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Free Downloads/Sidelines Training Calculator/"/>
    </mc:Choice>
  </mc:AlternateContent>
  <xr:revisionPtr revIDLastSave="26" documentId="13_ncr:1_{8308102E-C0EA-4908-8B4F-79E21DC8DB52}" xr6:coauthVersionLast="47" xr6:coauthVersionMax="47" xr10:uidLastSave="{BC054236-76FF-45F2-98F1-C9FA0F609587}"/>
  <workbookProtection workbookAlgorithmName="SHA-512" workbookHashValue="sM7v6BN2u22JbbJYwA9Yj/6B4UspNTuhWlkuDhDGZ3v/8IiBFkITlTgCHofgTutcI7+FETzxn8kCfeRDeW74PQ==" workbookSaltValue="dOvEmhI6i+dK6/9C60VAcg==" workbookSpinCount="100000" lockStructure="1"/>
  <bookViews>
    <workbookView xWindow="-120" yWindow="-120" windowWidth="29040" windowHeight="15720" xr2:uid="{58C68375-7D13-4BF1-A043-27AEC41B9DC3}"/>
  </bookViews>
  <sheets>
    <sheet name="Intro &amp; Setup" sheetId="11" r:id="rId1"/>
    <sheet name="Training Positions" sheetId="9" r:id="rId2"/>
    <sheet name="Players" sheetId="8" r:id="rId3"/>
    <sheet name="Prospect Signings" sheetId="13" r:id="rId4"/>
    <sheet name="Trainers" sheetId="12" r:id="rId5"/>
    <sheet name="Training Schedule" sheetId="4" r:id="rId6"/>
    <sheet name="Player Report" sheetId="6" r:id="rId7"/>
    <sheet name="Player v Prospect" sheetId="14" r:id="rId8"/>
  </sheets>
  <definedNames>
    <definedName name="_xlnm._FilterDatabase" localSheetId="2" hidden="1">Players!$B$10:$L$110</definedName>
    <definedName name="_xlnm._FilterDatabase" localSheetId="3" hidden="1">'Prospect Signings'!$B$10:$L$110</definedName>
    <definedName name="_xlnm._FilterDatabase" localSheetId="4" hidden="1">Trainers!$B$10:$G$20</definedName>
    <definedName name="_xlnm._FilterDatabase" localSheetId="1" hidden="1">'Training Positions'!$B$10:$I$30</definedName>
    <definedName name="_xlnm.Print_Area" localSheetId="0">'Intro &amp; Setup'!$A$1:$AT$57</definedName>
    <definedName name="_xlnm.Print_Area" localSheetId="6">'Player Report'!$A$1:$CN$33</definedName>
    <definedName name="_xlnm.Print_Area" localSheetId="7">'Player v Prospect'!$A$1:$CM$33</definedName>
    <definedName name="_xlnm.Print_Area" localSheetId="2">Players!$A$1:$O$111</definedName>
    <definedName name="_xlnm.Print_Area" localSheetId="3">'Prospect Signings'!$A$1:$O$111</definedName>
    <definedName name="_xlnm.Print_Area" localSheetId="4">Trainers!$A$1:$J$21</definedName>
    <definedName name="_xlnm.Print_Area" localSheetId="1">'Training Positions'!$A$1:$L$31</definedName>
    <definedName name="_xlnm.Print_Area" localSheetId="5">'Training Schedule'!$A$1:$AT$76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0" i="12" l="1"/>
  <c r="I19" i="12"/>
  <c r="I18" i="12"/>
  <c r="I17" i="12"/>
  <c r="I16" i="12"/>
  <c r="I15" i="12"/>
  <c r="I14" i="12"/>
  <c r="I13" i="12"/>
  <c r="I12" i="12"/>
  <c r="I11" i="12"/>
  <c r="N110" i="13"/>
  <c r="N109" i="13"/>
  <c r="N108" i="13"/>
  <c r="N107" i="13"/>
  <c r="N106" i="13"/>
  <c r="N105" i="13"/>
  <c r="N104" i="13"/>
  <c r="N103" i="13"/>
  <c r="N102" i="13"/>
  <c r="N101" i="13"/>
  <c r="N100" i="13"/>
  <c r="N99" i="13"/>
  <c r="N98" i="13"/>
  <c r="N97" i="13"/>
  <c r="N96" i="13"/>
  <c r="N95" i="13"/>
  <c r="N94" i="13"/>
  <c r="N93" i="13"/>
  <c r="N92" i="13"/>
  <c r="N91" i="13"/>
  <c r="N90" i="13"/>
  <c r="N89" i="13"/>
  <c r="N88" i="13"/>
  <c r="N87" i="13"/>
  <c r="N86" i="13"/>
  <c r="N85" i="13"/>
  <c r="N84" i="13"/>
  <c r="N83" i="13"/>
  <c r="N82" i="13"/>
  <c r="N81" i="13"/>
  <c r="N80" i="13"/>
  <c r="N79" i="13"/>
  <c r="N78" i="13"/>
  <c r="N77" i="13"/>
  <c r="N76" i="13"/>
  <c r="N75" i="13"/>
  <c r="N74" i="13"/>
  <c r="N73" i="13"/>
  <c r="N72" i="13"/>
  <c r="N71" i="13"/>
  <c r="N70" i="13"/>
  <c r="N69" i="13"/>
  <c r="N68" i="13"/>
  <c r="N67" i="13"/>
  <c r="N66" i="13"/>
  <c r="N65" i="13"/>
  <c r="N64" i="13"/>
  <c r="N63" i="13"/>
  <c r="N62" i="13"/>
  <c r="N61" i="13"/>
  <c r="N60" i="13"/>
  <c r="N59" i="13"/>
  <c r="N58" i="13"/>
  <c r="N57" i="13"/>
  <c r="N56" i="13"/>
  <c r="N55" i="13"/>
  <c r="N54" i="13"/>
  <c r="N53" i="13"/>
  <c r="N52" i="13"/>
  <c r="N51" i="13"/>
  <c r="N50" i="13"/>
  <c r="N49" i="13"/>
  <c r="N48" i="13"/>
  <c r="N47" i="13"/>
  <c r="N46" i="13"/>
  <c r="N45" i="13"/>
  <c r="N44" i="13"/>
  <c r="N43" i="13"/>
  <c r="N42" i="13"/>
  <c r="N41" i="13"/>
  <c r="N40" i="13"/>
  <c r="N39" i="13"/>
  <c r="N38" i="13"/>
  <c r="N37" i="13"/>
  <c r="N36" i="13"/>
  <c r="N35" i="13"/>
  <c r="N34" i="13"/>
  <c r="N33" i="13"/>
  <c r="N32" i="13"/>
  <c r="N31" i="13"/>
  <c r="N30" i="13"/>
  <c r="N29" i="13"/>
  <c r="N28" i="13"/>
  <c r="N27" i="13"/>
  <c r="N26" i="13"/>
  <c r="N25" i="13"/>
  <c r="N24" i="13"/>
  <c r="N23" i="13"/>
  <c r="N22" i="13"/>
  <c r="N21" i="13"/>
  <c r="N20" i="13"/>
  <c r="N19" i="13"/>
  <c r="N18" i="13"/>
  <c r="N17" i="13"/>
  <c r="N16" i="13"/>
  <c r="N15" i="13"/>
  <c r="N14" i="13"/>
  <c r="N13" i="13"/>
  <c r="N12" i="13"/>
  <c r="N11" i="13"/>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CQ9" i="14"/>
  <c r="CQ8" i="14"/>
  <c r="CS13" i="6"/>
  <c r="CR3" i="14"/>
  <c r="CR2" i="14"/>
  <c r="CQ3" i="14"/>
  <c r="CQ2" i="14"/>
  <c r="CQ19" i="14"/>
  <c r="CQ18" i="14"/>
  <c r="CQ17" i="14"/>
  <c r="CQ16" i="14"/>
  <c r="CQ15" i="14"/>
  <c r="CQ14" i="14"/>
  <c r="CQ13" i="14"/>
  <c r="CX104" i="14"/>
  <c r="CX103" i="14"/>
  <c r="CX102" i="14"/>
  <c r="CX101" i="14"/>
  <c r="CX100" i="14"/>
  <c r="CX99" i="14"/>
  <c r="CX98" i="14"/>
  <c r="CX97" i="14"/>
  <c r="CX96" i="14"/>
  <c r="CX95" i="14"/>
  <c r="CX94" i="14"/>
  <c r="CX93" i="14"/>
  <c r="CX92" i="14"/>
  <c r="CX91" i="14"/>
  <c r="CX90" i="14"/>
  <c r="CX89" i="14"/>
  <c r="CX88" i="14"/>
  <c r="CX87" i="14"/>
  <c r="CX86" i="14"/>
  <c r="CX85" i="14"/>
  <c r="CX84" i="14"/>
  <c r="CX83" i="14"/>
  <c r="CX82" i="14"/>
  <c r="CX81" i="14"/>
  <c r="CX80" i="14"/>
  <c r="CX79" i="14"/>
  <c r="CX78" i="14"/>
  <c r="CX77" i="14"/>
  <c r="CX76" i="14"/>
  <c r="CX75" i="14"/>
  <c r="CX74" i="14"/>
  <c r="CX73" i="14"/>
  <c r="CX72" i="14"/>
  <c r="CX71" i="14"/>
  <c r="CX70" i="14"/>
  <c r="CX69" i="14"/>
  <c r="CX68" i="14"/>
  <c r="CX67" i="14"/>
  <c r="CX66" i="14"/>
  <c r="CX65" i="14"/>
  <c r="CX64" i="14"/>
  <c r="CX63" i="14"/>
  <c r="CX62" i="14"/>
  <c r="CX61" i="14"/>
  <c r="CX60" i="14"/>
  <c r="CX59" i="14"/>
  <c r="CX58" i="14"/>
  <c r="CX57" i="14"/>
  <c r="CX56" i="14"/>
  <c r="CX55" i="14"/>
  <c r="CX54" i="14"/>
  <c r="CX53" i="14"/>
  <c r="CX52" i="14"/>
  <c r="CX51" i="14"/>
  <c r="CX50" i="14"/>
  <c r="CX49" i="14"/>
  <c r="CX48" i="14"/>
  <c r="CX47" i="14"/>
  <c r="CX46" i="14"/>
  <c r="CX45" i="14"/>
  <c r="CX44" i="14"/>
  <c r="CX43" i="14"/>
  <c r="CX42" i="14"/>
  <c r="CX41" i="14"/>
  <c r="CX40" i="14"/>
  <c r="CX39" i="14"/>
  <c r="CX38" i="14"/>
  <c r="CX37" i="14"/>
  <c r="CX36" i="14"/>
  <c r="CX35" i="14"/>
  <c r="CX34" i="14"/>
  <c r="CX33" i="14"/>
  <c r="CX32" i="14"/>
  <c r="CX31" i="14"/>
  <c r="CX30" i="14"/>
  <c r="CX29" i="14"/>
  <c r="CX28" i="14"/>
  <c r="CX27" i="14"/>
  <c r="CX26" i="14"/>
  <c r="CX25" i="14"/>
  <c r="CX24" i="14"/>
  <c r="CX23" i="14"/>
  <c r="CX22" i="14"/>
  <c r="CX21" i="14"/>
  <c r="CX20" i="14"/>
  <c r="CX19" i="14"/>
  <c r="CX18" i="14"/>
  <c r="CX17" i="14"/>
  <c r="CX16" i="14"/>
  <c r="CX15" i="14"/>
  <c r="CX14" i="14"/>
  <c r="CX13" i="14"/>
  <c r="CX12" i="14"/>
  <c r="CX11" i="14"/>
  <c r="CX10" i="14"/>
  <c r="CX9" i="14"/>
  <c r="CX8" i="14"/>
  <c r="CX7" i="14"/>
  <c r="CX6" i="14"/>
  <c r="CX5" i="14"/>
  <c r="CV104" i="14"/>
  <c r="CV103" i="14"/>
  <c r="CV102" i="14"/>
  <c r="CV101" i="14"/>
  <c r="CV100" i="14"/>
  <c r="CV99" i="14"/>
  <c r="CV98" i="14"/>
  <c r="CV97" i="14"/>
  <c r="CV96" i="14"/>
  <c r="CV95" i="14"/>
  <c r="CV94" i="14"/>
  <c r="CV93" i="14"/>
  <c r="CV92" i="14"/>
  <c r="CV91" i="14"/>
  <c r="CV90" i="14"/>
  <c r="CV89" i="14"/>
  <c r="CV88" i="14"/>
  <c r="CV87" i="14"/>
  <c r="CV86" i="14"/>
  <c r="CV85" i="14"/>
  <c r="CV84" i="14"/>
  <c r="CV83" i="14"/>
  <c r="CV82" i="14"/>
  <c r="CV81" i="14"/>
  <c r="CV80" i="14"/>
  <c r="CV79" i="14"/>
  <c r="CV78" i="14"/>
  <c r="CV77" i="14"/>
  <c r="CV76" i="14"/>
  <c r="CV75" i="14"/>
  <c r="CV74" i="14"/>
  <c r="CV73" i="14"/>
  <c r="CV72" i="14"/>
  <c r="CV71" i="14"/>
  <c r="CV70" i="14"/>
  <c r="CV69" i="14"/>
  <c r="CV68" i="14"/>
  <c r="CV67" i="14"/>
  <c r="CV66" i="14"/>
  <c r="CV65" i="14"/>
  <c r="CV64" i="14"/>
  <c r="CV63" i="14"/>
  <c r="CV62" i="14"/>
  <c r="CV61" i="14"/>
  <c r="CV60" i="14"/>
  <c r="CV59" i="14"/>
  <c r="CV58" i="14"/>
  <c r="CV57" i="14"/>
  <c r="CV56" i="14"/>
  <c r="CV55" i="14"/>
  <c r="CV54" i="14"/>
  <c r="CV53" i="14"/>
  <c r="CV52" i="14"/>
  <c r="CV51" i="14"/>
  <c r="CV50" i="14"/>
  <c r="CV49" i="14"/>
  <c r="CV48" i="14"/>
  <c r="CV47" i="14"/>
  <c r="CV46" i="14"/>
  <c r="CV45" i="14"/>
  <c r="CV44" i="14"/>
  <c r="CV43" i="14"/>
  <c r="CV42" i="14"/>
  <c r="CV41" i="14"/>
  <c r="CV40" i="14"/>
  <c r="CV39" i="14"/>
  <c r="CV38" i="14"/>
  <c r="CV37" i="14"/>
  <c r="CV36" i="14"/>
  <c r="CV35" i="14"/>
  <c r="CV34" i="14"/>
  <c r="CV33" i="14"/>
  <c r="CV32" i="14"/>
  <c r="CV31" i="14"/>
  <c r="CV30" i="14"/>
  <c r="CV29" i="14"/>
  <c r="CV28" i="14"/>
  <c r="CV27" i="14"/>
  <c r="CV26" i="14"/>
  <c r="CV25" i="14"/>
  <c r="CV24" i="14"/>
  <c r="CV23" i="14"/>
  <c r="CV22" i="14"/>
  <c r="CV21" i="14"/>
  <c r="CV20" i="14"/>
  <c r="CV19" i="14"/>
  <c r="CV18" i="14"/>
  <c r="CV17" i="14"/>
  <c r="CV16" i="14"/>
  <c r="CV15" i="14"/>
  <c r="CV14" i="14"/>
  <c r="CV13" i="14"/>
  <c r="CV12" i="14"/>
  <c r="CV11" i="14"/>
  <c r="CV10" i="14"/>
  <c r="CV9" i="14"/>
  <c r="CV8" i="14"/>
  <c r="CV7" i="14"/>
  <c r="CV6" i="14"/>
  <c r="CV5" i="14"/>
  <c r="Y30" i="14"/>
  <c r="Y26" i="14"/>
  <c r="Y22" i="14"/>
  <c r="Y18" i="14"/>
  <c r="Y14" i="14"/>
  <c r="Y10" i="14"/>
  <c r="Y6" i="14"/>
  <c r="B13" i="6"/>
  <c r="Y29" i="14"/>
  <c r="Y25" i="14"/>
  <c r="Y21" i="14"/>
  <c r="Y17" i="14"/>
  <c r="Y13" i="14"/>
  <c r="Y9" i="14"/>
  <c r="Y5" i="14"/>
  <c r="B12" i="6"/>
  <c r="B4" i="14"/>
  <c r="AZ110" i="13"/>
  <c r="AY110" i="13"/>
  <c r="AX110" i="13"/>
  <c r="AW110" i="13"/>
  <c r="AV110" i="13"/>
  <c r="AU110" i="13"/>
  <c r="AT110" i="13"/>
  <c r="X110" i="13"/>
  <c r="AZ109" i="13"/>
  <c r="AY109" i="13"/>
  <c r="AX109" i="13"/>
  <c r="AW109" i="13"/>
  <c r="AV109" i="13"/>
  <c r="AU109" i="13"/>
  <c r="AT109" i="13"/>
  <c r="X109" i="13"/>
  <c r="FD109" i="13" s="1" a="1"/>
  <c r="FD109" i="13" s="1"/>
  <c r="HO108" i="13" a="1"/>
  <c r="HO108" i="13" s="1"/>
  <c r="GU108" i="13" a="1"/>
  <c r="GU108" i="13" s="1"/>
  <c r="GC108" i="13" a="1"/>
  <c r="GC108" i="13" s="1"/>
  <c r="FV108" i="13" a="1"/>
  <c r="FV108" i="13" s="1"/>
  <c r="FK108" i="13" a="1"/>
  <c r="FK108" i="13" s="1"/>
  <c r="BH108" i="13"/>
  <c r="AZ108" i="13"/>
  <c r="AY108" i="13"/>
  <c r="AX108" i="13"/>
  <c r="AW108" i="13"/>
  <c r="AV108" i="13"/>
  <c r="AU108" i="13"/>
  <c r="AT108" i="13"/>
  <c r="AO108" i="13"/>
  <c r="AI108" i="13"/>
  <c r="AA108" i="13"/>
  <c r="X108" i="13"/>
  <c r="IV108" i="13" s="1"/>
  <c r="GD107" i="13" a="1"/>
  <c r="GD107" i="13" s="1"/>
  <c r="AZ107" i="13"/>
  <c r="AY107" i="13"/>
  <c r="AX107" i="13"/>
  <c r="AW107" i="13"/>
  <c r="AV107" i="13"/>
  <c r="AU107" i="13"/>
  <c r="AT107" i="13"/>
  <c r="AM107" i="13"/>
  <c r="X107" i="13"/>
  <c r="GQ107" i="13" s="1" a="1"/>
  <c r="GQ107" i="13" s="1"/>
  <c r="HR106" i="13" a="1"/>
  <c r="HR106" i="13" s="1"/>
  <c r="HC106" i="13" a="1"/>
  <c r="HC106" i="13" s="1"/>
  <c r="GQ106" i="13" a="1"/>
  <c r="GQ106" i="13" s="1"/>
  <c r="GB106" i="13" a="1"/>
  <c r="GB106" i="13" s="1"/>
  <c r="FP106" i="13" a="1"/>
  <c r="FP106" i="13" s="1"/>
  <c r="FA106" i="13" a="1"/>
  <c r="FA106" i="13" s="1"/>
  <c r="AZ106" i="13"/>
  <c r="AY106" i="13"/>
  <c r="AX106" i="13"/>
  <c r="AW106" i="13"/>
  <c r="AV106" i="13"/>
  <c r="AU106" i="13"/>
  <c r="AT106" i="13"/>
  <c r="AP106" i="13"/>
  <c r="AB106" i="13"/>
  <c r="X106" i="13"/>
  <c r="IX106" i="13" s="1"/>
  <c r="BL106" i="13" s="1"/>
  <c r="IZ106" i="13" s="1"/>
  <c r="AZ105" i="13"/>
  <c r="AY105" i="13"/>
  <c r="AX105" i="13"/>
  <c r="AW105" i="13"/>
  <c r="AV105" i="13"/>
  <c r="AU105" i="13"/>
  <c r="AT105" i="13"/>
  <c r="X105" i="13"/>
  <c r="AR105" i="13" s="1"/>
  <c r="FT104" i="13" a="1"/>
  <c r="FT104" i="13" s="1"/>
  <c r="BE104" i="13"/>
  <c r="AZ104" i="13"/>
  <c r="AY104" i="13"/>
  <c r="AX104" i="13"/>
  <c r="AW104" i="13"/>
  <c r="AV104" i="13"/>
  <c r="AU104" i="13"/>
  <c r="AT104" i="13"/>
  <c r="AQ104" i="13"/>
  <c r="X104" i="13"/>
  <c r="HD104" i="13" s="1" a="1"/>
  <c r="HD104" i="13" s="1"/>
  <c r="FB103" i="13" a="1"/>
  <c r="FB103" i="13" s="1"/>
  <c r="AZ103" i="13"/>
  <c r="AY103" i="13"/>
  <c r="AX103" i="13"/>
  <c r="AW103" i="13"/>
  <c r="AV103" i="13"/>
  <c r="AU103" i="13"/>
  <c r="AT103" i="13"/>
  <c r="X103" i="13"/>
  <c r="HA103" i="13" s="1" a="1"/>
  <c r="HA103" i="13" s="1"/>
  <c r="AZ102" i="13"/>
  <c r="AY102" i="13"/>
  <c r="AX102" i="13"/>
  <c r="AW102" i="13"/>
  <c r="AV102" i="13"/>
  <c r="AU102" i="13"/>
  <c r="AT102" i="13"/>
  <c r="X102" i="13"/>
  <c r="GP102" i="13" s="1" a="1"/>
  <c r="GP102" i="13" s="1"/>
  <c r="HC101" i="13" a="1"/>
  <c r="HC101" i="13" s="1"/>
  <c r="AZ101" i="13"/>
  <c r="AY101" i="13"/>
  <c r="AX101" i="13"/>
  <c r="AW101" i="13"/>
  <c r="AV101" i="13"/>
  <c r="AU101" i="13"/>
  <c r="AT101" i="13"/>
  <c r="X101" i="13"/>
  <c r="GZ100" i="13" a="1"/>
  <c r="GZ100" i="13" s="1"/>
  <c r="GN100" i="13" a="1"/>
  <c r="GN100" i="13" s="1"/>
  <c r="BD100" i="13"/>
  <c r="AZ100" i="13"/>
  <c r="AY100" i="13"/>
  <c r="AX100" i="13"/>
  <c r="AW100" i="13"/>
  <c r="AV100" i="13"/>
  <c r="AU100" i="13"/>
  <c r="AT100" i="13"/>
  <c r="X100" i="13"/>
  <c r="FP100" i="13" s="1" a="1"/>
  <c r="FP100" i="13" s="1"/>
  <c r="HP99" i="13" a="1"/>
  <c r="HP99" i="13" s="1"/>
  <c r="GV99" i="13" a="1"/>
  <c r="GV99" i="13" s="1"/>
  <c r="GF99" i="13" a="1"/>
  <c r="GF99" i="13" s="1"/>
  <c r="FL99" i="13" a="1"/>
  <c r="FL99" i="13" s="1"/>
  <c r="BE99" i="13"/>
  <c r="AZ99" i="13"/>
  <c r="AY99" i="13"/>
  <c r="AX99" i="13"/>
  <c r="AW99" i="13"/>
  <c r="AV99" i="13"/>
  <c r="AU99" i="13"/>
  <c r="AT99" i="13"/>
  <c r="AD99" i="13"/>
  <c r="X99" i="13"/>
  <c r="HQ99" i="13" s="1" a="1"/>
  <c r="HQ99" i="13" s="1"/>
  <c r="AZ98" i="13"/>
  <c r="AY98" i="13"/>
  <c r="AX98" i="13"/>
  <c r="AW98" i="13"/>
  <c r="AV98" i="13"/>
  <c r="AU98" i="13"/>
  <c r="AT98" i="13"/>
  <c r="X98" i="13"/>
  <c r="HP97" i="13" a="1"/>
  <c r="HP97" i="13" s="1"/>
  <c r="HI97" i="13" a="1"/>
  <c r="HI97" i="13" s="1"/>
  <c r="HG97" i="13" a="1"/>
  <c r="HG97" i="13" s="1"/>
  <c r="GX97" i="13" a="1"/>
  <c r="GX97" i="13" s="1"/>
  <c r="GQ97" i="13" a="1"/>
  <c r="GQ97" i="13" s="1"/>
  <c r="GF97" i="13" a="1"/>
  <c r="GF97" i="13" s="1"/>
  <c r="GE97" i="13" a="1"/>
  <c r="GE97" i="13" s="1"/>
  <c r="FY97" i="13" a="1"/>
  <c r="FY97" i="13" s="1"/>
  <c r="FQ97" i="13" a="1"/>
  <c r="FQ97" i="13" s="1"/>
  <c r="FN97" i="13" a="1"/>
  <c r="FN97" i="13" s="1"/>
  <c r="FL97" i="13" a="1"/>
  <c r="FL97" i="13" s="1"/>
  <c r="FH97" i="13" a="1"/>
  <c r="FH97" i="13" s="1"/>
  <c r="FE97" i="13" a="1"/>
  <c r="FE97" i="13" s="1"/>
  <c r="BG97" i="13"/>
  <c r="BE97" i="13"/>
  <c r="BD97" i="13"/>
  <c r="AZ97" i="13"/>
  <c r="AY97" i="13"/>
  <c r="AX97" i="13"/>
  <c r="AW97" i="13"/>
  <c r="AV97" i="13"/>
  <c r="AU97" i="13"/>
  <c r="AT97" i="13"/>
  <c r="AO97" i="13"/>
  <c r="AM97" i="13"/>
  <c r="AJ97" i="13"/>
  <c r="AF97" i="13"/>
  <c r="AC97" i="13"/>
  <c r="AB97" i="13"/>
  <c r="Z97" i="13"/>
  <c r="X97" i="13"/>
  <c r="HR97" i="13" s="1" a="1"/>
  <c r="HR97" i="13" s="1"/>
  <c r="IV96" i="13"/>
  <c r="HK96" i="13" a="1"/>
  <c r="HK96" i="13" s="1"/>
  <c r="HJ96" i="13" a="1"/>
  <c r="HJ96" i="13" s="1"/>
  <c r="HH96" i="13" a="1"/>
  <c r="HH96" i="13" s="1"/>
  <c r="GY96" i="13" a="1"/>
  <c r="GY96" i="13" s="1"/>
  <c r="GS96" i="13" a="1"/>
  <c r="GS96" i="13" s="1"/>
  <c r="GR96" i="13" a="1"/>
  <c r="GR96" i="13" s="1"/>
  <c r="GJ96" i="13" a="1"/>
  <c r="GJ96" i="13" s="1"/>
  <c r="GG96" i="13" a="1"/>
  <c r="GG96" i="13" s="1"/>
  <c r="FX96" i="13" a="1"/>
  <c r="FX96" i="13" s="1"/>
  <c r="FT96" i="13" a="1"/>
  <c r="FT96" i="13" s="1"/>
  <c r="FR96" i="13" a="1"/>
  <c r="FR96" i="13" s="1"/>
  <c r="FL96" i="13" a="1"/>
  <c r="FL96" i="13" s="1"/>
  <c r="FJ96" i="13" a="1"/>
  <c r="FJ96" i="13" s="1"/>
  <c r="FG96" i="13" a="1"/>
  <c r="FG96" i="13" s="1"/>
  <c r="FD96" i="13" a="1"/>
  <c r="FD96" i="13" s="1"/>
  <c r="BJ96" i="13" a="1"/>
  <c r="BJ96" i="13" s="1"/>
  <c r="BK96" i="13" s="1"/>
  <c r="JA96" i="13" s="1"/>
  <c r="AZ96" i="13"/>
  <c r="AY96" i="13"/>
  <c r="AX96" i="13"/>
  <c r="AW96" i="13"/>
  <c r="AV96" i="13"/>
  <c r="AU96" i="13"/>
  <c r="AT96" i="13"/>
  <c r="AQ96" i="13"/>
  <c r="AP96" i="13"/>
  <c r="AI96" i="13"/>
  <c r="AC96" i="13"/>
  <c r="AB96" i="13"/>
  <c r="Z96" i="13"/>
  <c r="X96" i="13"/>
  <c r="HM96" i="13" s="1" a="1"/>
  <c r="HM96" i="13" s="1"/>
  <c r="HM95" i="13" a="1"/>
  <c r="HM95" i="13" s="1"/>
  <c r="GC95" i="13" a="1"/>
  <c r="GC95" i="13" s="1"/>
  <c r="FQ95" i="13" a="1"/>
  <c r="FQ95" i="13" s="1"/>
  <c r="FE95" i="13" a="1"/>
  <c r="FE95" i="13" s="1"/>
  <c r="AZ95" i="13"/>
  <c r="AY95" i="13"/>
  <c r="AX95" i="13"/>
  <c r="AW95" i="13"/>
  <c r="AV95" i="13"/>
  <c r="AU95" i="13"/>
  <c r="AT95" i="13"/>
  <c r="AQ95" i="13"/>
  <c r="X95" i="13"/>
  <c r="HA95" i="13" s="1" a="1"/>
  <c r="HA95" i="13" s="1"/>
  <c r="GJ94" i="13" a="1"/>
  <c r="GJ94" i="13" s="1"/>
  <c r="FR94" i="13" a="1"/>
  <c r="FR94" i="13" s="1"/>
  <c r="AZ94" i="13"/>
  <c r="AY94" i="13"/>
  <c r="AX94" i="13"/>
  <c r="AW94" i="13"/>
  <c r="AV94" i="13"/>
  <c r="AU94" i="13"/>
  <c r="AT94" i="13"/>
  <c r="X94" i="13"/>
  <c r="HI94" i="13" s="1" a="1"/>
  <c r="HI94" i="13" s="1"/>
  <c r="IV93" i="13"/>
  <c r="IT93" i="13" a="1"/>
  <c r="IT93" i="13" s="1"/>
  <c r="HE93" i="13" a="1"/>
  <c r="HE93" i="13" s="1"/>
  <c r="GU93" i="13" a="1"/>
  <c r="GU93" i="13" s="1"/>
  <c r="GM93" i="13" a="1"/>
  <c r="GM93" i="13" s="1"/>
  <c r="GJ93" i="13" a="1"/>
  <c r="GJ93" i="13" s="1"/>
  <c r="FT93" i="13" a="1"/>
  <c r="FT93" i="13" s="1"/>
  <c r="FR93" i="13" a="1"/>
  <c r="FR93" i="13" s="1"/>
  <c r="FC93" i="13" a="1"/>
  <c r="FC93" i="13" s="1"/>
  <c r="AZ93" i="13"/>
  <c r="AY93" i="13"/>
  <c r="AX93" i="13"/>
  <c r="AW93" i="13"/>
  <c r="AV93" i="13"/>
  <c r="AU93" i="13"/>
  <c r="AT93" i="13"/>
  <c r="AJ93" i="13"/>
  <c r="AG93" i="13"/>
  <c r="X93" i="13"/>
  <c r="HB93" i="13" s="1" a="1"/>
  <c r="HB93" i="13" s="1"/>
  <c r="HQ92" i="13" a="1"/>
  <c r="HQ92" i="13" s="1"/>
  <c r="HP92" i="13" a="1"/>
  <c r="HP92" i="13" s="1"/>
  <c r="HH92" i="13" a="1"/>
  <c r="HH92" i="13" s="1"/>
  <c r="GY92" i="13" a="1"/>
  <c r="GY92" i="13" s="1"/>
  <c r="GX92" i="13" a="1"/>
  <c r="GX92" i="13" s="1"/>
  <c r="GP92" i="13" a="1"/>
  <c r="GP92" i="13" s="1"/>
  <c r="GG92" i="13" a="1"/>
  <c r="GG92" i="13" s="1"/>
  <c r="GF92" i="13" a="1"/>
  <c r="GF92" i="13" s="1"/>
  <c r="FX92" i="13" a="1"/>
  <c r="FX92" i="13" s="1"/>
  <c r="FO92" i="13" a="1"/>
  <c r="FO92" i="13" s="1"/>
  <c r="FN92" i="13" a="1"/>
  <c r="FN92" i="13" s="1"/>
  <c r="FF92" i="13" a="1"/>
  <c r="FF92" i="13" s="1"/>
  <c r="BE92" i="13"/>
  <c r="BD92" i="13"/>
  <c r="AZ92" i="13"/>
  <c r="AY92" i="13"/>
  <c r="AX92" i="13"/>
  <c r="AW92" i="13"/>
  <c r="AV92" i="13"/>
  <c r="AU92" i="13"/>
  <c r="AT92" i="13"/>
  <c r="AJ92" i="13"/>
  <c r="AD92" i="13"/>
  <c r="AA92" i="13"/>
  <c r="X92" i="13"/>
  <c r="IU92" i="13" s="1" a="1"/>
  <c r="IU92" i="13" s="1"/>
  <c r="IT91" i="13" a="1"/>
  <c r="IT91" i="13" s="1"/>
  <c r="HQ91" i="13" a="1"/>
  <c r="HQ91" i="13" s="1"/>
  <c r="HB91" i="13" a="1"/>
  <c r="HB91" i="13" s="1"/>
  <c r="GP91" i="13" a="1"/>
  <c r="GP91" i="13" s="1"/>
  <c r="GG91" i="13" a="1"/>
  <c r="GG91" i="13" s="1"/>
  <c r="GA91" i="13" a="1"/>
  <c r="GA91" i="13" s="1"/>
  <c r="FO91" i="13" a="1"/>
  <c r="FO91" i="13" s="1"/>
  <c r="BG91" i="13"/>
  <c r="AZ91" i="13"/>
  <c r="AY91" i="13"/>
  <c r="AX91" i="13"/>
  <c r="AW91" i="13"/>
  <c r="AV91" i="13"/>
  <c r="AU91" i="13"/>
  <c r="AT91" i="13"/>
  <c r="AM91" i="13"/>
  <c r="Z91" i="13"/>
  <c r="X91" i="13"/>
  <c r="HH91" i="13" s="1" a="1"/>
  <c r="HH91" i="13" s="1"/>
  <c r="HJ90" i="13" a="1"/>
  <c r="HJ90" i="13" s="1"/>
  <c r="GM90" i="13" a="1"/>
  <c r="GM90" i="13" s="1"/>
  <c r="FU90" i="13" a="1"/>
  <c r="FU90" i="13" s="1"/>
  <c r="BD90" i="13"/>
  <c r="AZ90" i="13"/>
  <c r="AY90" i="13"/>
  <c r="AX90" i="13"/>
  <c r="AW90" i="13"/>
  <c r="AV90" i="13"/>
  <c r="AU90" i="13"/>
  <c r="AT90" i="13"/>
  <c r="AD90" i="13"/>
  <c r="X90" i="13"/>
  <c r="IS90" i="13" s="1" a="1"/>
  <c r="IS90" i="13" s="1"/>
  <c r="AZ89" i="13"/>
  <c r="AY89" i="13"/>
  <c r="AX89" i="13"/>
  <c r="AW89" i="13"/>
  <c r="AV89" i="13"/>
  <c r="AU89" i="13"/>
  <c r="AT89" i="13"/>
  <c r="X89" i="13"/>
  <c r="HE88" i="13" a="1"/>
  <c r="HE88" i="13" s="1"/>
  <c r="GH88" i="13" a="1"/>
  <c r="GH88" i="13" s="1"/>
  <c r="FR88" i="13" a="1"/>
  <c r="FR88" i="13" s="1"/>
  <c r="BB88" i="13"/>
  <c r="AZ88" i="13"/>
  <c r="AY88" i="13"/>
  <c r="AX88" i="13"/>
  <c r="AW88" i="13"/>
  <c r="AV88" i="13"/>
  <c r="AU88" i="13"/>
  <c r="AT88" i="13"/>
  <c r="AG88" i="13"/>
  <c r="X88" i="13"/>
  <c r="HM88" i="13" s="1" a="1"/>
  <c r="HM88" i="13" s="1"/>
  <c r="IV87" i="13"/>
  <c r="HL87" i="13" a="1"/>
  <c r="HL87" i="13" s="1"/>
  <c r="HB87" i="13" a="1"/>
  <c r="HB87" i="13" s="1"/>
  <c r="GT87" i="13" a="1"/>
  <c r="GT87" i="13" s="1"/>
  <c r="GL87" i="13" a="1"/>
  <c r="GL87" i="13" s="1"/>
  <c r="GB87" i="13" a="1"/>
  <c r="GB87" i="13" s="1"/>
  <c r="FR87" i="13" a="1"/>
  <c r="FR87" i="13" s="1"/>
  <c r="FJ87" i="13" a="1"/>
  <c r="FJ87" i="13" s="1"/>
  <c r="FB87" i="13" a="1"/>
  <c r="FB87" i="13" s="1"/>
  <c r="AZ87" i="13"/>
  <c r="AY87" i="13"/>
  <c r="AX87" i="13"/>
  <c r="AW87" i="13"/>
  <c r="AV87" i="13"/>
  <c r="AU87" i="13"/>
  <c r="AT87" i="13"/>
  <c r="AI87" i="13"/>
  <c r="AA87" i="13"/>
  <c r="X87" i="13"/>
  <c r="IS87" i="13" s="1" a="1"/>
  <c r="IS87" i="13" s="1"/>
  <c r="AZ86" i="13"/>
  <c r="AY86" i="13"/>
  <c r="AX86" i="13"/>
  <c r="AW86" i="13"/>
  <c r="AV86" i="13"/>
  <c r="AU86" i="13"/>
  <c r="AT86" i="13"/>
  <c r="X86" i="13"/>
  <c r="AZ85" i="13"/>
  <c r="AY85" i="13"/>
  <c r="AX85" i="13"/>
  <c r="AW85" i="13"/>
  <c r="AV85" i="13"/>
  <c r="AU85" i="13"/>
  <c r="AT85" i="13"/>
  <c r="X85" i="13"/>
  <c r="AZ84" i="13"/>
  <c r="AY84" i="13"/>
  <c r="AX84" i="13"/>
  <c r="AW84" i="13"/>
  <c r="AV84" i="13"/>
  <c r="AU84" i="13"/>
  <c r="AT84" i="13"/>
  <c r="AQ84" i="13"/>
  <c r="X84" i="13"/>
  <c r="HP83" i="13" a="1"/>
  <c r="HP83" i="13" s="1"/>
  <c r="HJ83" i="13" a="1"/>
  <c r="HJ83" i="13" s="1"/>
  <c r="HI83" i="13" a="1"/>
  <c r="HI83" i="13" s="1"/>
  <c r="GW83" i="13" a="1"/>
  <c r="GW83" i="13" s="1"/>
  <c r="GL83" i="13" a="1"/>
  <c r="GL83" i="13" s="1"/>
  <c r="GF83" i="13" a="1"/>
  <c r="GF83" i="13" s="1"/>
  <c r="FZ83" i="13" a="1"/>
  <c r="FZ83" i="13" s="1"/>
  <c r="FN83" i="13" a="1"/>
  <c r="FN83" i="13" s="1"/>
  <c r="FG83" i="13" a="1"/>
  <c r="FG83" i="13" s="1"/>
  <c r="BE83" i="13"/>
  <c r="BC83" i="13"/>
  <c r="AZ83" i="13"/>
  <c r="AY83" i="13"/>
  <c r="AX83" i="13"/>
  <c r="AW83" i="13"/>
  <c r="AV83" i="13"/>
  <c r="AU83" i="13"/>
  <c r="AT83" i="13"/>
  <c r="AJ83" i="13"/>
  <c r="X83" i="13"/>
  <c r="IU83" i="13" s="1" a="1"/>
  <c r="IU83" i="13" s="1"/>
  <c r="GR82" i="13" a="1"/>
  <c r="GR82" i="13" s="1"/>
  <c r="AZ82" i="13"/>
  <c r="AY82" i="13"/>
  <c r="AX82" i="13"/>
  <c r="AW82" i="13"/>
  <c r="AV82" i="13"/>
  <c r="AU82" i="13"/>
  <c r="AT82" i="13"/>
  <c r="AH82" i="13"/>
  <c r="X82" i="13"/>
  <c r="IS81" i="13" a="1"/>
  <c r="IS81" i="13" s="1"/>
  <c r="HQ81" i="13" a="1"/>
  <c r="HQ81" i="13" s="1"/>
  <c r="HJ81" i="13" a="1"/>
  <c r="HJ81" i="13" s="1"/>
  <c r="HB81" i="13" a="1"/>
  <c r="HB81" i="13" s="1"/>
  <c r="GR81" i="13" a="1"/>
  <c r="GR81" i="13" s="1"/>
  <c r="GN81" i="13" a="1"/>
  <c r="GN81" i="13" s="1"/>
  <c r="GJ81" i="13" a="1"/>
  <c r="GJ81" i="13" s="1"/>
  <c r="FZ81" i="13" a="1"/>
  <c r="FZ81" i="13" s="1"/>
  <c r="FR81" i="13" a="1"/>
  <c r="FR81" i="13" s="1"/>
  <c r="FO81" i="13" a="1"/>
  <c r="FO81" i="13" s="1"/>
  <c r="FH81" i="13" a="1"/>
  <c r="FH81" i="13" s="1"/>
  <c r="BJ81" i="13" a="1"/>
  <c r="BJ81" i="13" s="1"/>
  <c r="BK81" i="13" s="1"/>
  <c r="JA81" i="13" s="1"/>
  <c r="BC81" i="13"/>
  <c r="AZ81" i="13"/>
  <c r="AY81" i="13"/>
  <c r="AX81" i="13"/>
  <c r="AW81" i="13"/>
  <c r="AV81" i="13"/>
  <c r="AU81" i="13"/>
  <c r="AT81" i="13"/>
  <c r="AP81" i="13"/>
  <c r="AM81" i="13"/>
  <c r="AH81" i="13"/>
  <c r="AC81" i="13"/>
  <c r="AB81" i="13"/>
  <c r="Z81" i="13"/>
  <c r="X81" i="13"/>
  <c r="IT81" i="13" s="1" a="1"/>
  <c r="IT81" i="13" s="1"/>
  <c r="IU80" i="13" a="1"/>
  <c r="IU80" i="13" s="1"/>
  <c r="HN80" i="13" a="1"/>
  <c r="HN80" i="13" s="1"/>
  <c r="HK80" i="13" a="1"/>
  <c r="HK80" i="13" s="1"/>
  <c r="HF80" i="13" a="1"/>
  <c r="HF80" i="13" s="1"/>
  <c r="GY80" i="13" a="1"/>
  <c r="GY80" i="13" s="1"/>
  <c r="GS80" i="13" a="1"/>
  <c r="GS80" i="13" s="1"/>
  <c r="GP80" i="13" a="1"/>
  <c r="GP80" i="13" s="1"/>
  <c r="GM80" i="13" a="1"/>
  <c r="GM80" i="13" s="1"/>
  <c r="GE80" i="13" a="1"/>
  <c r="GE80" i="13" s="1"/>
  <c r="FX80" i="13" a="1"/>
  <c r="FX80" i="13" s="1"/>
  <c r="FV80" i="13" a="1"/>
  <c r="FV80" i="13" s="1"/>
  <c r="FR80" i="13" a="1"/>
  <c r="FR80" i="13" s="1"/>
  <c r="FL80" i="13" a="1"/>
  <c r="FL80" i="13" s="1"/>
  <c r="FD80" i="13" a="1"/>
  <c r="FD80" i="13" s="1"/>
  <c r="FC80" i="13" a="1"/>
  <c r="FC80" i="13" s="1"/>
  <c r="BD80" i="13"/>
  <c r="AZ80" i="13"/>
  <c r="AY80" i="13"/>
  <c r="AX80" i="13"/>
  <c r="AW80" i="13"/>
  <c r="AV80" i="13"/>
  <c r="AU80" i="13"/>
  <c r="AT80" i="13"/>
  <c r="AI80" i="13"/>
  <c r="AF80" i="13"/>
  <c r="AB80" i="13"/>
  <c r="X80" i="13"/>
  <c r="HE80" i="13" s="1" a="1"/>
  <c r="HE80" i="13" s="1"/>
  <c r="AZ79" i="13"/>
  <c r="AY79" i="13"/>
  <c r="AX79" i="13"/>
  <c r="AW79" i="13"/>
  <c r="AV79" i="13"/>
  <c r="AU79" i="13"/>
  <c r="AT79" i="13"/>
  <c r="X79" i="13"/>
  <c r="AP79" i="13" s="1"/>
  <c r="GZ78" i="13" a="1"/>
  <c r="GZ78" i="13" s="1"/>
  <c r="GP78" i="13" a="1"/>
  <c r="GP78" i="13" s="1"/>
  <c r="AZ78" i="13"/>
  <c r="AY78" i="13"/>
  <c r="AX78" i="13"/>
  <c r="AW78" i="13"/>
  <c r="AV78" i="13"/>
  <c r="AU78" i="13"/>
  <c r="AT78" i="13"/>
  <c r="X78" i="13"/>
  <c r="HH78" i="13" s="1" a="1"/>
  <c r="HH78" i="13" s="1"/>
  <c r="HR77" i="13" a="1"/>
  <c r="HR77" i="13" s="1"/>
  <c r="HQ77" i="13" a="1"/>
  <c r="HQ77" i="13" s="1"/>
  <c r="HH77" i="13" a="1"/>
  <c r="HH77" i="13" s="1"/>
  <c r="GQ77" i="13" a="1"/>
  <c r="GQ77" i="13" s="1"/>
  <c r="GG77" i="13" a="1"/>
  <c r="GG77" i="13" s="1"/>
  <c r="FX77" i="13" a="1"/>
  <c r="FX77" i="13" s="1"/>
  <c r="FP77" i="13" a="1"/>
  <c r="FP77" i="13" s="1"/>
  <c r="FH77" i="13" a="1"/>
  <c r="FH77" i="13" s="1"/>
  <c r="BH77" i="13"/>
  <c r="BG77" i="13"/>
  <c r="BB77" i="13"/>
  <c r="AZ77" i="13"/>
  <c r="AY77" i="13"/>
  <c r="AX77" i="13"/>
  <c r="AW77" i="13"/>
  <c r="AV77" i="13"/>
  <c r="AU77" i="13"/>
  <c r="AT77" i="13"/>
  <c r="AQ77" i="13"/>
  <c r="AM77" i="13"/>
  <c r="AG77" i="13"/>
  <c r="AD77" i="13"/>
  <c r="Z77" i="13"/>
  <c r="X77" i="13"/>
  <c r="HK77" i="13" s="1" a="1"/>
  <c r="HK77" i="13" s="1"/>
  <c r="AZ76" i="13"/>
  <c r="AY76" i="13"/>
  <c r="AX76" i="13"/>
  <c r="AW76" i="13"/>
  <c r="AV76" i="13"/>
  <c r="AU76" i="13"/>
  <c r="AT76" i="13"/>
  <c r="X76" i="13"/>
  <c r="HN75" i="13" a="1"/>
  <c r="HN75" i="13" s="1"/>
  <c r="HJ75" i="13" a="1"/>
  <c r="HJ75" i="13" s="1"/>
  <c r="HE75" i="13" a="1"/>
  <c r="HE75" i="13" s="1"/>
  <c r="GP75" i="13" a="1"/>
  <c r="GP75" i="13" s="1"/>
  <c r="GM75" i="13" a="1"/>
  <c r="GM75" i="13" s="1"/>
  <c r="GI75" i="13" a="1"/>
  <c r="GI75" i="13" s="1"/>
  <c r="FQ75" i="13" a="1"/>
  <c r="FQ75" i="13" s="1"/>
  <c r="FL75" i="13" a="1"/>
  <c r="FL75" i="13" s="1"/>
  <c r="FI75" i="13" a="1"/>
  <c r="FI75" i="13" s="1"/>
  <c r="AZ75" i="13"/>
  <c r="AY75" i="13"/>
  <c r="AX75" i="13"/>
  <c r="AW75" i="13"/>
  <c r="AV75" i="13"/>
  <c r="AU75" i="13"/>
  <c r="AT75" i="13"/>
  <c r="AM75" i="13"/>
  <c r="AF75" i="13"/>
  <c r="X75" i="13"/>
  <c r="IS75" i="13" s="1" a="1"/>
  <c r="IS75" i="13" s="1"/>
  <c r="HA74" i="13" a="1"/>
  <c r="HA74" i="13" s="1"/>
  <c r="GI74" i="13" a="1"/>
  <c r="GI74" i="13" s="1"/>
  <c r="FW74" i="13" a="1"/>
  <c r="FW74" i="13" s="1"/>
  <c r="AZ74" i="13"/>
  <c r="AY74" i="13"/>
  <c r="AX74" i="13"/>
  <c r="AW74" i="13"/>
  <c r="AV74" i="13"/>
  <c r="AU74" i="13"/>
  <c r="AT74" i="13"/>
  <c r="AR74" i="13"/>
  <c r="X74" i="13"/>
  <c r="HM74" i="13" s="1" a="1"/>
  <c r="HM74" i="13" s="1"/>
  <c r="AZ73" i="13"/>
  <c r="AY73" i="13"/>
  <c r="AX73" i="13"/>
  <c r="AW73" i="13"/>
  <c r="AV73" i="13"/>
  <c r="AU73" i="13"/>
  <c r="AT73" i="13"/>
  <c r="X73" i="13"/>
  <c r="HN72" i="13" a="1"/>
  <c r="HN72" i="13" s="1"/>
  <c r="HC72" i="13" a="1"/>
  <c r="HC72" i="13" s="1"/>
  <c r="GD72" i="13" a="1"/>
  <c r="GD72" i="13" s="1"/>
  <c r="FW72" i="13" a="1"/>
  <c r="FW72" i="13" s="1"/>
  <c r="FS72" i="13" a="1"/>
  <c r="FS72" i="13" s="1"/>
  <c r="BH72" i="13"/>
  <c r="AZ72" i="13"/>
  <c r="AY72" i="13"/>
  <c r="AX72" i="13"/>
  <c r="AW72" i="13"/>
  <c r="AV72" i="13"/>
  <c r="AU72" i="13"/>
  <c r="AT72" i="13"/>
  <c r="AM72" i="13"/>
  <c r="AF72" i="13"/>
  <c r="Z72" i="13"/>
  <c r="X72" i="13"/>
  <c r="IX72" i="13" s="1"/>
  <c r="BL72" i="13" s="1"/>
  <c r="IZ72" i="13" s="1"/>
  <c r="HK71" i="13" a="1"/>
  <c r="HK71" i="13" s="1"/>
  <c r="HB71" i="13" a="1"/>
  <c r="HB71" i="13" s="1"/>
  <c r="GV71" i="13" a="1"/>
  <c r="GV71" i="13" s="1"/>
  <c r="FX71" i="13" a="1"/>
  <c r="FX71" i="13" s="1"/>
  <c r="BG71" i="13"/>
  <c r="AZ71" i="13"/>
  <c r="AY71" i="13"/>
  <c r="AX71" i="13"/>
  <c r="AW71" i="13"/>
  <c r="AV71" i="13"/>
  <c r="AU71" i="13"/>
  <c r="AT71" i="13"/>
  <c r="AF71" i="13"/>
  <c r="X71" i="13"/>
  <c r="GJ71" i="13" s="1" a="1"/>
  <c r="GJ71" i="13" s="1"/>
  <c r="GV70" i="13" a="1"/>
  <c r="GV70" i="13" s="1"/>
  <c r="GP70" i="13" a="1"/>
  <c r="GP70" i="13" s="1"/>
  <c r="AZ70" i="13"/>
  <c r="AY70" i="13"/>
  <c r="AX70" i="13"/>
  <c r="AW70" i="13"/>
  <c r="AV70" i="13"/>
  <c r="AU70" i="13"/>
  <c r="AT70" i="13"/>
  <c r="AL70" i="13"/>
  <c r="X70" i="13"/>
  <c r="HE70" i="13" s="1" a="1"/>
  <c r="HE70" i="13" s="1"/>
  <c r="IT69" i="13" a="1"/>
  <c r="IT69" i="13" s="1"/>
  <c r="HQ69" i="13" a="1"/>
  <c r="HQ69" i="13" s="1"/>
  <c r="GR69" i="13" a="1"/>
  <c r="GR69" i="13" s="1"/>
  <c r="GG69" i="13" a="1"/>
  <c r="GG69" i="13" s="1"/>
  <c r="GC69" i="13" a="1"/>
  <c r="GC69" i="13" s="1"/>
  <c r="FC69" i="13" a="1"/>
  <c r="FC69" i="13" s="1"/>
  <c r="AZ69" i="13"/>
  <c r="AY69" i="13"/>
  <c r="AX69" i="13"/>
  <c r="AW69" i="13"/>
  <c r="AV69" i="13"/>
  <c r="AU69" i="13"/>
  <c r="AT69" i="13"/>
  <c r="AL69" i="13"/>
  <c r="X69" i="13"/>
  <c r="IS69" i="13" s="1" a="1"/>
  <c r="IS69" i="13" s="1"/>
  <c r="IS68" i="13" a="1"/>
  <c r="IS68" i="13" s="1"/>
  <c r="HM68" i="13" a="1"/>
  <c r="HM68" i="13" s="1"/>
  <c r="HG68" i="13" a="1"/>
  <c r="HG68" i="13" s="1"/>
  <c r="HA68" i="13" a="1"/>
  <c r="HA68" i="13" s="1"/>
  <c r="GO68" i="13" a="1"/>
  <c r="GO68" i="13" s="1"/>
  <c r="GL68" i="13" a="1"/>
  <c r="GL68" i="13" s="1"/>
  <c r="GI68" i="13" a="1"/>
  <c r="GI68" i="13" s="1"/>
  <c r="FW68" i="13" a="1"/>
  <c r="FW68" i="13" s="1"/>
  <c r="FQ68" i="13" a="1"/>
  <c r="FQ68" i="13" s="1"/>
  <c r="FK68" i="13" a="1"/>
  <c r="FK68" i="13" s="1"/>
  <c r="FE68" i="13" a="1"/>
  <c r="FE68" i="13" s="1"/>
  <c r="BJ68" i="13" a="1"/>
  <c r="BJ68" i="13" s="1"/>
  <c r="BK68" i="13" s="1"/>
  <c r="JA68" i="13" s="1"/>
  <c r="BC68" i="13"/>
  <c r="BB68" i="13"/>
  <c r="AZ68" i="13"/>
  <c r="AY68" i="13"/>
  <c r="AX68" i="13"/>
  <c r="AW68" i="13"/>
  <c r="AV68" i="13"/>
  <c r="AU68" i="13"/>
  <c r="AT68" i="13"/>
  <c r="AN68" i="13"/>
  <c r="AI68" i="13"/>
  <c r="AG68" i="13"/>
  <c r="AC68" i="13"/>
  <c r="AA68" i="13"/>
  <c r="X68" i="13"/>
  <c r="IU68" i="13" s="1" a="1"/>
  <c r="IU68" i="13" s="1"/>
  <c r="HP67" i="13" a="1"/>
  <c r="HP67" i="13" s="1"/>
  <c r="HM67" i="13" a="1"/>
  <c r="HM67" i="13" s="1"/>
  <c r="FH67" i="13" a="1"/>
  <c r="FH67" i="13" s="1"/>
  <c r="FD67" i="13" a="1"/>
  <c r="FD67" i="13" s="1"/>
  <c r="AZ67" i="13"/>
  <c r="AY67" i="13"/>
  <c r="AX67" i="13"/>
  <c r="AW67" i="13"/>
  <c r="AV67" i="13"/>
  <c r="AU67" i="13"/>
  <c r="AT67" i="13"/>
  <c r="AO67" i="13"/>
  <c r="X67" i="13"/>
  <c r="IV66" i="13"/>
  <c r="IU66" i="13" a="1"/>
  <c r="IU66" i="13" s="1"/>
  <c r="HP66" i="13" a="1"/>
  <c r="HP66" i="13" s="1"/>
  <c r="HM66" i="13" a="1"/>
  <c r="HM66" i="13" s="1"/>
  <c r="HL66" i="13" a="1"/>
  <c r="HL66" i="13" s="1"/>
  <c r="HJ66" i="13" a="1"/>
  <c r="HJ66" i="13" s="1"/>
  <c r="HF66" i="13" a="1"/>
  <c r="HF66" i="13" s="1"/>
  <c r="HC66" i="13" a="1"/>
  <c r="HC66" i="13" s="1"/>
  <c r="HA66" i="13" a="1"/>
  <c r="HA66" i="13" s="1"/>
  <c r="GX66" i="13" a="1"/>
  <c r="GX66" i="13" s="1"/>
  <c r="GU66" i="13" a="1"/>
  <c r="GU66" i="13" s="1"/>
  <c r="GR66" i="13" a="1"/>
  <c r="GR66" i="13" s="1"/>
  <c r="GO66" i="13" a="1"/>
  <c r="GO66" i="13" s="1"/>
  <c r="GN66" i="13" a="1"/>
  <c r="GN66" i="13" s="1"/>
  <c r="GK66" i="13" a="1"/>
  <c r="GK66" i="13" s="1"/>
  <c r="GF66" i="13" a="1"/>
  <c r="GF66" i="13" s="1"/>
  <c r="GE66" i="13" a="1"/>
  <c r="GE66" i="13" s="1"/>
  <c r="GC66" i="13" a="1"/>
  <c r="GC66" i="13" s="1"/>
  <c r="FZ66" i="13" a="1"/>
  <c r="FZ66" i="13" s="1"/>
  <c r="FV66" i="13" a="1"/>
  <c r="FV66" i="13" s="1"/>
  <c r="FT66" i="13" a="1"/>
  <c r="FT66" i="13" s="1"/>
  <c r="FS66" i="13" a="1"/>
  <c r="FS66" i="13" s="1"/>
  <c r="FN66" i="13" a="1"/>
  <c r="FN66" i="13" s="1"/>
  <c r="FK66" i="13" a="1"/>
  <c r="FK66" i="13" s="1"/>
  <c r="FJ66" i="13" a="1"/>
  <c r="FJ66" i="13" s="1"/>
  <c r="FH66" i="13" a="1"/>
  <c r="FH66" i="13" s="1"/>
  <c r="FD66" i="13" a="1"/>
  <c r="FD66" i="13" s="1"/>
  <c r="FA66" i="13" a="1"/>
  <c r="FA66" i="13" s="1"/>
  <c r="BJ66" i="13" a="1"/>
  <c r="BJ66" i="13" s="1"/>
  <c r="BK66" i="13" s="1"/>
  <c r="JA66" i="13" s="1"/>
  <c r="BE66" i="13"/>
  <c r="BC66" i="13"/>
  <c r="AZ66" i="13"/>
  <c r="AY66" i="13"/>
  <c r="AX66" i="13"/>
  <c r="AW66" i="13"/>
  <c r="AV66" i="13"/>
  <c r="AU66" i="13"/>
  <c r="AT66" i="13"/>
  <c r="AP66" i="13"/>
  <c r="AO66" i="13"/>
  <c r="AJ66" i="13"/>
  <c r="AG66" i="13"/>
  <c r="AD66" i="13"/>
  <c r="AC66" i="13"/>
  <c r="AA66" i="13"/>
  <c r="X66" i="13"/>
  <c r="IT66" i="13" s="1" a="1"/>
  <c r="IT66" i="13" s="1"/>
  <c r="HM65" i="13" a="1"/>
  <c r="HM65" i="13" s="1"/>
  <c r="HL65" i="13" a="1"/>
  <c r="HL65" i="13" s="1"/>
  <c r="GQ65" i="13" a="1"/>
  <c r="GQ65" i="13" s="1"/>
  <c r="GL65" i="13" a="1"/>
  <c r="GL65" i="13" s="1"/>
  <c r="GK65" i="13" a="1"/>
  <c r="GK65" i="13" s="1"/>
  <c r="FK65" i="13" a="1"/>
  <c r="FK65" i="13" s="1"/>
  <c r="FJ65" i="13" a="1"/>
  <c r="FJ65" i="13" s="1"/>
  <c r="AZ65" i="13"/>
  <c r="AY65" i="13"/>
  <c r="AX65" i="13"/>
  <c r="AW65" i="13"/>
  <c r="AV65" i="13"/>
  <c r="AU65" i="13"/>
  <c r="AT65" i="13"/>
  <c r="AP65" i="13"/>
  <c r="AN65" i="13"/>
  <c r="X65" i="13"/>
  <c r="GI64" i="13" a="1"/>
  <c r="GI64" i="13" s="1"/>
  <c r="FH64" i="13" a="1"/>
  <c r="FH64" i="13" s="1"/>
  <c r="AZ64" i="13"/>
  <c r="AY64" i="13"/>
  <c r="AX64" i="13"/>
  <c r="AW64" i="13"/>
  <c r="AV64" i="13"/>
  <c r="AU64" i="13"/>
  <c r="AT64" i="13"/>
  <c r="X64" i="13"/>
  <c r="HJ64" i="13" s="1" a="1"/>
  <c r="HJ64" i="13" s="1"/>
  <c r="HI63" i="13" a="1"/>
  <c r="HI63" i="13" s="1"/>
  <c r="GT63" i="13" a="1"/>
  <c r="GT63" i="13" s="1"/>
  <c r="GF63" i="13" a="1"/>
  <c r="GF63" i="13" s="1"/>
  <c r="FT63" i="13" a="1"/>
  <c r="FT63" i="13" s="1"/>
  <c r="FE63" i="13" a="1"/>
  <c r="FE63" i="13" s="1"/>
  <c r="AZ63" i="13"/>
  <c r="AY63" i="13"/>
  <c r="AX63" i="13"/>
  <c r="AW63" i="13"/>
  <c r="AV63" i="13"/>
  <c r="AU63" i="13"/>
  <c r="AT63" i="13"/>
  <c r="AI63" i="13"/>
  <c r="Z63" i="13"/>
  <c r="X63" i="13"/>
  <c r="IU63" i="13" s="1" a="1"/>
  <c r="IU63" i="13" s="1"/>
  <c r="AZ62" i="13"/>
  <c r="AY62" i="13"/>
  <c r="AX62" i="13"/>
  <c r="AW62" i="13"/>
  <c r="AV62" i="13"/>
  <c r="AU62" i="13"/>
  <c r="AT62" i="13"/>
  <c r="X62" i="13"/>
  <c r="HP61" i="13" a="1"/>
  <c r="HP61" i="13" s="1"/>
  <c r="GT61" i="13" a="1"/>
  <c r="GT61" i="13" s="1"/>
  <c r="GN61" i="13" a="1"/>
  <c r="GN61" i="13" s="1"/>
  <c r="FJ61" i="13" a="1"/>
  <c r="FJ61" i="13" s="1"/>
  <c r="FC61" i="13" a="1"/>
  <c r="FC61" i="13" s="1"/>
  <c r="AZ61" i="13"/>
  <c r="AY61" i="13"/>
  <c r="AX61" i="13"/>
  <c r="AW61" i="13"/>
  <c r="AV61" i="13"/>
  <c r="AU61" i="13"/>
  <c r="AT61" i="13"/>
  <c r="AG61" i="13"/>
  <c r="X61" i="13"/>
  <c r="HP60" i="13" a="1"/>
  <c r="HP60" i="13" s="1"/>
  <c r="HC60" i="13" a="1"/>
  <c r="HC60" i="13" s="1"/>
  <c r="GX60" i="13" a="1"/>
  <c r="GX60" i="13" s="1"/>
  <c r="GQ60" i="13" a="1"/>
  <c r="GQ60" i="13" s="1"/>
  <c r="GF60" i="13" a="1"/>
  <c r="GF60" i="13" s="1"/>
  <c r="FS60" i="13" a="1"/>
  <c r="FS60" i="13" s="1"/>
  <c r="FN60" i="13" a="1"/>
  <c r="FN60" i="13" s="1"/>
  <c r="FG60" i="13" a="1"/>
  <c r="FG60" i="13" s="1"/>
  <c r="BD60" i="13"/>
  <c r="AZ60" i="13"/>
  <c r="AY60" i="13"/>
  <c r="AX60" i="13"/>
  <c r="AW60" i="13"/>
  <c r="AV60" i="13"/>
  <c r="AU60" i="13"/>
  <c r="AT60" i="13"/>
  <c r="AO60" i="13"/>
  <c r="AG60" i="13"/>
  <c r="AF60" i="13"/>
  <c r="X60" i="13"/>
  <c r="HD60" i="13" s="1" a="1"/>
  <c r="HD60" i="13" s="1"/>
  <c r="IT59" i="13" a="1"/>
  <c r="IT59" i="13" s="1"/>
  <c r="HQ59" i="13" a="1"/>
  <c r="HQ59" i="13" s="1"/>
  <c r="HN59" i="13" a="1"/>
  <c r="HN59" i="13" s="1"/>
  <c r="HL59" i="13" a="1"/>
  <c r="HL59" i="13" s="1"/>
  <c r="HH59" i="13" a="1"/>
  <c r="HH59" i="13" s="1"/>
  <c r="HE59" i="13" a="1"/>
  <c r="HE59" i="13" s="1"/>
  <c r="HB59" i="13" a="1"/>
  <c r="HB59" i="13" s="1"/>
  <c r="GZ59" i="13" a="1"/>
  <c r="GZ59" i="13" s="1"/>
  <c r="GV59" i="13" a="1"/>
  <c r="GV59" i="13" s="1"/>
  <c r="GS59" i="13" a="1"/>
  <c r="GS59" i="13" s="1"/>
  <c r="GP59" i="13" a="1"/>
  <c r="GP59" i="13" s="1"/>
  <c r="GN59" i="13" a="1"/>
  <c r="GN59" i="13" s="1"/>
  <c r="GJ59" i="13" a="1"/>
  <c r="GJ59" i="13" s="1"/>
  <c r="GG59" i="13" a="1"/>
  <c r="GG59" i="13" s="1"/>
  <c r="GD59" i="13" a="1"/>
  <c r="GD59" i="13" s="1"/>
  <c r="GB59" i="13" a="1"/>
  <c r="GB59" i="13" s="1"/>
  <c r="FX59" i="13" a="1"/>
  <c r="FX59" i="13" s="1"/>
  <c r="FU59" i="13" a="1"/>
  <c r="FU59" i="13" s="1"/>
  <c r="FR59" i="13" a="1"/>
  <c r="FR59" i="13" s="1"/>
  <c r="FP59" i="13" a="1"/>
  <c r="FP59" i="13" s="1"/>
  <c r="FL59" i="13" a="1"/>
  <c r="FL59" i="13" s="1"/>
  <c r="FI59" i="13" a="1"/>
  <c r="FI59" i="13" s="1"/>
  <c r="FF59" i="13" a="1"/>
  <c r="FF59" i="13" s="1"/>
  <c r="FD59" i="13" a="1"/>
  <c r="FD59" i="13" s="1"/>
  <c r="BJ59" i="13" a="1"/>
  <c r="BJ59" i="13" s="1"/>
  <c r="BK59" i="13" s="1"/>
  <c r="JA59" i="13" s="1"/>
  <c r="BE59" i="13"/>
  <c r="BB59" i="13"/>
  <c r="AZ59" i="13"/>
  <c r="AY59" i="13"/>
  <c r="AX59" i="13"/>
  <c r="AW59" i="13"/>
  <c r="AV59" i="13"/>
  <c r="AU59" i="13"/>
  <c r="AT59" i="13"/>
  <c r="AP59" i="13"/>
  <c r="AI59" i="13"/>
  <c r="AH59" i="13"/>
  <c r="AD59" i="13"/>
  <c r="AA59" i="13"/>
  <c r="X59" i="13"/>
  <c r="IX59" i="13" s="1"/>
  <c r="BL59" i="13" s="1"/>
  <c r="IZ59" i="13" s="1"/>
  <c r="IV58" i="13"/>
  <c r="IT58" i="13" a="1"/>
  <c r="IT58" i="13" s="1"/>
  <c r="IS58" i="13" a="1"/>
  <c r="IS58" i="13" s="1"/>
  <c r="HP58" i="13" a="1"/>
  <c r="HP58" i="13" s="1"/>
  <c r="HM58" i="13" a="1"/>
  <c r="HM58" i="13" s="1"/>
  <c r="HK58" i="13" a="1"/>
  <c r="HK58" i="13" s="1"/>
  <c r="HJ58" i="13" a="1"/>
  <c r="HJ58" i="13" s="1"/>
  <c r="HG58" i="13" a="1"/>
  <c r="HG58" i="13" s="1"/>
  <c r="HD58" i="13" a="1"/>
  <c r="HD58" i="13" s="1"/>
  <c r="HB58" i="13" a="1"/>
  <c r="HB58" i="13" s="1"/>
  <c r="HA58" i="13" a="1"/>
  <c r="HA58" i="13" s="1"/>
  <c r="GX58" i="13" a="1"/>
  <c r="GX58" i="13" s="1"/>
  <c r="GU58" i="13" a="1"/>
  <c r="GU58" i="13" s="1"/>
  <c r="GS58" i="13" a="1"/>
  <c r="GS58" i="13" s="1"/>
  <c r="GR58" i="13" a="1"/>
  <c r="GR58" i="13" s="1"/>
  <c r="GO58" i="13" a="1"/>
  <c r="GO58" i="13" s="1"/>
  <c r="GL58" i="13" a="1"/>
  <c r="GL58" i="13" s="1"/>
  <c r="GJ58" i="13" a="1"/>
  <c r="GJ58" i="13" s="1"/>
  <c r="GI58" i="13" a="1"/>
  <c r="GI58" i="13" s="1"/>
  <c r="GF58" i="13" a="1"/>
  <c r="GF58" i="13" s="1"/>
  <c r="GC58" i="13" a="1"/>
  <c r="GC58" i="13" s="1"/>
  <c r="GA58" i="13" a="1"/>
  <c r="GA58" i="13" s="1"/>
  <c r="FZ58" i="13" a="1"/>
  <c r="FZ58" i="13" s="1"/>
  <c r="FW58" i="13" a="1"/>
  <c r="FW58" i="13" s="1"/>
  <c r="FT58" i="13" a="1"/>
  <c r="FT58" i="13" s="1"/>
  <c r="FR58" i="13" a="1"/>
  <c r="FR58" i="13" s="1"/>
  <c r="FQ58" i="13" a="1"/>
  <c r="FQ58" i="13" s="1"/>
  <c r="FN58" i="13" a="1"/>
  <c r="FN58" i="13" s="1"/>
  <c r="FK58" i="13" a="1"/>
  <c r="FK58" i="13" s="1"/>
  <c r="FI58" i="13" a="1"/>
  <c r="FI58" i="13" s="1"/>
  <c r="FH58" i="13" a="1"/>
  <c r="FH58" i="13" s="1"/>
  <c r="FE58" i="13" a="1"/>
  <c r="FE58" i="13" s="1"/>
  <c r="FB58" i="13" a="1"/>
  <c r="FB58" i="13" s="1"/>
  <c r="BJ58" i="13" a="1"/>
  <c r="BJ58" i="13" s="1"/>
  <c r="BK58" i="13" s="1"/>
  <c r="JA58" i="13" s="1"/>
  <c r="BH58" i="13"/>
  <c r="BD58" i="13"/>
  <c r="AZ58" i="13"/>
  <c r="AY58" i="13"/>
  <c r="AX58" i="13"/>
  <c r="AW58" i="13"/>
  <c r="AV58" i="13"/>
  <c r="AU58" i="13"/>
  <c r="AT58" i="13"/>
  <c r="AP58" i="13"/>
  <c r="AO58" i="13"/>
  <c r="AJ58" i="13"/>
  <c r="AG58" i="13"/>
  <c r="AD58" i="13"/>
  <c r="AC58" i="13"/>
  <c r="Z58" i="13"/>
  <c r="X58" i="13"/>
  <c r="IX58" i="13" s="1"/>
  <c r="BL58" i="13" s="1"/>
  <c r="IZ58" i="13" s="1"/>
  <c r="HD57" i="13" a="1"/>
  <c r="HD57" i="13" s="1"/>
  <c r="HC57" i="13" a="1"/>
  <c r="HC57" i="13" s="1"/>
  <c r="GF57" i="13" a="1"/>
  <c r="GF57" i="13" s="1"/>
  <c r="FZ57" i="13" a="1"/>
  <c r="FZ57" i="13" s="1"/>
  <c r="FH57" i="13" a="1"/>
  <c r="FH57" i="13" s="1"/>
  <c r="FB57" i="13" a="1"/>
  <c r="FB57" i="13" s="1"/>
  <c r="FA57" i="13" a="1"/>
  <c r="FA57" i="13" s="1"/>
  <c r="AZ57" i="13"/>
  <c r="AY57" i="13"/>
  <c r="AX57" i="13"/>
  <c r="AW57" i="13"/>
  <c r="AV57" i="13"/>
  <c r="AU57" i="13"/>
  <c r="AT57" i="13"/>
  <c r="AJ57" i="13"/>
  <c r="AG57" i="13"/>
  <c r="AB57" i="13"/>
  <c r="X57" i="13"/>
  <c r="IU57" i="13" s="1" a="1"/>
  <c r="IU57" i="13" s="1"/>
  <c r="IT56" i="13" a="1"/>
  <c r="IT56" i="13" s="1"/>
  <c r="HO56" i="13" a="1"/>
  <c r="HO56" i="13" s="1"/>
  <c r="HK56" i="13" a="1"/>
  <c r="HK56" i="13" s="1"/>
  <c r="HH56" i="13" a="1"/>
  <c r="HH56" i="13" s="1"/>
  <c r="HF56" i="13" a="1"/>
  <c r="HF56" i="13" s="1"/>
  <c r="GW56" i="13" a="1"/>
  <c r="GW56" i="13" s="1"/>
  <c r="GT56" i="13" a="1"/>
  <c r="GT56" i="13" s="1"/>
  <c r="GS56" i="13" a="1"/>
  <c r="GS56" i="13" s="1"/>
  <c r="GN56" i="13" a="1"/>
  <c r="GN56" i="13" s="1"/>
  <c r="GJ56" i="13" a="1"/>
  <c r="GJ56" i="13" s="1"/>
  <c r="GE56" i="13" a="1"/>
  <c r="GE56" i="13" s="1"/>
  <c r="GA56" i="13" a="1"/>
  <c r="GA56" i="13" s="1"/>
  <c r="FV56" i="13" a="1"/>
  <c r="FV56" i="13" s="1"/>
  <c r="FS56" i="13" a="1"/>
  <c r="FS56" i="13" s="1"/>
  <c r="FR56" i="13" a="1"/>
  <c r="FR56" i="13" s="1"/>
  <c r="FM56" i="13" a="1"/>
  <c r="FM56" i="13" s="1"/>
  <c r="FJ56" i="13" a="1"/>
  <c r="FJ56" i="13" s="1"/>
  <c r="FI56" i="13" a="1"/>
  <c r="FI56" i="13" s="1"/>
  <c r="FF56" i="13" a="1"/>
  <c r="FF56" i="13" s="1"/>
  <c r="FD56" i="13" a="1"/>
  <c r="FD56" i="13" s="1"/>
  <c r="BJ56" i="13" a="1"/>
  <c r="BJ56" i="13" s="1"/>
  <c r="BK56" i="13" s="1"/>
  <c r="JA56" i="13" s="1"/>
  <c r="BE56" i="13"/>
  <c r="BC56" i="13"/>
  <c r="AZ56" i="13"/>
  <c r="AY56" i="13"/>
  <c r="AX56" i="13"/>
  <c r="AW56" i="13"/>
  <c r="AV56" i="13"/>
  <c r="AU56" i="13"/>
  <c r="AT56" i="13"/>
  <c r="AQ56" i="13"/>
  <c r="AM56" i="13"/>
  <c r="AH56" i="13"/>
  <c r="AF56" i="13"/>
  <c r="AB56" i="13"/>
  <c r="AA56" i="13"/>
  <c r="X56" i="13"/>
  <c r="IV55" i="13"/>
  <c r="IT55" i="13" a="1"/>
  <c r="IT55" i="13" s="1"/>
  <c r="IS55" i="13" a="1"/>
  <c r="IS55" i="13" s="1"/>
  <c r="HQ55" i="13" a="1"/>
  <c r="HQ55" i="13" s="1"/>
  <c r="HP55" i="13" a="1"/>
  <c r="HP55" i="13" s="1"/>
  <c r="HM55" i="13" a="1"/>
  <c r="HM55" i="13" s="1"/>
  <c r="HK55" i="13" a="1"/>
  <c r="HK55" i="13" s="1"/>
  <c r="HJ55" i="13" a="1"/>
  <c r="HJ55" i="13" s="1"/>
  <c r="HH55" i="13" a="1"/>
  <c r="HH55" i="13" s="1"/>
  <c r="HG55" i="13" a="1"/>
  <c r="HG55" i="13" s="1"/>
  <c r="HD55" i="13" a="1"/>
  <c r="HD55" i="13" s="1"/>
  <c r="HB55" i="13" a="1"/>
  <c r="HB55" i="13" s="1"/>
  <c r="HA55" i="13" a="1"/>
  <c r="HA55" i="13" s="1"/>
  <c r="GY55" i="13" a="1"/>
  <c r="GY55" i="13" s="1"/>
  <c r="GX55" i="13" a="1"/>
  <c r="GX55" i="13" s="1"/>
  <c r="GU55" i="13" a="1"/>
  <c r="GU55" i="13" s="1"/>
  <c r="GS55" i="13" a="1"/>
  <c r="GS55" i="13" s="1"/>
  <c r="GR55" i="13" a="1"/>
  <c r="GR55" i="13" s="1"/>
  <c r="GP55" i="13" a="1"/>
  <c r="GP55" i="13" s="1"/>
  <c r="GO55" i="13" a="1"/>
  <c r="GO55" i="13" s="1"/>
  <c r="GL55" i="13" a="1"/>
  <c r="GL55" i="13" s="1"/>
  <c r="GJ55" i="13" a="1"/>
  <c r="GJ55" i="13" s="1"/>
  <c r="GI55" i="13" a="1"/>
  <c r="GI55" i="13" s="1"/>
  <c r="GG55" i="13" a="1"/>
  <c r="GG55" i="13" s="1"/>
  <c r="GF55" i="13" a="1"/>
  <c r="GF55" i="13" s="1"/>
  <c r="GC55" i="13" a="1"/>
  <c r="GC55" i="13" s="1"/>
  <c r="GA55" i="13" a="1"/>
  <c r="GA55" i="13" s="1"/>
  <c r="FZ55" i="13" a="1"/>
  <c r="FZ55" i="13" s="1"/>
  <c r="FX55" i="13" a="1"/>
  <c r="FX55" i="13" s="1"/>
  <c r="FW55" i="13" a="1"/>
  <c r="FW55" i="13" s="1"/>
  <c r="FT55" i="13" a="1"/>
  <c r="FT55" i="13" s="1"/>
  <c r="FR55" i="13" a="1"/>
  <c r="FR55" i="13" s="1"/>
  <c r="FQ55" i="13" a="1"/>
  <c r="FQ55" i="13" s="1"/>
  <c r="FO55" i="13" a="1"/>
  <c r="FO55" i="13" s="1"/>
  <c r="FN55" i="13" a="1"/>
  <c r="FN55" i="13" s="1"/>
  <c r="FK55" i="13" a="1"/>
  <c r="FK55" i="13" s="1"/>
  <c r="FI55" i="13" a="1"/>
  <c r="FI55" i="13" s="1"/>
  <c r="FH55" i="13" a="1"/>
  <c r="FH55" i="13" s="1"/>
  <c r="FF55" i="13" a="1"/>
  <c r="FF55" i="13" s="1"/>
  <c r="FE55" i="13" a="1"/>
  <c r="FE55" i="13" s="1"/>
  <c r="FB55" i="13" a="1"/>
  <c r="FB55" i="13" s="1"/>
  <c r="BJ55" i="13" a="1"/>
  <c r="BJ55" i="13" s="1"/>
  <c r="BK55" i="13" s="1"/>
  <c r="JA55" i="13" s="1"/>
  <c r="BH55" i="13"/>
  <c r="BE55" i="13"/>
  <c r="BD55" i="13"/>
  <c r="AZ55" i="13"/>
  <c r="AY55" i="13"/>
  <c r="AX55" i="13"/>
  <c r="AW55" i="13"/>
  <c r="AV55" i="13"/>
  <c r="AU55" i="13"/>
  <c r="AT55" i="13"/>
  <c r="AP55" i="13"/>
  <c r="AO55" i="13"/>
  <c r="AM55" i="13"/>
  <c r="AJ55" i="13"/>
  <c r="AG55" i="13"/>
  <c r="AD55" i="13"/>
  <c r="AC55" i="13"/>
  <c r="AA55" i="13"/>
  <c r="Z55" i="13"/>
  <c r="X55" i="13"/>
  <c r="IX55" i="13" s="1"/>
  <c r="BL55" i="13" s="1"/>
  <c r="IZ55" i="13" s="1"/>
  <c r="HP54" i="13" a="1"/>
  <c r="HP54" i="13" s="1"/>
  <c r="GB54" i="13" a="1"/>
  <c r="GB54" i="13" s="1"/>
  <c r="AZ54" i="13"/>
  <c r="AY54" i="13"/>
  <c r="AX54" i="13"/>
  <c r="AW54" i="13"/>
  <c r="AV54" i="13"/>
  <c r="AU54" i="13"/>
  <c r="AT54" i="13"/>
  <c r="AN54" i="13"/>
  <c r="X54" i="13"/>
  <c r="GQ54" i="13" s="1" a="1"/>
  <c r="GQ54" i="13" s="1"/>
  <c r="IU53" i="13" a="1"/>
  <c r="IU53" i="13" s="1"/>
  <c r="IT53" i="13" a="1"/>
  <c r="IT53" i="13" s="1"/>
  <c r="HK53" i="13" a="1"/>
  <c r="HK53" i="13" s="1"/>
  <c r="HF53" i="13" a="1"/>
  <c r="HF53" i="13" s="1"/>
  <c r="HC53" i="13" a="1"/>
  <c r="HC53" i="13" s="1"/>
  <c r="HB53" i="13" a="1"/>
  <c r="HB53" i="13" s="1"/>
  <c r="GS53" i="13" a="1"/>
  <c r="GS53" i="13" s="1"/>
  <c r="GN53" i="13" a="1"/>
  <c r="GN53" i="13" s="1"/>
  <c r="GK53" i="13" a="1"/>
  <c r="GK53" i="13" s="1"/>
  <c r="GJ53" i="13" a="1"/>
  <c r="GJ53" i="13" s="1"/>
  <c r="GA53" i="13" a="1"/>
  <c r="GA53" i="13" s="1"/>
  <c r="FV53" i="13" a="1"/>
  <c r="FV53" i="13" s="1"/>
  <c r="FS53" i="13" a="1"/>
  <c r="FS53" i="13" s="1"/>
  <c r="FR53" i="13" a="1"/>
  <c r="FR53" i="13" s="1"/>
  <c r="FI53" i="13" a="1"/>
  <c r="FI53" i="13" s="1"/>
  <c r="FD53" i="13" a="1"/>
  <c r="FD53" i="13" s="1"/>
  <c r="FA53" i="13" a="1"/>
  <c r="FA53" i="13" s="1"/>
  <c r="BJ53" i="13" a="1"/>
  <c r="BJ53" i="13" s="1"/>
  <c r="BK53" i="13" s="1"/>
  <c r="JA53" i="13" s="1"/>
  <c r="AZ53" i="13"/>
  <c r="AY53" i="13"/>
  <c r="AX53" i="13"/>
  <c r="AW53" i="13"/>
  <c r="AV53" i="13"/>
  <c r="AU53" i="13"/>
  <c r="AT53" i="13"/>
  <c r="AO53" i="13"/>
  <c r="AN53" i="13"/>
  <c r="AF53" i="13"/>
  <c r="AB53" i="13"/>
  <c r="X53" i="13"/>
  <c r="HN53" i="13" s="1" a="1"/>
  <c r="HN53" i="13" s="1"/>
  <c r="AZ52" i="13"/>
  <c r="AY52" i="13"/>
  <c r="AX52" i="13"/>
  <c r="AW52" i="13"/>
  <c r="AV52" i="13"/>
  <c r="AU52" i="13"/>
  <c r="AT52" i="13"/>
  <c r="Z52" i="13"/>
  <c r="X52" i="13"/>
  <c r="IU51" i="13" a="1"/>
  <c r="IU51" i="13" s="1"/>
  <c r="HQ51" i="13" a="1"/>
  <c r="HQ51" i="13" s="1"/>
  <c r="HO51" i="13" a="1"/>
  <c r="HO51" i="13" s="1"/>
  <c r="HN51" i="13" a="1"/>
  <c r="HN51" i="13" s="1"/>
  <c r="HL51" i="13" a="1"/>
  <c r="HL51" i="13" s="1"/>
  <c r="HH51" i="13" a="1"/>
  <c r="HH51" i="13" s="1"/>
  <c r="HF51" i="13" a="1"/>
  <c r="HF51" i="13" s="1"/>
  <c r="HE51" i="13" a="1"/>
  <c r="HE51" i="13" s="1"/>
  <c r="HC51" i="13" a="1"/>
  <c r="HC51" i="13" s="1"/>
  <c r="GY51" i="13" a="1"/>
  <c r="GY51" i="13" s="1"/>
  <c r="GW51" i="13" a="1"/>
  <c r="GW51" i="13" s="1"/>
  <c r="GV51" i="13" a="1"/>
  <c r="GV51" i="13" s="1"/>
  <c r="GT51" i="13" a="1"/>
  <c r="GT51" i="13" s="1"/>
  <c r="GP51" i="13" a="1"/>
  <c r="GP51" i="13" s="1"/>
  <c r="GN51" i="13" a="1"/>
  <c r="GN51" i="13" s="1"/>
  <c r="GM51" i="13" a="1"/>
  <c r="GM51" i="13" s="1"/>
  <c r="GK51" i="13" a="1"/>
  <c r="GK51" i="13" s="1"/>
  <c r="GG51" i="13" a="1"/>
  <c r="GG51" i="13" s="1"/>
  <c r="GE51" i="13" a="1"/>
  <c r="GE51" i="13" s="1"/>
  <c r="GD51" i="13" a="1"/>
  <c r="GD51" i="13" s="1"/>
  <c r="GB51" i="13" a="1"/>
  <c r="GB51" i="13" s="1"/>
  <c r="FX51" i="13" a="1"/>
  <c r="FX51" i="13" s="1"/>
  <c r="FV51" i="13" a="1"/>
  <c r="FV51" i="13" s="1"/>
  <c r="FU51" i="13" a="1"/>
  <c r="FU51" i="13" s="1"/>
  <c r="FS51" i="13" a="1"/>
  <c r="FS51" i="13" s="1"/>
  <c r="FO51" i="13" a="1"/>
  <c r="FO51" i="13" s="1"/>
  <c r="FM51" i="13" a="1"/>
  <c r="FM51" i="13" s="1"/>
  <c r="FL51" i="13" a="1"/>
  <c r="FL51" i="13" s="1"/>
  <c r="FJ51" i="13" a="1"/>
  <c r="FJ51" i="13" s="1"/>
  <c r="FF51" i="13" a="1"/>
  <c r="FF51" i="13" s="1"/>
  <c r="FD51" i="13" a="1"/>
  <c r="FD51" i="13" s="1"/>
  <c r="FC51" i="13" a="1"/>
  <c r="FC51" i="13" s="1"/>
  <c r="FA51" i="13" a="1"/>
  <c r="FA51" i="13" s="1"/>
  <c r="BE51" i="13"/>
  <c r="BB51" i="13"/>
  <c r="AZ51" i="13"/>
  <c r="AY51" i="13"/>
  <c r="AX51" i="13"/>
  <c r="AW51" i="13"/>
  <c r="AV51" i="13"/>
  <c r="AU51" i="13"/>
  <c r="AT51" i="13"/>
  <c r="AO51" i="13"/>
  <c r="AH51" i="13"/>
  <c r="AF51" i="13"/>
  <c r="AD51" i="13"/>
  <c r="AA51" i="13"/>
  <c r="X51" i="13"/>
  <c r="IV51" i="13" s="1"/>
  <c r="AZ50" i="13"/>
  <c r="AY50" i="13"/>
  <c r="AX50" i="13"/>
  <c r="AW50" i="13"/>
  <c r="AV50" i="13"/>
  <c r="AU50" i="13"/>
  <c r="AT50" i="13"/>
  <c r="X50" i="13"/>
  <c r="AZ49" i="13"/>
  <c r="AY49" i="13"/>
  <c r="AX49" i="13"/>
  <c r="AW49" i="13"/>
  <c r="AV49" i="13"/>
  <c r="AU49" i="13"/>
  <c r="AT49" i="13"/>
  <c r="X49" i="13"/>
  <c r="IV48" i="13"/>
  <c r="HM48" i="13" a="1"/>
  <c r="HM48" i="13" s="1"/>
  <c r="HK48" i="13" a="1"/>
  <c r="HK48" i="13" s="1"/>
  <c r="HJ48" i="13" a="1"/>
  <c r="HJ48" i="13" s="1"/>
  <c r="HA48" i="13" a="1"/>
  <c r="HA48" i="13" s="1"/>
  <c r="GV48" i="13" a="1"/>
  <c r="GV48" i="13" s="1"/>
  <c r="GU48" i="13" a="1"/>
  <c r="GU48" i="13" s="1"/>
  <c r="GL48" i="13" a="1"/>
  <c r="GL48" i="13" s="1"/>
  <c r="GJ48" i="13" a="1"/>
  <c r="GJ48" i="13" s="1"/>
  <c r="GI48" i="13" a="1"/>
  <c r="GI48" i="13" s="1"/>
  <c r="FZ48" i="13" a="1"/>
  <c r="FZ48" i="13" s="1"/>
  <c r="FU48" i="13" a="1"/>
  <c r="FU48" i="13" s="1"/>
  <c r="FT48" i="13" a="1"/>
  <c r="FT48" i="13" s="1"/>
  <c r="FK48" i="13" a="1"/>
  <c r="FK48" i="13" s="1"/>
  <c r="FI48" i="13" a="1"/>
  <c r="FI48" i="13" s="1"/>
  <c r="FH48" i="13" a="1"/>
  <c r="FH48" i="13" s="1"/>
  <c r="BH48" i="13"/>
  <c r="BB48" i="13"/>
  <c r="AZ48" i="13"/>
  <c r="AY48" i="13"/>
  <c r="AX48" i="13"/>
  <c r="AW48" i="13"/>
  <c r="AV48" i="13"/>
  <c r="AU48" i="13"/>
  <c r="AT48" i="13"/>
  <c r="AG48" i="13"/>
  <c r="AD48" i="13"/>
  <c r="AC48" i="13"/>
  <c r="X48" i="13"/>
  <c r="IS48" i="13" s="1" a="1"/>
  <c r="IS48" i="13" s="1"/>
  <c r="GC47" i="13" a="1"/>
  <c r="GC47" i="13" s="1"/>
  <c r="GA47" i="13" a="1"/>
  <c r="GA47" i="13" s="1"/>
  <c r="AZ47" i="13"/>
  <c r="AY47" i="13"/>
  <c r="AX47" i="13"/>
  <c r="AW47" i="13"/>
  <c r="AV47" i="13"/>
  <c r="AU47" i="13"/>
  <c r="AT47" i="13"/>
  <c r="AN47" i="13"/>
  <c r="AM47" i="13"/>
  <c r="X47" i="13"/>
  <c r="IT46" i="13" a="1"/>
  <c r="IT46" i="13" s="1"/>
  <c r="HK46" i="13" a="1"/>
  <c r="HK46" i="13" s="1"/>
  <c r="HJ46" i="13" a="1"/>
  <c r="HJ46" i="13" s="1"/>
  <c r="HG46" i="13" a="1"/>
  <c r="HG46" i="13" s="1"/>
  <c r="HE46" i="13" a="1"/>
  <c r="HE46" i="13" s="1"/>
  <c r="GV46" i="13" a="1"/>
  <c r="GV46" i="13" s="1"/>
  <c r="GS46" i="13" a="1"/>
  <c r="GS46" i="13" s="1"/>
  <c r="GR46" i="13" a="1"/>
  <c r="GR46" i="13" s="1"/>
  <c r="GO46" i="13" a="1"/>
  <c r="GO46" i="13" s="1"/>
  <c r="GF46" i="13" a="1"/>
  <c r="GF46" i="13" s="1"/>
  <c r="GD46" i="13" a="1"/>
  <c r="GD46" i="13" s="1"/>
  <c r="GA46" i="13" a="1"/>
  <c r="GA46" i="13" s="1"/>
  <c r="FW46" i="13" a="1"/>
  <c r="FW46" i="13" s="1"/>
  <c r="FQ46" i="13" a="1"/>
  <c r="FQ46" i="13" s="1"/>
  <c r="FN46" i="13" a="1"/>
  <c r="FN46" i="13" s="1"/>
  <c r="FI46" i="13" a="1"/>
  <c r="FI46" i="13" s="1"/>
  <c r="FH46" i="13" a="1"/>
  <c r="FH46" i="13" s="1"/>
  <c r="BH46" i="13"/>
  <c r="BD46" i="13"/>
  <c r="BB46" i="13"/>
  <c r="AZ46" i="13"/>
  <c r="AY46" i="13"/>
  <c r="AX46" i="13"/>
  <c r="AW46" i="13"/>
  <c r="AV46" i="13"/>
  <c r="AU46" i="13"/>
  <c r="AT46" i="13"/>
  <c r="AJ46" i="13"/>
  <c r="AG46" i="13"/>
  <c r="AF46" i="13"/>
  <c r="AC46" i="13"/>
  <c r="X46" i="13"/>
  <c r="IS46" i="13" s="1" a="1"/>
  <c r="IS46" i="13" s="1"/>
  <c r="HE45" i="13" a="1"/>
  <c r="HE45" i="13" s="1"/>
  <c r="GM45" i="13" a="1"/>
  <c r="GM45" i="13" s="1"/>
  <c r="FQ45" i="13" a="1"/>
  <c r="FQ45" i="13" s="1"/>
  <c r="BG45" i="13"/>
  <c r="AZ45" i="13"/>
  <c r="AY45" i="13"/>
  <c r="AX45" i="13"/>
  <c r="AW45" i="13"/>
  <c r="AV45" i="13"/>
  <c r="AU45" i="13"/>
  <c r="AT45" i="13"/>
  <c r="AA45" i="13"/>
  <c r="X45" i="13"/>
  <c r="HQ45" i="13" s="1" a="1"/>
  <c r="HQ45" i="13" s="1"/>
  <c r="HP44" i="13" a="1"/>
  <c r="HP44" i="13" s="1"/>
  <c r="HK44" i="13" a="1"/>
  <c r="HK44" i="13" s="1"/>
  <c r="HH44" i="13" a="1"/>
  <c r="HH44" i="13" s="1"/>
  <c r="GY44" i="13" a="1"/>
  <c r="GY44" i="13" s="1"/>
  <c r="GX44" i="13" a="1"/>
  <c r="GX44" i="13" s="1"/>
  <c r="GU44" i="13" a="1"/>
  <c r="GU44" i="13" s="1"/>
  <c r="GO44" i="13" a="1"/>
  <c r="GO44" i="13" s="1"/>
  <c r="GL44" i="13" a="1"/>
  <c r="GL44" i="13" s="1"/>
  <c r="GJ44" i="13" a="1"/>
  <c r="GJ44" i="13" s="1"/>
  <c r="GG44" i="13" a="1"/>
  <c r="GG44" i="13" s="1"/>
  <c r="GC44" i="13" a="1"/>
  <c r="GC44" i="13" s="1"/>
  <c r="FX44" i="13" a="1"/>
  <c r="FX44" i="13" s="1"/>
  <c r="FW44" i="13" a="1"/>
  <c r="FW44" i="13" s="1"/>
  <c r="FT44" i="13" a="1"/>
  <c r="FT44" i="13" s="1"/>
  <c r="FO44" i="13" a="1"/>
  <c r="FO44" i="13" s="1"/>
  <c r="FN44" i="13" a="1"/>
  <c r="FN44" i="13" s="1"/>
  <c r="FI44" i="13" a="1"/>
  <c r="FI44" i="13" s="1"/>
  <c r="FF44" i="13" a="1"/>
  <c r="FF44" i="13" s="1"/>
  <c r="FC44" i="13" a="1"/>
  <c r="FC44" i="13" s="1"/>
  <c r="FB44" i="13" a="1"/>
  <c r="FB44" i="13" s="1"/>
  <c r="BH44" i="13"/>
  <c r="BD44" i="13"/>
  <c r="AZ44" i="13"/>
  <c r="AY44" i="13"/>
  <c r="AX44" i="13"/>
  <c r="AW44" i="13"/>
  <c r="AV44" i="13"/>
  <c r="AU44" i="13"/>
  <c r="AT44" i="13"/>
  <c r="AQ44" i="13"/>
  <c r="AN44" i="13"/>
  <c r="AM44" i="13"/>
  <c r="AG44" i="13"/>
  <c r="AD44" i="13"/>
  <c r="AC44" i="13"/>
  <c r="AA44" i="13"/>
  <c r="Z44" i="13"/>
  <c r="X44" i="13"/>
  <c r="IS43" i="13" a="1"/>
  <c r="IS43" i="13" s="1"/>
  <c r="GM43" i="13" a="1"/>
  <c r="GM43" i="13" s="1"/>
  <c r="FF43" i="13" a="1"/>
  <c r="FF43" i="13" s="1"/>
  <c r="AZ43" i="13"/>
  <c r="AY43" i="13"/>
  <c r="AX43" i="13"/>
  <c r="AW43" i="13"/>
  <c r="AV43" i="13"/>
  <c r="AU43" i="13"/>
  <c r="AT43" i="13"/>
  <c r="AD43" i="13"/>
  <c r="X43" i="13"/>
  <c r="HK43" i="13" s="1" a="1"/>
  <c r="HK43" i="13" s="1"/>
  <c r="HG42" i="13" a="1"/>
  <c r="HG42" i="13" s="1"/>
  <c r="GD42" i="13" a="1"/>
  <c r="GD42" i="13" s="1"/>
  <c r="FC42" i="13" a="1"/>
  <c r="FC42" i="13" s="1"/>
  <c r="AZ42" i="13"/>
  <c r="AY42" i="13"/>
  <c r="AX42" i="13"/>
  <c r="AW42" i="13"/>
  <c r="AV42" i="13"/>
  <c r="AU42" i="13"/>
  <c r="AT42" i="13"/>
  <c r="AC42" i="13"/>
  <c r="X42" i="13"/>
  <c r="HM42" i="13" s="1" a="1"/>
  <c r="HM42" i="13" s="1"/>
  <c r="AZ41" i="13"/>
  <c r="AY41" i="13"/>
  <c r="AX41" i="13"/>
  <c r="AW41" i="13"/>
  <c r="AV41" i="13"/>
  <c r="AU41" i="13"/>
  <c r="AT41" i="13"/>
  <c r="X41" i="13"/>
  <c r="HQ41" i="13" s="1" a="1"/>
  <c r="HQ41" i="13" s="1"/>
  <c r="HN40" i="13" a="1"/>
  <c r="HN40" i="13" s="1"/>
  <c r="GM40" i="13" a="1"/>
  <c r="GM40" i="13" s="1"/>
  <c r="FQ40" i="13" a="1"/>
  <c r="FQ40" i="13" s="1"/>
  <c r="FC40" i="13" a="1"/>
  <c r="FC40" i="13" s="1"/>
  <c r="AZ40" i="13"/>
  <c r="AY40" i="13"/>
  <c r="AX40" i="13"/>
  <c r="AW40" i="13"/>
  <c r="AV40" i="13"/>
  <c r="AU40" i="13"/>
  <c r="AT40" i="13"/>
  <c r="AQ40" i="13"/>
  <c r="AA40" i="13"/>
  <c r="X40" i="13"/>
  <c r="IV40" i="13" s="1"/>
  <c r="HK39" i="13" a="1"/>
  <c r="HK39" i="13" s="1"/>
  <c r="GJ39" i="13" a="1"/>
  <c r="GJ39" i="13" s="1"/>
  <c r="FI39" i="13" a="1"/>
  <c r="FI39" i="13" s="1"/>
  <c r="AZ39" i="13"/>
  <c r="AY39" i="13"/>
  <c r="AX39" i="13"/>
  <c r="AW39" i="13"/>
  <c r="AV39" i="13"/>
  <c r="AU39" i="13"/>
  <c r="AT39" i="13"/>
  <c r="AD39" i="13"/>
  <c r="X39" i="13"/>
  <c r="IS39" i="13" s="1" a="1"/>
  <c r="IS39" i="13" s="1"/>
  <c r="HJ38" i="13" a="1"/>
  <c r="HJ38" i="13" s="1"/>
  <c r="GI38" i="13" a="1"/>
  <c r="GI38" i="13" s="1"/>
  <c r="FH38" i="13" a="1"/>
  <c r="FH38" i="13" s="1"/>
  <c r="AZ38" i="13"/>
  <c r="AY38" i="13"/>
  <c r="AX38" i="13"/>
  <c r="AW38" i="13"/>
  <c r="AV38" i="13"/>
  <c r="AU38" i="13"/>
  <c r="AT38" i="13"/>
  <c r="AB38" i="13"/>
  <c r="X38" i="13"/>
  <c r="HQ38" i="13" s="1" a="1"/>
  <c r="HQ38" i="13" s="1"/>
  <c r="AZ37" i="13"/>
  <c r="AY37" i="13"/>
  <c r="AX37" i="13"/>
  <c r="AW37" i="13"/>
  <c r="AV37" i="13"/>
  <c r="AU37" i="13"/>
  <c r="AT37" i="13"/>
  <c r="X37" i="13"/>
  <c r="AR37" i="13" s="1"/>
  <c r="AZ36" i="13"/>
  <c r="AY36" i="13"/>
  <c r="AX36" i="13"/>
  <c r="AW36" i="13"/>
  <c r="AV36" i="13"/>
  <c r="AU36" i="13"/>
  <c r="AT36" i="13"/>
  <c r="X36" i="13"/>
  <c r="AR36" i="13" s="1"/>
  <c r="IX35" i="13"/>
  <c r="BL35" i="13" s="1"/>
  <c r="IZ35" i="13" s="1"/>
  <c r="AZ35" i="13"/>
  <c r="AY35" i="13"/>
  <c r="AX35" i="13"/>
  <c r="AW35" i="13"/>
  <c r="AV35" i="13"/>
  <c r="AU35" i="13"/>
  <c r="AT35" i="13"/>
  <c r="AG35" i="13"/>
  <c r="X35" i="13"/>
  <c r="BF35" i="13" s="1"/>
  <c r="BF34" i="13"/>
  <c r="AZ34" i="13"/>
  <c r="AY34" i="13"/>
  <c r="AX34" i="13"/>
  <c r="AW34" i="13"/>
  <c r="AV34" i="13"/>
  <c r="AU34" i="13"/>
  <c r="AT34" i="13"/>
  <c r="X34" i="13"/>
  <c r="AG34" i="13" s="1"/>
  <c r="AZ33" i="13"/>
  <c r="AY33" i="13"/>
  <c r="AX33" i="13"/>
  <c r="AW33" i="13"/>
  <c r="AV33" i="13"/>
  <c r="AU33" i="13"/>
  <c r="AT33" i="13"/>
  <c r="X33" i="13"/>
  <c r="AZ32" i="13"/>
  <c r="AY32" i="13"/>
  <c r="AX32" i="13"/>
  <c r="AW32" i="13"/>
  <c r="AV32" i="13"/>
  <c r="AU32" i="13"/>
  <c r="AT32" i="13"/>
  <c r="X32" i="13"/>
  <c r="IX32" i="13" s="1"/>
  <c r="BL32" i="13" s="1"/>
  <c r="IZ32" i="13" s="1"/>
  <c r="AZ31" i="13"/>
  <c r="AY31" i="13"/>
  <c r="AX31" i="13"/>
  <c r="AW31" i="13"/>
  <c r="AV31" i="13"/>
  <c r="AU31" i="13"/>
  <c r="AT31" i="13"/>
  <c r="X31" i="13"/>
  <c r="AZ30" i="13"/>
  <c r="AY30" i="13"/>
  <c r="AX30" i="13"/>
  <c r="AW30" i="13"/>
  <c r="AV30" i="13"/>
  <c r="AU30" i="13"/>
  <c r="AT30" i="13"/>
  <c r="X30" i="13"/>
  <c r="V30" i="13"/>
  <c r="HH29" i="13" a="1"/>
  <c r="HH29" i="13" s="1"/>
  <c r="AZ29" i="13"/>
  <c r="AY29" i="13"/>
  <c r="AX29" i="13"/>
  <c r="AW29" i="13"/>
  <c r="AV29" i="13"/>
  <c r="AU29" i="13"/>
  <c r="AT29" i="13"/>
  <c r="AF29" i="13"/>
  <c r="X29" i="13"/>
  <c r="HF29" i="13" s="1" a="1"/>
  <c r="HF29" i="13" s="1"/>
  <c r="V29" i="13"/>
  <c r="GT28" i="13" a="1"/>
  <c r="GT28" i="13" s="1"/>
  <c r="GB28" i="13" a="1"/>
  <c r="GB28" i="13" s="1"/>
  <c r="FF28" i="13" a="1"/>
  <c r="FF28" i="13" s="1"/>
  <c r="BD28" i="13"/>
  <c r="AZ28" i="13"/>
  <c r="AY28" i="13"/>
  <c r="AX28" i="13"/>
  <c r="AW28" i="13"/>
  <c r="AV28" i="13"/>
  <c r="AU28" i="13"/>
  <c r="AT28" i="13"/>
  <c r="AI28" i="13"/>
  <c r="Z28" i="13"/>
  <c r="X28" i="13"/>
  <c r="IX28" i="13" s="1"/>
  <c r="BL28" i="13" s="1"/>
  <c r="IZ28" i="13" s="1"/>
  <c r="V28" i="13"/>
  <c r="AZ27" i="13"/>
  <c r="AY27" i="13"/>
  <c r="AX27" i="13"/>
  <c r="AW27" i="13"/>
  <c r="AV27" i="13"/>
  <c r="AU27" i="13"/>
  <c r="AT27" i="13"/>
  <c r="X27" i="13"/>
  <c r="HP27" i="13" s="1" a="1"/>
  <c r="HP27" i="13" s="1"/>
  <c r="V27" i="13"/>
  <c r="AZ26" i="13"/>
  <c r="AY26" i="13"/>
  <c r="AX26" i="13"/>
  <c r="AW26" i="13"/>
  <c r="AV26" i="13"/>
  <c r="AU26" i="13"/>
  <c r="AT26" i="13"/>
  <c r="X26" i="13"/>
  <c r="FZ26" i="13" s="1" a="1"/>
  <c r="FZ26" i="13" s="1"/>
  <c r="V26" i="13"/>
  <c r="AZ25" i="13"/>
  <c r="AY25" i="13"/>
  <c r="AX25" i="13"/>
  <c r="AW25" i="13"/>
  <c r="AV25" i="13"/>
  <c r="AU25" i="13"/>
  <c r="AT25" i="13"/>
  <c r="X25" i="13"/>
  <c r="V25" i="13"/>
  <c r="AZ24" i="13"/>
  <c r="AY24" i="13"/>
  <c r="AX24" i="13"/>
  <c r="AW24" i="13"/>
  <c r="AV24" i="13"/>
  <c r="AU24" i="13"/>
  <c r="AT24" i="13"/>
  <c r="X24" i="13"/>
  <c r="IV24" i="13" s="1"/>
  <c r="V24" i="13"/>
  <c r="AZ23" i="13"/>
  <c r="AY23" i="13"/>
  <c r="AX23" i="13"/>
  <c r="AW23" i="13"/>
  <c r="AV23" i="13"/>
  <c r="AU23" i="13"/>
  <c r="AT23" i="13"/>
  <c r="X23" i="13"/>
  <c r="V23" i="13"/>
  <c r="AZ22" i="13"/>
  <c r="AY22" i="13"/>
  <c r="AX22" i="13"/>
  <c r="AW22" i="13"/>
  <c r="AV22" i="13"/>
  <c r="AU22" i="13"/>
  <c r="AT22" i="13"/>
  <c r="X22" i="13"/>
  <c r="IX22" i="13" s="1"/>
  <c r="BL22" i="13" s="1"/>
  <c r="IZ22" i="13" s="1"/>
  <c r="V22" i="13"/>
  <c r="AZ21" i="13"/>
  <c r="AY21" i="13"/>
  <c r="AX21" i="13"/>
  <c r="AW21" i="13"/>
  <c r="AV21" i="13"/>
  <c r="AU21" i="13"/>
  <c r="AT21" i="13"/>
  <c r="X21" i="13"/>
  <c r="IT21" i="13" s="1" a="1"/>
  <c r="IT21" i="13" s="1"/>
  <c r="V21" i="13"/>
  <c r="IU20" i="13" a="1"/>
  <c r="IU20" i="13" s="1"/>
  <c r="GK20" i="13" a="1"/>
  <c r="GK20" i="13" s="1"/>
  <c r="FS20" i="13" a="1"/>
  <c r="FS20" i="13" s="1"/>
  <c r="AZ20" i="13"/>
  <c r="AY20" i="13"/>
  <c r="AX20" i="13"/>
  <c r="AW20" i="13"/>
  <c r="AV20" i="13"/>
  <c r="AU20" i="13"/>
  <c r="AT20" i="13"/>
  <c r="AB20" i="13"/>
  <c r="X20" i="13"/>
  <c r="HR20" i="13" s="1" a="1"/>
  <c r="HR20" i="13" s="1"/>
  <c r="V20" i="13"/>
  <c r="U20" i="13"/>
  <c r="HQ19" i="13" a="1"/>
  <c r="HQ19" i="13" s="1"/>
  <c r="GY19" i="13" a="1"/>
  <c r="GY19" i="13" s="1"/>
  <c r="FR19" i="13" a="1"/>
  <c r="FR19" i="13" s="1"/>
  <c r="FI19" i="13" a="1"/>
  <c r="FI19" i="13" s="1"/>
  <c r="BE19" i="13"/>
  <c r="AZ19" i="13"/>
  <c r="AY19" i="13"/>
  <c r="AX19" i="13"/>
  <c r="AW19" i="13"/>
  <c r="AV19" i="13"/>
  <c r="AU19" i="13"/>
  <c r="AT19" i="13"/>
  <c r="AB19" i="13"/>
  <c r="X19" i="13"/>
  <c r="IX19" i="13" s="1"/>
  <c r="BL19" i="13" s="1"/>
  <c r="IZ19" i="13" s="1"/>
  <c r="V19" i="13"/>
  <c r="U19" i="13"/>
  <c r="AZ18" i="13"/>
  <c r="AY18" i="13"/>
  <c r="AX18" i="13"/>
  <c r="AW18" i="13"/>
  <c r="AV18" i="13"/>
  <c r="AU18" i="13"/>
  <c r="AT18" i="13"/>
  <c r="X18" i="13"/>
  <c r="V18" i="13"/>
  <c r="U18" i="13"/>
  <c r="HP17" i="13" a="1"/>
  <c r="HP17" i="13" s="1"/>
  <c r="GO17" i="13" a="1"/>
  <c r="GO17" i="13" s="1"/>
  <c r="GF17" i="13" a="1"/>
  <c r="GF17" i="13" s="1"/>
  <c r="FE17" i="13" a="1"/>
  <c r="FE17" i="13" s="1"/>
  <c r="AZ17" i="13"/>
  <c r="AY17" i="13"/>
  <c r="AX17" i="13"/>
  <c r="AW17" i="13"/>
  <c r="AV17" i="13"/>
  <c r="AU17" i="13"/>
  <c r="AT17" i="13"/>
  <c r="AL17" i="13"/>
  <c r="X17" i="13"/>
  <c r="IX17" i="13" s="1"/>
  <c r="BL17" i="13" s="1"/>
  <c r="IZ17" i="13" s="1"/>
  <c r="V17" i="13"/>
  <c r="U17" i="13"/>
  <c r="IV16" i="13"/>
  <c r="HP16" i="13" a="1"/>
  <c r="HP16" i="13" s="1"/>
  <c r="HN16" i="13" a="1"/>
  <c r="HN16" i="13" s="1"/>
  <c r="HH16" i="13" a="1"/>
  <c r="HH16" i="13" s="1"/>
  <c r="HD16" i="13" a="1"/>
  <c r="HD16" i="13" s="1"/>
  <c r="GX16" i="13" a="1"/>
  <c r="GX16" i="13" s="1"/>
  <c r="GV16" i="13" a="1"/>
  <c r="GV16" i="13" s="1"/>
  <c r="GP16" i="13" a="1"/>
  <c r="GP16" i="13" s="1"/>
  <c r="GL16" i="13" a="1"/>
  <c r="GL16" i="13" s="1"/>
  <c r="GF16" i="13" a="1"/>
  <c r="GF16" i="13" s="1"/>
  <c r="GD16" i="13" a="1"/>
  <c r="GD16" i="13" s="1"/>
  <c r="FX16" i="13" a="1"/>
  <c r="FX16" i="13" s="1"/>
  <c r="FT16" i="13" a="1"/>
  <c r="FT16" i="13" s="1"/>
  <c r="FN16" i="13" a="1"/>
  <c r="FN16" i="13" s="1"/>
  <c r="FL16" i="13" a="1"/>
  <c r="FL16" i="13" s="1"/>
  <c r="FF16" i="13" a="1"/>
  <c r="FF16" i="13" s="1"/>
  <c r="FB16" i="13" a="1"/>
  <c r="FB16" i="13" s="1"/>
  <c r="BC16" i="13"/>
  <c r="AZ16" i="13"/>
  <c r="AY16" i="13"/>
  <c r="AX16" i="13"/>
  <c r="AW16" i="13"/>
  <c r="AV16" i="13"/>
  <c r="AU16" i="13"/>
  <c r="AT16" i="13"/>
  <c r="AH16" i="13"/>
  <c r="AB16" i="13"/>
  <c r="X16" i="13"/>
  <c r="IX16" i="13" s="1"/>
  <c r="BL16" i="13" s="1"/>
  <c r="IZ16" i="13" s="1"/>
  <c r="V16" i="13"/>
  <c r="U16" i="13"/>
  <c r="IT15" i="13" a="1"/>
  <c r="IT15" i="13" s="1"/>
  <c r="GV15" i="13" a="1"/>
  <c r="GV15" i="13" s="1"/>
  <c r="GJ15" i="13" a="1"/>
  <c r="GJ15" i="13" s="1"/>
  <c r="FL15" i="13" a="1"/>
  <c r="FL15" i="13" s="1"/>
  <c r="BJ15" i="13" a="1"/>
  <c r="BJ15" i="13" s="1"/>
  <c r="BK15" i="13" s="1"/>
  <c r="JA15" i="13" s="1"/>
  <c r="AZ15" i="13"/>
  <c r="AY15" i="13"/>
  <c r="AX15" i="13"/>
  <c r="AW15" i="13"/>
  <c r="AV15" i="13"/>
  <c r="AU15" i="13"/>
  <c r="AT15" i="13"/>
  <c r="AD15" i="13"/>
  <c r="X15" i="13"/>
  <c r="IX15" i="13" s="1"/>
  <c r="BL15" i="13" s="1"/>
  <c r="IZ15" i="13" s="1"/>
  <c r="V15" i="13"/>
  <c r="U15" i="13"/>
  <c r="AZ14" i="13"/>
  <c r="AY14" i="13"/>
  <c r="AX14" i="13"/>
  <c r="AW14" i="13"/>
  <c r="AV14" i="13"/>
  <c r="AU14" i="13"/>
  <c r="AT14" i="13"/>
  <c r="X14" i="13"/>
  <c r="IV14" i="13" s="1"/>
  <c r="V14" i="13"/>
  <c r="U14" i="13"/>
  <c r="GZ13" i="13" a="1"/>
  <c r="GZ13" i="13" s="1"/>
  <c r="GN13" i="13" a="1"/>
  <c r="GN13" i="13" s="1"/>
  <c r="FP13" i="13" a="1"/>
  <c r="FP13" i="13" s="1"/>
  <c r="FD13" i="13" a="1"/>
  <c r="FD13" i="13" s="1"/>
  <c r="AZ13" i="13"/>
  <c r="AY13" i="13"/>
  <c r="AX13" i="13"/>
  <c r="AW13" i="13"/>
  <c r="AV13" i="13"/>
  <c r="AU13" i="13"/>
  <c r="AT13" i="13"/>
  <c r="AF13" i="13"/>
  <c r="X13" i="13"/>
  <c r="IX13" i="13" s="1"/>
  <c r="BL13" i="13" s="1"/>
  <c r="IZ13" i="13" s="1"/>
  <c r="V13" i="13"/>
  <c r="U13" i="13"/>
  <c r="AZ12" i="13"/>
  <c r="AY12" i="13"/>
  <c r="AX12" i="13"/>
  <c r="AW12" i="13"/>
  <c r="AV12" i="13"/>
  <c r="AU12" i="13"/>
  <c r="AT12" i="13"/>
  <c r="X12" i="13"/>
  <c r="IV12" i="13" s="1"/>
  <c r="V12" i="13"/>
  <c r="U12" i="13"/>
  <c r="AZ11" i="13"/>
  <c r="AY11" i="13"/>
  <c r="AX11" i="13"/>
  <c r="AW11" i="13"/>
  <c r="AV11" i="13"/>
  <c r="AU11" i="13"/>
  <c r="AT11" i="13"/>
  <c r="X11" i="13"/>
  <c r="V11" i="13"/>
  <c r="U11" i="13"/>
  <c r="AY10" i="13"/>
  <c r="AC10" i="13"/>
  <c r="AB10" i="13"/>
  <c r="AA10" i="13"/>
  <c r="Z10" i="13"/>
  <c r="BK9" i="13"/>
  <c r="V9" i="13"/>
  <c r="U9" i="13"/>
  <c r="L9" i="13"/>
  <c r="AR10" i="13" s="1"/>
  <c r="K9" i="13"/>
  <c r="AI10" i="13" s="1"/>
  <c r="J9" i="13"/>
  <c r="I9" i="13"/>
  <c r="AG10" i="13" s="1"/>
  <c r="H9" i="13"/>
  <c r="AV10" i="13" s="1"/>
  <c r="G9" i="13"/>
  <c r="AU10" i="13" s="1"/>
  <c r="F9" i="13"/>
  <c r="AL10" i="13" s="1"/>
  <c r="BC8" i="13"/>
  <c r="HY7" i="13"/>
  <c r="HX7" i="13"/>
  <c r="BO7" i="13"/>
  <c r="BN7" i="13"/>
  <c r="BN19" i="13" s="1" a="1"/>
  <c r="BN19" i="13" s="1"/>
  <c r="BC7" i="13"/>
  <c r="HY6" i="13"/>
  <c r="HX6" i="13"/>
  <c r="BO6" i="13"/>
  <c r="BO2" i="13" s="1"/>
  <c r="BN6" i="13"/>
  <c r="BC6" i="13"/>
  <c r="HX5" i="13"/>
  <c r="BN5" i="13"/>
  <c r="BC5" i="13"/>
  <c r="BC4" i="13"/>
  <c r="B4" i="13"/>
  <c r="HZ3" i="13"/>
  <c r="HZ6" i="13" s="1"/>
  <c r="HY3" i="13"/>
  <c r="BW3" i="13"/>
  <c r="BX7" i="13" s="1"/>
  <c r="BO3" i="13"/>
  <c r="BP3" i="13" s="1"/>
  <c r="BQ3" i="13" s="1"/>
  <c r="BC3" i="13"/>
  <c r="BC2" i="13"/>
  <c r="CV104" i="6"/>
  <c r="CV98" i="6"/>
  <c r="CV99" i="6"/>
  <c r="CV100" i="6"/>
  <c r="CV101" i="6"/>
  <c r="CV102" i="6"/>
  <c r="CV103" i="6"/>
  <c r="CV6" i="6"/>
  <c r="CV7" i="6"/>
  <c r="CV8" i="6"/>
  <c r="CV9" i="6"/>
  <c r="CV10" i="6"/>
  <c r="CV11" i="6"/>
  <c r="CV12" i="6"/>
  <c r="CV13" i="6"/>
  <c r="CV14" i="6"/>
  <c r="CV15" i="6"/>
  <c r="CV16" i="6"/>
  <c r="CV17" i="6"/>
  <c r="CV18" i="6"/>
  <c r="CV19" i="6"/>
  <c r="CV20" i="6"/>
  <c r="CV21" i="6"/>
  <c r="CV22" i="6"/>
  <c r="CV23" i="6"/>
  <c r="CV24" i="6"/>
  <c r="CV25" i="6"/>
  <c r="CV26" i="6"/>
  <c r="CV27" i="6"/>
  <c r="CV28" i="6"/>
  <c r="CV29" i="6"/>
  <c r="CV30" i="6"/>
  <c r="CV31" i="6"/>
  <c r="CV32" i="6"/>
  <c r="CV33" i="6"/>
  <c r="CV34" i="6"/>
  <c r="CV35" i="6"/>
  <c r="CV36" i="6"/>
  <c r="CV37" i="6"/>
  <c r="CV38" i="6"/>
  <c r="CV39" i="6"/>
  <c r="CV40" i="6"/>
  <c r="CV41" i="6"/>
  <c r="CV42" i="6"/>
  <c r="CV43" i="6"/>
  <c r="CV44" i="6"/>
  <c r="CV45" i="6"/>
  <c r="CV46" i="6"/>
  <c r="CV47" i="6"/>
  <c r="CV48" i="6"/>
  <c r="CV49" i="6"/>
  <c r="CV50" i="6"/>
  <c r="CV51" i="6"/>
  <c r="CV52" i="6"/>
  <c r="CV53" i="6"/>
  <c r="CV54" i="6"/>
  <c r="CV55" i="6"/>
  <c r="CV56" i="6"/>
  <c r="CV57" i="6"/>
  <c r="CV58" i="6"/>
  <c r="CV59" i="6"/>
  <c r="CV60" i="6"/>
  <c r="CV61" i="6"/>
  <c r="CV62" i="6"/>
  <c r="CV63" i="6"/>
  <c r="CV64" i="6"/>
  <c r="CV65" i="6"/>
  <c r="CV66" i="6"/>
  <c r="CV67" i="6"/>
  <c r="CV68" i="6"/>
  <c r="CV69" i="6"/>
  <c r="CV70" i="6"/>
  <c r="CV71" i="6"/>
  <c r="CV72" i="6"/>
  <c r="CV73" i="6"/>
  <c r="CV74" i="6"/>
  <c r="CV75" i="6"/>
  <c r="CV76" i="6"/>
  <c r="CV77" i="6"/>
  <c r="CV78" i="6"/>
  <c r="CV79" i="6"/>
  <c r="CV80" i="6"/>
  <c r="CV81" i="6"/>
  <c r="CV82" i="6"/>
  <c r="CV83" i="6"/>
  <c r="CV84" i="6"/>
  <c r="CV85" i="6"/>
  <c r="CV86" i="6"/>
  <c r="CV87" i="6"/>
  <c r="CV88" i="6"/>
  <c r="CV89" i="6"/>
  <c r="CV90" i="6"/>
  <c r="CV91" i="6"/>
  <c r="CV92" i="6"/>
  <c r="CV93" i="6"/>
  <c r="CV94" i="6"/>
  <c r="CV95" i="6"/>
  <c r="CV96" i="6"/>
  <c r="CV97" i="6"/>
  <c r="CV5" i="6"/>
  <c r="AT24" i="11"/>
  <c r="AT25" i="11"/>
  <c r="AT26" i="11"/>
  <c r="AT27" i="11"/>
  <c r="AT28" i="11"/>
  <c r="AT29" i="11"/>
  <c r="AT23" i="11"/>
  <c r="AJ24" i="11"/>
  <c r="AJ25" i="11"/>
  <c r="AJ26" i="11"/>
  <c r="AJ27" i="11"/>
  <c r="AJ28" i="11"/>
  <c r="AJ29" i="11"/>
  <c r="AJ30" i="11"/>
  <c r="AJ31" i="11"/>
  <c r="AJ32" i="11"/>
  <c r="AJ23" i="11"/>
  <c r="G21" i="11"/>
  <c r="K17" i="11"/>
  <c r="BV10" i="13" l="1"/>
  <c r="FX14" i="13" a="1"/>
  <c r="FX14" i="13" s="1"/>
  <c r="FL24" i="13" a="1"/>
  <c r="FL24" i="13" s="1"/>
  <c r="GD24" i="13" a="1"/>
  <c r="GD24" i="13" s="1"/>
  <c r="HA24" i="13" a="1"/>
  <c r="HA24" i="13" s="1"/>
  <c r="BB10" i="13"/>
  <c r="FJ13" i="13" a="1"/>
  <c r="FJ13" i="13" s="1"/>
  <c r="GT13" i="13" a="1"/>
  <c r="GT13" i="13" s="1"/>
  <c r="FO14" i="13" a="1"/>
  <c r="FO14" i="13" s="1"/>
  <c r="FF15" i="13" a="1"/>
  <c r="FF15" i="13" s="1"/>
  <c r="GP15" i="13" a="1"/>
  <c r="GP15" i="13" s="1"/>
  <c r="AF16" i="13"/>
  <c r="BB16" i="13"/>
  <c r="FD16" i="13" a="1"/>
  <c r="FD16" i="13" s="1"/>
  <c r="FM16" i="13" a="1"/>
  <c r="FM16" i="13" s="1"/>
  <c r="FV16" i="13" a="1"/>
  <c r="FV16" i="13" s="1"/>
  <c r="GE16" i="13" a="1"/>
  <c r="GE16" i="13" s="1"/>
  <c r="GN16" i="13" a="1"/>
  <c r="GN16" i="13" s="1"/>
  <c r="GW16" i="13" a="1"/>
  <c r="GW16" i="13" s="1"/>
  <c r="HF16" i="13" a="1"/>
  <c r="HF16" i="13" s="1"/>
  <c r="HO16" i="13" a="1"/>
  <c r="HO16" i="13" s="1"/>
  <c r="GI17" i="13" a="1"/>
  <c r="GI17" i="13" s="1"/>
  <c r="BC19" i="13"/>
  <c r="FQ19" i="13" a="1"/>
  <c r="FQ19" i="13" s="1"/>
  <c r="HM19" i="13" a="1"/>
  <c r="HM19" i="13" s="1"/>
  <c r="AD20" i="13"/>
  <c r="GF20" i="13" a="1"/>
  <c r="GF20" i="13" s="1"/>
  <c r="AQ21" i="13"/>
  <c r="GI21" i="13" a="1"/>
  <c r="GI21" i="13" s="1"/>
  <c r="FJ22" i="13" a="1"/>
  <c r="FJ22" i="13" s="1"/>
  <c r="GE22" i="13" a="1"/>
  <c r="GE22" i="13" s="1"/>
  <c r="HF22" i="13" a="1"/>
  <c r="HF22" i="13" s="1"/>
  <c r="AQ24" i="13"/>
  <c r="FK24" i="13" a="1"/>
  <c r="FK24" i="13" s="1"/>
  <c r="GC24" i="13" a="1"/>
  <c r="GC24" i="13" s="1"/>
  <c r="GY24" i="13" a="1"/>
  <c r="GY24" i="13" s="1"/>
  <c r="AB28" i="13"/>
  <c r="FD28" i="13" a="1"/>
  <c r="FD28" i="13" s="1"/>
  <c r="GQ28" i="13" a="1"/>
  <c r="GQ28" i="13" s="1"/>
  <c r="AE29" i="13"/>
  <c r="GG29" i="13" a="1"/>
  <c r="GG29" i="13" s="1"/>
  <c r="AA38" i="13"/>
  <c r="BH38" i="13"/>
  <c r="GA38" i="13" a="1"/>
  <c r="GA38" i="13" s="1"/>
  <c r="HB38" i="13" a="1"/>
  <c r="HB38" i="13" s="1"/>
  <c r="AB39" i="13"/>
  <c r="FB39" i="13" a="1"/>
  <c r="FB39" i="13" s="1"/>
  <c r="GC39" i="13" a="1"/>
  <c r="GC39" i="13" s="1"/>
  <c r="HD39" i="13" a="1"/>
  <c r="HD39" i="13" s="1"/>
  <c r="Z40" i="13"/>
  <c r="AN40" i="13"/>
  <c r="FB40" i="13" a="1"/>
  <c r="FB40" i="13" s="1"/>
  <c r="FN40" i="13" a="1"/>
  <c r="FN40" i="13" s="1"/>
  <c r="GF40" i="13" a="1"/>
  <c r="GF40" i="13" s="1"/>
  <c r="HG40" i="13" a="1"/>
  <c r="HG40" i="13" s="1"/>
  <c r="AA42" i="13"/>
  <c r="BD42" i="13"/>
  <c r="FW42" i="13" a="1"/>
  <c r="FW42" i="13" s="1"/>
  <c r="GX42" i="13" a="1"/>
  <c r="GX42" i="13" s="1"/>
  <c r="AC43" i="13"/>
  <c r="BE43" i="13"/>
  <c r="GD43" i="13" a="1"/>
  <c r="GD43" i="13" s="1"/>
  <c r="HJ43" i="13" a="1"/>
  <c r="HJ43" i="13" s="1"/>
  <c r="Z45" i="13"/>
  <c r="FO45" i="13" a="1"/>
  <c r="FO45" i="13" s="1"/>
  <c r="GG45" i="13" a="1"/>
  <c r="GG45" i="13" s="1"/>
  <c r="HD45" i="13" a="1"/>
  <c r="HD45" i="13" s="1"/>
  <c r="IV45" i="13"/>
  <c r="HF49" i="13" a="1"/>
  <c r="HF49" i="13" s="1"/>
  <c r="BB49" i="13"/>
  <c r="GD52" i="13" a="1"/>
  <c r="GD52" i="13" s="1"/>
  <c r="FR52" i="13" a="1"/>
  <c r="FR52" i="13" s="1"/>
  <c r="FF52" i="13" a="1"/>
  <c r="FF52" i="13" s="1"/>
  <c r="HN52" i="13" a="1"/>
  <c r="HN52" i="13" s="1"/>
  <c r="AJ54" i="13"/>
  <c r="FP54" i="13" a="1"/>
  <c r="FP54" i="13" s="1"/>
  <c r="HD54" i="13" a="1"/>
  <c r="HD54" i="13" s="1"/>
  <c r="BD10" i="13"/>
  <c r="GL21" i="13" a="1"/>
  <c r="GL21" i="13" s="1"/>
  <c r="BD22" i="13"/>
  <c r="FO22" i="13" a="1"/>
  <c r="FO22" i="13" s="1"/>
  <c r="HN22" i="13" a="1"/>
  <c r="HN22" i="13" s="1"/>
  <c r="HK73" i="13" a="1"/>
  <c r="HK73" i="13" s="1"/>
  <c r="HJ73" i="13" a="1"/>
  <c r="HJ73" i="13" s="1"/>
  <c r="GI73" i="13" a="1"/>
  <c r="GI73" i="13" s="1"/>
  <c r="FL73" i="13" a="1"/>
  <c r="FL73" i="13" s="1"/>
  <c r="AQ73" i="13"/>
  <c r="HG73" i="13" a="1"/>
  <c r="HG73" i="13" s="1"/>
  <c r="GF73" i="13" a="1"/>
  <c r="GF73" i="13" s="1"/>
  <c r="FJ73" i="13" a="1"/>
  <c r="FJ73" i="13" s="1"/>
  <c r="AJ73" i="13"/>
  <c r="HA73" i="13" a="1"/>
  <c r="HA73" i="13" s="1"/>
  <c r="GA73" i="13" a="1"/>
  <c r="GA73" i="13" s="1"/>
  <c r="FE73" i="13" a="1"/>
  <c r="FE73" i="13" s="1"/>
  <c r="AD73" i="13"/>
  <c r="IV73" i="13"/>
  <c r="GU73" i="13" a="1"/>
  <c r="GU73" i="13" s="1"/>
  <c r="FV73" i="13" a="1"/>
  <c r="FV73" i="13" s="1"/>
  <c r="FA73" i="13" a="1"/>
  <c r="FA73" i="13" s="1"/>
  <c r="AB73" i="13"/>
  <c r="FU73" i="13" a="1"/>
  <c r="FU73" i="13" s="1"/>
  <c r="FO73" i="13" a="1"/>
  <c r="FO73" i="13" s="1"/>
  <c r="IT73" i="13" a="1"/>
  <c r="IT73" i="13" s="1"/>
  <c r="BE73" i="13"/>
  <c r="HM73" i="13" a="1"/>
  <c r="HM73" i="13" s="1"/>
  <c r="GL73" i="13" a="1"/>
  <c r="GL73" i="13" s="1"/>
  <c r="AO13" i="13"/>
  <c r="FV13" i="13" a="1"/>
  <c r="FV13" i="13" s="1"/>
  <c r="HF13" i="13" a="1"/>
  <c r="HF13" i="13" s="1"/>
  <c r="AJ14" i="13"/>
  <c r="GG14" i="13" a="1"/>
  <c r="GG14" i="13" s="1"/>
  <c r="AM15" i="13"/>
  <c r="FR15" i="13" a="1"/>
  <c r="FR15" i="13" s="1"/>
  <c r="HB15" i="13" a="1"/>
  <c r="HB15" i="13" s="1"/>
  <c r="AJ16" i="13"/>
  <c r="BG16" i="13"/>
  <c r="FG16" i="13" a="1"/>
  <c r="FG16" i="13" s="1"/>
  <c r="FP16" i="13" a="1"/>
  <c r="FP16" i="13" s="1"/>
  <c r="FY16" i="13" a="1"/>
  <c r="FY16" i="13" s="1"/>
  <c r="GH16" i="13" a="1"/>
  <c r="GH16" i="13" s="1"/>
  <c r="GQ16" i="13" a="1"/>
  <c r="GQ16" i="13" s="1"/>
  <c r="GZ16" i="13" a="1"/>
  <c r="GZ16" i="13" s="1"/>
  <c r="HI16" i="13" a="1"/>
  <c r="HI16" i="13" s="1"/>
  <c r="HR16" i="13" a="1"/>
  <c r="HR16" i="13" s="1"/>
  <c r="FH17" i="13" a="1"/>
  <c r="FH17" i="13" s="1"/>
  <c r="GX17" i="13" a="1"/>
  <c r="GX17" i="13" s="1"/>
  <c r="AD19" i="13"/>
  <c r="FB19" i="13" a="1"/>
  <c r="FB19" i="13" s="1"/>
  <c r="GD19" i="13" a="1"/>
  <c r="GD19" i="13" s="1"/>
  <c r="BE20" i="13"/>
  <c r="GX20" i="13" a="1"/>
  <c r="GX20" i="13" s="1"/>
  <c r="AC21" i="13"/>
  <c r="BH21" i="13"/>
  <c r="HA21" i="13" a="1"/>
  <c r="HA21" i="13" s="1"/>
  <c r="AC22" i="13"/>
  <c r="BE22" i="13"/>
  <c r="FP22" i="13" a="1"/>
  <c r="FP22" i="13" s="1"/>
  <c r="GN22" i="13" a="1"/>
  <c r="GN22" i="13" s="1"/>
  <c r="HO22" i="13" a="1"/>
  <c r="HO22" i="13" s="1"/>
  <c r="AB24" i="13"/>
  <c r="BH24" i="13"/>
  <c r="FQ24" i="13" a="1"/>
  <c r="FQ24" i="13" s="1"/>
  <c r="GI24" i="13" a="1"/>
  <c r="GI24" i="13" s="1"/>
  <c r="HH24" i="13" a="1"/>
  <c r="HH24" i="13" s="1"/>
  <c r="AJ28" i="13"/>
  <c r="FM28" i="13" a="1"/>
  <c r="FM28" i="13" s="1"/>
  <c r="HI28" i="13" a="1"/>
  <c r="HI28" i="13" s="1"/>
  <c r="HO29" i="13" a="1"/>
  <c r="HO29" i="13" s="1"/>
  <c r="AL35" i="13"/>
  <c r="AM38" i="13"/>
  <c r="FI38" i="13" a="1"/>
  <c r="FI38" i="13" s="1"/>
  <c r="GJ38" i="13" a="1"/>
  <c r="GJ38" i="13" s="1"/>
  <c r="HK38" i="13" a="1"/>
  <c r="HK38" i="13" s="1"/>
  <c r="AN39" i="13"/>
  <c r="FK39" i="13" a="1"/>
  <c r="FK39" i="13" s="1"/>
  <c r="GL39" i="13" a="1"/>
  <c r="GL39" i="13" s="1"/>
  <c r="HM39" i="13" a="1"/>
  <c r="HM39" i="13" s="1"/>
  <c r="AD40" i="13"/>
  <c r="FE40" i="13" a="1"/>
  <c r="FE40" i="13" s="1"/>
  <c r="FR40" i="13" a="1"/>
  <c r="FR40" i="13" s="1"/>
  <c r="GO40" i="13" a="1"/>
  <c r="GO40" i="13" s="1"/>
  <c r="HP40" i="13" a="1"/>
  <c r="HP40" i="13" s="1"/>
  <c r="AJ42" i="13"/>
  <c r="FE42" i="13" a="1"/>
  <c r="FE42" i="13" s="1"/>
  <c r="GF42" i="13" a="1"/>
  <c r="GF42" i="13" s="1"/>
  <c r="HH42" i="13" a="1"/>
  <c r="HH42" i="13" s="1"/>
  <c r="AM43" i="13"/>
  <c r="FH43" i="13" a="1"/>
  <c r="FH43" i="13" s="1"/>
  <c r="GO43" i="13" a="1"/>
  <c r="GO43" i="13" s="1"/>
  <c r="IT43" i="13" a="1"/>
  <c r="IT43" i="13" s="1"/>
  <c r="AD45" i="13"/>
  <c r="FB45" i="13" a="1"/>
  <c r="FB45" i="13" s="1"/>
  <c r="FT45" i="13" a="1"/>
  <c r="FT45" i="13" s="1"/>
  <c r="GP45" i="13" a="1"/>
  <c r="GP45" i="13" s="1"/>
  <c r="HH45" i="13" a="1"/>
  <c r="HH45" i="13" s="1"/>
  <c r="AH48" i="13"/>
  <c r="BJ48" i="13" a="1"/>
  <c r="BJ48" i="13" s="1"/>
  <c r="BK48" i="13" s="1"/>
  <c r="JA48" i="13" s="1"/>
  <c r="FL48" i="13" a="1"/>
  <c r="FL48" i="13" s="1"/>
  <c r="GA48" i="13" a="1"/>
  <c r="GA48" i="13" s="1"/>
  <c r="GM48" i="13" a="1"/>
  <c r="GM48" i="13" s="1"/>
  <c r="HB48" i="13" a="1"/>
  <c r="HB48" i="13" s="1"/>
  <c r="HN48" i="13" a="1"/>
  <c r="HN48" i="13" s="1"/>
  <c r="FU49" i="13" a="1"/>
  <c r="FU49" i="13" s="1"/>
  <c r="GC54" i="13" a="1"/>
  <c r="GC54" i="13" s="1"/>
  <c r="HR54" i="13" a="1"/>
  <c r="HR54" i="13" s="1"/>
  <c r="GB13" i="13" a="1"/>
  <c r="GB13" i="13" s="1"/>
  <c r="HL13" i="13" a="1"/>
  <c r="HL13" i="13" s="1"/>
  <c r="HD14" i="13" a="1"/>
  <c r="HD14" i="13" s="1"/>
  <c r="FX15" i="13" a="1"/>
  <c r="FX15" i="13" s="1"/>
  <c r="HH15" i="13" a="1"/>
  <c r="HH15" i="13" s="1"/>
  <c r="Z16" i="13"/>
  <c r="AM16" i="13"/>
  <c r="BJ16" i="13" a="1"/>
  <c r="BJ16" i="13" s="1"/>
  <c r="BK16" i="13" s="1"/>
  <c r="JA16" i="13" s="1"/>
  <c r="FH16" i="13" a="1"/>
  <c r="FH16" i="13" s="1"/>
  <c r="FR16" i="13" a="1"/>
  <c r="FR16" i="13" s="1"/>
  <c r="FZ16" i="13" a="1"/>
  <c r="FZ16" i="13" s="1"/>
  <c r="GJ16" i="13" a="1"/>
  <c r="GJ16" i="13" s="1"/>
  <c r="GR16" i="13" a="1"/>
  <c r="GR16" i="13" s="1"/>
  <c r="HB16" i="13" a="1"/>
  <c r="HB16" i="13" s="1"/>
  <c r="HJ16" i="13" a="1"/>
  <c r="HJ16" i="13" s="1"/>
  <c r="IT16" i="13" a="1"/>
  <c r="IT16" i="13" s="1"/>
  <c r="AD17" i="13"/>
  <c r="FN17" i="13" a="1"/>
  <c r="FN17" i="13" s="1"/>
  <c r="HG17" i="13" a="1"/>
  <c r="HG17" i="13" s="1"/>
  <c r="AM19" i="13"/>
  <c r="FC19" i="13" a="1"/>
  <c r="FC19" i="13" s="1"/>
  <c r="GG19" i="13" a="1"/>
  <c r="GG19" i="13" s="1"/>
  <c r="FA20" i="13" a="1"/>
  <c r="FA20" i="13" s="1"/>
  <c r="HC20" i="13" a="1"/>
  <c r="HC20" i="13" s="1"/>
  <c r="AD21" i="13"/>
  <c r="FB21" i="13" a="1"/>
  <c r="FB21" i="13" s="1"/>
  <c r="HD21" i="13" a="1"/>
  <c r="HD21" i="13" s="1"/>
  <c r="AD22" i="13"/>
  <c r="FC22" i="13" a="1"/>
  <c r="FC22" i="13" s="1"/>
  <c r="FU22" i="13" a="1"/>
  <c r="FU22" i="13" s="1"/>
  <c r="GV22" i="13" a="1"/>
  <c r="GV22" i="13" s="1"/>
  <c r="AC24" i="13"/>
  <c r="BJ24" i="13" a="1"/>
  <c r="BJ24" i="13" s="1"/>
  <c r="BK24" i="13" s="1"/>
  <c r="JA24" i="13" s="1"/>
  <c r="FR24" i="13" a="1"/>
  <c r="FR24" i="13" s="1"/>
  <c r="GJ24" i="13" a="1"/>
  <c r="GJ24" i="13" s="1"/>
  <c r="HJ24" i="13" a="1"/>
  <c r="HJ24" i="13" s="1"/>
  <c r="FO28" i="13" a="1"/>
  <c r="FO28" i="13" s="1"/>
  <c r="HL28" i="13" a="1"/>
  <c r="HL28" i="13" s="1"/>
  <c r="BJ29" i="13" a="1"/>
  <c r="BJ29" i="13" s="1"/>
  <c r="BK29" i="13" s="1"/>
  <c r="JA29" i="13" s="1"/>
  <c r="AE32" i="13"/>
  <c r="AN37" i="13"/>
  <c r="AN38" i="13"/>
  <c r="FQ38" i="13" a="1"/>
  <c r="FQ38" i="13" s="1"/>
  <c r="GR38" i="13" a="1"/>
  <c r="GR38" i="13" s="1"/>
  <c r="IS38" i="13" a="1"/>
  <c r="IS38" i="13" s="1"/>
  <c r="AQ39" i="13"/>
  <c r="FR39" i="13" a="1"/>
  <c r="FR39" i="13" s="1"/>
  <c r="GS39" i="13" a="1"/>
  <c r="GS39" i="13" s="1"/>
  <c r="IT39" i="13" a="1"/>
  <c r="IT39" i="13" s="1"/>
  <c r="AF40" i="13"/>
  <c r="BB40" i="13"/>
  <c r="FH40" i="13" a="1"/>
  <c r="FH40" i="13" s="1"/>
  <c r="FU40" i="13" a="1"/>
  <c r="FU40" i="13" s="1"/>
  <c r="GV40" i="13" a="1"/>
  <c r="GV40" i="13" s="1"/>
  <c r="AM42" i="13"/>
  <c r="FL42" i="13" a="1"/>
  <c r="FL42" i="13" s="1"/>
  <c r="GM42" i="13" a="1"/>
  <c r="GM42" i="13" s="1"/>
  <c r="HQ42" i="13" a="1"/>
  <c r="HQ42" i="13" s="1"/>
  <c r="AN43" i="13"/>
  <c r="FQ43" i="13" a="1"/>
  <c r="FQ43" i="13" s="1"/>
  <c r="GX43" i="13" a="1"/>
  <c r="GX43" i="13" s="1"/>
  <c r="IV44" i="13"/>
  <c r="HD44" i="13" a="1"/>
  <c r="HD44" i="13" s="1"/>
  <c r="HQ44" i="13" a="1"/>
  <c r="HQ44" i="13" s="1"/>
  <c r="HB44" i="13" a="1"/>
  <c r="HB44" i="13" s="1"/>
  <c r="AJ44" i="13"/>
  <c r="BE44" i="13"/>
  <c r="FK44" i="13" a="1"/>
  <c r="FK44" i="13" s="1"/>
  <c r="GA44" i="13" a="1"/>
  <c r="GA44" i="13" s="1"/>
  <c r="GP44" i="13" a="1"/>
  <c r="GP44" i="13" s="1"/>
  <c r="HM44" i="13" a="1"/>
  <c r="HM44" i="13" s="1"/>
  <c r="AJ45" i="13"/>
  <c r="FC45" i="13" a="1"/>
  <c r="FC45" i="13" s="1"/>
  <c r="FZ45" i="13" a="1"/>
  <c r="FZ45" i="13" s="1"/>
  <c r="GR45" i="13" a="1"/>
  <c r="GR45" i="13" s="1"/>
  <c r="HN45" i="13" a="1"/>
  <c r="HN45" i="13" s="1"/>
  <c r="GO47" i="13" a="1"/>
  <c r="GO47" i="13" s="1"/>
  <c r="FO47" i="13" a="1"/>
  <c r="FO47" i="13" s="1"/>
  <c r="HD47" i="13" a="1"/>
  <c r="HD47" i="13" s="1"/>
  <c r="AO48" i="13"/>
  <c r="FB48" i="13" a="1"/>
  <c r="FB48" i="13" s="1"/>
  <c r="FQ48" i="13" a="1"/>
  <c r="FQ48" i="13" s="1"/>
  <c r="GC48" i="13" a="1"/>
  <c r="GC48" i="13" s="1"/>
  <c r="GR48" i="13" a="1"/>
  <c r="GR48" i="13" s="1"/>
  <c r="HD48" i="13" a="1"/>
  <c r="HD48" i="13" s="1"/>
  <c r="GV49" i="13" a="1"/>
  <c r="GV49" i="13" s="1"/>
  <c r="GP52" i="13" a="1"/>
  <c r="GP52" i="13" s="1"/>
  <c r="FA54" i="13" a="1"/>
  <c r="FA54" i="13" s="1"/>
  <c r="GO54" i="13" a="1"/>
  <c r="GO54" i="13" s="1"/>
  <c r="GS73" i="13" a="1"/>
  <c r="GS73" i="13" s="1"/>
  <c r="HX20" i="13"/>
  <c r="BG13" i="13"/>
  <c r="GH13" i="13" a="1"/>
  <c r="GH13" i="13" s="1"/>
  <c r="HR13" i="13" a="1"/>
  <c r="HR13" i="13" s="1"/>
  <c r="BF14" i="13"/>
  <c r="BB15" i="13"/>
  <c r="GD15" i="13" a="1"/>
  <c r="GD15" i="13" s="1"/>
  <c r="HN15" i="13" a="1"/>
  <c r="HN15" i="13" s="1"/>
  <c r="AA16" i="13"/>
  <c r="AO16" i="13"/>
  <c r="FA16" i="13" a="1"/>
  <c r="FA16" i="13" s="1"/>
  <c r="FJ16" i="13" a="1"/>
  <c r="FJ16" i="13" s="1"/>
  <c r="FS16" i="13" a="1"/>
  <c r="FS16" i="13" s="1"/>
  <c r="GB16" i="13" a="1"/>
  <c r="GB16" i="13" s="1"/>
  <c r="GK16" i="13" a="1"/>
  <c r="GK16" i="13" s="1"/>
  <c r="GT16" i="13" a="1"/>
  <c r="GT16" i="13" s="1"/>
  <c r="HC16" i="13" a="1"/>
  <c r="HC16" i="13" s="1"/>
  <c r="HL16" i="13" a="1"/>
  <c r="HL16" i="13" s="1"/>
  <c r="IU16" i="13" a="1"/>
  <c r="IU16" i="13" s="1"/>
  <c r="AE17" i="13"/>
  <c r="FW17" i="13" a="1"/>
  <c r="FW17" i="13" s="1"/>
  <c r="HJ17" i="13" a="1"/>
  <c r="HJ17" i="13" s="1"/>
  <c r="AN19" i="13"/>
  <c r="FH19" i="13" a="1"/>
  <c r="FH19" i="13" s="1"/>
  <c r="GV19" i="13" a="1"/>
  <c r="GV19" i="13" s="1"/>
  <c r="FN20" i="13" a="1"/>
  <c r="FN20" i="13" s="1"/>
  <c r="HP20" i="13" a="1"/>
  <c r="HP20" i="13" s="1"/>
  <c r="AI21" i="13"/>
  <c r="FQ21" i="13" a="1"/>
  <c r="FQ21" i="13" s="1"/>
  <c r="IS21" i="13" a="1"/>
  <c r="IS21" i="13" s="1"/>
  <c r="AM22" i="13"/>
  <c r="FD22" i="13" a="1"/>
  <c r="FD22" i="13" s="1"/>
  <c r="FV22" i="13" a="1"/>
  <c r="FV22" i="13" s="1"/>
  <c r="GW22" i="13" a="1"/>
  <c r="GW22" i="13" s="1"/>
  <c r="AI24" i="13"/>
  <c r="FE24" i="13" a="1"/>
  <c r="FE24" i="13" s="1"/>
  <c r="FW24" i="13" a="1"/>
  <c r="FW24" i="13" s="1"/>
  <c r="GP24" i="13" a="1"/>
  <c r="GP24" i="13" s="1"/>
  <c r="HQ24" i="13" a="1"/>
  <c r="HQ24" i="13" s="1"/>
  <c r="BC28" i="13"/>
  <c r="FY28" i="13" a="1"/>
  <c r="FY28" i="13" s="1"/>
  <c r="FD29" i="13" a="1"/>
  <c r="FD29" i="13" s="1"/>
  <c r="AL32" i="13"/>
  <c r="BB34" i="13"/>
  <c r="BH35" i="13"/>
  <c r="FR38" i="13" a="1"/>
  <c r="FR38" i="13" s="1"/>
  <c r="GS38" i="13" a="1"/>
  <c r="GS38" i="13" s="1"/>
  <c r="IT38" i="13" a="1"/>
  <c r="IT38" i="13" s="1"/>
  <c r="FT39" i="13" a="1"/>
  <c r="FT39" i="13" s="1"/>
  <c r="GU39" i="13" a="1"/>
  <c r="GU39" i="13" s="1"/>
  <c r="IV39" i="13"/>
  <c r="AG40" i="13"/>
  <c r="BG40" i="13"/>
  <c r="FI40" i="13" a="1"/>
  <c r="FI40" i="13" s="1"/>
  <c r="FW40" i="13" a="1"/>
  <c r="FW40" i="13" s="1"/>
  <c r="GX40" i="13" a="1"/>
  <c r="GX40" i="13" s="1"/>
  <c r="FN42" i="13" a="1"/>
  <c r="FN42" i="13" s="1"/>
  <c r="GO42" i="13" a="1"/>
  <c r="GO42" i="13" s="1"/>
  <c r="IT42" i="13" a="1"/>
  <c r="IT42" i="13" s="1"/>
  <c r="FR43" i="13" a="1"/>
  <c r="FR43" i="13" s="1"/>
  <c r="GY43" i="13" a="1"/>
  <c r="GY43" i="13" s="1"/>
  <c r="AN45" i="13"/>
  <c r="FF45" i="13" a="1"/>
  <c r="FF45" i="13" s="1"/>
  <c r="GC45" i="13" a="1"/>
  <c r="GC45" i="13" s="1"/>
  <c r="GU45" i="13" a="1"/>
  <c r="GU45" i="13" s="1"/>
  <c r="IX48" i="13"/>
  <c r="BL48" i="13" s="1"/>
  <c r="IZ48" i="13" s="1"/>
  <c r="HQ48" i="13" a="1"/>
  <c r="HQ48" i="13" s="1"/>
  <c r="HH48" i="13" a="1"/>
  <c r="HH48" i="13" s="1"/>
  <c r="GY48" i="13" a="1"/>
  <c r="GY48" i="13" s="1"/>
  <c r="GP48" i="13" a="1"/>
  <c r="GP48" i="13" s="1"/>
  <c r="GG48" i="13" a="1"/>
  <c r="GG48" i="13" s="1"/>
  <c r="FX48" i="13" a="1"/>
  <c r="FX48" i="13" s="1"/>
  <c r="FO48" i="13" a="1"/>
  <c r="FO48" i="13" s="1"/>
  <c r="FF48" i="13" a="1"/>
  <c r="FF48" i="13" s="1"/>
  <c r="BE48" i="13"/>
  <c r="AM48" i="13"/>
  <c r="AA48" i="13"/>
  <c r="HP48" i="13" a="1"/>
  <c r="HP48" i="13" s="1"/>
  <c r="HG48" i="13" a="1"/>
  <c r="HG48" i="13" s="1"/>
  <c r="GX48" i="13" a="1"/>
  <c r="GX48" i="13" s="1"/>
  <c r="GO48" i="13" a="1"/>
  <c r="GO48" i="13" s="1"/>
  <c r="GF48" i="13" a="1"/>
  <c r="GF48" i="13" s="1"/>
  <c r="FW48" i="13" a="1"/>
  <c r="FW48" i="13" s="1"/>
  <c r="FN48" i="13" a="1"/>
  <c r="FN48" i="13" s="1"/>
  <c r="FE48" i="13" a="1"/>
  <c r="FE48" i="13" s="1"/>
  <c r="BD48" i="13"/>
  <c r="AJ48" i="13"/>
  <c r="Z48" i="13"/>
  <c r="AP48" i="13"/>
  <c r="FC48" i="13" a="1"/>
  <c r="FC48" i="13" s="1"/>
  <c r="FR48" i="13" a="1"/>
  <c r="FR48" i="13" s="1"/>
  <c r="GD48" i="13" a="1"/>
  <c r="GD48" i="13" s="1"/>
  <c r="GS48" i="13" a="1"/>
  <c r="GS48" i="13" s="1"/>
  <c r="HE48" i="13" a="1"/>
  <c r="HE48" i="13" s="1"/>
  <c r="IT48" i="13" a="1"/>
  <c r="IT48" i="13" s="1"/>
  <c r="HB52" i="13" a="1"/>
  <c r="HB52" i="13" s="1"/>
  <c r="FB54" i="13" a="1"/>
  <c r="FB54" i="13" s="1"/>
  <c r="IT64" i="13" a="1"/>
  <c r="IT64" i="13" s="1"/>
  <c r="HR64" i="13" a="1"/>
  <c r="HR64" i="13" s="1"/>
  <c r="HD64" i="13" a="1"/>
  <c r="HD64" i="13" s="1"/>
  <c r="GQ64" i="13" a="1"/>
  <c r="GQ64" i="13" s="1"/>
  <c r="GC64" i="13" a="1"/>
  <c r="GC64" i="13" s="1"/>
  <c r="FP64" i="13" a="1"/>
  <c r="FP64" i="13" s="1"/>
  <c r="FB64" i="13" a="1"/>
  <c r="FB64" i="13" s="1"/>
  <c r="AG64" i="13"/>
  <c r="HO64" i="13" a="1"/>
  <c r="HO64" i="13" s="1"/>
  <c r="HA64" i="13" a="1"/>
  <c r="HA64" i="13" s="1"/>
  <c r="GN64" i="13" a="1"/>
  <c r="GN64" i="13" s="1"/>
  <c r="FZ64" i="13" a="1"/>
  <c r="FZ64" i="13" s="1"/>
  <c r="FM64" i="13" a="1"/>
  <c r="FM64" i="13" s="1"/>
  <c r="BJ64" i="13" a="1"/>
  <c r="BJ64" i="13" s="1"/>
  <c r="BK64" i="13" s="1"/>
  <c r="JA64" i="13" s="1"/>
  <c r="AP64" i="13"/>
  <c r="AD64" i="13"/>
  <c r="HM64" i="13" a="1"/>
  <c r="HM64" i="13" s="1"/>
  <c r="GZ64" i="13" a="1"/>
  <c r="GZ64" i="13" s="1"/>
  <c r="GL64" i="13" a="1"/>
  <c r="GL64" i="13" s="1"/>
  <c r="FY64" i="13" a="1"/>
  <c r="FY64" i="13" s="1"/>
  <c r="FK64" i="13" a="1"/>
  <c r="FK64" i="13" s="1"/>
  <c r="BH64" i="13"/>
  <c r="AO64" i="13"/>
  <c r="AC64" i="13"/>
  <c r="HF64" i="13" a="1"/>
  <c r="HF64" i="13" s="1"/>
  <c r="GE64" i="13" a="1"/>
  <c r="GE64" i="13" s="1"/>
  <c r="FD64" i="13" a="1"/>
  <c r="FD64" i="13" s="1"/>
  <c r="AJ64" i="13"/>
  <c r="GW64" i="13" a="1"/>
  <c r="GW64" i="13" s="1"/>
  <c r="FV64" i="13" a="1"/>
  <c r="FV64" i="13" s="1"/>
  <c r="BE64" i="13"/>
  <c r="AH64" i="13"/>
  <c r="IV64" i="13"/>
  <c r="GU64" i="13" a="1"/>
  <c r="GU64" i="13" s="1"/>
  <c r="FT64" i="13" a="1"/>
  <c r="FT64" i="13" s="1"/>
  <c r="BD64" i="13"/>
  <c r="AA64" i="13"/>
  <c r="IS64" i="13" a="1"/>
  <c r="IS64" i="13" s="1"/>
  <c r="GR64" i="13" a="1"/>
  <c r="GR64" i="13" s="1"/>
  <c r="FQ64" i="13" a="1"/>
  <c r="FQ64" i="13" s="1"/>
  <c r="BB64" i="13"/>
  <c r="Z64" i="13"/>
  <c r="HI64" i="13" a="1"/>
  <c r="HI64" i="13" s="1"/>
  <c r="GH64" i="13" a="1"/>
  <c r="GH64" i="13" s="1"/>
  <c r="FG64" i="13" a="1"/>
  <c r="FG64" i="13" s="1"/>
  <c r="AM64" i="13"/>
  <c r="GM22" i="13" a="1"/>
  <c r="GM22" i="13" s="1"/>
  <c r="FF14" i="13" a="1"/>
  <c r="FF14" i="13" s="1"/>
  <c r="AP21" i="13"/>
  <c r="FT21" i="13" a="1"/>
  <c r="FT21" i="13" s="1"/>
  <c r="IV21" i="13"/>
  <c r="AO22" i="13"/>
  <c r="FI22" i="13" a="1"/>
  <c r="FI22" i="13" s="1"/>
  <c r="GD22" i="13" a="1"/>
  <c r="GD22" i="13" s="1"/>
  <c r="HE22" i="13" a="1"/>
  <c r="HE22" i="13" s="1"/>
  <c r="AJ24" i="13"/>
  <c r="FF24" i="13" a="1"/>
  <c r="FF24" i="13" s="1"/>
  <c r="FX24" i="13" a="1"/>
  <c r="FX24" i="13" s="1"/>
  <c r="GR24" i="13" a="1"/>
  <c r="GR24" i="13" s="1"/>
  <c r="IT24" i="13" a="1"/>
  <c r="IT24" i="13" s="1"/>
  <c r="GE29" i="13" a="1"/>
  <c r="GE29" i="13" s="1"/>
  <c r="BG38" i="13"/>
  <c r="FZ38" i="13" a="1"/>
  <c r="FZ38" i="13" s="1"/>
  <c r="HA38" i="13" a="1"/>
  <c r="HA38" i="13" s="1"/>
  <c r="BH39" i="13"/>
  <c r="GA39" i="13" a="1"/>
  <c r="GA39" i="13" s="1"/>
  <c r="HB39" i="13" a="1"/>
  <c r="HB39" i="13" s="1"/>
  <c r="AM40" i="13"/>
  <c r="BH40" i="13"/>
  <c r="FL40" i="13" a="1"/>
  <c r="FL40" i="13" s="1"/>
  <c r="GD40" i="13" a="1"/>
  <c r="GD40" i="13" s="1"/>
  <c r="HE40" i="13" a="1"/>
  <c r="HE40" i="13" s="1"/>
  <c r="BB42" i="13"/>
  <c r="FU42" i="13" a="1"/>
  <c r="FU42" i="13" s="1"/>
  <c r="GV42" i="13" a="1"/>
  <c r="GV42" i="13" s="1"/>
  <c r="BD43" i="13"/>
  <c r="GA43" i="13" a="1"/>
  <c r="GA43" i="13" s="1"/>
  <c r="HH43" i="13" a="1"/>
  <c r="HH43" i="13" s="1"/>
  <c r="IU45" i="13" a="1"/>
  <c r="IU45" i="13" s="1"/>
  <c r="HM45" i="13" a="1"/>
  <c r="HM45" i="13" s="1"/>
  <c r="GY45" i="13" a="1"/>
  <c r="GY45" i="13" s="1"/>
  <c r="GL45" i="13" a="1"/>
  <c r="GL45" i="13" s="1"/>
  <c r="FX45" i="13" a="1"/>
  <c r="FX45" i="13" s="1"/>
  <c r="FK45" i="13" a="1"/>
  <c r="FK45" i="13" s="1"/>
  <c r="BE45" i="13"/>
  <c r="AI45" i="13"/>
  <c r="HJ45" i="13" a="1"/>
  <c r="HJ45" i="13" s="1"/>
  <c r="GV45" i="13" a="1"/>
  <c r="GV45" i="13" s="1"/>
  <c r="GI45" i="13" a="1"/>
  <c r="GI45" i="13" s="1"/>
  <c r="FU45" i="13" a="1"/>
  <c r="FU45" i="13" s="1"/>
  <c r="FH45" i="13" a="1"/>
  <c r="FH45" i="13" s="1"/>
  <c r="BB45" i="13"/>
  <c r="AF45" i="13"/>
  <c r="AP45" i="13"/>
  <c r="FL45" i="13" a="1"/>
  <c r="FL45" i="13" s="1"/>
  <c r="GD45" i="13" a="1"/>
  <c r="GD45" i="13" s="1"/>
  <c r="HA45" i="13" a="1"/>
  <c r="HA45" i="13" s="1"/>
  <c r="IS45" i="13" a="1"/>
  <c r="IS45" i="13" s="1"/>
  <c r="HM54" i="13" a="1"/>
  <c r="HM54" i="13" s="1"/>
  <c r="GZ54" i="13" a="1"/>
  <c r="GZ54" i="13" s="1"/>
  <c r="GL54" i="13" a="1"/>
  <c r="GL54" i="13" s="1"/>
  <c r="FY54" i="13" a="1"/>
  <c r="FY54" i="13" s="1"/>
  <c r="FK54" i="13" a="1"/>
  <c r="FK54" i="13" s="1"/>
  <c r="BG54" i="13"/>
  <c r="AG54" i="13"/>
  <c r="HL54" i="13" a="1"/>
  <c r="HL54" i="13" s="1"/>
  <c r="GX54" i="13" a="1"/>
  <c r="GX54" i="13" s="1"/>
  <c r="GK54" i="13" a="1"/>
  <c r="GK54" i="13" s="1"/>
  <c r="FW54" i="13" a="1"/>
  <c r="FW54" i="13" s="1"/>
  <c r="FJ54" i="13" a="1"/>
  <c r="FJ54" i="13" s="1"/>
  <c r="BD54" i="13"/>
  <c r="AF54" i="13"/>
  <c r="IV54" i="13"/>
  <c r="HI54" i="13" a="1"/>
  <c r="HI54" i="13" s="1"/>
  <c r="GU54" i="13" a="1"/>
  <c r="GU54" i="13" s="1"/>
  <c r="GH54" i="13" a="1"/>
  <c r="GH54" i="13" s="1"/>
  <c r="FT54" i="13" a="1"/>
  <c r="FT54" i="13" s="1"/>
  <c r="FG54" i="13" a="1"/>
  <c r="FG54" i="13" s="1"/>
  <c r="AB54" i="13"/>
  <c r="IU54" i="13" a="1"/>
  <c r="IU54" i="13" s="1"/>
  <c r="HG54" i="13" a="1"/>
  <c r="HG54" i="13" s="1"/>
  <c r="GT54" i="13" a="1"/>
  <c r="GT54" i="13" s="1"/>
  <c r="GF54" i="13" a="1"/>
  <c r="GF54" i="13" s="1"/>
  <c r="FS54" i="13" a="1"/>
  <c r="FS54" i="13" s="1"/>
  <c r="FE54" i="13" a="1"/>
  <c r="FE54" i="13" s="1"/>
  <c r="AQ54" i="13"/>
  <c r="Z54" i="13"/>
  <c r="FN54" i="13" a="1"/>
  <c r="FN54" i="13" s="1"/>
  <c r="HC54" i="13" a="1"/>
  <c r="HC54" i="13" s="1"/>
  <c r="GK57" i="13" a="1"/>
  <c r="GK57" i="13" s="1"/>
  <c r="HJ57" i="13" a="1"/>
  <c r="HJ57" i="13" s="1"/>
  <c r="FZ62" i="13" a="1"/>
  <c r="FZ62" i="13" s="1"/>
  <c r="FH62" i="13" a="1"/>
  <c r="FH62" i="13" s="1"/>
  <c r="BH62" i="13"/>
  <c r="AP46" i="13"/>
  <c r="FC46" i="13" a="1"/>
  <c r="FC46" i="13" s="1"/>
  <c r="FR46" i="13" a="1"/>
  <c r="FR46" i="13" s="1"/>
  <c r="GI46" i="13" a="1"/>
  <c r="GI46" i="13" s="1"/>
  <c r="GX46" i="13" a="1"/>
  <c r="GX46" i="13" s="1"/>
  <c r="HP46" i="13" a="1"/>
  <c r="HP46" i="13" s="1"/>
  <c r="AJ51" i="13"/>
  <c r="BG51" i="13"/>
  <c r="FG51" i="13" a="1"/>
  <c r="FG51" i="13" s="1"/>
  <c r="FP51" i="13" a="1"/>
  <c r="FP51" i="13" s="1"/>
  <c r="FY51" i="13" a="1"/>
  <c r="FY51" i="13" s="1"/>
  <c r="GH51" i="13" a="1"/>
  <c r="GH51" i="13" s="1"/>
  <c r="GQ51" i="13" a="1"/>
  <c r="GQ51" i="13" s="1"/>
  <c r="GZ51" i="13" a="1"/>
  <c r="GZ51" i="13" s="1"/>
  <c r="HI51" i="13" a="1"/>
  <c r="HI51" i="13" s="1"/>
  <c r="HR51" i="13" a="1"/>
  <c r="HR51" i="13" s="1"/>
  <c r="FJ53" i="13" a="1"/>
  <c r="FJ53" i="13" s="1"/>
  <c r="GB53" i="13" a="1"/>
  <c r="GB53" i="13" s="1"/>
  <c r="GT53" i="13" a="1"/>
  <c r="GT53" i="13" s="1"/>
  <c r="HL53" i="13" a="1"/>
  <c r="HL53" i="13" s="1"/>
  <c r="AN57" i="13"/>
  <c r="FN57" i="13" a="1"/>
  <c r="FN57" i="13" s="1"/>
  <c r="GL57" i="13" a="1"/>
  <c r="GL57" i="13" s="1"/>
  <c r="HP57" i="13" a="1"/>
  <c r="HP57" i="13" s="1"/>
  <c r="HJ61" i="13" a="1"/>
  <c r="HJ61" i="13" s="1"/>
  <c r="GF61" i="13" a="1"/>
  <c r="GF61" i="13" s="1"/>
  <c r="BE61" i="13"/>
  <c r="HC61" i="13" a="1"/>
  <c r="HC61" i="13" s="1"/>
  <c r="FY61" i="13" a="1"/>
  <c r="FY61" i="13" s="1"/>
  <c r="HB61" i="13" a="1"/>
  <c r="HB61" i="13" s="1"/>
  <c r="FS61" i="13" a="1"/>
  <c r="FS61" i="13" s="1"/>
  <c r="AP61" i="13"/>
  <c r="FL61" i="13" a="1"/>
  <c r="FL61" i="13" s="1"/>
  <c r="GL67" i="13" a="1"/>
  <c r="GL67" i="13" s="1"/>
  <c r="BH67" i="13"/>
  <c r="AH67" i="13"/>
  <c r="FZ67" i="13" a="1"/>
  <c r="FZ67" i="13" s="1"/>
  <c r="BD67" i="13"/>
  <c r="AD67" i="13"/>
  <c r="FQ67" i="13" a="1"/>
  <c r="FQ67" i="13" s="1"/>
  <c r="BC67" i="13"/>
  <c r="AC67" i="13"/>
  <c r="FP67" i="13" a="1"/>
  <c r="FP67" i="13" s="1"/>
  <c r="AA46" i="13"/>
  <c r="AQ46" i="13"/>
  <c r="FE46" i="13" a="1"/>
  <c r="FE46" i="13" s="1"/>
  <c r="FU46" i="13" a="1"/>
  <c r="FU46" i="13" s="1"/>
  <c r="GJ46" i="13" a="1"/>
  <c r="GJ46" i="13" s="1"/>
  <c r="HB46" i="13" a="1"/>
  <c r="HB46" i="13" s="1"/>
  <c r="Z51" i="13"/>
  <c r="AN51" i="13"/>
  <c r="BJ51" i="13" a="1"/>
  <c r="BJ51" i="13" s="1"/>
  <c r="BK51" i="13" s="1"/>
  <c r="JA51" i="13" s="1"/>
  <c r="FI51" i="13" a="1"/>
  <c r="FI51" i="13" s="1"/>
  <c r="FR51" i="13" a="1"/>
  <c r="FR51" i="13" s="1"/>
  <c r="GA51" i="13" a="1"/>
  <c r="GA51" i="13" s="1"/>
  <c r="GJ51" i="13" a="1"/>
  <c r="GJ51" i="13" s="1"/>
  <c r="GS51" i="13" a="1"/>
  <c r="GS51" i="13" s="1"/>
  <c r="HB51" i="13" a="1"/>
  <c r="HB51" i="13" s="1"/>
  <c r="HK51" i="13" a="1"/>
  <c r="HK51" i="13" s="1"/>
  <c r="IT51" i="13" a="1"/>
  <c r="IT51" i="13" s="1"/>
  <c r="AA53" i="13"/>
  <c r="BB53" i="13"/>
  <c r="FM53" i="13" a="1"/>
  <c r="FM53" i="13" s="1"/>
  <c r="GE53" i="13" a="1"/>
  <c r="GE53" i="13" s="1"/>
  <c r="GW53" i="13" a="1"/>
  <c r="GW53" i="13" s="1"/>
  <c r="HO53" i="13" a="1"/>
  <c r="HO53" i="13" s="1"/>
  <c r="AH55" i="13"/>
  <c r="BB55" i="13"/>
  <c r="FC55" i="13" a="1"/>
  <c r="FC55" i="13" s="1"/>
  <c r="FL55" i="13" a="1"/>
  <c r="FL55" i="13" s="1"/>
  <c r="FU55" i="13" a="1"/>
  <c r="FU55" i="13" s="1"/>
  <c r="GD55" i="13" a="1"/>
  <c r="GD55" i="13" s="1"/>
  <c r="GM55" i="13" a="1"/>
  <c r="GM55" i="13" s="1"/>
  <c r="GV55" i="13" a="1"/>
  <c r="GV55" i="13" s="1"/>
  <c r="HE55" i="13" a="1"/>
  <c r="HE55" i="13" s="1"/>
  <c r="HN55" i="13" a="1"/>
  <c r="HN55" i="13" s="1"/>
  <c r="HQ56" i="13" a="1"/>
  <c r="HQ56" i="13" s="1"/>
  <c r="HC56" i="13" a="1"/>
  <c r="HC56" i="13" s="1"/>
  <c r="GP56" i="13" a="1"/>
  <c r="GP56" i="13" s="1"/>
  <c r="GB56" i="13" a="1"/>
  <c r="GB56" i="13" s="1"/>
  <c r="HL56" i="13" a="1"/>
  <c r="HL56" i="13" s="1"/>
  <c r="GY56" i="13" a="1"/>
  <c r="GY56" i="13" s="1"/>
  <c r="GK56" i="13" a="1"/>
  <c r="GK56" i="13" s="1"/>
  <c r="FX56" i="13" a="1"/>
  <c r="FX56" i="13" s="1"/>
  <c r="AN56" i="13"/>
  <c r="FA56" i="13" a="1"/>
  <c r="FA56" i="13" s="1"/>
  <c r="FO56" i="13" a="1"/>
  <c r="FO56" i="13" s="1"/>
  <c r="GG56" i="13" a="1"/>
  <c r="GG56" i="13" s="1"/>
  <c r="HB56" i="13" a="1"/>
  <c r="HB56" i="13" s="1"/>
  <c r="IU56" i="13" a="1"/>
  <c r="IU56" i="13" s="1"/>
  <c r="FS57" i="13" a="1"/>
  <c r="FS57" i="13" s="1"/>
  <c r="GR57" i="13" a="1"/>
  <c r="GR57" i="13" s="1"/>
  <c r="AF61" i="13"/>
  <c r="GG61" i="13" a="1"/>
  <c r="GG61" i="13" s="1"/>
  <c r="HP65" i="13" a="1"/>
  <c r="HP65" i="13" s="1"/>
  <c r="HD65" i="13" a="1"/>
  <c r="HD65" i="13" s="1"/>
  <c r="GC65" i="13" a="1"/>
  <c r="GC65" i="13" s="1"/>
  <c r="FB65" i="13" a="1"/>
  <c r="FB65" i="13" s="1"/>
  <c r="AH65" i="13"/>
  <c r="GZ65" i="13" a="1"/>
  <c r="GZ65" i="13" s="1"/>
  <c r="FY65" i="13" a="1"/>
  <c r="FY65" i="13" s="1"/>
  <c r="BH65" i="13"/>
  <c r="AD65" i="13"/>
  <c r="GX65" i="13" a="1"/>
  <c r="GX65" i="13" s="1"/>
  <c r="FW65" i="13" a="1"/>
  <c r="FW65" i="13" s="1"/>
  <c r="BE65" i="13"/>
  <c r="AB65" i="13"/>
  <c r="FP65" i="13" a="1"/>
  <c r="FP65" i="13" s="1"/>
  <c r="HR65" i="13" a="1"/>
  <c r="HR65" i="13" s="1"/>
  <c r="AN67" i="13"/>
  <c r="GX67" i="13" a="1"/>
  <c r="GX67" i="13" s="1"/>
  <c r="HO57" i="13" a="1"/>
  <c r="HO57" i="13" s="1"/>
  <c r="GW57" i="13" a="1"/>
  <c r="GW57" i="13" s="1"/>
  <c r="GE57" i="13" a="1"/>
  <c r="GE57" i="13" s="1"/>
  <c r="FM57" i="13" a="1"/>
  <c r="FM57" i="13" s="1"/>
  <c r="BD57" i="13"/>
  <c r="AF57" i="13"/>
  <c r="HI57" i="13" a="1"/>
  <c r="HI57" i="13" s="1"/>
  <c r="GQ57" i="13" a="1"/>
  <c r="GQ57" i="13" s="1"/>
  <c r="FY57" i="13" a="1"/>
  <c r="FY57" i="13" s="1"/>
  <c r="FG57" i="13" a="1"/>
  <c r="FG57" i="13" s="1"/>
  <c r="AQ57" i="13"/>
  <c r="Z57" i="13"/>
  <c r="BG57" i="13"/>
  <c r="FT57" i="13" a="1"/>
  <c r="FT57" i="13" s="1"/>
  <c r="GX57" i="13" a="1"/>
  <c r="GX57" i="13" s="1"/>
  <c r="IV57" i="13"/>
  <c r="IS82" i="13" a="1"/>
  <c r="IS82" i="13" s="1"/>
  <c r="IX82" i="13"/>
  <c r="BL82" i="13" s="1"/>
  <c r="IZ82" i="13" s="1"/>
  <c r="GF82" i="13" a="1"/>
  <c r="GF82" i="13" s="1"/>
  <c r="AQ82" i="13"/>
  <c r="HD82" i="13" a="1"/>
  <c r="HD82" i="13" s="1"/>
  <c r="FD82" i="13" a="1"/>
  <c r="FD82" i="13" s="1"/>
  <c r="AA82" i="13"/>
  <c r="GL82" i="13" a="1"/>
  <c r="GL82" i="13" s="1"/>
  <c r="FT82" i="13" a="1"/>
  <c r="FT82" i="13" s="1"/>
  <c r="HM84" i="13" a="1"/>
  <c r="HM84" i="13" s="1"/>
  <c r="GL84" i="13" a="1"/>
  <c r="GL84" i="13" s="1"/>
  <c r="IV84" i="13"/>
  <c r="FT84" i="13" a="1"/>
  <c r="FT84" i="13" s="1"/>
  <c r="AJ84" i="13"/>
  <c r="HP84" i="13" a="1"/>
  <c r="HP84" i="13" s="1"/>
  <c r="FN84" i="13" a="1"/>
  <c r="FN84" i="13" s="1"/>
  <c r="AB84" i="13"/>
  <c r="GX84" i="13" a="1"/>
  <c r="GX84" i="13" s="1"/>
  <c r="BF84" i="13"/>
  <c r="HP85" i="13" a="1"/>
  <c r="HP85" i="13" s="1"/>
  <c r="IV85" i="13"/>
  <c r="AJ85" i="13"/>
  <c r="GF85" i="13" a="1"/>
  <c r="GF85" i="13" s="1"/>
  <c r="FW85" i="13" a="1"/>
  <c r="FW85" i="13" s="1"/>
  <c r="IX85" i="13"/>
  <c r="BL85" i="13" s="1"/>
  <c r="IZ85" i="13" s="1"/>
  <c r="IV110" i="13"/>
  <c r="FO110" i="13" a="1"/>
  <c r="FO110" i="13" s="1"/>
  <c r="BG110" i="13"/>
  <c r="HQ110" i="13" a="1"/>
  <c r="HQ110" i="13" s="1"/>
  <c r="AF110" i="13"/>
  <c r="GG110" i="13" a="1"/>
  <c r="GG110" i="13" s="1"/>
  <c r="BG70" i="13"/>
  <c r="GY70" i="13" a="1"/>
  <c r="GY70" i="13" s="1"/>
  <c r="AJ82" i="13"/>
  <c r="HP82" i="13" a="1"/>
  <c r="HP82" i="13" s="1"/>
  <c r="BE85" i="13"/>
  <c r="AM89" i="13"/>
  <c r="AH89" i="13"/>
  <c r="HB89" i="13" a="1"/>
  <c r="HB89" i="13" s="1"/>
  <c r="AA89" i="13"/>
  <c r="BE89" i="13"/>
  <c r="GY110" i="13" a="1"/>
  <c r="GY110" i="13" s="1"/>
  <c r="AH58" i="13"/>
  <c r="BB58" i="13"/>
  <c r="FC58" i="13" a="1"/>
  <c r="FC58" i="13" s="1"/>
  <c r="FL58" i="13" a="1"/>
  <c r="FL58" i="13" s="1"/>
  <c r="FU58" i="13" a="1"/>
  <c r="FU58" i="13" s="1"/>
  <c r="GD58" i="13" a="1"/>
  <c r="GD58" i="13" s="1"/>
  <c r="GM58" i="13" a="1"/>
  <c r="GM58" i="13" s="1"/>
  <c r="GV58" i="13" a="1"/>
  <c r="GV58" i="13" s="1"/>
  <c r="HE58" i="13" a="1"/>
  <c r="HE58" i="13" s="1"/>
  <c r="HN58" i="13" a="1"/>
  <c r="HN58" i="13" s="1"/>
  <c r="AM59" i="13"/>
  <c r="BG59" i="13"/>
  <c r="FJ59" i="13" a="1"/>
  <c r="FJ59" i="13" s="1"/>
  <c r="FV59" i="13" a="1"/>
  <c r="FV59" i="13" s="1"/>
  <c r="GH59" i="13" a="1"/>
  <c r="GH59" i="13" s="1"/>
  <c r="GT59" i="13" a="1"/>
  <c r="GT59" i="13" s="1"/>
  <c r="HF59" i="13" a="1"/>
  <c r="HF59" i="13" s="1"/>
  <c r="HR59" i="13" a="1"/>
  <c r="HR59" i="13" s="1"/>
  <c r="FY60" i="13" a="1"/>
  <c r="FY60" i="13" s="1"/>
  <c r="HI60" i="13" a="1"/>
  <c r="HI60" i="13" s="1"/>
  <c r="BC63" i="13"/>
  <c r="GU63" i="13" a="1"/>
  <c r="GU63" i="13" s="1"/>
  <c r="AI66" i="13"/>
  <c r="BB66" i="13"/>
  <c r="FB66" i="13" a="1"/>
  <c r="FB66" i="13" s="1"/>
  <c r="FM66" i="13" a="1"/>
  <c r="FM66" i="13" s="1"/>
  <c r="FW66" i="13" a="1"/>
  <c r="FW66" i="13" s="1"/>
  <c r="GI66" i="13" a="1"/>
  <c r="GI66" i="13" s="1"/>
  <c r="GT66" i="13" a="1"/>
  <c r="GT66" i="13" s="1"/>
  <c r="HD66" i="13" a="1"/>
  <c r="HD66" i="13" s="1"/>
  <c r="HO66" i="13" a="1"/>
  <c r="HO66" i="13" s="1"/>
  <c r="AJ68" i="13"/>
  <c r="BE68" i="13"/>
  <c r="FT68" i="13" a="1"/>
  <c r="FT68" i="13" s="1"/>
  <c r="GU68" i="13" a="1"/>
  <c r="GU68" i="13" s="1"/>
  <c r="IT68" i="13" a="1"/>
  <c r="IT68" i="13" s="1"/>
  <c r="FF69" i="13" a="1"/>
  <c r="FF69" i="13" s="1"/>
  <c r="GU69" i="13" a="1"/>
  <c r="GU69" i="13" s="1"/>
  <c r="Z70" i="13"/>
  <c r="FI70" i="13" a="1"/>
  <c r="FI70" i="13" s="1"/>
  <c r="HN70" i="13" a="1"/>
  <c r="HN70" i="13" s="1"/>
  <c r="FI71" i="13" a="1"/>
  <c r="FI71" i="13" s="1"/>
  <c r="BE72" i="13"/>
  <c r="GO72" i="13" a="1"/>
  <c r="GO72" i="13" s="1"/>
  <c r="BE75" i="13"/>
  <c r="FX75" i="13" a="1"/>
  <c r="FX75" i="13" s="1"/>
  <c r="GR75" i="13" a="1"/>
  <c r="GR75" i="13" s="1"/>
  <c r="IV82" i="13"/>
  <c r="FB84" i="13" a="1"/>
  <c r="FB84" i="13" s="1"/>
  <c r="GO85" i="13" a="1"/>
  <c r="GO85" i="13" s="1"/>
  <c r="FO69" i="13" a="1"/>
  <c r="FO69" i="13" s="1"/>
  <c r="HD69" i="13" a="1"/>
  <c r="HD69" i="13" s="1"/>
  <c r="AF70" i="13"/>
  <c r="FR70" i="13" a="1"/>
  <c r="FR70" i="13" s="1"/>
  <c r="IT70" i="13" a="1"/>
  <c r="IT70" i="13" s="1"/>
  <c r="HQ75" i="13" a="1"/>
  <c r="HQ75" i="13" s="1"/>
  <c r="HA75" i="13" a="1"/>
  <c r="HA75" i="13" s="1"/>
  <c r="GJ75" i="13" a="1"/>
  <c r="GJ75" i="13" s="1"/>
  <c r="FU75" i="13" a="1"/>
  <c r="FU75" i="13" s="1"/>
  <c r="FC75" i="13" a="1"/>
  <c r="FC75" i="13" s="1"/>
  <c r="AJ75" i="13"/>
  <c r="HK75" i="13" a="1"/>
  <c r="HK75" i="13" s="1"/>
  <c r="GV75" i="13" a="1"/>
  <c r="GV75" i="13" s="1"/>
  <c r="GD75" i="13" a="1"/>
  <c r="GD75" i="13" s="1"/>
  <c r="FO75" i="13" a="1"/>
  <c r="FO75" i="13" s="1"/>
  <c r="BG75" i="13"/>
  <c r="AA75" i="13"/>
  <c r="BH75" i="13"/>
  <c r="FZ75" i="13" a="1"/>
  <c r="FZ75" i="13" s="1"/>
  <c r="GY75" i="13" a="1"/>
  <c r="GY75" i="13" s="1"/>
  <c r="BG82" i="13"/>
  <c r="GF84" i="13" a="1"/>
  <c r="GF84" i="13" s="1"/>
  <c r="FL89" i="13" a="1"/>
  <c r="FL89" i="13" s="1"/>
  <c r="AA58" i="13"/>
  <c r="AM58" i="13"/>
  <c r="BE58" i="13"/>
  <c r="FF58" i="13" a="1"/>
  <c r="FF58" i="13" s="1"/>
  <c r="FO58" i="13" a="1"/>
  <c r="FO58" i="13" s="1"/>
  <c r="FX58" i="13" a="1"/>
  <c r="FX58" i="13" s="1"/>
  <c r="GG58" i="13" a="1"/>
  <c r="GG58" i="13" s="1"/>
  <c r="GP58" i="13" a="1"/>
  <c r="GP58" i="13" s="1"/>
  <c r="GY58" i="13" a="1"/>
  <c r="GY58" i="13" s="1"/>
  <c r="HH58" i="13" a="1"/>
  <c r="HH58" i="13" s="1"/>
  <c r="HQ58" i="13" a="1"/>
  <c r="HQ58" i="13" s="1"/>
  <c r="AB59" i="13"/>
  <c r="AQ59" i="13"/>
  <c r="FC59" i="13" a="1"/>
  <c r="FC59" i="13" s="1"/>
  <c r="FO59" i="13" a="1"/>
  <c r="FO59" i="13" s="1"/>
  <c r="GA59" i="13" a="1"/>
  <c r="GA59" i="13" s="1"/>
  <c r="GM59" i="13" a="1"/>
  <c r="GM59" i="13" s="1"/>
  <c r="GY59" i="13" a="1"/>
  <c r="GY59" i="13" s="1"/>
  <c r="HK59" i="13" a="1"/>
  <c r="HK59" i="13" s="1"/>
  <c r="FA60" i="13" a="1"/>
  <c r="FA60" i="13" s="1"/>
  <c r="GK60" i="13" a="1"/>
  <c r="GK60" i="13" s="1"/>
  <c r="IV60" i="13"/>
  <c r="FG63" i="13" a="1"/>
  <c r="FG63" i="13" s="1"/>
  <c r="AB66" i="13"/>
  <c r="AN66" i="13"/>
  <c r="BD66" i="13"/>
  <c r="FE66" i="13" a="1"/>
  <c r="FE66" i="13" s="1"/>
  <c r="FQ66" i="13" a="1"/>
  <c r="FQ66" i="13" s="1"/>
  <c r="GB66" i="13" a="1"/>
  <c r="GB66" i="13" s="1"/>
  <c r="GL66" i="13" a="1"/>
  <c r="GL66" i="13" s="1"/>
  <c r="GW66" i="13" a="1"/>
  <c r="GW66" i="13" s="1"/>
  <c r="HG66" i="13" a="1"/>
  <c r="HG66" i="13" s="1"/>
  <c r="IS66" i="13" a="1"/>
  <c r="IS66" i="13" s="1"/>
  <c r="AB68" i="13"/>
  <c r="AP68" i="13"/>
  <c r="FB68" i="13" a="1"/>
  <c r="FB68" i="13" s="1"/>
  <c r="GC68" i="13" a="1"/>
  <c r="GC68" i="13" s="1"/>
  <c r="HD68" i="13" a="1"/>
  <c r="HD68" i="13" s="1"/>
  <c r="AJ69" i="13"/>
  <c r="FX69" i="13" a="1"/>
  <c r="FX69" i="13" s="1"/>
  <c r="HM69" i="13" a="1"/>
  <c r="HM69" i="13" s="1"/>
  <c r="AJ70" i="13"/>
  <c r="GD70" i="13" a="1"/>
  <c r="GD70" i="13" s="1"/>
  <c r="AC72" i="13"/>
  <c r="FE72" i="13" a="1"/>
  <c r="FE72" i="13" s="1"/>
  <c r="HG72" i="13" a="1"/>
  <c r="HG72" i="13" s="1"/>
  <c r="Z75" i="13"/>
  <c r="FH75" i="13" a="1"/>
  <c r="FH75" i="13" s="1"/>
  <c r="GA75" i="13" a="1"/>
  <c r="GA75" i="13" s="1"/>
  <c r="HB75" i="13" a="1"/>
  <c r="HB75" i="13" s="1"/>
  <c r="FE82" i="13" a="1"/>
  <c r="FE82" i="13" s="1"/>
  <c r="HD84" i="13" a="1"/>
  <c r="HD84" i="13" s="1"/>
  <c r="AN77" i="13"/>
  <c r="FA77" i="13" a="1"/>
  <c r="FA77" i="13" s="1"/>
  <c r="GP77" i="13" a="1"/>
  <c r="GP77" i="13" s="1"/>
  <c r="AO80" i="13"/>
  <c r="FI80" i="13" a="1"/>
  <c r="FI80" i="13" s="1"/>
  <c r="GD80" i="13" a="1"/>
  <c r="GD80" i="13" s="1"/>
  <c r="GW80" i="13" a="1"/>
  <c r="GW80" i="13" s="1"/>
  <c r="HQ80" i="13" a="1"/>
  <c r="HQ80" i="13" s="1"/>
  <c r="BG81" i="13"/>
  <c r="FV81" i="13" a="1"/>
  <c r="FV81" i="13" s="1"/>
  <c r="GY81" i="13" a="1"/>
  <c r="GY81" i="13" s="1"/>
  <c r="IX81" i="13"/>
  <c r="BL81" i="13" s="1"/>
  <c r="IZ81" i="13" s="1"/>
  <c r="FM83" i="13" a="1"/>
  <c r="FM83" i="13" s="1"/>
  <c r="GQ83" i="13" a="1"/>
  <c r="GQ83" i="13" s="1"/>
  <c r="IV83" i="13"/>
  <c r="AG87" i="13"/>
  <c r="BF87" i="13"/>
  <c r="FP87" i="13" a="1"/>
  <c r="FP87" i="13" s="1"/>
  <c r="GH87" i="13" a="1"/>
  <c r="GH87" i="13" s="1"/>
  <c r="GZ87" i="13" a="1"/>
  <c r="GZ87" i="13" s="1"/>
  <c r="HR87" i="13" a="1"/>
  <c r="HR87" i="13" s="1"/>
  <c r="GC88" i="13" a="1"/>
  <c r="GC88" i="13" s="1"/>
  <c r="HR88" i="13" a="1"/>
  <c r="HR88" i="13" s="1"/>
  <c r="GG90" i="13" a="1"/>
  <c r="GG90" i="13" s="1"/>
  <c r="FF91" i="13" a="1"/>
  <c r="FF91" i="13" s="1"/>
  <c r="GS91" i="13" a="1"/>
  <c r="GS91" i="13" s="1"/>
  <c r="Z92" i="13"/>
  <c r="AN92" i="13"/>
  <c r="FE92" i="13" a="1"/>
  <c r="FE92" i="13" s="1"/>
  <c r="FW92" i="13" a="1"/>
  <c r="FW92" i="13" s="1"/>
  <c r="GO92" i="13" a="1"/>
  <c r="GO92" i="13" s="1"/>
  <c r="HG92" i="13" a="1"/>
  <c r="HG92" i="13" s="1"/>
  <c r="Z93" i="13"/>
  <c r="FB93" i="13" a="1"/>
  <c r="FB93" i="13" s="1"/>
  <c r="GC93" i="13" a="1"/>
  <c r="GC93" i="13" s="1"/>
  <c r="HD93" i="13" a="1"/>
  <c r="HD93" i="13" s="1"/>
  <c r="AN94" i="13"/>
  <c r="AD96" i="13"/>
  <c r="BG96" i="13"/>
  <c r="FK96" i="13" a="1"/>
  <c r="FK96" i="13" s="1"/>
  <c r="GC96" i="13" a="1"/>
  <c r="GC96" i="13" s="1"/>
  <c r="GU96" i="13" a="1"/>
  <c r="GU96" i="13" s="1"/>
  <c r="IT96" i="13" a="1"/>
  <c r="IT96" i="13" s="1"/>
  <c r="AD97" i="13"/>
  <c r="AP97" i="13"/>
  <c r="FC97" i="13" a="1"/>
  <c r="FC97" i="13" s="1"/>
  <c r="FO97" i="13" a="1"/>
  <c r="FO97" i="13" s="1"/>
  <c r="GO97" i="13" a="1"/>
  <c r="GO97" i="13" s="1"/>
  <c r="HJ97" i="13" a="1"/>
  <c r="HJ97" i="13" s="1"/>
  <c r="AB99" i="13"/>
  <c r="FK99" i="13" a="1"/>
  <c r="FK99" i="13" s="1"/>
  <c r="FY99" i="13" a="1"/>
  <c r="FY99" i="13" s="1"/>
  <c r="GU99" i="13" a="1"/>
  <c r="GU99" i="13" s="1"/>
  <c r="HI99" i="13" a="1"/>
  <c r="HI99" i="13" s="1"/>
  <c r="AE104" i="13"/>
  <c r="IS104" i="13" a="1"/>
  <c r="IS104" i="13" s="1"/>
  <c r="AA106" i="13"/>
  <c r="AM106" i="13"/>
  <c r="BJ106" i="13" a="1"/>
  <c r="BJ106" i="13" s="1"/>
  <c r="BK106" i="13" s="1"/>
  <c r="JA106" i="13" s="1"/>
  <c r="FL106" i="13" a="1"/>
  <c r="FL106" i="13" s="1"/>
  <c r="GA106" i="13" a="1"/>
  <c r="GA106" i="13" s="1"/>
  <c r="GM106" i="13" a="1"/>
  <c r="GM106" i="13" s="1"/>
  <c r="HB106" i="13" a="1"/>
  <c r="HB106" i="13" s="1"/>
  <c r="HN106" i="13" a="1"/>
  <c r="HN106" i="13" s="1"/>
  <c r="AG107" i="13"/>
  <c r="FY107" i="13" a="1"/>
  <c r="FY107" i="13" s="1"/>
  <c r="BB108" i="13"/>
  <c r="GN108" i="13" a="1"/>
  <c r="GN108" i="13" s="1"/>
  <c r="AA77" i="13"/>
  <c r="FO77" i="13" a="1"/>
  <c r="FO77" i="13" s="1"/>
  <c r="GY77" i="13" a="1"/>
  <c r="GY77" i="13" s="1"/>
  <c r="BJ78" i="13" a="1"/>
  <c r="BJ78" i="13" s="1"/>
  <c r="BK78" i="13" s="1"/>
  <c r="JA78" i="13" s="1"/>
  <c r="BC80" i="13"/>
  <c r="FO80" i="13" a="1"/>
  <c r="FO80" i="13" s="1"/>
  <c r="GJ80" i="13" a="1"/>
  <c r="GJ80" i="13" s="1"/>
  <c r="AO81" i="13"/>
  <c r="FD81" i="13" a="1"/>
  <c r="FD81" i="13" s="1"/>
  <c r="GG81" i="13" a="1"/>
  <c r="GG81" i="13" s="1"/>
  <c r="HF81" i="13" a="1"/>
  <c r="HF81" i="13" s="1"/>
  <c r="FT83" i="13" a="1"/>
  <c r="FT83" i="13" s="1"/>
  <c r="HD83" i="13" a="1"/>
  <c r="HD83" i="13" s="1"/>
  <c r="AN87" i="13"/>
  <c r="FC87" i="13" a="1"/>
  <c r="FC87" i="13" s="1"/>
  <c r="FU87" i="13" a="1"/>
  <c r="FU87" i="13" s="1"/>
  <c r="GM87" i="13" a="1"/>
  <c r="GM87" i="13" s="1"/>
  <c r="HE87" i="13" a="1"/>
  <c r="HE87" i="13" s="1"/>
  <c r="IX87" i="13"/>
  <c r="BL87" i="13" s="1"/>
  <c r="IZ87" i="13" s="1"/>
  <c r="BF88" i="13"/>
  <c r="GT88" i="13" a="1"/>
  <c r="GT88" i="13" s="1"/>
  <c r="FF90" i="13" a="1"/>
  <c r="FF90" i="13" s="1"/>
  <c r="GV90" i="13" a="1"/>
  <c r="GV90" i="13" s="1"/>
  <c r="AI91" i="13"/>
  <c r="FR91" i="13" a="1"/>
  <c r="FR91" i="13" s="1"/>
  <c r="AC92" i="13"/>
  <c r="BB92" i="13"/>
  <c r="FL92" i="13" a="1"/>
  <c r="FL92" i="13" s="1"/>
  <c r="GD92" i="13" a="1"/>
  <c r="GD92" i="13" s="1"/>
  <c r="GV92" i="13" a="1"/>
  <c r="GV92" i="13" s="1"/>
  <c r="HN92" i="13" a="1"/>
  <c r="HN92" i="13" s="1"/>
  <c r="AI93" i="13"/>
  <c r="FK93" i="13" a="1"/>
  <c r="FK93" i="13" s="1"/>
  <c r="GL93" i="13" a="1"/>
  <c r="GL93" i="13" s="1"/>
  <c r="HM93" i="13" a="1"/>
  <c r="HM93" i="13" s="1"/>
  <c r="BH94" i="13"/>
  <c r="AO96" i="13"/>
  <c r="FA96" i="13" a="1"/>
  <c r="FA96" i="13" s="1"/>
  <c r="FQ96" i="13" a="1"/>
  <c r="FQ96" i="13" s="1"/>
  <c r="GI96" i="13" a="1"/>
  <c r="GI96" i="13" s="1"/>
  <c r="HD96" i="13" a="1"/>
  <c r="HD96" i="13" s="1"/>
  <c r="AI97" i="13"/>
  <c r="BC97" i="13"/>
  <c r="FF97" i="13" a="1"/>
  <c r="FF97" i="13" s="1"/>
  <c r="FW97" i="13" a="1"/>
  <c r="FW97" i="13" s="1"/>
  <c r="GW97" i="13" a="1"/>
  <c r="GW97" i="13" s="1"/>
  <c r="AG99" i="13"/>
  <c r="BH99" i="13"/>
  <c r="FN99" i="13" a="1"/>
  <c r="FN99" i="13" s="1"/>
  <c r="GH99" i="13" a="1"/>
  <c r="GH99" i="13" s="1"/>
  <c r="GX99" i="13" a="1"/>
  <c r="GX99" i="13" s="1"/>
  <c r="HR99" i="13" a="1"/>
  <c r="HR99" i="13" s="1"/>
  <c r="GC103" i="13" a="1"/>
  <c r="GC103" i="13" s="1"/>
  <c r="AC106" i="13"/>
  <c r="FC106" i="13" a="1"/>
  <c r="FC106" i="13" s="1"/>
  <c r="FR106" i="13" a="1"/>
  <c r="FR106" i="13" s="1"/>
  <c r="GD106" i="13" a="1"/>
  <c r="GD106" i="13" s="1"/>
  <c r="GS106" i="13" a="1"/>
  <c r="GS106" i="13" s="1"/>
  <c r="HE106" i="13" a="1"/>
  <c r="HE106" i="13" s="1"/>
  <c r="IT106" i="13" a="1"/>
  <c r="IT106" i="13" s="1"/>
  <c r="GH107" i="13" a="1"/>
  <c r="GH107" i="13" s="1"/>
  <c r="AF108" i="13"/>
  <c r="FD108" i="13" a="1"/>
  <c r="FD108" i="13" s="1"/>
  <c r="HF108" i="13" a="1"/>
  <c r="HF108" i="13" s="1"/>
  <c r="AQ87" i="13"/>
  <c r="FG87" i="13" a="1"/>
  <c r="FG87" i="13" s="1"/>
  <c r="GA87" i="13" a="1"/>
  <c r="GA87" i="13" s="1"/>
  <c r="GQ87" i="13" a="1"/>
  <c r="GQ87" i="13" s="1"/>
  <c r="HK87" i="13" a="1"/>
  <c r="HK87" i="13" s="1"/>
  <c r="FJ88" i="13" a="1"/>
  <c r="FJ88" i="13" s="1"/>
  <c r="HB88" i="13" a="1"/>
  <c r="HB88" i="13" s="1"/>
  <c r="FL90" i="13" a="1"/>
  <c r="FL90" i="13" s="1"/>
  <c r="GY90" i="13" a="1"/>
  <c r="GY90" i="13" s="1"/>
  <c r="AN99" i="13"/>
  <c r="BJ99" i="13" a="1"/>
  <c r="BJ99" i="13" s="1"/>
  <c r="BK99" i="13" s="1"/>
  <c r="JA99" i="13" s="1"/>
  <c r="FU99" i="13" a="1"/>
  <c r="FU99" i="13" s="1"/>
  <c r="GJ99" i="13" a="1"/>
  <c r="GJ99" i="13" s="1"/>
  <c r="HE99" i="13" a="1"/>
  <c r="HE99" i="13" s="1"/>
  <c r="IS99" i="13" a="1"/>
  <c r="IS99" i="13" s="1"/>
  <c r="GF103" i="13" a="1"/>
  <c r="GF103" i="13" s="1"/>
  <c r="AG106" i="13"/>
  <c r="BB106" i="13"/>
  <c r="FG106" i="13" a="1"/>
  <c r="FG106" i="13" s="1"/>
  <c r="FS106" i="13" a="1"/>
  <c r="FS106" i="13" s="1"/>
  <c r="GH106" i="13" a="1"/>
  <c r="GH106" i="13" s="1"/>
  <c r="GT106" i="13" a="1"/>
  <c r="GT106" i="13" s="1"/>
  <c r="HI106" i="13" a="1"/>
  <c r="HI106" i="13" s="1"/>
  <c r="IU106" i="13" a="1"/>
  <c r="IU106" i="13" s="1"/>
  <c r="BH107" i="13"/>
  <c r="GZ107" i="13" a="1"/>
  <c r="GZ107" i="13" s="1"/>
  <c r="AO99" i="13"/>
  <c r="FC99" i="13" a="1"/>
  <c r="FC99" i="13" s="1"/>
  <c r="FV99" i="13" a="1"/>
  <c r="FV99" i="13" s="1"/>
  <c r="GM99" i="13" a="1"/>
  <c r="GM99" i="13" s="1"/>
  <c r="HF99" i="13" a="1"/>
  <c r="HF99" i="13" s="1"/>
  <c r="IT99" i="13" a="1"/>
  <c r="IT99" i="13" s="1"/>
  <c r="GX103" i="13" a="1"/>
  <c r="GX103" i="13" s="1"/>
  <c r="AH106" i="13"/>
  <c r="BC106" i="13"/>
  <c r="FI106" i="13" a="1"/>
  <c r="FI106" i="13" s="1"/>
  <c r="FU106" i="13" a="1"/>
  <c r="FU106" i="13" s="1"/>
  <c r="GJ106" i="13" a="1"/>
  <c r="GJ106" i="13" s="1"/>
  <c r="GV106" i="13" a="1"/>
  <c r="GV106" i="13" s="1"/>
  <c r="HK106" i="13" a="1"/>
  <c r="HK106" i="13" s="1"/>
  <c r="FC107" i="13" a="1"/>
  <c r="FC107" i="13" s="1"/>
  <c r="HE107" i="13" a="1"/>
  <c r="HE107" i="13" s="1"/>
  <c r="AD87" i="13"/>
  <c r="BB87" i="13"/>
  <c r="FN87" i="13" a="1"/>
  <c r="FN87" i="13" s="1"/>
  <c r="GC87" i="13" a="1"/>
  <c r="GC87" i="13" s="1"/>
  <c r="GX87" i="13" a="1"/>
  <c r="GX87" i="13" s="1"/>
  <c r="HM87" i="13" a="1"/>
  <c r="HM87" i="13" s="1"/>
  <c r="AM88" i="13"/>
  <c r="FU88" i="13" a="1"/>
  <c r="FU88" i="13" s="1"/>
  <c r="AI90" i="13"/>
  <c r="FX90" i="13" a="1"/>
  <c r="FX90" i="13" s="1"/>
  <c r="AM92" i="13"/>
  <c r="FC92" i="13" a="1"/>
  <c r="FC92" i="13" s="1"/>
  <c r="FU92" i="13" a="1"/>
  <c r="FU92" i="13" s="1"/>
  <c r="GM92" i="13" a="1"/>
  <c r="GM92" i="13" s="1"/>
  <c r="HE92" i="13" a="1"/>
  <c r="HE92" i="13" s="1"/>
  <c r="BH93" i="13"/>
  <c r="FU93" i="13" a="1"/>
  <c r="FU93" i="13" s="1"/>
  <c r="HB94" i="13" a="1"/>
  <c r="HB94" i="13" s="1"/>
  <c r="AA99" i="13"/>
  <c r="AQ99" i="13"/>
  <c r="FG99" i="13" a="1"/>
  <c r="FG99" i="13" s="1"/>
  <c r="FW99" i="13" a="1"/>
  <c r="FW99" i="13" s="1"/>
  <c r="GQ99" i="13" a="1"/>
  <c r="GQ99" i="13" s="1"/>
  <c r="HG99" i="13" a="1"/>
  <c r="HG99" i="13" s="1"/>
  <c r="AJ103" i="13"/>
  <c r="GU104" i="13" a="1"/>
  <c r="GU104" i="13" s="1"/>
  <c r="Z106" i="13"/>
  <c r="AI106" i="13"/>
  <c r="BH106" i="13"/>
  <c r="FJ106" i="13" a="1"/>
  <c r="FJ106" i="13" s="1"/>
  <c r="FY106" i="13" a="1"/>
  <c r="FY106" i="13" s="1"/>
  <c r="GK106" i="13" a="1"/>
  <c r="GK106" i="13" s="1"/>
  <c r="GZ106" i="13" a="1"/>
  <c r="GZ106" i="13" s="1"/>
  <c r="HL106" i="13" a="1"/>
  <c r="HL106" i="13" s="1"/>
  <c r="AB107" i="13"/>
  <c r="FG107" i="13" a="1"/>
  <c r="FG107" i="13" s="1"/>
  <c r="HN107" i="13" a="1"/>
  <c r="HN107" i="13" s="1"/>
  <c r="AW10" i="13"/>
  <c r="GI12" i="13" a="1"/>
  <c r="GI12" i="13" s="1"/>
  <c r="IX18" i="13"/>
  <c r="BL18" i="13" s="1"/>
  <c r="IZ18" i="13" s="1"/>
  <c r="IU18" i="13" a="1"/>
  <c r="IU18" i="13" s="1"/>
  <c r="HO18" i="13" a="1"/>
  <c r="HO18" i="13" s="1"/>
  <c r="HI18" i="13" a="1"/>
  <c r="HI18" i="13" s="1"/>
  <c r="HC18" i="13" a="1"/>
  <c r="HC18" i="13" s="1"/>
  <c r="GW18" i="13" a="1"/>
  <c r="GW18" i="13" s="1"/>
  <c r="GQ18" i="13" a="1"/>
  <c r="GQ18" i="13" s="1"/>
  <c r="GK18" i="13" a="1"/>
  <c r="GK18" i="13" s="1"/>
  <c r="GE18" i="13" a="1"/>
  <c r="GE18" i="13" s="1"/>
  <c r="FY18" i="13" a="1"/>
  <c r="FY18" i="13" s="1"/>
  <c r="IT18" i="13" a="1"/>
  <c r="IT18" i="13" s="1"/>
  <c r="HN18" i="13" a="1"/>
  <c r="HN18" i="13" s="1"/>
  <c r="HH18" i="13" a="1"/>
  <c r="HH18" i="13" s="1"/>
  <c r="HB18" i="13" a="1"/>
  <c r="HB18" i="13" s="1"/>
  <c r="GV18" i="13" a="1"/>
  <c r="GV18" i="13" s="1"/>
  <c r="GP18" i="13" a="1"/>
  <c r="GP18" i="13" s="1"/>
  <c r="GJ18" i="13" a="1"/>
  <c r="GJ18" i="13" s="1"/>
  <c r="IS18" i="13" a="1"/>
  <c r="IS18" i="13" s="1"/>
  <c r="HM18" i="13" a="1"/>
  <c r="HM18" i="13" s="1"/>
  <c r="HR18" i="13" a="1"/>
  <c r="HR18" i="13" s="1"/>
  <c r="HL18" i="13" a="1"/>
  <c r="HL18" i="13" s="1"/>
  <c r="HF18" i="13" a="1"/>
  <c r="HF18" i="13" s="1"/>
  <c r="GZ18" i="13" a="1"/>
  <c r="GZ18" i="13" s="1"/>
  <c r="GT18" i="13" a="1"/>
  <c r="GT18" i="13" s="1"/>
  <c r="GN18" i="13" a="1"/>
  <c r="GN18" i="13" s="1"/>
  <c r="GH18" i="13" a="1"/>
  <c r="GH18" i="13" s="1"/>
  <c r="GB18" i="13" a="1"/>
  <c r="GB18" i="13" s="1"/>
  <c r="AF18" i="13"/>
  <c r="FA18" i="13" a="1"/>
  <c r="FA18" i="13" s="1"/>
  <c r="FS18" i="13" a="1"/>
  <c r="FS18" i="13" s="1"/>
  <c r="HG18" i="13" a="1"/>
  <c r="HG18" i="13" s="1"/>
  <c r="IX23" i="13"/>
  <c r="BL23" i="13" s="1"/>
  <c r="IZ23" i="13" s="1"/>
  <c r="HO23" i="13" a="1"/>
  <c r="HO23" i="13" s="1"/>
  <c r="GW23" i="13" a="1"/>
  <c r="GW23" i="13" s="1"/>
  <c r="GE23" i="13" a="1"/>
  <c r="GE23" i="13" s="1"/>
  <c r="FM23" i="13" a="1"/>
  <c r="FM23" i="13" s="1"/>
  <c r="BH23" i="13"/>
  <c r="AH23" i="13"/>
  <c r="HL23" i="13" a="1"/>
  <c r="HL23" i="13" s="1"/>
  <c r="GT23" i="13" a="1"/>
  <c r="GT23" i="13" s="1"/>
  <c r="GB23" i="13" a="1"/>
  <c r="GB23" i="13" s="1"/>
  <c r="FJ23" i="13" a="1"/>
  <c r="FJ23" i="13" s="1"/>
  <c r="BC23" i="13"/>
  <c r="AG23" i="13"/>
  <c r="HI23" i="13" a="1"/>
  <c r="HI23" i="13" s="1"/>
  <c r="GQ23" i="13" a="1"/>
  <c r="GQ23" i="13" s="1"/>
  <c r="FY23" i="13" a="1"/>
  <c r="FY23" i="13" s="1"/>
  <c r="FG23" i="13" a="1"/>
  <c r="FG23" i="13" s="1"/>
  <c r="BB23" i="13"/>
  <c r="AB23" i="13"/>
  <c r="HF23" i="13" a="1"/>
  <c r="HF23" i="13" s="1"/>
  <c r="GN23" i="13" a="1"/>
  <c r="GN23" i="13" s="1"/>
  <c r="FV23" i="13" a="1"/>
  <c r="FV23" i="13" s="1"/>
  <c r="FD23" i="13" a="1"/>
  <c r="FD23" i="13" s="1"/>
  <c r="AA23" i="13"/>
  <c r="GX27" i="13" a="1"/>
  <c r="GX27" i="13" s="1"/>
  <c r="BF33" i="13"/>
  <c r="AL33" i="13"/>
  <c r="AG33" i="13"/>
  <c r="HA41" i="13" a="1"/>
  <c r="HA41" i="13" s="1"/>
  <c r="IX50" i="13"/>
  <c r="BL50" i="13" s="1"/>
  <c r="IZ50" i="13" s="1"/>
  <c r="IS50" i="13" a="1"/>
  <c r="IS50" i="13" s="1"/>
  <c r="HL50" i="13" a="1"/>
  <c r="HL50" i="13" s="1"/>
  <c r="HE50" i="13" a="1"/>
  <c r="HE50" i="13" s="1"/>
  <c r="GY50" i="13" a="1"/>
  <c r="GY50" i="13" s="1"/>
  <c r="GR50" i="13" a="1"/>
  <c r="GR50" i="13" s="1"/>
  <c r="GK50" i="13" a="1"/>
  <c r="GK50" i="13" s="1"/>
  <c r="GD50" i="13" a="1"/>
  <c r="GD50" i="13" s="1"/>
  <c r="FX50" i="13" a="1"/>
  <c r="FX50" i="13" s="1"/>
  <c r="FR50" i="13" a="1"/>
  <c r="FR50" i="13" s="1"/>
  <c r="FL50" i="13" a="1"/>
  <c r="FL50" i="13" s="1"/>
  <c r="FF50" i="13" a="1"/>
  <c r="FF50" i="13" s="1"/>
  <c r="BJ50" i="13" a="1"/>
  <c r="BJ50" i="13" s="1"/>
  <c r="BK50" i="13" s="1"/>
  <c r="JA50" i="13" s="1"/>
  <c r="BB50" i="13"/>
  <c r="AM50" i="13"/>
  <c r="AD50" i="13"/>
  <c r="HR50" i="13" a="1"/>
  <c r="HR50" i="13" s="1"/>
  <c r="HK50" i="13" a="1"/>
  <c r="HK50" i="13" s="1"/>
  <c r="HD50" i="13" a="1"/>
  <c r="HD50" i="13" s="1"/>
  <c r="GW50" i="13" a="1"/>
  <c r="GW50" i="13" s="1"/>
  <c r="GQ50" i="13" a="1"/>
  <c r="GQ50" i="13" s="1"/>
  <c r="HO50" i="13" a="1"/>
  <c r="HO50" i="13" s="1"/>
  <c r="HI50" i="13" a="1"/>
  <c r="HI50" i="13" s="1"/>
  <c r="HB50" i="13" a="1"/>
  <c r="HB50" i="13" s="1"/>
  <c r="GU50" i="13" a="1"/>
  <c r="GU50" i="13" s="1"/>
  <c r="GN50" i="13" a="1"/>
  <c r="GN50" i="13" s="1"/>
  <c r="GH50" i="13" a="1"/>
  <c r="GH50" i="13" s="1"/>
  <c r="GA50" i="13" a="1"/>
  <c r="GA50" i="13" s="1"/>
  <c r="FU50" i="13" a="1"/>
  <c r="FU50" i="13" s="1"/>
  <c r="FO50" i="13" a="1"/>
  <c r="FO50" i="13" s="1"/>
  <c r="FI50" i="13" a="1"/>
  <c r="FI50" i="13" s="1"/>
  <c r="FC50" i="13" a="1"/>
  <c r="FC50" i="13" s="1"/>
  <c r="BE50" i="13"/>
  <c r="AP50" i="13"/>
  <c r="AH50" i="13"/>
  <c r="AA50" i="13"/>
  <c r="HN50" i="13" a="1"/>
  <c r="HN50" i="13" s="1"/>
  <c r="HA50" i="13" a="1"/>
  <c r="HA50" i="13" s="1"/>
  <c r="GM50" i="13" a="1"/>
  <c r="GM50" i="13" s="1"/>
  <c r="GC50" i="13" a="1"/>
  <c r="GC50" i="13" s="1"/>
  <c r="FT50" i="13" a="1"/>
  <c r="FT50" i="13" s="1"/>
  <c r="FK50" i="13" a="1"/>
  <c r="FK50" i="13" s="1"/>
  <c r="FB50" i="13" a="1"/>
  <c r="FB50" i="13" s="1"/>
  <c r="AG50" i="13"/>
  <c r="HM50" i="13" a="1"/>
  <c r="HM50" i="13" s="1"/>
  <c r="GZ50" i="13" a="1"/>
  <c r="GZ50" i="13" s="1"/>
  <c r="GL50" i="13" a="1"/>
  <c r="GL50" i="13" s="1"/>
  <c r="GB50" i="13" a="1"/>
  <c r="GB50" i="13" s="1"/>
  <c r="FS50" i="13" a="1"/>
  <c r="FS50" i="13" s="1"/>
  <c r="FJ50" i="13" a="1"/>
  <c r="FJ50" i="13" s="1"/>
  <c r="FA50" i="13" a="1"/>
  <c r="FA50" i="13" s="1"/>
  <c r="AQ50" i="13"/>
  <c r="AF50" i="13"/>
  <c r="HJ50" i="13" a="1"/>
  <c r="HJ50" i="13" s="1"/>
  <c r="GV50" i="13" a="1"/>
  <c r="GV50" i="13" s="1"/>
  <c r="GJ50" i="13" a="1"/>
  <c r="GJ50" i="13" s="1"/>
  <c r="FZ50" i="13" a="1"/>
  <c r="FZ50" i="13" s="1"/>
  <c r="FQ50" i="13" a="1"/>
  <c r="FQ50" i="13" s="1"/>
  <c r="FH50" i="13" a="1"/>
  <c r="FH50" i="13" s="1"/>
  <c r="BH50" i="13"/>
  <c r="AO50" i="13"/>
  <c r="AC50" i="13"/>
  <c r="IU50" i="13" a="1"/>
  <c r="IU50" i="13" s="1"/>
  <c r="HH50" i="13" a="1"/>
  <c r="HH50" i="13" s="1"/>
  <c r="GT50" i="13" a="1"/>
  <c r="GT50" i="13" s="1"/>
  <c r="GI50" i="13" a="1"/>
  <c r="GI50" i="13" s="1"/>
  <c r="FY50" i="13" a="1"/>
  <c r="FY50" i="13" s="1"/>
  <c r="FP50" i="13" a="1"/>
  <c r="FP50" i="13" s="1"/>
  <c r="FG50" i="13" a="1"/>
  <c r="FG50" i="13" s="1"/>
  <c r="BG50" i="13"/>
  <c r="AN50" i="13"/>
  <c r="AB50" i="13"/>
  <c r="FW50" i="13" a="1"/>
  <c r="FW50" i="13" s="1"/>
  <c r="AI12" i="13"/>
  <c r="BO12" i="13" a="1"/>
  <c r="BO12" i="13" s="1"/>
  <c r="FF12" i="13" a="1"/>
  <c r="FF12" i="13" s="1"/>
  <c r="FR12" i="13" a="1"/>
  <c r="FR12" i="13" s="1"/>
  <c r="FX12" i="13" a="1"/>
  <c r="FX12" i="13" s="1"/>
  <c r="GJ12" i="13" a="1"/>
  <c r="GJ12" i="13" s="1"/>
  <c r="GP12" i="13" a="1"/>
  <c r="GP12" i="13" s="1"/>
  <c r="HB12" i="13" a="1"/>
  <c r="HB12" i="13" s="1"/>
  <c r="HN12" i="13" a="1"/>
  <c r="HN12" i="13" s="1"/>
  <c r="AG13" i="13"/>
  <c r="FK13" i="13" a="1"/>
  <c r="FK13" i="13" s="1"/>
  <c r="FW13" i="13" a="1"/>
  <c r="FW13" i="13" s="1"/>
  <c r="GI13" i="13" a="1"/>
  <c r="GI13" i="13" s="1"/>
  <c r="GU13" i="13" a="1"/>
  <c r="GU13" i="13" s="1"/>
  <c r="HG13" i="13" a="1"/>
  <c r="HG13" i="13" s="1"/>
  <c r="IS13" i="13" a="1"/>
  <c r="IS13" i="13" s="1"/>
  <c r="BG14" i="13"/>
  <c r="GI14" i="13" a="1"/>
  <c r="GI14" i="13" s="1"/>
  <c r="FG15" i="13" a="1"/>
  <c r="FG15" i="13" s="1"/>
  <c r="GE15" i="13" a="1"/>
  <c r="GE15" i="13" s="1"/>
  <c r="HC15" i="13" a="1"/>
  <c r="HC15" i="13" s="1"/>
  <c r="IU15" i="13" a="1"/>
  <c r="IU15" i="13" s="1"/>
  <c r="FN18" i="13" a="1"/>
  <c r="FN18" i="13" s="1"/>
  <c r="GX18" i="13" a="1"/>
  <c r="GX18" i="13" s="1"/>
  <c r="FS23" i="13" a="1"/>
  <c r="FS23" i="13" s="1"/>
  <c r="AA33" i="13"/>
  <c r="Z41" i="13"/>
  <c r="GG41" i="13" a="1"/>
  <c r="GG41" i="13" s="1"/>
  <c r="GW49" i="13" a="1"/>
  <c r="GW49" i="13" s="1"/>
  <c r="BQ10" i="13"/>
  <c r="BQ30" i="13" s="1"/>
  <c r="AF12" i="13"/>
  <c r="AP12" i="13"/>
  <c r="BG12" i="13"/>
  <c r="FD12" i="13" a="1"/>
  <c r="FD12" i="13" s="1"/>
  <c r="FJ12" i="13" a="1"/>
  <c r="FJ12" i="13" s="1"/>
  <c r="FP12" i="13" a="1"/>
  <c r="FP12" i="13" s="1"/>
  <c r="FV12" i="13" a="1"/>
  <c r="FV12" i="13" s="1"/>
  <c r="GB12" i="13" a="1"/>
  <c r="GB12" i="13" s="1"/>
  <c r="GH12" i="13" a="1"/>
  <c r="GH12" i="13" s="1"/>
  <c r="GN12" i="13" a="1"/>
  <c r="GN12" i="13" s="1"/>
  <c r="GT12" i="13" a="1"/>
  <c r="GT12" i="13" s="1"/>
  <c r="GZ12" i="13" a="1"/>
  <c r="GZ12" i="13" s="1"/>
  <c r="HF12" i="13" a="1"/>
  <c r="HF12" i="13" s="1"/>
  <c r="HL12" i="13" a="1"/>
  <c r="HL12" i="13" s="1"/>
  <c r="HR12" i="13" a="1"/>
  <c r="HR12" i="13" s="1"/>
  <c r="AD13" i="13"/>
  <c r="AN13" i="13"/>
  <c r="BE13" i="13"/>
  <c r="FC13" i="13" a="1"/>
  <c r="FC13" i="13" s="1"/>
  <c r="FI13" i="13" a="1"/>
  <c r="FI13" i="13" s="1"/>
  <c r="FO13" i="13" a="1"/>
  <c r="FO13" i="13" s="1"/>
  <c r="FU13" i="13" a="1"/>
  <c r="FU13" i="13" s="1"/>
  <c r="GA13" i="13" a="1"/>
  <c r="GA13" i="13" s="1"/>
  <c r="GG13" i="13" a="1"/>
  <c r="GG13" i="13" s="1"/>
  <c r="GM13" i="13" a="1"/>
  <c r="GM13" i="13" s="1"/>
  <c r="GS13" i="13" a="1"/>
  <c r="GS13" i="13" s="1"/>
  <c r="GY13" i="13" a="1"/>
  <c r="GY13" i="13" s="1"/>
  <c r="HE13" i="13" a="1"/>
  <c r="HE13" i="13" s="1"/>
  <c r="HK13" i="13" a="1"/>
  <c r="HK13" i="13" s="1"/>
  <c r="HQ13" i="13" a="1"/>
  <c r="HQ13" i="13" s="1"/>
  <c r="AF14" i="13"/>
  <c r="BC14" i="13"/>
  <c r="FD14" i="13" a="1"/>
  <c r="FD14" i="13" s="1"/>
  <c r="FM14" i="13" a="1"/>
  <c r="FM14" i="13" s="1"/>
  <c r="FV14" i="13" a="1"/>
  <c r="FV14" i="13" s="1"/>
  <c r="GF14" i="13" a="1"/>
  <c r="GF14" i="13" s="1"/>
  <c r="HA14" i="13" a="1"/>
  <c r="HA14" i="13" s="1"/>
  <c r="AC15" i="13"/>
  <c r="AJ15" i="13"/>
  <c r="BH15" i="13"/>
  <c r="FE15" i="13" a="1"/>
  <c r="FE15" i="13" s="1"/>
  <c r="FK15" i="13" a="1"/>
  <c r="FK15" i="13" s="1"/>
  <c r="FQ15" i="13" a="1"/>
  <c r="FQ15" i="13" s="1"/>
  <c r="FW15" i="13" a="1"/>
  <c r="FW15" i="13" s="1"/>
  <c r="GC15" i="13" a="1"/>
  <c r="GC15" i="13" s="1"/>
  <c r="GI15" i="13" a="1"/>
  <c r="GI15" i="13" s="1"/>
  <c r="GO15" i="13" a="1"/>
  <c r="GO15" i="13" s="1"/>
  <c r="GU15" i="13" a="1"/>
  <c r="GU15" i="13" s="1"/>
  <c r="HA15" i="13" a="1"/>
  <c r="HA15" i="13" s="1"/>
  <c r="HG15" i="13" a="1"/>
  <c r="HG15" i="13" s="1"/>
  <c r="HM15" i="13" a="1"/>
  <c r="HM15" i="13" s="1"/>
  <c r="IS15" i="13" a="1"/>
  <c r="IS15" i="13" s="1"/>
  <c r="AG16" i="13"/>
  <c r="AQ16" i="13"/>
  <c r="BH16" i="13"/>
  <c r="FE16" i="13" a="1"/>
  <c r="FE16" i="13" s="1"/>
  <c r="FK16" i="13" a="1"/>
  <c r="FK16" i="13" s="1"/>
  <c r="FQ16" i="13" a="1"/>
  <c r="FQ16" i="13" s="1"/>
  <c r="FW16" i="13" a="1"/>
  <c r="FW16" i="13" s="1"/>
  <c r="GC16" i="13" a="1"/>
  <c r="GC16" i="13" s="1"/>
  <c r="GI16" i="13" a="1"/>
  <c r="GI16" i="13" s="1"/>
  <c r="GO16" i="13" a="1"/>
  <c r="GO16" i="13" s="1"/>
  <c r="GU16" i="13" a="1"/>
  <c r="GU16" i="13" s="1"/>
  <c r="HA16" i="13" a="1"/>
  <c r="HA16" i="13" s="1"/>
  <c r="HG16" i="13" a="1"/>
  <c r="HG16" i="13" s="1"/>
  <c r="HM16" i="13" a="1"/>
  <c r="HM16" i="13" s="1"/>
  <c r="IS16" i="13" a="1"/>
  <c r="IS16" i="13" s="1"/>
  <c r="BE17" i="13"/>
  <c r="FZ17" i="13" a="1"/>
  <c r="FZ17" i="13" s="1"/>
  <c r="HA17" i="13" a="1"/>
  <c r="HA17" i="13" s="1"/>
  <c r="AD18" i="13"/>
  <c r="AM18" i="13"/>
  <c r="BB18" i="13"/>
  <c r="BJ18" i="13" a="1"/>
  <c r="BJ18" i="13" s="1"/>
  <c r="BK18" i="13" s="1"/>
  <c r="JA18" i="13" s="1"/>
  <c r="FF18" i="13" a="1"/>
  <c r="FF18" i="13" s="1"/>
  <c r="FL18" i="13" a="1"/>
  <c r="FL18" i="13" s="1"/>
  <c r="FR18" i="13" a="1"/>
  <c r="FR18" i="13" s="1"/>
  <c r="FX18" i="13" a="1"/>
  <c r="FX18" i="13" s="1"/>
  <c r="GG18" i="13" a="1"/>
  <c r="GG18" i="13" s="1"/>
  <c r="GS18" i="13" a="1"/>
  <c r="GS18" i="13" s="1"/>
  <c r="HE18" i="13" a="1"/>
  <c r="HE18" i="13" s="1"/>
  <c r="IV18" i="13"/>
  <c r="FA23" i="13" a="1"/>
  <c r="FA23" i="13" s="1"/>
  <c r="HC23" i="13" a="1"/>
  <c r="HC23" i="13" s="1"/>
  <c r="BD27" i="13"/>
  <c r="GU27" i="13" a="1"/>
  <c r="GU27" i="13" s="1"/>
  <c r="BE41" i="13"/>
  <c r="FX41" i="13" a="1"/>
  <c r="FX41" i="13" s="1"/>
  <c r="GY41" i="13" a="1"/>
  <c r="GY41" i="13" s="1"/>
  <c r="Z47" i="13"/>
  <c r="FN47" i="13" a="1"/>
  <c r="FN47" i="13" s="1"/>
  <c r="HB47" i="13" a="1"/>
  <c r="HB47" i="13" s="1"/>
  <c r="FM49" i="13" a="1"/>
  <c r="FM49" i="13" s="1"/>
  <c r="GN49" i="13" a="1"/>
  <c r="GN49" i="13" s="1"/>
  <c r="HO49" i="13" a="1"/>
  <c r="HO49" i="13" s="1"/>
  <c r="BC50" i="13"/>
  <c r="FV50" i="13" a="1"/>
  <c r="FV50" i="13" s="1"/>
  <c r="HC50" i="13" a="1"/>
  <c r="HC50" i="13" s="1"/>
  <c r="BJ12" i="13" a="1"/>
  <c r="BJ12" i="13" s="1"/>
  <c r="BK12" i="13" s="1"/>
  <c r="JA12" i="13" s="1"/>
  <c r="FK12" i="13" a="1"/>
  <c r="FK12" i="13" s="1"/>
  <c r="GC12" i="13" a="1"/>
  <c r="GC12" i="13" s="1"/>
  <c r="GU12" i="13" a="1"/>
  <c r="GU12" i="13" s="1"/>
  <c r="HG12" i="13" a="1"/>
  <c r="HG12" i="13" s="1"/>
  <c r="FG18" i="13" a="1"/>
  <c r="FG18" i="13" s="1"/>
  <c r="FZ18" i="13" a="1"/>
  <c r="FZ18" i="13" s="1"/>
  <c r="FP23" i="13" a="1"/>
  <c r="FP23" i="13" s="1"/>
  <c r="AR31" i="13"/>
  <c r="AN31" i="13"/>
  <c r="FZ41" i="13" a="1"/>
  <c r="FZ41" i="13" s="1"/>
  <c r="HF50" i="13" a="1"/>
  <c r="HF50" i="13" s="1"/>
  <c r="CF3" i="13"/>
  <c r="CG6" i="13" s="1"/>
  <c r="CG2" i="13" s="1"/>
  <c r="FL12" i="13" a="1"/>
  <c r="FL12" i="13" s="1"/>
  <c r="GD12" i="13" a="1"/>
  <c r="GD12" i="13" s="1"/>
  <c r="GV12" i="13" a="1"/>
  <c r="GV12" i="13" s="1"/>
  <c r="IS12" i="13" a="1"/>
  <c r="IS12" i="13" s="1"/>
  <c r="FE13" i="13" a="1"/>
  <c r="FE13" i="13" s="1"/>
  <c r="AL14" i="13"/>
  <c r="FH14" i="13" a="1"/>
  <c r="FH14" i="13" s="1"/>
  <c r="FQ14" i="13" a="1"/>
  <c r="FQ14" i="13" s="1"/>
  <c r="HJ14" i="13" a="1"/>
  <c r="HJ14" i="13" s="1"/>
  <c r="AN15" i="13"/>
  <c r="BC15" i="13"/>
  <c r="FS15" i="13" a="1"/>
  <c r="FS15" i="13" s="1"/>
  <c r="GK15" i="13" a="1"/>
  <c r="GK15" i="13" s="1"/>
  <c r="HO15" i="13" a="1"/>
  <c r="HO15" i="13" s="1"/>
  <c r="Z18" i="13"/>
  <c r="AO18" i="13"/>
  <c r="FB18" i="13" a="1"/>
  <c r="FB18" i="13" s="1"/>
  <c r="FT18" i="13" a="1"/>
  <c r="FT18" i="13" s="1"/>
  <c r="GL18" i="13" a="1"/>
  <c r="GL18" i="13" s="1"/>
  <c r="HJ18" i="13" a="1"/>
  <c r="HJ18" i="13" s="1"/>
  <c r="AL26" i="13"/>
  <c r="FK27" i="13" a="1"/>
  <c r="FK27" i="13" s="1"/>
  <c r="HH41" i="13" a="1"/>
  <c r="HH41" i="13" s="1"/>
  <c r="Z50" i="13"/>
  <c r="HQ50" i="13" a="1"/>
  <c r="HQ50" i="13" s="1"/>
  <c r="BO18" i="13" a="1"/>
  <c r="BO18" i="13" s="1"/>
  <c r="AB12" i="13"/>
  <c r="AJ12" i="13"/>
  <c r="BC12" i="13"/>
  <c r="FA12" i="13" a="1"/>
  <c r="FA12" i="13" s="1"/>
  <c r="FG12" i="13" a="1"/>
  <c r="FG12" i="13" s="1"/>
  <c r="FM12" i="13" a="1"/>
  <c r="FM12" i="13" s="1"/>
  <c r="FS12" i="13" a="1"/>
  <c r="FS12" i="13" s="1"/>
  <c r="FY12" i="13" a="1"/>
  <c r="FY12" i="13" s="1"/>
  <c r="GE12" i="13" a="1"/>
  <c r="GE12" i="13" s="1"/>
  <c r="GK12" i="13" a="1"/>
  <c r="GK12" i="13" s="1"/>
  <c r="GQ12" i="13" a="1"/>
  <c r="GQ12" i="13" s="1"/>
  <c r="GW12" i="13" a="1"/>
  <c r="GW12" i="13" s="1"/>
  <c r="HC12" i="13" a="1"/>
  <c r="HC12" i="13" s="1"/>
  <c r="HI12" i="13" a="1"/>
  <c r="HI12" i="13" s="1"/>
  <c r="HO12" i="13" a="1"/>
  <c r="HO12" i="13" s="1"/>
  <c r="IT12" i="13" a="1"/>
  <c r="IT12" i="13" s="1"/>
  <c r="Z13" i="13"/>
  <c r="AH13" i="13"/>
  <c r="BJ13" i="13" a="1"/>
  <c r="BJ13" i="13" s="1"/>
  <c r="BK13" i="13" s="1"/>
  <c r="JA13" i="13" s="1"/>
  <c r="FF13" i="13" a="1"/>
  <c r="FF13" i="13" s="1"/>
  <c r="FL13" i="13" a="1"/>
  <c r="FL13" i="13" s="1"/>
  <c r="FR13" i="13" a="1"/>
  <c r="FR13" i="13" s="1"/>
  <c r="FX13" i="13" a="1"/>
  <c r="FX13" i="13" s="1"/>
  <c r="GD13" i="13" a="1"/>
  <c r="GD13" i="13" s="1"/>
  <c r="GJ13" i="13" a="1"/>
  <c r="GJ13" i="13" s="1"/>
  <c r="GP13" i="13" a="1"/>
  <c r="GP13" i="13" s="1"/>
  <c r="GV13" i="13" a="1"/>
  <c r="GV13" i="13" s="1"/>
  <c r="HB13" i="13" a="1"/>
  <c r="HB13" i="13" s="1"/>
  <c r="HH13" i="13" a="1"/>
  <c r="HH13" i="13" s="1"/>
  <c r="HN13" i="13" a="1"/>
  <c r="HN13" i="13" s="1"/>
  <c r="IT13" i="13" a="1"/>
  <c r="IT13" i="13" s="1"/>
  <c r="Z14" i="13"/>
  <c r="AO14" i="13"/>
  <c r="FA14" i="13" a="1"/>
  <c r="FA14" i="13" s="1"/>
  <c r="FJ14" i="13" a="1"/>
  <c r="FJ14" i="13" s="1"/>
  <c r="FS14" i="13" a="1"/>
  <c r="FS14" i="13" s="1"/>
  <c r="GB14" i="13" a="1"/>
  <c r="GB14" i="13" s="1"/>
  <c r="GL14" i="13" a="1"/>
  <c r="GL14" i="13" s="1"/>
  <c r="HM14" i="13" a="1"/>
  <c r="HM14" i="13" s="1"/>
  <c r="Z15" i="13"/>
  <c r="AG15" i="13"/>
  <c r="AO15" i="13"/>
  <c r="BD15" i="13"/>
  <c r="FB15" i="13" a="1"/>
  <c r="FB15" i="13" s="1"/>
  <c r="FH15" i="13" a="1"/>
  <c r="FH15" i="13" s="1"/>
  <c r="FN15" i="13" a="1"/>
  <c r="FN15" i="13" s="1"/>
  <c r="FT15" i="13" a="1"/>
  <c r="FT15" i="13" s="1"/>
  <c r="FZ15" i="13" a="1"/>
  <c r="FZ15" i="13" s="1"/>
  <c r="GF15" i="13" a="1"/>
  <c r="GF15" i="13" s="1"/>
  <c r="GL15" i="13" a="1"/>
  <c r="GL15" i="13" s="1"/>
  <c r="GR15" i="13" a="1"/>
  <c r="GR15" i="13" s="1"/>
  <c r="GX15" i="13" a="1"/>
  <c r="GX15" i="13" s="1"/>
  <c r="HD15" i="13" a="1"/>
  <c r="HD15" i="13" s="1"/>
  <c r="HJ15" i="13" a="1"/>
  <c r="HJ15" i="13" s="1"/>
  <c r="HP15" i="13" a="1"/>
  <c r="HP15" i="13" s="1"/>
  <c r="IV15" i="13"/>
  <c r="AA18" i="13"/>
  <c r="AH18" i="13"/>
  <c r="AP18" i="13"/>
  <c r="BE18" i="13"/>
  <c r="FC18" i="13" a="1"/>
  <c r="FC18" i="13" s="1"/>
  <c r="FI18" i="13" a="1"/>
  <c r="FI18" i="13" s="1"/>
  <c r="FO18" i="13" a="1"/>
  <c r="FO18" i="13" s="1"/>
  <c r="FU18" i="13" a="1"/>
  <c r="FU18" i="13" s="1"/>
  <c r="GC18" i="13" a="1"/>
  <c r="GC18" i="13" s="1"/>
  <c r="GM18" i="13" a="1"/>
  <c r="GM18" i="13" s="1"/>
  <c r="GY18" i="13" a="1"/>
  <c r="GY18" i="13" s="1"/>
  <c r="HK18" i="13" a="1"/>
  <c r="HK18" i="13" s="1"/>
  <c r="AO23" i="13"/>
  <c r="GH23" i="13" a="1"/>
  <c r="GH23" i="13" s="1"/>
  <c r="AJ27" i="13"/>
  <c r="FN27" i="13" a="1"/>
  <c r="FN27" i="13" s="1"/>
  <c r="AJ41" i="13"/>
  <c r="FH41" i="13" a="1"/>
  <c r="FH41" i="13" s="1"/>
  <c r="GI41" i="13" a="1"/>
  <c r="GI41" i="13" s="1"/>
  <c r="HJ41" i="13" a="1"/>
  <c r="HJ41" i="13" s="1"/>
  <c r="AA49" i="13"/>
  <c r="FC49" i="13" a="1"/>
  <c r="FC49" i="13" s="1"/>
  <c r="GD49" i="13" a="1"/>
  <c r="GD49" i="13" s="1"/>
  <c r="HE49" i="13" a="1"/>
  <c r="HE49" i="13" s="1"/>
  <c r="AI50" i="13"/>
  <c r="FE50" i="13" a="1"/>
  <c r="FE50" i="13" s="1"/>
  <c r="GF50" i="13" a="1"/>
  <c r="GF50" i="13" s="1"/>
  <c r="IT50" i="13" a="1"/>
  <c r="IT50" i="13" s="1"/>
  <c r="AH12" i="13"/>
  <c r="FE12" i="13" a="1"/>
  <c r="FE12" i="13" s="1"/>
  <c r="FW12" i="13" a="1"/>
  <c r="FW12" i="13" s="1"/>
  <c r="HA12" i="13" a="1"/>
  <c r="HA12" i="13" s="1"/>
  <c r="HM12" i="13" a="1"/>
  <c r="HM12" i="13" s="1"/>
  <c r="BC18" i="13"/>
  <c r="GU18" i="13" a="1"/>
  <c r="GU18" i="13" s="1"/>
  <c r="HJ27" i="13" a="1"/>
  <c r="HJ27" i="13" s="1"/>
  <c r="GR27" i="13" a="1"/>
  <c r="GR27" i="13" s="1"/>
  <c r="FZ27" i="13" a="1"/>
  <c r="FZ27" i="13" s="1"/>
  <c r="FH27" i="13" a="1"/>
  <c r="FH27" i="13" s="1"/>
  <c r="BB27" i="13"/>
  <c r="AI27" i="13"/>
  <c r="HG27" i="13" a="1"/>
  <c r="HG27" i="13" s="1"/>
  <c r="GO27" i="13" a="1"/>
  <c r="GO27" i="13" s="1"/>
  <c r="FW27" i="13" a="1"/>
  <c r="FW27" i="13" s="1"/>
  <c r="FE27" i="13" a="1"/>
  <c r="FE27" i="13" s="1"/>
  <c r="AG27" i="13"/>
  <c r="IV27" i="13"/>
  <c r="HD27" i="13" a="1"/>
  <c r="HD27" i="13" s="1"/>
  <c r="GL27" i="13" a="1"/>
  <c r="GL27" i="13" s="1"/>
  <c r="FT27" i="13" a="1"/>
  <c r="FT27" i="13" s="1"/>
  <c r="FB27" i="13" a="1"/>
  <c r="FB27" i="13" s="1"/>
  <c r="AQ27" i="13"/>
  <c r="AD27" i="13"/>
  <c r="IS27" i="13" a="1"/>
  <c r="IS27" i="13" s="1"/>
  <c r="HA27" i="13" a="1"/>
  <c r="HA27" i="13" s="1"/>
  <c r="GI27" i="13" a="1"/>
  <c r="GI27" i="13" s="1"/>
  <c r="FQ27" i="13" a="1"/>
  <c r="FQ27" i="13" s="1"/>
  <c r="BH27" i="13"/>
  <c r="AP27" i="13"/>
  <c r="AC27" i="13"/>
  <c r="BG41" i="13"/>
  <c r="HH12" i="13" a="1"/>
  <c r="HH12" i="13" s="1"/>
  <c r="FM15" i="13" a="1"/>
  <c r="FM15" i="13" s="1"/>
  <c r="GQ15" i="13" a="1"/>
  <c r="GQ15" i="13" s="1"/>
  <c r="FH18" i="13" a="1"/>
  <c r="FH18" i="13" s="1"/>
  <c r="IU23" i="13" a="1"/>
  <c r="IU23" i="13" s="1"/>
  <c r="AA27" i="13"/>
  <c r="BC49" i="13"/>
  <c r="HY12" i="13"/>
  <c r="HZ7" i="13"/>
  <c r="AO10" i="13"/>
  <c r="BC10" i="13"/>
  <c r="AC12" i="13"/>
  <c r="AM12" i="13"/>
  <c r="BD12" i="13"/>
  <c r="FB12" i="13" a="1"/>
  <c r="FB12" i="13" s="1"/>
  <c r="FH12" i="13" a="1"/>
  <c r="FH12" i="13" s="1"/>
  <c r="FN12" i="13" a="1"/>
  <c r="FN12" i="13" s="1"/>
  <c r="FT12" i="13" a="1"/>
  <c r="FT12" i="13" s="1"/>
  <c r="FZ12" i="13" a="1"/>
  <c r="FZ12" i="13" s="1"/>
  <c r="GF12" i="13" a="1"/>
  <c r="GF12" i="13" s="1"/>
  <c r="GL12" i="13" a="1"/>
  <c r="GL12" i="13" s="1"/>
  <c r="GR12" i="13" a="1"/>
  <c r="GR12" i="13" s="1"/>
  <c r="GX12" i="13" a="1"/>
  <c r="GX12" i="13" s="1"/>
  <c r="HD12" i="13" a="1"/>
  <c r="HD12" i="13" s="1"/>
  <c r="HJ12" i="13" a="1"/>
  <c r="HJ12" i="13" s="1"/>
  <c r="HP12" i="13" a="1"/>
  <c r="HP12" i="13" s="1"/>
  <c r="IU12" i="13" a="1"/>
  <c r="IU12" i="13" s="1"/>
  <c r="AA13" i="13"/>
  <c r="AJ13" i="13"/>
  <c r="BB13" i="13"/>
  <c r="FA13" i="13" a="1"/>
  <c r="FA13" i="13" s="1"/>
  <c r="FG13" i="13" a="1"/>
  <c r="FG13" i="13" s="1"/>
  <c r="FM13" i="13" a="1"/>
  <c r="FM13" i="13" s="1"/>
  <c r="FS13" i="13" a="1"/>
  <c r="FS13" i="13" s="1"/>
  <c r="FY13" i="13" a="1"/>
  <c r="FY13" i="13" s="1"/>
  <c r="GE13" i="13" a="1"/>
  <c r="GE13" i="13" s="1"/>
  <c r="GK13" i="13" a="1"/>
  <c r="GK13" i="13" s="1"/>
  <c r="GQ13" i="13" a="1"/>
  <c r="GQ13" i="13" s="1"/>
  <c r="GW13" i="13" a="1"/>
  <c r="GW13" i="13" s="1"/>
  <c r="HC13" i="13" a="1"/>
  <c r="HC13" i="13" s="1"/>
  <c r="HI13" i="13" a="1"/>
  <c r="HI13" i="13" s="1"/>
  <c r="HO13" i="13" a="1"/>
  <c r="HO13" i="13" s="1"/>
  <c r="IU13" i="13" a="1"/>
  <c r="IU13" i="13" s="1"/>
  <c r="AB14" i="13"/>
  <c r="AQ14" i="13"/>
  <c r="FB14" i="13" a="1"/>
  <c r="FB14" i="13" s="1"/>
  <c r="FK14" i="13" a="1"/>
  <c r="FK14" i="13" s="1"/>
  <c r="FT14" i="13" a="1"/>
  <c r="FT14" i="13" s="1"/>
  <c r="GC14" i="13" a="1"/>
  <c r="GC14" i="13" s="1"/>
  <c r="GR14" i="13" a="1"/>
  <c r="GR14" i="13" s="1"/>
  <c r="IS14" i="13" a="1"/>
  <c r="IS14" i="13" s="1"/>
  <c r="AA15" i="13"/>
  <c r="AH15" i="13"/>
  <c r="AP15" i="13"/>
  <c r="BE15" i="13"/>
  <c r="FC15" i="13" a="1"/>
  <c r="FC15" i="13" s="1"/>
  <c r="FI15" i="13" a="1"/>
  <c r="FI15" i="13" s="1"/>
  <c r="FO15" i="13" a="1"/>
  <c r="FO15" i="13" s="1"/>
  <c r="FU15" i="13" a="1"/>
  <c r="FU15" i="13" s="1"/>
  <c r="GA15" i="13" a="1"/>
  <c r="GA15" i="13" s="1"/>
  <c r="GG15" i="13" a="1"/>
  <c r="GG15" i="13" s="1"/>
  <c r="GM15" i="13" a="1"/>
  <c r="GM15" i="13" s="1"/>
  <c r="GS15" i="13" a="1"/>
  <c r="GS15" i="13" s="1"/>
  <c r="GY15" i="13" a="1"/>
  <c r="GY15" i="13" s="1"/>
  <c r="HE15" i="13" a="1"/>
  <c r="HE15" i="13" s="1"/>
  <c r="HK15" i="13" a="1"/>
  <c r="HK15" i="13" s="1"/>
  <c r="HQ15" i="13" a="1"/>
  <c r="HQ15" i="13" s="1"/>
  <c r="AD16" i="13"/>
  <c r="AN16" i="13"/>
  <c r="BE16" i="13"/>
  <c r="FC16" i="13" a="1"/>
  <c r="FC16" i="13" s="1"/>
  <c r="FI16" i="13" a="1"/>
  <c r="FI16" i="13" s="1"/>
  <c r="FO16" i="13" a="1"/>
  <c r="FO16" i="13" s="1"/>
  <c r="FU16" i="13" a="1"/>
  <c r="FU16" i="13" s="1"/>
  <c r="GA16" i="13" a="1"/>
  <c r="GA16" i="13" s="1"/>
  <c r="GG16" i="13" a="1"/>
  <c r="GG16" i="13" s="1"/>
  <c r="GM16" i="13" a="1"/>
  <c r="GM16" i="13" s="1"/>
  <c r="GS16" i="13" a="1"/>
  <c r="GS16" i="13" s="1"/>
  <c r="GY16" i="13" a="1"/>
  <c r="GY16" i="13" s="1"/>
  <c r="HE16" i="13" a="1"/>
  <c r="HE16" i="13" s="1"/>
  <c r="HK16" i="13" a="1"/>
  <c r="HK16" i="13" s="1"/>
  <c r="HQ16" i="13" a="1"/>
  <c r="HQ16" i="13" s="1"/>
  <c r="AQ17" i="13"/>
  <c r="FQ17" i="13" a="1"/>
  <c r="FQ17" i="13" s="1"/>
  <c r="GR17" i="13" a="1"/>
  <c r="GR17" i="13" s="1"/>
  <c r="IV17" i="13"/>
  <c r="AB18" i="13"/>
  <c r="AI18" i="13"/>
  <c r="AQ18" i="13"/>
  <c r="BG18" i="13"/>
  <c r="FD18" i="13" a="1"/>
  <c r="FD18" i="13" s="1"/>
  <c r="FJ18" i="13" a="1"/>
  <c r="FJ18" i="13" s="1"/>
  <c r="FP18" i="13" a="1"/>
  <c r="FP18" i="13" s="1"/>
  <c r="FV18" i="13" a="1"/>
  <c r="FV18" i="13" s="1"/>
  <c r="GD18" i="13" a="1"/>
  <c r="GD18" i="13" s="1"/>
  <c r="GO18" i="13" a="1"/>
  <c r="GO18" i="13" s="1"/>
  <c r="HA18" i="13" a="1"/>
  <c r="HA18" i="13" s="1"/>
  <c r="HP18" i="13" a="1"/>
  <c r="HP18" i="13" s="1"/>
  <c r="GK23" i="13" a="1"/>
  <c r="GK23" i="13" s="1"/>
  <c r="AN27" i="13"/>
  <c r="GC27" i="13" a="1"/>
  <c r="GC27" i="13" s="1"/>
  <c r="BH33" i="13"/>
  <c r="AM41" i="13"/>
  <c r="FO41" i="13" a="1"/>
  <c r="FO41" i="13" s="1"/>
  <c r="GP41" i="13" a="1"/>
  <c r="GP41" i="13" s="1"/>
  <c r="BH47" i="13"/>
  <c r="AI49" i="13"/>
  <c r="FD49" i="13" a="1"/>
  <c r="FD49" i="13" s="1"/>
  <c r="GE49" i="13" a="1"/>
  <c r="GE49" i="13" s="1"/>
  <c r="AJ50" i="13"/>
  <c r="FM50" i="13" a="1"/>
  <c r="FM50" i="13" s="1"/>
  <c r="GP50" i="13" a="1"/>
  <c r="GP50" i="13" s="1"/>
  <c r="AQ12" i="13"/>
  <c r="FQ12" i="13" a="1"/>
  <c r="FQ12" i="13" s="1"/>
  <c r="GO12" i="13" a="1"/>
  <c r="GO12" i="13" s="1"/>
  <c r="HX12" i="13"/>
  <c r="AN18" i="13"/>
  <c r="FM18" i="13" a="1"/>
  <c r="FM18" i="13" s="1"/>
  <c r="GI18" i="13" a="1"/>
  <c r="GI18" i="13" s="1"/>
  <c r="HR23" i="13" a="1"/>
  <c r="HR23" i="13" s="1"/>
  <c r="FQ26" i="13" a="1"/>
  <c r="FQ26" i="13" s="1"/>
  <c r="HJ26" i="13" a="1"/>
  <c r="HJ26" i="13" s="1"/>
  <c r="FH26" i="13" a="1"/>
  <c r="FH26" i="13" s="1"/>
  <c r="HA26" i="13" a="1"/>
  <c r="HA26" i="13" s="1"/>
  <c r="GR26" i="13" a="1"/>
  <c r="GR26" i="13" s="1"/>
  <c r="AQ26" i="13"/>
  <c r="BE27" i="13"/>
  <c r="HP41" i="13" a="1"/>
  <c r="HP41" i="13" s="1"/>
  <c r="HG41" i="13" a="1"/>
  <c r="HG41" i="13" s="1"/>
  <c r="GX41" i="13" a="1"/>
  <c r="GX41" i="13" s="1"/>
  <c r="GO41" i="13" a="1"/>
  <c r="GO41" i="13" s="1"/>
  <c r="GF41" i="13" a="1"/>
  <c r="GF41" i="13" s="1"/>
  <c r="FW41" i="13" a="1"/>
  <c r="FW41" i="13" s="1"/>
  <c r="FN41" i="13" a="1"/>
  <c r="FN41" i="13" s="1"/>
  <c r="FE41" i="13" a="1"/>
  <c r="FE41" i="13" s="1"/>
  <c r="BB41" i="13"/>
  <c r="AG41" i="13"/>
  <c r="HN41" i="13" a="1"/>
  <c r="HN41" i="13" s="1"/>
  <c r="HE41" i="13" a="1"/>
  <c r="HE41" i="13" s="1"/>
  <c r="GV41" i="13" a="1"/>
  <c r="GV41" i="13" s="1"/>
  <c r="GM41" i="13" a="1"/>
  <c r="GM41" i="13" s="1"/>
  <c r="GD41" i="13" a="1"/>
  <c r="GD41" i="13" s="1"/>
  <c r="FU41" i="13" a="1"/>
  <c r="FU41" i="13" s="1"/>
  <c r="FL41" i="13" a="1"/>
  <c r="FL41" i="13" s="1"/>
  <c r="FC41" i="13" a="1"/>
  <c r="FC41" i="13" s="1"/>
  <c r="AF41" i="13"/>
  <c r="IV41" i="13"/>
  <c r="HM41" i="13" a="1"/>
  <c r="HM41" i="13" s="1"/>
  <c r="HD41" i="13" a="1"/>
  <c r="HD41" i="13" s="1"/>
  <c r="GU41" i="13" a="1"/>
  <c r="GU41" i="13" s="1"/>
  <c r="GL41" i="13" a="1"/>
  <c r="GL41" i="13" s="1"/>
  <c r="GC41" i="13" a="1"/>
  <c r="GC41" i="13" s="1"/>
  <c r="FT41" i="13" a="1"/>
  <c r="FT41" i="13" s="1"/>
  <c r="FK41" i="13" a="1"/>
  <c r="FK41" i="13" s="1"/>
  <c r="FB41" i="13" a="1"/>
  <c r="FB41" i="13" s="1"/>
  <c r="AQ41" i="13"/>
  <c r="AD41" i="13"/>
  <c r="IT41" i="13" a="1"/>
  <c r="IT41" i="13" s="1"/>
  <c r="HK41" i="13" a="1"/>
  <c r="HK41" i="13" s="1"/>
  <c r="HB41" i="13" a="1"/>
  <c r="HB41" i="13" s="1"/>
  <c r="GS41" i="13" a="1"/>
  <c r="GS41" i="13" s="1"/>
  <c r="GJ41" i="13" a="1"/>
  <c r="GJ41" i="13" s="1"/>
  <c r="GA41" i="13" a="1"/>
  <c r="GA41" i="13" s="1"/>
  <c r="FR41" i="13" a="1"/>
  <c r="FR41" i="13" s="1"/>
  <c r="FI41" i="13" a="1"/>
  <c r="FI41" i="13" s="1"/>
  <c r="BH41" i="13"/>
  <c r="AN41" i="13"/>
  <c r="AA41" i="13"/>
  <c r="BD50" i="13"/>
  <c r="Z12" i="13"/>
  <c r="AQ13" i="13"/>
  <c r="BH13" i="13"/>
  <c r="FQ13" i="13" a="1"/>
  <c r="FQ13" i="13" s="1"/>
  <c r="GC13" i="13" a="1"/>
  <c r="GC13" i="13" s="1"/>
  <c r="GO13" i="13" a="1"/>
  <c r="GO13" i="13" s="1"/>
  <c r="HA13" i="13" a="1"/>
  <c r="HA13" i="13" s="1"/>
  <c r="HM13" i="13" a="1"/>
  <c r="HM13" i="13" s="1"/>
  <c r="FZ14" i="13" a="1"/>
  <c r="FZ14" i="13" s="1"/>
  <c r="AF15" i="13"/>
  <c r="FA15" i="13" a="1"/>
  <c r="FA15" i="13" s="1"/>
  <c r="FY15" i="13" a="1"/>
  <c r="FY15" i="13" s="1"/>
  <c r="GW15" i="13" a="1"/>
  <c r="GW15" i="13" s="1"/>
  <c r="HI15" i="13" a="1"/>
  <c r="HI15" i="13" s="1"/>
  <c r="AG18" i="13"/>
  <c r="BD18" i="13"/>
  <c r="GA18" i="13" a="1"/>
  <c r="GA18" i="13" s="1"/>
  <c r="AN23" i="13"/>
  <c r="HM27" i="13" a="1"/>
  <c r="HM27" i="13" s="1"/>
  <c r="FF41" i="13" a="1"/>
  <c r="FF41" i="13" s="1"/>
  <c r="IX49" i="13"/>
  <c r="BL49" i="13" s="1"/>
  <c r="IZ49" i="13" s="1"/>
  <c r="IV49" i="13"/>
  <c r="HP49" i="13" a="1"/>
  <c r="HP49" i="13" s="1"/>
  <c r="HJ49" i="13" a="1"/>
  <c r="HJ49" i="13" s="1"/>
  <c r="HD49" i="13" a="1"/>
  <c r="HD49" i="13" s="1"/>
  <c r="GX49" i="13" a="1"/>
  <c r="GX49" i="13" s="1"/>
  <c r="GR49" i="13" a="1"/>
  <c r="GR49" i="13" s="1"/>
  <c r="GL49" i="13" a="1"/>
  <c r="GL49" i="13" s="1"/>
  <c r="GF49" i="13" a="1"/>
  <c r="GF49" i="13" s="1"/>
  <c r="FZ49" i="13" a="1"/>
  <c r="FZ49" i="13" s="1"/>
  <c r="FT49" i="13" a="1"/>
  <c r="FT49" i="13" s="1"/>
  <c r="FN49" i="13" a="1"/>
  <c r="FN49" i="13" s="1"/>
  <c r="FH49" i="13" a="1"/>
  <c r="FH49" i="13" s="1"/>
  <c r="FB49" i="13" a="1"/>
  <c r="FB49" i="13" s="1"/>
  <c r="BD49" i="13"/>
  <c r="AO49" i="13"/>
  <c r="AG49" i="13"/>
  <c r="Z49" i="13"/>
  <c r="IS49" i="13" a="1"/>
  <c r="IS49" i="13" s="1"/>
  <c r="HM49" i="13" a="1"/>
  <c r="HM49" i="13" s="1"/>
  <c r="HG49" i="13" a="1"/>
  <c r="HG49" i="13" s="1"/>
  <c r="HA49" i="13" a="1"/>
  <c r="HA49" i="13" s="1"/>
  <c r="GU49" i="13" a="1"/>
  <c r="GU49" i="13" s="1"/>
  <c r="GO49" i="13" a="1"/>
  <c r="GO49" i="13" s="1"/>
  <c r="GI49" i="13" a="1"/>
  <c r="GI49" i="13" s="1"/>
  <c r="GC49" i="13" a="1"/>
  <c r="GC49" i="13" s="1"/>
  <c r="FW49" i="13" a="1"/>
  <c r="FW49" i="13" s="1"/>
  <c r="FQ49" i="13" a="1"/>
  <c r="FQ49" i="13" s="1"/>
  <c r="FK49" i="13" a="1"/>
  <c r="FK49" i="13" s="1"/>
  <c r="FE49" i="13" a="1"/>
  <c r="FE49" i="13" s="1"/>
  <c r="BH49" i="13"/>
  <c r="AJ49" i="13"/>
  <c r="AC49" i="13"/>
  <c r="IU49" i="13" a="1"/>
  <c r="IU49" i="13" s="1"/>
  <c r="HL49" i="13" a="1"/>
  <c r="HL49" i="13" s="1"/>
  <c r="HC49" i="13" a="1"/>
  <c r="HC49" i="13" s="1"/>
  <c r="GT49" i="13" a="1"/>
  <c r="GT49" i="13" s="1"/>
  <c r="GK49" i="13" a="1"/>
  <c r="GK49" i="13" s="1"/>
  <c r="GB49" i="13" a="1"/>
  <c r="GB49" i="13" s="1"/>
  <c r="FS49" i="13" a="1"/>
  <c r="FS49" i="13" s="1"/>
  <c r="FJ49" i="13" a="1"/>
  <c r="FJ49" i="13" s="1"/>
  <c r="FA49" i="13" a="1"/>
  <c r="FA49" i="13" s="1"/>
  <c r="AH49" i="13"/>
  <c r="IT49" i="13" a="1"/>
  <c r="IT49" i="13" s="1"/>
  <c r="HK49" i="13" a="1"/>
  <c r="HK49" i="13" s="1"/>
  <c r="HB49" i="13" a="1"/>
  <c r="HB49" i="13" s="1"/>
  <c r="GS49" i="13" a="1"/>
  <c r="GS49" i="13" s="1"/>
  <c r="GJ49" i="13" a="1"/>
  <c r="GJ49" i="13" s="1"/>
  <c r="GA49" i="13" a="1"/>
  <c r="GA49" i="13" s="1"/>
  <c r="FR49" i="13" a="1"/>
  <c r="FR49" i="13" s="1"/>
  <c r="FI49" i="13" a="1"/>
  <c r="FI49" i="13" s="1"/>
  <c r="BJ49" i="13" a="1"/>
  <c r="BJ49" i="13" s="1"/>
  <c r="BK49" i="13" s="1"/>
  <c r="JA49" i="13" s="1"/>
  <c r="AQ49" i="13"/>
  <c r="AF49" i="13"/>
  <c r="HR49" i="13" a="1"/>
  <c r="HR49" i="13" s="1"/>
  <c r="HI49" i="13" a="1"/>
  <c r="HI49" i="13" s="1"/>
  <c r="GZ49" i="13" a="1"/>
  <c r="GZ49" i="13" s="1"/>
  <c r="GQ49" i="13" a="1"/>
  <c r="GQ49" i="13" s="1"/>
  <c r="GH49" i="13" a="1"/>
  <c r="GH49" i="13" s="1"/>
  <c r="FY49" i="13" a="1"/>
  <c r="FY49" i="13" s="1"/>
  <c r="FP49" i="13" a="1"/>
  <c r="FP49" i="13" s="1"/>
  <c r="FG49" i="13" a="1"/>
  <c r="FG49" i="13" s="1"/>
  <c r="BG49" i="13"/>
  <c r="AP49" i="13"/>
  <c r="AD49" i="13"/>
  <c r="HQ49" i="13" a="1"/>
  <c r="HQ49" i="13" s="1"/>
  <c r="HH49" i="13" a="1"/>
  <c r="HH49" i="13" s="1"/>
  <c r="GY49" i="13" a="1"/>
  <c r="GY49" i="13" s="1"/>
  <c r="GP49" i="13" a="1"/>
  <c r="GP49" i="13" s="1"/>
  <c r="GG49" i="13" a="1"/>
  <c r="GG49" i="13" s="1"/>
  <c r="FX49" i="13" a="1"/>
  <c r="FX49" i="13" s="1"/>
  <c r="FO49" i="13" a="1"/>
  <c r="FO49" i="13" s="1"/>
  <c r="FF49" i="13" a="1"/>
  <c r="FF49" i="13" s="1"/>
  <c r="BE49" i="13"/>
  <c r="AN49" i="13"/>
  <c r="AB49" i="13"/>
  <c r="FV49" i="13" a="1"/>
  <c r="FV49" i="13" s="1"/>
  <c r="FD50" i="13" a="1"/>
  <c r="FD50" i="13" s="1"/>
  <c r="GE50" i="13" a="1"/>
  <c r="GE50" i="13" s="1"/>
  <c r="AD12" i="13"/>
  <c r="AO12" i="13"/>
  <c r="BE12" i="13"/>
  <c r="FC12" i="13" a="1"/>
  <c r="FC12" i="13" s="1"/>
  <c r="FI12" i="13" a="1"/>
  <c r="FI12" i="13" s="1"/>
  <c r="FO12" i="13" a="1"/>
  <c r="FO12" i="13" s="1"/>
  <c r="FU12" i="13" a="1"/>
  <c r="FU12" i="13" s="1"/>
  <c r="GA12" i="13" a="1"/>
  <c r="GA12" i="13" s="1"/>
  <c r="GG12" i="13" a="1"/>
  <c r="GG12" i="13" s="1"/>
  <c r="GM12" i="13" a="1"/>
  <c r="GM12" i="13" s="1"/>
  <c r="GS12" i="13" a="1"/>
  <c r="GS12" i="13" s="1"/>
  <c r="GY12" i="13" a="1"/>
  <c r="GY12" i="13" s="1"/>
  <c r="HE12" i="13" a="1"/>
  <c r="HE12" i="13" s="1"/>
  <c r="HK12" i="13" a="1"/>
  <c r="HK12" i="13" s="1"/>
  <c r="HQ12" i="13" a="1"/>
  <c r="HQ12" i="13" s="1"/>
  <c r="AB13" i="13"/>
  <c r="AM13" i="13"/>
  <c r="BC13" i="13"/>
  <c r="FB13" i="13" a="1"/>
  <c r="FB13" i="13" s="1"/>
  <c r="FH13" i="13" a="1"/>
  <c r="FH13" i="13" s="1"/>
  <c r="FN13" i="13" a="1"/>
  <c r="FN13" i="13" s="1"/>
  <c r="FT13" i="13" a="1"/>
  <c r="FT13" i="13" s="1"/>
  <c r="FZ13" i="13" a="1"/>
  <c r="FZ13" i="13" s="1"/>
  <c r="GF13" i="13" a="1"/>
  <c r="GF13" i="13" s="1"/>
  <c r="GL13" i="13" a="1"/>
  <c r="GL13" i="13" s="1"/>
  <c r="GR13" i="13" a="1"/>
  <c r="GR13" i="13" s="1"/>
  <c r="GX13" i="13" a="1"/>
  <c r="GX13" i="13" s="1"/>
  <c r="HD13" i="13" a="1"/>
  <c r="HD13" i="13" s="1"/>
  <c r="HJ13" i="13" a="1"/>
  <c r="HJ13" i="13" s="1"/>
  <c r="HP13" i="13" a="1"/>
  <c r="HP13" i="13" s="1"/>
  <c r="IV13" i="13"/>
  <c r="AE14" i="13"/>
  <c r="FC14" i="13" a="1"/>
  <c r="FC14" i="13" s="1"/>
  <c r="FL14" i="13" a="1"/>
  <c r="FL14" i="13" s="1"/>
  <c r="FU14" i="13" a="1"/>
  <c r="FU14" i="13" s="1"/>
  <c r="GD14" i="13" a="1"/>
  <c r="GD14" i="13" s="1"/>
  <c r="GU14" i="13" a="1"/>
  <c r="GU14" i="13" s="1"/>
  <c r="IX14" i="13"/>
  <c r="BL14" i="13" s="1"/>
  <c r="IZ14" i="13" s="1"/>
  <c r="AB15" i="13"/>
  <c r="AI15" i="13"/>
  <c r="AQ15" i="13"/>
  <c r="BG15" i="13"/>
  <c r="FD15" i="13" a="1"/>
  <c r="FD15" i="13" s="1"/>
  <c r="FJ15" i="13" a="1"/>
  <c r="FJ15" i="13" s="1"/>
  <c r="FP15" i="13" a="1"/>
  <c r="FP15" i="13" s="1"/>
  <c r="FV15" i="13" a="1"/>
  <c r="FV15" i="13" s="1"/>
  <c r="GB15" i="13" a="1"/>
  <c r="GB15" i="13" s="1"/>
  <c r="GH15" i="13" a="1"/>
  <c r="GH15" i="13" s="1"/>
  <c r="GN15" i="13" a="1"/>
  <c r="GN15" i="13" s="1"/>
  <c r="GT15" i="13" a="1"/>
  <c r="GT15" i="13" s="1"/>
  <c r="GZ15" i="13" a="1"/>
  <c r="GZ15" i="13" s="1"/>
  <c r="HF15" i="13" a="1"/>
  <c r="HF15" i="13" s="1"/>
  <c r="HL15" i="13" a="1"/>
  <c r="HL15" i="13" s="1"/>
  <c r="HR15" i="13" a="1"/>
  <c r="HR15" i="13" s="1"/>
  <c r="AC18" i="13"/>
  <c r="AJ18" i="13"/>
  <c r="BH18" i="13"/>
  <c r="FE18" i="13" a="1"/>
  <c r="FE18" i="13" s="1"/>
  <c r="FK18" i="13" a="1"/>
  <c r="FK18" i="13" s="1"/>
  <c r="FQ18" i="13" a="1"/>
  <c r="FQ18" i="13" s="1"/>
  <c r="FW18" i="13" a="1"/>
  <c r="FW18" i="13" s="1"/>
  <c r="GF18" i="13" a="1"/>
  <c r="GF18" i="13" s="1"/>
  <c r="GR18" i="13" a="1"/>
  <c r="GR18" i="13" s="1"/>
  <c r="HD18" i="13" a="1"/>
  <c r="HD18" i="13" s="1"/>
  <c r="HQ18" i="13" a="1"/>
  <c r="HQ18" i="13" s="1"/>
  <c r="BJ23" i="13" a="1"/>
  <c r="BJ23" i="13" s="1"/>
  <c r="BK23" i="13" s="1"/>
  <c r="JA23" i="13" s="1"/>
  <c r="GZ23" i="13" a="1"/>
  <c r="GZ23" i="13" s="1"/>
  <c r="GI26" i="13" a="1"/>
  <c r="GI26" i="13" s="1"/>
  <c r="GF27" i="13" a="1"/>
  <c r="GF27" i="13" s="1"/>
  <c r="IX33" i="13"/>
  <c r="BL33" i="13" s="1"/>
  <c r="IZ33" i="13" s="1"/>
  <c r="FQ41" i="13" a="1"/>
  <c r="FQ41" i="13" s="1"/>
  <c r="GR41" i="13" a="1"/>
  <c r="GR41" i="13" s="1"/>
  <c r="IS41" i="13" a="1"/>
  <c r="IS41" i="13" s="1"/>
  <c r="IX47" i="13"/>
  <c r="BL47" i="13" s="1"/>
  <c r="IZ47" i="13" s="1"/>
  <c r="HN47" i="13" a="1"/>
  <c r="HN47" i="13" s="1"/>
  <c r="HA47" i="13" a="1"/>
  <c r="HA47" i="13" s="1"/>
  <c r="GR47" i="13" a="1"/>
  <c r="GR47" i="13" s="1"/>
  <c r="GI47" i="13" a="1"/>
  <c r="GI47" i="13" s="1"/>
  <c r="FZ47" i="13" a="1"/>
  <c r="FZ47" i="13" s="1"/>
  <c r="FQ47" i="13" a="1"/>
  <c r="FQ47" i="13" s="1"/>
  <c r="FH47" i="13" a="1"/>
  <c r="FH47" i="13" s="1"/>
  <c r="BG47" i="13"/>
  <c r="AP47" i="13"/>
  <c r="AF47" i="13"/>
  <c r="HE47" i="13" a="1"/>
  <c r="HE47" i="13" s="1"/>
  <c r="GV47" i="13" a="1"/>
  <c r="GV47" i="13" s="1"/>
  <c r="GM47" i="13" a="1"/>
  <c r="GM47" i="13" s="1"/>
  <c r="GD47" i="13" a="1"/>
  <c r="GD47" i="13" s="1"/>
  <c r="FU47" i="13" a="1"/>
  <c r="FU47" i="13" s="1"/>
  <c r="FL47" i="13" a="1"/>
  <c r="FL47" i="13" s="1"/>
  <c r="FC47" i="13" a="1"/>
  <c r="FC47" i="13" s="1"/>
  <c r="BB47" i="13"/>
  <c r="AJ47" i="13"/>
  <c r="AA47" i="13"/>
  <c r="IT47" i="13" a="1"/>
  <c r="IT47" i="13" s="1"/>
  <c r="GY47" i="13" a="1"/>
  <c r="GY47" i="13" s="1"/>
  <c r="GL47" i="13" a="1"/>
  <c r="GL47" i="13" s="1"/>
  <c r="FX47" i="13" a="1"/>
  <c r="FX47" i="13" s="1"/>
  <c r="FK47" i="13" a="1"/>
  <c r="FK47" i="13" s="1"/>
  <c r="BE47" i="13"/>
  <c r="AI47" i="13"/>
  <c r="HQ47" i="13" a="1"/>
  <c r="HQ47" i="13" s="1"/>
  <c r="GX47" i="13" a="1"/>
  <c r="GX47" i="13" s="1"/>
  <c r="GJ47" i="13" a="1"/>
  <c r="GJ47" i="13" s="1"/>
  <c r="FW47" i="13" a="1"/>
  <c r="FW47" i="13" s="1"/>
  <c r="FI47" i="13" a="1"/>
  <c r="FI47" i="13" s="1"/>
  <c r="BD47" i="13"/>
  <c r="AG47" i="13"/>
  <c r="HK47" i="13" a="1"/>
  <c r="HK47" i="13" s="1"/>
  <c r="GU47" i="13" a="1"/>
  <c r="GU47" i="13" s="1"/>
  <c r="GG47" i="13" a="1"/>
  <c r="GG47" i="13" s="1"/>
  <c r="FT47" i="13" a="1"/>
  <c r="FT47" i="13" s="1"/>
  <c r="FF47" i="13" a="1"/>
  <c r="FF47" i="13" s="1"/>
  <c r="AD47" i="13"/>
  <c r="HH47" i="13" a="1"/>
  <c r="HH47" i="13" s="1"/>
  <c r="GS47" i="13" a="1"/>
  <c r="GS47" i="13" s="1"/>
  <c r="GF47" i="13" a="1"/>
  <c r="GF47" i="13" s="1"/>
  <c r="FR47" i="13" a="1"/>
  <c r="FR47" i="13" s="1"/>
  <c r="FE47" i="13" a="1"/>
  <c r="FE47" i="13" s="1"/>
  <c r="AQ47" i="13"/>
  <c r="AC47" i="13"/>
  <c r="FB47" i="13" a="1"/>
  <c r="FB47" i="13" s="1"/>
  <c r="GP47" i="13" a="1"/>
  <c r="GP47" i="13" s="1"/>
  <c r="AM49" i="13"/>
  <c r="FL49" i="13" a="1"/>
  <c r="FL49" i="13" s="1"/>
  <c r="GM49" i="13" a="1"/>
  <c r="GM49" i="13" s="1"/>
  <c r="HN49" i="13" a="1"/>
  <c r="HN49" i="13" s="1"/>
  <c r="FN50" i="13" a="1"/>
  <c r="FN50" i="13" s="1"/>
  <c r="GS50" i="13" a="1"/>
  <c r="GS50" i="13" s="1"/>
  <c r="HR52" i="13" a="1"/>
  <c r="HR52" i="13" s="1"/>
  <c r="HL52" i="13" a="1"/>
  <c r="HL52" i="13" s="1"/>
  <c r="HF52" i="13" a="1"/>
  <c r="HF52" i="13" s="1"/>
  <c r="GZ52" i="13" a="1"/>
  <c r="GZ52" i="13" s="1"/>
  <c r="GT52" i="13" a="1"/>
  <c r="GT52" i="13" s="1"/>
  <c r="GN52" i="13" a="1"/>
  <c r="GN52" i="13" s="1"/>
  <c r="GH52" i="13" a="1"/>
  <c r="GH52" i="13" s="1"/>
  <c r="GB52" i="13" a="1"/>
  <c r="GB52" i="13" s="1"/>
  <c r="FV52" i="13" a="1"/>
  <c r="FV52" i="13" s="1"/>
  <c r="FP52" i="13" a="1"/>
  <c r="FP52" i="13" s="1"/>
  <c r="FJ52" i="13" a="1"/>
  <c r="FJ52" i="13" s="1"/>
  <c r="FD52" i="13" a="1"/>
  <c r="FD52" i="13" s="1"/>
  <c r="BG52" i="13"/>
  <c r="AO52" i="13"/>
  <c r="AF52" i="13"/>
  <c r="HQ52" i="13" a="1"/>
  <c r="HQ52" i="13" s="1"/>
  <c r="HK52" i="13" a="1"/>
  <c r="HK52" i="13" s="1"/>
  <c r="HE52" i="13" a="1"/>
  <c r="HE52" i="13" s="1"/>
  <c r="GY52" i="13" a="1"/>
  <c r="GY52" i="13" s="1"/>
  <c r="GS52" i="13" a="1"/>
  <c r="GS52" i="13" s="1"/>
  <c r="GM52" i="13" a="1"/>
  <c r="GM52" i="13" s="1"/>
  <c r="GG52" i="13" a="1"/>
  <c r="GG52" i="13" s="1"/>
  <c r="GA52" i="13" a="1"/>
  <c r="GA52" i="13" s="1"/>
  <c r="FU52" i="13" a="1"/>
  <c r="FU52" i="13" s="1"/>
  <c r="FO52" i="13" a="1"/>
  <c r="FO52" i="13" s="1"/>
  <c r="FI52" i="13" a="1"/>
  <c r="FI52" i="13" s="1"/>
  <c r="FC52" i="13" a="1"/>
  <c r="FC52" i="13" s="1"/>
  <c r="BE52" i="13"/>
  <c r="AN52" i="13"/>
  <c r="AD52" i="13"/>
  <c r="IU52" i="13" a="1"/>
  <c r="IU52" i="13" s="1"/>
  <c r="HO52" i="13" a="1"/>
  <c r="HO52" i="13" s="1"/>
  <c r="HI52" i="13" a="1"/>
  <c r="HI52" i="13" s="1"/>
  <c r="HC52" i="13" a="1"/>
  <c r="HC52" i="13" s="1"/>
  <c r="GW52" i="13" a="1"/>
  <c r="GW52" i="13" s="1"/>
  <c r="GQ52" i="13" a="1"/>
  <c r="GQ52" i="13" s="1"/>
  <c r="GK52" i="13" a="1"/>
  <c r="GK52" i="13" s="1"/>
  <c r="GE52" i="13" a="1"/>
  <c r="GE52" i="13" s="1"/>
  <c r="FY52" i="13" a="1"/>
  <c r="FY52" i="13" s="1"/>
  <c r="FS52" i="13" a="1"/>
  <c r="FS52" i="13" s="1"/>
  <c r="FM52" i="13" a="1"/>
  <c r="FM52" i="13" s="1"/>
  <c r="FG52" i="13" a="1"/>
  <c r="FG52" i="13" s="1"/>
  <c r="FA52" i="13" a="1"/>
  <c r="FA52" i="13" s="1"/>
  <c r="BB52" i="13"/>
  <c r="AJ52" i="13"/>
  <c r="AA52" i="13"/>
  <c r="AQ52" i="13"/>
  <c r="FE52" i="13" a="1"/>
  <c r="FE52" i="13" s="1"/>
  <c r="FQ52" i="13" a="1"/>
  <c r="FQ52" i="13" s="1"/>
  <c r="GC52" i="13" a="1"/>
  <c r="GC52" i="13" s="1"/>
  <c r="GO52" i="13" a="1"/>
  <c r="GO52" i="13" s="1"/>
  <c r="HA52" i="13" a="1"/>
  <c r="HA52" i="13" s="1"/>
  <c r="HM52" i="13" a="1"/>
  <c r="HM52" i="13" s="1"/>
  <c r="AF19" i="13"/>
  <c r="AO19" i="13"/>
  <c r="BG19" i="13"/>
  <c r="FD19" i="13" a="1"/>
  <c r="FD19" i="13" s="1"/>
  <c r="FK19" i="13" a="1"/>
  <c r="FK19" i="13" s="1"/>
  <c r="FT19" i="13" a="1"/>
  <c r="FT19" i="13" s="1"/>
  <c r="GJ19" i="13" a="1"/>
  <c r="GJ19" i="13" s="1"/>
  <c r="HB19" i="13" a="1"/>
  <c r="HB19" i="13" s="1"/>
  <c r="IS19" i="13" a="1"/>
  <c r="IS19" i="13" s="1"/>
  <c r="AL20" i="13"/>
  <c r="FB20" i="13" a="1"/>
  <c r="FB20" i="13" s="1"/>
  <c r="FT20" i="13" a="1"/>
  <c r="FT20" i="13" s="1"/>
  <c r="GL20" i="13" a="1"/>
  <c r="GL20" i="13" s="1"/>
  <c r="HD20" i="13" a="1"/>
  <c r="HD20" i="13" s="1"/>
  <c r="IV20" i="13"/>
  <c r="AG21" i="13"/>
  <c r="FE21" i="13" a="1"/>
  <c r="FE21" i="13" s="1"/>
  <c r="FW21" i="13" a="1"/>
  <c r="FW21" i="13" s="1"/>
  <c r="GO21" i="13" a="1"/>
  <c r="GO21" i="13" s="1"/>
  <c r="HG21" i="13" a="1"/>
  <c r="HG21" i="13" s="1"/>
  <c r="AF22" i="13"/>
  <c r="AP22" i="13"/>
  <c r="BG22" i="13"/>
  <c r="FE22" i="13" a="1"/>
  <c r="FE22" i="13" s="1"/>
  <c r="FK22" i="13" a="1"/>
  <c r="FK22" i="13" s="1"/>
  <c r="FQ22" i="13" a="1"/>
  <c r="FQ22" i="13" s="1"/>
  <c r="FX22" i="13" a="1"/>
  <c r="FX22" i="13" s="1"/>
  <c r="GG22" i="13" a="1"/>
  <c r="GG22" i="13" s="1"/>
  <c r="GP22" i="13" a="1"/>
  <c r="GP22" i="13" s="1"/>
  <c r="GY22" i="13" a="1"/>
  <c r="GY22" i="13" s="1"/>
  <c r="HH22" i="13" a="1"/>
  <c r="HH22" i="13" s="1"/>
  <c r="HQ22" i="13" a="1"/>
  <c r="HQ22" i="13" s="1"/>
  <c r="AD24" i="13"/>
  <c r="AM24" i="13"/>
  <c r="BB24" i="13"/>
  <c r="FA24" i="13" a="1"/>
  <c r="FA24" i="13" s="1"/>
  <c r="FG24" i="13" a="1"/>
  <c r="FG24" i="13" s="1"/>
  <c r="FM24" i="13" a="1"/>
  <c r="FM24" i="13" s="1"/>
  <c r="FS24" i="13" a="1"/>
  <c r="FS24" i="13" s="1"/>
  <c r="FY24" i="13" a="1"/>
  <c r="FY24" i="13" s="1"/>
  <c r="GE24" i="13" a="1"/>
  <c r="GE24" i="13" s="1"/>
  <c r="GK24" i="13" a="1"/>
  <c r="GK24" i="13" s="1"/>
  <c r="GS24" i="13" a="1"/>
  <c r="GS24" i="13" s="1"/>
  <c r="HB24" i="13" a="1"/>
  <c r="HB24" i="13" s="1"/>
  <c r="HK24" i="13" a="1"/>
  <c r="HK24" i="13" s="1"/>
  <c r="AC28" i="13"/>
  <c r="AM28" i="13"/>
  <c r="BG28" i="13"/>
  <c r="FG28" i="13" a="1"/>
  <c r="FG28" i="13" s="1"/>
  <c r="FP28" i="13" a="1"/>
  <c r="FP28" i="13" s="1"/>
  <c r="GE28" i="13" a="1"/>
  <c r="GE28" i="13" s="1"/>
  <c r="GX28" i="13" a="1"/>
  <c r="GX28" i="13" s="1"/>
  <c r="HP28" i="13" a="1"/>
  <c r="HP28" i="13" s="1"/>
  <c r="AM29" i="13"/>
  <c r="FF29" i="13" a="1"/>
  <c r="FF29" i="13" s="1"/>
  <c r="GN29" i="13" a="1"/>
  <c r="GN29" i="13" s="1"/>
  <c r="HQ29" i="13" a="1"/>
  <c r="HQ29" i="13" s="1"/>
  <c r="AN32" i="13"/>
  <c r="IX34" i="13"/>
  <c r="BL34" i="13" s="1"/>
  <c r="IZ34" i="13" s="1"/>
  <c r="AN35" i="13"/>
  <c r="AD38" i="13"/>
  <c r="AQ38" i="13"/>
  <c r="FB38" i="13" a="1"/>
  <c r="FB38" i="13" s="1"/>
  <c r="FK38" i="13" a="1"/>
  <c r="FK38" i="13" s="1"/>
  <c r="FT38" i="13" a="1"/>
  <c r="FT38" i="13" s="1"/>
  <c r="GC38" i="13" a="1"/>
  <c r="GC38" i="13" s="1"/>
  <c r="GL38" i="13" a="1"/>
  <c r="GL38" i="13" s="1"/>
  <c r="GU38" i="13" a="1"/>
  <c r="GU38" i="13" s="1"/>
  <c r="HD38" i="13" a="1"/>
  <c r="HD38" i="13" s="1"/>
  <c r="HM38" i="13" a="1"/>
  <c r="HM38" i="13" s="1"/>
  <c r="IV38" i="13"/>
  <c r="AF39" i="13"/>
  <c r="FC39" i="13" a="1"/>
  <c r="FC39" i="13" s="1"/>
  <c r="FL39" i="13" a="1"/>
  <c r="FL39" i="13" s="1"/>
  <c r="FU39" i="13" a="1"/>
  <c r="FU39" i="13" s="1"/>
  <c r="GD39" i="13" a="1"/>
  <c r="GD39" i="13" s="1"/>
  <c r="GM39" i="13" a="1"/>
  <c r="GM39" i="13" s="1"/>
  <c r="GV39" i="13" a="1"/>
  <c r="GV39" i="13" s="1"/>
  <c r="HE39" i="13" a="1"/>
  <c r="HE39" i="13" s="1"/>
  <c r="HN39" i="13" a="1"/>
  <c r="HN39" i="13" s="1"/>
  <c r="AJ40" i="13"/>
  <c r="BE40" i="13"/>
  <c r="FF40" i="13" a="1"/>
  <c r="FF40" i="13" s="1"/>
  <c r="FO40" i="13" a="1"/>
  <c r="FO40" i="13" s="1"/>
  <c r="FX40" i="13" a="1"/>
  <c r="FX40" i="13" s="1"/>
  <c r="GG40" i="13" a="1"/>
  <c r="GG40" i="13" s="1"/>
  <c r="GP40" i="13" a="1"/>
  <c r="GP40" i="13" s="1"/>
  <c r="GY40" i="13" a="1"/>
  <c r="GY40" i="13" s="1"/>
  <c r="HH40" i="13" a="1"/>
  <c r="HH40" i="13" s="1"/>
  <c r="HQ40" i="13" a="1"/>
  <c r="HQ40" i="13" s="1"/>
  <c r="AD42" i="13"/>
  <c r="AN42" i="13"/>
  <c r="BE42" i="13"/>
  <c r="FF42" i="13" a="1"/>
  <c r="FF42" i="13" s="1"/>
  <c r="FO42" i="13" a="1"/>
  <c r="FO42" i="13" s="1"/>
  <c r="FX42" i="13" a="1"/>
  <c r="FX42" i="13" s="1"/>
  <c r="GG42" i="13" a="1"/>
  <c r="GG42" i="13" s="1"/>
  <c r="GP42" i="13" a="1"/>
  <c r="GP42" i="13" s="1"/>
  <c r="GY42" i="13" a="1"/>
  <c r="GY42" i="13" s="1"/>
  <c r="HK42" i="13" a="1"/>
  <c r="HK42" i="13" s="1"/>
  <c r="IV42" i="13"/>
  <c r="AF43" i="13"/>
  <c r="AP43" i="13"/>
  <c r="BG43" i="13"/>
  <c r="FI43" i="13" a="1"/>
  <c r="FI43" i="13" s="1"/>
  <c r="FU43" i="13" a="1"/>
  <c r="FU43" i="13" s="1"/>
  <c r="GF43" i="13" a="1"/>
  <c r="GF43" i="13" s="1"/>
  <c r="GP43" i="13" a="1"/>
  <c r="GP43" i="13" s="1"/>
  <c r="HA43" i="13" a="1"/>
  <c r="HA43" i="13" s="1"/>
  <c r="IU44" i="13" a="1"/>
  <c r="IU44" i="13" s="1"/>
  <c r="IS44" i="13" a="1"/>
  <c r="IS44" i="13" s="1"/>
  <c r="HJ44" i="13" a="1"/>
  <c r="HJ44" i="13" s="1"/>
  <c r="HA44" i="13" a="1"/>
  <c r="HA44" i="13" s="1"/>
  <c r="GR44" i="13" a="1"/>
  <c r="GR44" i="13" s="1"/>
  <c r="GI44" i="13" a="1"/>
  <c r="GI44" i="13" s="1"/>
  <c r="FZ44" i="13" a="1"/>
  <c r="FZ44" i="13" s="1"/>
  <c r="FQ44" i="13" a="1"/>
  <c r="FQ44" i="13" s="1"/>
  <c r="FH44" i="13" a="1"/>
  <c r="FH44" i="13" s="1"/>
  <c r="BG44" i="13"/>
  <c r="AP44" i="13"/>
  <c r="AF44" i="13"/>
  <c r="HN44" i="13" a="1"/>
  <c r="HN44" i="13" s="1"/>
  <c r="HE44" i="13" a="1"/>
  <c r="HE44" i="13" s="1"/>
  <c r="GV44" i="13" a="1"/>
  <c r="GV44" i="13" s="1"/>
  <c r="GM44" i="13" a="1"/>
  <c r="GM44" i="13" s="1"/>
  <c r="GD44" i="13" a="1"/>
  <c r="GD44" i="13" s="1"/>
  <c r="FU44" i="13" a="1"/>
  <c r="FU44" i="13" s="1"/>
  <c r="FL44" i="13" a="1"/>
  <c r="FL44" i="13" s="1"/>
  <c r="AI44" i="13"/>
  <c r="BB44" i="13"/>
  <c r="FE44" i="13" a="1"/>
  <c r="FE44" i="13" s="1"/>
  <c r="FR44" i="13" a="1"/>
  <c r="FR44" i="13" s="1"/>
  <c r="GF44" i="13" a="1"/>
  <c r="GF44" i="13" s="1"/>
  <c r="GS44" i="13" a="1"/>
  <c r="GS44" i="13" s="1"/>
  <c r="HG44" i="13" a="1"/>
  <c r="HG44" i="13" s="1"/>
  <c r="IT44" i="13" a="1"/>
  <c r="IT44" i="13" s="1"/>
  <c r="IU46" i="13" a="1"/>
  <c r="IU46" i="13" s="1"/>
  <c r="IV46" i="13"/>
  <c r="HM46" i="13" a="1"/>
  <c r="HM46" i="13" s="1"/>
  <c r="HD46" i="13" a="1"/>
  <c r="HD46" i="13" s="1"/>
  <c r="GU46" i="13" a="1"/>
  <c r="GU46" i="13" s="1"/>
  <c r="GL46" i="13" a="1"/>
  <c r="GL46" i="13" s="1"/>
  <c r="GC46" i="13" a="1"/>
  <c r="GC46" i="13" s="1"/>
  <c r="FT46" i="13" a="1"/>
  <c r="FT46" i="13" s="1"/>
  <c r="FK46" i="13" a="1"/>
  <c r="FK46" i="13" s="1"/>
  <c r="FB46" i="13" a="1"/>
  <c r="FB46" i="13" s="1"/>
  <c r="AI46" i="13"/>
  <c r="Z46" i="13"/>
  <c r="HQ46" i="13" a="1"/>
  <c r="HQ46" i="13" s="1"/>
  <c r="HH46" i="13" a="1"/>
  <c r="HH46" i="13" s="1"/>
  <c r="GY46" i="13" a="1"/>
  <c r="GY46" i="13" s="1"/>
  <c r="GP46" i="13" a="1"/>
  <c r="GP46" i="13" s="1"/>
  <c r="GG46" i="13" a="1"/>
  <c r="GG46" i="13" s="1"/>
  <c r="FX46" i="13" a="1"/>
  <c r="FX46" i="13" s="1"/>
  <c r="FO46" i="13" a="1"/>
  <c r="FO46" i="13" s="1"/>
  <c r="FF46" i="13" a="1"/>
  <c r="FF46" i="13" s="1"/>
  <c r="BE46" i="13"/>
  <c r="AN46" i="13"/>
  <c r="AD46" i="13"/>
  <c r="AM46" i="13"/>
  <c r="BG46" i="13"/>
  <c r="FL46" i="13" a="1"/>
  <c r="FL46" i="13" s="1"/>
  <c r="FZ46" i="13" a="1"/>
  <c r="FZ46" i="13" s="1"/>
  <c r="GM46" i="13" a="1"/>
  <c r="GM46" i="13" s="1"/>
  <c r="HA46" i="13" a="1"/>
  <c r="HA46" i="13" s="1"/>
  <c r="HN46" i="13" a="1"/>
  <c r="HN46" i="13" s="1"/>
  <c r="AB52" i="13"/>
  <c r="BC52" i="13"/>
  <c r="FH52" i="13" a="1"/>
  <c r="FH52" i="13" s="1"/>
  <c r="FT52" i="13" a="1"/>
  <c r="FT52" i="13" s="1"/>
  <c r="GF52" i="13" a="1"/>
  <c r="GF52" i="13" s="1"/>
  <c r="GR52" i="13" a="1"/>
  <c r="GR52" i="13" s="1"/>
  <c r="HD52" i="13" a="1"/>
  <c r="HD52" i="13" s="1"/>
  <c r="HP52" i="13" a="1"/>
  <c r="HP52" i="13" s="1"/>
  <c r="AG19" i="13"/>
  <c r="AQ19" i="13"/>
  <c r="BH19" i="13"/>
  <c r="FE19" i="13" a="1"/>
  <c r="FE19" i="13" s="1"/>
  <c r="FL19" i="13" a="1"/>
  <c r="FL19" i="13" s="1"/>
  <c r="FU19" i="13" a="1"/>
  <c r="FU19" i="13" s="1"/>
  <c r="GM19" i="13" a="1"/>
  <c r="GM19" i="13" s="1"/>
  <c r="HF19" i="13" a="1"/>
  <c r="HF19" i="13" s="1"/>
  <c r="AM20" i="13"/>
  <c r="FG20" i="13" a="1"/>
  <c r="FG20" i="13" s="1"/>
  <c r="FY20" i="13" a="1"/>
  <c r="FY20" i="13" s="1"/>
  <c r="GQ20" i="13" a="1"/>
  <c r="GQ20" i="13" s="1"/>
  <c r="HI20" i="13" a="1"/>
  <c r="HI20" i="13" s="1"/>
  <c r="BB21" i="13"/>
  <c r="FH21" i="13" a="1"/>
  <c r="FH21" i="13" s="1"/>
  <c r="FZ21" i="13" a="1"/>
  <c r="FZ21" i="13" s="1"/>
  <c r="GR21" i="13" a="1"/>
  <c r="GR21" i="13" s="1"/>
  <c r="HJ21" i="13" a="1"/>
  <c r="HJ21" i="13" s="1"/>
  <c r="AH22" i="13"/>
  <c r="AQ22" i="13"/>
  <c r="BJ22" i="13" a="1"/>
  <c r="BJ22" i="13" s="1"/>
  <c r="BK22" i="13" s="1"/>
  <c r="JA22" i="13" s="1"/>
  <c r="FF22" i="13" a="1"/>
  <c r="FF22" i="13" s="1"/>
  <c r="FL22" i="13" a="1"/>
  <c r="FL22" i="13" s="1"/>
  <c r="FR22" i="13" a="1"/>
  <c r="FR22" i="13" s="1"/>
  <c r="FY22" i="13" a="1"/>
  <c r="FY22" i="13" s="1"/>
  <c r="GH22" i="13" a="1"/>
  <c r="GH22" i="13" s="1"/>
  <c r="GQ22" i="13" a="1"/>
  <c r="GQ22" i="13" s="1"/>
  <c r="GZ22" i="13" a="1"/>
  <c r="GZ22" i="13" s="1"/>
  <c r="HI22" i="13" a="1"/>
  <c r="HI22" i="13" s="1"/>
  <c r="HR22" i="13" a="1"/>
  <c r="HR22" i="13" s="1"/>
  <c r="AF24" i="13"/>
  <c r="AN24" i="13"/>
  <c r="BC24" i="13"/>
  <c r="FB24" i="13" a="1"/>
  <c r="FB24" i="13" s="1"/>
  <c r="FH24" i="13" a="1"/>
  <c r="FH24" i="13" s="1"/>
  <c r="FN24" i="13" a="1"/>
  <c r="FN24" i="13" s="1"/>
  <c r="FT24" i="13" a="1"/>
  <c r="FT24" i="13" s="1"/>
  <c r="FZ24" i="13" a="1"/>
  <c r="FZ24" i="13" s="1"/>
  <c r="GF24" i="13" a="1"/>
  <c r="GF24" i="13" s="1"/>
  <c r="GL24" i="13" a="1"/>
  <c r="GL24" i="13" s="1"/>
  <c r="GU24" i="13" a="1"/>
  <c r="GU24" i="13" s="1"/>
  <c r="HD24" i="13" a="1"/>
  <c r="HD24" i="13" s="1"/>
  <c r="HM24" i="13" a="1"/>
  <c r="HM24" i="13" s="1"/>
  <c r="AD28" i="13"/>
  <c r="AO28" i="13"/>
  <c r="BJ28" i="13" a="1"/>
  <c r="BJ28" i="13" s="1"/>
  <c r="BK28" i="13" s="1"/>
  <c r="JA28" i="13" s="1"/>
  <c r="FI28" i="13" a="1"/>
  <c r="FI28" i="13" s="1"/>
  <c r="FR28" i="13" a="1"/>
  <c r="FR28" i="13" s="1"/>
  <c r="GH28" i="13" a="1"/>
  <c r="GH28" i="13" s="1"/>
  <c r="HA28" i="13" a="1"/>
  <c r="HA28" i="13" s="1"/>
  <c r="IV28" i="13"/>
  <c r="AN29" i="13"/>
  <c r="FM29" i="13" a="1"/>
  <c r="FM29" i="13" s="1"/>
  <c r="GP29" i="13" a="1"/>
  <c r="GP29" i="13" s="1"/>
  <c r="IU29" i="13" a="1"/>
  <c r="IU29" i="13" s="1"/>
  <c r="AE34" i="13"/>
  <c r="AA36" i="13"/>
  <c r="AF38" i="13"/>
  <c r="FC38" i="13" a="1"/>
  <c r="FC38" i="13" s="1"/>
  <c r="FL38" i="13" a="1"/>
  <c r="FL38" i="13" s="1"/>
  <c r="FU38" i="13" a="1"/>
  <c r="FU38" i="13" s="1"/>
  <c r="GD38" i="13" a="1"/>
  <c r="GD38" i="13" s="1"/>
  <c r="GM38" i="13" a="1"/>
  <c r="GM38" i="13" s="1"/>
  <c r="GV38" i="13" a="1"/>
  <c r="GV38" i="13" s="1"/>
  <c r="HE38" i="13" a="1"/>
  <c r="HE38" i="13" s="1"/>
  <c r="HN38" i="13" a="1"/>
  <c r="HN38" i="13" s="1"/>
  <c r="AG39" i="13"/>
  <c r="BB39" i="13"/>
  <c r="FE39" i="13" a="1"/>
  <c r="FE39" i="13" s="1"/>
  <c r="FN39" i="13" a="1"/>
  <c r="FN39" i="13" s="1"/>
  <c r="FW39" i="13" a="1"/>
  <c r="FW39" i="13" s="1"/>
  <c r="GF39" i="13" a="1"/>
  <c r="GF39" i="13" s="1"/>
  <c r="GO39" i="13" a="1"/>
  <c r="GO39" i="13" s="1"/>
  <c r="GX39" i="13" a="1"/>
  <c r="GX39" i="13" s="1"/>
  <c r="HG39" i="13" a="1"/>
  <c r="HG39" i="13" s="1"/>
  <c r="HP39" i="13" a="1"/>
  <c r="HP39" i="13" s="1"/>
  <c r="FZ40" i="13" a="1"/>
  <c r="FZ40" i="13" s="1"/>
  <c r="GI40" i="13" a="1"/>
  <c r="GI40" i="13" s="1"/>
  <c r="GR40" i="13" a="1"/>
  <c r="GR40" i="13" s="1"/>
  <c r="HA40" i="13" a="1"/>
  <c r="HA40" i="13" s="1"/>
  <c r="HJ40" i="13" a="1"/>
  <c r="HJ40" i="13" s="1"/>
  <c r="IS40" i="13" a="1"/>
  <c r="IS40" i="13" s="1"/>
  <c r="AF42" i="13"/>
  <c r="AP42" i="13"/>
  <c r="BG42" i="13"/>
  <c r="FH42" i="13" a="1"/>
  <c r="FH42" i="13" s="1"/>
  <c r="FQ42" i="13" a="1"/>
  <c r="FQ42" i="13" s="1"/>
  <c r="FZ42" i="13" a="1"/>
  <c r="FZ42" i="13" s="1"/>
  <c r="GI42" i="13" a="1"/>
  <c r="GI42" i="13" s="1"/>
  <c r="GR42" i="13" a="1"/>
  <c r="GR42" i="13" s="1"/>
  <c r="HB42" i="13" a="1"/>
  <c r="HB42" i="13" s="1"/>
  <c r="IU43" i="13" a="1"/>
  <c r="IU43" i="13" s="1"/>
  <c r="IV43" i="13"/>
  <c r="HM43" i="13" a="1"/>
  <c r="HM43" i="13" s="1"/>
  <c r="HD43" i="13" a="1"/>
  <c r="HD43" i="13" s="1"/>
  <c r="GU43" i="13" a="1"/>
  <c r="GU43" i="13" s="1"/>
  <c r="GL43" i="13" a="1"/>
  <c r="GL43" i="13" s="1"/>
  <c r="GC43" i="13" a="1"/>
  <c r="GC43" i="13" s="1"/>
  <c r="FT43" i="13" a="1"/>
  <c r="FT43" i="13" s="1"/>
  <c r="FK43" i="13" a="1"/>
  <c r="FK43" i="13" s="1"/>
  <c r="FB43" i="13" a="1"/>
  <c r="FB43" i="13" s="1"/>
  <c r="AI43" i="13"/>
  <c r="AB43" i="13"/>
  <c r="AG43" i="13"/>
  <c r="AQ43" i="13"/>
  <c r="BH43" i="13"/>
  <c r="FL43" i="13" a="1"/>
  <c r="FL43" i="13" s="1"/>
  <c r="FW43" i="13" a="1"/>
  <c r="FW43" i="13" s="1"/>
  <c r="GG43" i="13" a="1"/>
  <c r="GG43" i="13" s="1"/>
  <c r="GR43" i="13" a="1"/>
  <c r="GR43" i="13" s="1"/>
  <c r="HB43" i="13" a="1"/>
  <c r="HB43" i="13" s="1"/>
  <c r="HN43" i="13" a="1"/>
  <c r="HN43" i="13" s="1"/>
  <c r="AG52" i="13"/>
  <c r="BH52" i="13"/>
  <c r="FK52" i="13" a="1"/>
  <c r="FK52" i="13" s="1"/>
  <c r="FW52" i="13" a="1"/>
  <c r="FW52" i="13" s="1"/>
  <c r="GI52" i="13" a="1"/>
  <c r="GI52" i="13" s="1"/>
  <c r="GU52" i="13" a="1"/>
  <c r="GU52" i="13" s="1"/>
  <c r="HG52" i="13" a="1"/>
  <c r="HG52" i="13" s="1"/>
  <c r="IS52" i="13" a="1"/>
  <c r="IS52" i="13" s="1"/>
  <c r="IV62" i="13"/>
  <c r="HM62" i="13" a="1"/>
  <c r="HM62" i="13" s="1"/>
  <c r="HD62" i="13" a="1"/>
  <c r="HD62" i="13" s="1"/>
  <c r="GU62" i="13" a="1"/>
  <c r="GU62" i="13" s="1"/>
  <c r="GM62" i="13" a="1"/>
  <c r="GM62" i="13" s="1"/>
  <c r="GF62" i="13" a="1"/>
  <c r="GF62" i="13" s="1"/>
  <c r="FY62" i="13" a="1"/>
  <c r="FY62" i="13" s="1"/>
  <c r="FR62" i="13" a="1"/>
  <c r="FR62" i="13" s="1"/>
  <c r="FK62" i="13" a="1"/>
  <c r="FK62" i="13" s="1"/>
  <c r="FC62" i="13" a="1"/>
  <c r="FC62" i="13" s="1"/>
  <c r="BE62" i="13"/>
  <c r="AP62" i="13"/>
  <c r="AH62" i="13"/>
  <c r="AA62" i="13"/>
  <c r="HR62" i="13" a="1"/>
  <c r="HR62" i="13" s="1"/>
  <c r="HI62" i="13" a="1"/>
  <c r="HI62" i="13" s="1"/>
  <c r="GZ62" i="13" a="1"/>
  <c r="GZ62" i="13" s="1"/>
  <c r="GQ62" i="13" a="1"/>
  <c r="GQ62" i="13" s="1"/>
  <c r="GJ62" i="13" a="1"/>
  <c r="GJ62" i="13" s="1"/>
  <c r="GC62" i="13" a="1"/>
  <c r="GC62" i="13" s="1"/>
  <c r="FU62" i="13" a="1"/>
  <c r="FU62" i="13" s="1"/>
  <c r="IU62" i="13" a="1"/>
  <c r="IU62" i="13" s="1"/>
  <c r="HG62" i="13" a="1"/>
  <c r="HG62" i="13" s="1"/>
  <c r="GT62" i="13" a="1"/>
  <c r="GT62" i="13" s="1"/>
  <c r="GI62" i="13" a="1"/>
  <c r="GI62" i="13" s="1"/>
  <c r="FX62" i="13" a="1"/>
  <c r="FX62" i="13" s="1"/>
  <c r="FN62" i="13" a="1"/>
  <c r="FN62" i="13" s="1"/>
  <c r="FF62" i="13" a="1"/>
  <c r="FF62" i="13" s="1"/>
  <c r="BG62" i="13"/>
  <c r="AO62" i="13"/>
  <c r="AF62" i="13"/>
  <c r="IS62" i="13" a="1"/>
  <c r="IS62" i="13" s="1"/>
  <c r="HF62" i="13" a="1"/>
  <c r="HF62" i="13" s="1"/>
  <c r="GR62" i="13" a="1"/>
  <c r="GR62" i="13" s="1"/>
  <c r="GG62" i="13" a="1"/>
  <c r="GG62" i="13" s="1"/>
  <c r="FV62" i="13" a="1"/>
  <c r="FV62" i="13" s="1"/>
  <c r="FM62" i="13" a="1"/>
  <c r="FM62" i="13" s="1"/>
  <c r="FD62" i="13" a="1"/>
  <c r="FD62" i="13" s="1"/>
  <c r="BD62" i="13"/>
  <c r="AN62" i="13"/>
  <c r="AD62" i="13"/>
  <c r="HP62" i="13" a="1"/>
  <c r="HP62" i="13" s="1"/>
  <c r="HC62" i="13" a="1"/>
  <c r="HC62" i="13" s="1"/>
  <c r="GP62" i="13" a="1"/>
  <c r="GP62" i="13" s="1"/>
  <c r="GE62" i="13" a="1"/>
  <c r="GE62" i="13" s="1"/>
  <c r="FT62" i="13" a="1"/>
  <c r="FT62" i="13" s="1"/>
  <c r="FL62" i="13" a="1"/>
  <c r="FL62" i="13" s="1"/>
  <c r="FB62" i="13" a="1"/>
  <c r="FB62" i="13" s="1"/>
  <c r="BC62" i="13"/>
  <c r="AM62" i="13"/>
  <c r="AC62" i="13"/>
  <c r="HO62" i="13" a="1"/>
  <c r="HO62" i="13" s="1"/>
  <c r="HA62" i="13" a="1"/>
  <c r="HA62" i="13" s="1"/>
  <c r="GN62" i="13" a="1"/>
  <c r="GN62" i="13" s="1"/>
  <c r="GD62" i="13" a="1"/>
  <c r="GD62" i="13" s="1"/>
  <c r="FS62" i="13" a="1"/>
  <c r="FS62" i="13" s="1"/>
  <c r="FJ62" i="13" a="1"/>
  <c r="FJ62" i="13" s="1"/>
  <c r="FA62" i="13" a="1"/>
  <c r="FA62" i="13" s="1"/>
  <c r="BB62" i="13"/>
  <c r="AJ62" i="13"/>
  <c r="AB62" i="13"/>
  <c r="GX62" i="13" a="1"/>
  <c r="GX62" i="13" s="1"/>
  <c r="FQ62" i="13" a="1"/>
  <c r="FQ62" i="13" s="1"/>
  <c r="GW62" i="13" a="1"/>
  <c r="GW62" i="13" s="1"/>
  <c r="FO62" i="13" a="1"/>
  <c r="FO62" i="13" s="1"/>
  <c r="AQ62" i="13"/>
  <c r="GK62" i="13" a="1"/>
  <c r="GK62" i="13" s="1"/>
  <c r="FG62" i="13" a="1"/>
  <c r="FG62" i="13" s="1"/>
  <c r="AG62" i="13"/>
  <c r="HL62" i="13" a="1"/>
  <c r="HL62" i="13" s="1"/>
  <c r="GB62" i="13" a="1"/>
  <c r="GB62" i="13" s="1"/>
  <c r="BJ62" i="13" a="1"/>
  <c r="BJ62" i="13" s="1"/>
  <c r="BK62" i="13" s="1"/>
  <c r="JA62" i="13" s="1"/>
  <c r="Z62" i="13"/>
  <c r="GL62" i="13" a="1"/>
  <c r="GL62" i="13" s="1"/>
  <c r="Z19" i="13"/>
  <c r="AH19" i="13"/>
  <c r="BJ19" i="13" a="1"/>
  <c r="BJ19" i="13" s="1"/>
  <c r="BK19" i="13" s="1"/>
  <c r="JA19" i="13" s="1"/>
  <c r="FF19" i="13" a="1"/>
  <c r="FF19" i="13" s="1"/>
  <c r="FN19" i="13" a="1"/>
  <c r="FN19" i="13" s="1"/>
  <c r="FX19" i="13" a="1"/>
  <c r="FX19" i="13" s="1"/>
  <c r="GP19" i="13" a="1"/>
  <c r="GP19" i="13" s="1"/>
  <c r="HI19" i="13" a="1"/>
  <c r="HI19" i="13" s="1"/>
  <c r="FH20" i="13" a="1"/>
  <c r="FH20" i="13" s="1"/>
  <c r="FZ20" i="13" a="1"/>
  <c r="FZ20" i="13" s="1"/>
  <c r="GR20" i="13" a="1"/>
  <c r="GR20" i="13" s="1"/>
  <c r="HJ20" i="13" a="1"/>
  <c r="HJ20" i="13" s="1"/>
  <c r="AJ21" i="13"/>
  <c r="BD21" i="13"/>
  <c r="FK21" i="13" a="1"/>
  <c r="FK21" i="13" s="1"/>
  <c r="GC21" i="13" a="1"/>
  <c r="GC21" i="13" s="1"/>
  <c r="GU21" i="13" a="1"/>
  <c r="GU21" i="13" s="1"/>
  <c r="HM21" i="13" a="1"/>
  <c r="HM21" i="13" s="1"/>
  <c r="Z22" i="13"/>
  <c r="AI22" i="13"/>
  <c r="FA22" i="13" a="1"/>
  <c r="FA22" i="13" s="1"/>
  <c r="FG22" i="13" a="1"/>
  <c r="FG22" i="13" s="1"/>
  <c r="FM22" i="13" a="1"/>
  <c r="FM22" i="13" s="1"/>
  <c r="FS22" i="13" a="1"/>
  <c r="FS22" i="13" s="1"/>
  <c r="GA22" i="13" a="1"/>
  <c r="GA22" i="13" s="1"/>
  <c r="GJ22" i="13" a="1"/>
  <c r="GJ22" i="13" s="1"/>
  <c r="GS22" i="13" a="1"/>
  <c r="GS22" i="13" s="1"/>
  <c r="HB22" i="13" a="1"/>
  <c r="HB22" i="13" s="1"/>
  <c r="HK22" i="13" a="1"/>
  <c r="HK22" i="13" s="1"/>
  <c r="IT22" i="13" a="1"/>
  <c r="IT22" i="13" s="1"/>
  <c r="Z24" i="13"/>
  <c r="AG24" i="13"/>
  <c r="AO24" i="13"/>
  <c r="BE24" i="13"/>
  <c r="FC24" i="13" a="1"/>
  <c r="FC24" i="13" s="1"/>
  <c r="FI24" i="13" a="1"/>
  <c r="FI24" i="13" s="1"/>
  <c r="FO24" i="13" a="1"/>
  <c r="FO24" i="13" s="1"/>
  <c r="FU24" i="13" a="1"/>
  <c r="FU24" i="13" s="1"/>
  <c r="GA24" i="13" a="1"/>
  <c r="GA24" i="13" s="1"/>
  <c r="GG24" i="13" a="1"/>
  <c r="GG24" i="13" s="1"/>
  <c r="GM24" i="13" a="1"/>
  <c r="GM24" i="13" s="1"/>
  <c r="GV24" i="13" a="1"/>
  <c r="GV24" i="13" s="1"/>
  <c r="HE24" i="13" a="1"/>
  <c r="HE24" i="13" s="1"/>
  <c r="HN24" i="13" a="1"/>
  <c r="HN24" i="13" s="1"/>
  <c r="AF28" i="13"/>
  <c r="AP28" i="13"/>
  <c r="FA28" i="13" a="1"/>
  <c r="FA28" i="13" s="1"/>
  <c r="FJ28" i="13" a="1"/>
  <c r="FJ28" i="13" s="1"/>
  <c r="FS28" i="13" a="1"/>
  <c r="FS28" i="13" s="1"/>
  <c r="GK28" i="13" a="1"/>
  <c r="GK28" i="13" s="1"/>
  <c r="HB28" i="13" a="1"/>
  <c r="HB28" i="13" s="1"/>
  <c r="FO29" i="13" a="1"/>
  <c r="FO29" i="13" s="1"/>
  <c r="GY29" i="13" a="1"/>
  <c r="GY29" i="13" s="1"/>
  <c r="BB32" i="13"/>
  <c r="AA35" i="13"/>
  <c r="BB35" i="13"/>
  <c r="AG38" i="13"/>
  <c r="BB38" i="13"/>
  <c r="FE38" i="13" a="1"/>
  <c r="FE38" i="13" s="1"/>
  <c r="FN38" i="13" a="1"/>
  <c r="FN38" i="13" s="1"/>
  <c r="FW38" i="13" a="1"/>
  <c r="FW38" i="13" s="1"/>
  <c r="GF38" i="13" a="1"/>
  <c r="GF38" i="13" s="1"/>
  <c r="GO38" i="13" a="1"/>
  <c r="GO38" i="13" s="1"/>
  <c r="GX38" i="13" a="1"/>
  <c r="GX38" i="13" s="1"/>
  <c r="HG38" i="13" a="1"/>
  <c r="HG38" i="13" s="1"/>
  <c r="HP38" i="13" a="1"/>
  <c r="HP38" i="13" s="1"/>
  <c r="Z39" i="13"/>
  <c r="AJ39" i="13"/>
  <c r="BE39" i="13"/>
  <c r="FF39" i="13" a="1"/>
  <c r="FF39" i="13" s="1"/>
  <c r="FO39" i="13" a="1"/>
  <c r="FO39" i="13" s="1"/>
  <c r="FX39" i="13" a="1"/>
  <c r="FX39" i="13" s="1"/>
  <c r="GG39" i="13" a="1"/>
  <c r="GG39" i="13" s="1"/>
  <c r="GP39" i="13" a="1"/>
  <c r="GP39" i="13" s="1"/>
  <c r="GY39" i="13" a="1"/>
  <c r="GY39" i="13" s="1"/>
  <c r="HH39" i="13" a="1"/>
  <c r="HH39" i="13" s="1"/>
  <c r="HQ39" i="13" a="1"/>
  <c r="HQ39" i="13" s="1"/>
  <c r="GA40" i="13" a="1"/>
  <c r="GA40" i="13" s="1"/>
  <c r="GJ40" i="13" a="1"/>
  <c r="GJ40" i="13" s="1"/>
  <c r="GS40" i="13" a="1"/>
  <c r="GS40" i="13" s="1"/>
  <c r="HB40" i="13" a="1"/>
  <c r="HB40" i="13" s="1"/>
  <c r="HK40" i="13" a="1"/>
  <c r="HK40" i="13" s="1"/>
  <c r="IT40" i="13" a="1"/>
  <c r="IT40" i="13" s="1"/>
  <c r="IS42" i="13" a="1"/>
  <c r="IS42" i="13" s="1"/>
  <c r="HJ42" i="13" a="1"/>
  <c r="HJ42" i="13" s="1"/>
  <c r="HA42" i="13" a="1"/>
  <c r="HA42" i="13" s="1"/>
  <c r="AG42" i="13"/>
  <c r="AQ42" i="13"/>
  <c r="BH42" i="13"/>
  <c r="FI42" i="13" a="1"/>
  <c r="FI42" i="13" s="1"/>
  <c r="FR42" i="13" a="1"/>
  <c r="FR42" i="13" s="1"/>
  <c r="GA42" i="13" a="1"/>
  <c r="GA42" i="13" s="1"/>
  <c r="GJ42" i="13" a="1"/>
  <c r="GJ42" i="13" s="1"/>
  <c r="GS42" i="13" a="1"/>
  <c r="GS42" i="13" s="1"/>
  <c r="HD42" i="13" a="1"/>
  <c r="HD42" i="13" s="1"/>
  <c r="HN42" i="13" a="1"/>
  <c r="HN42" i="13" s="1"/>
  <c r="Z43" i="13"/>
  <c r="AH43" i="13"/>
  <c r="FC43" i="13" a="1"/>
  <c r="FC43" i="13" s="1"/>
  <c r="FN43" i="13" a="1"/>
  <c r="FN43" i="13" s="1"/>
  <c r="FX43" i="13" a="1"/>
  <c r="FX43" i="13" s="1"/>
  <c r="GI43" i="13" a="1"/>
  <c r="GI43" i="13" s="1"/>
  <c r="GS43" i="13" a="1"/>
  <c r="GS43" i="13" s="1"/>
  <c r="HE43" i="13" a="1"/>
  <c r="HE43" i="13" s="1"/>
  <c r="HP43" i="13" a="1"/>
  <c r="HP43" i="13" s="1"/>
  <c r="AH52" i="13"/>
  <c r="BJ52" i="13" a="1"/>
  <c r="BJ52" i="13" s="1"/>
  <c r="BK52" i="13" s="1"/>
  <c r="JA52" i="13" s="1"/>
  <c r="FL52" i="13" a="1"/>
  <c r="FL52" i="13" s="1"/>
  <c r="FX52" i="13" a="1"/>
  <c r="FX52" i="13" s="1"/>
  <c r="GJ52" i="13" a="1"/>
  <c r="GJ52" i="13" s="1"/>
  <c r="GV52" i="13" a="1"/>
  <c r="GV52" i="13" s="1"/>
  <c r="HH52" i="13" a="1"/>
  <c r="HH52" i="13" s="1"/>
  <c r="IT52" i="13" a="1"/>
  <c r="IT52" i="13" s="1"/>
  <c r="AI62" i="13"/>
  <c r="HJ62" i="13" a="1"/>
  <c r="HJ62" i="13" s="1"/>
  <c r="AA19" i="13"/>
  <c r="AJ19" i="13"/>
  <c r="BB19" i="13"/>
  <c r="FA19" i="13" a="1"/>
  <c r="FA19" i="13" s="1"/>
  <c r="FG19" i="13" a="1"/>
  <c r="FG19" i="13" s="1"/>
  <c r="FO19" i="13" a="1"/>
  <c r="FO19" i="13" s="1"/>
  <c r="GA19" i="13" a="1"/>
  <c r="GA19" i="13" s="1"/>
  <c r="GS19" i="13" a="1"/>
  <c r="GS19" i="13" s="1"/>
  <c r="HJ19" i="13" a="1"/>
  <c r="HJ19" i="13" s="1"/>
  <c r="BC20" i="13"/>
  <c r="FM20" i="13" a="1"/>
  <c r="FM20" i="13" s="1"/>
  <c r="GE20" i="13" a="1"/>
  <c r="GE20" i="13" s="1"/>
  <c r="GW20" i="13" a="1"/>
  <c r="GW20" i="13" s="1"/>
  <c r="HO20" i="13" a="1"/>
  <c r="HO20" i="13" s="1"/>
  <c r="AA21" i="13"/>
  <c r="AN21" i="13"/>
  <c r="BE21" i="13"/>
  <c r="FN21" i="13" a="1"/>
  <c r="FN21" i="13" s="1"/>
  <c r="GF21" i="13" a="1"/>
  <c r="GF21" i="13" s="1"/>
  <c r="GX21" i="13" a="1"/>
  <c r="GX21" i="13" s="1"/>
  <c r="HP21" i="13" a="1"/>
  <c r="HP21" i="13" s="1"/>
  <c r="AB22" i="13"/>
  <c r="AJ22" i="13"/>
  <c r="BC22" i="13"/>
  <c r="FB22" i="13" a="1"/>
  <c r="FB22" i="13" s="1"/>
  <c r="FH22" i="13" a="1"/>
  <c r="FH22" i="13" s="1"/>
  <c r="FN22" i="13" a="1"/>
  <c r="FN22" i="13" s="1"/>
  <c r="FT22" i="13" a="1"/>
  <c r="FT22" i="13" s="1"/>
  <c r="GB22" i="13" a="1"/>
  <c r="GB22" i="13" s="1"/>
  <c r="GK22" i="13" a="1"/>
  <c r="GK22" i="13" s="1"/>
  <c r="GT22" i="13" a="1"/>
  <c r="GT22" i="13" s="1"/>
  <c r="HC22" i="13" a="1"/>
  <c r="HC22" i="13" s="1"/>
  <c r="HL22" i="13" a="1"/>
  <c r="HL22" i="13" s="1"/>
  <c r="IU22" i="13" a="1"/>
  <c r="IU22" i="13" s="1"/>
  <c r="AA24" i="13"/>
  <c r="AH24" i="13"/>
  <c r="AP24" i="13"/>
  <c r="BG24" i="13"/>
  <c r="FD24" i="13" a="1"/>
  <c r="FD24" i="13" s="1"/>
  <c r="FJ24" i="13" a="1"/>
  <c r="FJ24" i="13" s="1"/>
  <c r="FP24" i="13" a="1"/>
  <c r="FP24" i="13" s="1"/>
  <c r="FV24" i="13" a="1"/>
  <c r="FV24" i="13" s="1"/>
  <c r="GB24" i="13" a="1"/>
  <c r="GB24" i="13" s="1"/>
  <c r="GH24" i="13" a="1"/>
  <c r="GH24" i="13" s="1"/>
  <c r="GO24" i="13" a="1"/>
  <c r="GO24" i="13" s="1"/>
  <c r="GX24" i="13" a="1"/>
  <c r="GX24" i="13" s="1"/>
  <c r="HG24" i="13" a="1"/>
  <c r="HG24" i="13" s="1"/>
  <c r="HP24" i="13" a="1"/>
  <c r="HP24" i="13" s="1"/>
  <c r="AH28" i="13"/>
  <c r="FC28" i="13" a="1"/>
  <c r="FC28" i="13" s="1"/>
  <c r="FL28" i="13" a="1"/>
  <c r="FL28" i="13" s="1"/>
  <c r="FV28" i="13" a="1"/>
  <c r="FV28" i="13" s="1"/>
  <c r="GN28" i="13" a="1"/>
  <c r="GN28" i="13" s="1"/>
  <c r="HE28" i="13" a="1"/>
  <c r="HE28" i="13" s="1"/>
  <c r="BC29" i="13"/>
  <c r="FX29" i="13" a="1"/>
  <c r="FX29" i="13" s="1"/>
  <c r="BH32" i="13"/>
  <c r="AE35" i="13"/>
  <c r="Z38" i="13"/>
  <c r="AJ38" i="13"/>
  <c r="BE38" i="13"/>
  <c r="FF38" i="13" a="1"/>
  <c r="FF38" i="13" s="1"/>
  <c r="FO38" i="13" a="1"/>
  <c r="FO38" i="13" s="1"/>
  <c r="FX38" i="13" a="1"/>
  <c r="FX38" i="13" s="1"/>
  <c r="GG38" i="13" a="1"/>
  <c r="GG38" i="13" s="1"/>
  <c r="GP38" i="13" a="1"/>
  <c r="GP38" i="13" s="1"/>
  <c r="GY38" i="13" a="1"/>
  <c r="GY38" i="13" s="1"/>
  <c r="HH38" i="13" a="1"/>
  <c r="HH38" i="13" s="1"/>
  <c r="AA39" i="13"/>
  <c r="AM39" i="13"/>
  <c r="BG39" i="13"/>
  <c r="FH39" i="13" a="1"/>
  <c r="FH39" i="13" s="1"/>
  <c r="FQ39" i="13" a="1"/>
  <c r="FQ39" i="13" s="1"/>
  <c r="FZ39" i="13" a="1"/>
  <c r="FZ39" i="13" s="1"/>
  <c r="GI39" i="13" a="1"/>
  <c r="GI39" i="13" s="1"/>
  <c r="GR39" i="13" a="1"/>
  <c r="GR39" i="13" s="1"/>
  <c r="HA39" i="13" a="1"/>
  <c r="HA39" i="13" s="1"/>
  <c r="HJ39" i="13" a="1"/>
  <c r="HJ39" i="13" s="1"/>
  <c r="FK40" i="13" a="1"/>
  <c r="FK40" i="13" s="1"/>
  <c r="FT40" i="13" a="1"/>
  <c r="FT40" i="13" s="1"/>
  <c r="GC40" i="13" a="1"/>
  <c r="GC40" i="13" s="1"/>
  <c r="GL40" i="13" a="1"/>
  <c r="GL40" i="13" s="1"/>
  <c r="GU40" i="13" a="1"/>
  <c r="GU40" i="13" s="1"/>
  <c r="HD40" i="13" a="1"/>
  <c r="HD40" i="13" s="1"/>
  <c r="HM40" i="13" a="1"/>
  <c r="HM40" i="13" s="1"/>
  <c r="Z42" i="13"/>
  <c r="AI42" i="13"/>
  <c r="FB42" i="13" a="1"/>
  <c r="FB42" i="13" s="1"/>
  <c r="FK42" i="13" a="1"/>
  <c r="FK42" i="13" s="1"/>
  <c r="FT42" i="13" a="1"/>
  <c r="FT42" i="13" s="1"/>
  <c r="GC42" i="13" a="1"/>
  <c r="GC42" i="13" s="1"/>
  <c r="GL42" i="13" a="1"/>
  <c r="GL42" i="13" s="1"/>
  <c r="GU42" i="13" a="1"/>
  <c r="GU42" i="13" s="1"/>
  <c r="HE42" i="13" a="1"/>
  <c r="HE42" i="13" s="1"/>
  <c r="HP42" i="13" a="1"/>
  <c r="HP42" i="13" s="1"/>
  <c r="AA43" i="13"/>
  <c r="AJ43" i="13"/>
  <c r="BB43" i="13"/>
  <c r="FE43" i="13" a="1"/>
  <c r="FE43" i="13" s="1"/>
  <c r="FO43" i="13" a="1"/>
  <c r="FO43" i="13" s="1"/>
  <c r="FZ43" i="13" a="1"/>
  <c r="FZ43" i="13" s="1"/>
  <c r="GJ43" i="13" a="1"/>
  <c r="GJ43" i="13" s="1"/>
  <c r="GV43" i="13" a="1"/>
  <c r="GV43" i="13" s="1"/>
  <c r="HG43" i="13" a="1"/>
  <c r="HG43" i="13" s="1"/>
  <c r="HQ43" i="13" a="1"/>
  <c r="HQ43" i="13" s="1"/>
  <c r="AM52" i="13"/>
  <c r="FB52" i="13" a="1"/>
  <c r="FB52" i="13" s="1"/>
  <c r="FN52" i="13" a="1"/>
  <c r="FN52" i="13" s="1"/>
  <c r="FZ52" i="13" a="1"/>
  <c r="FZ52" i="13" s="1"/>
  <c r="GL52" i="13" a="1"/>
  <c r="GL52" i="13" s="1"/>
  <c r="GX52" i="13" a="1"/>
  <c r="GX52" i="13" s="1"/>
  <c r="HJ52" i="13" a="1"/>
  <c r="HJ52" i="13" s="1"/>
  <c r="IV52" i="13"/>
  <c r="IX76" i="13"/>
  <c r="BL76" i="13" s="1"/>
  <c r="IZ76" i="13" s="1"/>
  <c r="HE76" i="13" a="1"/>
  <c r="HE76" i="13" s="1"/>
  <c r="GM76" i="13" a="1"/>
  <c r="GM76" i="13" s="1"/>
  <c r="FZ76" i="13" a="1"/>
  <c r="FZ76" i="13" s="1"/>
  <c r="FQ76" i="13" a="1"/>
  <c r="FQ76" i="13" s="1"/>
  <c r="FH76" i="13" a="1"/>
  <c r="FH76" i="13" s="1"/>
  <c r="BG76" i="13"/>
  <c r="AM76" i="13"/>
  <c r="Z76" i="13"/>
  <c r="HQ76" i="13" a="1"/>
  <c r="HQ76" i="13" s="1"/>
  <c r="GY76" i="13" a="1"/>
  <c r="GY76" i="13" s="1"/>
  <c r="GG76" i="13" a="1"/>
  <c r="GG76" i="13" s="1"/>
  <c r="FW76" i="13" a="1"/>
  <c r="FW76" i="13" s="1"/>
  <c r="FN76" i="13" a="1"/>
  <c r="FN76" i="13" s="1"/>
  <c r="FE76" i="13" a="1"/>
  <c r="FE76" i="13" s="1"/>
  <c r="BB76" i="13"/>
  <c r="AG76" i="13"/>
  <c r="HH76" i="13" a="1"/>
  <c r="HH76" i="13" s="1"/>
  <c r="GD76" i="13" a="1"/>
  <c r="GD76" i="13" s="1"/>
  <c r="FR76" i="13" a="1"/>
  <c r="FR76" i="13" s="1"/>
  <c r="FC76" i="13" a="1"/>
  <c r="FC76" i="13" s="1"/>
  <c r="AN76" i="13"/>
  <c r="HB76" i="13" a="1"/>
  <c r="HB76" i="13" s="1"/>
  <c r="GC76" i="13" a="1"/>
  <c r="GC76" i="13" s="1"/>
  <c r="FO76" i="13" a="1"/>
  <c r="FO76" i="13" s="1"/>
  <c r="FB76" i="13" a="1"/>
  <c r="FB76" i="13" s="1"/>
  <c r="AJ76" i="13"/>
  <c r="GV76" i="13" a="1"/>
  <c r="GV76" i="13" s="1"/>
  <c r="GA76" i="13" a="1"/>
  <c r="GA76" i="13" s="1"/>
  <c r="FL76" i="13" a="1"/>
  <c r="FL76" i="13" s="1"/>
  <c r="BH76" i="13"/>
  <c r="AF76" i="13"/>
  <c r="IT76" i="13" a="1"/>
  <c r="IT76" i="13" s="1"/>
  <c r="GS76" i="13" a="1"/>
  <c r="GS76" i="13" s="1"/>
  <c r="FX76" i="13" a="1"/>
  <c r="FX76" i="13" s="1"/>
  <c r="FK76" i="13" a="1"/>
  <c r="FK76" i="13" s="1"/>
  <c r="BE76" i="13"/>
  <c r="AD76" i="13"/>
  <c r="HN76" i="13" a="1"/>
  <c r="HN76" i="13" s="1"/>
  <c r="FI76" i="13" a="1"/>
  <c r="FI76" i="13" s="1"/>
  <c r="HK76" i="13" a="1"/>
  <c r="HK76" i="13" s="1"/>
  <c r="FF76" i="13" a="1"/>
  <c r="FF76" i="13" s="1"/>
  <c r="GP76" i="13" a="1"/>
  <c r="GP76" i="13" s="1"/>
  <c r="GJ76" i="13" a="1"/>
  <c r="GJ76" i="13" s="1"/>
  <c r="AQ76" i="13"/>
  <c r="AL86" i="13"/>
  <c r="AE86" i="13"/>
  <c r="AD86" i="13"/>
  <c r="BE86" i="13"/>
  <c r="AQ86" i="13"/>
  <c r="AG45" i="13"/>
  <c r="AQ45" i="13"/>
  <c r="BH45" i="13"/>
  <c r="FI45" i="13" a="1"/>
  <c r="FI45" i="13" s="1"/>
  <c r="FR45" i="13" a="1"/>
  <c r="FR45" i="13" s="1"/>
  <c r="GA45" i="13" a="1"/>
  <c r="GA45" i="13" s="1"/>
  <c r="GJ45" i="13" a="1"/>
  <c r="GJ45" i="13" s="1"/>
  <c r="GS45" i="13" a="1"/>
  <c r="GS45" i="13" s="1"/>
  <c r="HB45" i="13" a="1"/>
  <c r="HB45" i="13" s="1"/>
  <c r="HK45" i="13" a="1"/>
  <c r="HK45" i="13" s="1"/>
  <c r="IT45" i="13" a="1"/>
  <c r="IT45" i="13" s="1"/>
  <c r="AF48" i="13"/>
  <c r="AN48" i="13"/>
  <c r="BC48" i="13"/>
  <c r="FA48" i="13" a="1"/>
  <c r="FA48" i="13" s="1"/>
  <c r="FG48" i="13" a="1"/>
  <c r="FG48" i="13" s="1"/>
  <c r="FM48" i="13" a="1"/>
  <c r="FM48" i="13" s="1"/>
  <c r="FS48" i="13" a="1"/>
  <c r="FS48" i="13" s="1"/>
  <c r="FY48" i="13" a="1"/>
  <c r="FY48" i="13" s="1"/>
  <c r="GE48" i="13" a="1"/>
  <c r="GE48" i="13" s="1"/>
  <c r="GK48" i="13" a="1"/>
  <c r="GK48" i="13" s="1"/>
  <c r="GQ48" i="13" a="1"/>
  <c r="GQ48" i="13" s="1"/>
  <c r="GW48" i="13" a="1"/>
  <c r="GW48" i="13" s="1"/>
  <c r="HC48" i="13" a="1"/>
  <c r="HC48" i="13" s="1"/>
  <c r="HI48" i="13" a="1"/>
  <c r="HI48" i="13" s="1"/>
  <c r="HO48" i="13" a="1"/>
  <c r="HO48" i="13" s="1"/>
  <c r="IU48" i="13" a="1"/>
  <c r="IU48" i="13" s="1"/>
  <c r="AG51" i="13"/>
  <c r="AQ51" i="13"/>
  <c r="BH51" i="13"/>
  <c r="FE51" i="13" a="1"/>
  <c r="FE51" i="13" s="1"/>
  <c r="FK51" i="13" a="1"/>
  <c r="FK51" i="13" s="1"/>
  <c r="FQ51" i="13" a="1"/>
  <c r="FQ51" i="13" s="1"/>
  <c r="FW51" i="13" a="1"/>
  <c r="FW51" i="13" s="1"/>
  <c r="GC51" i="13" a="1"/>
  <c r="GC51" i="13" s="1"/>
  <c r="GI51" i="13" a="1"/>
  <c r="GI51" i="13" s="1"/>
  <c r="GO51" i="13" a="1"/>
  <c r="GO51" i="13" s="1"/>
  <c r="GU51" i="13" a="1"/>
  <c r="GU51" i="13" s="1"/>
  <c r="HA51" i="13" a="1"/>
  <c r="HA51" i="13" s="1"/>
  <c r="HG51" i="13" a="1"/>
  <c r="HG51" i="13" s="1"/>
  <c r="HM51" i="13" a="1"/>
  <c r="HM51" i="13" s="1"/>
  <c r="IS51" i="13" a="1"/>
  <c r="IS51" i="13" s="1"/>
  <c r="AD53" i="13"/>
  <c r="FC53" i="13" a="1"/>
  <c r="FC53" i="13" s="1"/>
  <c r="FL53" i="13" a="1"/>
  <c r="FL53" i="13" s="1"/>
  <c r="FU53" i="13" a="1"/>
  <c r="FU53" i="13" s="1"/>
  <c r="GD53" i="13" a="1"/>
  <c r="GD53" i="13" s="1"/>
  <c r="GM53" i="13" a="1"/>
  <c r="GM53" i="13" s="1"/>
  <c r="GV53" i="13" a="1"/>
  <c r="GV53" i="13" s="1"/>
  <c r="HE53" i="13" a="1"/>
  <c r="HE53" i="13" s="1"/>
  <c r="IT54" i="13" a="1"/>
  <c r="IT54" i="13" s="1"/>
  <c r="HN54" i="13" a="1"/>
  <c r="HN54" i="13" s="1"/>
  <c r="HH54" i="13" a="1"/>
  <c r="HH54" i="13" s="1"/>
  <c r="HB54" i="13" a="1"/>
  <c r="HB54" i="13" s="1"/>
  <c r="GV54" i="13" a="1"/>
  <c r="GV54" i="13" s="1"/>
  <c r="GP54" i="13" a="1"/>
  <c r="GP54" i="13" s="1"/>
  <c r="GJ54" i="13" a="1"/>
  <c r="GJ54" i="13" s="1"/>
  <c r="GD54" i="13" a="1"/>
  <c r="GD54" i="13" s="1"/>
  <c r="FX54" i="13" a="1"/>
  <c r="FX54" i="13" s="1"/>
  <c r="FR54" i="13" a="1"/>
  <c r="FR54" i="13" s="1"/>
  <c r="FL54" i="13" a="1"/>
  <c r="FL54" i="13" s="1"/>
  <c r="FF54" i="13" a="1"/>
  <c r="FF54" i="13" s="1"/>
  <c r="BJ54" i="13" a="1"/>
  <c r="BJ54" i="13" s="1"/>
  <c r="BK54" i="13" s="1"/>
  <c r="JA54" i="13" s="1"/>
  <c r="BB54" i="13"/>
  <c r="AM54" i="13"/>
  <c r="AD54" i="13"/>
  <c r="HQ54" i="13" a="1"/>
  <c r="HQ54" i="13" s="1"/>
  <c r="HK54" i="13" a="1"/>
  <c r="HK54" i="13" s="1"/>
  <c r="HE54" i="13" a="1"/>
  <c r="HE54" i="13" s="1"/>
  <c r="GY54" i="13" a="1"/>
  <c r="GY54" i="13" s="1"/>
  <c r="GS54" i="13" a="1"/>
  <c r="GS54" i="13" s="1"/>
  <c r="GM54" i="13" a="1"/>
  <c r="GM54" i="13" s="1"/>
  <c r="GG54" i="13" a="1"/>
  <c r="GG54" i="13" s="1"/>
  <c r="GA54" i="13" a="1"/>
  <c r="GA54" i="13" s="1"/>
  <c r="FU54" i="13" a="1"/>
  <c r="FU54" i="13" s="1"/>
  <c r="FO54" i="13" a="1"/>
  <c r="FO54" i="13" s="1"/>
  <c r="FI54" i="13" a="1"/>
  <c r="FI54" i="13" s="1"/>
  <c r="FC54" i="13" a="1"/>
  <c r="FC54" i="13" s="1"/>
  <c r="BE54" i="13"/>
  <c r="AP54" i="13"/>
  <c r="AH54" i="13"/>
  <c r="AA54" i="13"/>
  <c r="AI54" i="13"/>
  <c r="BC54" i="13"/>
  <c r="FD54" i="13" a="1"/>
  <c r="FD54" i="13" s="1"/>
  <c r="FM54" i="13" a="1"/>
  <c r="FM54" i="13" s="1"/>
  <c r="FV54" i="13" a="1"/>
  <c r="FV54" i="13" s="1"/>
  <c r="GE54" i="13" a="1"/>
  <c r="GE54" i="13" s="1"/>
  <c r="GN54" i="13" a="1"/>
  <c r="GN54" i="13" s="1"/>
  <c r="GW54" i="13" a="1"/>
  <c r="GW54" i="13" s="1"/>
  <c r="HF54" i="13" a="1"/>
  <c r="HF54" i="13" s="1"/>
  <c r="HO54" i="13" a="1"/>
  <c r="HO54" i="13" s="1"/>
  <c r="IX56" i="13"/>
  <c r="BL56" i="13" s="1"/>
  <c r="IZ56" i="13" s="1"/>
  <c r="IV56" i="13"/>
  <c r="HP56" i="13" a="1"/>
  <c r="HP56" i="13" s="1"/>
  <c r="HJ56" i="13" a="1"/>
  <c r="HJ56" i="13" s="1"/>
  <c r="HD56" i="13" a="1"/>
  <c r="HD56" i="13" s="1"/>
  <c r="GX56" i="13" a="1"/>
  <c r="GX56" i="13" s="1"/>
  <c r="GR56" i="13" a="1"/>
  <c r="GR56" i="13" s="1"/>
  <c r="GL56" i="13" a="1"/>
  <c r="GL56" i="13" s="1"/>
  <c r="GF56" i="13" a="1"/>
  <c r="GF56" i="13" s="1"/>
  <c r="FZ56" i="13" a="1"/>
  <c r="FZ56" i="13" s="1"/>
  <c r="FT56" i="13" a="1"/>
  <c r="FT56" i="13" s="1"/>
  <c r="FN56" i="13" a="1"/>
  <c r="FN56" i="13" s="1"/>
  <c r="FH56" i="13" a="1"/>
  <c r="FH56" i="13" s="1"/>
  <c r="FB56" i="13" a="1"/>
  <c r="FB56" i="13" s="1"/>
  <c r="BD56" i="13"/>
  <c r="AO56" i="13"/>
  <c r="AG56" i="13"/>
  <c r="Z56" i="13"/>
  <c r="IS56" i="13" a="1"/>
  <c r="IS56" i="13" s="1"/>
  <c r="HM56" i="13" a="1"/>
  <c r="HM56" i="13" s="1"/>
  <c r="HG56" i="13" a="1"/>
  <c r="HG56" i="13" s="1"/>
  <c r="HA56" i="13" a="1"/>
  <c r="HA56" i="13" s="1"/>
  <c r="GU56" i="13" a="1"/>
  <c r="GU56" i="13" s="1"/>
  <c r="GO56" i="13" a="1"/>
  <c r="GO56" i="13" s="1"/>
  <c r="GI56" i="13" a="1"/>
  <c r="GI56" i="13" s="1"/>
  <c r="GC56" i="13" a="1"/>
  <c r="GC56" i="13" s="1"/>
  <c r="FW56" i="13" a="1"/>
  <c r="FW56" i="13" s="1"/>
  <c r="FQ56" i="13" a="1"/>
  <c r="FQ56" i="13" s="1"/>
  <c r="FK56" i="13" a="1"/>
  <c r="FK56" i="13" s="1"/>
  <c r="FE56" i="13" a="1"/>
  <c r="FE56" i="13" s="1"/>
  <c r="BH56" i="13"/>
  <c r="AJ56" i="13"/>
  <c r="AC56" i="13"/>
  <c r="AI56" i="13"/>
  <c r="BB56" i="13"/>
  <c r="FC56" i="13" a="1"/>
  <c r="FC56" i="13" s="1"/>
  <c r="FL56" i="13" a="1"/>
  <c r="FL56" i="13" s="1"/>
  <c r="FU56" i="13" a="1"/>
  <c r="FU56" i="13" s="1"/>
  <c r="GD56" i="13" a="1"/>
  <c r="GD56" i="13" s="1"/>
  <c r="GM56" i="13" a="1"/>
  <c r="GM56" i="13" s="1"/>
  <c r="GV56" i="13" a="1"/>
  <c r="GV56" i="13" s="1"/>
  <c r="HE56" i="13" a="1"/>
  <c r="HE56" i="13" s="1"/>
  <c r="HN56" i="13" a="1"/>
  <c r="HN56" i="13" s="1"/>
  <c r="IX57" i="13"/>
  <c r="BL57" i="13" s="1"/>
  <c r="IZ57" i="13" s="1"/>
  <c r="IT57" i="13" a="1"/>
  <c r="IT57" i="13" s="1"/>
  <c r="HN57" i="13" a="1"/>
  <c r="HN57" i="13" s="1"/>
  <c r="HH57" i="13" a="1"/>
  <c r="HH57" i="13" s="1"/>
  <c r="HB57" i="13" a="1"/>
  <c r="HB57" i="13" s="1"/>
  <c r="GV57" i="13" a="1"/>
  <c r="GV57" i="13" s="1"/>
  <c r="GP57" i="13" a="1"/>
  <c r="GP57" i="13" s="1"/>
  <c r="GJ57" i="13" a="1"/>
  <c r="GJ57" i="13" s="1"/>
  <c r="GD57" i="13" a="1"/>
  <c r="GD57" i="13" s="1"/>
  <c r="FX57" i="13" a="1"/>
  <c r="FX57" i="13" s="1"/>
  <c r="FR57" i="13" a="1"/>
  <c r="FR57" i="13" s="1"/>
  <c r="FL57" i="13" a="1"/>
  <c r="FL57" i="13" s="1"/>
  <c r="FF57" i="13" a="1"/>
  <c r="FF57" i="13" s="1"/>
  <c r="BJ57" i="13" a="1"/>
  <c r="BJ57" i="13" s="1"/>
  <c r="BK57" i="13" s="1"/>
  <c r="JA57" i="13" s="1"/>
  <c r="BB57" i="13"/>
  <c r="AM57" i="13"/>
  <c r="AD57" i="13"/>
  <c r="IS57" i="13" a="1"/>
  <c r="IS57" i="13" s="1"/>
  <c r="HM57" i="13" a="1"/>
  <c r="HM57" i="13" s="1"/>
  <c r="HG57" i="13" a="1"/>
  <c r="HG57" i="13" s="1"/>
  <c r="HA57" i="13" a="1"/>
  <c r="HA57" i="13" s="1"/>
  <c r="GU57" i="13" a="1"/>
  <c r="GU57" i="13" s="1"/>
  <c r="GO57" i="13" a="1"/>
  <c r="GO57" i="13" s="1"/>
  <c r="GI57" i="13" a="1"/>
  <c r="GI57" i="13" s="1"/>
  <c r="GC57" i="13" a="1"/>
  <c r="GC57" i="13" s="1"/>
  <c r="FW57" i="13" a="1"/>
  <c r="FW57" i="13" s="1"/>
  <c r="FQ57" i="13" a="1"/>
  <c r="FQ57" i="13" s="1"/>
  <c r="FK57" i="13" a="1"/>
  <c r="FK57" i="13" s="1"/>
  <c r="FE57" i="13" a="1"/>
  <c r="FE57" i="13" s="1"/>
  <c r="HQ57" i="13" a="1"/>
  <c r="HQ57" i="13" s="1"/>
  <c r="HK57" i="13" a="1"/>
  <c r="HK57" i="13" s="1"/>
  <c r="HE57" i="13" a="1"/>
  <c r="HE57" i="13" s="1"/>
  <c r="GY57" i="13" a="1"/>
  <c r="GY57" i="13" s="1"/>
  <c r="GS57" i="13" a="1"/>
  <c r="GS57" i="13" s="1"/>
  <c r="GM57" i="13" a="1"/>
  <c r="GM57" i="13" s="1"/>
  <c r="GG57" i="13" a="1"/>
  <c r="GG57" i="13" s="1"/>
  <c r="GA57" i="13" a="1"/>
  <c r="GA57" i="13" s="1"/>
  <c r="FU57" i="13" a="1"/>
  <c r="FU57" i="13" s="1"/>
  <c r="FO57" i="13" a="1"/>
  <c r="FO57" i="13" s="1"/>
  <c r="FI57" i="13" a="1"/>
  <c r="FI57" i="13" s="1"/>
  <c r="FC57" i="13" a="1"/>
  <c r="FC57" i="13" s="1"/>
  <c r="BE57" i="13"/>
  <c r="AP57" i="13"/>
  <c r="AH57" i="13"/>
  <c r="AA57" i="13"/>
  <c r="AI57" i="13"/>
  <c r="BC57" i="13"/>
  <c r="FD57" i="13" a="1"/>
  <c r="FD57" i="13" s="1"/>
  <c r="FP57" i="13" a="1"/>
  <c r="FP57" i="13" s="1"/>
  <c r="GB57" i="13" a="1"/>
  <c r="GB57" i="13" s="1"/>
  <c r="GN57" i="13" a="1"/>
  <c r="GN57" i="13" s="1"/>
  <c r="GZ57" i="13" a="1"/>
  <c r="GZ57" i="13" s="1"/>
  <c r="HL57" i="13" a="1"/>
  <c r="HL57" i="13" s="1"/>
  <c r="AN60" i="13"/>
  <c r="FB60" i="13" a="1"/>
  <c r="FB60" i="13" s="1"/>
  <c r="FT60" i="13" a="1"/>
  <c r="FT60" i="13" s="1"/>
  <c r="GL60" i="13" a="1"/>
  <c r="GL60" i="13" s="1"/>
  <c r="IX61" i="13"/>
  <c r="BL61" i="13" s="1"/>
  <c r="IZ61" i="13" s="1"/>
  <c r="IS61" i="13" a="1"/>
  <c r="IS61" i="13" s="1"/>
  <c r="HM61" i="13" a="1"/>
  <c r="HM61" i="13" s="1"/>
  <c r="HG61" i="13" a="1"/>
  <c r="HG61" i="13" s="1"/>
  <c r="HA61" i="13" a="1"/>
  <c r="HA61" i="13" s="1"/>
  <c r="GU61" i="13" a="1"/>
  <c r="GU61" i="13" s="1"/>
  <c r="GO61" i="13" a="1"/>
  <c r="GO61" i="13" s="1"/>
  <c r="GI61" i="13" a="1"/>
  <c r="GI61" i="13" s="1"/>
  <c r="GC61" i="13" a="1"/>
  <c r="GC61" i="13" s="1"/>
  <c r="FW61" i="13" a="1"/>
  <c r="FW61" i="13" s="1"/>
  <c r="FQ61" i="13" a="1"/>
  <c r="FQ61" i="13" s="1"/>
  <c r="FK61" i="13" a="1"/>
  <c r="FK61" i="13" s="1"/>
  <c r="FE61" i="13" a="1"/>
  <c r="FE61" i="13" s="1"/>
  <c r="BH61" i="13"/>
  <c r="AJ61" i="13"/>
  <c r="AC61" i="13"/>
  <c r="IV61" i="13"/>
  <c r="HO61" i="13" a="1"/>
  <c r="HO61" i="13" s="1"/>
  <c r="HH61" i="13" a="1"/>
  <c r="HH61" i="13" s="1"/>
  <c r="GZ61" i="13" a="1"/>
  <c r="GZ61" i="13" s="1"/>
  <c r="GS61" i="13" a="1"/>
  <c r="GS61" i="13" s="1"/>
  <c r="GL61" i="13" a="1"/>
  <c r="GL61" i="13" s="1"/>
  <c r="GE61" i="13" a="1"/>
  <c r="GE61" i="13" s="1"/>
  <c r="FX61" i="13" a="1"/>
  <c r="FX61" i="13" s="1"/>
  <c r="FP61" i="13" a="1"/>
  <c r="FP61" i="13" s="1"/>
  <c r="FI61" i="13" a="1"/>
  <c r="FI61" i="13" s="1"/>
  <c r="FB61" i="13" a="1"/>
  <c r="FB61" i="13" s="1"/>
  <c r="BC61" i="13"/>
  <c r="AN61" i="13"/>
  <c r="AD61" i="13"/>
  <c r="IU61" i="13" a="1"/>
  <c r="IU61" i="13" s="1"/>
  <c r="HN61" i="13" a="1"/>
  <c r="HN61" i="13" s="1"/>
  <c r="HF61" i="13" a="1"/>
  <c r="HF61" i="13" s="1"/>
  <c r="GY61" i="13" a="1"/>
  <c r="GY61" i="13" s="1"/>
  <c r="GR61" i="13" a="1"/>
  <c r="GR61" i="13" s="1"/>
  <c r="GK61" i="13" a="1"/>
  <c r="GK61" i="13" s="1"/>
  <c r="GD61" i="13" a="1"/>
  <c r="GD61" i="13" s="1"/>
  <c r="FV61" i="13" a="1"/>
  <c r="FV61" i="13" s="1"/>
  <c r="FO61" i="13" a="1"/>
  <c r="FO61" i="13" s="1"/>
  <c r="FH61" i="13" a="1"/>
  <c r="FH61" i="13" s="1"/>
  <c r="FA61" i="13" a="1"/>
  <c r="FA61" i="13" s="1"/>
  <c r="BB61" i="13"/>
  <c r="AM61" i="13"/>
  <c r="AB61" i="13"/>
  <c r="IT61" i="13" a="1"/>
  <c r="IT61" i="13" s="1"/>
  <c r="HL61" i="13" a="1"/>
  <c r="HL61" i="13" s="1"/>
  <c r="HE61" i="13" a="1"/>
  <c r="HE61" i="13" s="1"/>
  <c r="GX61" i="13" a="1"/>
  <c r="GX61" i="13" s="1"/>
  <c r="GQ61" i="13" a="1"/>
  <c r="GQ61" i="13" s="1"/>
  <c r="GJ61" i="13" a="1"/>
  <c r="GJ61" i="13" s="1"/>
  <c r="GB61" i="13" a="1"/>
  <c r="GB61" i="13" s="1"/>
  <c r="FU61" i="13" a="1"/>
  <c r="FU61" i="13" s="1"/>
  <c r="FN61" i="13" a="1"/>
  <c r="FN61" i="13" s="1"/>
  <c r="FG61" i="13" a="1"/>
  <c r="FG61" i="13" s="1"/>
  <c r="BJ61" i="13" a="1"/>
  <c r="BJ61" i="13" s="1"/>
  <c r="BK61" i="13" s="1"/>
  <c r="JA61" i="13" s="1"/>
  <c r="AI61" i="13"/>
  <c r="AA61" i="13"/>
  <c r="HR61" i="13" a="1"/>
  <c r="HR61" i="13" s="1"/>
  <c r="HK61" i="13" a="1"/>
  <c r="HK61" i="13" s="1"/>
  <c r="HD61" i="13" a="1"/>
  <c r="HD61" i="13" s="1"/>
  <c r="GW61" i="13" a="1"/>
  <c r="GW61" i="13" s="1"/>
  <c r="GP61" i="13" a="1"/>
  <c r="GP61" i="13" s="1"/>
  <c r="GH61" i="13" a="1"/>
  <c r="GH61" i="13" s="1"/>
  <c r="GA61" i="13" a="1"/>
  <c r="GA61" i="13" s="1"/>
  <c r="FT61" i="13" a="1"/>
  <c r="FT61" i="13" s="1"/>
  <c r="FM61" i="13" a="1"/>
  <c r="FM61" i="13" s="1"/>
  <c r="FF61" i="13" a="1"/>
  <c r="FF61" i="13" s="1"/>
  <c r="BG61" i="13"/>
  <c r="AQ61" i="13"/>
  <c r="AH61" i="13"/>
  <c r="Z61" i="13"/>
  <c r="BD61" i="13"/>
  <c r="FR61" i="13" a="1"/>
  <c r="FR61" i="13" s="1"/>
  <c r="GM61" i="13" a="1"/>
  <c r="GM61" i="13" s="1"/>
  <c r="HI61" i="13" a="1"/>
  <c r="HI61" i="13" s="1"/>
  <c r="IT63" i="13" a="1"/>
  <c r="IT63" i="13" s="1"/>
  <c r="IS63" i="13" a="1"/>
  <c r="IS63" i="13" s="1"/>
  <c r="HJ63" i="13" a="1"/>
  <c r="HJ63" i="13" s="1"/>
  <c r="HA63" i="13" a="1"/>
  <c r="HA63" i="13" s="1"/>
  <c r="GR63" i="13" a="1"/>
  <c r="GR63" i="13" s="1"/>
  <c r="GI63" i="13" a="1"/>
  <c r="GI63" i="13" s="1"/>
  <c r="FZ63" i="13" a="1"/>
  <c r="FZ63" i="13" s="1"/>
  <c r="FQ63" i="13" a="1"/>
  <c r="FQ63" i="13" s="1"/>
  <c r="FH63" i="13" a="1"/>
  <c r="FH63" i="13" s="1"/>
  <c r="BJ63" i="13" a="1"/>
  <c r="BJ63" i="13" s="1"/>
  <c r="BK63" i="13" s="1"/>
  <c r="JA63" i="13" s="1"/>
  <c r="BB63" i="13"/>
  <c r="AM63" i="13"/>
  <c r="AD63" i="13"/>
  <c r="HO63" i="13" a="1"/>
  <c r="HO63" i="13" s="1"/>
  <c r="HF63" i="13" a="1"/>
  <c r="HF63" i="13" s="1"/>
  <c r="GW63" i="13" a="1"/>
  <c r="GW63" i="13" s="1"/>
  <c r="GN63" i="13" a="1"/>
  <c r="GN63" i="13" s="1"/>
  <c r="GE63" i="13" a="1"/>
  <c r="GE63" i="13" s="1"/>
  <c r="FV63" i="13" a="1"/>
  <c r="FV63" i="13" s="1"/>
  <c r="FM63" i="13" a="1"/>
  <c r="FM63" i="13" s="1"/>
  <c r="FD63" i="13" a="1"/>
  <c r="FD63" i="13" s="1"/>
  <c r="BE63" i="13"/>
  <c r="AP63" i="13"/>
  <c r="AH63" i="13"/>
  <c r="AA63" i="13"/>
  <c r="HR63" i="13" a="1"/>
  <c r="HR63" i="13" s="1"/>
  <c r="HD63" i="13" a="1"/>
  <c r="HD63" i="13" s="1"/>
  <c r="GQ63" i="13" a="1"/>
  <c r="GQ63" i="13" s="1"/>
  <c r="GC63" i="13" a="1"/>
  <c r="GC63" i="13" s="1"/>
  <c r="FP63" i="13" a="1"/>
  <c r="FP63" i="13" s="1"/>
  <c r="FB63" i="13" a="1"/>
  <c r="FB63" i="13" s="1"/>
  <c r="AG63" i="13"/>
  <c r="HP63" i="13" a="1"/>
  <c r="HP63" i="13" s="1"/>
  <c r="HC63" i="13" a="1"/>
  <c r="HC63" i="13" s="1"/>
  <c r="GO63" i="13" a="1"/>
  <c r="GO63" i="13" s="1"/>
  <c r="GB63" i="13" a="1"/>
  <c r="GB63" i="13" s="1"/>
  <c r="FN63" i="13" a="1"/>
  <c r="FN63" i="13" s="1"/>
  <c r="FA63" i="13" a="1"/>
  <c r="FA63" i="13" s="1"/>
  <c r="AQ63" i="13"/>
  <c r="AF63" i="13"/>
  <c r="HM63" i="13" a="1"/>
  <c r="HM63" i="13" s="1"/>
  <c r="GZ63" i="13" a="1"/>
  <c r="GZ63" i="13" s="1"/>
  <c r="GL63" i="13" a="1"/>
  <c r="GL63" i="13" s="1"/>
  <c r="FY63" i="13" a="1"/>
  <c r="FY63" i="13" s="1"/>
  <c r="FK63" i="13" a="1"/>
  <c r="FK63" i="13" s="1"/>
  <c r="BH63" i="13"/>
  <c r="AO63" i="13"/>
  <c r="AC63" i="13"/>
  <c r="HL63" i="13" a="1"/>
  <c r="HL63" i="13" s="1"/>
  <c r="GX63" i="13" a="1"/>
  <c r="GX63" i="13" s="1"/>
  <c r="GK63" i="13" a="1"/>
  <c r="GK63" i="13" s="1"/>
  <c r="FW63" i="13" a="1"/>
  <c r="FW63" i="13" s="1"/>
  <c r="FJ63" i="13" a="1"/>
  <c r="FJ63" i="13" s="1"/>
  <c r="BG63" i="13"/>
  <c r="AN63" i="13"/>
  <c r="AB63" i="13"/>
  <c r="BD63" i="13"/>
  <c r="GH63" i="13" a="1"/>
  <c r="GH63" i="13" s="1"/>
  <c r="IV63" i="13"/>
  <c r="AA76" i="13"/>
  <c r="IV53" i="13"/>
  <c r="HP53" i="13" a="1"/>
  <c r="HP53" i="13" s="1"/>
  <c r="HJ53" i="13" a="1"/>
  <c r="HJ53" i="13" s="1"/>
  <c r="HD53" i="13" a="1"/>
  <c r="HD53" i="13" s="1"/>
  <c r="GX53" i="13" a="1"/>
  <c r="GX53" i="13" s="1"/>
  <c r="GR53" i="13" a="1"/>
  <c r="GR53" i="13" s="1"/>
  <c r="GL53" i="13" a="1"/>
  <c r="GL53" i="13" s="1"/>
  <c r="GF53" i="13" a="1"/>
  <c r="GF53" i="13" s="1"/>
  <c r="FZ53" i="13" a="1"/>
  <c r="FZ53" i="13" s="1"/>
  <c r="FT53" i="13" a="1"/>
  <c r="FT53" i="13" s="1"/>
  <c r="FN53" i="13" a="1"/>
  <c r="FN53" i="13" s="1"/>
  <c r="FH53" i="13" a="1"/>
  <c r="FH53" i="13" s="1"/>
  <c r="FB53" i="13" a="1"/>
  <c r="FB53" i="13" s="1"/>
  <c r="BC53" i="13"/>
  <c r="AM53" i="13"/>
  <c r="IS53" i="13" a="1"/>
  <c r="IS53" i="13" s="1"/>
  <c r="HM53" i="13" a="1"/>
  <c r="HM53" i="13" s="1"/>
  <c r="HG53" i="13" a="1"/>
  <c r="HG53" i="13" s="1"/>
  <c r="HA53" i="13" a="1"/>
  <c r="HA53" i="13" s="1"/>
  <c r="GU53" i="13" a="1"/>
  <c r="GU53" i="13" s="1"/>
  <c r="GO53" i="13" a="1"/>
  <c r="GO53" i="13" s="1"/>
  <c r="GI53" i="13" a="1"/>
  <c r="GI53" i="13" s="1"/>
  <c r="GC53" i="13" a="1"/>
  <c r="GC53" i="13" s="1"/>
  <c r="FW53" i="13" a="1"/>
  <c r="FW53" i="13" s="1"/>
  <c r="FQ53" i="13" a="1"/>
  <c r="FQ53" i="13" s="1"/>
  <c r="FK53" i="13" a="1"/>
  <c r="FK53" i="13" s="1"/>
  <c r="FE53" i="13" a="1"/>
  <c r="FE53" i="13" s="1"/>
  <c r="BH53" i="13"/>
  <c r="AQ53" i="13"/>
  <c r="AG53" i="13"/>
  <c r="AH53" i="13"/>
  <c r="BE53" i="13"/>
  <c r="FF53" i="13" a="1"/>
  <c r="FF53" i="13" s="1"/>
  <c r="FO53" i="13" a="1"/>
  <c r="FO53" i="13" s="1"/>
  <c r="FX53" i="13" a="1"/>
  <c r="FX53" i="13" s="1"/>
  <c r="GG53" i="13" a="1"/>
  <c r="GG53" i="13" s="1"/>
  <c r="GP53" i="13" a="1"/>
  <c r="GP53" i="13" s="1"/>
  <c r="GY53" i="13" a="1"/>
  <c r="GY53" i="13" s="1"/>
  <c r="HH53" i="13" a="1"/>
  <c r="HH53" i="13" s="1"/>
  <c r="HQ53" i="13" a="1"/>
  <c r="HQ53" i="13" s="1"/>
  <c r="IX60" i="13"/>
  <c r="BL60" i="13" s="1"/>
  <c r="IZ60" i="13" s="1"/>
  <c r="IU60" i="13" a="1"/>
  <c r="IU60" i="13" s="1"/>
  <c r="IT60" i="13" a="1"/>
  <c r="IT60" i="13" s="1"/>
  <c r="HN60" i="13" a="1"/>
  <c r="HN60" i="13" s="1"/>
  <c r="HH60" i="13" a="1"/>
  <c r="HH60" i="13" s="1"/>
  <c r="HB60" i="13" a="1"/>
  <c r="HB60" i="13" s="1"/>
  <c r="GV60" i="13" a="1"/>
  <c r="GV60" i="13" s="1"/>
  <c r="GP60" i="13" a="1"/>
  <c r="GP60" i="13" s="1"/>
  <c r="GJ60" i="13" a="1"/>
  <c r="GJ60" i="13" s="1"/>
  <c r="GD60" i="13" a="1"/>
  <c r="GD60" i="13" s="1"/>
  <c r="FX60" i="13" a="1"/>
  <c r="FX60" i="13" s="1"/>
  <c r="FR60" i="13" a="1"/>
  <c r="FR60" i="13" s="1"/>
  <c r="FL60" i="13" a="1"/>
  <c r="FL60" i="13" s="1"/>
  <c r="FF60" i="13" a="1"/>
  <c r="FF60" i="13" s="1"/>
  <c r="BJ60" i="13" a="1"/>
  <c r="BJ60" i="13" s="1"/>
  <c r="BK60" i="13" s="1"/>
  <c r="JA60" i="13" s="1"/>
  <c r="BB60" i="13"/>
  <c r="AM60" i="13"/>
  <c r="AD60" i="13"/>
  <c r="IS60" i="13" a="1"/>
  <c r="IS60" i="13" s="1"/>
  <c r="HM60" i="13" a="1"/>
  <c r="HM60" i="13" s="1"/>
  <c r="HG60" i="13" a="1"/>
  <c r="HG60" i="13" s="1"/>
  <c r="HA60" i="13" a="1"/>
  <c r="HA60" i="13" s="1"/>
  <c r="GU60" i="13" a="1"/>
  <c r="GU60" i="13" s="1"/>
  <c r="GO60" i="13" a="1"/>
  <c r="GO60" i="13" s="1"/>
  <c r="GI60" i="13" a="1"/>
  <c r="GI60" i="13" s="1"/>
  <c r="GC60" i="13" a="1"/>
  <c r="GC60" i="13" s="1"/>
  <c r="FW60" i="13" a="1"/>
  <c r="FW60" i="13" s="1"/>
  <c r="FQ60" i="13" a="1"/>
  <c r="FQ60" i="13" s="1"/>
  <c r="FK60" i="13" a="1"/>
  <c r="FK60" i="13" s="1"/>
  <c r="FE60" i="13" a="1"/>
  <c r="FE60" i="13" s="1"/>
  <c r="BH60" i="13"/>
  <c r="AJ60" i="13"/>
  <c r="AC60" i="13"/>
  <c r="HR60" i="13" a="1"/>
  <c r="HR60" i="13" s="1"/>
  <c r="HL60" i="13" a="1"/>
  <c r="HL60" i="13" s="1"/>
  <c r="HF60" i="13" a="1"/>
  <c r="HF60" i="13" s="1"/>
  <c r="GZ60" i="13" a="1"/>
  <c r="GZ60" i="13" s="1"/>
  <c r="GT60" i="13" a="1"/>
  <c r="GT60" i="13" s="1"/>
  <c r="GN60" i="13" a="1"/>
  <c r="GN60" i="13" s="1"/>
  <c r="GH60" i="13" a="1"/>
  <c r="GH60" i="13" s="1"/>
  <c r="GB60" i="13" a="1"/>
  <c r="GB60" i="13" s="1"/>
  <c r="FV60" i="13" a="1"/>
  <c r="FV60" i="13" s="1"/>
  <c r="FP60" i="13" a="1"/>
  <c r="FP60" i="13" s="1"/>
  <c r="FJ60" i="13" a="1"/>
  <c r="FJ60" i="13" s="1"/>
  <c r="FD60" i="13" a="1"/>
  <c r="FD60" i="13" s="1"/>
  <c r="BG60" i="13"/>
  <c r="AQ60" i="13"/>
  <c r="AI60" i="13"/>
  <c r="AB60" i="13"/>
  <c r="HQ60" i="13" a="1"/>
  <c r="HQ60" i="13" s="1"/>
  <c r="HK60" i="13" a="1"/>
  <c r="HK60" i="13" s="1"/>
  <c r="HE60" i="13" a="1"/>
  <c r="HE60" i="13" s="1"/>
  <c r="GY60" i="13" a="1"/>
  <c r="GY60" i="13" s="1"/>
  <c r="GS60" i="13" a="1"/>
  <c r="GS60" i="13" s="1"/>
  <c r="GM60" i="13" a="1"/>
  <c r="GM60" i="13" s="1"/>
  <c r="GG60" i="13" a="1"/>
  <c r="GG60" i="13" s="1"/>
  <c r="GA60" i="13" a="1"/>
  <c r="GA60" i="13" s="1"/>
  <c r="FU60" i="13" a="1"/>
  <c r="FU60" i="13" s="1"/>
  <c r="FO60" i="13" a="1"/>
  <c r="FO60" i="13" s="1"/>
  <c r="FI60" i="13" a="1"/>
  <c r="FI60" i="13" s="1"/>
  <c r="FC60" i="13" a="1"/>
  <c r="FC60" i="13" s="1"/>
  <c r="BE60" i="13"/>
  <c r="AP60" i="13"/>
  <c r="AH60" i="13"/>
  <c r="AA60" i="13"/>
  <c r="FH60" i="13" a="1"/>
  <c r="FH60" i="13" s="1"/>
  <c r="FZ60" i="13" a="1"/>
  <c r="FZ60" i="13" s="1"/>
  <c r="GR60" i="13" a="1"/>
  <c r="GR60" i="13" s="1"/>
  <c r="HJ60" i="13" a="1"/>
  <c r="HJ60" i="13" s="1"/>
  <c r="FT76" i="13" a="1"/>
  <c r="FT76" i="13" s="1"/>
  <c r="AC45" i="13"/>
  <c r="AM45" i="13"/>
  <c r="BD45" i="13"/>
  <c r="FE45" i="13" a="1"/>
  <c r="FE45" i="13" s="1"/>
  <c r="FN45" i="13" a="1"/>
  <c r="FN45" i="13" s="1"/>
  <c r="FW45" i="13" a="1"/>
  <c r="FW45" i="13" s="1"/>
  <c r="GF45" i="13" a="1"/>
  <c r="GF45" i="13" s="1"/>
  <c r="GO45" i="13" a="1"/>
  <c r="GO45" i="13" s="1"/>
  <c r="GX45" i="13" a="1"/>
  <c r="GX45" i="13" s="1"/>
  <c r="HG45" i="13" a="1"/>
  <c r="HG45" i="13" s="1"/>
  <c r="HP45" i="13" a="1"/>
  <c r="HP45" i="13" s="1"/>
  <c r="AB48" i="13"/>
  <c r="AI48" i="13"/>
  <c r="AQ48" i="13"/>
  <c r="BG48" i="13"/>
  <c r="FD48" i="13" a="1"/>
  <c r="FD48" i="13" s="1"/>
  <c r="FJ48" i="13" a="1"/>
  <c r="FJ48" i="13" s="1"/>
  <c r="FP48" i="13" a="1"/>
  <c r="FP48" i="13" s="1"/>
  <c r="FV48" i="13" a="1"/>
  <c r="FV48" i="13" s="1"/>
  <c r="GB48" i="13" a="1"/>
  <c r="GB48" i="13" s="1"/>
  <c r="GH48" i="13" a="1"/>
  <c r="GH48" i="13" s="1"/>
  <c r="GN48" i="13" a="1"/>
  <c r="GN48" i="13" s="1"/>
  <c r="GT48" i="13" a="1"/>
  <c r="GT48" i="13" s="1"/>
  <c r="GZ48" i="13" a="1"/>
  <c r="GZ48" i="13" s="1"/>
  <c r="HF48" i="13" a="1"/>
  <c r="HF48" i="13" s="1"/>
  <c r="HL48" i="13" a="1"/>
  <c r="HL48" i="13" s="1"/>
  <c r="HR48" i="13" a="1"/>
  <c r="HR48" i="13" s="1"/>
  <c r="AB51" i="13"/>
  <c r="AM51" i="13"/>
  <c r="BC51" i="13"/>
  <c r="FB51" i="13" a="1"/>
  <c r="FB51" i="13" s="1"/>
  <c r="FH51" i="13" a="1"/>
  <c r="FH51" i="13" s="1"/>
  <c r="FN51" i="13" a="1"/>
  <c r="FN51" i="13" s="1"/>
  <c r="FT51" i="13" a="1"/>
  <c r="FT51" i="13" s="1"/>
  <c r="FZ51" i="13" a="1"/>
  <c r="FZ51" i="13" s="1"/>
  <c r="GF51" i="13" a="1"/>
  <c r="GF51" i="13" s="1"/>
  <c r="GL51" i="13" a="1"/>
  <c r="GL51" i="13" s="1"/>
  <c r="GR51" i="13" a="1"/>
  <c r="GR51" i="13" s="1"/>
  <c r="GX51" i="13" a="1"/>
  <c r="GX51" i="13" s="1"/>
  <c r="HD51" i="13" a="1"/>
  <c r="HD51" i="13" s="1"/>
  <c r="HJ51" i="13" a="1"/>
  <c r="HJ51" i="13" s="1"/>
  <c r="HP51" i="13" a="1"/>
  <c r="HP51" i="13" s="1"/>
  <c r="Z53" i="13"/>
  <c r="AJ53" i="13"/>
  <c r="BG53" i="13"/>
  <c r="FG53" i="13" a="1"/>
  <c r="FG53" i="13" s="1"/>
  <c r="FP53" i="13" a="1"/>
  <c r="FP53" i="13" s="1"/>
  <c r="FY53" i="13" a="1"/>
  <c r="FY53" i="13" s="1"/>
  <c r="GH53" i="13" a="1"/>
  <c r="GH53" i="13" s="1"/>
  <c r="GQ53" i="13" a="1"/>
  <c r="GQ53" i="13" s="1"/>
  <c r="GZ53" i="13" a="1"/>
  <c r="GZ53" i="13" s="1"/>
  <c r="HI53" i="13" a="1"/>
  <c r="HI53" i="13" s="1"/>
  <c r="HR53" i="13" a="1"/>
  <c r="HR53" i="13" s="1"/>
  <c r="AC54" i="13"/>
  <c r="AO54" i="13"/>
  <c r="BH54" i="13"/>
  <c r="FH54" i="13" a="1"/>
  <c r="FH54" i="13" s="1"/>
  <c r="FQ54" i="13" a="1"/>
  <c r="FQ54" i="13" s="1"/>
  <c r="FZ54" i="13" a="1"/>
  <c r="FZ54" i="13" s="1"/>
  <c r="GI54" i="13" a="1"/>
  <c r="GI54" i="13" s="1"/>
  <c r="GR54" i="13" a="1"/>
  <c r="GR54" i="13" s="1"/>
  <c r="HA54" i="13" a="1"/>
  <c r="HA54" i="13" s="1"/>
  <c r="HJ54" i="13" a="1"/>
  <c r="HJ54" i="13" s="1"/>
  <c r="IS54" i="13" a="1"/>
  <c r="IS54" i="13" s="1"/>
  <c r="AD56" i="13"/>
  <c r="AP56" i="13"/>
  <c r="BG56" i="13"/>
  <c r="FG56" i="13" a="1"/>
  <c r="FG56" i="13" s="1"/>
  <c r="FP56" i="13" a="1"/>
  <c r="FP56" i="13" s="1"/>
  <c r="FY56" i="13" a="1"/>
  <c r="FY56" i="13" s="1"/>
  <c r="GH56" i="13" a="1"/>
  <c r="GH56" i="13" s="1"/>
  <c r="GQ56" i="13" a="1"/>
  <c r="GQ56" i="13" s="1"/>
  <c r="GZ56" i="13" a="1"/>
  <c r="GZ56" i="13" s="1"/>
  <c r="HI56" i="13" a="1"/>
  <c r="HI56" i="13" s="1"/>
  <c r="HR56" i="13" a="1"/>
  <c r="HR56" i="13" s="1"/>
  <c r="AC57" i="13"/>
  <c r="AO57" i="13"/>
  <c r="BH57" i="13"/>
  <c r="FJ57" i="13" a="1"/>
  <c r="FJ57" i="13" s="1"/>
  <c r="FV57" i="13" a="1"/>
  <c r="FV57" i="13" s="1"/>
  <c r="GH57" i="13" a="1"/>
  <c r="GH57" i="13" s="1"/>
  <c r="GT57" i="13" a="1"/>
  <c r="GT57" i="13" s="1"/>
  <c r="HF57" i="13" a="1"/>
  <c r="HF57" i="13" s="1"/>
  <c r="HR57" i="13" a="1"/>
  <c r="HR57" i="13" s="1"/>
  <c r="Z60" i="13"/>
  <c r="BC60" i="13"/>
  <c r="FM60" i="13" a="1"/>
  <c r="FM60" i="13" s="1"/>
  <c r="GE60" i="13" a="1"/>
  <c r="GE60" i="13" s="1"/>
  <c r="GW60" i="13" a="1"/>
  <c r="GW60" i="13" s="1"/>
  <c r="HO60" i="13" a="1"/>
  <c r="HO60" i="13" s="1"/>
  <c r="AO61" i="13"/>
  <c r="FD61" i="13" a="1"/>
  <c r="FD61" i="13" s="1"/>
  <c r="FZ61" i="13" a="1"/>
  <c r="FZ61" i="13" s="1"/>
  <c r="GV61" i="13" a="1"/>
  <c r="GV61" i="13" s="1"/>
  <c r="HQ61" i="13" a="1"/>
  <c r="HQ61" i="13" s="1"/>
  <c r="AJ63" i="13"/>
  <c r="FS63" i="13" a="1"/>
  <c r="FS63" i="13" s="1"/>
  <c r="HG63" i="13" a="1"/>
  <c r="HG63" i="13" s="1"/>
  <c r="FU76" i="13" a="1"/>
  <c r="FU76" i="13" s="1"/>
  <c r="AF55" i="13"/>
  <c r="AN55" i="13"/>
  <c r="BC55" i="13"/>
  <c r="FA55" i="13" a="1"/>
  <c r="FA55" i="13" s="1"/>
  <c r="FG55" i="13" a="1"/>
  <c r="FG55" i="13" s="1"/>
  <c r="FM55" i="13" a="1"/>
  <c r="FM55" i="13" s="1"/>
  <c r="FS55" i="13" a="1"/>
  <c r="FS55" i="13" s="1"/>
  <c r="FY55" i="13" a="1"/>
  <c r="FY55" i="13" s="1"/>
  <c r="GE55" i="13" a="1"/>
  <c r="GE55" i="13" s="1"/>
  <c r="GK55" i="13" a="1"/>
  <c r="GK55" i="13" s="1"/>
  <c r="GQ55" i="13" a="1"/>
  <c r="GQ55" i="13" s="1"/>
  <c r="GW55" i="13" a="1"/>
  <c r="GW55" i="13" s="1"/>
  <c r="HC55" i="13" a="1"/>
  <c r="HC55" i="13" s="1"/>
  <c r="HI55" i="13" a="1"/>
  <c r="HI55" i="13" s="1"/>
  <c r="HO55" i="13" a="1"/>
  <c r="HO55" i="13" s="1"/>
  <c r="IU55" i="13" a="1"/>
  <c r="IU55" i="13" s="1"/>
  <c r="AF58" i="13"/>
  <c r="AN58" i="13"/>
  <c r="BC58" i="13"/>
  <c r="FA58" i="13" a="1"/>
  <c r="FA58" i="13" s="1"/>
  <c r="FG58" i="13" a="1"/>
  <c r="FG58" i="13" s="1"/>
  <c r="FM58" i="13" a="1"/>
  <c r="FM58" i="13" s="1"/>
  <c r="FS58" i="13" a="1"/>
  <c r="FS58" i="13" s="1"/>
  <c r="FY58" i="13" a="1"/>
  <c r="FY58" i="13" s="1"/>
  <c r="GE58" i="13" a="1"/>
  <c r="GE58" i="13" s="1"/>
  <c r="GK58" i="13" a="1"/>
  <c r="GK58" i="13" s="1"/>
  <c r="GQ58" i="13" a="1"/>
  <c r="GQ58" i="13" s="1"/>
  <c r="GW58" i="13" a="1"/>
  <c r="GW58" i="13" s="1"/>
  <c r="HC58" i="13" a="1"/>
  <c r="HC58" i="13" s="1"/>
  <c r="HI58" i="13" a="1"/>
  <c r="HI58" i="13" s="1"/>
  <c r="HO58" i="13" a="1"/>
  <c r="HO58" i="13" s="1"/>
  <c r="IU58" i="13" a="1"/>
  <c r="IU58" i="13" s="1"/>
  <c r="AC59" i="13"/>
  <c r="AJ59" i="13"/>
  <c r="BH59" i="13"/>
  <c r="FE59" i="13" a="1"/>
  <c r="FE59" i="13" s="1"/>
  <c r="FK59" i="13" a="1"/>
  <c r="FK59" i="13" s="1"/>
  <c r="FQ59" i="13" a="1"/>
  <c r="FQ59" i="13" s="1"/>
  <c r="FW59" i="13" a="1"/>
  <c r="FW59" i="13" s="1"/>
  <c r="GC59" i="13" a="1"/>
  <c r="GC59" i="13" s="1"/>
  <c r="GI59" i="13" a="1"/>
  <c r="GI59" i="13" s="1"/>
  <c r="GO59" i="13" a="1"/>
  <c r="GO59" i="13" s="1"/>
  <c r="GU59" i="13" a="1"/>
  <c r="GU59" i="13" s="1"/>
  <c r="HA59" i="13" a="1"/>
  <c r="HA59" i="13" s="1"/>
  <c r="HG59" i="13" a="1"/>
  <c r="HG59" i="13" s="1"/>
  <c r="HM59" i="13" a="1"/>
  <c r="HM59" i="13" s="1"/>
  <c r="IS59" i="13" a="1"/>
  <c r="IS59" i="13" s="1"/>
  <c r="AF65" i="13"/>
  <c r="AQ65" i="13"/>
  <c r="FA65" i="13" a="1"/>
  <c r="FA65" i="13" s="1"/>
  <c r="FN65" i="13" a="1"/>
  <c r="FN65" i="13" s="1"/>
  <c r="GB65" i="13" a="1"/>
  <c r="GB65" i="13" s="1"/>
  <c r="GO65" i="13" a="1"/>
  <c r="GO65" i="13" s="1"/>
  <c r="HC65" i="13" a="1"/>
  <c r="HC65" i="13" s="1"/>
  <c r="AF59" i="13"/>
  <c r="AN59" i="13"/>
  <c r="BC59" i="13"/>
  <c r="FA59" i="13" a="1"/>
  <c r="FA59" i="13" s="1"/>
  <c r="FG59" i="13" a="1"/>
  <c r="FG59" i="13" s="1"/>
  <c r="FM59" i="13" a="1"/>
  <c r="FM59" i="13" s="1"/>
  <c r="FS59" i="13" a="1"/>
  <c r="FS59" i="13" s="1"/>
  <c r="FY59" i="13" a="1"/>
  <c r="FY59" i="13" s="1"/>
  <c r="GE59" i="13" a="1"/>
  <c r="GE59" i="13" s="1"/>
  <c r="GK59" i="13" a="1"/>
  <c r="GK59" i="13" s="1"/>
  <c r="GQ59" i="13" a="1"/>
  <c r="GQ59" i="13" s="1"/>
  <c r="GW59" i="13" a="1"/>
  <c r="GW59" i="13" s="1"/>
  <c r="HC59" i="13" a="1"/>
  <c r="HC59" i="13" s="1"/>
  <c r="HI59" i="13" a="1"/>
  <c r="HI59" i="13" s="1"/>
  <c r="HO59" i="13" a="1"/>
  <c r="HO59" i="13" s="1"/>
  <c r="IU59" i="13" a="1"/>
  <c r="IU59" i="13" s="1"/>
  <c r="IT65" i="13" a="1"/>
  <c r="IT65" i="13" s="1"/>
  <c r="HO65" i="13" a="1"/>
  <c r="HO65" i="13" s="1"/>
  <c r="HF65" i="13" a="1"/>
  <c r="HF65" i="13" s="1"/>
  <c r="GW65" i="13" a="1"/>
  <c r="GW65" i="13" s="1"/>
  <c r="GN65" i="13" a="1"/>
  <c r="GN65" i="13" s="1"/>
  <c r="GE65" i="13" a="1"/>
  <c r="GE65" i="13" s="1"/>
  <c r="FV65" i="13" a="1"/>
  <c r="FV65" i="13" s="1"/>
  <c r="FM65" i="13" a="1"/>
  <c r="FM65" i="13" s="1"/>
  <c r="FD65" i="13" a="1"/>
  <c r="FD65" i="13" s="1"/>
  <c r="BD65" i="13"/>
  <c r="AO65" i="13"/>
  <c r="AG65" i="13"/>
  <c r="Z65" i="13"/>
  <c r="IS65" i="13" a="1"/>
  <c r="IS65" i="13" s="1"/>
  <c r="HJ65" i="13" a="1"/>
  <c r="HJ65" i="13" s="1"/>
  <c r="HA65" i="13" a="1"/>
  <c r="HA65" i="13" s="1"/>
  <c r="GR65" i="13" a="1"/>
  <c r="GR65" i="13" s="1"/>
  <c r="GI65" i="13" a="1"/>
  <c r="GI65" i="13" s="1"/>
  <c r="FZ65" i="13" a="1"/>
  <c r="FZ65" i="13" s="1"/>
  <c r="FQ65" i="13" a="1"/>
  <c r="FQ65" i="13" s="1"/>
  <c r="FH65" i="13" a="1"/>
  <c r="FH65" i="13" s="1"/>
  <c r="BJ65" i="13" a="1"/>
  <c r="BJ65" i="13" s="1"/>
  <c r="BK65" i="13" s="1"/>
  <c r="JA65" i="13" s="1"/>
  <c r="AJ65" i="13"/>
  <c r="AC65" i="13"/>
  <c r="AI65" i="13"/>
  <c r="BB65" i="13"/>
  <c r="FE65" i="13" a="1"/>
  <c r="FE65" i="13" s="1"/>
  <c r="FS65" i="13" a="1"/>
  <c r="FS65" i="13" s="1"/>
  <c r="GF65" i="13" a="1"/>
  <c r="GF65" i="13" s="1"/>
  <c r="GT65" i="13" a="1"/>
  <c r="GT65" i="13" s="1"/>
  <c r="HG65" i="13" a="1"/>
  <c r="HG65" i="13" s="1"/>
  <c r="IU65" i="13" a="1"/>
  <c r="IU65" i="13" s="1"/>
  <c r="AB55" i="13"/>
  <c r="AI55" i="13"/>
  <c r="AQ55" i="13"/>
  <c r="BG55" i="13"/>
  <c r="FD55" i="13" a="1"/>
  <c r="FD55" i="13" s="1"/>
  <c r="FJ55" i="13" a="1"/>
  <c r="FJ55" i="13" s="1"/>
  <c r="FP55" i="13" a="1"/>
  <c r="FP55" i="13" s="1"/>
  <c r="FV55" i="13" a="1"/>
  <c r="FV55" i="13" s="1"/>
  <c r="GB55" i="13" a="1"/>
  <c r="GB55" i="13" s="1"/>
  <c r="GH55" i="13" a="1"/>
  <c r="GH55" i="13" s="1"/>
  <c r="GN55" i="13" a="1"/>
  <c r="GN55" i="13" s="1"/>
  <c r="GT55" i="13" a="1"/>
  <c r="GT55" i="13" s="1"/>
  <c r="GZ55" i="13" a="1"/>
  <c r="GZ55" i="13" s="1"/>
  <c r="HF55" i="13" a="1"/>
  <c r="HF55" i="13" s="1"/>
  <c r="HL55" i="13" a="1"/>
  <c r="HL55" i="13" s="1"/>
  <c r="HR55" i="13" a="1"/>
  <c r="HR55" i="13" s="1"/>
  <c r="AB58" i="13"/>
  <c r="AI58" i="13"/>
  <c r="AQ58" i="13"/>
  <c r="BG58" i="13"/>
  <c r="FD58" i="13" a="1"/>
  <c r="FD58" i="13" s="1"/>
  <c r="FJ58" i="13" a="1"/>
  <c r="FJ58" i="13" s="1"/>
  <c r="FP58" i="13" a="1"/>
  <c r="FP58" i="13" s="1"/>
  <c r="FV58" i="13" a="1"/>
  <c r="FV58" i="13" s="1"/>
  <c r="GB58" i="13" a="1"/>
  <c r="GB58" i="13" s="1"/>
  <c r="GH58" i="13" a="1"/>
  <c r="GH58" i="13" s="1"/>
  <c r="GN58" i="13" a="1"/>
  <c r="GN58" i="13" s="1"/>
  <c r="GT58" i="13" a="1"/>
  <c r="GT58" i="13" s="1"/>
  <c r="GZ58" i="13" a="1"/>
  <c r="GZ58" i="13" s="1"/>
  <c r="HF58" i="13" a="1"/>
  <c r="HF58" i="13" s="1"/>
  <c r="HL58" i="13" a="1"/>
  <c r="HL58" i="13" s="1"/>
  <c r="HR58" i="13" a="1"/>
  <c r="HR58" i="13" s="1"/>
  <c r="Z59" i="13"/>
  <c r="AG59" i="13"/>
  <c r="AO59" i="13"/>
  <c r="BD59" i="13"/>
  <c r="FB59" i="13" a="1"/>
  <c r="FB59" i="13" s="1"/>
  <c r="FH59" i="13" a="1"/>
  <c r="FH59" i="13" s="1"/>
  <c r="FN59" i="13" a="1"/>
  <c r="FN59" i="13" s="1"/>
  <c r="FT59" i="13" a="1"/>
  <c r="FT59" i="13" s="1"/>
  <c r="FZ59" i="13" a="1"/>
  <c r="FZ59" i="13" s="1"/>
  <c r="GF59" i="13" a="1"/>
  <c r="GF59" i="13" s="1"/>
  <c r="GL59" i="13" a="1"/>
  <c r="GL59" i="13" s="1"/>
  <c r="GR59" i="13" a="1"/>
  <c r="GR59" i="13" s="1"/>
  <c r="GX59" i="13" a="1"/>
  <c r="GX59" i="13" s="1"/>
  <c r="HD59" i="13" a="1"/>
  <c r="HD59" i="13" s="1"/>
  <c r="HJ59" i="13" a="1"/>
  <c r="HJ59" i="13" s="1"/>
  <c r="HP59" i="13" a="1"/>
  <c r="HP59" i="13" s="1"/>
  <c r="IV59" i="13"/>
  <c r="AA65" i="13"/>
  <c r="AM65" i="13"/>
  <c r="BC65" i="13"/>
  <c r="FG65" i="13" a="1"/>
  <c r="FG65" i="13" s="1"/>
  <c r="FT65" i="13" a="1"/>
  <c r="FT65" i="13" s="1"/>
  <c r="GH65" i="13" a="1"/>
  <c r="GH65" i="13" s="1"/>
  <c r="GU65" i="13" a="1"/>
  <c r="GU65" i="13" s="1"/>
  <c r="HI65" i="13" a="1"/>
  <c r="HI65" i="13" s="1"/>
  <c r="IV65" i="13"/>
  <c r="IU67" i="13" a="1"/>
  <c r="IU67" i="13" s="1"/>
  <c r="HG67" i="13" a="1"/>
  <c r="HG67" i="13" s="1"/>
  <c r="GO67" i="13" a="1"/>
  <c r="GO67" i="13" s="1"/>
  <c r="FW67" i="13" a="1"/>
  <c r="FW67" i="13" s="1"/>
  <c r="FM67" i="13" a="1"/>
  <c r="FM67" i="13" s="1"/>
  <c r="IS67" i="13" a="1"/>
  <c r="IS67" i="13" s="1"/>
  <c r="HA67" i="13" a="1"/>
  <c r="HA67" i="13" s="1"/>
  <c r="GI67" i="13" a="1"/>
  <c r="GI67" i="13" s="1"/>
  <c r="FS67" i="13" a="1"/>
  <c r="FS67" i="13" s="1"/>
  <c r="FJ67" i="13" a="1"/>
  <c r="FJ67" i="13" s="1"/>
  <c r="FA67" i="13" a="1"/>
  <c r="FA67" i="13" s="1"/>
  <c r="HJ67" i="13" a="1"/>
  <c r="HJ67" i="13" s="1"/>
  <c r="GF67" i="13" a="1"/>
  <c r="GF67" i="13" s="1"/>
  <c r="FN67" i="13" a="1"/>
  <c r="FN67" i="13" s="1"/>
  <c r="FB67" i="13" a="1"/>
  <c r="FB67" i="13" s="1"/>
  <c r="BB67" i="13"/>
  <c r="AJ67" i="13"/>
  <c r="AB67" i="13"/>
  <c r="HD67" i="13" a="1"/>
  <c r="HD67" i="13" s="1"/>
  <c r="GC67" i="13" a="1"/>
  <c r="GC67" i="13" s="1"/>
  <c r="FK67" i="13" a="1"/>
  <c r="FK67" i="13" s="1"/>
  <c r="BJ67" i="13" a="1"/>
  <c r="BJ67" i="13" s="1"/>
  <c r="BK67" i="13" s="1"/>
  <c r="JA67" i="13" s="1"/>
  <c r="AI67" i="13"/>
  <c r="AA67" i="13"/>
  <c r="IV67" i="13"/>
  <c r="GU67" i="13" a="1"/>
  <c r="GU67" i="13" s="1"/>
  <c r="FT67" i="13" a="1"/>
  <c r="FT67" i="13" s="1"/>
  <c r="FG67" i="13" a="1"/>
  <c r="FG67" i="13" s="1"/>
  <c r="BE67" i="13"/>
  <c r="AP67" i="13"/>
  <c r="AG67" i="13"/>
  <c r="AQ67" i="13"/>
  <c r="FE67" i="13" a="1"/>
  <c r="FE67" i="13" s="1"/>
  <c r="GR67" i="13" a="1"/>
  <c r="GR67" i="13" s="1"/>
  <c r="IX71" i="13"/>
  <c r="BL71" i="13" s="1"/>
  <c r="IZ71" i="13" s="1"/>
  <c r="HE71" i="13" a="1"/>
  <c r="HE71" i="13" s="1"/>
  <c r="GM71" i="13" a="1"/>
  <c r="GM71" i="13" s="1"/>
  <c r="FU71" i="13" a="1"/>
  <c r="FU71" i="13" s="1"/>
  <c r="FC71" i="13" a="1"/>
  <c r="FC71" i="13" s="1"/>
  <c r="AI71" i="13"/>
  <c r="HQ71" i="13" a="1"/>
  <c r="HQ71" i="13" s="1"/>
  <c r="GY71" i="13" a="1"/>
  <c r="GY71" i="13" s="1"/>
  <c r="GG71" i="13" a="1"/>
  <c r="GG71" i="13" s="1"/>
  <c r="FO71" i="13" a="1"/>
  <c r="FO71" i="13" s="1"/>
  <c r="BD71" i="13"/>
  <c r="AC71" i="13"/>
  <c r="IT71" i="13" a="1"/>
  <c r="IT71" i="13" s="1"/>
  <c r="GS71" i="13" a="1"/>
  <c r="GS71" i="13" s="1"/>
  <c r="FR71" i="13" a="1"/>
  <c r="FR71" i="13" s="1"/>
  <c r="AP71" i="13"/>
  <c r="HN71" i="13" a="1"/>
  <c r="HN71" i="13" s="1"/>
  <c r="GP71" i="13" a="1"/>
  <c r="GP71" i="13" s="1"/>
  <c r="FL71" i="13" a="1"/>
  <c r="FL71" i="13" s="1"/>
  <c r="AM71" i="13"/>
  <c r="HH71" i="13" a="1"/>
  <c r="HH71" i="13" s="1"/>
  <c r="GD71" i="13" a="1"/>
  <c r="GD71" i="13" s="1"/>
  <c r="FF71" i="13" a="1"/>
  <c r="FF71" i="13" s="1"/>
  <c r="Z71" i="13"/>
  <c r="GA71" i="13" a="1"/>
  <c r="GA71" i="13" s="1"/>
  <c r="AF64" i="13"/>
  <c r="AN64" i="13"/>
  <c r="BC64" i="13"/>
  <c r="FA64" i="13" a="1"/>
  <c r="FA64" i="13" s="1"/>
  <c r="FJ64" i="13" a="1"/>
  <c r="FJ64" i="13" s="1"/>
  <c r="FS64" i="13" a="1"/>
  <c r="FS64" i="13" s="1"/>
  <c r="GB64" i="13" a="1"/>
  <c r="GB64" i="13" s="1"/>
  <c r="GK64" i="13" a="1"/>
  <c r="GK64" i="13" s="1"/>
  <c r="GT64" i="13" a="1"/>
  <c r="GT64" i="13" s="1"/>
  <c r="HC64" i="13" a="1"/>
  <c r="HC64" i="13" s="1"/>
  <c r="HL64" i="13" a="1"/>
  <c r="HL64" i="13" s="1"/>
  <c r="IU64" i="13" a="1"/>
  <c r="IU64" i="13" s="1"/>
  <c r="AQ69" i="13"/>
  <c r="FK69" i="13" a="1"/>
  <c r="FK69" i="13" s="1"/>
  <c r="GD69" i="13" a="1"/>
  <c r="GD69" i="13" s="1"/>
  <c r="GY69" i="13" a="1"/>
  <c r="GY69" i="13" s="1"/>
  <c r="AG73" i="13"/>
  <c r="BB73" i="13"/>
  <c r="FC73" i="13" a="1"/>
  <c r="FC73" i="13" s="1"/>
  <c r="FN73" i="13" a="1"/>
  <c r="FN73" i="13" s="1"/>
  <c r="FY73" i="13" a="1"/>
  <c r="FY73" i="13" s="1"/>
  <c r="GJ73" i="13" a="1"/>
  <c r="GJ73" i="13" s="1"/>
  <c r="GX73" i="13" a="1"/>
  <c r="GX73" i="13" s="1"/>
  <c r="IS74" i="13" a="1"/>
  <c r="IS74" i="13" s="1"/>
  <c r="GC74" i="13" a="1"/>
  <c r="GC74" i="13" s="1"/>
  <c r="AG74" i="13"/>
  <c r="HG74" i="13" a="1"/>
  <c r="HG74" i="13" s="1"/>
  <c r="FQ74" i="13" a="1"/>
  <c r="FQ74" i="13" s="1"/>
  <c r="GU74" i="13" a="1"/>
  <c r="GU74" i="13" s="1"/>
  <c r="FG78" i="13" a="1"/>
  <c r="FG78" i="13" s="1"/>
  <c r="IT80" i="13" a="1"/>
  <c r="IT80" i="13" s="1"/>
  <c r="HL80" i="13" a="1"/>
  <c r="HL80" i="13" s="1"/>
  <c r="HC80" i="13" a="1"/>
  <c r="HC80" i="13" s="1"/>
  <c r="GT80" i="13" a="1"/>
  <c r="GT80" i="13" s="1"/>
  <c r="GK80" i="13" a="1"/>
  <c r="GK80" i="13" s="1"/>
  <c r="GB80" i="13" a="1"/>
  <c r="GB80" i="13" s="1"/>
  <c r="FS80" i="13" a="1"/>
  <c r="FS80" i="13" s="1"/>
  <c r="FJ80" i="13" a="1"/>
  <c r="FJ80" i="13" s="1"/>
  <c r="FA80" i="13" a="1"/>
  <c r="FA80" i="13" s="1"/>
  <c r="AP80" i="13"/>
  <c r="AC80" i="13"/>
  <c r="HR80" i="13" a="1"/>
  <c r="HR80" i="13" s="1"/>
  <c r="HI80" i="13" a="1"/>
  <c r="HI80" i="13" s="1"/>
  <c r="GZ80" i="13" a="1"/>
  <c r="GZ80" i="13" s="1"/>
  <c r="GQ80" i="13" a="1"/>
  <c r="GQ80" i="13" s="1"/>
  <c r="GH80" i="13" a="1"/>
  <c r="GH80" i="13" s="1"/>
  <c r="FY80" i="13" a="1"/>
  <c r="FY80" i="13" s="1"/>
  <c r="FP80" i="13" a="1"/>
  <c r="FP80" i="13" s="1"/>
  <c r="FG80" i="13" a="1"/>
  <c r="FG80" i="13" s="1"/>
  <c r="BG80" i="13"/>
  <c r="AM80" i="13"/>
  <c r="Z80" i="13"/>
  <c r="FF80" i="13" a="1"/>
  <c r="FF80" i="13" s="1"/>
  <c r="FU80" i="13" a="1"/>
  <c r="FU80" i="13" s="1"/>
  <c r="GG80" i="13" a="1"/>
  <c r="GG80" i="13" s="1"/>
  <c r="GV80" i="13" a="1"/>
  <c r="GV80" i="13" s="1"/>
  <c r="HH80" i="13" a="1"/>
  <c r="HH80" i="13" s="1"/>
  <c r="IU90" i="13" a="1"/>
  <c r="IU90" i="13" s="1"/>
  <c r="IV90" i="13"/>
  <c r="HM90" i="13" a="1"/>
  <c r="HM90" i="13" s="1"/>
  <c r="HD90" i="13" a="1"/>
  <c r="HD90" i="13" s="1"/>
  <c r="IT90" i="13" a="1"/>
  <c r="IT90" i="13" s="1"/>
  <c r="HK90" i="13" a="1"/>
  <c r="HK90" i="13" s="1"/>
  <c r="HQ90" i="13" a="1"/>
  <c r="HQ90" i="13" s="1"/>
  <c r="HE90" i="13" a="1"/>
  <c r="HE90" i="13" s="1"/>
  <c r="GU90" i="13" a="1"/>
  <c r="GU90" i="13" s="1"/>
  <c r="GL90" i="13" a="1"/>
  <c r="GL90" i="13" s="1"/>
  <c r="GC90" i="13" a="1"/>
  <c r="GC90" i="13" s="1"/>
  <c r="FT90" i="13" a="1"/>
  <c r="FT90" i="13" s="1"/>
  <c r="FK90" i="13" a="1"/>
  <c r="FK90" i="13" s="1"/>
  <c r="FB90" i="13" a="1"/>
  <c r="FB90" i="13" s="1"/>
  <c r="AP90" i="13"/>
  <c r="AC90" i="13"/>
  <c r="HP90" i="13" a="1"/>
  <c r="HP90" i="13" s="1"/>
  <c r="HB90" i="13" a="1"/>
  <c r="HB90" i="13" s="1"/>
  <c r="GS90" i="13" a="1"/>
  <c r="GS90" i="13" s="1"/>
  <c r="GJ90" i="13" a="1"/>
  <c r="GJ90" i="13" s="1"/>
  <c r="GA90" i="13" a="1"/>
  <c r="GA90" i="13" s="1"/>
  <c r="FR90" i="13" a="1"/>
  <c r="FR90" i="13" s="1"/>
  <c r="FI90" i="13" a="1"/>
  <c r="FI90" i="13" s="1"/>
  <c r="BG90" i="13"/>
  <c r="AM90" i="13"/>
  <c r="AB90" i="13"/>
  <c r="HN90" i="13" a="1"/>
  <c r="HN90" i="13" s="1"/>
  <c r="HA90" i="13" a="1"/>
  <c r="HA90" i="13" s="1"/>
  <c r="GR90" i="13" a="1"/>
  <c r="GR90" i="13" s="1"/>
  <c r="GI90" i="13" a="1"/>
  <c r="GI90" i="13" s="1"/>
  <c r="FZ90" i="13" a="1"/>
  <c r="FZ90" i="13" s="1"/>
  <c r="FQ90" i="13" a="1"/>
  <c r="FQ90" i="13" s="1"/>
  <c r="FH90" i="13" a="1"/>
  <c r="FH90" i="13" s="1"/>
  <c r="BE90" i="13"/>
  <c r="AJ90" i="13"/>
  <c r="Z90" i="13"/>
  <c r="HH90" i="13" a="1"/>
  <c r="HH90" i="13" s="1"/>
  <c r="GX90" i="13" a="1"/>
  <c r="GX90" i="13" s="1"/>
  <c r="GO90" i="13" a="1"/>
  <c r="GO90" i="13" s="1"/>
  <c r="GF90" i="13" a="1"/>
  <c r="GF90" i="13" s="1"/>
  <c r="FW90" i="13" a="1"/>
  <c r="FW90" i="13" s="1"/>
  <c r="FN90" i="13" a="1"/>
  <c r="FN90" i="13" s="1"/>
  <c r="FE90" i="13" a="1"/>
  <c r="FE90" i="13" s="1"/>
  <c r="AF90" i="13"/>
  <c r="FC90" i="13" a="1"/>
  <c r="FC90" i="13" s="1"/>
  <c r="GD90" i="13" a="1"/>
  <c r="GD90" i="13" s="1"/>
  <c r="HG90" i="13" a="1"/>
  <c r="HG90" i="13" s="1"/>
  <c r="GQ78" i="13" a="1"/>
  <c r="GQ78" i="13" s="1"/>
  <c r="FO78" i="13" a="1"/>
  <c r="FO78" i="13" s="1"/>
  <c r="AP78" i="13"/>
  <c r="HQ78" i="13" a="1"/>
  <c r="HQ78" i="13" s="1"/>
  <c r="GH78" i="13" a="1"/>
  <c r="GH78" i="13" s="1"/>
  <c r="FF78" i="13" a="1"/>
  <c r="FF78" i="13" s="1"/>
  <c r="AF78" i="13"/>
  <c r="FP78" i="13" a="1"/>
  <c r="FP78" i="13" s="1"/>
  <c r="HI78" i="13" a="1"/>
  <c r="HI78" i="13" s="1"/>
  <c r="IX69" i="13"/>
  <c r="BL69" i="13" s="1"/>
  <c r="IZ69" i="13" s="1"/>
  <c r="HN69" i="13" a="1"/>
  <c r="HN69" i="13" s="1"/>
  <c r="HA69" i="13" a="1"/>
  <c r="HA69" i="13" s="1"/>
  <c r="GM69" i="13" a="1"/>
  <c r="GM69" i="13" s="1"/>
  <c r="FZ69" i="13" a="1"/>
  <c r="FZ69" i="13" s="1"/>
  <c r="FL69" i="13" a="1"/>
  <c r="FL69" i="13" s="1"/>
  <c r="BG69" i="13"/>
  <c r="AF69" i="13"/>
  <c r="HJ69" i="13" a="1"/>
  <c r="HJ69" i="13" s="1"/>
  <c r="GV69" i="13" a="1"/>
  <c r="GV69" i="13" s="1"/>
  <c r="GI69" i="13" a="1"/>
  <c r="GI69" i="13" s="1"/>
  <c r="FU69" i="13" a="1"/>
  <c r="FU69" i="13" s="1"/>
  <c r="FH69" i="13" a="1"/>
  <c r="FH69" i="13" s="1"/>
  <c r="Z69" i="13"/>
  <c r="BD69" i="13"/>
  <c r="FQ69" i="13" a="1"/>
  <c r="FQ69" i="13" s="1"/>
  <c r="GL69" i="13" a="1"/>
  <c r="GL69" i="13" s="1"/>
  <c r="HE69" i="13" a="1"/>
  <c r="HE69" i="13" s="1"/>
  <c r="HQ73" i="13" a="1"/>
  <c r="HQ73" i="13" s="1"/>
  <c r="HH73" i="13" a="1"/>
  <c r="HH73" i="13" s="1"/>
  <c r="GY73" i="13" a="1"/>
  <c r="GY73" i="13" s="1"/>
  <c r="GP73" i="13" a="1"/>
  <c r="GP73" i="13" s="1"/>
  <c r="GG73" i="13" a="1"/>
  <c r="GG73" i="13" s="1"/>
  <c r="FZ73" i="13" a="1"/>
  <c r="FZ73" i="13" s="1"/>
  <c r="FS73" i="13" a="1"/>
  <c r="FS73" i="13" s="1"/>
  <c r="FK73" i="13" a="1"/>
  <c r="FK73" i="13" s="1"/>
  <c r="FD73" i="13" a="1"/>
  <c r="FD73" i="13" s="1"/>
  <c r="BH73" i="13"/>
  <c r="AR73" i="13"/>
  <c r="AH73" i="13"/>
  <c r="Z73" i="13"/>
  <c r="IX73" i="13"/>
  <c r="BL73" i="13" s="1"/>
  <c r="IZ73" i="13" s="1"/>
  <c r="HN73" i="13" a="1"/>
  <c r="HN73" i="13" s="1"/>
  <c r="HE73" i="13" a="1"/>
  <c r="HE73" i="13" s="1"/>
  <c r="GV73" i="13" a="1"/>
  <c r="GV73" i="13" s="1"/>
  <c r="GM73" i="13" a="1"/>
  <c r="GM73" i="13" s="1"/>
  <c r="GD73" i="13" a="1"/>
  <c r="GD73" i="13" s="1"/>
  <c r="FW73" i="13" a="1"/>
  <c r="FW73" i="13" s="1"/>
  <c r="FP73" i="13" a="1"/>
  <c r="FP73" i="13" s="1"/>
  <c r="FI73" i="13" a="1"/>
  <c r="FI73" i="13" s="1"/>
  <c r="FB73" i="13" a="1"/>
  <c r="FB73" i="13" s="1"/>
  <c r="BF73" i="13"/>
  <c r="AO73" i="13"/>
  <c r="AE73" i="13"/>
  <c r="AL73" i="13"/>
  <c r="BG73" i="13"/>
  <c r="FG73" i="13" a="1"/>
  <c r="FG73" i="13" s="1"/>
  <c r="FR73" i="13" a="1"/>
  <c r="FR73" i="13" s="1"/>
  <c r="GB73" i="13" a="1"/>
  <c r="GB73" i="13" s="1"/>
  <c r="GO73" i="13" a="1"/>
  <c r="GO73" i="13" s="1"/>
  <c r="HB73" i="13" a="1"/>
  <c r="HB73" i="13" s="1"/>
  <c r="HP73" i="13" a="1"/>
  <c r="HP73" i="13" s="1"/>
  <c r="AH78" i="13"/>
  <c r="FY78" i="13" a="1"/>
  <c r="FY78" i="13" s="1"/>
  <c r="HR78" i="13" a="1"/>
  <c r="HR78" i="13" s="1"/>
  <c r="AB64" i="13"/>
  <c r="AI64" i="13"/>
  <c r="AQ64" i="13"/>
  <c r="BG64" i="13"/>
  <c r="FE64" i="13" a="1"/>
  <c r="FE64" i="13" s="1"/>
  <c r="FN64" i="13" a="1"/>
  <c r="FN64" i="13" s="1"/>
  <c r="FW64" i="13" a="1"/>
  <c r="FW64" i="13" s="1"/>
  <c r="GF64" i="13" a="1"/>
  <c r="GF64" i="13" s="1"/>
  <c r="GO64" i="13" a="1"/>
  <c r="GO64" i="13" s="1"/>
  <c r="GX64" i="13" a="1"/>
  <c r="GX64" i="13" s="1"/>
  <c r="HG64" i="13" a="1"/>
  <c r="HG64" i="13" s="1"/>
  <c r="HP64" i="13" a="1"/>
  <c r="HP64" i="13" s="1"/>
  <c r="AH66" i="13"/>
  <c r="AQ66" i="13"/>
  <c r="BH66" i="13"/>
  <c r="FG66" i="13" a="1"/>
  <c r="FG66" i="13" s="1"/>
  <c r="FP66" i="13" a="1"/>
  <c r="FP66" i="13" s="1"/>
  <c r="FY66" i="13" a="1"/>
  <c r="FY66" i="13" s="1"/>
  <c r="GH66" i="13" a="1"/>
  <c r="GH66" i="13" s="1"/>
  <c r="GQ66" i="13" a="1"/>
  <c r="GQ66" i="13" s="1"/>
  <c r="GZ66" i="13" a="1"/>
  <c r="GZ66" i="13" s="1"/>
  <c r="HI66" i="13" a="1"/>
  <c r="HI66" i="13" s="1"/>
  <c r="HR66" i="13" a="1"/>
  <c r="HR66" i="13" s="1"/>
  <c r="AC69" i="13"/>
  <c r="FB69" i="13" a="1"/>
  <c r="FB69" i="13" s="1"/>
  <c r="FT69" i="13" a="1"/>
  <c r="FT69" i="13" s="1"/>
  <c r="GP69" i="13" a="1"/>
  <c r="GP69" i="13" s="1"/>
  <c r="HH69" i="13" a="1"/>
  <c r="HH69" i="13" s="1"/>
  <c r="AA73" i="13"/>
  <c r="AM73" i="13"/>
  <c r="BJ73" i="13" a="1"/>
  <c r="BJ73" i="13" s="1"/>
  <c r="BK73" i="13" s="1"/>
  <c r="JA73" i="13" s="1"/>
  <c r="FH73" i="13" a="1"/>
  <c r="FH73" i="13" s="1"/>
  <c r="FT73" i="13" a="1"/>
  <c r="FT73" i="13" s="1"/>
  <c r="GC73" i="13" a="1"/>
  <c r="GC73" i="13" s="1"/>
  <c r="GR73" i="13" a="1"/>
  <c r="GR73" i="13" s="1"/>
  <c r="HD73" i="13" a="1"/>
  <c r="HD73" i="13" s="1"/>
  <c r="IS73" i="13" a="1"/>
  <c r="IS73" i="13" s="1"/>
  <c r="BH74" i="13"/>
  <c r="IX75" i="13"/>
  <c r="BL75" i="13" s="1"/>
  <c r="IZ75" i="13" s="1"/>
  <c r="HP75" i="13" a="1"/>
  <c r="HP75" i="13" s="1"/>
  <c r="HG75" i="13" a="1"/>
  <c r="HG75" i="13" s="1"/>
  <c r="GX75" i="13" a="1"/>
  <c r="GX75" i="13" s="1"/>
  <c r="GO75" i="13" a="1"/>
  <c r="GO75" i="13" s="1"/>
  <c r="GF75" i="13" a="1"/>
  <c r="GF75" i="13" s="1"/>
  <c r="FW75" i="13" a="1"/>
  <c r="FW75" i="13" s="1"/>
  <c r="FN75" i="13" a="1"/>
  <c r="FN75" i="13" s="1"/>
  <c r="FE75" i="13" a="1"/>
  <c r="FE75" i="13" s="1"/>
  <c r="BB75" i="13"/>
  <c r="AG75" i="13"/>
  <c r="IV75" i="13"/>
  <c r="HM75" i="13" a="1"/>
  <c r="HM75" i="13" s="1"/>
  <c r="HD75" i="13" a="1"/>
  <c r="HD75" i="13" s="1"/>
  <c r="GU75" i="13" a="1"/>
  <c r="GU75" i="13" s="1"/>
  <c r="GL75" i="13" a="1"/>
  <c r="GL75" i="13" s="1"/>
  <c r="GC75" i="13" a="1"/>
  <c r="GC75" i="13" s="1"/>
  <c r="FT75" i="13" a="1"/>
  <c r="FT75" i="13" s="1"/>
  <c r="FK75" i="13" a="1"/>
  <c r="FK75" i="13" s="1"/>
  <c r="FB75" i="13" a="1"/>
  <c r="FB75" i="13" s="1"/>
  <c r="AQ75" i="13"/>
  <c r="AD75" i="13"/>
  <c r="AN75" i="13"/>
  <c r="FF75" i="13" a="1"/>
  <c r="FF75" i="13" s="1"/>
  <c r="FR75" i="13" a="1"/>
  <c r="FR75" i="13" s="1"/>
  <c r="GG75" i="13" a="1"/>
  <c r="GG75" i="13" s="1"/>
  <c r="GS75" i="13" a="1"/>
  <c r="GS75" i="13" s="1"/>
  <c r="HH75" i="13" a="1"/>
  <c r="HH75" i="13" s="1"/>
  <c r="IT75" i="13" a="1"/>
  <c r="IT75" i="13" s="1"/>
  <c r="AR78" i="13"/>
  <c r="GG78" i="13" a="1"/>
  <c r="GG78" i="13" s="1"/>
  <c r="AH80" i="13"/>
  <c r="BJ80" i="13" a="1"/>
  <c r="BJ80" i="13" s="1"/>
  <c r="BK80" i="13" s="1"/>
  <c r="JA80" i="13" s="1"/>
  <c r="FM80" i="13" a="1"/>
  <c r="FM80" i="13" s="1"/>
  <c r="GA80" i="13" a="1"/>
  <c r="GA80" i="13" s="1"/>
  <c r="GN80" i="13" a="1"/>
  <c r="GN80" i="13" s="1"/>
  <c r="HB80" i="13" a="1"/>
  <c r="HB80" i="13" s="1"/>
  <c r="HO80" i="13" a="1"/>
  <c r="HO80" i="13" s="1"/>
  <c r="IT88" i="13" a="1"/>
  <c r="IT88" i="13" s="1"/>
  <c r="IX88" i="13"/>
  <c r="BL88" i="13" s="1"/>
  <c r="IZ88" i="13" s="1"/>
  <c r="HL88" i="13" a="1"/>
  <c r="HL88" i="13" s="1"/>
  <c r="GZ88" i="13" a="1"/>
  <c r="GZ88" i="13" s="1"/>
  <c r="GM88" i="13" a="1"/>
  <c r="GM88" i="13" s="1"/>
  <c r="GB88" i="13" a="1"/>
  <c r="GB88" i="13" s="1"/>
  <c r="FP88" i="13" a="1"/>
  <c r="FP88" i="13" s="1"/>
  <c r="FC88" i="13" a="1"/>
  <c r="FC88" i="13" s="1"/>
  <c r="AE88" i="13"/>
  <c r="IV88" i="13"/>
  <c r="HK88" i="13" a="1"/>
  <c r="HK88" i="13" s="1"/>
  <c r="GX88" i="13" a="1"/>
  <c r="GX88" i="13" s="1"/>
  <c r="GL88" i="13" a="1"/>
  <c r="GL88" i="13" s="1"/>
  <c r="GA88" i="13" a="1"/>
  <c r="GA88" i="13" s="1"/>
  <c r="FN88" i="13" a="1"/>
  <c r="FN88" i="13" s="1"/>
  <c r="FB88" i="13" a="1"/>
  <c r="FB88" i="13" s="1"/>
  <c r="AQ88" i="13"/>
  <c r="AA88" i="13"/>
  <c r="IS88" i="13" a="1"/>
  <c r="IS88" i="13" s="1"/>
  <c r="HI88" i="13" a="1"/>
  <c r="HI88" i="13" s="1"/>
  <c r="GU88" i="13" a="1"/>
  <c r="GU88" i="13" s="1"/>
  <c r="GJ88" i="13" a="1"/>
  <c r="GJ88" i="13" s="1"/>
  <c r="FY88" i="13" a="1"/>
  <c r="FY88" i="13" s="1"/>
  <c r="FK88" i="13" a="1"/>
  <c r="FK88" i="13" s="1"/>
  <c r="BJ88" i="13" a="1"/>
  <c r="BJ88" i="13" s="1"/>
  <c r="BK88" i="13" s="1"/>
  <c r="JA88" i="13" s="1"/>
  <c r="AO88" i="13"/>
  <c r="Z88" i="13"/>
  <c r="HP88" i="13" a="1"/>
  <c r="HP88" i="13" s="1"/>
  <c r="HD88" i="13" a="1"/>
  <c r="HD88" i="13" s="1"/>
  <c r="GS88" i="13" a="1"/>
  <c r="GS88" i="13" s="1"/>
  <c r="GF88" i="13" a="1"/>
  <c r="GF88" i="13" s="1"/>
  <c r="FT88" i="13" a="1"/>
  <c r="FT88" i="13" s="1"/>
  <c r="FI88" i="13" a="1"/>
  <c r="FI88" i="13" s="1"/>
  <c r="BE88" i="13"/>
  <c r="AH88" i="13"/>
  <c r="FG88" i="13" a="1"/>
  <c r="FG88" i="13" s="1"/>
  <c r="GQ88" i="13" a="1"/>
  <c r="GQ88" i="13" s="1"/>
  <c r="IT89" i="13" a="1"/>
  <c r="IT89" i="13" s="1"/>
  <c r="GP89" i="13" a="1"/>
  <c r="GP89" i="13" s="1"/>
  <c r="BJ89" i="13" a="1"/>
  <c r="BJ89" i="13" s="1"/>
  <c r="BK89" i="13" s="1"/>
  <c r="JA89" i="13" s="1"/>
  <c r="AR89" i="13"/>
  <c r="AG89" i="13"/>
  <c r="GD89" i="13" a="1"/>
  <c r="GD89" i="13" s="1"/>
  <c r="BG89" i="13"/>
  <c r="AQ89" i="13"/>
  <c r="AE89" i="13"/>
  <c r="FR89" i="13" a="1"/>
  <c r="FR89" i="13" s="1"/>
  <c r="BF89" i="13"/>
  <c r="AO89" i="13"/>
  <c r="AB89" i="13"/>
  <c r="HN89" i="13" a="1"/>
  <c r="HN89" i="13" s="1"/>
  <c r="FI89" i="13" a="1"/>
  <c r="FI89" i="13" s="1"/>
  <c r="BB89" i="13"/>
  <c r="AJ89" i="13"/>
  <c r="Z89" i="13"/>
  <c r="FC89" i="13" a="1"/>
  <c r="FC89" i="13" s="1"/>
  <c r="AQ90" i="13"/>
  <c r="FO90" i="13" a="1"/>
  <c r="FO90" i="13" s="1"/>
  <c r="GP90" i="13" a="1"/>
  <c r="GP90" i="13" s="1"/>
  <c r="IU95" i="13" a="1"/>
  <c r="IU95" i="13" s="1"/>
  <c r="HQ95" i="13" a="1"/>
  <c r="HQ95" i="13" s="1"/>
  <c r="HK95" i="13" a="1"/>
  <c r="HK95" i="13" s="1"/>
  <c r="HE95" i="13" a="1"/>
  <c r="HE95" i="13" s="1"/>
  <c r="GY95" i="13" a="1"/>
  <c r="GY95" i="13" s="1"/>
  <c r="GS95" i="13" a="1"/>
  <c r="GS95" i="13" s="1"/>
  <c r="GM95" i="13" a="1"/>
  <c r="GM95" i="13" s="1"/>
  <c r="GG95" i="13" a="1"/>
  <c r="GG95" i="13" s="1"/>
  <c r="GA95" i="13" a="1"/>
  <c r="GA95" i="13" s="1"/>
  <c r="FU95" i="13" a="1"/>
  <c r="FU95" i="13" s="1"/>
  <c r="FO95" i="13" a="1"/>
  <c r="FO95" i="13" s="1"/>
  <c r="FI95" i="13" a="1"/>
  <c r="FI95" i="13" s="1"/>
  <c r="FC95" i="13" a="1"/>
  <c r="FC95" i="13" s="1"/>
  <c r="BD95" i="13"/>
  <c r="AM95" i="13"/>
  <c r="AC95" i="13"/>
  <c r="HP95" i="13" a="1"/>
  <c r="HP95" i="13" s="1"/>
  <c r="HJ95" i="13" a="1"/>
  <c r="HJ95" i="13" s="1"/>
  <c r="HD95" i="13" a="1"/>
  <c r="HD95" i="13" s="1"/>
  <c r="GX95" i="13" a="1"/>
  <c r="GX95" i="13" s="1"/>
  <c r="GR95" i="13" a="1"/>
  <c r="GR95" i="13" s="1"/>
  <c r="GL95" i="13" a="1"/>
  <c r="GL95" i="13" s="1"/>
  <c r="GF95" i="13" a="1"/>
  <c r="GF95" i="13" s="1"/>
  <c r="FZ95" i="13" a="1"/>
  <c r="FZ95" i="13" s="1"/>
  <c r="FT95" i="13" a="1"/>
  <c r="FT95" i="13" s="1"/>
  <c r="FN95" i="13" a="1"/>
  <c r="FN95" i="13" s="1"/>
  <c r="FH95" i="13" a="1"/>
  <c r="FH95" i="13" s="1"/>
  <c r="FB95" i="13" a="1"/>
  <c r="FB95" i="13" s="1"/>
  <c r="BC95" i="13"/>
  <c r="AJ95" i="13"/>
  <c r="AB95" i="13"/>
  <c r="IV95" i="13"/>
  <c r="HO95" i="13" a="1"/>
  <c r="HO95" i="13" s="1"/>
  <c r="HI95" i="13" a="1"/>
  <c r="HI95" i="13" s="1"/>
  <c r="HC95" i="13" a="1"/>
  <c r="HC95" i="13" s="1"/>
  <c r="GW95" i="13" a="1"/>
  <c r="GW95" i="13" s="1"/>
  <c r="GQ95" i="13" a="1"/>
  <c r="GQ95" i="13" s="1"/>
  <c r="GK95" i="13" a="1"/>
  <c r="GK95" i="13" s="1"/>
  <c r="GE95" i="13" a="1"/>
  <c r="GE95" i="13" s="1"/>
  <c r="FY95" i="13" a="1"/>
  <c r="FY95" i="13" s="1"/>
  <c r="FS95" i="13" a="1"/>
  <c r="FS95" i="13" s="1"/>
  <c r="FM95" i="13" a="1"/>
  <c r="FM95" i="13" s="1"/>
  <c r="FG95" i="13" a="1"/>
  <c r="FG95" i="13" s="1"/>
  <c r="FA95" i="13" a="1"/>
  <c r="FA95" i="13" s="1"/>
  <c r="AI95" i="13"/>
  <c r="Z95" i="13"/>
  <c r="HL95" i="13" a="1"/>
  <c r="HL95" i="13" s="1"/>
  <c r="GZ95" i="13" a="1"/>
  <c r="GZ95" i="13" s="1"/>
  <c r="GN95" i="13" a="1"/>
  <c r="GN95" i="13" s="1"/>
  <c r="GB95" i="13" a="1"/>
  <c r="GB95" i="13" s="1"/>
  <c r="FP95" i="13" a="1"/>
  <c r="FP95" i="13" s="1"/>
  <c r="FD95" i="13" a="1"/>
  <c r="FD95" i="13" s="1"/>
  <c r="AP95" i="13"/>
  <c r="IT95" i="13" a="1"/>
  <c r="IT95" i="13" s="1"/>
  <c r="HH95" i="13" a="1"/>
  <c r="HH95" i="13" s="1"/>
  <c r="GV95" i="13" a="1"/>
  <c r="GV95" i="13" s="1"/>
  <c r="GJ95" i="13" a="1"/>
  <c r="GJ95" i="13" s="1"/>
  <c r="FX95" i="13" a="1"/>
  <c r="FX95" i="13" s="1"/>
  <c r="FL95" i="13" a="1"/>
  <c r="FL95" i="13" s="1"/>
  <c r="BJ95" i="13" a="1"/>
  <c r="BJ95" i="13" s="1"/>
  <c r="BK95" i="13" s="1"/>
  <c r="JA95" i="13" s="1"/>
  <c r="AO95" i="13"/>
  <c r="IS95" i="13" a="1"/>
  <c r="IS95" i="13" s="1"/>
  <c r="HG95" i="13" a="1"/>
  <c r="HG95" i="13" s="1"/>
  <c r="GU95" i="13" a="1"/>
  <c r="GU95" i="13" s="1"/>
  <c r="GI95" i="13" a="1"/>
  <c r="GI95" i="13" s="1"/>
  <c r="FW95" i="13" a="1"/>
  <c r="FW95" i="13" s="1"/>
  <c r="FK95" i="13" a="1"/>
  <c r="FK95" i="13" s="1"/>
  <c r="BG95" i="13"/>
  <c r="AH95" i="13"/>
  <c r="HR95" i="13" a="1"/>
  <c r="HR95" i="13" s="1"/>
  <c r="HF95" i="13" a="1"/>
  <c r="HF95" i="13" s="1"/>
  <c r="GT95" i="13" a="1"/>
  <c r="GT95" i="13" s="1"/>
  <c r="GH95" i="13" a="1"/>
  <c r="GH95" i="13" s="1"/>
  <c r="FV95" i="13" a="1"/>
  <c r="FV95" i="13" s="1"/>
  <c r="FJ95" i="13" a="1"/>
  <c r="FJ95" i="13" s="1"/>
  <c r="BE95" i="13"/>
  <c r="AF95" i="13"/>
  <c r="HN95" i="13" a="1"/>
  <c r="HN95" i="13" s="1"/>
  <c r="HB95" i="13" a="1"/>
  <c r="HB95" i="13" s="1"/>
  <c r="GP95" i="13" a="1"/>
  <c r="GP95" i="13" s="1"/>
  <c r="GD95" i="13" a="1"/>
  <c r="GD95" i="13" s="1"/>
  <c r="FR95" i="13" a="1"/>
  <c r="FR95" i="13" s="1"/>
  <c r="FF95" i="13" a="1"/>
  <c r="FF95" i="13" s="1"/>
  <c r="AD95" i="13"/>
  <c r="GO95" i="13" a="1"/>
  <c r="GO95" i="13" s="1"/>
  <c r="HO101" i="13" a="1"/>
  <c r="HO101" i="13" s="1"/>
  <c r="GE101" i="13" a="1"/>
  <c r="GE101" i="13" s="1"/>
  <c r="BF101" i="13"/>
  <c r="AB101" i="13"/>
  <c r="IU101" i="13" a="1"/>
  <c r="IU101" i="13" s="1"/>
  <c r="GK101" i="13" a="1"/>
  <c r="GK101" i="13" s="1"/>
  <c r="FA101" i="13" a="1"/>
  <c r="FA101" i="13" s="1"/>
  <c r="AH101" i="13"/>
  <c r="GQ101" i="13" a="1"/>
  <c r="GQ101" i="13" s="1"/>
  <c r="FY101" i="13" a="1"/>
  <c r="FY101" i="13" s="1"/>
  <c r="AO101" i="13"/>
  <c r="IX101" i="13"/>
  <c r="BL101" i="13" s="1"/>
  <c r="IZ101" i="13" s="1"/>
  <c r="FS101" i="13" a="1"/>
  <c r="FS101" i="13" s="1"/>
  <c r="AJ101" i="13"/>
  <c r="GW101" i="13" a="1"/>
  <c r="GW101" i="13" s="1"/>
  <c r="FM101" i="13" a="1"/>
  <c r="FM101" i="13" s="1"/>
  <c r="FG101" i="13" a="1"/>
  <c r="FG101" i="13" s="1"/>
  <c r="BC101" i="13"/>
  <c r="HI101" i="13" a="1"/>
  <c r="HI101" i="13" s="1"/>
  <c r="AO84" i="13"/>
  <c r="BJ84" i="13" a="1"/>
  <c r="BJ84" i="13" s="1"/>
  <c r="BK84" i="13" s="1"/>
  <c r="JA84" i="13" s="1"/>
  <c r="FQ84" i="13" a="1"/>
  <c r="FQ84" i="13" s="1"/>
  <c r="GI84" i="13" a="1"/>
  <c r="GI84" i="13" s="1"/>
  <c r="HA84" i="13" a="1"/>
  <c r="HA84" i="13" s="1"/>
  <c r="IS84" i="13" a="1"/>
  <c r="IS84" i="13" s="1"/>
  <c r="IU91" i="13" a="1"/>
  <c r="IU91" i="13" s="1"/>
  <c r="HN91" i="13" a="1"/>
  <c r="HN91" i="13" s="1"/>
  <c r="HE91" i="13" a="1"/>
  <c r="HE91" i="13" s="1"/>
  <c r="GV91" i="13" a="1"/>
  <c r="GV91" i="13" s="1"/>
  <c r="GM91" i="13" a="1"/>
  <c r="GM91" i="13" s="1"/>
  <c r="GD91" i="13" a="1"/>
  <c r="GD91" i="13" s="1"/>
  <c r="FU91" i="13" a="1"/>
  <c r="FU91" i="13" s="1"/>
  <c r="FL91" i="13" a="1"/>
  <c r="FL91" i="13" s="1"/>
  <c r="FC91" i="13" a="1"/>
  <c r="FC91" i="13" s="1"/>
  <c r="AQ91" i="13"/>
  <c r="AF91" i="13"/>
  <c r="IV91" i="13"/>
  <c r="HM91" i="13" a="1"/>
  <c r="HM91" i="13" s="1"/>
  <c r="HD91" i="13" a="1"/>
  <c r="HD91" i="13" s="1"/>
  <c r="GU91" i="13" a="1"/>
  <c r="GU91" i="13" s="1"/>
  <c r="GL91" i="13" a="1"/>
  <c r="GL91" i="13" s="1"/>
  <c r="GC91" i="13" a="1"/>
  <c r="GC91" i="13" s="1"/>
  <c r="FT91" i="13" a="1"/>
  <c r="FT91" i="13" s="1"/>
  <c r="FK91" i="13" a="1"/>
  <c r="FK91" i="13" s="1"/>
  <c r="FB91" i="13" a="1"/>
  <c r="FB91" i="13" s="1"/>
  <c r="AP91" i="13"/>
  <c r="AD91" i="13"/>
  <c r="AJ91" i="13"/>
  <c r="FE91" i="13" a="1"/>
  <c r="FE91" i="13" s="1"/>
  <c r="FQ91" i="13" a="1"/>
  <c r="FQ91" i="13" s="1"/>
  <c r="GF91" i="13" a="1"/>
  <c r="GF91" i="13" s="1"/>
  <c r="GR91" i="13" a="1"/>
  <c r="GR91" i="13" s="1"/>
  <c r="HG91" i="13" a="1"/>
  <c r="HG91" i="13" s="1"/>
  <c r="IS91" i="13" a="1"/>
  <c r="IS91" i="13" s="1"/>
  <c r="AP94" i="13"/>
  <c r="FF94" i="13" a="1"/>
  <c r="FF94" i="13" s="1"/>
  <c r="FX94" i="13" a="1"/>
  <c r="FX94" i="13" s="1"/>
  <c r="GP94" i="13" a="1"/>
  <c r="GP94" i="13" s="1"/>
  <c r="IX94" i="13"/>
  <c r="BL94" i="13" s="1"/>
  <c r="IZ94" i="13" s="1"/>
  <c r="HR94" i="13" a="1"/>
  <c r="HR94" i="13" s="1"/>
  <c r="HG94" i="13" a="1"/>
  <c r="HG94" i="13" s="1"/>
  <c r="GX94" i="13" a="1"/>
  <c r="GX94" i="13" s="1"/>
  <c r="GO94" i="13" a="1"/>
  <c r="GO94" i="13" s="1"/>
  <c r="GF94" i="13" a="1"/>
  <c r="GF94" i="13" s="1"/>
  <c r="FW94" i="13" a="1"/>
  <c r="FW94" i="13" s="1"/>
  <c r="FN94" i="13" a="1"/>
  <c r="FN94" i="13" s="1"/>
  <c r="FE94" i="13" a="1"/>
  <c r="FE94" i="13" s="1"/>
  <c r="BD94" i="13"/>
  <c r="AM94" i="13"/>
  <c r="AC94" i="13"/>
  <c r="HP94" i="13" a="1"/>
  <c r="HP94" i="13" s="1"/>
  <c r="HE94" i="13" a="1"/>
  <c r="HE94" i="13" s="1"/>
  <c r="GV94" i="13" a="1"/>
  <c r="GV94" i="13" s="1"/>
  <c r="GM94" i="13" a="1"/>
  <c r="GM94" i="13" s="1"/>
  <c r="GD94" i="13" a="1"/>
  <c r="GD94" i="13" s="1"/>
  <c r="FU94" i="13" a="1"/>
  <c r="FU94" i="13" s="1"/>
  <c r="FL94" i="13" a="1"/>
  <c r="FL94" i="13" s="1"/>
  <c r="FC94" i="13" a="1"/>
  <c r="FC94" i="13" s="1"/>
  <c r="BB94" i="13"/>
  <c r="AJ94" i="13"/>
  <c r="AA94" i="13"/>
  <c r="HO94" i="13" a="1"/>
  <c r="HO94" i="13" s="1"/>
  <c r="HD94" i="13" a="1"/>
  <c r="HD94" i="13" s="1"/>
  <c r="GU94" i="13" a="1"/>
  <c r="GU94" i="13" s="1"/>
  <c r="GL94" i="13" a="1"/>
  <c r="GL94" i="13" s="1"/>
  <c r="GC94" i="13" a="1"/>
  <c r="GC94" i="13" s="1"/>
  <c r="FT94" i="13" a="1"/>
  <c r="FT94" i="13" s="1"/>
  <c r="FK94" i="13" a="1"/>
  <c r="FK94" i="13" s="1"/>
  <c r="FB94" i="13" a="1"/>
  <c r="FB94" i="13" s="1"/>
  <c r="AI94" i="13"/>
  <c r="Z94" i="13"/>
  <c r="AQ94" i="13"/>
  <c r="FH94" i="13" a="1"/>
  <c r="FH94" i="13" s="1"/>
  <c r="FZ94" i="13" a="1"/>
  <c r="FZ94" i="13" s="1"/>
  <c r="GR94" i="13" a="1"/>
  <c r="GR94" i="13" s="1"/>
  <c r="HK94" i="13" a="1"/>
  <c r="HK94" i="13" s="1"/>
  <c r="IX100" i="13"/>
  <c r="BL100" i="13" s="1"/>
  <c r="IZ100" i="13" s="1"/>
  <c r="HO100" i="13" a="1"/>
  <c r="HO100" i="13" s="1"/>
  <c r="HC100" i="13" a="1"/>
  <c r="HC100" i="13" s="1"/>
  <c r="GQ100" i="13" a="1"/>
  <c r="GQ100" i="13" s="1"/>
  <c r="GE100" i="13" a="1"/>
  <c r="GE100" i="13" s="1"/>
  <c r="FS100" i="13" a="1"/>
  <c r="FS100" i="13" s="1"/>
  <c r="BF100" i="13"/>
  <c r="AL100" i="13"/>
  <c r="HP100" i="13" a="1"/>
  <c r="HP100" i="13" s="1"/>
  <c r="HD100" i="13" a="1"/>
  <c r="HD100" i="13" s="1"/>
  <c r="GR100" i="13" a="1"/>
  <c r="GR100" i="13" s="1"/>
  <c r="GF100" i="13" a="1"/>
  <c r="GF100" i="13" s="1"/>
  <c r="FT100" i="13" a="1"/>
  <c r="FT100" i="13" s="1"/>
  <c r="FD100" i="13" a="1"/>
  <c r="FD100" i="13" s="1"/>
  <c r="AO100" i="13"/>
  <c r="HR100" i="13" a="1"/>
  <c r="HR100" i="13" s="1"/>
  <c r="GX100" i="13" a="1"/>
  <c r="GX100" i="13" s="1"/>
  <c r="GH100" i="13" a="1"/>
  <c r="GH100" i="13" s="1"/>
  <c r="FN100" i="13" a="1"/>
  <c r="FN100" i="13" s="1"/>
  <c r="AQ100" i="13"/>
  <c r="HL100" i="13" a="1"/>
  <c r="HL100" i="13" s="1"/>
  <c r="GW100" i="13" a="1"/>
  <c r="GW100" i="13" s="1"/>
  <c r="GB100" i="13" a="1"/>
  <c r="GB100" i="13" s="1"/>
  <c r="FM100" i="13" a="1"/>
  <c r="FM100" i="13" s="1"/>
  <c r="AH100" i="13"/>
  <c r="HJ100" i="13" a="1"/>
  <c r="HJ100" i="13" s="1"/>
  <c r="GT100" i="13" a="1"/>
  <c r="GT100" i="13" s="1"/>
  <c r="FZ100" i="13" a="1"/>
  <c r="FZ100" i="13" s="1"/>
  <c r="FH100" i="13" a="1"/>
  <c r="FH100" i="13" s="1"/>
  <c r="AD100" i="13"/>
  <c r="FV100" i="13" a="1"/>
  <c r="FV100" i="13" s="1"/>
  <c r="HF100" i="13" a="1"/>
  <c r="HF100" i="13" s="1"/>
  <c r="AD68" i="13"/>
  <c r="AO68" i="13"/>
  <c r="BD68" i="13"/>
  <c r="FH68" i="13" a="1"/>
  <c r="FH68" i="13" s="1"/>
  <c r="FZ68" i="13" a="1"/>
  <c r="FZ68" i="13" s="1"/>
  <c r="GR68" i="13" a="1"/>
  <c r="GR68" i="13" s="1"/>
  <c r="HJ68" i="13" a="1"/>
  <c r="HJ68" i="13" s="1"/>
  <c r="AQ70" i="13"/>
  <c r="FX70" i="13" a="1"/>
  <c r="FX70" i="13" s="1"/>
  <c r="HH70" i="13" a="1"/>
  <c r="HH70" i="13" s="1"/>
  <c r="AI72" i="13"/>
  <c r="FA72" i="13" a="1"/>
  <c r="FA72" i="13" s="1"/>
  <c r="GK72" i="13" a="1"/>
  <c r="GK72" i="13" s="1"/>
  <c r="IT72" i="13" a="1"/>
  <c r="IT72" i="13" s="1"/>
  <c r="AF77" i="13"/>
  <c r="FD77" i="13" a="1"/>
  <c r="FD77" i="13" s="1"/>
  <c r="FY77" i="13" a="1"/>
  <c r="FY77" i="13" s="1"/>
  <c r="GZ77" i="13" a="1"/>
  <c r="GZ77" i="13" s="1"/>
  <c r="AF81" i="13"/>
  <c r="FG81" i="13" a="1"/>
  <c r="FG81" i="13" s="1"/>
  <c r="FY81" i="13" a="1"/>
  <c r="FY81" i="13" s="1"/>
  <c r="GQ81" i="13" a="1"/>
  <c r="GQ81" i="13" s="1"/>
  <c r="HI81" i="13" a="1"/>
  <c r="HI81" i="13" s="1"/>
  <c r="AR82" i="13"/>
  <c r="FN82" i="13" a="1"/>
  <c r="FN82" i="13" s="1"/>
  <c r="GX82" i="13" a="1"/>
  <c r="GX82" i="13" s="1"/>
  <c r="FB83" i="13" a="1"/>
  <c r="FB83" i="13" s="1"/>
  <c r="FY83" i="13" a="1"/>
  <c r="FY83" i="13" s="1"/>
  <c r="GR83" i="13" a="1"/>
  <c r="GR83" i="13" s="1"/>
  <c r="HO83" i="13" a="1"/>
  <c r="HO83" i="13" s="1"/>
  <c r="AD84" i="13"/>
  <c r="AR84" i="13"/>
  <c r="FE84" i="13" a="1"/>
  <c r="FE84" i="13" s="1"/>
  <c r="FW84" i="13" a="1"/>
  <c r="FW84" i="13" s="1"/>
  <c r="GO84" i="13" a="1"/>
  <c r="GO84" i="13" s="1"/>
  <c r="HG84" i="13" a="1"/>
  <c r="HG84" i="13" s="1"/>
  <c r="IX84" i="13"/>
  <c r="BL84" i="13" s="1"/>
  <c r="IZ84" i="13" s="1"/>
  <c r="BF85" i="13"/>
  <c r="GX85" i="13" a="1"/>
  <c r="GX85" i="13" s="1"/>
  <c r="AJ87" i="13"/>
  <c r="BE87" i="13"/>
  <c r="FI87" i="13" a="1"/>
  <c r="FI87" i="13" s="1"/>
  <c r="FT87" i="13" a="1"/>
  <c r="FT87" i="13" s="1"/>
  <c r="GF87" i="13" a="1"/>
  <c r="GF87" i="13" s="1"/>
  <c r="GS87" i="13" a="1"/>
  <c r="GS87" i="13" s="1"/>
  <c r="HD87" i="13" a="1"/>
  <c r="HD87" i="13" s="1"/>
  <c r="HP87" i="13" a="1"/>
  <c r="HP87" i="13" s="1"/>
  <c r="AB91" i="13"/>
  <c r="FH91" i="13" a="1"/>
  <c r="FH91" i="13" s="1"/>
  <c r="FW91" i="13" a="1"/>
  <c r="FW91" i="13" s="1"/>
  <c r="GI91" i="13" a="1"/>
  <c r="GI91" i="13" s="1"/>
  <c r="GX91" i="13" a="1"/>
  <c r="GX91" i="13" s="1"/>
  <c r="HJ91" i="13" a="1"/>
  <c r="HJ91" i="13" s="1"/>
  <c r="IU93" i="13" a="1"/>
  <c r="IU93" i="13" s="1"/>
  <c r="IS93" i="13" a="1"/>
  <c r="IS93" i="13" s="1"/>
  <c r="HJ93" i="13" a="1"/>
  <c r="HJ93" i="13" s="1"/>
  <c r="HA93" i="13" a="1"/>
  <c r="HA93" i="13" s="1"/>
  <c r="GR93" i="13" a="1"/>
  <c r="GR93" i="13" s="1"/>
  <c r="GI93" i="13" a="1"/>
  <c r="GI93" i="13" s="1"/>
  <c r="FZ93" i="13" a="1"/>
  <c r="FZ93" i="13" s="1"/>
  <c r="FQ93" i="13" a="1"/>
  <c r="FQ93" i="13" s="1"/>
  <c r="FH93" i="13" a="1"/>
  <c r="FH93" i="13" s="1"/>
  <c r="BG93" i="13"/>
  <c r="AP93" i="13"/>
  <c r="AF93" i="13"/>
  <c r="HQ93" i="13" a="1"/>
  <c r="HQ93" i="13" s="1"/>
  <c r="HH93" i="13" a="1"/>
  <c r="HH93" i="13" s="1"/>
  <c r="GY93" i="13" a="1"/>
  <c r="GY93" i="13" s="1"/>
  <c r="GP93" i="13" a="1"/>
  <c r="GP93" i="13" s="1"/>
  <c r="GG93" i="13" a="1"/>
  <c r="GG93" i="13" s="1"/>
  <c r="FX93" i="13" a="1"/>
  <c r="FX93" i="13" s="1"/>
  <c r="FO93" i="13" a="1"/>
  <c r="FO93" i="13" s="1"/>
  <c r="FF93" i="13" a="1"/>
  <c r="FF93" i="13" s="1"/>
  <c r="BE93" i="13"/>
  <c r="AN93" i="13"/>
  <c r="AD93" i="13"/>
  <c r="HP93" i="13" a="1"/>
  <c r="HP93" i="13" s="1"/>
  <c r="HG93" i="13" a="1"/>
  <c r="HG93" i="13" s="1"/>
  <c r="GX93" i="13" a="1"/>
  <c r="GX93" i="13" s="1"/>
  <c r="GO93" i="13" a="1"/>
  <c r="GO93" i="13" s="1"/>
  <c r="GF93" i="13" a="1"/>
  <c r="GF93" i="13" s="1"/>
  <c r="FW93" i="13" a="1"/>
  <c r="FW93" i="13" s="1"/>
  <c r="FN93" i="13" a="1"/>
  <c r="FN93" i="13" s="1"/>
  <c r="FE93" i="13" a="1"/>
  <c r="FE93" i="13" s="1"/>
  <c r="BD93" i="13"/>
  <c r="AM93" i="13"/>
  <c r="AC93" i="13"/>
  <c r="AQ93" i="13"/>
  <c r="FI93" i="13" a="1"/>
  <c r="FI93" i="13" s="1"/>
  <c r="GA93" i="13" a="1"/>
  <c r="GA93" i="13" s="1"/>
  <c r="GS93" i="13" a="1"/>
  <c r="GS93" i="13" s="1"/>
  <c r="HK93" i="13" a="1"/>
  <c r="HK93" i="13" s="1"/>
  <c r="AD94" i="13"/>
  <c r="FI94" i="13" a="1"/>
  <c r="FI94" i="13" s="1"/>
  <c r="GA94" i="13" a="1"/>
  <c r="GA94" i="13" s="1"/>
  <c r="GS94" i="13" a="1"/>
  <c r="GS94" i="13" s="1"/>
  <c r="HN94" i="13" a="1"/>
  <c r="HN94" i="13" s="1"/>
  <c r="AC100" i="13"/>
  <c r="FY100" i="13" a="1"/>
  <c r="FY100" i="13" s="1"/>
  <c r="HI100" i="13" a="1"/>
  <c r="HI100" i="13" s="1"/>
  <c r="FE103" i="13" a="1"/>
  <c r="FE103" i="13" s="1"/>
  <c r="AE84" i="13"/>
  <c r="FH84" i="13" a="1"/>
  <c r="FH84" i="13" s="1"/>
  <c r="FZ84" i="13" a="1"/>
  <c r="FZ84" i="13" s="1"/>
  <c r="GR84" i="13" a="1"/>
  <c r="GR84" i="13" s="1"/>
  <c r="HJ84" i="13" a="1"/>
  <c r="HJ84" i="13" s="1"/>
  <c r="FE85" i="13" a="1"/>
  <c r="FE85" i="13" s="1"/>
  <c r="HG85" i="13" a="1"/>
  <c r="HG85" i="13" s="1"/>
  <c r="AC91" i="13"/>
  <c r="BD91" i="13"/>
  <c r="FI91" i="13" a="1"/>
  <c r="FI91" i="13" s="1"/>
  <c r="FX91" i="13" a="1"/>
  <c r="FX91" i="13" s="1"/>
  <c r="GJ91" i="13" a="1"/>
  <c r="GJ91" i="13" s="1"/>
  <c r="GY91" i="13" a="1"/>
  <c r="GY91" i="13" s="1"/>
  <c r="HK91" i="13" a="1"/>
  <c r="HK91" i="13" s="1"/>
  <c r="AF94" i="13"/>
  <c r="BE94" i="13"/>
  <c r="FO94" i="13" a="1"/>
  <c r="FO94" i="13" s="1"/>
  <c r="GG94" i="13" a="1"/>
  <c r="GG94" i="13" s="1"/>
  <c r="GY94" i="13" a="1"/>
  <c r="GY94" i="13" s="1"/>
  <c r="IS94" i="13" a="1"/>
  <c r="IS94" i="13" s="1"/>
  <c r="GK100" i="13" a="1"/>
  <c r="GK100" i="13" s="1"/>
  <c r="IU100" i="13" a="1"/>
  <c r="IU100" i="13" s="1"/>
  <c r="IS103" i="13" a="1"/>
  <c r="IS103" i="13" s="1"/>
  <c r="HG103" i="13" a="1"/>
  <c r="HG103" i="13" s="1"/>
  <c r="GU103" i="13" a="1"/>
  <c r="GU103" i="13" s="1"/>
  <c r="GI103" i="13" a="1"/>
  <c r="GI103" i="13" s="1"/>
  <c r="FW103" i="13" a="1"/>
  <c r="FW103" i="13" s="1"/>
  <c r="FK103" i="13" a="1"/>
  <c r="FK103" i="13" s="1"/>
  <c r="AD103" i="13"/>
  <c r="HN103" i="13" a="1"/>
  <c r="HN103" i="13" s="1"/>
  <c r="HB103" i="13" a="1"/>
  <c r="HB103" i="13" s="1"/>
  <c r="GP103" i="13" a="1"/>
  <c r="GP103" i="13" s="1"/>
  <c r="GD103" i="13" a="1"/>
  <c r="GD103" i="13" s="1"/>
  <c r="FR103" i="13" a="1"/>
  <c r="FR103" i="13" s="1"/>
  <c r="FF103" i="13" a="1"/>
  <c r="FF103" i="13" s="1"/>
  <c r="HM103" i="13" a="1"/>
  <c r="HM103" i="13" s="1"/>
  <c r="IT103" i="13" a="1"/>
  <c r="IT103" i="13" s="1"/>
  <c r="HH103" i="13" a="1"/>
  <c r="HH103" i="13" s="1"/>
  <c r="GV103" i="13" a="1"/>
  <c r="GV103" i="13" s="1"/>
  <c r="GJ103" i="13" a="1"/>
  <c r="GJ103" i="13" s="1"/>
  <c r="FX103" i="13" a="1"/>
  <c r="FX103" i="13" s="1"/>
  <c r="FL103" i="13" a="1"/>
  <c r="FL103" i="13" s="1"/>
  <c r="BE103" i="13"/>
  <c r="AE103" i="13"/>
  <c r="IV103" i="13"/>
  <c r="GR103" i="13" a="1"/>
  <c r="GR103" i="13" s="1"/>
  <c r="FT103" i="13" a="1"/>
  <c r="FT103" i="13" s="1"/>
  <c r="HP103" i="13" a="1"/>
  <c r="HP103" i="13" s="1"/>
  <c r="GO103" i="13" a="1"/>
  <c r="GO103" i="13" s="1"/>
  <c r="FQ103" i="13" a="1"/>
  <c r="FQ103" i="13" s="1"/>
  <c r="AR103" i="13"/>
  <c r="HJ103" i="13" a="1"/>
  <c r="HJ103" i="13" s="1"/>
  <c r="GL103" i="13" a="1"/>
  <c r="GL103" i="13" s="1"/>
  <c r="FN103" i="13" a="1"/>
  <c r="FN103" i="13" s="1"/>
  <c r="AQ103" i="13"/>
  <c r="FH103" i="13" a="1"/>
  <c r="FH103" i="13" s="1"/>
  <c r="HD103" i="13" a="1"/>
  <c r="HD103" i="13" s="1"/>
  <c r="AH68" i="13"/>
  <c r="AQ68" i="13"/>
  <c r="BH68" i="13"/>
  <c r="FN68" i="13" a="1"/>
  <c r="FN68" i="13" s="1"/>
  <c r="GF68" i="13" a="1"/>
  <c r="GF68" i="13" s="1"/>
  <c r="GX68" i="13" a="1"/>
  <c r="GX68" i="13" s="1"/>
  <c r="HP68" i="13" a="1"/>
  <c r="HP68" i="13" s="1"/>
  <c r="AC70" i="13"/>
  <c r="BD70" i="13"/>
  <c r="GG70" i="13" a="1"/>
  <c r="GG70" i="13" s="1"/>
  <c r="HQ70" i="13" a="1"/>
  <c r="HQ70" i="13" s="1"/>
  <c r="AP72" i="13"/>
  <c r="FL72" i="13" a="1"/>
  <c r="FL72" i="13" s="1"/>
  <c r="GV72" i="13" a="1"/>
  <c r="GV72" i="13" s="1"/>
  <c r="AJ77" i="13"/>
  <c r="BE77" i="13"/>
  <c r="FK77" i="13" a="1"/>
  <c r="FK77" i="13" s="1"/>
  <c r="GH77" i="13" a="1"/>
  <c r="GH77" i="13" s="1"/>
  <c r="HI77" i="13" a="1"/>
  <c r="HI77" i="13" s="1"/>
  <c r="AI81" i="13"/>
  <c r="BD81" i="13"/>
  <c r="FK81" i="13" a="1"/>
  <c r="FK81" i="13" s="1"/>
  <c r="GC81" i="13" a="1"/>
  <c r="GC81" i="13" s="1"/>
  <c r="GU81" i="13" a="1"/>
  <c r="GU81" i="13" s="1"/>
  <c r="HM81" i="13" a="1"/>
  <c r="HM81" i="13" s="1"/>
  <c r="AB82" i="13"/>
  <c r="BF82" i="13"/>
  <c r="FZ82" i="13" a="1"/>
  <c r="FZ82" i="13" s="1"/>
  <c r="HJ82" i="13" a="1"/>
  <c r="HJ82" i="13" s="1"/>
  <c r="AL83" i="13"/>
  <c r="FH83" i="13" a="1"/>
  <c r="FH83" i="13" s="1"/>
  <c r="GE83" i="13" a="1"/>
  <c r="GE83" i="13" s="1"/>
  <c r="GX83" i="13" a="1"/>
  <c r="GX83" i="13" s="1"/>
  <c r="AH84" i="13"/>
  <c r="BC84" i="13"/>
  <c r="FK84" i="13" a="1"/>
  <c r="FK84" i="13" s="1"/>
  <c r="GC84" i="13" a="1"/>
  <c r="GC84" i="13" s="1"/>
  <c r="GU84" i="13" a="1"/>
  <c r="GU84" i="13" s="1"/>
  <c r="AE85" i="13"/>
  <c r="FN85" i="13" a="1"/>
  <c r="FN85" i="13" s="1"/>
  <c r="AC87" i="13"/>
  <c r="AP87" i="13"/>
  <c r="BJ87" i="13" a="1"/>
  <c r="BJ87" i="13" s="1"/>
  <c r="BK87" i="13" s="1"/>
  <c r="JA87" i="13" s="1"/>
  <c r="FK87" i="13" a="1"/>
  <c r="FK87" i="13" s="1"/>
  <c r="FY87" i="13" a="1"/>
  <c r="FY87" i="13" s="1"/>
  <c r="GJ87" i="13" a="1"/>
  <c r="GJ87" i="13" s="1"/>
  <c r="GU87" i="13" a="1"/>
  <c r="GU87" i="13" s="1"/>
  <c r="HI87" i="13" a="1"/>
  <c r="HI87" i="13" s="1"/>
  <c r="AH91" i="13"/>
  <c r="BE91" i="13"/>
  <c r="FN91" i="13" a="1"/>
  <c r="FN91" i="13" s="1"/>
  <c r="FZ91" i="13" a="1"/>
  <c r="FZ91" i="13" s="1"/>
  <c r="GO91" i="13" a="1"/>
  <c r="GO91" i="13" s="1"/>
  <c r="HA91" i="13" a="1"/>
  <c r="HA91" i="13" s="1"/>
  <c r="HP91" i="13" a="1"/>
  <c r="HP91" i="13" s="1"/>
  <c r="AA93" i="13"/>
  <c r="BB93" i="13"/>
  <c r="FL93" i="13" a="1"/>
  <c r="FL93" i="13" s="1"/>
  <c r="GD93" i="13" a="1"/>
  <c r="GD93" i="13" s="1"/>
  <c r="GV93" i="13" a="1"/>
  <c r="GV93" i="13" s="1"/>
  <c r="HN93" i="13" a="1"/>
  <c r="HN93" i="13" s="1"/>
  <c r="AG94" i="13"/>
  <c r="BG94" i="13"/>
  <c r="FQ94" i="13" a="1"/>
  <c r="FQ94" i="13" s="1"/>
  <c r="GI94" i="13" a="1"/>
  <c r="GI94" i="13" s="1"/>
  <c r="HA94" i="13" a="1"/>
  <c r="HA94" i="13" s="1"/>
  <c r="IU94" i="13" a="1"/>
  <c r="IU94" i="13" s="1"/>
  <c r="IS98" i="13" a="1"/>
  <c r="IS98" i="13" s="1"/>
  <c r="BC98" i="13"/>
  <c r="AN98" i="13"/>
  <c r="AD98" i="13"/>
  <c r="BC100" i="13"/>
  <c r="GL100" i="13" a="1"/>
  <c r="GL100" i="13" s="1"/>
  <c r="IV100" i="13"/>
  <c r="AF103" i="13"/>
  <c r="FZ103" i="13" a="1"/>
  <c r="FZ103" i="13" s="1"/>
  <c r="BH109" i="13"/>
  <c r="AB109" i="13"/>
  <c r="FO109" i="13" a="1"/>
  <c r="FO109" i="13" s="1"/>
  <c r="FH109" i="13" a="1"/>
  <c r="FH109" i="13" s="1"/>
  <c r="AL109" i="13"/>
  <c r="BJ109" i="13" a="1"/>
  <c r="BJ109" i="13" s="1"/>
  <c r="BK109" i="13" s="1"/>
  <c r="JA109" i="13" s="1"/>
  <c r="AH109" i="13"/>
  <c r="AF92" i="13"/>
  <c r="AP92" i="13"/>
  <c r="BG92" i="13"/>
  <c r="FH92" i="13" a="1"/>
  <c r="FH92" i="13" s="1"/>
  <c r="FQ92" i="13" a="1"/>
  <c r="FQ92" i="13" s="1"/>
  <c r="FZ92" i="13" a="1"/>
  <c r="FZ92" i="13" s="1"/>
  <c r="GI92" i="13" a="1"/>
  <c r="GI92" i="13" s="1"/>
  <c r="GR92" i="13" a="1"/>
  <c r="GR92" i="13" s="1"/>
  <c r="HA92" i="13" a="1"/>
  <c r="HA92" i="13" s="1"/>
  <c r="HJ92" i="13" a="1"/>
  <c r="HJ92" i="13" s="1"/>
  <c r="IS92" i="13" a="1"/>
  <c r="IS92" i="13" s="1"/>
  <c r="AF96" i="13"/>
  <c r="FE96" i="13" a="1"/>
  <c r="FE96" i="13" s="1"/>
  <c r="FM96" i="13" a="1"/>
  <c r="FM96" i="13" s="1"/>
  <c r="FZ96" i="13" a="1"/>
  <c r="FZ96" i="13" s="1"/>
  <c r="GL96" i="13" a="1"/>
  <c r="GL96" i="13" s="1"/>
  <c r="HA96" i="13" a="1"/>
  <c r="HA96" i="13" s="1"/>
  <c r="AP107" i="13"/>
  <c r="FL107" i="13" a="1"/>
  <c r="FL107" i="13" s="1"/>
  <c r="GM107" i="13" a="1"/>
  <c r="GM107" i="13" s="1"/>
  <c r="IU107" i="13" a="1"/>
  <c r="IU107" i="13" s="1"/>
  <c r="AJ109" i="13"/>
  <c r="AG92" i="13"/>
  <c r="AQ92" i="13"/>
  <c r="BH92" i="13"/>
  <c r="FI92" i="13" a="1"/>
  <c r="FI92" i="13" s="1"/>
  <c r="FR92" i="13" a="1"/>
  <c r="FR92" i="13" s="1"/>
  <c r="GA92" i="13" a="1"/>
  <c r="GA92" i="13" s="1"/>
  <c r="GJ92" i="13" a="1"/>
  <c r="GJ92" i="13" s="1"/>
  <c r="GS92" i="13" a="1"/>
  <c r="GS92" i="13" s="1"/>
  <c r="HB92" i="13" a="1"/>
  <c r="HB92" i="13" s="1"/>
  <c r="HK92" i="13" a="1"/>
  <c r="HK92" i="13" s="1"/>
  <c r="IT92" i="13" a="1"/>
  <c r="IT92" i="13" s="1"/>
  <c r="IU96" i="13" a="1"/>
  <c r="IU96" i="13" s="1"/>
  <c r="HN96" i="13" a="1"/>
  <c r="HN96" i="13" s="1"/>
  <c r="HE96" i="13" a="1"/>
  <c r="HE96" i="13" s="1"/>
  <c r="GV96" i="13" a="1"/>
  <c r="GV96" i="13" s="1"/>
  <c r="GM96" i="13" a="1"/>
  <c r="GM96" i="13" s="1"/>
  <c r="GD96" i="13" a="1"/>
  <c r="GD96" i="13" s="1"/>
  <c r="FU96" i="13" a="1"/>
  <c r="FU96" i="13" s="1"/>
  <c r="FN96" i="13" a="1"/>
  <c r="FN96" i="13" s="1"/>
  <c r="FH96" i="13" a="1"/>
  <c r="FH96" i="13" s="1"/>
  <c r="FB96" i="13" a="1"/>
  <c r="FB96" i="13" s="1"/>
  <c r="BC96" i="13"/>
  <c r="AJ96" i="13"/>
  <c r="HP96" i="13" a="1"/>
  <c r="HP96" i="13" s="1"/>
  <c r="HG96" i="13" a="1"/>
  <c r="HG96" i="13" s="1"/>
  <c r="GX96" i="13" a="1"/>
  <c r="GX96" i="13" s="1"/>
  <c r="GO96" i="13" a="1"/>
  <c r="GO96" i="13" s="1"/>
  <c r="GF96" i="13" a="1"/>
  <c r="GF96" i="13" s="1"/>
  <c r="FW96" i="13" a="1"/>
  <c r="FW96" i="13" s="1"/>
  <c r="FO96" i="13" a="1"/>
  <c r="FO96" i="13" s="1"/>
  <c r="FI96" i="13" a="1"/>
  <c r="FI96" i="13" s="1"/>
  <c r="FC96" i="13" a="1"/>
  <c r="FC96" i="13" s="1"/>
  <c r="BD96" i="13"/>
  <c r="AM96" i="13"/>
  <c r="AH96" i="13"/>
  <c r="BE96" i="13"/>
  <c r="FF96" i="13" a="1"/>
  <c r="FF96" i="13" s="1"/>
  <c r="FP96" i="13" a="1"/>
  <c r="FP96" i="13" s="1"/>
  <c r="GA96" i="13" a="1"/>
  <c r="GA96" i="13" s="1"/>
  <c r="GP96" i="13" a="1"/>
  <c r="GP96" i="13" s="1"/>
  <c r="HB96" i="13" a="1"/>
  <c r="HB96" i="13" s="1"/>
  <c r="HQ96" i="13" a="1"/>
  <c r="HQ96" i="13" s="1"/>
  <c r="FP107" i="13" a="1"/>
  <c r="FP107" i="13" s="1"/>
  <c r="AI92" i="13"/>
  <c r="FB92" i="13" a="1"/>
  <c r="FB92" i="13" s="1"/>
  <c r="FK92" i="13" a="1"/>
  <c r="FK92" i="13" s="1"/>
  <c r="FT92" i="13" a="1"/>
  <c r="FT92" i="13" s="1"/>
  <c r="GC92" i="13" a="1"/>
  <c r="GC92" i="13" s="1"/>
  <c r="GL92" i="13" a="1"/>
  <c r="GL92" i="13" s="1"/>
  <c r="GU92" i="13" a="1"/>
  <c r="GU92" i="13" s="1"/>
  <c r="HD92" i="13" a="1"/>
  <c r="HD92" i="13" s="1"/>
  <c r="HM92" i="13" a="1"/>
  <c r="HM92" i="13" s="1"/>
  <c r="IV92" i="13"/>
  <c r="IS96" i="13" a="1"/>
  <c r="IS96" i="13" s="1"/>
  <c r="HP107" i="13" a="1"/>
  <c r="HP107" i="13" s="1"/>
  <c r="HQ107" i="13" a="1"/>
  <c r="HQ107" i="13" s="1"/>
  <c r="HB107" i="13" a="1"/>
  <c r="HB107" i="13" s="1"/>
  <c r="GS107" i="13" a="1"/>
  <c r="GS107" i="13" s="1"/>
  <c r="GJ107" i="13" a="1"/>
  <c r="GJ107" i="13" s="1"/>
  <c r="GA107" i="13" a="1"/>
  <c r="GA107" i="13" s="1"/>
  <c r="FR107" i="13" a="1"/>
  <c r="FR107" i="13" s="1"/>
  <c r="FI107" i="13" a="1"/>
  <c r="FI107" i="13" s="1"/>
  <c r="BJ107" i="13" a="1"/>
  <c r="BJ107" i="13" s="1"/>
  <c r="BK107" i="13" s="1"/>
  <c r="JA107" i="13" s="1"/>
  <c r="AH107" i="13"/>
  <c r="Z107" i="13"/>
  <c r="HK107" i="13" a="1"/>
  <c r="HK107" i="13" s="1"/>
  <c r="GY107" i="13" a="1"/>
  <c r="GY107" i="13" s="1"/>
  <c r="GP107" i="13" a="1"/>
  <c r="GP107" i="13" s="1"/>
  <c r="GG107" i="13" a="1"/>
  <c r="GG107" i="13" s="1"/>
  <c r="FX107" i="13" a="1"/>
  <c r="FX107" i="13" s="1"/>
  <c r="FO107" i="13" a="1"/>
  <c r="FO107" i="13" s="1"/>
  <c r="FF107" i="13" a="1"/>
  <c r="FF107" i="13" s="1"/>
  <c r="BG107" i="13"/>
  <c r="AO107" i="13"/>
  <c r="AF107" i="13"/>
  <c r="HH107" i="13" a="1"/>
  <c r="HH107" i="13" s="1"/>
  <c r="GW107" i="13" a="1"/>
  <c r="GW107" i="13" s="1"/>
  <c r="GN107" i="13" a="1"/>
  <c r="GN107" i="13" s="1"/>
  <c r="GE107" i="13" a="1"/>
  <c r="GE107" i="13" s="1"/>
  <c r="FV107" i="13" a="1"/>
  <c r="FV107" i="13" s="1"/>
  <c r="FM107" i="13" a="1"/>
  <c r="FM107" i="13" s="1"/>
  <c r="FD107" i="13" a="1"/>
  <c r="FD107" i="13" s="1"/>
  <c r="BD107" i="13"/>
  <c r="AN107" i="13"/>
  <c r="AC107" i="13"/>
  <c r="IT107" i="13" a="1"/>
  <c r="IT107" i="13" s="1"/>
  <c r="HC107" i="13" a="1"/>
  <c r="HC107" i="13" s="1"/>
  <c r="GT107" i="13" a="1"/>
  <c r="GT107" i="13" s="1"/>
  <c r="GK107" i="13" a="1"/>
  <c r="GK107" i="13" s="1"/>
  <c r="GB107" i="13" a="1"/>
  <c r="GB107" i="13" s="1"/>
  <c r="FS107" i="13" a="1"/>
  <c r="FS107" i="13" s="1"/>
  <c r="FJ107" i="13" a="1"/>
  <c r="FJ107" i="13" s="1"/>
  <c r="FA107" i="13" a="1"/>
  <c r="FA107" i="13" s="1"/>
  <c r="BB107" i="13"/>
  <c r="AI107" i="13"/>
  <c r="AA107" i="13"/>
  <c r="BC107" i="13"/>
  <c r="FU107" i="13" a="1"/>
  <c r="FU107" i="13" s="1"/>
  <c r="GV107" i="13" a="1"/>
  <c r="GV107" i="13" s="1"/>
  <c r="BB109" i="13"/>
  <c r="FB97" i="13" a="1"/>
  <c r="FB97" i="13" s="1"/>
  <c r="FK97" i="13" a="1"/>
  <c r="FK97" i="13" s="1"/>
  <c r="FT97" i="13" a="1"/>
  <c r="FT97" i="13" s="1"/>
  <c r="GL97" i="13" a="1"/>
  <c r="GL97" i="13" s="1"/>
  <c r="HA97" i="13" a="1"/>
  <c r="HA97" i="13" s="1"/>
  <c r="IV97" i="13"/>
  <c r="AJ99" i="13"/>
  <c r="BC99" i="13"/>
  <c r="FE99" i="13" a="1"/>
  <c r="FE99" i="13" s="1"/>
  <c r="FR99" i="13" a="1"/>
  <c r="FR99" i="13" s="1"/>
  <c r="GD99" i="13" a="1"/>
  <c r="GD99" i="13" s="1"/>
  <c r="GO99" i="13" a="1"/>
  <c r="GO99" i="13" s="1"/>
  <c r="HB99" i="13" a="1"/>
  <c r="HB99" i="13" s="1"/>
  <c r="HN99" i="13" a="1"/>
  <c r="HN99" i="13" s="1"/>
  <c r="IX99" i="13"/>
  <c r="BL99" i="13" s="1"/>
  <c r="IZ99" i="13" s="1"/>
  <c r="AJ104" i="13"/>
  <c r="FK104" i="13" a="1"/>
  <c r="FK104" i="13" s="1"/>
  <c r="HM104" i="13" a="1"/>
  <c r="HM104" i="13" s="1"/>
  <c r="AF106" i="13"/>
  <c r="AO106" i="13"/>
  <c r="BG106" i="13"/>
  <c r="FF106" i="13" a="1"/>
  <c r="FF106" i="13" s="1"/>
  <c r="FO106" i="13" a="1"/>
  <c r="FO106" i="13" s="1"/>
  <c r="FX106" i="13" a="1"/>
  <c r="FX106" i="13" s="1"/>
  <c r="GG106" i="13" a="1"/>
  <c r="GG106" i="13" s="1"/>
  <c r="GP106" i="13" a="1"/>
  <c r="GP106" i="13" s="1"/>
  <c r="GY106" i="13" a="1"/>
  <c r="GY106" i="13" s="1"/>
  <c r="HH106" i="13" a="1"/>
  <c r="HH106" i="13" s="1"/>
  <c r="HQ106" i="13" a="1"/>
  <c r="HQ106" i="13" s="1"/>
  <c r="AC108" i="13"/>
  <c r="AN108" i="13"/>
  <c r="BD108" i="13"/>
  <c r="FH108" i="13" a="1"/>
  <c r="FH108" i="13" s="1"/>
  <c r="FZ108" i="13" a="1"/>
  <c r="FZ108" i="13" s="1"/>
  <c r="GR108" i="13" a="1"/>
  <c r="GR108" i="13" s="1"/>
  <c r="HJ108" i="13" a="1"/>
  <c r="HJ108" i="13" s="1"/>
  <c r="AA110" i="13"/>
  <c r="BB110" i="13"/>
  <c r="FL110" i="13" a="1"/>
  <c r="FL110" i="13" s="1"/>
  <c r="GD110" i="13" a="1"/>
  <c r="GD110" i="13" s="1"/>
  <c r="GV110" i="13" a="1"/>
  <c r="GV110" i="13" s="1"/>
  <c r="HN110" i="13" a="1"/>
  <c r="HN110" i="13" s="1"/>
  <c r="AR104" i="13"/>
  <c r="GC104" i="13" a="1"/>
  <c r="GC104" i="13" s="1"/>
  <c r="IX104" i="13"/>
  <c r="BL104" i="13" s="1"/>
  <c r="IZ104" i="13" s="1"/>
  <c r="AG108" i="13"/>
  <c r="AP108" i="13"/>
  <c r="BJ108" i="13" a="1"/>
  <c r="BJ108" i="13" s="1"/>
  <c r="BK108" i="13" s="1"/>
  <c r="JA108" i="13" s="1"/>
  <c r="FN108" i="13" a="1"/>
  <c r="FN108" i="13" s="1"/>
  <c r="GF108" i="13" a="1"/>
  <c r="GF108" i="13" s="1"/>
  <c r="GX108" i="13" a="1"/>
  <c r="GX108" i="13" s="1"/>
  <c r="HR108" i="13" a="1"/>
  <c r="HR108" i="13" s="1"/>
  <c r="AG110" i="13"/>
  <c r="BH110" i="13"/>
  <c r="FR110" i="13" a="1"/>
  <c r="FR110" i="13" s="1"/>
  <c r="GJ110" i="13" a="1"/>
  <c r="GJ110" i="13" s="1"/>
  <c r="HB110" i="13" a="1"/>
  <c r="HB110" i="13" s="1"/>
  <c r="IT110" i="13" a="1"/>
  <c r="IT110" i="13" s="1"/>
  <c r="AD104" i="13"/>
  <c r="GL104" i="13" a="1"/>
  <c r="GL104" i="13" s="1"/>
  <c r="Z108" i="13"/>
  <c r="AH108" i="13"/>
  <c r="FA108" i="13" a="1"/>
  <c r="FA108" i="13" s="1"/>
  <c r="FS108" i="13" a="1"/>
  <c r="FS108" i="13" s="1"/>
  <c r="GK108" i="13" a="1"/>
  <c r="GK108" i="13" s="1"/>
  <c r="HC108" i="13" a="1"/>
  <c r="HC108" i="13" s="1"/>
  <c r="IU108" i="13" a="1"/>
  <c r="IU108" i="13" s="1"/>
  <c r="AM110" i="13"/>
  <c r="FC110" i="13" a="1"/>
  <c r="FC110" i="13" s="1"/>
  <c r="FU110" i="13" a="1"/>
  <c r="FU110" i="13" s="1"/>
  <c r="GM110" i="13" a="1"/>
  <c r="GM110" i="13" s="1"/>
  <c r="HE110" i="13" a="1"/>
  <c r="HE110" i="13" s="1"/>
  <c r="AN110" i="13"/>
  <c r="FF110" i="13" a="1"/>
  <c r="FF110" i="13" s="1"/>
  <c r="FX110" i="13" a="1"/>
  <c r="FX110" i="13" s="1"/>
  <c r="GP110" i="13" a="1"/>
  <c r="GP110" i="13" s="1"/>
  <c r="HH110" i="13" a="1"/>
  <c r="HH110" i="13" s="1"/>
  <c r="AH97" i="13"/>
  <c r="AQ97" i="13"/>
  <c r="BJ97" i="13" a="1"/>
  <c r="BJ97" i="13" s="1"/>
  <c r="BK97" i="13" s="1"/>
  <c r="JA97" i="13" s="1"/>
  <c r="FI97" i="13" a="1"/>
  <c r="FI97" i="13" s="1"/>
  <c r="FR97" i="13" a="1"/>
  <c r="FR97" i="13" s="1"/>
  <c r="GH97" i="13" a="1"/>
  <c r="GH97" i="13" s="1"/>
  <c r="GZ97" i="13" a="1"/>
  <c r="GZ97" i="13" s="1"/>
  <c r="AH99" i="13"/>
  <c r="BB99" i="13"/>
  <c r="FD99" i="13" a="1"/>
  <c r="FD99" i="13" s="1"/>
  <c r="FP99" i="13" a="1"/>
  <c r="FP99" i="13" s="1"/>
  <c r="GC99" i="13" a="1"/>
  <c r="GC99" i="13" s="1"/>
  <c r="GN99" i="13" a="1"/>
  <c r="GN99" i="13" s="1"/>
  <c r="GZ99" i="13" a="1"/>
  <c r="GZ99" i="13" s="1"/>
  <c r="HM99" i="13" a="1"/>
  <c r="HM99" i="13" s="1"/>
  <c r="IV99" i="13"/>
  <c r="AF104" i="13"/>
  <c r="FB104" i="13" a="1"/>
  <c r="FB104" i="13" s="1"/>
  <c r="AD106" i="13"/>
  <c r="AN106" i="13"/>
  <c r="BD106" i="13"/>
  <c r="FD106" i="13" a="1"/>
  <c r="FD106" i="13" s="1"/>
  <c r="FM106" i="13" a="1"/>
  <c r="FM106" i="13" s="1"/>
  <c r="FV106" i="13" a="1"/>
  <c r="FV106" i="13" s="1"/>
  <c r="GE106" i="13" a="1"/>
  <c r="GE106" i="13" s="1"/>
  <c r="GN106" i="13" a="1"/>
  <c r="GN106" i="13" s="1"/>
  <c r="GW106" i="13" a="1"/>
  <c r="GW106" i="13" s="1"/>
  <c r="HF106" i="13" a="1"/>
  <c r="HF106" i="13" s="1"/>
  <c r="HO106" i="13" a="1"/>
  <c r="HO106" i="13" s="1"/>
  <c r="AB108" i="13"/>
  <c r="AM108" i="13"/>
  <c r="BC108" i="13"/>
  <c r="FG108" i="13" a="1"/>
  <c r="FG108" i="13" s="1"/>
  <c r="FY108" i="13" a="1"/>
  <c r="FY108" i="13" s="1"/>
  <c r="GQ108" i="13" a="1"/>
  <c r="GQ108" i="13" s="1"/>
  <c r="HI108" i="13" a="1"/>
  <c r="HI108" i="13" s="1"/>
  <c r="Z110" i="13"/>
  <c r="FI110" i="13" a="1"/>
  <c r="FI110" i="13" s="1"/>
  <c r="GA110" i="13" a="1"/>
  <c r="GA110" i="13" s="1"/>
  <c r="GS110" i="13" a="1"/>
  <c r="GS110" i="13" s="1"/>
  <c r="HK110" i="13" a="1"/>
  <c r="HK110" i="13" s="1"/>
  <c r="CQ5" i="14"/>
  <c r="J11" i="14" s="1"/>
  <c r="CR5" i="14"/>
  <c r="B13" i="14" s="1"/>
  <c r="BV104" i="13"/>
  <c r="BV103" i="13"/>
  <c r="BV99" i="13"/>
  <c r="BV95" i="13"/>
  <c r="BV97" i="13"/>
  <c r="BV96" i="13"/>
  <c r="BV92" i="13"/>
  <c r="BV93" i="13"/>
  <c r="BV94" i="13"/>
  <c r="BV90" i="13"/>
  <c r="BV91" i="13"/>
  <c r="BV86" i="13"/>
  <c r="BV84" i="13"/>
  <c r="BV77" i="13"/>
  <c r="BV76" i="13"/>
  <c r="BV82" i="13"/>
  <c r="BV85" i="13"/>
  <c r="BV75" i="13"/>
  <c r="BV73" i="13"/>
  <c r="BV65" i="13"/>
  <c r="BV62" i="13"/>
  <c r="BV61" i="13"/>
  <c r="BV60" i="13"/>
  <c r="BV59" i="13"/>
  <c r="BV58" i="13"/>
  <c r="BV57" i="13"/>
  <c r="BV66" i="13"/>
  <c r="BV72" i="13"/>
  <c r="BV64" i="13"/>
  <c r="BV63" i="13"/>
  <c r="BV54" i="13"/>
  <c r="BV52" i="13"/>
  <c r="BV68" i="13"/>
  <c r="BV55" i="13"/>
  <c r="BV56" i="13"/>
  <c r="BV53" i="13"/>
  <c r="BV67" i="13"/>
  <c r="BV47" i="13"/>
  <c r="BV46" i="13"/>
  <c r="BV45" i="13"/>
  <c r="BV44" i="13"/>
  <c r="BV43" i="13"/>
  <c r="BV48" i="13"/>
  <c r="BV50" i="13"/>
  <c r="BV49" i="13"/>
  <c r="BV38" i="13"/>
  <c r="BV41" i="13"/>
  <c r="BV42" i="13"/>
  <c r="BV40" i="13"/>
  <c r="BV51" i="13"/>
  <c r="BV39" i="13"/>
  <c r="BV24" i="13"/>
  <c r="BV22" i="13"/>
  <c r="BV19" i="13"/>
  <c r="BV16" i="13"/>
  <c r="BV18" i="13"/>
  <c r="BV15" i="13"/>
  <c r="BV17" i="13"/>
  <c r="BV27" i="13"/>
  <c r="BV13" i="13"/>
  <c r="BV20" i="13"/>
  <c r="BV7" i="13"/>
  <c r="BV21" i="13"/>
  <c r="BV12" i="13"/>
  <c r="BR3" i="13"/>
  <c r="BS3" i="13" s="1"/>
  <c r="BT3" i="13" s="1"/>
  <c r="BU3" i="13" s="1"/>
  <c r="BV3" i="13" s="1"/>
  <c r="BV2" i="13" s="1"/>
  <c r="BX110" i="13" a="1"/>
  <c r="BX110" i="13" s="1"/>
  <c r="BX108" i="13" a="1"/>
  <c r="BX108" i="13" s="1"/>
  <c r="BX109" i="13" a="1"/>
  <c r="BX109" i="13" s="1"/>
  <c r="BX107" i="13" a="1"/>
  <c r="BX107" i="13" s="1"/>
  <c r="BX106" i="13" a="1"/>
  <c r="BX106" i="13" s="1"/>
  <c r="BX99" i="13" a="1"/>
  <c r="BX99" i="13" s="1"/>
  <c r="BX94" i="13" a="1"/>
  <c r="BX94" i="13" s="1"/>
  <c r="BX93" i="13" a="1"/>
  <c r="BX93" i="13" s="1"/>
  <c r="BX92" i="13" a="1"/>
  <c r="BX92" i="13" s="1"/>
  <c r="BX88" i="13" a="1"/>
  <c r="BX88" i="13" s="1"/>
  <c r="BX87" i="13" a="1"/>
  <c r="BX87" i="13" s="1"/>
  <c r="BX89" i="13" a="1"/>
  <c r="BX89" i="13" s="1"/>
  <c r="BX76" i="13" a="1"/>
  <c r="BX76" i="13" s="1"/>
  <c r="BX75" i="13" a="1"/>
  <c r="BX75" i="13" s="1"/>
  <c r="BX73" i="13" a="1"/>
  <c r="BX73" i="13" s="1"/>
  <c r="BX72" i="13" a="1"/>
  <c r="BX72" i="13" s="1"/>
  <c r="BX77" i="13" a="1"/>
  <c r="BX77" i="13" s="1"/>
  <c r="BX68" i="13" a="1"/>
  <c r="BX68" i="13" s="1"/>
  <c r="BX67" i="13" a="1"/>
  <c r="BX67" i="13" s="1"/>
  <c r="BX66" i="13" a="1"/>
  <c r="BX66" i="13" s="1"/>
  <c r="BX65" i="13" a="1"/>
  <c r="BX65" i="13" s="1"/>
  <c r="BX64" i="13" a="1"/>
  <c r="BX64" i="13" s="1"/>
  <c r="BX61" i="13" a="1"/>
  <c r="BX61" i="13" s="1"/>
  <c r="BX58" i="13" a="1"/>
  <c r="BX58" i="13" s="1"/>
  <c r="BX56" i="13" a="1"/>
  <c r="BX56" i="13" s="1"/>
  <c r="BX50" i="13" a="1"/>
  <c r="BX50" i="13" s="1"/>
  <c r="BX49" i="13" a="1"/>
  <c r="BX49" i="13" s="1"/>
  <c r="BX62" i="13" a="1"/>
  <c r="BX62" i="13" s="1"/>
  <c r="BX59" i="13" a="1"/>
  <c r="BX59" i="13" s="1"/>
  <c r="BX63" i="13" a="1"/>
  <c r="BX63" i="13" s="1"/>
  <c r="BX55" i="13" a="1"/>
  <c r="BX55" i="13" s="1"/>
  <c r="BX52" i="13" a="1"/>
  <c r="BX52" i="13" s="1"/>
  <c r="BX48" i="13" a="1"/>
  <c r="BX48" i="13" s="1"/>
  <c r="BX54" i="13" a="1"/>
  <c r="BX54" i="13" s="1"/>
  <c r="BX60" i="13" a="1"/>
  <c r="BX60" i="13" s="1"/>
  <c r="BX53" i="13" a="1"/>
  <c r="BX53" i="13" s="1"/>
  <c r="BX41" i="13" a="1"/>
  <c r="BX41" i="13" s="1"/>
  <c r="BX46" i="13" a="1"/>
  <c r="BX46" i="13" s="1"/>
  <c r="BX43" i="13" a="1"/>
  <c r="BX43" i="13" s="1"/>
  <c r="BX42" i="13" a="1"/>
  <c r="BX42" i="13" s="1"/>
  <c r="BX40" i="13" a="1"/>
  <c r="BX40" i="13" s="1"/>
  <c r="BX39" i="13" a="1"/>
  <c r="BX39" i="13" s="1"/>
  <c r="BX57" i="13" a="1"/>
  <c r="BX57" i="13" s="1"/>
  <c r="BX51" i="13" a="1"/>
  <c r="BX51" i="13" s="1"/>
  <c r="BX47" i="13" a="1"/>
  <c r="BX47" i="13" s="1"/>
  <c r="BX44" i="13" a="1"/>
  <c r="BX44" i="13" s="1"/>
  <c r="BX38" i="13" a="1"/>
  <c r="BX38" i="13" s="1"/>
  <c r="BX27" i="13" a="1"/>
  <c r="BX27" i="13" s="1"/>
  <c r="BX35" i="13" a="1"/>
  <c r="BX35" i="13" s="1"/>
  <c r="BX33" i="13" a="1"/>
  <c r="BX33" i="13" s="1"/>
  <c r="BX18" i="13" a="1"/>
  <c r="BX18" i="13" s="1"/>
  <c r="BX15" i="13" a="1"/>
  <c r="BX15" i="13" s="1"/>
  <c r="BX24" i="13" a="1"/>
  <c r="BX24" i="13" s="1"/>
  <c r="BX21" i="13" a="1"/>
  <c r="BX21" i="13" s="1"/>
  <c r="BX23" i="13" a="1"/>
  <c r="BX23" i="13" s="1"/>
  <c r="BX32" i="13" a="1"/>
  <c r="BX32" i="13" s="1"/>
  <c r="BX16" i="13" a="1"/>
  <c r="BX16" i="13" s="1"/>
  <c r="BX45" i="13" a="1"/>
  <c r="BX45" i="13" s="1"/>
  <c r="BX19" i="13" a="1"/>
  <c r="BX19" i="13" s="1"/>
  <c r="BX13" i="13" a="1"/>
  <c r="BX13" i="13" s="1"/>
  <c r="BT10" i="13"/>
  <c r="BT25" i="13" s="1"/>
  <c r="AX10" i="13"/>
  <c r="BN2" i="13"/>
  <c r="CO3" i="13"/>
  <c r="IB3" i="13"/>
  <c r="BW5" i="13"/>
  <c r="BX6" i="13"/>
  <c r="BX2" i="13" s="1"/>
  <c r="IA6" i="13"/>
  <c r="HY110" i="13"/>
  <c r="HY109" i="13"/>
  <c r="HY108" i="13"/>
  <c r="HY107" i="13"/>
  <c r="HY105" i="13"/>
  <c r="HY106" i="13"/>
  <c r="HY103" i="13"/>
  <c r="HY102" i="13"/>
  <c r="HY104" i="13"/>
  <c r="HY101" i="13"/>
  <c r="HY100" i="13"/>
  <c r="HY98" i="13"/>
  <c r="HY97" i="13"/>
  <c r="HY99" i="13"/>
  <c r="HY96" i="13"/>
  <c r="HY95" i="13"/>
  <c r="HY94" i="13"/>
  <c r="HY93" i="13"/>
  <c r="HY92" i="13"/>
  <c r="HY91" i="13"/>
  <c r="HY90" i="13"/>
  <c r="HY88" i="13"/>
  <c r="HY87" i="13"/>
  <c r="HY89" i="13"/>
  <c r="HY85" i="13"/>
  <c r="HY84" i="13"/>
  <c r="HY83" i="13"/>
  <c r="HY82" i="13"/>
  <c r="HY81" i="13"/>
  <c r="HY86" i="13"/>
  <c r="HY76" i="13"/>
  <c r="HY75" i="13"/>
  <c r="HY74" i="13"/>
  <c r="HY73" i="13"/>
  <c r="HY72" i="13"/>
  <c r="HY77" i="13"/>
  <c r="HY71" i="13"/>
  <c r="HY70" i="13"/>
  <c r="HY80" i="13"/>
  <c r="HY79" i="13"/>
  <c r="HY69" i="13"/>
  <c r="HY78" i="13"/>
  <c r="HY68" i="13"/>
  <c r="HY67" i="13"/>
  <c r="HY66" i="13"/>
  <c r="HY65" i="13"/>
  <c r="HY64" i="13"/>
  <c r="HY63" i="13"/>
  <c r="HY62" i="13"/>
  <c r="HY61" i="13"/>
  <c r="HY60" i="13"/>
  <c r="HY59" i="13"/>
  <c r="HY58" i="13"/>
  <c r="HY57" i="13"/>
  <c r="HY56" i="13"/>
  <c r="HY55" i="13"/>
  <c r="HY54" i="13"/>
  <c r="HY53" i="13"/>
  <c r="HY52" i="13"/>
  <c r="HY51" i="13"/>
  <c r="HY50" i="13"/>
  <c r="HY47" i="13"/>
  <c r="HY46" i="13"/>
  <c r="HY45" i="13"/>
  <c r="HY44" i="13"/>
  <c r="HY43" i="13"/>
  <c r="HY42" i="13"/>
  <c r="HY41" i="13"/>
  <c r="HY40" i="13"/>
  <c r="HY39" i="13"/>
  <c r="HY38" i="13"/>
  <c r="HY48" i="13"/>
  <c r="HY37" i="13"/>
  <c r="HY36" i="13"/>
  <c r="HY35" i="13"/>
  <c r="HY34" i="13"/>
  <c r="HY33" i="13"/>
  <c r="HY32" i="13"/>
  <c r="HY31" i="13"/>
  <c r="HY30" i="13"/>
  <c r="HY49" i="13"/>
  <c r="HY29" i="13"/>
  <c r="HY28" i="13"/>
  <c r="HY25" i="13"/>
  <c r="HY24" i="13"/>
  <c r="HY19" i="13"/>
  <c r="HY23" i="13"/>
  <c r="HY26" i="13"/>
  <c r="HY20" i="13"/>
  <c r="HY22" i="13"/>
  <c r="HY21" i="13"/>
  <c r="HY17" i="13"/>
  <c r="HY14" i="13"/>
  <c r="HY27" i="13"/>
  <c r="HY16" i="13"/>
  <c r="HY13" i="13"/>
  <c r="AE10" i="13"/>
  <c r="BP10" i="13"/>
  <c r="BP17" i="13" s="1"/>
  <c r="AF11" i="13"/>
  <c r="AQ11" i="13"/>
  <c r="BG11" i="13" s="1"/>
  <c r="BX11" i="13" s="1" a="1"/>
  <c r="BX11" i="13" s="1"/>
  <c r="BN12" i="13" a="1"/>
  <c r="BN12" i="13" s="1"/>
  <c r="AD14" i="13"/>
  <c r="AM14" i="13"/>
  <c r="BE14" i="13"/>
  <c r="BN14" i="13" a="1"/>
  <c r="BN14" i="13" s="1"/>
  <c r="BV14" i="13"/>
  <c r="FE14" i="13" a="1"/>
  <c r="FE14" i="13" s="1"/>
  <c r="FI14" i="13" a="1"/>
  <c r="FI14" i="13" s="1"/>
  <c r="FN14" i="13" a="1"/>
  <c r="FN14" i="13" s="1"/>
  <c r="FR14" i="13" a="1"/>
  <c r="FR14" i="13" s="1"/>
  <c r="FW14" i="13" a="1"/>
  <c r="FW14" i="13" s="1"/>
  <c r="GA14" i="13" a="1"/>
  <c r="GA14" i="13" s="1"/>
  <c r="GO14" i="13" a="1"/>
  <c r="GO14" i="13" s="1"/>
  <c r="GX14" i="13" a="1"/>
  <c r="GX14" i="13" s="1"/>
  <c r="HG14" i="13" a="1"/>
  <c r="HG14" i="13" s="1"/>
  <c r="HP14" i="13" a="1"/>
  <c r="HP14" i="13" s="1"/>
  <c r="HX15" i="13"/>
  <c r="AJ17" i="13"/>
  <c r="BF17" i="13"/>
  <c r="HY18" i="13"/>
  <c r="AP11" i="13"/>
  <c r="BF11" i="13" s="1"/>
  <c r="AI11" i="13"/>
  <c r="AC11" i="13"/>
  <c r="AN11" i="13"/>
  <c r="BD11" i="13" s="1"/>
  <c r="AG11" i="13"/>
  <c r="AA11" i="13"/>
  <c r="AH11" i="13"/>
  <c r="AR11" i="13"/>
  <c r="BH11" i="13" s="1"/>
  <c r="BV11" i="13" s="1"/>
  <c r="BO14" i="13" a="1"/>
  <c r="BO14" i="13" s="1"/>
  <c r="HY15" i="13"/>
  <c r="BN20" i="13" a="1"/>
  <c r="BN20" i="13" s="1"/>
  <c r="BD25" i="13"/>
  <c r="AP25" i="13"/>
  <c r="AI25" i="13"/>
  <c r="AC25" i="13"/>
  <c r="IU25" i="13" a="1"/>
  <c r="IU25" i="13" s="1"/>
  <c r="HR25" i="13" a="1"/>
  <c r="HR25" i="13" s="1"/>
  <c r="HO25" i="13" a="1"/>
  <c r="HO25" i="13" s="1"/>
  <c r="HL25" i="13" a="1"/>
  <c r="HL25" i="13" s="1"/>
  <c r="HI25" i="13" a="1"/>
  <c r="HI25" i="13" s="1"/>
  <c r="HF25" i="13" a="1"/>
  <c r="HF25" i="13" s="1"/>
  <c r="HC25" i="13" a="1"/>
  <c r="HC25" i="13" s="1"/>
  <c r="GZ25" i="13" a="1"/>
  <c r="GZ25" i="13" s="1"/>
  <c r="GW25" i="13" a="1"/>
  <c r="GW25" i="13" s="1"/>
  <c r="GT25" i="13" a="1"/>
  <c r="GT25" i="13" s="1"/>
  <c r="GQ25" i="13" a="1"/>
  <c r="GQ25" i="13" s="1"/>
  <c r="GN25" i="13" a="1"/>
  <c r="GN25" i="13" s="1"/>
  <c r="GK25" i="13" a="1"/>
  <c r="GK25" i="13" s="1"/>
  <c r="GH25" i="13" a="1"/>
  <c r="GH25" i="13" s="1"/>
  <c r="GE25" i="13" a="1"/>
  <c r="GE25" i="13" s="1"/>
  <c r="GB25" i="13" a="1"/>
  <c r="GB25" i="13" s="1"/>
  <c r="FY25" i="13" a="1"/>
  <c r="FY25" i="13" s="1"/>
  <c r="FV25" i="13" a="1"/>
  <c r="FV25" i="13" s="1"/>
  <c r="FS25" i="13" a="1"/>
  <c r="FS25" i="13" s="1"/>
  <c r="FP25" i="13" a="1"/>
  <c r="FP25" i="13" s="1"/>
  <c r="FM25" i="13" a="1"/>
  <c r="FM25" i="13" s="1"/>
  <c r="FJ25" i="13" a="1"/>
  <c r="FJ25" i="13" s="1"/>
  <c r="FG25" i="13" a="1"/>
  <c r="FG25" i="13" s="1"/>
  <c r="FD25" i="13" a="1"/>
  <c r="FD25" i="13" s="1"/>
  <c r="FA25" i="13" a="1"/>
  <c r="FA25" i="13" s="1"/>
  <c r="BO25" i="13" a="1"/>
  <c r="BO25" i="13" s="1"/>
  <c r="BJ25" i="13" a="1"/>
  <c r="BJ25" i="13" s="1"/>
  <c r="BK25" i="13" s="1"/>
  <c r="JA25" i="13" s="1"/>
  <c r="BC25" i="13"/>
  <c r="AO25" i="13"/>
  <c r="AH25" i="13"/>
  <c r="AB25" i="13"/>
  <c r="BX25" i="13" a="1"/>
  <c r="BX25" i="13" s="1"/>
  <c r="BH25" i="13"/>
  <c r="BB25" i="13"/>
  <c r="AN25" i="13"/>
  <c r="AG25" i="13"/>
  <c r="AA25" i="13"/>
  <c r="IV25" i="13"/>
  <c r="IS25" i="13" a="1"/>
  <c r="IS25" i="13" s="1"/>
  <c r="HP25" i="13" a="1"/>
  <c r="HP25" i="13" s="1"/>
  <c r="HM25" i="13" a="1"/>
  <c r="HM25" i="13" s="1"/>
  <c r="HJ25" i="13" a="1"/>
  <c r="HJ25" i="13" s="1"/>
  <c r="HG25" i="13" a="1"/>
  <c r="HG25" i="13" s="1"/>
  <c r="HD25" i="13" a="1"/>
  <c r="HD25" i="13" s="1"/>
  <c r="HA25" i="13" a="1"/>
  <c r="HA25" i="13" s="1"/>
  <c r="GX25" i="13" a="1"/>
  <c r="GX25" i="13" s="1"/>
  <c r="GU25" i="13" a="1"/>
  <c r="GU25" i="13" s="1"/>
  <c r="GR25" i="13" a="1"/>
  <c r="GR25" i="13" s="1"/>
  <c r="GO25" i="13" a="1"/>
  <c r="GO25" i="13" s="1"/>
  <c r="GL25" i="13" a="1"/>
  <c r="GL25" i="13" s="1"/>
  <c r="GI25" i="13" a="1"/>
  <c r="GI25" i="13" s="1"/>
  <c r="GF25" i="13" a="1"/>
  <c r="GF25" i="13" s="1"/>
  <c r="GC25" i="13" a="1"/>
  <c r="GC25" i="13" s="1"/>
  <c r="FZ25" i="13" a="1"/>
  <c r="FZ25" i="13" s="1"/>
  <c r="FW25" i="13" a="1"/>
  <c r="FW25" i="13" s="1"/>
  <c r="FT25" i="13" a="1"/>
  <c r="FT25" i="13" s="1"/>
  <c r="FQ25" i="13" a="1"/>
  <c r="FQ25" i="13" s="1"/>
  <c r="FN25" i="13" a="1"/>
  <c r="FN25" i="13" s="1"/>
  <c r="FK25" i="13" a="1"/>
  <c r="FK25" i="13" s="1"/>
  <c r="FH25" i="13" a="1"/>
  <c r="FH25" i="13" s="1"/>
  <c r="FE25" i="13" a="1"/>
  <c r="FE25" i="13" s="1"/>
  <c r="FB25" i="13" a="1"/>
  <c r="FB25" i="13" s="1"/>
  <c r="BV25" i="13"/>
  <c r="BE25" i="13"/>
  <c r="AQ25" i="13"/>
  <c r="AJ25" i="13"/>
  <c r="AD25" i="13"/>
  <c r="AL25" i="13"/>
  <c r="HQ25" i="13" a="1"/>
  <c r="HQ25" i="13" s="1"/>
  <c r="HH25" i="13" a="1"/>
  <c r="HH25" i="13" s="1"/>
  <c r="GY25" i="13" a="1"/>
  <c r="GY25" i="13" s="1"/>
  <c r="GP25" i="13" a="1"/>
  <c r="GP25" i="13" s="1"/>
  <c r="GG25" i="13" a="1"/>
  <c r="GG25" i="13" s="1"/>
  <c r="FX25" i="13" a="1"/>
  <c r="FX25" i="13" s="1"/>
  <c r="FO25" i="13" a="1"/>
  <c r="FO25" i="13" s="1"/>
  <c r="FF25" i="13" a="1"/>
  <c r="FF25" i="13" s="1"/>
  <c r="BG25" i="13"/>
  <c r="AF25" i="13"/>
  <c r="IX25" i="13"/>
  <c r="BL25" i="13" s="1"/>
  <c r="IZ25" i="13" s="1"/>
  <c r="BF25" i="13"/>
  <c r="AE25" i="13"/>
  <c r="IT25" i="13" a="1"/>
  <c r="IT25" i="13" s="1"/>
  <c r="HN25" i="13" a="1"/>
  <c r="HN25" i="13" s="1"/>
  <c r="HE25" i="13" a="1"/>
  <c r="HE25" i="13" s="1"/>
  <c r="GV25" i="13" a="1"/>
  <c r="GV25" i="13" s="1"/>
  <c r="GM25" i="13" a="1"/>
  <c r="GM25" i="13" s="1"/>
  <c r="GD25" i="13" a="1"/>
  <c r="GD25" i="13" s="1"/>
  <c r="FU25" i="13" a="1"/>
  <c r="FU25" i="13" s="1"/>
  <c r="FL25" i="13" a="1"/>
  <c r="FL25" i="13" s="1"/>
  <c r="FC25" i="13" a="1"/>
  <c r="FC25" i="13" s="1"/>
  <c r="Z25" i="13"/>
  <c r="FI25" i="13" a="1"/>
  <c r="FI25" i="13" s="1"/>
  <c r="GJ25" i="13" a="1"/>
  <c r="GJ25" i="13" s="1"/>
  <c r="HK25" i="13" a="1"/>
  <c r="HK25" i="13" s="1"/>
  <c r="CF6" i="13"/>
  <c r="CI10" i="13" s="1"/>
  <c r="BO108" i="13" a="1"/>
  <c r="BO108" i="13" s="1"/>
  <c r="BO107" i="13" a="1"/>
  <c r="BO107" i="13" s="1"/>
  <c r="BO106" i="13" a="1"/>
  <c r="BO106" i="13" s="1"/>
  <c r="BO101" i="13" a="1"/>
  <c r="BO101" i="13" s="1"/>
  <c r="BO97" i="13" a="1"/>
  <c r="BO97" i="13" s="1"/>
  <c r="BO96" i="13" a="1"/>
  <c r="BO96" i="13" s="1"/>
  <c r="BO95" i="13" a="1"/>
  <c r="BO95" i="13" s="1"/>
  <c r="BO99" i="13" a="1"/>
  <c r="BO99" i="13" s="1"/>
  <c r="BO80" i="13" a="1"/>
  <c r="BO80" i="13" s="1"/>
  <c r="BO81" i="13" a="1"/>
  <c r="BO81" i="13" s="1"/>
  <c r="BO68" i="13" a="1"/>
  <c r="BO68" i="13" s="1"/>
  <c r="BO67" i="13" a="1"/>
  <c r="BO67" i="13" s="1"/>
  <c r="BO66" i="13" a="1"/>
  <c r="BO66" i="13" s="1"/>
  <c r="BO65" i="13" a="1"/>
  <c r="BO65" i="13" s="1"/>
  <c r="BO84" i="13" a="1"/>
  <c r="BO84" i="13" s="1"/>
  <c r="BO73" i="13" a="1"/>
  <c r="BO73" i="13" s="1"/>
  <c r="BO72" i="13" a="1"/>
  <c r="BO72" i="13" s="1"/>
  <c r="BO55" i="13" a="1"/>
  <c r="BO55" i="13" s="1"/>
  <c r="BO51" i="13" a="1"/>
  <c r="BO51" i="13" s="1"/>
  <c r="BO63" i="13" a="1"/>
  <c r="BO63" i="13" s="1"/>
  <c r="BO62" i="13" a="1"/>
  <c r="BO62" i="13" s="1"/>
  <c r="BO59" i="13" a="1"/>
  <c r="BO59" i="13" s="1"/>
  <c r="BO56" i="13" a="1"/>
  <c r="BO56" i="13" s="1"/>
  <c r="BO61" i="13" a="1"/>
  <c r="BO61" i="13" s="1"/>
  <c r="BO58" i="13" a="1"/>
  <c r="BO58" i="13" s="1"/>
  <c r="BO54" i="13" a="1"/>
  <c r="BO54" i="13" s="1"/>
  <c r="BO52" i="13" a="1"/>
  <c r="BO52" i="13" s="1"/>
  <c r="BO64" i="13" a="1"/>
  <c r="BO64" i="13" s="1"/>
  <c r="BO53" i="13" a="1"/>
  <c r="BO53" i="13" s="1"/>
  <c r="BO57" i="13" a="1"/>
  <c r="BO57" i="13" s="1"/>
  <c r="BO50" i="13" a="1"/>
  <c r="BO50" i="13" s="1"/>
  <c r="BO49" i="13" a="1"/>
  <c r="BO49" i="13" s="1"/>
  <c r="BO60" i="13" a="1"/>
  <c r="BO60" i="13" s="1"/>
  <c r="BO48" i="13" a="1"/>
  <c r="BO48" i="13" s="1"/>
  <c r="BO24" i="13" a="1"/>
  <c r="BO24" i="13" s="1"/>
  <c r="BO22" i="13" a="1"/>
  <c r="BO22" i="13" s="1"/>
  <c r="BO23" i="13" a="1"/>
  <c r="BO23" i="13" s="1"/>
  <c r="BO19" i="13" a="1"/>
  <c r="BO19" i="13" s="1"/>
  <c r="BO16" i="13" a="1"/>
  <c r="BO16" i="13" s="1"/>
  <c r="CG7" i="13"/>
  <c r="CG25" i="13" s="1" a="1"/>
  <c r="CG25" i="13" s="1"/>
  <c r="IA7" i="13"/>
  <c r="AH10" i="13"/>
  <c r="BS10" i="13"/>
  <c r="BS30" i="13" s="1"/>
  <c r="Z11" i="13"/>
  <c r="AJ11" i="13"/>
  <c r="BO15" i="13" a="1"/>
  <c r="BO15" i="13" s="1"/>
  <c r="AM25" i="13"/>
  <c r="BN110" i="13" a="1"/>
  <c r="BN110" i="13" s="1"/>
  <c r="BN107" i="13" a="1"/>
  <c r="BN107" i="13" s="1"/>
  <c r="BN106" i="13" a="1"/>
  <c r="BN106" i="13" s="1"/>
  <c r="BN104" i="13" a="1"/>
  <c r="BN104" i="13" s="1"/>
  <c r="BN103" i="13" a="1"/>
  <c r="BN103" i="13" s="1"/>
  <c r="BN97" i="13" a="1"/>
  <c r="BN97" i="13" s="1"/>
  <c r="BN96" i="13" a="1"/>
  <c r="BN96" i="13" s="1"/>
  <c r="BN95" i="13" a="1"/>
  <c r="BN95" i="13" s="1"/>
  <c r="BN94" i="13" a="1"/>
  <c r="BN94" i="13" s="1"/>
  <c r="BN92" i="13" a="1"/>
  <c r="BN92" i="13" s="1"/>
  <c r="BN90" i="13" a="1"/>
  <c r="BN90" i="13" s="1"/>
  <c r="BN91" i="13" a="1"/>
  <c r="BN91" i="13" s="1"/>
  <c r="BN89" i="13" a="1"/>
  <c r="BN89" i="13" s="1"/>
  <c r="BN88" i="13" a="1"/>
  <c r="BN88" i="13" s="1"/>
  <c r="BN93" i="13" a="1"/>
  <c r="BN93" i="13" s="1"/>
  <c r="BN87" i="13" a="1"/>
  <c r="BN87" i="13" s="1"/>
  <c r="BN81" i="13" a="1"/>
  <c r="BN81" i="13" s="1"/>
  <c r="BN82" i="13" a="1"/>
  <c r="BN82" i="13" s="1"/>
  <c r="BN80" i="13" a="1"/>
  <c r="BN80" i="13" s="1"/>
  <c r="BN73" i="13" a="1"/>
  <c r="BN73" i="13" s="1"/>
  <c r="BN77" i="13" a="1"/>
  <c r="BN77" i="13" s="1"/>
  <c r="BN75" i="13" a="1"/>
  <c r="BN75" i="13" s="1"/>
  <c r="BN64" i="13" a="1"/>
  <c r="BN64" i="13" s="1"/>
  <c r="BN63" i="13" a="1"/>
  <c r="BN63" i="13" s="1"/>
  <c r="BN53" i="13" a="1"/>
  <c r="BN53" i="13" s="1"/>
  <c r="BN76" i="13" a="1"/>
  <c r="BN76" i="13" s="1"/>
  <c r="BN61" i="13" a="1"/>
  <c r="BN61" i="13" s="1"/>
  <c r="BN58" i="13" a="1"/>
  <c r="BN58" i="13" s="1"/>
  <c r="BN54" i="13" a="1"/>
  <c r="BN54" i="13" s="1"/>
  <c r="BN55" i="13" a="1"/>
  <c r="BN55" i="13" s="1"/>
  <c r="BN51" i="13" a="1"/>
  <c r="BN51" i="13" s="1"/>
  <c r="BN71" i="13" a="1"/>
  <c r="BN71" i="13" s="1"/>
  <c r="BN60" i="13" a="1"/>
  <c r="BN60" i="13" s="1"/>
  <c r="BN57" i="13" a="1"/>
  <c r="BN57" i="13" s="1"/>
  <c r="BN50" i="13" a="1"/>
  <c r="BN50" i="13" s="1"/>
  <c r="BN49" i="13" a="1"/>
  <c r="BN49" i="13" s="1"/>
  <c r="BN62" i="13" a="1"/>
  <c r="BN62" i="13" s="1"/>
  <c r="BN56" i="13" a="1"/>
  <c r="BN56" i="13" s="1"/>
  <c r="BN48" i="13" a="1"/>
  <c r="BN48" i="13" s="1"/>
  <c r="BN46" i="13" a="1"/>
  <c r="BN46" i="13" s="1"/>
  <c r="BN59" i="13" a="1"/>
  <c r="BN59" i="13" s="1"/>
  <c r="BN43" i="13" a="1"/>
  <c r="BN43" i="13" s="1"/>
  <c r="BN41" i="13" a="1"/>
  <c r="BN41" i="13" s="1"/>
  <c r="BN47" i="13" a="1"/>
  <c r="BN47" i="13" s="1"/>
  <c r="BN44" i="13" a="1"/>
  <c r="BN44" i="13" s="1"/>
  <c r="BN42" i="13" a="1"/>
  <c r="BN42" i="13" s="1"/>
  <c r="BN40" i="13" a="1"/>
  <c r="BN40" i="13" s="1"/>
  <c r="BN39" i="13" a="1"/>
  <c r="BN39" i="13" s="1"/>
  <c r="BN52" i="13" a="1"/>
  <c r="BN52" i="13" s="1"/>
  <c r="BN45" i="13" a="1"/>
  <c r="BN45" i="13" s="1"/>
  <c r="BN28" i="13" a="1"/>
  <c r="BN28" i="13" s="1"/>
  <c r="BN22" i="13" a="1"/>
  <c r="BN22" i="13" s="1"/>
  <c r="BN38" i="13" a="1"/>
  <c r="BN38" i="13" s="1"/>
  <c r="BN24" i="13" a="1"/>
  <c r="BN24" i="13" s="1"/>
  <c r="BN18" i="13" a="1"/>
  <c r="BN18" i="13" s="1"/>
  <c r="BN15" i="13" a="1"/>
  <c r="BN15" i="13" s="1"/>
  <c r="IA3" i="13"/>
  <c r="AT10" i="13"/>
  <c r="AD10" i="13"/>
  <c r="AZ10" i="13"/>
  <c r="AJ10" i="13"/>
  <c r="BU10" i="13"/>
  <c r="AB11" i="13"/>
  <c r="AL11" i="13"/>
  <c r="BB11" i="13" s="1"/>
  <c r="BN13" i="13" a="1"/>
  <c r="BN13" i="13" s="1"/>
  <c r="BD14" i="13"/>
  <c r="AP14" i="13"/>
  <c r="AI14" i="13"/>
  <c r="AC14" i="13"/>
  <c r="IU14" i="13" a="1"/>
  <c r="IU14" i="13" s="1"/>
  <c r="HR14" i="13" a="1"/>
  <c r="HR14" i="13" s="1"/>
  <c r="HO14" i="13" a="1"/>
  <c r="HO14" i="13" s="1"/>
  <c r="HL14" i="13" a="1"/>
  <c r="HL14" i="13" s="1"/>
  <c r="HI14" i="13" a="1"/>
  <c r="HI14" i="13" s="1"/>
  <c r="HF14" i="13" a="1"/>
  <c r="HF14" i="13" s="1"/>
  <c r="HC14" i="13" a="1"/>
  <c r="HC14" i="13" s="1"/>
  <c r="GZ14" i="13" a="1"/>
  <c r="GZ14" i="13" s="1"/>
  <c r="GW14" i="13" a="1"/>
  <c r="GW14" i="13" s="1"/>
  <c r="GT14" i="13" a="1"/>
  <c r="GT14" i="13" s="1"/>
  <c r="GQ14" i="13" a="1"/>
  <c r="GQ14" i="13" s="1"/>
  <c r="GN14" i="13" a="1"/>
  <c r="GN14" i="13" s="1"/>
  <c r="GK14" i="13" a="1"/>
  <c r="GK14" i="13" s="1"/>
  <c r="GH14" i="13" a="1"/>
  <c r="GH14" i="13" s="1"/>
  <c r="GE14" i="13" a="1"/>
  <c r="GE14" i="13" s="1"/>
  <c r="BX14" i="13" a="1"/>
  <c r="BX14" i="13" s="1"/>
  <c r="BH14" i="13"/>
  <c r="BB14" i="13"/>
  <c r="AN14" i="13"/>
  <c r="AG14" i="13"/>
  <c r="AA14" i="13"/>
  <c r="IT14" i="13" a="1"/>
  <c r="IT14" i="13" s="1"/>
  <c r="HQ14" i="13" a="1"/>
  <c r="HQ14" i="13" s="1"/>
  <c r="HN14" i="13" a="1"/>
  <c r="HN14" i="13" s="1"/>
  <c r="HK14" i="13" a="1"/>
  <c r="HK14" i="13" s="1"/>
  <c r="HH14" i="13" a="1"/>
  <c r="HH14" i="13" s="1"/>
  <c r="HE14" i="13" a="1"/>
  <c r="HE14" i="13" s="1"/>
  <c r="HB14" i="13" a="1"/>
  <c r="HB14" i="13" s="1"/>
  <c r="GY14" i="13" a="1"/>
  <c r="GY14" i="13" s="1"/>
  <c r="GV14" i="13" a="1"/>
  <c r="GV14" i="13" s="1"/>
  <c r="GS14" i="13" a="1"/>
  <c r="GS14" i="13" s="1"/>
  <c r="GP14" i="13" a="1"/>
  <c r="GP14" i="13" s="1"/>
  <c r="GM14" i="13" a="1"/>
  <c r="GM14" i="13" s="1"/>
  <c r="GJ14" i="13" a="1"/>
  <c r="GJ14" i="13" s="1"/>
  <c r="AH14" i="13"/>
  <c r="AR14" i="13"/>
  <c r="BJ14" i="13" a="1"/>
  <c r="BJ14" i="13" s="1"/>
  <c r="BK14" i="13" s="1"/>
  <c r="JA14" i="13" s="1"/>
  <c r="FG14" i="13" a="1"/>
  <c r="FG14" i="13" s="1"/>
  <c r="FP14" i="13" a="1"/>
  <c r="FP14" i="13" s="1"/>
  <c r="FY14" i="13" a="1"/>
  <c r="FY14" i="13" s="1"/>
  <c r="BN16" i="13" a="1"/>
  <c r="BN16" i="13" s="1"/>
  <c r="BD17" i="13"/>
  <c r="AP17" i="13"/>
  <c r="AI17" i="13"/>
  <c r="AC17" i="13"/>
  <c r="IU17" i="13" a="1"/>
  <c r="IU17" i="13" s="1"/>
  <c r="HR17" i="13" a="1"/>
  <c r="HR17" i="13" s="1"/>
  <c r="HO17" i="13" a="1"/>
  <c r="HO17" i="13" s="1"/>
  <c r="HL17" i="13" a="1"/>
  <c r="HL17" i="13" s="1"/>
  <c r="HI17" i="13" a="1"/>
  <c r="HI17" i="13" s="1"/>
  <c r="HF17" i="13" a="1"/>
  <c r="HF17" i="13" s="1"/>
  <c r="HC17" i="13" a="1"/>
  <c r="HC17" i="13" s="1"/>
  <c r="GZ17" i="13" a="1"/>
  <c r="GZ17" i="13" s="1"/>
  <c r="GW17" i="13" a="1"/>
  <c r="GW17" i="13" s="1"/>
  <c r="GT17" i="13" a="1"/>
  <c r="GT17" i="13" s="1"/>
  <c r="GQ17" i="13" a="1"/>
  <c r="GQ17" i="13" s="1"/>
  <c r="GN17" i="13" a="1"/>
  <c r="GN17" i="13" s="1"/>
  <c r="GK17" i="13" a="1"/>
  <c r="GK17" i="13" s="1"/>
  <c r="GH17" i="13" a="1"/>
  <c r="GH17" i="13" s="1"/>
  <c r="GE17" i="13" a="1"/>
  <c r="GE17" i="13" s="1"/>
  <c r="GB17" i="13" a="1"/>
  <c r="GB17" i="13" s="1"/>
  <c r="FY17" i="13" a="1"/>
  <c r="FY17" i="13" s="1"/>
  <c r="FV17" i="13" a="1"/>
  <c r="FV17" i="13" s="1"/>
  <c r="FS17" i="13" a="1"/>
  <c r="FS17" i="13" s="1"/>
  <c r="FP17" i="13" a="1"/>
  <c r="FP17" i="13" s="1"/>
  <c r="FM17" i="13" a="1"/>
  <c r="FM17" i="13" s="1"/>
  <c r="FJ17" i="13" a="1"/>
  <c r="FJ17" i="13" s="1"/>
  <c r="FG17" i="13" a="1"/>
  <c r="FG17" i="13" s="1"/>
  <c r="FD17" i="13" a="1"/>
  <c r="FD17" i="13" s="1"/>
  <c r="FA17" i="13" a="1"/>
  <c r="FA17" i="13" s="1"/>
  <c r="BO17" i="13" a="1"/>
  <c r="BO17" i="13" s="1"/>
  <c r="BJ17" i="13" a="1"/>
  <c r="BJ17" i="13" s="1"/>
  <c r="BK17" i="13" s="1"/>
  <c r="JA17" i="13" s="1"/>
  <c r="BC17" i="13"/>
  <c r="AO17" i="13"/>
  <c r="AH17" i="13"/>
  <c r="AB17" i="13"/>
  <c r="BX17" i="13" a="1"/>
  <c r="BX17" i="13" s="1"/>
  <c r="BH17" i="13"/>
  <c r="BB17" i="13"/>
  <c r="AN17" i="13"/>
  <c r="AG17" i="13"/>
  <c r="AA17" i="13"/>
  <c r="IT17" i="13" a="1"/>
  <c r="IT17" i="13" s="1"/>
  <c r="HQ17" i="13" a="1"/>
  <c r="HQ17" i="13" s="1"/>
  <c r="HN17" i="13" a="1"/>
  <c r="HN17" i="13" s="1"/>
  <c r="HK17" i="13" a="1"/>
  <c r="HK17" i="13" s="1"/>
  <c r="HH17" i="13" a="1"/>
  <c r="HH17" i="13" s="1"/>
  <c r="HE17" i="13" a="1"/>
  <c r="HE17" i="13" s="1"/>
  <c r="HB17" i="13" a="1"/>
  <c r="HB17" i="13" s="1"/>
  <c r="GY17" i="13" a="1"/>
  <c r="GY17" i="13" s="1"/>
  <c r="GV17" i="13" a="1"/>
  <c r="GV17" i="13" s="1"/>
  <c r="GS17" i="13" a="1"/>
  <c r="GS17" i="13" s="1"/>
  <c r="GP17" i="13" a="1"/>
  <c r="GP17" i="13" s="1"/>
  <c r="GM17" i="13" a="1"/>
  <c r="GM17" i="13" s="1"/>
  <c r="GJ17" i="13" a="1"/>
  <c r="GJ17" i="13" s="1"/>
  <c r="GG17" i="13" a="1"/>
  <c r="GG17" i="13" s="1"/>
  <c r="GD17" i="13" a="1"/>
  <c r="GD17" i="13" s="1"/>
  <c r="GA17" i="13" a="1"/>
  <c r="GA17" i="13" s="1"/>
  <c r="FX17" i="13" a="1"/>
  <c r="FX17" i="13" s="1"/>
  <c r="FU17" i="13" a="1"/>
  <c r="FU17" i="13" s="1"/>
  <c r="FR17" i="13" a="1"/>
  <c r="FR17" i="13" s="1"/>
  <c r="FO17" i="13" a="1"/>
  <c r="FO17" i="13" s="1"/>
  <c r="FL17" i="13" a="1"/>
  <c r="FL17" i="13" s="1"/>
  <c r="FI17" i="13" a="1"/>
  <c r="FI17" i="13" s="1"/>
  <c r="FF17" i="13" a="1"/>
  <c r="FF17" i="13" s="1"/>
  <c r="FC17" i="13" a="1"/>
  <c r="FC17" i="13" s="1"/>
  <c r="BN17" i="13" a="1"/>
  <c r="BN17" i="13" s="1"/>
  <c r="BG17" i="13"/>
  <c r="AM17" i="13"/>
  <c r="AF17" i="13"/>
  <c r="Z17" i="13"/>
  <c r="AR17" i="13"/>
  <c r="FB17" i="13" a="1"/>
  <c r="FB17" i="13" s="1"/>
  <c r="FK17" i="13" a="1"/>
  <c r="FK17" i="13" s="1"/>
  <c r="FT17" i="13" a="1"/>
  <c r="FT17" i="13" s="1"/>
  <c r="GC17" i="13" a="1"/>
  <c r="GC17" i="13" s="1"/>
  <c r="GL17" i="13" a="1"/>
  <c r="GL17" i="13" s="1"/>
  <c r="GU17" i="13" a="1"/>
  <c r="GU17" i="13" s="1"/>
  <c r="HD17" i="13" a="1"/>
  <c r="HD17" i="13" s="1"/>
  <c r="HM17" i="13" a="1"/>
  <c r="HM17" i="13" s="1"/>
  <c r="IS17" i="13" a="1"/>
  <c r="IS17" i="13" s="1"/>
  <c r="AR25" i="13"/>
  <c r="FR25" i="13" a="1"/>
  <c r="FR25" i="13" s="1"/>
  <c r="GS25" i="13" a="1"/>
  <c r="GS25" i="13" s="1"/>
  <c r="CF5" i="13"/>
  <c r="CF7" i="13"/>
  <c r="CF29" i="13" s="1" a="1"/>
  <c r="CF29" i="13" s="1"/>
  <c r="CG3" i="13"/>
  <c r="CH3" i="13" s="1"/>
  <c r="CI3" i="13" s="1"/>
  <c r="CJ3" i="13" s="1"/>
  <c r="CK3" i="13" s="1"/>
  <c r="CL3" i="13" s="1"/>
  <c r="CM3" i="13" s="1"/>
  <c r="CN3" i="13" s="1"/>
  <c r="HZ5" i="13"/>
  <c r="BW7" i="13"/>
  <c r="BW17" i="13" s="1" a="1"/>
  <c r="BW17" i="13" s="1"/>
  <c r="AM10" i="13"/>
  <c r="BF10" i="13"/>
  <c r="AD11" i="13"/>
  <c r="AM11" i="13"/>
  <c r="BC11" i="13" s="1"/>
  <c r="BN11" i="13" a="1"/>
  <c r="BN11" i="13" s="1"/>
  <c r="HX19" i="13"/>
  <c r="AP10" i="13"/>
  <c r="BX3" i="13"/>
  <c r="BY3" i="13" s="1"/>
  <c r="BZ3" i="13" s="1"/>
  <c r="CA3" i="13" s="1"/>
  <c r="CB3" i="13" s="1"/>
  <c r="CC3" i="13" s="1"/>
  <c r="CD3" i="13" s="1"/>
  <c r="CE3" i="13" s="1"/>
  <c r="BW6" i="13"/>
  <c r="HX110" i="13"/>
  <c r="HX109" i="13"/>
  <c r="HX108" i="13"/>
  <c r="HX106" i="13"/>
  <c r="HX105" i="13"/>
  <c r="HX104" i="13"/>
  <c r="HX107" i="13"/>
  <c r="HX103" i="13"/>
  <c r="HX102" i="13"/>
  <c r="HX101" i="13"/>
  <c r="HX100" i="13"/>
  <c r="HX99" i="13"/>
  <c r="HX98" i="13"/>
  <c r="HX96" i="13"/>
  <c r="HX95" i="13"/>
  <c r="HX97" i="13"/>
  <c r="HX94" i="13"/>
  <c r="HX93" i="13"/>
  <c r="HX92" i="13"/>
  <c r="HX91" i="13"/>
  <c r="HX90" i="13"/>
  <c r="HX89" i="13"/>
  <c r="HX86" i="13"/>
  <c r="HX88" i="13"/>
  <c r="HX87" i="13"/>
  <c r="HX85" i="13"/>
  <c r="HX84" i="13"/>
  <c r="HX81" i="13"/>
  <c r="HX82" i="13"/>
  <c r="HX78" i="13"/>
  <c r="HX77" i="13"/>
  <c r="HX83" i="13"/>
  <c r="HX76" i="13"/>
  <c r="HX75" i="13"/>
  <c r="HX74" i="13"/>
  <c r="HX73" i="13"/>
  <c r="HX80" i="13"/>
  <c r="HX79" i="13"/>
  <c r="HX71" i="13"/>
  <c r="HX70" i="13"/>
  <c r="HX69" i="13"/>
  <c r="HX72" i="13"/>
  <c r="HX68" i="13"/>
  <c r="HX67" i="13"/>
  <c r="HX66" i="13"/>
  <c r="HX65" i="13"/>
  <c r="HX62" i="13"/>
  <c r="HX63" i="13"/>
  <c r="HX61" i="13"/>
  <c r="HX58" i="13"/>
  <c r="HX55" i="13"/>
  <c r="HX51" i="13"/>
  <c r="HX59" i="13"/>
  <c r="HX56" i="13"/>
  <c r="HX54" i="13"/>
  <c r="HX52" i="13"/>
  <c r="HX57" i="13"/>
  <c r="HX47" i="13"/>
  <c r="HX46" i="13"/>
  <c r="HX45" i="13"/>
  <c r="HX44" i="13"/>
  <c r="HX43" i="13"/>
  <c r="HX42" i="13"/>
  <c r="HX41" i="13"/>
  <c r="HX40" i="13"/>
  <c r="HX39" i="13"/>
  <c r="HX38" i="13"/>
  <c r="HX53" i="13"/>
  <c r="HX50" i="13"/>
  <c r="HX49" i="13"/>
  <c r="HX60" i="13"/>
  <c r="HX37" i="13"/>
  <c r="HX36" i="13"/>
  <c r="HX35" i="13"/>
  <c r="HX34" i="13"/>
  <c r="HX33" i="13"/>
  <c r="HX32" i="13"/>
  <c r="HX31" i="13"/>
  <c r="HX30" i="13"/>
  <c r="HX29" i="13"/>
  <c r="HX26" i="13"/>
  <c r="HX64" i="13"/>
  <c r="HX28" i="13"/>
  <c r="HX25" i="13"/>
  <c r="HX48" i="13"/>
  <c r="HX24" i="13"/>
  <c r="HX27" i="13"/>
  <c r="HX21" i="13"/>
  <c r="HX22" i="13"/>
  <c r="HX17" i="13"/>
  <c r="HX14" i="13"/>
  <c r="HX23" i="13"/>
  <c r="HX16" i="13"/>
  <c r="AF10" i="13"/>
  <c r="BR10" i="13"/>
  <c r="BR26" i="13" s="1"/>
  <c r="AN10" i="13"/>
  <c r="BH10" i="13"/>
  <c r="AE11" i="13"/>
  <c r="AO11" i="13"/>
  <c r="BE11" i="13" s="1"/>
  <c r="BO11" i="13" s="1" a="1"/>
  <c r="BO11" i="13" s="1"/>
  <c r="BO13" i="13" a="1"/>
  <c r="BO13" i="13" s="1"/>
  <c r="HX13" i="13"/>
  <c r="HX18" i="13"/>
  <c r="BN25" i="13" a="1"/>
  <c r="BN25" i="13" s="1"/>
  <c r="GA25" i="13" a="1"/>
  <c r="GA25" i="13" s="1"/>
  <c r="HB25" i="13" a="1"/>
  <c r="HB25" i="13" s="1"/>
  <c r="BO28" i="13" a="1"/>
  <c r="BO28" i="13" s="1"/>
  <c r="FJ19" i="13" a="1"/>
  <c r="FJ19" i="13" s="1"/>
  <c r="FM19" i="13" a="1"/>
  <c r="FM19" i="13" s="1"/>
  <c r="FP19" i="13" a="1"/>
  <c r="FP19" i="13" s="1"/>
  <c r="FS19" i="13" a="1"/>
  <c r="FS19" i="13" s="1"/>
  <c r="FV19" i="13" a="1"/>
  <c r="FV19" i="13" s="1"/>
  <c r="FY19" i="13" a="1"/>
  <c r="FY19" i="13" s="1"/>
  <c r="GB19" i="13" a="1"/>
  <c r="GB19" i="13" s="1"/>
  <c r="GE19" i="13" a="1"/>
  <c r="GE19" i="13" s="1"/>
  <c r="GH19" i="13" a="1"/>
  <c r="GH19" i="13" s="1"/>
  <c r="GK19" i="13" a="1"/>
  <c r="GK19" i="13" s="1"/>
  <c r="GN19" i="13" a="1"/>
  <c r="GN19" i="13" s="1"/>
  <c r="GQ19" i="13" a="1"/>
  <c r="GQ19" i="13" s="1"/>
  <c r="GT19" i="13" a="1"/>
  <c r="GT19" i="13" s="1"/>
  <c r="GW19" i="13" a="1"/>
  <c r="GW19" i="13" s="1"/>
  <c r="GZ19" i="13" a="1"/>
  <c r="GZ19" i="13" s="1"/>
  <c r="HC19" i="13" a="1"/>
  <c r="HC19" i="13" s="1"/>
  <c r="HG19" i="13" a="1"/>
  <c r="HG19" i="13" s="1"/>
  <c r="HN19" i="13" a="1"/>
  <c r="HN19" i="13" s="1"/>
  <c r="HR19" i="13" a="1"/>
  <c r="HR19" i="13" s="1"/>
  <c r="IT19" i="13" a="1"/>
  <c r="IT19" i="13" s="1"/>
  <c r="AE20" i="13"/>
  <c r="AO20" i="13"/>
  <c r="BF20" i="13"/>
  <c r="BO20" i="13" a="1"/>
  <c r="BO20" i="13" s="1"/>
  <c r="IX20" i="13"/>
  <c r="BL20" i="13" s="1"/>
  <c r="IZ20" i="13" s="1"/>
  <c r="IU26" i="13" a="1"/>
  <c r="IU26" i="13" s="1"/>
  <c r="HR26" i="13" a="1"/>
  <c r="HR26" i="13" s="1"/>
  <c r="HO26" i="13" a="1"/>
  <c r="HO26" i="13" s="1"/>
  <c r="HL26" i="13" a="1"/>
  <c r="HL26" i="13" s="1"/>
  <c r="HI26" i="13" a="1"/>
  <c r="HI26" i="13" s="1"/>
  <c r="HF26" i="13" a="1"/>
  <c r="HF26" i="13" s="1"/>
  <c r="HC26" i="13" a="1"/>
  <c r="HC26" i="13" s="1"/>
  <c r="GZ26" i="13" a="1"/>
  <c r="GZ26" i="13" s="1"/>
  <c r="GW26" i="13" a="1"/>
  <c r="GW26" i="13" s="1"/>
  <c r="GT26" i="13" a="1"/>
  <c r="GT26" i="13" s="1"/>
  <c r="GQ26" i="13" a="1"/>
  <c r="GQ26" i="13" s="1"/>
  <c r="GN26" i="13" a="1"/>
  <c r="GN26" i="13" s="1"/>
  <c r="GK26" i="13" a="1"/>
  <c r="GK26" i="13" s="1"/>
  <c r="GH26" i="13" a="1"/>
  <c r="GH26" i="13" s="1"/>
  <c r="GE26" i="13" a="1"/>
  <c r="GE26" i="13" s="1"/>
  <c r="GB26" i="13" a="1"/>
  <c r="GB26" i="13" s="1"/>
  <c r="FY26" i="13" a="1"/>
  <c r="FY26" i="13" s="1"/>
  <c r="FV26" i="13" a="1"/>
  <c r="FV26" i="13" s="1"/>
  <c r="FS26" i="13" a="1"/>
  <c r="FS26" i="13" s="1"/>
  <c r="FP26" i="13" a="1"/>
  <c r="FP26" i="13" s="1"/>
  <c r="FM26" i="13" a="1"/>
  <c r="FM26" i="13" s="1"/>
  <c r="FJ26" i="13" a="1"/>
  <c r="FJ26" i="13" s="1"/>
  <c r="FG26" i="13" a="1"/>
  <c r="FG26" i="13" s="1"/>
  <c r="FD26" i="13" a="1"/>
  <c r="FD26" i="13" s="1"/>
  <c r="FA26" i="13" a="1"/>
  <c r="FA26" i="13" s="1"/>
  <c r="BO26" i="13" a="1"/>
  <c r="BO26" i="13" s="1"/>
  <c r="BJ26" i="13" a="1"/>
  <c r="BJ26" i="13" s="1"/>
  <c r="BK26" i="13" s="1"/>
  <c r="JA26" i="13" s="1"/>
  <c r="BC26" i="13"/>
  <c r="AO26" i="13"/>
  <c r="AH26" i="13"/>
  <c r="AB26" i="13"/>
  <c r="BX26" i="13" a="1"/>
  <c r="BX26" i="13" s="1"/>
  <c r="BH26" i="13"/>
  <c r="BB26" i="13"/>
  <c r="AN26" i="13"/>
  <c r="AG26" i="13"/>
  <c r="AA26" i="13"/>
  <c r="IT26" i="13" a="1"/>
  <c r="IT26" i="13" s="1"/>
  <c r="HQ26" i="13" a="1"/>
  <c r="HQ26" i="13" s="1"/>
  <c r="HN26" i="13" a="1"/>
  <c r="HN26" i="13" s="1"/>
  <c r="HK26" i="13" a="1"/>
  <c r="HK26" i="13" s="1"/>
  <c r="HH26" i="13" a="1"/>
  <c r="HH26" i="13" s="1"/>
  <c r="HE26" i="13" a="1"/>
  <c r="HE26" i="13" s="1"/>
  <c r="HB26" i="13" a="1"/>
  <c r="HB26" i="13" s="1"/>
  <c r="GY26" i="13" a="1"/>
  <c r="GY26" i="13" s="1"/>
  <c r="GV26" i="13" a="1"/>
  <c r="GV26" i="13" s="1"/>
  <c r="GS26" i="13" a="1"/>
  <c r="GS26" i="13" s="1"/>
  <c r="GP26" i="13" a="1"/>
  <c r="GP26" i="13" s="1"/>
  <c r="GM26" i="13" a="1"/>
  <c r="GM26" i="13" s="1"/>
  <c r="GJ26" i="13" a="1"/>
  <c r="GJ26" i="13" s="1"/>
  <c r="GG26" i="13" a="1"/>
  <c r="GG26" i="13" s="1"/>
  <c r="GD26" i="13" a="1"/>
  <c r="GD26" i="13" s="1"/>
  <c r="GA26" i="13" a="1"/>
  <c r="GA26" i="13" s="1"/>
  <c r="FX26" i="13" a="1"/>
  <c r="FX26" i="13" s="1"/>
  <c r="FU26" i="13" a="1"/>
  <c r="FU26" i="13" s="1"/>
  <c r="FR26" i="13" a="1"/>
  <c r="FR26" i="13" s="1"/>
  <c r="FO26" i="13" a="1"/>
  <c r="FO26" i="13" s="1"/>
  <c r="FL26" i="13" a="1"/>
  <c r="FL26" i="13" s="1"/>
  <c r="FI26" i="13" a="1"/>
  <c r="FI26" i="13" s="1"/>
  <c r="FF26" i="13" a="1"/>
  <c r="FF26" i="13" s="1"/>
  <c r="FC26" i="13" a="1"/>
  <c r="FC26" i="13" s="1"/>
  <c r="BN26" i="13" a="1"/>
  <c r="BN26" i="13" s="1"/>
  <c r="BG26" i="13"/>
  <c r="AM26" i="13"/>
  <c r="AF26" i="13"/>
  <c r="Z26" i="13"/>
  <c r="BD26" i="13"/>
  <c r="AP26" i="13"/>
  <c r="AI26" i="13"/>
  <c r="AC26" i="13"/>
  <c r="AR26" i="13"/>
  <c r="FB26" i="13" a="1"/>
  <c r="FB26" i="13" s="1"/>
  <c r="FK26" i="13" a="1"/>
  <c r="FK26" i="13" s="1"/>
  <c r="FT26" i="13" a="1"/>
  <c r="FT26" i="13" s="1"/>
  <c r="GC26" i="13" a="1"/>
  <c r="GC26" i="13" s="1"/>
  <c r="GL26" i="13" a="1"/>
  <c r="GL26" i="13" s="1"/>
  <c r="GU26" i="13" a="1"/>
  <c r="GU26" i="13" s="1"/>
  <c r="HD26" i="13" a="1"/>
  <c r="HD26" i="13" s="1"/>
  <c r="HM26" i="13" a="1"/>
  <c r="HM26" i="13" s="1"/>
  <c r="IS26" i="13" a="1"/>
  <c r="IS26" i="13" s="1"/>
  <c r="IT30" i="13" a="1"/>
  <c r="IT30" i="13" s="1"/>
  <c r="HQ30" i="13" a="1"/>
  <c r="HQ30" i="13" s="1"/>
  <c r="HN30" i="13" a="1"/>
  <c r="HN30" i="13" s="1"/>
  <c r="HK30" i="13" a="1"/>
  <c r="HK30" i="13" s="1"/>
  <c r="HH30" i="13" a="1"/>
  <c r="HH30" i="13" s="1"/>
  <c r="HE30" i="13" a="1"/>
  <c r="HE30" i="13" s="1"/>
  <c r="HB30" i="13" a="1"/>
  <c r="HB30" i="13" s="1"/>
  <c r="GY30" i="13" a="1"/>
  <c r="GY30" i="13" s="1"/>
  <c r="GV30" i="13" a="1"/>
  <c r="GV30" i="13" s="1"/>
  <c r="GS30" i="13" a="1"/>
  <c r="GS30" i="13" s="1"/>
  <c r="GP30" i="13" a="1"/>
  <c r="GP30" i="13" s="1"/>
  <c r="GM30" i="13" a="1"/>
  <c r="GM30" i="13" s="1"/>
  <c r="GJ30" i="13" a="1"/>
  <c r="GJ30" i="13" s="1"/>
  <c r="GG30" i="13" a="1"/>
  <c r="GG30" i="13" s="1"/>
  <c r="GD30" i="13" a="1"/>
  <c r="GD30" i="13" s="1"/>
  <c r="GA30" i="13" a="1"/>
  <c r="GA30" i="13" s="1"/>
  <c r="FX30" i="13" a="1"/>
  <c r="FX30" i="13" s="1"/>
  <c r="FU30" i="13" a="1"/>
  <c r="FU30" i="13" s="1"/>
  <c r="FR30" i="13" a="1"/>
  <c r="FR30" i="13" s="1"/>
  <c r="FO30" i="13" a="1"/>
  <c r="FO30" i="13" s="1"/>
  <c r="FL30" i="13" a="1"/>
  <c r="FL30" i="13" s="1"/>
  <c r="FI30" i="13" a="1"/>
  <c r="FI30" i="13" s="1"/>
  <c r="FF30" i="13" a="1"/>
  <c r="FF30" i="13" s="1"/>
  <c r="FC30" i="13" a="1"/>
  <c r="FC30" i="13" s="1"/>
  <c r="BN30" i="13" a="1"/>
  <c r="BN30" i="13" s="1"/>
  <c r="BG30" i="13"/>
  <c r="AM30" i="13"/>
  <c r="AF30" i="13"/>
  <c r="Z30" i="13"/>
  <c r="IV30" i="13"/>
  <c r="IS30" i="13" a="1"/>
  <c r="IS30" i="13" s="1"/>
  <c r="HP30" i="13" a="1"/>
  <c r="HP30" i="13" s="1"/>
  <c r="HM30" i="13" a="1"/>
  <c r="HM30" i="13" s="1"/>
  <c r="HJ30" i="13" a="1"/>
  <c r="HJ30" i="13" s="1"/>
  <c r="HG30" i="13" a="1"/>
  <c r="HG30" i="13" s="1"/>
  <c r="HD30" i="13" a="1"/>
  <c r="HD30" i="13" s="1"/>
  <c r="HA30" i="13" a="1"/>
  <c r="HA30" i="13" s="1"/>
  <c r="GX30" i="13" a="1"/>
  <c r="GX30" i="13" s="1"/>
  <c r="GU30" i="13" a="1"/>
  <c r="GU30" i="13" s="1"/>
  <c r="GR30" i="13" a="1"/>
  <c r="GR30" i="13" s="1"/>
  <c r="GO30" i="13" a="1"/>
  <c r="GO30" i="13" s="1"/>
  <c r="GL30" i="13" a="1"/>
  <c r="GL30" i="13" s="1"/>
  <c r="GI30" i="13" a="1"/>
  <c r="GI30" i="13" s="1"/>
  <c r="GF30" i="13" a="1"/>
  <c r="GF30" i="13" s="1"/>
  <c r="GC30" i="13" a="1"/>
  <c r="GC30" i="13" s="1"/>
  <c r="FZ30" i="13" a="1"/>
  <c r="FZ30" i="13" s="1"/>
  <c r="FW30" i="13" a="1"/>
  <c r="FW30" i="13" s="1"/>
  <c r="FT30" i="13" a="1"/>
  <c r="FT30" i="13" s="1"/>
  <c r="FQ30" i="13" a="1"/>
  <c r="FQ30" i="13" s="1"/>
  <c r="FN30" i="13" a="1"/>
  <c r="FN30" i="13" s="1"/>
  <c r="FK30" i="13" a="1"/>
  <c r="FK30" i="13" s="1"/>
  <c r="FH30" i="13" a="1"/>
  <c r="FH30" i="13" s="1"/>
  <c r="FE30" i="13" a="1"/>
  <c r="FE30" i="13" s="1"/>
  <c r="FB30" i="13" a="1"/>
  <c r="FB30" i="13" s="1"/>
  <c r="BV30" i="13"/>
  <c r="BE30" i="13"/>
  <c r="AQ30" i="13"/>
  <c r="AJ30" i="13"/>
  <c r="AD30" i="13"/>
  <c r="BD30" i="13"/>
  <c r="AP30" i="13"/>
  <c r="AI30" i="13"/>
  <c r="AC30" i="13"/>
  <c r="IU30" i="13" a="1"/>
  <c r="IU30" i="13" s="1"/>
  <c r="HR30" i="13" a="1"/>
  <c r="HR30" i="13" s="1"/>
  <c r="HO30" i="13" a="1"/>
  <c r="HO30" i="13" s="1"/>
  <c r="HL30" i="13" a="1"/>
  <c r="HL30" i="13" s="1"/>
  <c r="HI30" i="13" a="1"/>
  <c r="HI30" i="13" s="1"/>
  <c r="HF30" i="13" a="1"/>
  <c r="HF30" i="13" s="1"/>
  <c r="HC30" i="13" a="1"/>
  <c r="HC30" i="13" s="1"/>
  <c r="GZ30" i="13" a="1"/>
  <c r="GZ30" i="13" s="1"/>
  <c r="GW30" i="13" a="1"/>
  <c r="GW30" i="13" s="1"/>
  <c r="GT30" i="13" a="1"/>
  <c r="GT30" i="13" s="1"/>
  <c r="GQ30" i="13" a="1"/>
  <c r="GQ30" i="13" s="1"/>
  <c r="GN30" i="13" a="1"/>
  <c r="GN30" i="13" s="1"/>
  <c r="GK30" i="13" a="1"/>
  <c r="GK30" i="13" s="1"/>
  <c r="GH30" i="13" a="1"/>
  <c r="GH30" i="13" s="1"/>
  <c r="GE30" i="13" a="1"/>
  <c r="GE30" i="13" s="1"/>
  <c r="GB30" i="13" a="1"/>
  <c r="GB30" i="13" s="1"/>
  <c r="FY30" i="13" a="1"/>
  <c r="FY30" i="13" s="1"/>
  <c r="FV30" i="13" a="1"/>
  <c r="FV30" i="13" s="1"/>
  <c r="FS30" i="13" a="1"/>
  <c r="FS30" i="13" s="1"/>
  <c r="FP30" i="13" a="1"/>
  <c r="FP30" i="13" s="1"/>
  <c r="FM30" i="13" a="1"/>
  <c r="FM30" i="13" s="1"/>
  <c r="FJ30" i="13" a="1"/>
  <c r="FJ30" i="13" s="1"/>
  <c r="FG30" i="13" a="1"/>
  <c r="FG30" i="13" s="1"/>
  <c r="FD30" i="13" a="1"/>
  <c r="FD30" i="13" s="1"/>
  <c r="FA30" i="13" a="1"/>
  <c r="FA30" i="13" s="1"/>
  <c r="BO30" i="13" a="1"/>
  <c r="BO30" i="13" s="1"/>
  <c r="BJ30" i="13" a="1"/>
  <c r="BJ30" i="13" s="1"/>
  <c r="BK30" i="13" s="1"/>
  <c r="JA30" i="13" s="1"/>
  <c r="BC30" i="13"/>
  <c r="AO30" i="13"/>
  <c r="AH30" i="13"/>
  <c r="AB30" i="13"/>
  <c r="BX30" i="13" a="1"/>
  <c r="BX30" i="13" s="1"/>
  <c r="BH30" i="13"/>
  <c r="AL30" i="13"/>
  <c r="IX30" i="13"/>
  <c r="BL30" i="13" s="1"/>
  <c r="IZ30" i="13" s="1"/>
  <c r="BF30" i="13"/>
  <c r="AG30" i="13"/>
  <c r="BB30" i="13"/>
  <c r="AE30" i="13"/>
  <c r="AN30" i="13"/>
  <c r="AQ10" i="13"/>
  <c r="BE10" i="13"/>
  <c r="AE12" i="13"/>
  <c r="AL12" i="13"/>
  <c r="AR12" i="13"/>
  <c r="BF12" i="13"/>
  <c r="IX12" i="13"/>
  <c r="BL12" i="13" s="1"/>
  <c r="IZ12" i="13" s="1"/>
  <c r="AC13" i="13"/>
  <c r="AI13" i="13"/>
  <c r="AP13" i="13"/>
  <c r="BD13" i="13"/>
  <c r="AE15" i="13"/>
  <c r="AL15" i="13"/>
  <c r="AR15" i="13"/>
  <c r="BF15" i="13"/>
  <c r="BW15" i="13" a="1"/>
  <c r="BW15" i="13" s="1"/>
  <c r="AC16" i="13"/>
  <c r="AI16" i="13"/>
  <c r="AP16" i="13"/>
  <c r="BD16" i="13"/>
  <c r="AE18" i="13"/>
  <c r="AL18" i="13"/>
  <c r="AR18" i="13"/>
  <c r="BF18" i="13"/>
  <c r="AC19" i="13"/>
  <c r="AI19" i="13"/>
  <c r="AP19" i="13"/>
  <c r="BD19" i="13"/>
  <c r="HD19" i="13" a="1"/>
  <c r="HD19" i="13" s="1"/>
  <c r="HK19" i="13" a="1"/>
  <c r="HK19" i="13" s="1"/>
  <c r="AF20" i="13"/>
  <c r="AQ20" i="13"/>
  <c r="BG20" i="13"/>
  <c r="FD20" i="13" a="1"/>
  <c r="FD20" i="13" s="1"/>
  <c r="FJ20" i="13" a="1"/>
  <c r="FJ20" i="13" s="1"/>
  <c r="FP20" i="13" a="1"/>
  <c r="FP20" i="13" s="1"/>
  <c r="FV20" i="13" a="1"/>
  <c r="FV20" i="13" s="1"/>
  <c r="GB20" i="13" a="1"/>
  <c r="GB20" i="13" s="1"/>
  <c r="GH20" i="13" a="1"/>
  <c r="GH20" i="13" s="1"/>
  <c r="GN20" i="13" a="1"/>
  <c r="GN20" i="13" s="1"/>
  <c r="GT20" i="13" a="1"/>
  <c r="GT20" i="13" s="1"/>
  <c r="GZ20" i="13" a="1"/>
  <c r="GZ20" i="13" s="1"/>
  <c r="HF20" i="13" a="1"/>
  <c r="HF20" i="13" s="1"/>
  <c r="HL20" i="13" a="1"/>
  <c r="HL20" i="13" s="1"/>
  <c r="AD26" i="13"/>
  <c r="IX29" i="13"/>
  <c r="BL29" i="13" s="1"/>
  <c r="IZ29" i="13" s="1"/>
  <c r="IV29" i="13"/>
  <c r="IS29" i="13" a="1"/>
  <c r="IS29" i="13" s="1"/>
  <c r="HP29" i="13" a="1"/>
  <c r="HP29" i="13" s="1"/>
  <c r="HM29" i="13" a="1"/>
  <c r="HM29" i="13" s="1"/>
  <c r="HJ29" i="13" a="1"/>
  <c r="HJ29" i="13" s="1"/>
  <c r="HG29" i="13" a="1"/>
  <c r="HG29" i="13" s="1"/>
  <c r="HD29" i="13" a="1"/>
  <c r="HD29" i="13" s="1"/>
  <c r="HA29" i="13" a="1"/>
  <c r="HA29" i="13" s="1"/>
  <c r="GX29" i="13" a="1"/>
  <c r="GX29" i="13" s="1"/>
  <c r="GU29" i="13" a="1"/>
  <c r="GU29" i="13" s="1"/>
  <c r="GR29" i="13" a="1"/>
  <c r="GR29" i="13" s="1"/>
  <c r="GO29" i="13" a="1"/>
  <c r="GO29" i="13" s="1"/>
  <c r="GL29" i="13" a="1"/>
  <c r="GL29" i="13" s="1"/>
  <c r="GI29" i="13" a="1"/>
  <c r="GI29" i="13" s="1"/>
  <c r="GF29" i="13" a="1"/>
  <c r="GF29" i="13" s="1"/>
  <c r="GC29" i="13" a="1"/>
  <c r="GC29" i="13" s="1"/>
  <c r="FZ29" i="13" a="1"/>
  <c r="FZ29" i="13" s="1"/>
  <c r="FW29" i="13" a="1"/>
  <c r="FW29" i="13" s="1"/>
  <c r="FT29" i="13" a="1"/>
  <c r="FT29" i="13" s="1"/>
  <c r="FQ29" i="13" a="1"/>
  <c r="FQ29" i="13" s="1"/>
  <c r="FN29" i="13" a="1"/>
  <c r="FN29" i="13" s="1"/>
  <c r="FK29" i="13" a="1"/>
  <c r="FK29" i="13" s="1"/>
  <c r="FH29" i="13" a="1"/>
  <c r="FH29" i="13" s="1"/>
  <c r="FE29" i="13" a="1"/>
  <c r="FE29" i="13" s="1"/>
  <c r="FB29" i="13" a="1"/>
  <c r="FB29" i="13" s="1"/>
  <c r="BV29" i="13"/>
  <c r="BE29" i="13"/>
  <c r="AQ29" i="13"/>
  <c r="AJ29" i="13"/>
  <c r="AD29" i="13"/>
  <c r="HL29" i="13" a="1"/>
  <c r="HL29" i="13" s="1"/>
  <c r="HC29" i="13" a="1"/>
  <c r="HC29" i="13" s="1"/>
  <c r="GT29" i="13" a="1"/>
  <c r="GT29" i="13" s="1"/>
  <c r="GK29" i="13" a="1"/>
  <c r="GK29" i="13" s="1"/>
  <c r="GB29" i="13" a="1"/>
  <c r="GB29" i="13" s="1"/>
  <c r="FS29" i="13" a="1"/>
  <c r="FS29" i="13" s="1"/>
  <c r="FJ29" i="13" a="1"/>
  <c r="FJ29" i="13" s="1"/>
  <c r="FA29" i="13" a="1"/>
  <c r="FA29" i="13" s="1"/>
  <c r="BG29" i="13"/>
  <c r="AR29" i="13"/>
  <c r="AI29" i="13"/>
  <c r="AB29" i="13"/>
  <c r="HK29" i="13" a="1"/>
  <c r="HK29" i="13" s="1"/>
  <c r="HB29" i="13" a="1"/>
  <c r="HB29" i="13" s="1"/>
  <c r="GS29" i="13" a="1"/>
  <c r="GS29" i="13" s="1"/>
  <c r="GJ29" i="13" a="1"/>
  <c r="GJ29" i="13" s="1"/>
  <c r="GA29" i="13" a="1"/>
  <c r="GA29" i="13" s="1"/>
  <c r="FR29" i="13" a="1"/>
  <c r="FR29" i="13" s="1"/>
  <c r="FI29" i="13" a="1"/>
  <c r="FI29" i="13" s="1"/>
  <c r="BN29" i="13" a="1"/>
  <c r="BN29" i="13" s="1"/>
  <c r="BF29" i="13"/>
  <c r="AP29" i="13"/>
  <c r="AH29" i="13"/>
  <c r="AA29" i="13"/>
  <c r="HR29" i="13" a="1"/>
  <c r="HR29" i="13" s="1"/>
  <c r="HI29" i="13" a="1"/>
  <c r="HI29" i="13" s="1"/>
  <c r="GZ29" i="13" a="1"/>
  <c r="GZ29" i="13" s="1"/>
  <c r="GQ29" i="13" a="1"/>
  <c r="GQ29" i="13" s="1"/>
  <c r="GH29" i="13" a="1"/>
  <c r="GH29" i="13" s="1"/>
  <c r="FY29" i="13" a="1"/>
  <c r="FY29" i="13" s="1"/>
  <c r="FP29" i="13" a="1"/>
  <c r="FP29" i="13" s="1"/>
  <c r="FG29" i="13" a="1"/>
  <c r="FG29" i="13" s="1"/>
  <c r="BX29" i="13" a="1"/>
  <c r="BX29" i="13" s="1"/>
  <c r="BD29" i="13"/>
  <c r="AO29" i="13"/>
  <c r="AG29" i="13"/>
  <c r="Z29" i="13"/>
  <c r="IT29" i="13" a="1"/>
  <c r="IT29" i="13" s="1"/>
  <c r="HN29" i="13" a="1"/>
  <c r="HN29" i="13" s="1"/>
  <c r="HE29" i="13" a="1"/>
  <c r="HE29" i="13" s="1"/>
  <c r="GV29" i="13" a="1"/>
  <c r="GV29" i="13" s="1"/>
  <c r="GM29" i="13" a="1"/>
  <c r="GM29" i="13" s="1"/>
  <c r="GD29" i="13" a="1"/>
  <c r="GD29" i="13" s="1"/>
  <c r="FU29" i="13" a="1"/>
  <c r="FU29" i="13" s="1"/>
  <c r="FL29" i="13" a="1"/>
  <c r="FL29" i="13" s="1"/>
  <c r="FC29" i="13" a="1"/>
  <c r="FC29" i="13" s="1"/>
  <c r="BO29" i="13" a="1"/>
  <c r="BO29" i="13" s="1"/>
  <c r="BH29" i="13"/>
  <c r="AL29" i="13"/>
  <c r="AC29" i="13"/>
  <c r="BB29" i="13"/>
  <c r="FV29" i="13" a="1"/>
  <c r="FV29" i="13" s="1"/>
  <c r="GW29" i="13" a="1"/>
  <c r="GW29" i="13" s="1"/>
  <c r="AA30" i="13"/>
  <c r="IT31" i="13" a="1"/>
  <c r="IT31" i="13" s="1"/>
  <c r="HQ31" i="13" a="1"/>
  <c r="HQ31" i="13" s="1"/>
  <c r="HN31" i="13" a="1"/>
  <c r="HN31" i="13" s="1"/>
  <c r="HK31" i="13" a="1"/>
  <c r="HK31" i="13" s="1"/>
  <c r="HH31" i="13" a="1"/>
  <c r="HH31" i="13" s="1"/>
  <c r="HE31" i="13" a="1"/>
  <c r="HE31" i="13" s="1"/>
  <c r="HB31" i="13" a="1"/>
  <c r="HB31" i="13" s="1"/>
  <c r="GY31" i="13" a="1"/>
  <c r="GY31" i="13" s="1"/>
  <c r="GV31" i="13" a="1"/>
  <c r="GV31" i="13" s="1"/>
  <c r="GS31" i="13" a="1"/>
  <c r="GS31" i="13" s="1"/>
  <c r="GP31" i="13" a="1"/>
  <c r="GP31" i="13" s="1"/>
  <c r="GM31" i="13" a="1"/>
  <c r="GM31" i="13" s="1"/>
  <c r="GJ31" i="13" a="1"/>
  <c r="GJ31" i="13" s="1"/>
  <c r="GG31" i="13" a="1"/>
  <c r="GG31" i="13" s="1"/>
  <c r="GD31" i="13" a="1"/>
  <c r="GD31" i="13" s="1"/>
  <c r="GA31" i="13" a="1"/>
  <c r="GA31" i="13" s="1"/>
  <c r="FX31" i="13" a="1"/>
  <c r="FX31" i="13" s="1"/>
  <c r="FU31" i="13" a="1"/>
  <c r="FU31" i="13" s="1"/>
  <c r="FR31" i="13" a="1"/>
  <c r="FR31" i="13" s="1"/>
  <c r="FO31" i="13" a="1"/>
  <c r="FO31" i="13" s="1"/>
  <c r="FL31" i="13" a="1"/>
  <c r="FL31" i="13" s="1"/>
  <c r="FI31" i="13" a="1"/>
  <c r="FI31" i="13" s="1"/>
  <c r="FF31" i="13" a="1"/>
  <c r="FF31" i="13" s="1"/>
  <c r="FC31" i="13" a="1"/>
  <c r="FC31" i="13" s="1"/>
  <c r="BN31" i="13" a="1"/>
  <c r="BN31" i="13" s="1"/>
  <c r="BG31" i="13"/>
  <c r="AM31" i="13"/>
  <c r="AF31" i="13"/>
  <c r="Z31" i="13"/>
  <c r="IV31" i="13"/>
  <c r="IS31" i="13" a="1"/>
  <c r="IS31" i="13" s="1"/>
  <c r="HP31" i="13" a="1"/>
  <c r="HP31" i="13" s="1"/>
  <c r="HM31" i="13" a="1"/>
  <c r="HM31" i="13" s="1"/>
  <c r="HJ31" i="13" a="1"/>
  <c r="HJ31" i="13" s="1"/>
  <c r="HG31" i="13" a="1"/>
  <c r="HG31" i="13" s="1"/>
  <c r="HD31" i="13" a="1"/>
  <c r="HD31" i="13" s="1"/>
  <c r="HA31" i="13" a="1"/>
  <c r="HA31" i="13" s="1"/>
  <c r="GX31" i="13" a="1"/>
  <c r="GX31" i="13" s="1"/>
  <c r="GU31" i="13" a="1"/>
  <c r="GU31" i="13" s="1"/>
  <c r="GR31" i="13" a="1"/>
  <c r="GR31" i="13" s="1"/>
  <c r="GO31" i="13" a="1"/>
  <c r="GO31" i="13" s="1"/>
  <c r="GL31" i="13" a="1"/>
  <c r="GL31" i="13" s="1"/>
  <c r="GI31" i="13" a="1"/>
  <c r="GI31" i="13" s="1"/>
  <c r="GF31" i="13" a="1"/>
  <c r="GF31" i="13" s="1"/>
  <c r="GC31" i="13" a="1"/>
  <c r="GC31" i="13" s="1"/>
  <c r="FZ31" i="13" a="1"/>
  <c r="FZ31" i="13" s="1"/>
  <c r="FW31" i="13" a="1"/>
  <c r="FW31" i="13" s="1"/>
  <c r="FT31" i="13" a="1"/>
  <c r="FT31" i="13" s="1"/>
  <c r="FQ31" i="13" a="1"/>
  <c r="FQ31" i="13" s="1"/>
  <c r="FN31" i="13" a="1"/>
  <c r="FN31" i="13" s="1"/>
  <c r="FK31" i="13" a="1"/>
  <c r="FK31" i="13" s="1"/>
  <c r="FH31" i="13" a="1"/>
  <c r="FH31" i="13" s="1"/>
  <c r="FE31" i="13" a="1"/>
  <c r="FE31" i="13" s="1"/>
  <c r="FB31" i="13" a="1"/>
  <c r="FB31" i="13" s="1"/>
  <c r="BV31" i="13"/>
  <c r="BE31" i="13"/>
  <c r="AQ31" i="13"/>
  <c r="AJ31" i="13"/>
  <c r="AD31" i="13"/>
  <c r="BD31" i="13"/>
  <c r="AP31" i="13"/>
  <c r="AI31" i="13"/>
  <c r="AC31" i="13"/>
  <c r="IU31" i="13" a="1"/>
  <c r="IU31" i="13" s="1"/>
  <c r="HR31" i="13" a="1"/>
  <c r="HR31" i="13" s="1"/>
  <c r="HO31" i="13" a="1"/>
  <c r="HO31" i="13" s="1"/>
  <c r="HL31" i="13" a="1"/>
  <c r="HL31" i="13" s="1"/>
  <c r="HI31" i="13" a="1"/>
  <c r="HI31" i="13" s="1"/>
  <c r="HF31" i="13" a="1"/>
  <c r="HF31" i="13" s="1"/>
  <c r="HC31" i="13" a="1"/>
  <c r="HC31" i="13" s="1"/>
  <c r="GZ31" i="13" a="1"/>
  <c r="GZ31" i="13" s="1"/>
  <c r="GW31" i="13" a="1"/>
  <c r="GW31" i="13" s="1"/>
  <c r="GT31" i="13" a="1"/>
  <c r="GT31" i="13" s="1"/>
  <c r="GQ31" i="13" a="1"/>
  <c r="GQ31" i="13" s="1"/>
  <c r="GN31" i="13" a="1"/>
  <c r="GN31" i="13" s="1"/>
  <c r="GK31" i="13" a="1"/>
  <c r="GK31" i="13" s="1"/>
  <c r="GH31" i="13" a="1"/>
  <c r="GH31" i="13" s="1"/>
  <c r="GE31" i="13" a="1"/>
  <c r="GE31" i="13" s="1"/>
  <c r="GB31" i="13" a="1"/>
  <c r="GB31" i="13" s="1"/>
  <c r="FY31" i="13" a="1"/>
  <c r="FY31" i="13" s="1"/>
  <c r="FV31" i="13" a="1"/>
  <c r="FV31" i="13" s="1"/>
  <c r="FS31" i="13" a="1"/>
  <c r="FS31" i="13" s="1"/>
  <c r="FP31" i="13" a="1"/>
  <c r="FP31" i="13" s="1"/>
  <c r="FM31" i="13" a="1"/>
  <c r="FM31" i="13" s="1"/>
  <c r="FJ31" i="13" a="1"/>
  <c r="FJ31" i="13" s="1"/>
  <c r="FG31" i="13" a="1"/>
  <c r="FG31" i="13" s="1"/>
  <c r="FD31" i="13" a="1"/>
  <c r="FD31" i="13" s="1"/>
  <c r="FA31" i="13" a="1"/>
  <c r="FA31" i="13" s="1"/>
  <c r="BO31" i="13" a="1"/>
  <c r="BO31" i="13" s="1"/>
  <c r="BJ31" i="13" a="1"/>
  <c r="BJ31" i="13" s="1"/>
  <c r="BK31" i="13" s="1"/>
  <c r="JA31" i="13" s="1"/>
  <c r="BC31" i="13"/>
  <c r="AO31" i="13"/>
  <c r="AH31" i="13"/>
  <c r="AB31" i="13"/>
  <c r="IX31" i="13"/>
  <c r="BL31" i="13" s="1"/>
  <c r="IZ31" i="13" s="1"/>
  <c r="BF31" i="13"/>
  <c r="AG31" i="13"/>
  <c r="BB31" i="13"/>
  <c r="AE31" i="13"/>
  <c r="AA31" i="13"/>
  <c r="BX31" i="13" a="1"/>
  <c r="BX31" i="13" s="1"/>
  <c r="BH31" i="13"/>
  <c r="AL31" i="13"/>
  <c r="FW19" i="13" a="1"/>
  <c r="FW19" i="13" s="1"/>
  <c r="FZ19" i="13" a="1"/>
  <c r="FZ19" i="13" s="1"/>
  <c r="GC19" i="13" a="1"/>
  <c r="GC19" i="13" s="1"/>
  <c r="GF19" i="13" a="1"/>
  <c r="GF19" i="13" s="1"/>
  <c r="GI19" i="13" a="1"/>
  <c r="GI19" i="13" s="1"/>
  <c r="GL19" i="13" a="1"/>
  <c r="GL19" i="13" s="1"/>
  <c r="GO19" i="13" a="1"/>
  <c r="GO19" i="13" s="1"/>
  <c r="GR19" i="13" a="1"/>
  <c r="GR19" i="13" s="1"/>
  <c r="GU19" i="13" a="1"/>
  <c r="GU19" i="13" s="1"/>
  <c r="GX19" i="13" a="1"/>
  <c r="GX19" i="13" s="1"/>
  <c r="HA19" i="13" a="1"/>
  <c r="HA19" i="13" s="1"/>
  <c r="HH19" i="13" a="1"/>
  <c r="HH19" i="13" s="1"/>
  <c r="HO19" i="13" a="1"/>
  <c r="HO19" i="13" s="1"/>
  <c r="IU19" i="13" a="1"/>
  <c r="IU19" i="13" s="1"/>
  <c r="BX20" i="13" a="1"/>
  <c r="BX20" i="13" s="1"/>
  <c r="BH20" i="13"/>
  <c r="BB20" i="13"/>
  <c r="AN20" i="13"/>
  <c r="AG20" i="13"/>
  <c r="AA20" i="13"/>
  <c r="IT20" i="13" a="1"/>
  <c r="IT20" i="13" s="1"/>
  <c r="HQ20" i="13" a="1"/>
  <c r="HQ20" i="13" s="1"/>
  <c r="HN20" i="13" a="1"/>
  <c r="HN20" i="13" s="1"/>
  <c r="HK20" i="13" a="1"/>
  <c r="HK20" i="13" s="1"/>
  <c r="HH20" i="13" a="1"/>
  <c r="HH20" i="13" s="1"/>
  <c r="HE20" i="13" a="1"/>
  <c r="HE20" i="13" s="1"/>
  <c r="HB20" i="13" a="1"/>
  <c r="HB20" i="13" s="1"/>
  <c r="GY20" i="13" a="1"/>
  <c r="GY20" i="13" s="1"/>
  <c r="GV20" i="13" a="1"/>
  <c r="GV20" i="13" s="1"/>
  <c r="GS20" i="13" a="1"/>
  <c r="GS20" i="13" s="1"/>
  <c r="GP20" i="13" a="1"/>
  <c r="GP20" i="13" s="1"/>
  <c r="GM20" i="13" a="1"/>
  <c r="GM20" i="13" s="1"/>
  <c r="GJ20" i="13" a="1"/>
  <c r="GJ20" i="13" s="1"/>
  <c r="GG20" i="13" a="1"/>
  <c r="GG20" i="13" s="1"/>
  <c r="GD20" i="13" a="1"/>
  <c r="GD20" i="13" s="1"/>
  <c r="GA20" i="13" a="1"/>
  <c r="GA20" i="13" s="1"/>
  <c r="FX20" i="13" a="1"/>
  <c r="FX20" i="13" s="1"/>
  <c r="FU20" i="13" a="1"/>
  <c r="FU20" i="13" s="1"/>
  <c r="FR20" i="13" a="1"/>
  <c r="FR20" i="13" s="1"/>
  <c r="FO20" i="13" a="1"/>
  <c r="FO20" i="13" s="1"/>
  <c r="FL20" i="13" a="1"/>
  <c r="FL20" i="13" s="1"/>
  <c r="FI20" i="13" a="1"/>
  <c r="FI20" i="13" s="1"/>
  <c r="FF20" i="13" a="1"/>
  <c r="FF20" i="13" s="1"/>
  <c r="FC20" i="13" a="1"/>
  <c r="FC20" i="13" s="1"/>
  <c r="BD20" i="13"/>
  <c r="AP20" i="13"/>
  <c r="AI20" i="13"/>
  <c r="AC20" i="13"/>
  <c r="AH20" i="13"/>
  <c r="AR20" i="13"/>
  <c r="BJ20" i="13" a="1"/>
  <c r="BJ20" i="13" s="1"/>
  <c r="BK20" i="13" s="1"/>
  <c r="JA20" i="13" s="1"/>
  <c r="FE20" i="13" a="1"/>
  <c r="FE20" i="13" s="1"/>
  <c r="FK20" i="13" a="1"/>
  <c r="FK20" i="13" s="1"/>
  <c r="FQ20" i="13" a="1"/>
  <c r="FQ20" i="13" s="1"/>
  <c r="FW20" i="13" a="1"/>
  <c r="FW20" i="13" s="1"/>
  <c r="GC20" i="13" a="1"/>
  <c r="GC20" i="13" s="1"/>
  <c r="GI20" i="13" a="1"/>
  <c r="GI20" i="13" s="1"/>
  <c r="GO20" i="13" a="1"/>
  <c r="GO20" i="13" s="1"/>
  <c r="GU20" i="13" a="1"/>
  <c r="GU20" i="13" s="1"/>
  <c r="HA20" i="13" a="1"/>
  <c r="HA20" i="13" s="1"/>
  <c r="HG20" i="13" a="1"/>
  <c r="HG20" i="13" s="1"/>
  <c r="HM20" i="13" a="1"/>
  <c r="HM20" i="13" s="1"/>
  <c r="IS20" i="13" a="1"/>
  <c r="IS20" i="13" s="1"/>
  <c r="AE26" i="13"/>
  <c r="BE26" i="13"/>
  <c r="BV26" i="13"/>
  <c r="FE26" i="13" a="1"/>
  <c r="FE26" i="13" s="1"/>
  <c r="FN26" i="13" a="1"/>
  <c r="FN26" i="13" s="1"/>
  <c r="FW26" i="13" a="1"/>
  <c r="FW26" i="13" s="1"/>
  <c r="GF26" i="13" a="1"/>
  <c r="GF26" i="13" s="1"/>
  <c r="GO26" i="13" a="1"/>
  <c r="GO26" i="13" s="1"/>
  <c r="GX26" i="13" a="1"/>
  <c r="GX26" i="13" s="1"/>
  <c r="HG26" i="13" a="1"/>
  <c r="HG26" i="13" s="1"/>
  <c r="HP26" i="13" a="1"/>
  <c r="HP26" i="13" s="1"/>
  <c r="IV26" i="13"/>
  <c r="AR30" i="13"/>
  <c r="IT36" i="13" a="1"/>
  <c r="IT36" i="13" s="1"/>
  <c r="HQ36" i="13" a="1"/>
  <c r="HQ36" i="13" s="1"/>
  <c r="HN36" i="13" a="1"/>
  <c r="HN36" i="13" s="1"/>
  <c r="HK36" i="13" a="1"/>
  <c r="HK36" i="13" s="1"/>
  <c r="HH36" i="13" a="1"/>
  <c r="HH36" i="13" s="1"/>
  <c r="HE36" i="13" a="1"/>
  <c r="HE36" i="13" s="1"/>
  <c r="HB36" i="13" a="1"/>
  <c r="HB36" i="13" s="1"/>
  <c r="GY36" i="13" a="1"/>
  <c r="GY36" i="13" s="1"/>
  <c r="GV36" i="13" a="1"/>
  <c r="GV36" i="13" s="1"/>
  <c r="GS36" i="13" a="1"/>
  <c r="GS36" i="13" s="1"/>
  <c r="GP36" i="13" a="1"/>
  <c r="GP36" i="13" s="1"/>
  <c r="GM36" i="13" a="1"/>
  <c r="GM36" i="13" s="1"/>
  <c r="GJ36" i="13" a="1"/>
  <c r="GJ36" i="13" s="1"/>
  <c r="GG36" i="13" a="1"/>
  <c r="GG36" i="13" s="1"/>
  <c r="GD36" i="13" a="1"/>
  <c r="GD36" i="13" s="1"/>
  <c r="GA36" i="13" a="1"/>
  <c r="GA36" i="13" s="1"/>
  <c r="FX36" i="13" a="1"/>
  <c r="FX36" i="13" s="1"/>
  <c r="FU36" i="13" a="1"/>
  <c r="FU36" i="13" s="1"/>
  <c r="FR36" i="13" a="1"/>
  <c r="FR36" i="13" s="1"/>
  <c r="FO36" i="13" a="1"/>
  <c r="FO36" i="13" s="1"/>
  <c r="FL36" i="13" a="1"/>
  <c r="FL36" i="13" s="1"/>
  <c r="FI36" i="13" a="1"/>
  <c r="FI36" i="13" s="1"/>
  <c r="FF36" i="13" a="1"/>
  <c r="FF36" i="13" s="1"/>
  <c r="FC36" i="13" a="1"/>
  <c r="FC36" i="13" s="1"/>
  <c r="BN36" i="13" a="1"/>
  <c r="BN36" i="13" s="1"/>
  <c r="BG36" i="13"/>
  <c r="AM36" i="13"/>
  <c r="AF36" i="13"/>
  <c r="Z36" i="13"/>
  <c r="IV36" i="13"/>
  <c r="IS36" i="13" a="1"/>
  <c r="IS36" i="13" s="1"/>
  <c r="HP36" i="13" a="1"/>
  <c r="HP36" i="13" s="1"/>
  <c r="HM36" i="13" a="1"/>
  <c r="HM36" i="13" s="1"/>
  <c r="HJ36" i="13" a="1"/>
  <c r="HJ36" i="13" s="1"/>
  <c r="HG36" i="13" a="1"/>
  <c r="HG36" i="13" s="1"/>
  <c r="HD36" i="13" a="1"/>
  <c r="HD36" i="13" s="1"/>
  <c r="HA36" i="13" a="1"/>
  <c r="HA36" i="13" s="1"/>
  <c r="GX36" i="13" a="1"/>
  <c r="GX36" i="13" s="1"/>
  <c r="GU36" i="13" a="1"/>
  <c r="GU36" i="13" s="1"/>
  <c r="GR36" i="13" a="1"/>
  <c r="GR36" i="13" s="1"/>
  <c r="GO36" i="13" a="1"/>
  <c r="GO36" i="13" s="1"/>
  <c r="GL36" i="13" a="1"/>
  <c r="GL36" i="13" s="1"/>
  <c r="GI36" i="13" a="1"/>
  <c r="GI36" i="13" s="1"/>
  <c r="GF36" i="13" a="1"/>
  <c r="GF36" i="13" s="1"/>
  <c r="GC36" i="13" a="1"/>
  <c r="GC36" i="13" s="1"/>
  <c r="FZ36" i="13" a="1"/>
  <c r="FZ36" i="13" s="1"/>
  <c r="FW36" i="13" a="1"/>
  <c r="FW36" i="13" s="1"/>
  <c r="FT36" i="13" a="1"/>
  <c r="FT36" i="13" s="1"/>
  <c r="FQ36" i="13" a="1"/>
  <c r="FQ36" i="13" s="1"/>
  <c r="FN36" i="13" a="1"/>
  <c r="FN36" i="13" s="1"/>
  <c r="FK36" i="13" a="1"/>
  <c r="FK36" i="13" s="1"/>
  <c r="FH36" i="13" a="1"/>
  <c r="FH36" i="13" s="1"/>
  <c r="FE36" i="13" a="1"/>
  <c r="FE36" i="13" s="1"/>
  <c r="FB36" i="13" a="1"/>
  <c r="FB36" i="13" s="1"/>
  <c r="BV36" i="13"/>
  <c r="BE36" i="13"/>
  <c r="AQ36" i="13"/>
  <c r="AJ36" i="13"/>
  <c r="AD36" i="13"/>
  <c r="BD36" i="13"/>
  <c r="AP36" i="13"/>
  <c r="AI36" i="13"/>
  <c r="AC36" i="13"/>
  <c r="IU36" i="13" a="1"/>
  <c r="IU36" i="13" s="1"/>
  <c r="HR36" i="13" a="1"/>
  <c r="HR36" i="13" s="1"/>
  <c r="HO36" i="13" a="1"/>
  <c r="HO36" i="13" s="1"/>
  <c r="HL36" i="13" a="1"/>
  <c r="HL36" i="13" s="1"/>
  <c r="HI36" i="13" a="1"/>
  <c r="HI36" i="13" s="1"/>
  <c r="HF36" i="13" a="1"/>
  <c r="HF36" i="13" s="1"/>
  <c r="HC36" i="13" a="1"/>
  <c r="HC36" i="13" s="1"/>
  <c r="GZ36" i="13" a="1"/>
  <c r="GZ36" i="13" s="1"/>
  <c r="GW36" i="13" a="1"/>
  <c r="GW36" i="13" s="1"/>
  <c r="GT36" i="13" a="1"/>
  <c r="GT36" i="13" s="1"/>
  <c r="GQ36" i="13" a="1"/>
  <c r="GQ36" i="13" s="1"/>
  <c r="GN36" i="13" a="1"/>
  <c r="GN36" i="13" s="1"/>
  <c r="GK36" i="13" a="1"/>
  <c r="GK36" i="13" s="1"/>
  <c r="GH36" i="13" a="1"/>
  <c r="GH36" i="13" s="1"/>
  <c r="GE36" i="13" a="1"/>
  <c r="GE36" i="13" s="1"/>
  <c r="GB36" i="13" a="1"/>
  <c r="GB36" i="13" s="1"/>
  <c r="FY36" i="13" a="1"/>
  <c r="FY36" i="13" s="1"/>
  <c r="FV36" i="13" a="1"/>
  <c r="FV36" i="13" s="1"/>
  <c r="FS36" i="13" a="1"/>
  <c r="FS36" i="13" s="1"/>
  <c r="FP36" i="13" a="1"/>
  <c r="FP36" i="13" s="1"/>
  <c r="FM36" i="13" a="1"/>
  <c r="FM36" i="13" s="1"/>
  <c r="FJ36" i="13" a="1"/>
  <c r="FJ36" i="13" s="1"/>
  <c r="FG36" i="13" a="1"/>
  <c r="FG36" i="13" s="1"/>
  <c r="FD36" i="13" a="1"/>
  <c r="FD36" i="13" s="1"/>
  <c r="FA36" i="13" a="1"/>
  <c r="FA36" i="13" s="1"/>
  <c r="BO36" i="13" a="1"/>
  <c r="BO36" i="13" s="1"/>
  <c r="BJ36" i="13" a="1"/>
  <c r="BJ36" i="13" s="1"/>
  <c r="BK36" i="13" s="1"/>
  <c r="JA36" i="13" s="1"/>
  <c r="BC36" i="13"/>
  <c r="AO36" i="13"/>
  <c r="AH36" i="13"/>
  <c r="AB36" i="13"/>
  <c r="BX36" i="13" a="1"/>
  <c r="BX36" i="13" s="1"/>
  <c r="BH36" i="13"/>
  <c r="AL36" i="13"/>
  <c r="IX36" i="13"/>
  <c r="BL36" i="13" s="1"/>
  <c r="IZ36" i="13" s="1"/>
  <c r="BF36" i="13"/>
  <c r="AG36" i="13"/>
  <c r="BB36" i="13"/>
  <c r="AE36" i="13"/>
  <c r="AN36" i="13"/>
  <c r="BG10" i="13"/>
  <c r="AA12" i="13"/>
  <c r="AG12" i="13"/>
  <c r="AN12" i="13"/>
  <c r="BB12" i="13"/>
  <c r="BH12" i="13"/>
  <c r="BX12" i="13" a="1"/>
  <c r="BX12" i="13" s="1"/>
  <c r="AE13" i="13"/>
  <c r="AL13" i="13"/>
  <c r="AR13" i="13"/>
  <c r="BF13" i="13"/>
  <c r="AE16" i="13"/>
  <c r="AL16" i="13"/>
  <c r="AR16" i="13"/>
  <c r="BF16" i="13"/>
  <c r="AE19" i="13"/>
  <c r="AL19" i="13"/>
  <c r="AR19" i="13"/>
  <c r="BF19" i="13"/>
  <c r="HE19" i="13" a="1"/>
  <c r="HE19" i="13" s="1"/>
  <c r="HL19" i="13" a="1"/>
  <c r="HL19" i="13" s="1"/>
  <c r="HP19" i="13" a="1"/>
  <c r="HP19" i="13" s="1"/>
  <c r="IV19" i="13"/>
  <c r="Z20" i="13"/>
  <c r="AJ20" i="13"/>
  <c r="AJ26" i="13"/>
  <c r="BF26" i="13"/>
  <c r="IX26" i="13"/>
  <c r="BL26" i="13" s="1"/>
  <c r="IZ26" i="13" s="1"/>
  <c r="IT37" i="13" a="1"/>
  <c r="IT37" i="13" s="1"/>
  <c r="HQ37" i="13" a="1"/>
  <c r="HQ37" i="13" s="1"/>
  <c r="HN37" i="13" a="1"/>
  <c r="HN37" i="13" s="1"/>
  <c r="HK37" i="13" a="1"/>
  <c r="HK37" i="13" s="1"/>
  <c r="HH37" i="13" a="1"/>
  <c r="HH37" i="13" s="1"/>
  <c r="HE37" i="13" a="1"/>
  <c r="HE37" i="13" s="1"/>
  <c r="HB37" i="13" a="1"/>
  <c r="HB37" i="13" s="1"/>
  <c r="GY37" i="13" a="1"/>
  <c r="GY37" i="13" s="1"/>
  <c r="GV37" i="13" a="1"/>
  <c r="GV37" i="13" s="1"/>
  <c r="GS37" i="13" a="1"/>
  <c r="GS37" i="13" s="1"/>
  <c r="GP37" i="13" a="1"/>
  <c r="GP37" i="13" s="1"/>
  <c r="GM37" i="13" a="1"/>
  <c r="GM37" i="13" s="1"/>
  <c r="GJ37" i="13" a="1"/>
  <c r="GJ37" i="13" s="1"/>
  <c r="GG37" i="13" a="1"/>
  <c r="GG37" i="13" s="1"/>
  <c r="GD37" i="13" a="1"/>
  <c r="GD37" i="13" s="1"/>
  <c r="GA37" i="13" a="1"/>
  <c r="GA37" i="13" s="1"/>
  <c r="FX37" i="13" a="1"/>
  <c r="FX37" i="13" s="1"/>
  <c r="FU37" i="13" a="1"/>
  <c r="FU37" i="13" s="1"/>
  <c r="FR37" i="13" a="1"/>
  <c r="FR37" i="13" s="1"/>
  <c r="FO37" i="13" a="1"/>
  <c r="FO37" i="13" s="1"/>
  <c r="FL37" i="13" a="1"/>
  <c r="FL37" i="13" s="1"/>
  <c r="FI37" i="13" a="1"/>
  <c r="FI37" i="13" s="1"/>
  <c r="FF37" i="13" a="1"/>
  <c r="FF37" i="13" s="1"/>
  <c r="FC37" i="13" a="1"/>
  <c r="FC37" i="13" s="1"/>
  <c r="BN37" i="13" a="1"/>
  <c r="BN37" i="13" s="1"/>
  <c r="BG37" i="13"/>
  <c r="AM37" i="13"/>
  <c r="AF37" i="13"/>
  <c r="Z37" i="13"/>
  <c r="IX37" i="13"/>
  <c r="BL37" i="13" s="1"/>
  <c r="IZ37" i="13" s="1"/>
  <c r="IS37" i="13" a="1"/>
  <c r="IS37" i="13" s="1"/>
  <c r="HP37" i="13" a="1"/>
  <c r="HP37" i="13" s="1"/>
  <c r="HM37" i="13" a="1"/>
  <c r="HM37" i="13" s="1"/>
  <c r="HJ37" i="13" a="1"/>
  <c r="HJ37" i="13" s="1"/>
  <c r="HG37" i="13" a="1"/>
  <c r="HG37" i="13" s="1"/>
  <c r="HD37" i="13" a="1"/>
  <c r="HD37" i="13" s="1"/>
  <c r="HA37" i="13" a="1"/>
  <c r="HA37" i="13" s="1"/>
  <c r="GX37" i="13" a="1"/>
  <c r="GX37" i="13" s="1"/>
  <c r="GU37" i="13" a="1"/>
  <c r="GU37" i="13" s="1"/>
  <c r="GR37" i="13" a="1"/>
  <c r="GR37" i="13" s="1"/>
  <c r="GO37" i="13" a="1"/>
  <c r="GO37" i="13" s="1"/>
  <c r="GL37" i="13" a="1"/>
  <c r="GL37" i="13" s="1"/>
  <c r="GI37" i="13" a="1"/>
  <c r="GI37" i="13" s="1"/>
  <c r="GF37" i="13" a="1"/>
  <c r="GF37" i="13" s="1"/>
  <c r="GC37" i="13" a="1"/>
  <c r="GC37" i="13" s="1"/>
  <c r="FZ37" i="13" a="1"/>
  <c r="FZ37" i="13" s="1"/>
  <c r="FW37" i="13" a="1"/>
  <c r="FW37" i="13" s="1"/>
  <c r="FT37" i="13" a="1"/>
  <c r="FT37" i="13" s="1"/>
  <c r="FQ37" i="13" a="1"/>
  <c r="FQ37" i="13" s="1"/>
  <c r="FN37" i="13" a="1"/>
  <c r="FN37" i="13" s="1"/>
  <c r="FK37" i="13" a="1"/>
  <c r="FK37" i="13" s="1"/>
  <c r="FH37" i="13" a="1"/>
  <c r="FH37" i="13" s="1"/>
  <c r="FE37" i="13" a="1"/>
  <c r="FE37" i="13" s="1"/>
  <c r="FB37" i="13" a="1"/>
  <c r="FB37" i="13" s="1"/>
  <c r="BV37" i="13"/>
  <c r="BE37" i="13"/>
  <c r="AQ37" i="13"/>
  <c r="AJ37" i="13"/>
  <c r="AD37" i="13"/>
  <c r="IV37" i="13"/>
  <c r="BD37" i="13"/>
  <c r="AP37" i="13"/>
  <c r="AI37" i="13"/>
  <c r="AC37" i="13"/>
  <c r="IU37" i="13" a="1"/>
  <c r="IU37" i="13" s="1"/>
  <c r="HR37" i="13" a="1"/>
  <c r="HR37" i="13" s="1"/>
  <c r="HO37" i="13" a="1"/>
  <c r="HO37" i="13" s="1"/>
  <c r="HL37" i="13" a="1"/>
  <c r="HL37" i="13" s="1"/>
  <c r="HI37" i="13" a="1"/>
  <c r="HI37" i="13" s="1"/>
  <c r="HF37" i="13" a="1"/>
  <c r="HF37" i="13" s="1"/>
  <c r="HC37" i="13" a="1"/>
  <c r="HC37" i="13" s="1"/>
  <c r="GZ37" i="13" a="1"/>
  <c r="GZ37" i="13" s="1"/>
  <c r="GW37" i="13" a="1"/>
  <c r="GW37" i="13" s="1"/>
  <c r="GT37" i="13" a="1"/>
  <c r="GT37" i="13" s="1"/>
  <c r="GQ37" i="13" a="1"/>
  <c r="GQ37" i="13" s="1"/>
  <c r="GN37" i="13" a="1"/>
  <c r="GN37" i="13" s="1"/>
  <c r="GK37" i="13" a="1"/>
  <c r="GK37" i="13" s="1"/>
  <c r="GH37" i="13" a="1"/>
  <c r="GH37" i="13" s="1"/>
  <c r="GE37" i="13" a="1"/>
  <c r="GE37" i="13" s="1"/>
  <c r="GB37" i="13" a="1"/>
  <c r="GB37" i="13" s="1"/>
  <c r="FY37" i="13" a="1"/>
  <c r="FY37" i="13" s="1"/>
  <c r="FV37" i="13" a="1"/>
  <c r="FV37" i="13" s="1"/>
  <c r="FS37" i="13" a="1"/>
  <c r="FS37" i="13" s="1"/>
  <c r="FP37" i="13" a="1"/>
  <c r="FP37" i="13" s="1"/>
  <c r="FM37" i="13" a="1"/>
  <c r="FM37" i="13" s="1"/>
  <c r="FJ37" i="13" a="1"/>
  <c r="FJ37" i="13" s="1"/>
  <c r="FG37" i="13" a="1"/>
  <c r="FG37" i="13" s="1"/>
  <c r="FD37" i="13" a="1"/>
  <c r="FD37" i="13" s="1"/>
  <c r="FA37" i="13" a="1"/>
  <c r="FA37" i="13" s="1"/>
  <c r="BO37" i="13" a="1"/>
  <c r="BO37" i="13" s="1"/>
  <c r="BJ37" i="13" a="1"/>
  <c r="BJ37" i="13" s="1"/>
  <c r="BK37" i="13" s="1"/>
  <c r="JA37" i="13" s="1"/>
  <c r="BC37" i="13"/>
  <c r="AO37" i="13"/>
  <c r="AH37" i="13"/>
  <c r="AB37" i="13"/>
  <c r="BW37" i="13" a="1"/>
  <c r="BW37" i="13" s="1"/>
  <c r="BF37" i="13"/>
  <c r="AG37" i="13"/>
  <c r="BB37" i="13"/>
  <c r="AE37" i="13"/>
  <c r="AA37" i="13"/>
  <c r="BX37" i="13" a="1"/>
  <c r="BX37" i="13" s="1"/>
  <c r="BH37" i="13"/>
  <c r="AL37" i="13"/>
  <c r="AB21" i="13"/>
  <c r="AH21" i="13"/>
  <c r="AO21" i="13"/>
  <c r="BC21" i="13"/>
  <c r="BJ21" i="13" a="1"/>
  <c r="BJ21" i="13" s="1"/>
  <c r="BK21" i="13" s="1"/>
  <c r="JA21" i="13" s="1"/>
  <c r="BO21" i="13" a="1"/>
  <c r="BO21" i="13" s="1"/>
  <c r="FA21" i="13" a="1"/>
  <c r="FA21" i="13" s="1"/>
  <c r="FD21" i="13" a="1"/>
  <c r="FD21" i="13" s="1"/>
  <c r="FG21" i="13" a="1"/>
  <c r="FG21" i="13" s="1"/>
  <c r="FJ21" i="13" a="1"/>
  <c r="FJ21" i="13" s="1"/>
  <c r="FM21" i="13" a="1"/>
  <c r="FM21" i="13" s="1"/>
  <c r="FP21" i="13" a="1"/>
  <c r="FP21" i="13" s="1"/>
  <c r="FS21" i="13" a="1"/>
  <c r="FS21" i="13" s="1"/>
  <c r="FV21" i="13" a="1"/>
  <c r="FV21" i="13" s="1"/>
  <c r="FY21" i="13" a="1"/>
  <c r="FY21" i="13" s="1"/>
  <c r="GB21" i="13" a="1"/>
  <c r="GB21" i="13" s="1"/>
  <c r="GE21" i="13" a="1"/>
  <c r="GE21" i="13" s="1"/>
  <c r="GH21" i="13" a="1"/>
  <c r="GH21" i="13" s="1"/>
  <c r="GK21" i="13" a="1"/>
  <c r="GK21" i="13" s="1"/>
  <c r="GN21" i="13" a="1"/>
  <c r="GN21" i="13" s="1"/>
  <c r="GQ21" i="13" a="1"/>
  <c r="GQ21" i="13" s="1"/>
  <c r="GT21" i="13" a="1"/>
  <c r="GT21" i="13" s="1"/>
  <c r="GW21" i="13" a="1"/>
  <c r="GW21" i="13" s="1"/>
  <c r="GZ21" i="13" a="1"/>
  <c r="GZ21" i="13" s="1"/>
  <c r="HC21" i="13" a="1"/>
  <c r="HC21" i="13" s="1"/>
  <c r="HF21" i="13" a="1"/>
  <c r="HF21" i="13" s="1"/>
  <c r="HI21" i="13" a="1"/>
  <c r="HI21" i="13" s="1"/>
  <c r="HL21" i="13" a="1"/>
  <c r="HL21" i="13" s="1"/>
  <c r="HO21" i="13" a="1"/>
  <c r="HO21" i="13" s="1"/>
  <c r="HR21" i="13" a="1"/>
  <c r="HR21" i="13" s="1"/>
  <c r="IU21" i="13" a="1"/>
  <c r="IU21" i="13" s="1"/>
  <c r="AA22" i="13"/>
  <c r="AG22" i="13"/>
  <c r="AN22" i="13"/>
  <c r="BB22" i="13"/>
  <c r="BH22" i="13"/>
  <c r="BX22" i="13" a="1"/>
  <c r="BX22" i="13" s="1"/>
  <c r="Z23" i="13"/>
  <c r="AF23" i="13"/>
  <c r="AM23" i="13"/>
  <c r="BG23" i="13"/>
  <c r="BN23" i="13" a="1"/>
  <c r="BN23" i="13" s="1"/>
  <c r="FC23" i="13" a="1"/>
  <c r="FC23" i="13" s="1"/>
  <c r="FF23" i="13" a="1"/>
  <c r="FF23" i="13" s="1"/>
  <c r="FI23" i="13" a="1"/>
  <c r="FI23" i="13" s="1"/>
  <c r="FL23" i="13" a="1"/>
  <c r="FL23" i="13" s="1"/>
  <c r="FO23" i="13" a="1"/>
  <c r="FO23" i="13" s="1"/>
  <c r="FR23" i="13" a="1"/>
  <c r="FR23" i="13" s="1"/>
  <c r="FU23" i="13" a="1"/>
  <c r="FU23" i="13" s="1"/>
  <c r="FX23" i="13" a="1"/>
  <c r="FX23" i="13" s="1"/>
  <c r="GA23" i="13" a="1"/>
  <c r="GA23" i="13" s="1"/>
  <c r="GD23" i="13" a="1"/>
  <c r="GD23" i="13" s="1"/>
  <c r="GG23" i="13" a="1"/>
  <c r="GG23" i="13" s="1"/>
  <c r="GJ23" i="13" a="1"/>
  <c r="GJ23" i="13" s="1"/>
  <c r="GM23" i="13" a="1"/>
  <c r="GM23" i="13" s="1"/>
  <c r="GP23" i="13" a="1"/>
  <c r="GP23" i="13" s="1"/>
  <c r="GS23" i="13" a="1"/>
  <c r="GS23" i="13" s="1"/>
  <c r="GV23" i="13" a="1"/>
  <c r="GV23" i="13" s="1"/>
  <c r="GY23" i="13" a="1"/>
  <c r="GY23" i="13" s="1"/>
  <c r="HB23" i="13" a="1"/>
  <c r="HB23" i="13" s="1"/>
  <c r="HE23" i="13" a="1"/>
  <c r="HE23" i="13" s="1"/>
  <c r="HH23" i="13" a="1"/>
  <c r="HH23" i="13" s="1"/>
  <c r="HK23" i="13" a="1"/>
  <c r="HK23" i="13" s="1"/>
  <c r="HN23" i="13" a="1"/>
  <c r="HN23" i="13" s="1"/>
  <c r="HQ23" i="13" a="1"/>
  <c r="HQ23" i="13" s="1"/>
  <c r="IT23" i="13" a="1"/>
  <c r="IT23" i="13" s="1"/>
  <c r="AE24" i="13"/>
  <c r="AL24" i="13"/>
  <c r="AR24" i="13"/>
  <c r="BF24" i="13"/>
  <c r="BW24" i="13" a="1"/>
  <c r="BW24" i="13" s="1"/>
  <c r="IX24" i="13"/>
  <c r="BL24" i="13" s="1"/>
  <c r="IZ24" i="13" s="1"/>
  <c r="AB27" i="13"/>
  <c r="AH27" i="13"/>
  <c r="AO27" i="13"/>
  <c r="BC27" i="13"/>
  <c r="BJ27" i="13" a="1"/>
  <c r="BJ27" i="13" s="1"/>
  <c r="BK27" i="13" s="1"/>
  <c r="JA27" i="13" s="1"/>
  <c r="BO27" i="13" a="1"/>
  <c r="BO27" i="13" s="1"/>
  <c r="FA27" i="13" a="1"/>
  <c r="FA27" i="13" s="1"/>
  <c r="FD27" i="13" a="1"/>
  <c r="FD27" i="13" s="1"/>
  <c r="FG27" i="13" a="1"/>
  <c r="FG27" i="13" s="1"/>
  <c r="FJ27" i="13" a="1"/>
  <c r="FJ27" i="13" s="1"/>
  <c r="FM27" i="13" a="1"/>
  <c r="FM27" i="13" s="1"/>
  <c r="FP27" i="13" a="1"/>
  <c r="FP27" i="13" s="1"/>
  <c r="FS27" i="13" a="1"/>
  <c r="FS27" i="13" s="1"/>
  <c r="FV27" i="13" a="1"/>
  <c r="FV27" i="13" s="1"/>
  <c r="FY27" i="13" a="1"/>
  <c r="FY27" i="13" s="1"/>
  <c r="GB27" i="13" a="1"/>
  <c r="GB27" i="13" s="1"/>
  <c r="GE27" i="13" a="1"/>
  <c r="GE27" i="13" s="1"/>
  <c r="GH27" i="13" a="1"/>
  <c r="GH27" i="13" s="1"/>
  <c r="GK27" i="13" a="1"/>
  <c r="GK27" i="13" s="1"/>
  <c r="GN27" i="13" a="1"/>
  <c r="GN27" i="13" s="1"/>
  <c r="GQ27" i="13" a="1"/>
  <c r="GQ27" i="13" s="1"/>
  <c r="GT27" i="13" a="1"/>
  <c r="GT27" i="13" s="1"/>
  <c r="GW27" i="13" a="1"/>
  <c r="GW27" i="13" s="1"/>
  <c r="GZ27" i="13" a="1"/>
  <c r="GZ27" i="13" s="1"/>
  <c r="HC27" i="13" a="1"/>
  <c r="HC27" i="13" s="1"/>
  <c r="HF27" i="13" a="1"/>
  <c r="HF27" i="13" s="1"/>
  <c r="HI27" i="13" a="1"/>
  <c r="HI27" i="13" s="1"/>
  <c r="HL27" i="13" a="1"/>
  <c r="HL27" i="13" s="1"/>
  <c r="HO27" i="13" a="1"/>
  <c r="HO27" i="13" s="1"/>
  <c r="HR27" i="13" a="1"/>
  <c r="HR27" i="13" s="1"/>
  <c r="IU27" i="13" a="1"/>
  <c r="IU27" i="13" s="1"/>
  <c r="AA28" i="13"/>
  <c r="AG28" i="13"/>
  <c r="AN28" i="13"/>
  <c r="BB28" i="13"/>
  <c r="BH28" i="13"/>
  <c r="BX28" i="13" a="1"/>
  <c r="BX28" i="13" s="1"/>
  <c r="GW28" i="13" a="1"/>
  <c r="GW28" i="13" s="1"/>
  <c r="HD28" i="13" a="1"/>
  <c r="HD28" i="13" s="1"/>
  <c r="HH28" i="13" a="1"/>
  <c r="HH28" i="13" s="1"/>
  <c r="HO28" i="13" a="1"/>
  <c r="HO28" i="13" s="1"/>
  <c r="IU28" i="13" a="1"/>
  <c r="IU28" i="13" s="1"/>
  <c r="AG32" i="13"/>
  <c r="BF32" i="13"/>
  <c r="AE33" i="13"/>
  <c r="BB33" i="13"/>
  <c r="AA34" i="13"/>
  <c r="IT35" i="13" a="1"/>
  <c r="IT35" i="13" s="1"/>
  <c r="HQ35" i="13" a="1"/>
  <c r="HQ35" i="13" s="1"/>
  <c r="HN35" i="13" a="1"/>
  <c r="HN35" i="13" s="1"/>
  <c r="HK35" i="13" a="1"/>
  <c r="HK35" i="13" s="1"/>
  <c r="HH35" i="13" a="1"/>
  <c r="HH35" i="13" s="1"/>
  <c r="HE35" i="13" a="1"/>
  <c r="HE35" i="13" s="1"/>
  <c r="HB35" i="13" a="1"/>
  <c r="HB35" i="13" s="1"/>
  <c r="GY35" i="13" a="1"/>
  <c r="GY35" i="13" s="1"/>
  <c r="GV35" i="13" a="1"/>
  <c r="GV35" i="13" s="1"/>
  <c r="GS35" i="13" a="1"/>
  <c r="GS35" i="13" s="1"/>
  <c r="GP35" i="13" a="1"/>
  <c r="GP35" i="13" s="1"/>
  <c r="GM35" i="13" a="1"/>
  <c r="GM35" i="13" s="1"/>
  <c r="GJ35" i="13" a="1"/>
  <c r="GJ35" i="13" s="1"/>
  <c r="GG35" i="13" a="1"/>
  <c r="GG35" i="13" s="1"/>
  <c r="GD35" i="13" a="1"/>
  <c r="GD35" i="13" s="1"/>
  <c r="GA35" i="13" a="1"/>
  <c r="GA35" i="13" s="1"/>
  <c r="FX35" i="13" a="1"/>
  <c r="FX35" i="13" s="1"/>
  <c r="FU35" i="13" a="1"/>
  <c r="FU35" i="13" s="1"/>
  <c r="FR35" i="13" a="1"/>
  <c r="FR35" i="13" s="1"/>
  <c r="FO35" i="13" a="1"/>
  <c r="FO35" i="13" s="1"/>
  <c r="FL35" i="13" a="1"/>
  <c r="FL35" i="13" s="1"/>
  <c r="FI35" i="13" a="1"/>
  <c r="FI35" i="13" s="1"/>
  <c r="FF35" i="13" a="1"/>
  <c r="FF35" i="13" s="1"/>
  <c r="FC35" i="13" a="1"/>
  <c r="FC35" i="13" s="1"/>
  <c r="BN35" i="13" a="1"/>
  <c r="BN35" i="13" s="1"/>
  <c r="BG35" i="13"/>
  <c r="AM35" i="13"/>
  <c r="AF35" i="13"/>
  <c r="Z35" i="13"/>
  <c r="IV35" i="13"/>
  <c r="IS35" i="13" a="1"/>
  <c r="IS35" i="13" s="1"/>
  <c r="HP35" i="13" a="1"/>
  <c r="HP35" i="13" s="1"/>
  <c r="HM35" i="13" a="1"/>
  <c r="HM35" i="13" s="1"/>
  <c r="HJ35" i="13" a="1"/>
  <c r="HJ35" i="13" s="1"/>
  <c r="HG35" i="13" a="1"/>
  <c r="HG35" i="13" s="1"/>
  <c r="HD35" i="13" a="1"/>
  <c r="HD35" i="13" s="1"/>
  <c r="HA35" i="13" a="1"/>
  <c r="HA35" i="13" s="1"/>
  <c r="GX35" i="13" a="1"/>
  <c r="GX35" i="13" s="1"/>
  <c r="GU35" i="13" a="1"/>
  <c r="GU35" i="13" s="1"/>
  <c r="GR35" i="13" a="1"/>
  <c r="GR35" i="13" s="1"/>
  <c r="GO35" i="13" a="1"/>
  <c r="GO35" i="13" s="1"/>
  <c r="GL35" i="13" a="1"/>
  <c r="GL35" i="13" s="1"/>
  <c r="GI35" i="13" a="1"/>
  <c r="GI35" i="13" s="1"/>
  <c r="GF35" i="13" a="1"/>
  <c r="GF35" i="13" s="1"/>
  <c r="GC35" i="13" a="1"/>
  <c r="GC35" i="13" s="1"/>
  <c r="FZ35" i="13" a="1"/>
  <c r="FZ35" i="13" s="1"/>
  <c r="FW35" i="13" a="1"/>
  <c r="FW35" i="13" s="1"/>
  <c r="FT35" i="13" a="1"/>
  <c r="FT35" i="13" s="1"/>
  <c r="FQ35" i="13" a="1"/>
  <c r="FQ35" i="13" s="1"/>
  <c r="FN35" i="13" a="1"/>
  <c r="FN35" i="13" s="1"/>
  <c r="FK35" i="13" a="1"/>
  <c r="FK35" i="13" s="1"/>
  <c r="FH35" i="13" a="1"/>
  <c r="FH35" i="13" s="1"/>
  <c r="FE35" i="13" a="1"/>
  <c r="FE35" i="13" s="1"/>
  <c r="FB35" i="13" a="1"/>
  <c r="FB35" i="13" s="1"/>
  <c r="BV35" i="13"/>
  <c r="BE35" i="13"/>
  <c r="AQ35" i="13"/>
  <c r="AJ35" i="13"/>
  <c r="AD35" i="13"/>
  <c r="BD35" i="13"/>
  <c r="AP35" i="13"/>
  <c r="AI35" i="13"/>
  <c r="AC35" i="13"/>
  <c r="IU35" i="13" a="1"/>
  <c r="IU35" i="13" s="1"/>
  <c r="HR35" i="13" a="1"/>
  <c r="HR35" i="13" s="1"/>
  <c r="HO35" i="13" a="1"/>
  <c r="HO35" i="13" s="1"/>
  <c r="HL35" i="13" a="1"/>
  <c r="HL35" i="13" s="1"/>
  <c r="HI35" i="13" a="1"/>
  <c r="HI35" i="13" s="1"/>
  <c r="HF35" i="13" a="1"/>
  <c r="HF35" i="13" s="1"/>
  <c r="HC35" i="13" a="1"/>
  <c r="HC35" i="13" s="1"/>
  <c r="GZ35" i="13" a="1"/>
  <c r="GZ35" i="13" s="1"/>
  <c r="GW35" i="13" a="1"/>
  <c r="GW35" i="13" s="1"/>
  <c r="GT35" i="13" a="1"/>
  <c r="GT35" i="13" s="1"/>
  <c r="GQ35" i="13" a="1"/>
  <c r="GQ35" i="13" s="1"/>
  <c r="GN35" i="13" a="1"/>
  <c r="GN35" i="13" s="1"/>
  <c r="GK35" i="13" a="1"/>
  <c r="GK35" i="13" s="1"/>
  <c r="GH35" i="13" a="1"/>
  <c r="GH35" i="13" s="1"/>
  <c r="GE35" i="13" a="1"/>
  <c r="GE35" i="13" s="1"/>
  <c r="GB35" i="13" a="1"/>
  <c r="GB35" i="13" s="1"/>
  <c r="FY35" i="13" a="1"/>
  <c r="FY35" i="13" s="1"/>
  <c r="FV35" i="13" a="1"/>
  <c r="FV35" i="13" s="1"/>
  <c r="FS35" i="13" a="1"/>
  <c r="FS35" i="13" s="1"/>
  <c r="FP35" i="13" a="1"/>
  <c r="FP35" i="13" s="1"/>
  <c r="FM35" i="13" a="1"/>
  <c r="FM35" i="13" s="1"/>
  <c r="FJ35" i="13" a="1"/>
  <c r="FJ35" i="13" s="1"/>
  <c r="FG35" i="13" a="1"/>
  <c r="FG35" i="13" s="1"/>
  <c r="FD35" i="13" a="1"/>
  <c r="FD35" i="13" s="1"/>
  <c r="FA35" i="13" a="1"/>
  <c r="FA35" i="13" s="1"/>
  <c r="BO35" i="13" a="1"/>
  <c r="BO35" i="13" s="1"/>
  <c r="BJ35" i="13" a="1"/>
  <c r="BJ35" i="13" s="1"/>
  <c r="BK35" i="13" s="1"/>
  <c r="JA35" i="13" s="1"/>
  <c r="BC35" i="13"/>
  <c r="AO35" i="13"/>
  <c r="AH35" i="13"/>
  <c r="AB35" i="13"/>
  <c r="AR35" i="13"/>
  <c r="AE21" i="13"/>
  <c r="AL21" i="13"/>
  <c r="AR21" i="13"/>
  <c r="BF21" i="13"/>
  <c r="BW21" i="13" a="1"/>
  <c r="BW21" i="13" s="1"/>
  <c r="IX21" i="13"/>
  <c r="BL21" i="13" s="1"/>
  <c r="IZ21" i="13" s="1"/>
  <c r="FW22" i="13" a="1"/>
  <c r="FW22" i="13" s="1"/>
  <c r="FZ22" i="13" a="1"/>
  <c r="FZ22" i="13" s="1"/>
  <c r="GC22" i="13" a="1"/>
  <c r="GC22" i="13" s="1"/>
  <c r="GF22" i="13" a="1"/>
  <c r="GF22" i="13" s="1"/>
  <c r="GI22" i="13" a="1"/>
  <c r="GI22" i="13" s="1"/>
  <c r="GL22" i="13" a="1"/>
  <c r="GL22" i="13" s="1"/>
  <c r="GO22" i="13" a="1"/>
  <c r="GO22" i="13" s="1"/>
  <c r="GR22" i="13" a="1"/>
  <c r="GR22" i="13" s="1"/>
  <c r="GU22" i="13" a="1"/>
  <c r="GU22" i="13" s="1"/>
  <c r="GX22" i="13" a="1"/>
  <c r="GX22" i="13" s="1"/>
  <c r="HA22" i="13" a="1"/>
  <c r="HA22" i="13" s="1"/>
  <c r="HD22" i="13" a="1"/>
  <c r="HD22" i="13" s="1"/>
  <c r="HG22" i="13" a="1"/>
  <c r="HG22" i="13" s="1"/>
  <c r="HJ22" i="13" a="1"/>
  <c r="HJ22" i="13" s="1"/>
  <c r="HM22" i="13" a="1"/>
  <c r="HM22" i="13" s="1"/>
  <c r="HP22" i="13" a="1"/>
  <c r="HP22" i="13" s="1"/>
  <c r="IS22" i="13" a="1"/>
  <c r="IS22" i="13" s="1"/>
  <c r="IV22" i="13"/>
  <c r="AC23" i="13"/>
  <c r="AI23" i="13"/>
  <c r="AP23" i="13"/>
  <c r="BD23" i="13"/>
  <c r="GN24" i="13" a="1"/>
  <c r="GN24" i="13" s="1"/>
  <c r="GQ24" i="13" a="1"/>
  <c r="GQ24" i="13" s="1"/>
  <c r="GT24" i="13" a="1"/>
  <c r="GT24" i="13" s="1"/>
  <c r="GW24" i="13" a="1"/>
  <c r="GW24" i="13" s="1"/>
  <c r="GZ24" i="13" a="1"/>
  <c r="GZ24" i="13" s="1"/>
  <c r="HC24" i="13" a="1"/>
  <c r="HC24" i="13" s="1"/>
  <c r="HF24" i="13" a="1"/>
  <c r="HF24" i="13" s="1"/>
  <c r="HI24" i="13" a="1"/>
  <c r="HI24" i="13" s="1"/>
  <c r="HL24" i="13" a="1"/>
  <c r="HL24" i="13" s="1"/>
  <c r="HO24" i="13" a="1"/>
  <c r="HO24" i="13" s="1"/>
  <c r="HR24" i="13" a="1"/>
  <c r="HR24" i="13" s="1"/>
  <c r="IU24" i="13" a="1"/>
  <c r="IU24" i="13" s="1"/>
  <c r="AE27" i="13"/>
  <c r="AL27" i="13"/>
  <c r="AR27" i="13"/>
  <c r="BF27" i="13"/>
  <c r="IX27" i="13"/>
  <c r="BL27" i="13" s="1"/>
  <c r="IZ27" i="13" s="1"/>
  <c r="AQ28" i="13"/>
  <c r="BE28" i="13"/>
  <c r="BV28" i="13"/>
  <c r="FB28" i="13" a="1"/>
  <c r="FB28" i="13" s="1"/>
  <c r="FE28" i="13" a="1"/>
  <c r="FE28" i="13" s="1"/>
  <c r="FH28" i="13" a="1"/>
  <c r="FH28" i="13" s="1"/>
  <c r="FK28" i="13" a="1"/>
  <c r="FK28" i="13" s="1"/>
  <c r="FN28" i="13" a="1"/>
  <c r="FN28" i="13" s="1"/>
  <c r="FQ28" i="13" a="1"/>
  <c r="FQ28" i="13" s="1"/>
  <c r="FT28" i="13" a="1"/>
  <c r="FT28" i="13" s="1"/>
  <c r="FW28" i="13" a="1"/>
  <c r="FW28" i="13" s="1"/>
  <c r="FZ28" i="13" a="1"/>
  <c r="FZ28" i="13" s="1"/>
  <c r="GC28" i="13" a="1"/>
  <c r="GC28" i="13" s="1"/>
  <c r="GF28" i="13" a="1"/>
  <c r="GF28" i="13" s="1"/>
  <c r="GI28" i="13" a="1"/>
  <c r="GI28" i="13" s="1"/>
  <c r="GL28" i="13" a="1"/>
  <c r="GL28" i="13" s="1"/>
  <c r="GO28" i="13" a="1"/>
  <c r="GO28" i="13" s="1"/>
  <c r="GR28" i="13" a="1"/>
  <c r="GR28" i="13" s="1"/>
  <c r="GU28" i="13" a="1"/>
  <c r="GU28" i="13" s="1"/>
  <c r="GY28" i="13" a="1"/>
  <c r="GY28" i="13" s="1"/>
  <c r="HF28" i="13" a="1"/>
  <c r="HF28" i="13" s="1"/>
  <c r="HM28" i="13" a="1"/>
  <c r="HM28" i="13" s="1"/>
  <c r="HQ28" i="13" a="1"/>
  <c r="HQ28" i="13" s="1"/>
  <c r="IS28" i="13" a="1"/>
  <c r="IS28" i="13" s="1"/>
  <c r="IT32" i="13" a="1"/>
  <c r="IT32" i="13" s="1"/>
  <c r="HQ32" i="13" a="1"/>
  <c r="HQ32" i="13" s="1"/>
  <c r="HN32" i="13" a="1"/>
  <c r="HN32" i="13" s="1"/>
  <c r="HK32" i="13" a="1"/>
  <c r="HK32" i="13" s="1"/>
  <c r="HH32" i="13" a="1"/>
  <c r="HH32" i="13" s="1"/>
  <c r="HE32" i="13" a="1"/>
  <c r="HE32" i="13" s="1"/>
  <c r="HB32" i="13" a="1"/>
  <c r="HB32" i="13" s="1"/>
  <c r="GY32" i="13" a="1"/>
  <c r="GY32" i="13" s="1"/>
  <c r="GV32" i="13" a="1"/>
  <c r="GV32" i="13" s="1"/>
  <c r="GS32" i="13" a="1"/>
  <c r="GS32" i="13" s="1"/>
  <c r="GP32" i="13" a="1"/>
  <c r="GP32" i="13" s="1"/>
  <c r="GM32" i="13" a="1"/>
  <c r="GM32" i="13" s="1"/>
  <c r="GJ32" i="13" a="1"/>
  <c r="GJ32" i="13" s="1"/>
  <c r="GG32" i="13" a="1"/>
  <c r="GG32" i="13" s="1"/>
  <c r="GD32" i="13" a="1"/>
  <c r="GD32" i="13" s="1"/>
  <c r="GA32" i="13" a="1"/>
  <c r="GA32" i="13" s="1"/>
  <c r="FX32" i="13" a="1"/>
  <c r="FX32" i="13" s="1"/>
  <c r="FU32" i="13" a="1"/>
  <c r="FU32" i="13" s="1"/>
  <c r="FR32" i="13" a="1"/>
  <c r="FR32" i="13" s="1"/>
  <c r="FO32" i="13" a="1"/>
  <c r="FO32" i="13" s="1"/>
  <c r="FL32" i="13" a="1"/>
  <c r="FL32" i="13" s="1"/>
  <c r="FI32" i="13" a="1"/>
  <c r="FI32" i="13" s="1"/>
  <c r="FF32" i="13" a="1"/>
  <c r="FF32" i="13" s="1"/>
  <c r="FC32" i="13" a="1"/>
  <c r="FC32" i="13" s="1"/>
  <c r="BN32" i="13" a="1"/>
  <c r="BN32" i="13" s="1"/>
  <c r="BG32" i="13"/>
  <c r="AM32" i="13"/>
  <c r="AF32" i="13"/>
  <c r="Z32" i="13"/>
  <c r="IV32" i="13"/>
  <c r="IS32" i="13" a="1"/>
  <c r="IS32" i="13" s="1"/>
  <c r="HP32" i="13" a="1"/>
  <c r="HP32" i="13" s="1"/>
  <c r="HM32" i="13" a="1"/>
  <c r="HM32" i="13" s="1"/>
  <c r="HJ32" i="13" a="1"/>
  <c r="HJ32" i="13" s="1"/>
  <c r="HG32" i="13" a="1"/>
  <c r="HG32" i="13" s="1"/>
  <c r="HD32" i="13" a="1"/>
  <c r="HD32" i="13" s="1"/>
  <c r="HA32" i="13" a="1"/>
  <c r="HA32" i="13" s="1"/>
  <c r="GX32" i="13" a="1"/>
  <c r="GX32" i="13" s="1"/>
  <c r="GU32" i="13" a="1"/>
  <c r="GU32" i="13" s="1"/>
  <c r="GR32" i="13" a="1"/>
  <c r="GR32" i="13" s="1"/>
  <c r="GO32" i="13" a="1"/>
  <c r="GO32" i="13" s="1"/>
  <c r="GL32" i="13" a="1"/>
  <c r="GL32" i="13" s="1"/>
  <c r="GI32" i="13" a="1"/>
  <c r="GI32" i="13" s="1"/>
  <c r="GF32" i="13" a="1"/>
  <c r="GF32" i="13" s="1"/>
  <c r="GC32" i="13" a="1"/>
  <c r="GC32" i="13" s="1"/>
  <c r="FZ32" i="13" a="1"/>
  <c r="FZ32" i="13" s="1"/>
  <c r="FW32" i="13" a="1"/>
  <c r="FW32" i="13" s="1"/>
  <c r="FT32" i="13" a="1"/>
  <c r="FT32" i="13" s="1"/>
  <c r="FQ32" i="13" a="1"/>
  <c r="FQ32" i="13" s="1"/>
  <c r="FN32" i="13" a="1"/>
  <c r="FN32" i="13" s="1"/>
  <c r="FK32" i="13" a="1"/>
  <c r="FK32" i="13" s="1"/>
  <c r="FH32" i="13" a="1"/>
  <c r="FH32" i="13" s="1"/>
  <c r="FE32" i="13" a="1"/>
  <c r="FE32" i="13" s="1"/>
  <c r="FB32" i="13" a="1"/>
  <c r="FB32" i="13" s="1"/>
  <c r="BV32" i="13"/>
  <c r="BE32" i="13"/>
  <c r="AQ32" i="13"/>
  <c r="AJ32" i="13"/>
  <c r="AD32" i="13"/>
  <c r="BD32" i="13"/>
  <c r="AP32" i="13"/>
  <c r="AI32" i="13"/>
  <c r="AC32" i="13"/>
  <c r="IU32" i="13" a="1"/>
  <c r="IU32" i="13" s="1"/>
  <c r="HR32" i="13" a="1"/>
  <c r="HR32" i="13" s="1"/>
  <c r="HO32" i="13" a="1"/>
  <c r="HO32" i="13" s="1"/>
  <c r="HL32" i="13" a="1"/>
  <c r="HL32" i="13" s="1"/>
  <c r="HI32" i="13" a="1"/>
  <c r="HI32" i="13" s="1"/>
  <c r="HF32" i="13" a="1"/>
  <c r="HF32" i="13" s="1"/>
  <c r="HC32" i="13" a="1"/>
  <c r="HC32" i="13" s="1"/>
  <c r="GZ32" i="13" a="1"/>
  <c r="GZ32" i="13" s="1"/>
  <c r="GW32" i="13" a="1"/>
  <c r="GW32" i="13" s="1"/>
  <c r="GT32" i="13" a="1"/>
  <c r="GT32" i="13" s="1"/>
  <c r="GQ32" i="13" a="1"/>
  <c r="GQ32" i="13" s="1"/>
  <c r="GN32" i="13" a="1"/>
  <c r="GN32" i="13" s="1"/>
  <c r="GK32" i="13" a="1"/>
  <c r="GK32" i="13" s="1"/>
  <c r="GH32" i="13" a="1"/>
  <c r="GH32" i="13" s="1"/>
  <c r="GE32" i="13" a="1"/>
  <c r="GE32" i="13" s="1"/>
  <c r="GB32" i="13" a="1"/>
  <c r="GB32" i="13" s="1"/>
  <c r="FY32" i="13" a="1"/>
  <c r="FY32" i="13" s="1"/>
  <c r="FV32" i="13" a="1"/>
  <c r="FV32" i="13" s="1"/>
  <c r="FS32" i="13" a="1"/>
  <c r="FS32" i="13" s="1"/>
  <c r="FP32" i="13" a="1"/>
  <c r="FP32" i="13" s="1"/>
  <c r="FM32" i="13" a="1"/>
  <c r="FM32" i="13" s="1"/>
  <c r="FJ32" i="13" a="1"/>
  <c r="FJ32" i="13" s="1"/>
  <c r="FG32" i="13" a="1"/>
  <c r="FG32" i="13" s="1"/>
  <c r="FD32" i="13" a="1"/>
  <c r="FD32" i="13" s="1"/>
  <c r="FA32" i="13" a="1"/>
  <c r="FA32" i="13" s="1"/>
  <c r="BO32" i="13" a="1"/>
  <c r="BO32" i="13" s="1"/>
  <c r="BJ32" i="13" a="1"/>
  <c r="BJ32" i="13" s="1"/>
  <c r="BC32" i="13"/>
  <c r="AO32" i="13"/>
  <c r="AH32" i="13"/>
  <c r="AB32" i="13"/>
  <c r="AR32" i="13"/>
  <c r="AN33" i="13"/>
  <c r="AL34" i="13"/>
  <c r="BH34" i="13"/>
  <c r="BX34" i="13" a="1"/>
  <c r="BX34" i="13" s="1"/>
  <c r="Z21" i="13"/>
  <c r="AF21" i="13"/>
  <c r="AM21" i="13"/>
  <c r="BG21" i="13"/>
  <c r="BN21" i="13" a="1"/>
  <c r="BN21" i="13" s="1"/>
  <c r="FC21" i="13" a="1"/>
  <c r="FC21" i="13" s="1"/>
  <c r="FF21" i="13" a="1"/>
  <c r="FF21" i="13" s="1"/>
  <c r="FI21" i="13" a="1"/>
  <c r="FI21" i="13" s="1"/>
  <c r="FL21" i="13" a="1"/>
  <c r="FL21" i="13" s="1"/>
  <c r="FO21" i="13" a="1"/>
  <c r="FO21" i="13" s="1"/>
  <c r="FR21" i="13" a="1"/>
  <c r="FR21" i="13" s="1"/>
  <c r="FU21" i="13" a="1"/>
  <c r="FU21" i="13" s="1"/>
  <c r="FX21" i="13" a="1"/>
  <c r="FX21" i="13" s="1"/>
  <c r="GA21" i="13" a="1"/>
  <c r="GA21" i="13" s="1"/>
  <c r="GD21" i="13" a="1"/>
  <c r="GD21" i="13" s="1"/>
  <c r="GG21" i="13" a="1"/>
  <c r="GG21" i="13" s="1"/>
  <c r="GJ21" i="13" a="1"/>
  <c r="GJ21" i="13" s="1"/>
  <c r="GM21" i="13" a="1"/>
  <c r="GM21" i="13" s="1"/>
  <c r="GP21" i="13" a="1"/>
  <c r="GP21" i="13" s="1"/>
  <c r="GS21" i="13" a="1"/>
  <c r="GS21" i="13" s="1"/>
  <c r="GV21" i="13" a="1"/>
  <c r="GV21" i="13" s="1"/>
  <c r="GY21" i="13" a="1"/>
  <c r="GY21" i="13" s="1"/>
  <c r="HB21" i="13" a="1"/>
  <c r="HB21" i="13" s="1"/>
  <c r="HE21" i="13" a="1"/>
  <c r="HE21" i="13" s="1"/>
  <c r="HH21" i="13" a="1"/>
  <c r="HH21" i="13" s="1"/>
  <c r="HK21" i="13" a="1"/>
  <c r="HK21" i="13" s="1"/>
  <c r="HN21" i="13" a="1"/>
  <c r="HN21" i="13" s="1"/>
  <c r="HQ21" i="13" a="1"/>
  <c r="HQ21" i="13" s="1"/>
  <c r="AE22" i="13"/>
  <c r="AL22" i="13"/>
  <c r="AR22" i="13"/>
  <c r="BF22" i="13"/>
  <c r="BW22" i="13" a="1"/>
  <c r="BW22" i="13" s="1"/>
  <c r="AD23" i="13"/>
  <c r="AJ23" i="13"/>
  <c r="AQ23" i="13"/>
  <c r="BE23" i="13"/>
  <c r="BV23" i="13"/>
  <c r="FB23" i="13" a="1"/>
  <c r="FB23" i="13" s="1"/>
  <c r="FE23" i="13" a="1"/>
  <c r="FE23" i="13" s="1"/>
  <c r="FH23" i="13" a="1"/>
  <c r="FH23" i="13" s="1"/>
  <c r="FK23" i="13" a="1"/>
  <c r="FK23" i="13" s="1"/>
  <c r="FN23" i="13" a="1"/>
  <c r="FN23" i="13" s="1"/>
  <c r="FQ23" i="13" a="1"/>
  <c r="FQ23" i="13" s="1"/>
  <c r="FT23" i="13" a="1"/>
  <c r="FT23" i="13" s="1"/>
  <c r="FW23" i="13" a="1"/>
  <c r="FW23" i="13" s="1"/>
  <c r="FZ23" i="13" a="1"/>
  <c r="FZ23" i="13" s="1"/>
  <c r="GC23" i="13" a="1"/>
  <c r="GC23" i="13" s="1"/>
  <c r="GF23" i="13" a="1"/>
  <c r="GF23" i="13" s="1"/>
  <c r="GI23" i="13" a="1"/>
  <c r="GI23" i="13" s="1"/>
  <c r="GL23" i="13" a="1"/>
  <c r="GL23" i="13" s="1"/>
  <c r="GO23" i="13" a="1"/>
  <c r="GO23" i="13" s="1"/>
  <c r="GR23" i="13" a="1"/>
  <c r="GR23" i="13" s="1"/>
  <c r="GU23" i="13" a="1"/>
  <c r="GU23" i="13" s="1"/>
  <c r="GX23" i="13" a="1"/>
  <c r="GX23" i="13" s="1"/>
  <c r="HA23" i="13" a="1"/>
  <c r="HA23" i="13" s="1"/>
  <c r="HD23" i="13" a="1"/>
  <c r="HD23" i="13" s="1"/>
  <c r="HG23" i="13" a="1"/>
  <c r="HG23" i="13" s="1"/>
  <c r="HJ23" i="13" a="1"/>
  <c r="HJ23" i="13" s="1"/>
  <c r="HM23" i="13" a="1"/>
  <c r="HM23" i="13" s="1"/>
  <c r="HP23" i="13" a="1"/>
  <c r="HP23" i="13" s="1"/>
  <c r="IS23" i="13" a="1"/>
  <c r="IS23" i="13" s="1"/>
  <c r="IV23" i="13"/>
  <c r="BD24" i="13"/>
  <c r="Z27" i="13"/>
  <c r="AF27" i="13"/>
  <c r="AM27" i="13"/>
  <c r="BG27" i="13"/>
  <c r="BN27" i="13" a="1"/>
  <c r="BN27" i="13" s="1"/>
  <c r="CG27" i="13" a="1"/>
  <c r="CG27" i="13" s="1"/>
  <c r="FC27" i="13" a="1"/>
  <c r="FC27" i="13" s="1"/>
  <c r="FF27" i="13" a="1"/>
  <c r="FF27" i="13" s="1"/>
  <c r="FI27" i="13" a="1"/>
  <c r="FI27" i="13" s="1"/>
  <c r="FL27" i="13" a="1"/>
  <c r="FL27" i="13" s="1"/>
  <c r="FO27" i="13" a="1"/>
  <c r="FO27" i="13" s="1"/>
  <c r="FR27" i="13" a="1"/>
  <c r="FR27" i="13" s="1"/>
  <c r="FU27" i="13" a="1"/>
  <c r="FU27" i="13" s="1"/>
  <c r="FX27" i="13" a="1"/>
  <c r="FX27" i="13" s="1"/>
  <c r="GA27" i="13" a="1"/>
  <c r="GA27" i="13" s="1"/>
  <c r="GD27" i="13" a="1"/>
  <c r="GD27" i="13" s="1"/>
  <c r="GG27" i="13" a="1"/>
  <c r="GG27" i="13" s="1"/>
  <c r="GJ27" i="13" a="1"/>
  <c r="GJ27" i="13" s="1"/>
  <c r="GM27" i="13" a="1"/>
  <c r="GM27" i="13" s="1"/>
  <c r="GP27" i="13" a="1"/>
  <c r="GP27" i="13" s="1"/>
  <c r="GS27" i="13" a="1"/>
  <c r="GS27" i="13" s="1"/>
  <c r="GV27" i="13" a="1"/>
  <c r="GV27" i="13" s="1"/>
  <c r="GY27" i="13" a="1"/>
  <c r="GY27" i="13" s="1"/>
  <c r="HB27" i="13" a="1"/>
  <c r="HB27" i="13" s="1"/>
  <c r="HE27" i="13" a="1"/>
  <c r="HE27" i="13" s="1"/>
  <c r="HH27" i="13" a="1"/>
  <c r="HH27" i="13" s="1"/>
  <c r="HK27" i="13" a="1"/>
  <c r="HK27" i="13" s="1"/>
  <c r="HN27" i="13" a="1"/>
  <c r="HN27" i="13" s="1"/>
  <c r="HQ27" i="13" a="1"/>
  <c r="HQ27" i="13" s="1"/>
  <c r="IT27" i="13" a="1"/>
  <c r="IT27" i="13" s="1"/>
  <c r="AE28" i="13"/>
  <c r="AL28" i="13"/>
  <c r="AR28" i="13"/>
  <c r="BF28" i="13"/>
  <c r="BW28" i="13" a="1"/>
  <c r="BW28" i="13" s="1"/>
  <c r="GV28" i="13" a="1"/>
  <c r="GV28" i="13" s="1"/>
  <c r="HC28" i="13" a="1"/>
  <c r="HC28" i="13" s="1"/>
  <c r="HJ28" i="13" a="1"/>
  <c r="HJ28" i="13" s="1"/>
  <c r="HN28" i="13" a="1"/>
  <c r="HN28" i="13" s="1"/>
  <c r="IT28" i="13" a="1"/>
  <c r="IT28" i="13" s="1"/>
  <c r="AA32" i="13"/>
  <c r="IT33" i="13" a="1"/>
  <c r="IT33" i="13" s="1"/>
  <c r="HQ33" i="13" a="1"/>
  <c r="HQ33" i="13" s="1"/>
  <c r="HN33" i="13" a="1"/>
  <c r="HN33" i="13" s="1"/>
  <c r="HK33" i="13" a="1"/>
  <c r="HK33" i="13" s="1"/>
  <c r="HH33" i="13" a="1"/>
  <c r="HH33" i="13" s="1"/>
  <c r="HE33" i="13" a="1"/>
  <c r="HE33" i="13" s="1"/>
  <c r="HB33" i="13" a="1"/>
  <c r="HB33" i="13" s="1"/>
  <c r="GY33" i="13" a="1"/>
  <c r="GY33" i="13" s="1"/>
  <c r="GV33" i="13" a="1"/>
  <c r="GV33" i="13" s="1"/>
  <c r="GS33" i="13" a="1"/>
  <c r="GS33" i="13" s="1"/>
  <c r="GP33" i="13" a="1"/>
  <c r="GP33" i="13" s="1"/>
  <c r="GM33" i="13" a="1"/>
  <c r="GM33" i="13" s="1"/>
  <c r="GJ33" i="13" a="1"/>
  <c r="GJ33" i="13" s="1"/>
  <c r="GG33" i="13" a="1"/>
  <c r="GG33" i="13" s="1"/>
  <c r="GD33" i="13" a="1"/>
  <c r="GD33" i="13" s="1"/>
  <c r="GA33" i="13" a="1"/>
  <c r="GA33" i="13" s="1"/>
  <c r="FX33" i="13" a="1"/>
  <c r="FX33" i="13" s="1"/>
  <c r="FU33" i="13" a="1"/>
  <c r="FU33" i="13" s="1"/>
  <c r="FR33" i="13" a="1"/>
  <c r="FR33" i="13" s="1"/>
  <c r="FO33" i="13" a="1"/>
  <c r="FO33" i="13" s="1"/>
  <c r="FL33" i="13" a="1"/>
  <c r="FL33" i="13" s="1"/>
  <c r="FI33" i="13" a="1"/>
  <c r="FI33" i="13" s="1"/>
  <c r="FF33" i="13" a="1"/>
  <c r="FF33" i="13" s="1"/>
  <c r="FC33" i="13" a="1"/>
  <c r="FC33" i="13" s="1"/>
  <c r="BN33" i="13" a="1"/>
  <c r="BN33" i="13" s="1"/>
  <c r="BG33" i="13"/>
  <c r="AM33" i="13"/>
  <c r="AF33" i="13"/>
  <c r="Z33" i="13"/>
  <c r="IV33" i="13"/>
  <c r="IS33" i="13" a="1"/>
  <c r="IS33" i="13" s="1"/>
  <c r="HP33" i="13" a="1"/>
  <c r="HP33" i="13" s="1"/>
  <c r="HM33" i="13" a="1"/>
  <c r="HM33" i="13" s="1"/>
  <c r="HJ33" i="13" a="1"/>
  <c r="HJ33" i="13" s="1"/>
  <c r="HG33" i="13" a="1"/>
  <c r="HG33" i="13" s="1"/>
  <c r="HD33" i="13" a="1"/>
  <c r="HD33" i="13" s="1"/>
  <c r="HA33" i="13" a="1"/>
  <c r="HA33" i="13" s="1"/>
  <c r="GX33" i="13" a="1"/>
  <c r="GX33" i="13" s="1"/>
  <c r="GU33" i="13" a="1"/>
  <c r="GU33" i="13" s="1"/>
  <c r="GR33" i="13" a="1"/>
  <c r="GR33" i="13" s="1"/>
  <c r="GO33" i="13" a="1"/>
  <c r="GO33" i="13" s="1"/>
  <c r="GL33" i="13" a="1"/>
  <c r="GL33" i="13" s="1"/>
  <c r="GI33" i="13" a="1"/>
  <c r="GI33" i="13" s="1"/>
  <c r="GF33" i="13" a="1"/>
  <c r="GF33" i="13" s="1"/>
  <c r="GC33" i="13" a="1"/>
  <c r="GC33" i="13" s="1"/>
  <c r="FZ33" i="13" a="1"/>
  <c r="FZ33" i="13" s="1"/>
  <c r="FW33" i="13" a="1"/>
  <c r="FW33" i="13" s="1"/>
  <c r="FT33" i="13" a="1"/>
  <c r="FT33" i="13" s="1"/>
  <c r="FQ33" i="13" a="1"/>
  <c r="FQ33" i="13" s="1"/>
  <c r="FN33" i="13" a="1"/>
  <c r="FN33" i="13" s="1"/>
  <c r="FK33" i="13" a="1"/>
  <c r="FK33" i="13" s="1"/>
  <c r="FH33" i="13" a="1"/>
  <c r="FH33" i="13" s="1"/>
  <c r="FE33" i="13" a="1"/>
  <c r="FE33" i="13" s="1"/>
  <c r="FB33" i="13" a="1"/>
  <c r="FB33" i="13" s="1"/>
  <c r="BV33" i="13"/>
  <c r="BE33" i="13"/>
  <c r="AQ33" i="13"/>
  <c r="AJ33" i="13"/>
  <c r="AD33" i="13"/>
  <c r="BD33" i="13"/>
  <c r="AP33" i="13"/>
  <c r="AI33" i="13"/>
  <c r="AC33" i="13"/>
  <c r="IU33" i="13" a="1"/>
  <c r="IU33" i="13" s="1"/>
  <c r="HR33" i="13" a="1"/>
  <c r="HR33" i="13" s="1"/>
  <c r="HO33" i="13" a="1"/>
  <c r="HO33" i="13" s="1"/>
  <c r="HL33" i="13" a="1"/>
  <c r="HL33" i="13" s="1"/>
  <c r="HI33" i="13" a="1"/>
  <c r="HI33" i="13" s="1"/>
  <c r="HF33" i="13" a="1"/>
  <c r="HF33" i="13" s="1"/>
  <c r="HC33" i="13" a="1"/>
  <c r="HC33" i="13" s="1"/>
  <c r="GZ33" i="13" a="1"/>
  <c r="GZ33" i="13" s="1"/>
  <c r="GW33" i="13" a="1"/>
  <c r="GW33" i="13" s="1"/>
  <c r="GT33" i="13" a="1"/>
  <c r="GT33" i="13" s="1"/>
  <c r="GQ33" i="13" a="1"/>
  <c r="GQ33" i="13" s="1"/>
  <c r="GN33" i="13" a="1"/>
  <c r="GN33" i="13" s="1"/>
  <c r="GK33" i="13" a="1"/>
  <c r="GK33" i="13" s="1"/>
  <c r="GH33" i="13" a="1"/>
  <c r="GH33" i="13" s="1"/>
  <c r="GE33" i="13" a="1"/>
  <c r="GE33" i="13" s="1"/>
  <c r="GB33" i="13" a="1"/>
  <c r="GB33" i="13" s="1"/>
  <c r="FY33" i="13" a="1"/>
  <c r="FY33" i="13" s="1"/>
  <c r="FV33" i="13" a="1"/>
  <c r="FV33" i="13" s="1"/>
  <c r="FS33" i="13" a="1"/>
  <c r="FS33" i="13" s="1"/>
  <c r="FP33" i="13" a="1"/>
  <c r="FP33" i="13" s="1"/>
  <c r="FM33" i="13" a="1"/>
  <c r="FM33" i="13" s="1"/>
  <c r="FJ33" i="13" a="1"/>
  <c r="FJ33" i="13" s="1"/>
  <c r="FG33" i="13" a="1"/>
  <c r="FG33" i="13" s="1"/>
  <c r="FD33" i="13" a="1"/>
  <c r="FD33" i="13" s="1"/>
  <c r="FA33" i="13" a="1"/>
  <c r="FA33" i="13" s="1"/>
  <c r="BO33" i="13" a="1"/>
  <c r="BO33" i="13" s="1"/>
  <c r="BJ33" i="13" a="1"/>
  <c r="BJ33" i="13" s="1"/>
  <c r="BK33" i="13" s="1"/>
  <c r="JA33" i="13" s="1"/>
  <c r="BC33" i="13"/>
  <c r="AO33" i="13"/>
  <c r="AH33" i="13"/>
  <c r="AB33" i="13"/>
  <c r="AR33" i="13"/>
  <c r="AN34" i="13"/>
  <c r="AE23" i="13"/>
  <c r="AL23" i="13"/>
  <c r="AR23" i="13"/>
  <c r="BF23" i="13"/>
  <c r="BW23" i="13" a="1"/>
  <c r="BW23" i="13" s="1"/>
  <c r="IS24" i="13" a="1"/>
  <c r="IS24" i="13" s="1"/>
  <c r="FU28" i="13" a="1"/>
  <c r="FU28" i="13" s="1"/>
  <c r="FX28" i="13" a="1"/>
  <c r="FX28" i="13" s="1"/>
  <c r="GA28" i="13" a="1"/>
  <c r="GA28" i="13" s="1"/>
  <c r="GD28" i="13" a="1"/>
  <c r="GD28" i="13" s="1"/>
  <c r="GG28" i="13" a="1"/>
  <c r="GG28" i="13" s="1"/>
  <c r="GJ28" i="13" a="1"/>
  <c r="GJ28" i="13" s="1"/>
  <c r="GM28" i="13" a="1"/>
  <c r="GM28" i="13" s="1"/>
  <c r="GP28" i="13" a="1"/>
  <c r="GP28" i="13" s="1"/>
  <c r="GS28" i="13" a="1"/>
  <c r="GS28" i="13" s="1"/>
  <c r="GZ28" i="13" a="1"/>
  <c r="GZ28" i="13" s="1"/>
  <c r="HG28" i="13" a="1"/>
  <c r="HG28" i="13" s="1"/>
  <c r="HK28" i="13" a="1"/>
  <c r="HK28" i="13" s="1"/>
  <c r="HR28" i="13" a="1"/>
  <c r="HR28" i="13" s="1"/>
  <c r="IT34" i="13" a="1"/>
  <c r="IT34" i="13" s="1"/>
  <c r="HQ34" i="13" a="1"/>
  <c r="HQ34" i="13" s="1"/>
  <c r="HN34" i="13" a="1"/>
  <c r="HN34" i="13" s="1"/>
  <c r="HK34" i="13" a="1"/>
  <c r="HK34" i="13" s="1"/>
  <c r="HH34" i="13" a="1"/>
  <c r="HH34" i="13" s="1"/>
  <c r="HE34" i="13" a="1"/>
  <c r="HE34" i="13" s="1"/>
  <c r="HB34" i="13" a="1"/>
  <c r="HB34" i="13" s="1"/>
  <c r="GY34" i="13" a="1"/>
  <c r="GY34" i="13" s="1"/>
  <c r="GV34" i="13" a="1"/>
  <c r="GV34" i="13" s="1"/>
  <c r="GS34" i="13" a="1"/>
  <c r="GS34" i="13" s="1"/>
  <c r="GP34" i="13" a="1"/>
  <c r="GP34" i="13" s="1"/>
  <c r="GM34" i="13" a="1"/>
  <c r="GM34" i="13" s="1"/>
  <c r="GJ34" i="13" a="1"/>
  <c r="GJ34" i="13" s="1"/>
  <c r="GG34" i="13" a="1"/>
  <c r="GG34" i="13" s="1"/>
  <c r="GD34" i="13" a="1"/>
  <c r="GD34" i="13" s="1"/>
  <c r="GA34" i="13" a="1"/>
  <c r="GA34" i="13" s="1"/>
  <c r="FX34" i="13" a="1"/>
  <c r="FX34" i="13" s="1"/>
  <c r="FU34" i="13" a="1"/>
  <c r="FU34" i="13" s="1"/>
  <c r="FR34" i="13" a="1"/>
  <c r="FR34" i="13" s="1"/>
  <c r="FO34" i="13" a="1"/>
  <c r="FO34" i="13" s="1"/>
  <c r="FL34" i="13" a="1"/>
  <c r="FL34" i="13" s="1"/>
  <c r="FI34" i="13" a="1"/>
  <c r="FI34" i="13" s="1"/>
  <c r="FF34" i="13" a="1"/>
  <c r="FF34" i="13" s="1"/>
  <c r="FC34" i="13" a="1"/>
  <c r="FC34" i="13" s="1"/>
  <c r="BN34" i="13" a="1"/>
  <c r="BN34" i="13" s="1"/>
  <c r="BG34" i="13"/>
  <c r="AM34" i="13"/>
  <c r="AF34" i="13"/>
  <c r="Z34" i="13"/>
  <c r="IV34" i="13"/>
  <c r="IS34" i="13" a="1"/>
  <c r="IS34" i="13" s="1"/>
  <c r="HP34" i="13" a="1"/>
  <c r="HP34" i="13" s="1"/>
  <c r="HM34" i="13" a="1"/>
  <c r="HM34" i="13" s="1"/>
  <c r="HJ34" i="13" a="1"/>
  <c r="HJ34" i="13" s="1"/>
  <c r="HG34" i="13" a="1"/>
  <c r="HG34" i="13" s="1"/>
  <c r="HD34" i="13" a="1"/>
  <c r="HD34" i="13" s="1"/>
  <c r="HA34" i="13" a="1"/>
  <c r="HA34" i="13" s="1"/>
  <c r="GX34" i="13" a="1"/>
  <c r="GX34" i="13" s="1"/>
  <c r="GU34" i="13" a="1"/>
  <c r="GU34" i="13" s="1"/>
  <c r="GR34" i="13" a="1"/>
  <c r="GR34" i="13" s="1"/>
  <c r="GO34" i="13" a="1"/>
  <c r="GO34" i="13" s="1"/>
  <c r="GL34" i="13" a="1"/>
  <c r="GL34" i="13" s="1"/>
  <c r="GI34" i="13" a="1"/>
  <c r="GI34" i="13" s="1"/>
  <c r="GF34" i="13" a="1"/>
  <c r="GF34" i="13" s="1"/>
  <c r="GC34" i="13" a="1"/>
  <c r="GC34" i="13" s="1"/>
  <c r="FZ34" i="13" a="1"/>
  <c r="FZ34" i="13" s="1"/>
  <c r="FW34" i="13" a="1"/>
  <c r="FW34" i="13" s="1"/>
  <c r="FT34" i="13" a="1"/>
  <c r="FT34" i="13" s="1"/>
  <c r="FQ34" i="13" a="1"/>
  <c r="FQ34" i="13" s="1"/>
  <c r="FN34" i="13" a="1"/>
  <c r="FN34" i="13" s="1"/>
  <c r="FK34" i="13" a="1"/>
  <c r="FK34" i="13" s="1"/>
  <c r="FH34" i="13" a="1"/>
  <c r="FH34" i="13" s="1"/>
  <c r="FE34" i="13" a="1"/>
  <c r="FE34" i="13" s="1"/>
  <c r="FB34" i="13" a="1"/>
  <c r="FB34" i="13" s="1"/>
  <c r="BV34" i="13"/>
  <c r="BE34" i="13"/>
  <c r="AQ34" i="13"/>
  <c r="AJ34" i="13"/>
  <c r="AD34" i="13"/>
  <c r="BD34" i="13"/>
  <c r="AP34" i="13"/>
  <c r="AI34" i="13"/>
  <c r="AC34" i="13"/>
  <c r="IU34" i="13" a="1"/>
  <c r="IU34" i="13" s="1"/>
  <c r="HR34" i="13" a="1"/>
  <c r="HR34" i="13" s="1"/>
  <c r="HO34" i="13" a="1"/>
  <c r="HO34" i="13" s="1"/>
  <c r="HL34" i="13" a="1"/>
  <c r="HL34" i="13" s="1"/>
  <c r="HI34" i="13" a="1"/>
  <c r="HI34" i="13" s="1"/>
  <c r="HF34" i="13" a="1"/>
  <c r="HF34" i="13" s="1"/>
  <c r="HC34" i="13" a="1"/>
  <c r="HC34" i="13" s="1"/>
  <c r="GZ34" i="13" a="1"/>
  <c r="GZ34" i="13" s="1"/>
  <c r="GW34" i="13" a="1"/>
  <c r="GW34" i="13" s="1"/>
  <c r="GT34" i="13" a="1"/>
  <c r="GT34" i="13" s="1"/>
  <c r="GQ34" i="13" a="1"/>
  <c r="GQ34" i="13" s="1"/>
  <c r="GN34" i="13" a="1"/>
  <c r="GN34" i="13" s="1"/>
  <c r="GK34" i="13" a="1"/>
  <c r="GK34" i="13" s="1"/>
  <c r="GH34" i="13" a="1"/>
  <c r="GH34" i="13" s="1"/>
  <c r="GE34" i="13" a="1"/>
  <c r="GE34" i="13" s="1"/>
  <c r="GB34" i="13" a="1"/>
  <c r="GB34" i="13" s="1"/>
  <c r="FY34" i="13" a="1"/>
  <c r="FY34" i="13" s="1"/>
  <c r="FV34" i="13" a="1"/>
  <c r="FV34" i="13" s="1"/>
  <c r="FS34" i="13" a="1"/>
  <c r="FS34" i="13" s="1"/>
  <c r="FP34" i="13" a="1"/>
  <c r="FP34" i="13" s="1"/>
  <c r="FM34" i="13" a="1"/>
  <c r="FM34" i="13" s="1"/>
  <c r="FJ34" i="13" a="1"/>
  <c r="FJ34" i="13" s="1"/>
  <c r="FG34" i="13" a="1"/>
  <c r="FG34" i="13" s="1"/>
  <c r="FD34" i="13" a="1"/>
  <c r="FD34" i="13" s="1"/>
  <c r="FA34" i="13" a="1"/>
  <c r="FA34" i="13" s="1"/>
  <c r="BO34" i="13" a="1"/>
  <c r="BO34" i="13" s="1"/>
  <c r="BJ34" i="13" a="1"/>
  <c r="BJ34" i="13" s="1"/>
  <c r="BK34" i="13" s="1"/>
  <c r="JA34" i="13" s="1"/>
  <c r="BC34" i="13"/>
  <c r="AO34" i="13"/>
  <c r="AH34" i="13"/>
  <c r="AB34" i="13"/>
  <c r="AR34" i="13"/>
  <c r="AE38" i="13"/>
  <c r="AL38" i="13"/>
  <c r="AR38" i="13"/>
  <c r="BF38" i="13"/>
  <c r="BW38" i="13" a="1"/>
  <c r="BW38" i="13" s="1"/>
  <c r="IX38" i="13"/>
  <c r="BL38" i="13" s="1"/>
  <c r="IZ38" i="13" s="1"/>
  <c r="AE39" i="13"/>
  <c r="AL39" i="13"/>
  <c r="AR39" i="13"/>
  <c r="BF39" i="13"/>
  <c r="BW39" i="13" a="1"/>
  <c r="BW39" i="13" s="1"/>
  <c r="IX39" i="13"/>
  <c r="BL39" i="13" s="1"/>
  <c r="IZ39" i="13" s="1"/>
  <c r="AE40" i="13"/>
  <c r="AL40" i="13"/>
  <c r="AR40" i="13"/>
  <c r="BF40" i="13"/>
  <c r="BW40" i="13" a="1"/>
  <c r="BW40" i="13" s="1"/>
  <c r="IX40" i="13"/>
  <c r="BL40" i="13" s="1"/>
  <c r="IZ40" i="13" s="1"/>
  <c r="AE41" i="13"/>
  <c r="AL41" i="13"/>
  <c r="AR41" i="13"/>
  <c r="BF41" i="13"/>
  <c r="BW41" i="13" a="1"/>
  <c r="BW41" i="13" s="1"/>
  <c r="IX41" i="13"/>
  <c r="BL41" i="13" s="1"/>
  <c r="IZ41" i="13" s="1"/>
  <c r="AE42" i="13"/>
  <c r="AL42" i="13"/>
  <c r="AR42" i="13"/>
  <c r="BF42" i="13"/>
  <c r="BW42" i="13" a="1"/>
  <c r="BW42" i="13" s="1"/>
  <c r="IX42" i="13"/>
  <c r="BL42" i="13" s="1"/>
  <c r="IZ42" i="13" s="1"/>
  <c r="AE43" i="13"/>
  <c r="AL43" i="13"/>
  <c r="AR43" i="13"/>
  <c r="BF43" i="13"/>
  <c r="BW43" i="13" a="1"/>
  <c r="BW43" i="13" s="1"/>
  <c r="IX43" i="13"/>
  <c r="BL43" i="13" s="1"/>
  <c r="IZ43" i="13" s="1"/>
  <c r="AE44" i="13"/>
  <c r="AL44" i="13"/>
  <c r="AR44" i="13"/>
  <c r="BF44" i="13"/>
  <c r="BW44" i="13" a="1"/>
  <c r="BW44" i="13" s="1"/>
  <c r="IX44" i="13"/>
  <c r="BL44" i="13" s="1"/>
  <c r="IZ44" i="13" s="1"/>
  <c r="AE45" i="13"/>
  <c r="AL45" i="13"/>
  <c r="AR45" i="13"/>
  <c r="BF45" i="13"/>
  <c r="BW45" i="13" a="1"/>
  <c r="BW45" i="13" s="1"/>
  <c r="IX45" i="13"/>
  <c r="BL45" i="13" s="1"/>
  <c r="IZ45" i="13" s="1"/>
  <c r="AE46" i="13"/>
  <c r="AL46" i="13"/>
  <c r="AR46" i="13"/>
  <c r="BF46" i="13"/>
  <c r="BW46" i="13" a="1"/>
  <c r="BW46" i="13" s="1"/>
  <c r="IX46" i="13"/>
  <c r="BL46" i="13" s="1"/>
  <c r="IZ46" i="13" s="1"/>
  <c r="AE47" i="13"/>
  <c r="AL47" i="13"/>
  <c r="AR47" i="13"/>
  <c r="BF47" i="13"/>
  <c r="BW47" i="13" a="1"/>
  <c r="BW47" i="13" s="1"/>
  <c r="AH38" i="13"/>
  <c r="AO38" i="13"/>
  <c r="BC38" i="13"/>
  <c r="BJ38" i="13" a="1"/>
  <c r="BJ38" i="13" s="1"/>
  <c r="BK38" i="13" s="1"/>
  <c r="JA38" i="13" s="1"/>
  <c r="BO38" i="13" a="1"/>
  <c r="BO38" i="13" s="1"/>
  <c r="FA38" i="13" a="1"/>
  <c r="FA38" i="13" s="1"/>
  <c r="FD38" i="13" a="1"/>
  <c r="FD38" i="13" s="1"/>
  <c r="FG38" i="13" a="1"/>
  <c r="FG38" i="13" s="1"/>
  <c r="FJ38" i="13" a="1"/>
  <c r="FJ38" i="13" s="1"/>
  <c r="FM38" i="13" a="1"/>
  <c r="FM38" i="13" s="1"/>
  <c r="FP38" i="13" a="1"/>
  <c r="FP38" i="13" s="1"/>
  <c r="FS38" i="13" a="1"/>
  <c r="FS38" i="13" s="1"/>
  <c r="FV38" i="13" a="1"/>
  <c r="FV38" i="13" s="1"/>
  <c r="FY38" i="13" a="1"/>
  <c r="FY38" i="13" s="1"/>
  <c r="GB38" i="13" a="1"/>
  <c r="GB38" i="13" s="1"/>
  <c r="GE38" i="13" a="1"/>
  <c r="GE38" i="13" s="1"/>
  <c r="GH38" i="13" a="1"/>
  <c r="GH38" i="13" s="1"/>
  <c r="GK38" i="13" a="1"/>
  <c r="GK38" i="13" s="1"/>
  <c r="GN38" i="13" a="1"/>
  <c r="GN38" i="13" s="1"/>
  <c r="GQ38" i="13" a="1"/>
  <c r="GQ38" i="13" s="1"/>
  <c r="GT38" i="13" a="1"/>
  <c r="GT38" i="13" s="1"/>
  <c r="GW38" i="13" a="1"/>
  <c r="GW38" i="13" s="1"/>
  <c r="GZ38" i="13" a="1"/>
  <c r="GZ38" i="13" s="1"/>
  <c r="HC38" i="13" a="1"/>
  <c r="HC38" i="13" s="1"/>
  <c r="HF38" i="13" a="1"/>
  <c r="HF38" i="13" s="1"/>
  <c r="HI38" i="13" a="1"/>
  <c r="HI38" i="13" s="1"/>
  <c r="HL38" i="13" a="1"/>
  <c r="HL38" i="13" s="1"/>
  <c r="HO38" i="13" a="1"/>
  <c r="HO38" i="13" s="1"/>
  <c r="HR38" i="13" a="1"/>
  <c r="HR38" i="13" s="1"/>
  <c r="IU38" i="13" a="1"/>
  <c r="IU38" i="13" s="1"/>
  <c r="AH39" i="13"/>
  <c r="AO39" i="13"/>
  <c r="BC39" i="13"/>
  <c r="BJ39" i="13" a="1"/>
  <c r="BJ39" i="13" s="1"/>
  <c r="BK39" i="13" s="1"/>
  <c r="JA39" i="13" s="1"/>
  <c r="BO39" i="13" a="1"/>
  <c r="BO39" i="13" s="1"/>
  <c r="FA39" i="13" a="1"/>
  <c r="FA39" i="13" s="1"/>
  <c r="FD39" i="13" a="1"/>
  <c r="FD39" i="13" s="1"/>
  <c r="FG39" i="13" a="1"/>
  <c r="FG39" i="13" s="1"/>
  <c r="FJ39" i="13" a="1"/>
  <c r="FJ39" i="13" s="1"/>
  <c r="FM39" i="13" a="1"/>
  <c r="FM39" i="13" s="1"/>
  <c r="FP39" i="13" a="1"/>
  <c r="FP39" i="13" s="1"/>
  <c r="FS39" i="13" a="1"/>
  <c r="FS39" i="13" s="1"/>
  <c r="FV39" i="13" a="1"/>
  <c r="FV39" i="13" s="1"/>
  <c r="FY39" i="13" a="1"/>
  <c r="FY39" i="13" s="1"/>
  <c r="GB39" i="13" a="1"/>
  <c r="GB39" i="13" s="1"/>
  <c r="GE39" i="13" a="1"/>
  <c r="GE39" i="13" s="1"/>
  <c r="GH39" i="13" a="1"/>
  <c r="GH39" i="13" s="1"/>
  <c r="GK39" i="13" a="1"/>
  <c r="GK39" i="13" s="1"/>
  <c r="GN39" i="13" a="1"/>
  <c r="GN39" i="13" s="1"/>
  <c r="GQ39" i="13" a="1"/>
  <c r="GQ39" i="13" s="1"/>
  <c r="GT39" i="13" a="1"/>
  <c r="GT39" i="13" s="1"/>
  <c r="GW39" i="13" a="1"/>
  <c r="GW39" i="13" s="1"/>
  <c r="GZ39" i="13" a="1"/>
  <c r="GZ39" i="13" s="1"/>
  <c r="HC39" i="13" a="1"/>
  <c r="HC39" i="13" s="1"/>
  <c r="HF39" i="13" a="1"/>
  <c r="HF39" i="13" s="1"/>
  <c r="HI39" i="13" a="1"/>
  <c r="HI39" i="13" s="1"/>
  <c r="HL39" i="13" a="1"/>
  <c r="HL39" i="13" s="1"/>
  <c r="HO39" i="13" a="1"/>
  <c r="HO39" i="13" s="1"/>
  <c r="HR39" i="13" a="1"/>
  <c r="HR39" i="13" s="1"/>
  <c r="IU39" i="13" a="1"/>
  <c r="IU39" i="13" s="1"/>
  <c r="AB40" i="13"/>
  <c r="AH40" i="13"/>
  <c r="AO40" i="13"/>
  <c r="BC40" i="13"/>
  <c r="BJ40" i="13" a="1"/>
  <c r="BJ40" i="13" s="1"/>
  <c r="BK40" i="13" s="1"/>
  <c r="JA40" i="13" s="1"/>
  <c r="BO40" i="13" a="1"/>
  <c r="BO40" i="13" s="1"/>
  <c r="FA40" i="13" a="1"/>
  <c r="FA40" i="13" s="1"/>
  <c r="FD40" i="13" a="1"/>
  <c r="FD40" i="13" s="1"/>
  <c r="FG40" i="13" a="1"/>
  <c r="FG40" i="13" s="1"/>
  <c r="FJ40" i="13" a="1"/>
  <c r="FJ40" i="13" s="1"/>
  <c r="FM40" i="13" a="1"/>
  <c r="FM40" i="13" s="1"/>
  <c r="FP40" i="13" a="1"/>
  <c r="FP40" i="13" s="1"/>
  <c r="FS40" i="13" a="1"/>
  <c r="FS40" i="13" s="1"/>
  <c r="FV40" i="13" a="1"/>
  <c r="FV40" i="13" s="1"/>
  <c r="FY40" i="13" a="1"/>
  <c r="FY40" i="13" s="1"/>
  <c r="GB40" i="13" a="1"/>
  <c r="GB40" i="13" s="1"/>
  <c r="GE40" i="13" a="1"/>
  <c r="GE40" i="13" s="1"/>
  <c r="GH40" i="13" a="1"/>
  <c r="GH40" i="13" s="1"/>
  <c r="GK40" i="13" a="1"/>
  <c r="GK40" i="13" s="1"/>
  <c r="GN40" i="13" a="1"/>
  <c r="GN40" i="13" s="1"/>
  <c r="GQ40" i="13" a="1"/>
  <c r="GQ40" i="13" s="1"/>
  <c r="GT40" i="13" a="1"/>
  <c r="GT40" i="13" s="1"/>
  <c r="GW40" i="13" a="1"/>
  <c r="GW40" i="13" s="1"/>
  <c r="GZ40" i="13" a="1"/>
  <c r="GZ40" i="13" s="1"/>
  <c r="HC40" i="13" a="1"/>
  <c r="HC40" i="13" s="1"/>
  <c r="HF40" i="13" a="1"/>
  <c r="HF40" i="13" s="1"/>
  <c r="HI40" i="13" a="1"/>
  <c r="HI40" i="13" s="1"/>
  <c r="HL40" i="13" a="1"/>
  <c r="HL40" i="13" s="1"/>
  <c r="HO40" i="13" a="1"/>
  <c r="HO40" i="13" s="1"/>
  <c r="HR40" i="13" a="1"/>
  <c r="HR40" i="13" s="1"/>
  <c r="IU40" i="13" a="1"/>
  <c r="IU40" i="13" s="1"/>
  <c r="AB41" i="13"/>
  <c r="AH41" i="13"/>
  <c r="AO41" i="13"/>
  <c r="BC41" i="13"/>
  <c r="BJ41" i="13" a="1"/>
  <c r="BJ41" i="13" s="1"/>
  <c r="BK41" i="13" s="1"/>
  <c r="JA41" i="13" s="1"/>
  <c r="BO41" i="13" a="1"/>
  <c r="BO41" i="13" s="1"/>
  <c r="FA41" i="13" a="1"/>
  <c r="FA41" i="13" s="1"/>
  <c r="FD41" i="13" a="1"/>
  <c r="FD41" i="13" s="1"/>
  <c r="FG41" i="13" a="1"/>
  <c r="FG41" i="13" s="1"/>
  <c r="FJ41" i="13" a="1"/>
  <c r="FJ41" i="13" s="1"/>
  <c r="FM41" i="13" a="1"/>
  <c r="FM41" i="13" s="1"/>
  <c r="FP41" i="13" a="1"/>
  <c r="FP41" i="13" s="1"/>
  <c r="FS41" i="13" a="1"/>
  <c r="FS41" i="13" s="1"/>
  <c r="FV41" i="13" a="1"/>
  <c r="FV41" i="13" s="1"/>
  <c r="FY41" i="13" a="1"/>
  <c r="FY41" i="13" s="1"/>
  <c r="GB41" i="13" a="1"/>
  <c r="GB41" i="13" s="1"/>
  <c r="GE41" i="13" a="1"/>
  <c r="GE41" i="13" s="1"/>
  <c r="GH41" i="13" a="1"/>
  <c r="GH41" i="13" s="1"/>
  <c r="GK41" i="13" a="1"/>
  <c r="GK41" i="13" s="1"/>
  <c r="GN41" i="13" a="1"/>
  <c r="GN41" i="13" s="1"/>
  <c r="GQ41" i="13" a="1"/>
  <c r="GQ41" i="13" s="1"/>
  <c r="GT41" i="13" a="1"/>
  <c r="GT41" i="13" s="1"/>
  <c r="GW41" i="13" a="1"/>
  <c r="GW41" i="13" s="1"/>
  <c r="GZ41" i="13" a="1"/>
  <c r="GZ41" i="13" s="1"/>
  <c r="HC41" i="13" a="1"/>
  <c r="HC41" i="13" s="1"/>
  <c r="HF41" i="13" a="1"/>
  <c r="HF41" i="13" s="1"/>
  <c r="HI41" i="13" a="1"/>
  <c r="HI41" i="13" s="1"/>
  <c r="HL41" i="13" a="1"/>
  <c r="HL41" i="13" s="1"/>
  <c r="HO41" i="13" a="1"/>
  <c r="HO41" i="13" s="1"/>
  <c r="HR41" i="13" a="1"/>
  <c r="HR41" i="13" s="1"/>
  <c r="IU41" i="13" a="1"/>
  <c r="IU41" i="13" s="1"/>
  <c r="AB42" i="13"/>
  <c r="AH42" i="13"/>
  <c r="AO42" i="13"/>
  <c r="BC42" i="13"/>
  <c r="BJ42" i="13" a="1"/>
  <c r="BJ42" i="13" s="1"/>
  <c r="BK42" i="13" s="1"/>
  <c r="JA42" i="13" s="1"/>
  <c r="BO42" i="13" a="1"/>
  <c r="BO42" i="13" s="1"/>
  <c r="FA42" i="13" a="1"/>
  <c r="FA42" i="13" s="1"/>
  <c r="FD42" i="13" a="1"/>
  <c r="FD42" i="13" s="1"/>
  <c r="FG42" i="13" a="1"/>
  <c r="FG42" i="13" s="1"/>
  <c r="FJ42" i="13" a="1"/>
  <c r="FJ42" i="13" s="1"/>
  <c r="FM42" i="13" a="1"/>
  <c r="FM42" i="13" s="1"/>
  <c r="FP42" i="13" a="1"/>
  <c r="FP42" i="13" s="1"/>
  <c r="FS42" i="13" a="1"/>
  <c r="FS42" i="13" s="1"/>
  <c r="FV42" i="13" a="1"/>
  <c r="FV42" i="13" s="1"/>
  <c r="FY42" i="13" a="1"/>
  <c r="FY42" i="13" s="1"/>
  <c r="GB42" i="13" a="1"/>
  <c r="GB42" i="13" s="1"/>
  <c r="GE42" i="13" a="1"/>
  <c r="GE42" i="13" s="1"/>
  <c r="GH42" i="13" a="1"/>
  <c r="GH42" i="13" s="1"/>
  <c r="GK42" i="13" a="1"/>
  <c r="GK42" i="13" s="1"/>
  <c r="GN42" i="13" a="1"/>
  <c r="GN42" i="13" s="1"/>
  <c r="GQ42" i="13" a="1"/>
  <c r="GQ42" i="13" s="1"/>
  <c r="GT42" i="13" a="1"/>
  <c r="GT42" i="13" s="1"/>
  <c r="GW42" i="13" a="1"/>
  <c r="GW42" i="13" s="1"/>
  <c r="GZ42" i="13" a="1"/>
  <c r="GZ42" i="13" s="1"/>
  <c r="HC42" i="13" a="1"/>
  <c r="HC42" i="13" s="1"/>
  <c r="HF42" i="13" a="1"/>
  <c r="HF42" i="13" s="1"/>
  <c r="HI42" i="13" a="1"/>
  <c r="HI42" i="13" s="1"/>
  <c r="HL42" i="13" a="1"/>
  <c r="HL42" i="13" s="1"/>
  <c r="HO42" i="13" a="1"/>
  <c r="HO42" i="13" s="1"/>
  <c r="HR42" i="13" a="1"/>
  <c r="HR42" i="13" s="1"/>
  <c r="IU42" i="13" a="1"/>
  <c r="IU42" i="13" s="1"/>
  <c r="AO43" i="13"/>
  <c r="BC43" i="13"/>
  <c r="BJ43" i="13" a="1"/>
  <c r="BJ43" i="13" s="1"/>
  <c r="BK43" i="13" s="1"/>
  <c r="JA43" i="13" s="1"/>
  <c r="BO43" i="13" a="1"/>
  <c r="BO43" i="13" s="1"/>
  <c r="FA43" i="13" a="1"/>
  <c r="FA43" i="13" s="1"/>
  <c r="FD43" i="13" a="1"/>
  <c r="FD43" i="13" s="1"/>
  <c r="FG43" i="13" a="1"/>
  <c r="FG43" i="13" s="1"/>
  <c r="FJ43" i="13" a="1"/>
  <c r="FJ43" i="13" s="1"/>
  <c r="FM43" i="13" a="1"/>
  <c r="FM43" i="13" s="1"/>
  <c r="FP43" i="13" a="1"/>
  <c r="FP43" i="13" s="1"/>
  <c r="FS43" i="13" a="1"/>
  <c r="FS43" i="13" s="1"/>
  <c r="FV43" i="13" a="1"/>
  <c r="FV43" i="13" s="1"/>
  <c r="FY43" i="13" a="1"/>
  <c r="FY43" i="13" s="1"/>
  <c r="GB43" i="13" a="1"/>
  <c r="GB43" i="13" s="1"/>
  <c r="GE43" i="13" a="1"/>
  <c r="GE43" i="13" s="1"/>
  <c r="GH43" i="13" a="1"/>
  <c r="GH43" i="13" s="1"/>
  <c r="GK43" i="13" a="1"/>
  <c r="GK43" i="13" s="1"/>
  <c r="GN43" i="13" a="1"/>
  <c r="GN43" i="13" s="1"/>
  <c r="GQ43" i="13" a="1"/>
  <c r="GQ43" i="13" s="1"/>
  <c r="GT43" i="13" a="1"/>
  <c r="GT43" i="13" s="1"/>
  <c r="GW43" i="13" a="1"/>
  <c r="GW43" i="13" s="1"/>
  <c r="GZ43" i="13" a="1"/>
  <c r="GZ43" i="13" s="1"/>
  <c r="HC43" i="13" a="1"/>
  <c r="HC43" i="13" s="1"/>
  <c r="HF43" i="13" a="1"/>
  <c r="HF43" i="13" s="1"/>
  <c r="HI43" i="13" a="1"/>
  <c r="HI43" i="13" s="1"/>
  <c r="HL43" i="13" a="1"/>
  <c r="HL43" i="13" s="1"/>
  <c r="HO43" i="13" a="1"/>
  <c r="HO43" i="13" s="1"/>
  <c r="HR43" i="13" a="1"/>
  <c r="HR43" i="13" s="1"/>
  <c r="AB44" i="13"/>
  <c r="AH44" i="13"/>
  <c r="AO44" i="13"/>
  <c r="BC44" i="13"/>
  <c r="BJ44" i="13" a="1"/>
  <c r="BJ44" i="13" s="1"/>
  <c r="BK44" i="13" s="1"/>
  <c r="JA44" i="13" s="1"/>
  <c r="BO44" i="13" a="1"/>
  <c r="BO44" i="13" s="1"/>
  <c r="FA44" i="13" a="1"/>
  <c r="FA44" i="13" s="1"/>
  <c r="FD44" i="13" a="1"/>
  <c r="FD44" i="13" s="1"/>
  <c r="FG44" i="13" a="1"/>
  <c r="FG44" i="13" s="1"/>
  <c r="FJ44" i="13" a="1"/>
  <c r="FJ44" i="13" s="1"/>
  <c r="FM44" i="13" a="1"/>
  <c r="FM44" i="13" s="1"/>
  <c r="FP44" i="13" a="1"/>
  <c r="FP44" i="13" s="1"/>
  <c r="FS44" i="13" a="1"/>
  <c r="FS44" i="13" s="1"/>
  <c r="FV44" i="13" a="1"/>
  <c r="FV44" i="13" s="1"/>
  <c r="FY44" i="13" a="1"/>
  <c r="FY44" i="13" s="1"/>
  <c r="GB44" i="13" a="1"/>
  <c r="GB44" i="13" s="1"/>
  <c r="GE44" i="13" a="1"/>
  <c r="GE44" i="13" s="1"/>
  <c r="GH44" i="13" a="1"/>
  <c r="GH44" i="13" s="1"/>
  <c r="GK44" i="13" a="1"/>
  <c r="GK44" i="13" s="1"/>
  <c r="GN44" i="13" a="1"/>
  <c r="GN44" i="13" s="1"/>
  <c r="GQ44" i="13" a="1"/>
  <c r="GQ44" i="13" s="1"/>
  <c r="GT44" i="13" a="1"/>
  <c r="GT44" i="13" s="1"/>
  <c r="GW44" i="13" a="1"/>
  <c r="GW44" i="13" s="1"/>
  <c r="GZ44" i="13" a="1"/>
  <c r="GZ44" i="13" s="1"/>
  <c r="HC44" i="13" a="1"/>
  <c r="HC44" i="13" s="1"/>
  <c r="HF44" i="13" a="1"/>
  <c r="HF44" i="13" s="1"/>
  <c r="HI44" i="13" a="1"/>
  <c r="HI44" i="13" s="1"/>
  <c r="HL44" i="13" a="1"/>
  <c r="HL44" i="13" s="1"/>
  <c r="HO44" i="13" a="1"/>
  <c r="HO44" i="13" s="1"/>
  <c r="HR44" i="13" a="1"/>
  <c r="HR44" i="13" s="1"/>
  <c r="AB45" i="13"/>
  <c r="AH45" i="13"/>
  <c r="AO45" i="13"/>
  <c r="BC45" i="13"/>
  <c r="BJ45" i="13" a="1"/>
  <c r="BJ45" i="13" s="1"/>
  <c r="BK45" i="13" s="1"/>
  <c r="JA45" i="13" s="1"/>
  <c r="BO45" i="13" a="1"/>
  <c r="BO45" i="13" s="1"/>
  <c r="FA45" i="13" a="1"/>
  <c r="FA45" i="13" s="1"/>
  <c r="FD45" i="13" a="1"/>
  <c r="FD45" i="13" s="1"/>
  <c r="FG45" i="13" a="1"/>
  <c r="FG45" i="13" s="1"/>
  <c r="FJ45" i="13" a="1"/>
  <c r="FJ45" i="13" s="1"/>
  <c r="FM45" i="13" a="1"/>
  <c r="FM45" i="13" s="1"/>
  <c r="FP45" i="13" a="1"/>
  <c r="FP45" i="13" s="1"/>
  <c r="FS45" i="13" a="1"/>
  <c r="FS45" i="13" s="1"/>
  <c r="FV45" i="13" a="1"/>
  <c r="FV45" i="13" s="1"/>
  <c r="FY45" i="13" a="1"/>
  <c r="FY45" i="13" s="1"/>
  <c r="GB45" i="13" a="1"/>
  <c r="GB45" i="13" s="1"/>
  <c r="GE45" i="13" a="1"/>
  <c r="GE45" i="13" s="1"/>
  <c r="GH45" i="13" a="1"/>
  <c r="GH45" i="13" s="1"/>
  <c r="GK45" i="13" a="1"/>
  <c r="GK45" i="13" s="1"/>
  <c r="GN45" i="13" a="1"/>
  <c r="GN45" i="13" s="1"/>
  <c r="GQ45" i="13" a="1"/>
  <c r="GQ45" i="13" s="1"/>
  <c r="GT45" i="13" a="1"/>
  <c r="GT45" i="13" s="1"/>
  <c r="GW45" i="13" a="1"/>
  <c r="GW45" i="13" s="1"/>
  <c r="GZ45" i="13" a="1"/>
  <c r="GZ45" i="13" s="1"/>
  <c r="HC45" i="13" a="1"/>
  <c r="HC45" i="13" s="1"/>
  <c r="HF45" i="13" a="1"/>
  <c r="HF45" i="13" s="1"/>
  <c r="HI45" i="13" a="1"/>
  <c r="HI45" i="13" s="1"/>
  <c r="HL45" i="13" a="1"/>
  <c r="HL45" i="13" s="1"/>
  <c r="HO45" i="13" a="1"/>
  <c r="HO45" i="13" s="1"/>
  <c r="HR45" i="13" a="1"/>
  <c r="HR45" i="13" s="1"/>
  <c r="AB46" i="13"/>
  <c r="AH46" i="13"/>
  <c r="AO46" i="13"/>
  <c r="BC46" i="13"/>
  <c r="BJ46" i="13" a="1"/>
  <c r="BJ46" i="13" s="1"/>
  <c r="BK46" i="13" s="1"/>
  <c r="JA46" i="13" s="1"/>
  <c r="BO46" i="13" a="1"/>
  <c r="BO46" i="13" s="1"/>
  <c r="BT46" i="13"/>
  <c r="FA46" i="13" a="1"/>
  <c r="FA46" i="13" s="1"/>
  <c r="FD46" i="13" a="1"/>
  <c r="FD46" i="13" s="1"/>
  <c r="FG46" i="13" a="1"/>
  <c r="FG46" i="13" s="1"/>
  <c r="FJ46" i="13" a="1"/>
  <c r="FJ46" i="13" s="1"/>
  <c r="FM46" i="13" a="1"/>
  <c r="FM46" i="13" s="1"/>
  <c r="FP46" i="13" a="1"/>
  <c r="FP46" i="13" s="1"/>
  <c r="FS46" i="13" a="1"/>
  <c r="FS46" i="13" s="1"/>
  <c r="FV46" i="13" a="1"/>
  <c r="FV46" i="13" s="1"/>
  <c r="FY46" i="13" a="1"/>
  <c r="FY46" i="13" s="1"/>
  <c r="GB46" i="13" a="1"/>
  <c r="GB46" i="13" s="1"/>
  <c r="GE46" i="13" a="1"/>
  <c r="GE46" i="13" s="1"/>
  <c r="GH46" i="13" a="1"/>
  <c r="GH46" i="13" s="1"/>
  <c r="GK46" i="13" a="1"/>
  <c r="GK46" i="13" s="1"/>
  <c r="GN46" i="13" a="1"/>
  <c r="GN46" i="13" s="1"/>
  <c r="GQ46" i="13" a="1"/>
  <c r="GQ46" i="13" s="1"/>
  <c r="GT46" i="13" a="1"/>
  <c r="GT46" i="13" s="1"/>
  <c r="GW46" i="13" a="1"/>
  <c r="GW46" i="13" s="1"/>
  <c r="GZ46" i="13" a="1"/>
  <c r="GZ46" i="13" s="1"/>
  <c r="HC46" i="13" a="1"/>
  <c r="HC46" i="13" s="1"/>
  <c r="HF46" i="13" a="1"/>
  <c r="HF46" i="13" s="1"/>
  <c r="HI46" i="13" a="1"/>
  <c r="HI46" i="13" s="1"/>
  <c r="HL46" i="13" a="1"/>
  <c r="HL46" i="13" s="1"/>
  <c r="HO46" i="13" a="1"/>
  <c r="HO46" i="13" s="1"/>
  <c r="HR46" i="13" a="1"/>
  <c r="HR46" i="13" s="1"/>
  <c r="AB47" i="13"/>
  <c r="AH47" i="13"/>
  <c r="AO47" i="13"/>
  <c r="BC47" i="13"/>
  <c r="BJ47" i="13" a="1"/>
  <c r="BJ47" i="13" s="1"/>
  <c r="BK47" i="13" s="1"/>
  <c r="JA47" i="13" s="1"/>
  <c r="BO47" i="13" a="1"/>
  <c r="BO47" i="13" s="1"/>
  <c r="FA47" i="13" a="1"/>
  <c r="FA47" i="13" s="1"/>
  <c r="FD47" i="13" a="1"/>
  <c r="FD47" i="13" s="1"/>
  <c r="FG47" i="13" a="1"/>
  <c r="FG47" i="13" s="1"/>
  <c r="FJ47" i="13" a="1"/>
  <c r="FJ47" i="13" s="1"/>
  <c r="FM47" i="13" a="1"/>
  <c r="FM47" i="13" s="1"/>
  <c r="FP47" i="13" a="1"/>
  <c r="FP47" i="13" s="1"/>
  <c r="FS47" i="13" a="1"/>
  <c r="FS47" i="13" s="1"/>
  <c r="FV47" i="13" a="1"/>
  <c r="FV47" i="13" s="1"/>
  <c r="FY47" i="13" a="1"/>
  <c r="FY47" i="13" s="1"/>
  <c r="GB47" i="13" a="1"/>
  <c r="GB47" i="13" s="1"/>
  <c r="GE47" i="13" a="1"/>
  <c r="GE47" i="13" s="1"/>
  <c r="GH47" i="13" a="1"/>
  <c r="GH47" i="13" s="1"/>
  <c r="GK47" i="13" a="1"/>
  <c r="GK47" i="13" s="1"/>
  <c r="GN47" i="13" a="1"/>
  <c r="GN47" i="13" s="1"/>
  <c r="GQ47" i="13" a="1"/>
  <c r="GQ47" i="13" s="1"/>
  <c r="GT47" i="13" a="1"/>
  <c r="GT47" i="13" s="1"/>
  <c r="GW47" i="13" a="1"/>
  <c r="GW47" i="13" s="1"/>
  <c r="GZ47" i="13" a="1"/>
  <c r="GZ47" i="13" s="1"/>
  <c r="HC47" i="13" a="1"/>
  <c r="HC47" i="13" s="1"/>
  <c r="HF47" i="13" a="1"/>
  <c r="HF47" i="13" s="1"/>
  <c r="HI47" i="13" a="1"/>
  <c r="HI47" i="13" s="1"/>
  <c r="HL47" i="13" a="1"/>
  <c r="HL47" i="13" s="1"/>
  <c r="HO47" i="13" a="1"/>
  <c r="HO47" i="13" s="1"/>
  <c r="HR47" i="13" a="1"/>
  <c r="HR47" i="13" s="1"/>
  <c r="IU47" i="13" a="1"/>
  <c r="IU47" i="13" s="1"/>
  <c r="AC38" i="13"/>
  <c r="AI38" i="13"/>
  <c r="AP38" i="13"/>
  <c r="BD38" i="13"/>
  <c r="AC39" i="13"/>
  <c r="AI39" i="13"/>
  <c r="AP39" i="13"/>
  <c r="BD39" i="13"/>
  <c r="AC40" i="13"/>
  <c r="AI40" i="13"/>
  <c r="AP40" i="13"/>
  <c r="BD40" i="13"/>
  <c r="AC41" i="13"/>
  <c r="AI41" i="13"/>
  <c r="AP41" i="13"/>
  <c r="BD41" i="13"/>
  <c r="HG47" i="13" a="1"/>
  <c r="HG47" i="13" s="1"/>
  <c r="HJ47" i="13" a="1"/>
  <c r="HJ47" i="13" s="1"/>
  <c r="HM47" i="13" a="1"/>
  <c r="HM47" i="13" s="1"/>
  <c r="HP47" i="13" a="1"/>
  <c r="HP47" i="13" s="1"/>
  <c r="IS47" i="13" a="1"/>
  <c r="IS47" i="13" s="1"/>
  <c r="IV47" i="13"/>
  <c r="AE48" i="13"/>
  <c r="AL48" i="13"/>
  <c r="AR48" i="13"/>
  <c r="BF48" i="13"/>
  <c r="BW48" i="13" a="1"/>
  <c r="BW48" i="13" s="1"/>
  <c r="AE49" i="13"/>
  <c r="AL49" i="13"/>
  <c r="AR49" i="13"/>
  <c r="BF49" i="13"/>
  <c r="BW49" i="13" a="1"/>
  <c r="BW49" i="13" s="1"/>
  <c r="AE50" i="13"/>
  <c r="AL50" i="13"/>
  <c r="AR50" i="13"/>
  <c r="BF50" i="13"/>
  <c r="BW50" i="13" a="1"/>
  <c r="BW50" i="13" s="1"/>
  <c r="GG50" i="13" a="1"/>
  <c r="GG50" i="13" s="1"/>
  <c r="GO50" i="13" a="1"/>
  <c r="GO50" i="13" s="1"/>
  <c r="GX50" i="13" a="1"/>
  <c r="GX50" i="13" s="1"/>
  <c r="HG50" i="13" a="1"/>
  <c r="HG50" i="13" s="1"/>
  <c r="HP50" i="13" a="1"/>
  <c r="HP50" i="13" s="1"/>
  <c r="IV50" i="13"/>
  <c r="AE51" i="13"/>
  <c r="AL51" i="13"/>
  <c r="AR51" i="13"/>
  <c r="BF51" i="13"/>
  <c r="BW51" i="13" a="1"/>
  <c r="BW51" i="13" s="1"/>
  <c r="IX51" i="13"/>
  <c r="BL51" i="13" s="1"/>
  <c r="IZ51" i="13" s="1"/>
  <c r="AE52" i="13"/>
  <c r="AL52" i="13"/>
  <c r="AR52" i="13"/>
  <c r="BF52" i="13"/>
  <c r="BW52" i="13" a="1"/>
  <c r="BW52" i="13" s="1"/>
  <c r="IX52" i="13"/>
  <c r="BL52" i="13" s="1"/>
  <c r="IZ52" i="13" s="1"/>
  <c r="AE53" i="13"/>
  <c r="AL53" i="13"/>
  <c r="AR53" i="13"/>
  <c r="BF53" i="13"/>
  <c r="BW53" i="13" a="1"/>
  <c r="BW53" i="13" s="1"/>
  <c r="IX53" i="13"/>
  <c r="BL53" i="13" s="1"/>
  <c r="IZ53" i="13" s="1"/>
  <c r="AE54" i="13"/>
  <c r="AL54" i="13"/>
  <c r="AR54" i="13"/>
  <c r="BF54" i="13"/>
  <c r="BW54" i="13" a="1"/>
  <c r="BW54" i="13" s="1"/>
  <c r="IX54" i="13"/>
  <c r="BL54" i="13" s="1"/>
  <c r="IZ54" i="13" s="1"/>
  <c r="AE55" i="13"/>
  <c r="AL55" i="13"/>
  <c r="AR55" i="13"/>
  <c r="BF55" i="13"/>
  <c r="BW55" i="13" a="1"/>
  <c r="BW55" i="13" s="1"/>
  <c r="AE56" i="13"/>
  <c r="AL56" i="13"/>
  <c r="AR56" i="13"/>
  <c r="BF56" i="13"/>
  <c r="BW56" i="13" a="1"/>
  <c r="BW56" i="13" s="1"/>
  <c r="AE57" i="13"/>
  <c r="AL57" i="13"/>
  <c r="AR57" i="13"/>
  <c r="BF57" i="13"/>
  <c r="BW57" i="13" a="1"/>
  <c r="BW57" i="13" s="1"/>
  <c r="AE58" i="13"/>
  <c r="AL58" i="13"/>
  <c r="AR58" i="13"/>
  <c r="BF58" i="13"/>
  <c r="BW58" i="13" a="1"/>
  <c r="BW58" i="13" s="1"/>
  <c r="AE59" i="13"/>
  <c r="AL59" i="13"/>
  <c r="AR59" i="13"/>
  <c r="BF59" i="13"/>
  <c r="BW59" i="13" a="1"/>
  <c r="BW59" i="13" s="1"/>
  <c r="AE60" i="13"/>
  <c r="AL60" i="13"/>
  <c r="AR60" i="13"/>
  <c r="BF60" i="13"/>
  <c r="BW60" i="13" a="1"/>
  <c r="BW60" i="13" s="1"/>
  <c r="AE61" i="13"/>
  <c r="AL61" i="13"/>
  <c r="AR61" i="13"/>
  <c r="BF61" i="13"/>
  <c r="BW61" i="13" a="1"/>
  <c r="BW61" i="13" s="1"/>
  <c r="IT62" i="13" a="1"/>
  <c r="IT62" i="13" s="1"/>
  <c r="HQ62" i="13" a="1"/>
  <c r="HQ62" i="13" s="1"/>
  <c r="HN62" i="13" a="1"/>
  <c r="HN62" i="13" s="1"/>
  <c r="HK62" i="13" a="1"/>
  <c r="HK62" i="13" s="1"/>
  <c r="HH62" i="13" a="1"/>
  <c r="HH62" i="13" s="1"/>
  <c r="HE62" i="13" a="1"/>
  <c r="HE62" i="13" s="1"/>
  <c r="HB62" i="13" a="1"/>
  <c r="HB62" i="13" s="1"/>
  <c r="GY62" i="13" a="1"/>
  <c r="GY62" i="13" s="1"/>
  <c r="GV62" i="13" a="1"/>
  <c r="GV62" i="13" s="1"/>
  <c r="GS62" i="13" a="1"/>
  <c r="GS62" i="13" s="1"/>
  <c r="IX62" i="13"/>
  <c r="BL62" i="13" s="1"/>
  <c r="IZ62" i="13" s="1"/>
  <c r="AE62" i="13"/>
  <c r="AL62" i="13"/>
  <c r="AR62" i="13"/>
  <c r="BF62" i="13"/>
  <c r="BW62" i="13" a="1"/>
  <c r="BW62" i="13" s="1"/>
  <c r="FE62" i="13" a="1"/>
  <c r="FE62" i="13" s="1"/>
  <c r="FI62" i="13" a="1"/>
  <c r="FI62" i="13" s="1"/>
  <c r="FP62" i="13" a="1"/>
  <c r="FP62" i="13" s="1"/>
  <c r="FW62" i="13" a="1"/>
  <c r="FW62" i="13" s="1"/>
  <c r="GA62" i="13" a="1"/>
  <c r="GA62" i="13" s="1"/>
  <c r="GH62" i="13" a="1"/>
  <c r="GH62" i="13" s="1"/>
  <c r="GO62" i="13" a="1"/>
  <c r="GO62" i="13" s="1"/>
  <c r="AC51" i="13"/>
  <c r="AI51" i="13"/>
  <c r="AP51" i="13"/>
  <c r="BD51" i="13"/>
  <c r="AC52" i="13"/>
  <c r="AI52" i="13"/>
  <c r="AP52" i="13"/>
  <c r="BD52" i="13"/>
  <c r="AC53" i="13"/>
  <c r="AI53" i="13"/>
  <c r="AP53" i="13"/>
  <c r="BD53" i="13"/>
  <c r="AE63" i="13"/>
  <c r="AL63" i="13"/>
  <c r="AR63" i="13"/>
  <c r="BF63" i="13"/>
  <c r="BW63" i="13" a="1"/>
  <c r="BW63" i="13" s="1"/>
  <c r="IX63" i="13"/>
  <c r="BL63" i="13" s="1"/>
  <c r="IZ63" i="13" s="1"/>
  <c r="AE64" i="13"/>
  <c r="AL64" i="13"/>
  <c r="AR64" i="13"/>
  <c r="BF64" i="13"/>
  <c r="BW64" i="13" a="1"/>
  <c r="BW64" i="13" s="1"/>
  <c r="IX64" i="13"/>
  <c r="BL64" i="13" s="1"/>
  <c r="IZ64" i="13" s="1"/>
  <c r="AE65" i="13"/>
  <c r="AL65" i="13"/>
  <c r="AR65" i="13"/>
  <c r="BF65" i="13"/>
  <c r="BW65" i="13" a="1"/>
  <c r="BW65" i="13" s="1"/>
  <c r="IX65" i="13"/>
  <c r="BL65" i="13" s="1"/>
  <c r="IZ65" i="13" s="1"/>
  <c r="AE66" i="13"/>
  <c r="AL66" i="13"/>
  <c r="AR66" i="13"/>
  <c r="BF66" i="13"/>
  <c r="BW66" i="13" a="1"/>
  <c r="BW66" i="13" s="1"/>
  <c r="IX66" i="13"/>
  <c r="BL66" i="13" s="1"/>
  <c r="IZ66" i="13" s="1"/>
  <c r="AE67" i="13"/>
  <c r="AL67" i="13"/>
  <c r="AR67" i="13"/>
  <c r="BF67" i="13"/>
  <c r="BW67" i="13" a="1"/>
  <c r="BW67" i="13" s="1"/>
  <c r="IX67" i="13"/>
  <c r="BL67" i="13" s="1"/>
  <c r="IZ67" i="13" s="1"/>
  <c r="AE68" i="13"/>
  <c r="AL68" i="13"/>
  <c r="AR68" i="13"/>
  <c r="BF68" i="13"/>
  <c r="BW68" i="13" a="1"/>
  <c r="BW68" i="13" s="1"/>
  <c r="IV68" i="13"/>
  <c r="AD69" i="13"/>
  <c r="AM69" i="13"/>
  <c r="BE69" i="13"/>
  <c r="BN69" i="13" a="1"/>
  <c r="BN69" i="13" s="1"/>
  <c r="BV69" i="13"/>
  <c r="FE69" i="13" a="1"/>
  <c r="FE69" i="13" s="1"/>
  <c r="FI69" i="13" a="1"/>
  <c r="FI69" i="13" s="1"/>
  <c r="FN69" i="13" a="1"/>
  <c r="FN69" i="13" s="1"/>
  <c r="FR69" i="13" a="1"/>
  <c r="FR69" i="13" s="1"/>
  <c r="FW69" i="13" a="1"/>
  <c r="FW69" i="13" s="1"/>
  <c r="GA69" i="13" a="1"/>
  <c r="GA69" i="13" s="1"/>
  <c r="GF69" i="13" a="1"/>
  <c r="GF69" i="13" s="1"/>
  <c r="GJ69" i="13" a="1"/>
  <c r="GJ69" i="13" s="1"/>
  <c r="GO69" i="13" a="1"/>
  <c r="GO69" i="13" s="1"/>
  <c r="GS69" i="13" a="1"/>
  <c r="GS69" i="13" s="1"/>
  <c r="GX69" i="13" a="1"/>
  <c r="GX69" i="13" s="1"/>
  <c r="HB69" i="13" a="1"/>
  <c r="HB69" i="13" s="1"/>
  <c r="HG69" i="13" a="1"/>
  <c r="HG69" i="13" s="1"/>
  <c r="HK69" i="13" a="1"/>
  <c r="HK69" i="13" s="1"/>
  <c r="HP69" i="13" a="1"/>
  <c r="HP69" i="13" s="1"/>
  <c r="IV69" i="13"/>
  <c r="AD70" i="13"/>
  <c r="AM70" i="13"/>
  <c r="BE70" i="13"/>
  <c r="BN70" i="13" a="1"/>
  <c r="BN70" i="13" s="1"/>
  <c r="BV70" i="13"/>
  <c r="GJ70" i="13" a="1"/>
  <c r="GJ70" i="13" s="1"/>
  <c r="HB70" i="13" a="1"/>
  <c r="HB70" i="13" s="1"/>
  <c r="FC63" i="13" a="1"/>
  <c r="FC63" i="13" s="1"/>
  <c r="FF63" i="13" a="1"/>
  <c r="FF63" i="13" s="1"/>
  <c r="FI63" i="13" a="1"/>
  <c r="FI63" i="13" s="1"/>
  <c r="FL63" i="13" a="1"/>
  <c r="FL63" i="13" s="1"/>
  <c r="FO63" i="13" a="1"/>
  <c r="FO63" i="13" s="1"/>
  <c r="FR63" i="13" a="1"/>
  <c r="FR63" i="13" s="1"/>
  <c r="FU63" i="13" a="1"/>
  <c r="FU63" i="13" s="1"/>
  <c r="FX63" i="13" a="1"/>
  <c r="FX63" i="13" s="1"/>
  <c r="GA63" i="13" a="1"/>
  <c r="GA63" i="13" s="1"/>
  <c r="GD63" i="13" a="1"/>
  <c r="GD63" i="13" s="1"/>
  <c r="GG63" i="13" a="1"/>
  <c r="GG63" i="13" s="1"/>
  <c r="GJ63" i="13" a="1"/>
  <c r="GJ63" i="13" s="1"/>
  <c r="GM63" i="13" a="1"/>
  <c r="GM63" i="13" s="1"/>
  <c r="GP63" i="13" a="1"/>
  <c r="GP63" i="13" s="1"/>
  <c r="GS63" i="13" a="1"/>
  <c r="GS63" i="13" s="1"/>
  <c r="GV63" i="13" a="1"/>
  <c r="GV63" i="13" s="1"/>
  <c r="GY63" i="13" a="1"/>
  <c r="GY63" i="13" s="1"/>
  <c r="HB63" i="13" a="1"/>
  <c r="HB63" i="13" s="1"/>
  <c r="HE63" i="13" a="1"/>
  <c r="HE63" i="13" s="1"/>
  <c r="HH63" i="13" a="1"/>
  <c r="HH63" i="13" s="1"/>
  <c r="HK63" i="13" a="1"/>
  <c r="HK63" i="13" s="1"/>
  <c r="HN63" i="13" a="1"/>
  <c r="HN63" i="13" s="1"/>
  <c r="HQ63" i="13" a="1"/>
  <c r="HQ63" i="13" s="1"/>
  <c r="FC64" i="13" a="1"/>
  <c r="FC64" i="13" s="1"/>
  <c r="FF64" i="13" a="1"/>
  <c r="FF64" i="13" s="1"/>
  <c r="FI64" i="13" a="1"/>
  <c r="FI64" i="13" s="1"/>
  <c r="FL64" i="13" a="1"/>
  <c r="FL64" i="13" s="1"/>
  <c r="FO64" i="13" a="1"/>
  <c r="FO64" i="13" s="1"/>
  <c r="FR64" i="13" a="1"/>
  <c r="FR64" i="13" s="1"/>
  <c r="FU64" i="13" a="1"/>
  <c r="FU64" i="13" s="1"/>
  <c r="FX64" i="13" a="1"/>
  <c r="FX64" i="13" s="1"/>
  <c r="GA64" i="13" a="1"/>
  <c r="GA64" i="13" s="1"/>
  <c r="GD64" i="13" a="1"/>
  <c r="GD64" i="13" s="1"/>
  <c r="GG64" i="13" a="1"/>
  <c r="GG64" i="13" s="1"/>
  <c r="GJ64" i="13" a="1"/>
  <c r="GJ64" i="13" s="1"/>
  <c r="GM64" i="13" a="1"/>
  <c r="GM64" i="13" s="1"/>
  <c r="GP64" i="13" a="1"/>
  <c r="GP64" i="13" s="1"/>
  <c r="GS64" i="13" a="1"/>
  <c r="GS64" i="13" s="1"/>
  <c r="GV64" i="13" a="1"/>
  <c r="GV64" i="13" s="1"/>
  <c r="GY64" i="13" a="1"/>
  <c r="GY64" i="13" s="1"/>
  <c r="HB64" i="13" a="1"/>
  <c r="HB64" i="13" s="1"/>
  <c r="HE64" i="13" a="1"/>
  <c r="HE64" i="13" s="1"/>
  <c r="HH64" i="13" a="1"/>
  <c r="HH64" i="13" s="1"/>
  <c r="HK64" i="13" a="1"/>
  <c r="HK64" i="13" s="1"/>
  <c r="HN64" i="13" a="1"/>
  <c r="HN64" i="13" s="1"/>
  <c r="HQ64" i="13" a="1"/>
  <c r="HQ64" i="13" s="1"/>
  <c r="BG65" i="13"/>
  <c r="BN65" i="13" a="1"/>
  <c r="BN65" i="13" s="1"/>
  <c r="FC65" i="13" a="1"/>
  <c r="FC65" i="13" s="1"/>
  <c r="FF65" i="13" a="1"/>
  <c r="FF65" i="13" s="1"/>
  <c r="FI65" i="13" a="1"/>
  <c r="FI65" i="13" s="1"/>
  <c r="FL65" i="13" a="1"/>
  <c r="FL65" i="13" s="1"/>
  <c r="FO65" i="13" a="1"/>
  <c r="FO65" i="13" s="1"/>
  <c r="FR65" i="13" a="1"/>
  <c r="FR65" i="13" s="1"/>
  <c r="FU65" i="13" a="1"/>
  <c r="FU65" i="13" s="1"/>
  <c r="FX65" i="13" a="1"/>
  <c r="FX65" i="13" s="1"/>
  <c r="GA65" i="13" a="1"/>
  <c r="GA65" i="13" s="1"/>
  <c r="GD65" i="13" a="1"/>
  <c r="GD65" i="13" s="1"/>
  <c r="GG65" i="13" a="1"/>
  <c r="GG65" i="13" s="1"/>
  <c r="GJ65" i="13" a="1"/>
  <c r="GJ65" i="13" s="1"/>
  <c r="GM65" i="13" a="1"/>
  <c r="GM65" i="13" s="1"/>
  <c r="GP65" i="13" a="1"/>
  <c r="GP65" i="13" s="1"/>
  <c r="GS65" i="13" a="1"/>
  <c r="GS65" i="13" s="1"/>
  <c r="GV65" i="13" a="1"/>
  <c r="GV65" i="13" s="1"/>
  <c r="GY65" i="13" a="1"/>
  <c r="GY65" i="13" s="1"/>
  <c r="HB65" i="13" a="1"/>
  <c r="HB65" i="13" s="1"/>
  <c r="HE65" i="13" a="1"/>
  <c r="HE65" i="13" s="1"/>
  <c r="HH65" i="13" a="1"/>
  <c r="HH65" i="13" s="1"/>
  <c r="HK65" i="13" a="1"/>
  <c r="HK65" i="13" s="1"/>
  <c r="HN65" i="13" a="1"/>
  <c r="HN65" i="13" s="1"/>
  <c r="HQ65" i="13" a="1"/>
  <c r="HQ65" i="13" s="1"/>
  <c r="Z66" i="13"/>
  <c r="AF66" i="13"/>
  <c r="AM66" i="13"/>
  <c r="BG66" i="13"/>
  <c r="BN66" i="13" a="1"/>
  <c r="BN66" i="13" s="1"/>
  <c r="FC66" i="13" a="1"/>
  <c r="FC66" i="13" s="1"/>
  <c r="FF66" i="13" a="1"/>
  <c r="FF66" i="13" s="1"/>
  <c r="FI66" i="13" a="1"/>
  <c r="FI66" i="13" s="1"/>
  <c r="FL66" i="13" a="1"/>
  <c r="FL66" i="13" s="1"/>
  <c r="FO66" i="13" a="1"/>
  <c r="FO66" i="13" s="1"/>
  <c r="FR66" i="13" a="1"/>
  <c r="FR66" i="13" s="1"/>
  <c r="FU66" i="13" a="1"/>
  <c r="FU66" i="13" s="1"/>
  <c r="FX66" i="13" a="1"/>
  <c r="FX66" i="13" s="1"/>
  <c r="GA66" i="13" a="1"/>
  <c r="GA66" i="13" s="1"/>
  <c r="GD66" i="13" a="1"/>
  <c r="GD66" i="13" s="1"/>
  <c r="GG66" i="13" a="1"/>
  <c r="GG66" i="13" s="1"/>
  <c r="GJ66" i="13" a="1"/>
  <c r="GJ66" i="13" s="1"/>
  <c r="GM66" i="13" a="1"/>
  <c r="GM66" i="13" s="1"/>
  <c r="GP66" i="13" a="1"/>
  <c r="GP66" i="13" s="1"/>
  <c r="GS66" i="13" a="1"/>
  <c r="GS66" i="13" s="1"/>
  <c r="GV66" i="13" a="1"/>
  <c r="GV66" i="13" s="1"/>
  <c r="GY66" i="13" a="1"/>
  <c r="GY66" i="13" s="1"/>
  <c r="HB66" i="13" a="1"/>
  <c r="HB66" i="13" s="1"/>
  <c r="HE66" i="13" a="1"/>
  <c r="HE66" i="13" s="1"/>
  <c r="HH66" i="13" a="1"/>
  <c r="HH66" i="13" s="1"/>
  <c r="HK66" i="13" a="1"/>
  <c r="HK66" i="13" s="1"/>
  <c r="HN66" i="13" a="1"/>
  <c r="HN66" i="13" s="1"/>
  <c r="HQ66" i="13" a="1"/>
  <c r="HQ66" i="13" s="1"/>
  <c r="Z67" i="13"/>
  <c r="AF67" i="13"/>
  <c r="AM67" i="13"/>
  <c r="BG67" i="13"/>
  <c r="BN67" i="13" a="1"/>
  <c r="BN67" i="13" s="1"/>
  <c r="FC67" i="13" a="1"/>
  <c r="FC67" i="13" s="1"/>
  <c r="FF67" i="13" a="1"/>
  <c r="FF67" i="13" s="1"/>
  <c r="FI67" i="13" a="1"/>
  <c r="FI67" i="13" s="1"/>
  <c r="FL67" i="13" a="1"/>
  <c r="FL67" i="13" s="1"/>
  <c r="FO67" i="13" a="1"/>
  <c r="FO67" i="13" s="1"/>
  <c r="FR67" i="13" a="1"/>
  <c r="FR67" i="13" s="1"/>
  <c r="FU67" i="13" a="1"/>
  <c r="FU67" i="13" s="1"/>
  <c r="FX67" i="13" a="1"/>
  <c r="FX67" i="13" s="1"/>
  <c r="GA67" i="13" a="1"/>
  <c r="GA67" i="13" s="1"/>
  <c r="GD67" i="13" a="1"/>
  <c r="GD67" i="13" s="1"/>
  <c r="GG67" i="13" a="1"/>
  <c r="GG67" i="13" s="1"/>
  <c r="GJ67" i="13" a="1"/>
  <c r="GJ67" i="13" s="1"/>
  <c r="GM67" i="13" a="1"/>
  <c r="GM67" i="13" s="1"/>
  <c r="GP67" i="13" a="1"/>
  <c r="GP67" i="13" s="1"/>
  <c r="GS67" i="13" a="1"/>
  <c r="GS67" i="13" s="1"/>
  <c r="GV67" i="13" a="1"/>
  <c r="GV67" i="13" s="1"/>
  <c r="GY67" i="13" a="1"/>
  <c r="GY67" i="13" s="1"/>
  <c r="HB67" i="13" a="1"/>
  <c r="HB67" i="13" s="1"/>
  <c r="HE67" i="13" a="1"/>
  <c r="HE67" i="13" s="1"/>
  <c r="HH67" i="13" a="1"/>
  <c r="HH67" i="13" s="1"/>
  <c r="HK67" i="13" a="1"/>
  <c r="HK67" i="13" s="1"/>
  <c r="HN67" i="13" a="1"/>
  <c r="HN67" i="13" s="1"/>
  <c r="HQ67" i="13" a="1"/>
  <c r="HQ67" i="13" s="1"/>
  <c r="IT67" i="13" a="1"/>
  <c r="IT67" i="13" s="1"/>
  <c r="Z68" i="13"/>
  <c r="AF68" i="13"/>
  <c r="AM68" i="13"/>
  <c r="BG68" i="13"/>
  <c r="BN68" i="13" a="1"/>
  <c r="BN68" i="13" s="1"/>
  <c r="FC68" i="13" a="1"/>
  <c r="FC68" i="13" s="1"/>
  <c r="FF68" i="13" a="1"/>
  <c r="FF68" i="13" s="1"/>
  <c r="FI68" i="13" a="1"/>
  <c r="FI68" i="13" s="1"/>
  <c r="FL68" i="13" a="1"/>
  <c r="FL68" i="13" s="1"/>
  <c r="FO68" i="13" a="1"/>
  <c r="FO68" i="13" s="1"/>
  <c r="FR68" i="13" a="1"/>
  <c r="FR68" i="13" s="1"/>
  <c r="FU68" i="13" a="1"/>
  <c r="FU68" i="13" s="1"/>
  <c r="FX68" i="13" a="1"/>
  <c r="FX68" i="13" s="1"/>
  <c r="GA68" i="13" a="1"/>
  <c r="GA68" i="13" s="1"/>
  <c r="GD68" i="13" a="1"/>
  <c r="GD68" i="13" s="1"/>
  <c r="GG68" i="13" a="1"/>
  <c r="GG68" i="13" s="1"/>
  <c r="GJ68" i="13" a="1"/>
  <c r="GJ68" i="13" s="1"/>
  <c r="GM68" i="13" a="1"/>
  <c r="GM68" i="13" s="1"/>
  <c r="GP68" i="13" a="1"/>
  <c r="GP68" i="13" s="1"/>
  <c r="GS68" i="13" a="1"/>
  <c r="GS68" i="13" s="1"/>
  <c r="GV68" i="13" a="1"/>
  <c r="GV68" i="13" s="1"/>
  <c r="GY68" i="13" a="1"/>
  <c r="GY68" i="13" s="1"/>
  <c r="HB68" i="13" a="1"/>
  <c r="HB68" i="13" s="1"/>
  <c r="HE68" i="13" a="1"/>
  <c r="HE68" i="13" s="1"/>
  <c r="HH68" i="13" a="1"/>
  <c r="HH68" i="13" s="1"/>
  <c r="HK68" i="13" a="1"/>
  <c r="HK68" i="13" s="1"/>
  <c r="HN68" i="13" a="1"/>
  <c r="HN68" i="13" s="1"/>
  <c r="HQ68" i="13" a="1"/>
  <c r="HQ68" i="13" s="1"/>
  <c r="IX68" i="13"/>
  <c r="BL68" i="13" s="1"/>
  <c r="IZ68" i="13" s="1"/>
  <c r="AE69" i="13"/>
  <c r="AP69" i="13"/>
  <c r="BF69" i="13"/>
  <c r="BW69" i="13" a="1"/>
  <c r="BW69" i="13" s="1"/>
  <c r="AE70" i="13"/>
  <c r="AP70" i="13"/>
  <c r="BF70" i="13"/>
  <c r="BW70" i="13" a="1"/>
  <c r="BW70" i="13" s="1"/>
  <c r="FC70" i="13" a="1"/>
  <c r="FC70" i="13" s="1"/>
  <c r="FL70" i="13" a="1"/>
  <c r="FL70" i="13" s="1"/>
  <c r="FU70" i="13" a="1"/>
  <c r="FU70" i="13" s="1"/>
  <c r="GM70" i="13" a="1"/>
  <c r="GM70" i="13" s="1"/>
  <c r="IX74" i="13"/>
  <c r="BL74" i="13" s="1"/>
  <c r="IZ74" i="13" s="1"/>
  <c r="BD74" i="13"/>
  <c r="AP74" i="13"/>
  <c r="AI74" i="13"/>
  <c r="AC74" i="13"/>
  <c r="IU74" i="13" a="1"/>
  <c r="IU74" i="13" s="1"/>
  <c r="HR74" i="13" a="1"/>
  <c r="HR74" i="13" s="1"/>
  <c r="HO74" i="13" a="1"/>
  <c r="HO74" i="13" s="1"/>
  <c r="HL74" i="13" a="1"/>
  <c r="HL74" i="13" s="1"/>
  <c r="HI74" i="13" a="1"/>
  <c r="HI74" i="13" s="1"/>
  <c r="HF74" i="13" a="1"/>
  <c r="HF74" i="13" s="1"/>
  <c r="HC74" i="13" a="1"/>
  <c r="HC74" i="13" s="1"/>
  <c r="GZ74" i="13" a="1"/>
  <c r="GZ74" i="13" s="1"/>
  <c r="GW74" i="13" a="1"/>
  <c r="GW74" i="13" s="1"/>
  <c r="GT74" i="13" a="1"/>
  <c r="GT74" i="13" s="1"/>
  <c r="GQ74" i="13" a="1"/>
  <c r="GQ74" i="13" s="1"/>
  <c r="GN74" i="13" a="1"/>
  <c r="GN74" i="13" s="1"/>
  <c r="GK74" i="13" a="1"/>
  <c r="GK74" i="13" s="1"/>
  <c r="GH74" i="13" a="1"/>
  <c r="GH74" i="13" s="1"/>
  <c r="GE74" i="13" a="1"/>
  <c r="GE74" i="13" s="1"/>
  <c r="GB74" i="13" a="1"/>
  <c r="GB74" i="13" s="1"/>
  <c r="FY74" i="13" a="1"/>
  <c r="FY74" i="13" s="1"/>
  <c r="FV74" i="13" a="1"/>
  <c r="FV74" i="13" s="1"/>
  <c r="FS74" i="13" a="1"/>
  <c r="FS74" i="13" s="1"/>
  <c r="FP74" i="13" a="1"/>
  <c r="FP74" i="13" s="1"/>
  <c r="FM74" i="13" a="1"/>
  <c r="FM74" i="13" s="1"/>
  <c r="FJ74" i="13" a="1"/>
  <c r="FJ74" i="13" s="1"/>
  <c r="FG74" i="13" a="1"/>
  <c r="FG74" i="13" s="1"/>
  <c r="FD74" i="13" a="1"/>
  <c r="FD74" i="13" s="1"/>
  <c r="FA74" i="13" a="1"/>
  <c r="FA74" i="13" s="1"/>
  <c r="BO74" i="13" a="1"/>
  <c r="BO74" i="13" s="1"/>
  <c r="BJ74" i="13" a="1"/>
  <c r="BJ74" i="13" s="1"/>
  <c r="BK74" i="13" s="1"/>
  <c r="JA74" i="13" s="1"/>
  <c r="BC74" i="13"/>
  <c r="AO74" i="13"/>
  <c r="AH74" i="13"/>
  <c r="AB74" i="13"/>
  <c r="FK74" i="13" a="1"/>
  <c r="FK74" i="13" s="1"/>
  <c r="FF74" i="13" a="1"/>
  <c r="FF74" i="13" s="1"/>
  <c r="FB74" i="13" a="1"/>
  <c r="FB74" i="13" s="1"/>
  <c r="BG74" i="13"/>
  <c r="AQ74" i="13"/>
  <c r="AF74" i="13"/>
  <c r="HQ74" i="13" a="1"/>
  <c r="HQ74" i="13" s="1"/>
  <c r="HK74" i="13" a="1"/>
  <c r="HK74" i="13" s="1"/>
  <c r="HE74" i="13" a="1"/>
  <c r="HE74" i="13" s="1"/>
  <c r="GY74" i="13" a="1"/>
  <c r="GY74" i="13" s="1"/>
  <c r="GS74" i="13" a="1"/>
  <c r="GS74" i="13" s="1"/>
  <c r="GM74" i="13" a="1"/>
  <c r="GM74" i="13" s="1"/>
  <c r="GG74" i="13" a="1"/>
  <c r="GG74" i="13" s="1"/>
  <c r="GA74" i="13" a="1"/>
  <c r="GA74" i="13" s="1"/>
  <c r="FU74" i="13" a="1"/>
  <c r="FU74" i="13" s="1"/>
  <c r="FO74" i="13" a="1"/>
  <c r="FO74" i="13" s="1"/>
  <c r="BW74" i="13" a="1"/>
  <c r="BW74" i="13" s="1"/>
  <c r="BF74" i="13"/>
  <c r="AN74" i="13"/>
  <c r="AE74" i="13"/>
  <c r="IV74" i="13"/>
  <c r="HP74" i="13" a="1"/>
  <c r="HP74" i="13" s="1"/>
  <c r="HJ74" i="13" a="1"/>
  <c r="HJ74" i="13" s="1"/>
  <c r="HD74" i="13" a="1"/>
  <c r="HD74" i="13" s="1"/>
  <c r="GX74" i="13" a="1"/>
  <c r="GX74" i="13" s="1"/>
  <c r="GR74" i="13" a="1"/>
  <c r="GR74" i="13" s="1"/>
  <c r="GL74" i="13" a="1"/>
  <c r="GL74" i="13" s="1"/>
  <c r="GF74" i="13" a="1"/>
  <c r="GF74" i="13" s="1"/>
  <c r="FZ74" i="13" a="1"/>
  <c r="FZ74" i="13" s="1"/>
  <c r="FT74" i="13" a="1"/>
  <c r="FT74" i="13" s="1"/>
  <c r="FN74" i="13" a="1"/>
  <c r="FN74" i="13" s="1"/>
  <c r="FI74" i="13" a="1"/>
  <c r="FI74" i="13" s="1"/>
  <c r="FE74" i="13" a="1"/>
  <c r="FE74" i="13" s="1"/>
  <c r="BV74" i="13"/>
  <c r="BN74" i="13" a="1"/>
  <c r="BN74" i="13" s="1"/>
  <c r="BE74" i="13"/>
  <c r="AM74" i="13"/>
  <c r="AD74" i="13"/>
  <c r="BS74" i="13"/>
  <c r="BB74" i="13"/>
  <c r="AL74" i="13"/>
  <c r="AA74" i="13"/>
  <c r="IT74" i="13" a="1"/>
  <c r="IT74" i="13" s="1"/>
  <c r="HN74" i="13" a="1"/>
  <c r="HN74" i="13" s="1"/>
  <c r="HH74" i="13" a="1"/>
  <c r="HH74" i="13" s="1"/>
  <c r="HB74" i="13" a="1"/>
  <c r="HB74" i="13" s="1"/>
  <c r="GV74" i="13" a="1"/>
  <c r="GV74" i="13" s="1"/>
  <c r="GP74" i="13" a="1"/>
  <c r="GP74" i="13" s="1"/>
  <c r="GJ74" i="13" a="1"/>
  <c r="GJ74" i="13" s="1"/>
  <c r="GD74" i="13" a="1"/>
  <c r="GD74" i="13" s="1"/>
  <c r="FX74" i="13" a="1"/>
  <c r="FX74" i="13" s="1"/>
  <c r="FR74" i="13" a="1"/>
  <c r="FR74" i="13" s="1"/>
  <c r="FL74" i="13" a="1"/>
  <c r="FL74" i="13" s="1"/>
  <c r="FH74" i="13" a="1"/>
  <c r="FH74" i="13" s="1"/>
  <c r="FC74" i="13" a="1"/>
  <c r="FC74" i="13" s="1"/>
  <c r="AJ74" i="13"/>
  <c r="Z74" i="13"/>
  <c r="BX74" i="13" a="1"/>
  <c r="BX74" i="13" s="1"/>
  <c r="GO74" i="13" a="1"/>
  <c r="GO74" i="13" s="1"/>
  <c r="FV67" i="13" a="1"/>
  <c r="FV67" i="13" s="1"/>
  <c r="FY67" i="13" a="1"/>
  <c r="FY67" i="13" s="1"/>
  <c r="GB67" i="13" a="1"/>
  <c r="GB67" i="13" s="1"/>
  <c r="GE67" i="13" a="1"/>
  <c r="GE67" i="13" s="1"/>
  <c r="GH67" i="13" a="1"/>
  <c r="GH67" i="13" s="1"/>
  <c r="GK67" i="13" a="1"/>
  <c r="GK67" i="13" s="1"/>
  <c r="GN67" i="13" a="1"/>
  <c r="GN67" i="13" s="1"/>
  <c r="GQ67" i="13" a="1"/>
  <c r="GQ67" i="13" s="1"/>
  <c r="GT67" i="13" a="1"/>
  <c r="GT67" i="13" s="1"/>
  <c r="GW67" i="13" a="1"/>
  <c r="GW67" i="13" s="1"/>
  <c r="GZ67" i="13" a="1"/>
  <c r="GZ67" i="13" s="1"/>
  <c r="HC67" i="13" a="1"/>
  <c r="HC67" i="13" s="1"/>
  <c r="HF67" i="13" a="1"/>
  <c r="HF67" i="13" s="1"/>
  <c r="HI67" i="13" a="1"/>
  <c r="HI67" i="13" s="1"/>
  <c r="HL67" i="13" a="1"/>
  <c r="HL67" i="13" s="1"/>
  <c r="HO67" i="13" a="1"/>
  <c r="HO67" i="13" s="1"/>
  <c r="HR67" i="13" a="1"/>
  <c r="HR67" i="13" s="1"/>
  <c r="FA68" i="13" a="1"/>
  <c r="FA68" i="13" s="1"/>
  <c r="FD68" i="13" a="1"/>
  <c r="FD68" i="13" s="1"/>
  <c r="FG68" i="13" a="1"/>
  <c r="FG68" i="13" s="1"/>
  <c r="FJ68" i="13" a="1"/>
  <c r="FJ68" i="13" s="1"/>
  <c r="FM68" i="13" a="1"/>
  <c r="FM68" i="13" s="1"/>
  <c r="FP68" i="13" a="1"/>
  <c r="FP68" i="13" s="1"/>
  <c r="FS68" i="13" a="1"/>
  <c r="FS68" i="13" s="1"/>
  <c r="FV68" i="13" a="1"/>
  <c r="FV68" i="13" s="1"/>
  <c r="FY68" i="13" a="1"/>
  <c r="FY68" i="13" s="1"/>
  <c r="GB68" i="13" a="1"/>
  <c r="GB68" i="13" s="1"/>
  <c r="GE68" i="13" a="1"/>
  <c r="GE68" i="13" s="1"/>
  <c r="GH68" i="13" a="1"/>
  <c r="GH68" i="13" s="1"/>
  <c r="GK68" i="13" a="1"/>
  <c r="GK68" i="13" s="1"/>
  <c r="GN68" i="13" a="1"/>
  <c r="GN68" i="13" s="1"/>
  <c r="GQ68" i="13" a="1"/>
  <c r="GQ68" i="13" s="1"/>
  <c r="GT68" i="13" a="1"/>
  <c r="GT68" i="13" s="1"/>
  <c r="GW68" i="13" a="1"/>
  <c r="GW68" i="13" s="1"/>
  <c r="GZ68" i="13" a="1"/>
  <c r="GZ68" i="13" s="1"/>
  <c r="HC68" i="13" a="1"/>
  <c r="HC68" i="13" s="1"/>
  <c r="HF68" i="13" a="1"/>
  <c r="HF68" i="13" s="1"/>
  <c r="HI68" i="13" a="1"/>
  <c r="HI68" i="13" s="1"/>
  <c r="HL68" i="13" a="1"/>
  <c r="HL68" i="13" s="1"/>
  <c r="HO68" i="13" a="1"/>
  <c r="HO68" i="13" s="1"/>
  <c r="HR68" i="13" a="1"/>
  <c r="HR68" i="13" s="1"/>
  <c r="IU69" i="13" a="1"/>
  <c r="IU69" i="13" s="1"/>
  <c r="HR69" i="13" a="1"/>
  <c r="HR69" i="13" s="1"/>
  <c r="HO69" i="13" a="1"/>
  <c r="HO69" i="13" s="1"/>
  <c r="HL69" i="13" a="1"/>
  <c r="HL69" i="13" s="1"/>
  <c r="HI69" i="13" a="1"/>
  <c r="HI69" i="13" s="1"/>
  <c r="HF69" i="13" a="1"/>
  <c r="HF69" i="13" s="1"/>
  <c r="HC69" i="13" a="1"/>
  <c r="HC69" i="13" s="1"/>
  <c r="GZ69" i="13" a="1"/>
  <c r="GZ69" i="13" s="1"/>
  <c r="GW69" i="13" a="1"/>
  <c r="GW69" i="13" s="1"/>
  <c r="GT69" i="13" a="1"/>
  <c r="GT69" i="13" s="1"/>
  <c r="GQ69" i="13" a="1"/>
  <c r="GQ69" i="13" s="1"/>
  <c r="GN69" i="13" a="1"/>
  <c r="GN69" i="13" s="1"/>
  <c r="GK69" i="13" a="1"/>
  <c r="GK69" i="13" s="1"/>
  <c r="GH69" i="13" a="1"/>
  <c r="GH69" i="13" s="1"/>
  <c r="GE69" i="13" a="1"/>
  <c r="GE69" i="13" s="1"/>
  <c r="GB69" i="13" a="1"/>
  <c r="GB69" i="13" s="1"/>
  <c r="FY69" i="13" a="1"/>
  <c r="FY69" i="13" s="1"/>
  <c r="FV69" i="13" a="1"/>
  <c r="FV69" i="13" s="1"/>
  <c r="FS69" i="13" a="1"/>
  <c r="FS69" i="13" s="1"/>
  <c r="FP69" i="13" a="1"/>
  <c r="FP69" i="13" s="1"/>
  <c r="FM69" i="13" a="1"/>
  <c r="FM69" i="13" s="1"/>
  <c r="FJ69" i="13" a="1"/>
  <c r="FJ69" i="13" s="1"/>
  <c r="FG69" i="13" a="1"/>
  <c r="FG69" i="13" s="1"/>
  <c r="FD69" i="13" a="1"/>
  <c r="FD69" i="13" s="1"/>
  <c r="FA69" i="13" a="1"/>
  <c r="FA69" i="13" s="1"/>
  <c r="BO69" i="13" a="1"/>
  <c r="BO69" i="13" s="1"/>
  <c r="BJ69" i="13" a="1"/>
  <c r="BJ69" i="13" s="1"/>
  <c r="BK69" i="13" s="1"/>
  <c r="JA69" i="13" s="1"/>
  <c r="BC69" i="13"/>
  <c r="AO69" i="13"/>
  <c r="AH69" i="13"/>
  <c r="AB69" i="13"/>
  <c r="BX69" i="13" a="1"/>
  <c r="BX69" i="13" s="1"/>
  <c r="BH69" i="13"/>
  <c r="BB69" i="13"/>
  <c r="AN69" i="13"/>
  <c r="AG69" i="13"/>
  <c r="AA69" i="13"/>
  <c r="AI69" i="13"/>
  <c r="AR69" i="13"/>
  <c r="IX70" i="13"/>
  <c r="BL70" i="13" s="1"/>
  <c r="IZ70" i="13" s="1"/>
  <c r="IV70" i="13"/>
  <c r="IS70" i="13" a="1"/>
  <c r="IS70" i="13" s="1"/>
  <c r="HP70" i="13" a="1"/>
  <c r="HP70" i="13" s="1"/>
  <c r="HM70" i="13" a="1"/>
  <c r="HM70" i="13" s="1"/>
  <c r="HJ70" i="13" a="1"/>
  <c r="HJ70" i="13" s="1"/>
  <c r="HG70" i="13" a="1"/>
  <c r="HG70" i="13" s="1"/>
  <c r="HD70" i="13" a="1"/>
  <c r="HD70" i="13" s="1"/>
  <c r="HA70" i="13" a="1"/>
  <c r="HA70" i="13" s="1"/>
  <c r="GX70" i="13" a="1"/>
  <c r="GX70" i="13" s="1"/>
  <c r="GU70" i="13" a="1"/>
  <c r="GU70" i="13" s="1"/>
  <c r="GR70" i="13" a="1"/>
  <c r="GR70" i="13" s="1"/>
  <c r="GO70" i="13" a="1"/>
  <c r="GO70" i="13" s="1"/>
  <c r="GL70" i="13" a="1"/>
  <c r="GL70" i="13" s="1"/>
  <c r="GI70" i="13" a="1"/>
  <c r="GI70" i="13" s="1"/>
  <c r="GF70" i="13" a="1"/>
  <c r="GF70" i="13" s="1"/>
  <c r="GC70" i="13" a="1"/>
  <c r="GC70" i="13" s="1"/>
  <c r="FZ70" i="13" a="1"/>
  <c r="FZ70" i="13" s="1"/>
  <c r="FW70" i="13" a="1"/>
  <c r="FW70" i="13" s="1"/>
  <c r="FT70" i="13" a="1"/>
  <c r="FT70" i="13" s="1"/>
  <c r="FQ70" i="13" a="1"/>
  <c r="FQ70" i="13" s="1"/>
  <c r="FN70" i="13" a="1"/>
  <c r="FN70" i="13" s="1"/>
  <c r="FK70" i="13" a="1"/>
  <c r="FK70" i="13" s="1"/>
  <c r="FH70" i="13" a="1"/>
  <c r="FH70" i="13" s="1"/>
  <c r="FE70" i="13" a="1"/>
  <c r="FE70" i="13" s="1"/>
  <c r="FB70" i="13" a="1"/>
  <c r="FB70" i="13" s="1"/>
  <c r="IU70" i="13" a="1"/>
  <c r="IU70" i="13" s="1"/>
  <c r="HR70" i="13" a="1"/>
  <c r="HR70" i="13" s="1"/>
  <c r="HO70" i="13" a="1"/>
  <c r="HO70" i="13" s="1"/>
  <c r="HL70" i="13" a="1"/>
  <c r="HL70" i="13" s="1"/>
  <c r="HI70" i="13" a="1"/>
  <c r="HI70" i="13" s="1"/>
  <c r="HF70" i="13" a="1"/>
  <c r="HF70" i="13" s="1"/>
  <c r="HC70" i="13" a="1"/>
  <c r="HC70" i="13" s="1"/>
  <c r="GZ70" i="13" a="1"/>
  <c r="GZ70" i="13" s="1"/>
  <c r="GW70" i="13" a="1"/>
  <c r="GW70" i="13" s="1"/>
  <c r="GT70" i="13" a="1"/>
  <c r="GT70" i="13" s="1"/>
  <c r="GQ70" i="13" a="1"/>
  <c r="GQ70" i="13" s="1"/>
  <c r="GN70" i="13" a="1"/>
  <c r="GN70" i="13" s="1"/>
  <c r="GK70" i="13" a="1"/>
  <c r="GK70" i="13" s="1"/>
  <c r="GH70" i="13" a="1"/>
  <c r="GH70" i="13" s="1"/>
  <c r="GE70" i="13" a="1"/>
  <c r="GE70" i="13" s="1"/>
  <c r="GB70" i="13" a="1"/>
  <c r="GB70" i="13" s="1"/>
  <c r="FY70" i="13" a="1"/>
  <c r="FY70" i="13" s="1"/>
  <c r="FV70" i="13" a="1"/>
  <c r="FV70" i="13" s="1"/>
  <c r="FS70" i="13" a="1"/>
  <c r="FS70" i="13" s="1"/>
  <c r="FP70" i="13" a="1"/>
  <c r="FP70" i="13" s="1"/>
  <c r="FM70" i="13" a="1"/>
  <c r="FM70" i="13" s="1"/>
  <c r="FJ70" i="13" a="1"/>
  <c r="FJ70" i="13" s="1"/>
  <c r="FG70" i="13" a="1"/>
  <c r="FG70" i="13" s="1"/>
  <c r="FD70" i="13" a="1"/>
  <c r="FD70" i="13" s="1"/>
  <c r="FA70" i="13" a="1"/>
  <c r="FA70" i="13" s="1"/>
  <c r="BT70" i="13"/>
  <c r="BO70" i="13" a="1"/>
  <c r="BO70" i="13" s="1"/>
  <c r="BJ70" i="13" a="1"/>
  <c r="BJ70" i="13" s="1"/>
  <c r="BK70" i="13" s="1"/>
  <c r="JA70" i="13" s="1"/>
  <c r="BC70" i="13"/>
  <c r="AO70" i="13"/>
  <c r="AH70" i="13"/>
  <c r="AB70" i="13"/>
  <c r="BX70" i="13" a="1"/>
  <c r="BX70" i="13" s="1"/>
  <c r="BH70" i="13"/>
  <c r="BB70" i="13"/>
  <c r="AN70" i="13"/>
  <c r="AG70" i="13"/>
  <c r="AA70" i="13"/>
  <c r="AI70" i="13"/>
  <c r="AR70" i="13"/>
  <c r="FF70" i="13" a="1"/>
  <c r="FF70" i="13" s="1"/>
  <c r="FO70" i="13" a="1"/>
  <c r="FO70" i="13" s="1"/>
  <c r="GA70" i="13" a="1"/>
  <c r="GA70" i="13" s="1"/>
  <c r="GS70" i="13" a="1"/>
  <c r="GS70" i="13" s="1"/>
  <c r="HK70" i="13" a="1"/>
  <c r="HK70" i="13" s="1"/>
  <c r="AA71" i="13"/>
  <c r="AG71" i="13"/>
  <c r="AN71" i="13"/>
  <c r="BB71" i="13"/>
  <c r="BH71" i="13"/>
  <c r="BX71" i="13" a="1"/>
  <c r="BX71" i="13" s="1"/>
  <c r="AA72" i="13"/>
  <c r="AG72" i="13"/>
  <c r="AN72" i="13"/>
  <c r="BB72" i="13"/>
  <c r="BJ72" i="13" a="1"/>
  <c r="BJ72" i="13" s="1"/>
  <c r="BK72" i="13" s="1"/>
  <c r="JA72" i="13" s="1"/>
  <c r="BW72" i="13" a="1"/>
  <c r="BW72" i="13" s="1"/>
  <c r="FB72" i="13" a="1"/>
  <c r="FB72" i="13" s="1"/>
  <c r="FI72" i="13" a="1"/>
  <c r="FI72" i="13" s="1"/>
  <c r="FP72" i="13" a="1"/>
  <c r="FP72" i="13" s="1"/>
  <c r="FT72" i="13" a="1"/>
  <c r="FT72" i="13" s="1"/>
  <c r="GA72" i="13" a="1"/>
  <c r="GA72" i="13" s="1"/>
  <c r="GH72" i="13" a="1"/>
  <c r="GH72" i="13" s="1"/>
  <c r="GL72" i="13" a="1"/>
  <c r="GL72" i="13" s="1"/>
  <c r="GS72" i="13" a="1"/>
  <c r="GS72" i="13" s="1"/>
  <c r="GZ72" i="13" a="1"/>
  <c r="GZ72" i="13" s="1"/>
  <c r="HD72" i="13" a="1"/>
  <c r="HD72" i="13" s="1"/>
  <c r="HK72" i="13" a="1"/>
  <c r="HK72" i="13" s="1"/>
  <c r="HR72" i="13" a="1"/>
  <c r="HR72" i="13" s="1"/>
  <c r="AR79" i="13"/>
  <c r="FG79" i="13" a="1"/>
  <c r="FG79" i="13" s="1"/>
  <c r="FY79" i="13" a="1"/>
  <c r="FY79" i="13" s="1"/>
  <c r="GQ79" i="13" a="1"/>
  <c r="GQ79" i="13" s="1"/>
  <c r="HI79" i="13" a="1"/>
  <c r="HI79" i="13" s="1"/>
  <c r="AB71" i="13"/>
  <c r="AH71" i="13"/>
  <c r="AO71" i="13"/>
  <c r="BC71" i="13"/>
  <c r="BJ71" i="13" a="1"/>
  <c r="BJ71" i="13" s="1"/>
  <c r="BK71" i="13" s="1"/>
  <c r="JA71" i="13" s="1"/>
  <c r="BO71" i="13" a="1"/>
  <c r="BO71" i="13" s="1"/>
  <c r="FA71" i="13" a="1"/>
  <c r="FA71" i="13" s="1"/>
  <c r="FD71" i="13" a="1"/>
  <c r="FD71" i="13" s="1"/>
  <c r="FG71" i="13" a="1"/>
  <c r="FG71" i="13" s="1"/>
  <c r="FJ71" i="13" a="1"/>
  <c r="FJ71" i="13" s="1"/>
  <c r="FM71" i="13" a="1"/>
  <c r="FM71" i="13" s="1"/>
  <c r="FP71" i="13" a="1"/>
  <c r="FP71" i="13" s="1"/>
  <c r="FS71" i="13" a="1"/>
  <c r="FS71" i="13" s="1"/>
  <c r="FV71" i="13" a="1"/>
  <c r="FV71" i="13" s="1"/>
  <c r="FY71" i="13" a="1"/>
  <c r="FY71" i="13" s="1"/>
  <c r="GB71" i="13" a="1"/>
  <c r="GB71" i="13" s="1"/>
  <c r="GE71" i="13" a="1"/>
  <c r="GE71" i="13" s="1"/>
  <c r="GH71" i="13" a="1"/>
  <c r="GH71" i="13" s="1"/>
  <c r="GK71" i="13" a="1"/>
  <c r="GK71" i="13" s="1"/>
  <c r="GN71" i="13" a="1"/>
  <c r="GN71" i="13" s="1"/>
  <c r="GQ71" i="13" a="1"/>
  <c r="GQ71" i="13" s="1"/>
  <c r="GT71" i="13" a="1"/>
  <c r="GT71" i="13" s="1"/>
  <c r="GW71" i="13" a="1"/>
  <c r="GW71" i="13" s="1"/>
  <c r="GZ71" i="13" a="1"/>
  <c r="GZ71" i="13" s="1"/>
  <c r="HC71" i="13" a="1"/>
  <c r="HC71" i="13" s="1"/>
  <c r="HF71" i="13" a="1"/>
  <c r="HF71" i="13" s="1"/>
  <c r="HI71" i="13" a="1"/>
  <c r="HI71" i="13" s="1"/>
  <c r="HL71" i="13" a="1"/>
  <c r="HL71" i="13" s="1"/>
  <c r="HO71" i="13" a="1"/>
  <c r="HO71" i="13" s="1"/>
  <c r="HR71" i="13" a="1"/>
  <c r="HR71" i="13" s="1"/>
  <c r="IU71" i="13" a="1"/>
  <c r="IU71" i="13" s="1"/>
  <c r="AB72" i="13"/>
  <c r="AH72" i="13"/>
  <c r="AO72" i="13"/>
  <c r="BC72" i="13"/>
  <c r="FF72" i="13" a="1"/>
  <c r="FF72" i="13" s="1"/>
  <c r="FM72" i="13" a="1"/>
  <c r="FM72" i="13" s="1"/>
  <c r="FQ72" i="13" a="1"/>
  <c r="FQ72" i="13" s="1"/>
  <c r="FX72" i="13" a="1"/>
  <c r="FX72" i="13" s="1"/>
  <c r="GE72" i="13" a="1"/>
  <c r="GE72" i="13" s="1"/>
  <c r="GI72" i="13" a="1"/>
  <c r="GI72" i="13" s="1"/>
  <c r="GP72" i="13" a="1"/>
  <c r="GP72" i="13" s="1"/>
  <c r="GW72" i="13" a="1"/>
  <c r="GW72" i="13" s="1"/>
  <c r="HA72" i="13" a="1"/>
  <c r="HA72" i="13" s="1"/>
  <c r="HH72" i="13" a="1"/>
  <c r="HH72" i="13" s="1"/>
  <c r="HO72" i="13" a="1"/>
  <c r="HO72" i="13" s="1"/>
  <c r="IU72" i="13" a="1"/>
  <c r="IU72" i="13" s="1"/>
  <c r="BD73" i="13"/>
  <c r="AP73" i="13"/>
  <c r="AI73" i="13"/>
  <c r="AC73" i="13"/>
  <c r="IU73" i="13" a="1"/>
  <c r="IU73" i="13" s="1"/>
  <c r="HR73" i="13" a="1"/>
  <c r="HR73" i="13" s="1"/>
  <c r="HO73" i="13" a="1"/>
  <c r="HO73" i="13" s="1"/>
  <c r="HL73" i="13" a="1"/>
  <c r="HL73" i="13" s="1"/>
  <c r="HI73" i="13" a="1"/>
  <c r="HI73" i="13" s="1"/>
  <c r="HF73" i="13" a="1"/>
  <c r="HF73" i="13" s="1"/>
  <c r="HC73" i="13" a="1"/>
  <c r="HC73" i="13" s="1"/>
  <c r="GZ73" i="13" a="1"/>
  <c r="GZ73" i="13" s="1"/>
  <c r="GW73" i="13" a="1"/>
  <c r="GW73" i="13" s="1"/>
  <c r="GT73" i="13" a="1"/>
  <c r="GT73" i="13" s="1"/>
  <c r="GQ73" i="13" a="1"/>
  <c r="GQ73" i="13" s="1"/>
  <c r="GN73" i="13" a="1"/>
  <c r="GN73" i="13" s="1"/>
  <c r="GK73" i="13" a="1"/>
  <c r="GK73" i="13" s="1"/>
  <c r="GH73" i="13" a="1"/>
  <c r="GH73" i="13" s="1"/>
  <c r="AF73" i="13"/>
  <c r="AN73" i="13"/>
  <c r="BC73" i="13"/>
  <c r="FF73" i="13" a="1"/>
  <c r="FF73" i="13" s="1"/>
  <c r="FM73" i="13" a="1"/>
  <c r="FM73" i="13" s="1"/>
  <c r="FQ73" i="13" a="1"/>
  <c r="FQ73" i="13" s="1"/>
  <c r="FX73" i="13" a="1"/>
  <c r="FX73" i="13" s="1"/>
  <c r="GE73" i="13" a="1"/>
  <c r="GE73" i="13" s="1"/>
  <c r="IV78" i="13"/>
  <c r="IS78" i="13" a="1"/>
  <c r="IS78" i="13" s="1"/>
  <c r="HP78" i="13" a="1"/>
  <c r="HP78" i="13" s="1"/>
  <c r="HM78" i="13" a="1"/>
  <c r="HM78" i="13" s="1"/>
  <c r="HJ78" i="13" a="1"/>
  <c r="HJ78" i="13" s="1"/>
  <c r="HG78" i="13" a="1"/>
  <c r="HG78" i="13" s="1"/>
  <c r="HD78" i="13" a="1"/>
  <c r="HD78" i="13" s="1"/>
  <c r="HA78" i="13" a="1"/>
  <c r="HA78" i="13" s="1"/>
  <c r="GX78" i="13" a="1"/>
  <c r="GX78" i="13" s="1"/>
  <c r="GU78" i="13" a="1"/>
  <c r="GU78" i="13" s="1"/>
  <c r="GR78" i="13" a="1"/>
  <c r="GR78" i="13" s="1"/>
  <c r="GO78" i="13" a="1"/>
  <c r="GO78" i="13" s="1"/>
  <c r="GL78" i="13" a="1"/>
  <c r="GL78" i="13" s="1"/>
  <c r="GI78" i="13" a="1"/>
  <c r="GI78" i="13" s="1"/>
  <c r="GF78" i="13" a="1"/>
  <c r="GF78" i="13" s="1"/>
  <c r="GC78" i="13" a="1"/>
  <c r="GC78" i="13" s="1"/>
  <c r="FZ78" i="13" a="1"/>
  <c r="FZ78" i="13" s="1"/>
  <c r="FW78" i="13" a="1"/>
  <c r="FW78" i="13" s="1"/>
  <c r="FT78" i="13" a="1"/>
  <c r="FT78" i="13" s="1"/>
  <c r="FQ78" i="13" a="1"/>
  <c r="FQ78" i="13" s="1"/>
  <c r="FN78" i="13" a="1"/>
  <c r="FN78" i="13" s="1"/>
  <c r="FK78" i="13" a="1"/>
  <c r="FK78" i="13" s="1"/>
  <c r="FH78" i="13" a="1"/>
  <c r="FH78" i="13" s="1"/>
  <c r="FE78" i="13" a="1"/>
  <c r="FE78" i="13" s="1"/>
  <c r="FB78" i="13" a="1"/>
  <c r="FB78" i="13" s="1"/>
  <c r="BV78" i="13"/>
  <c r="BE78" i="13"/>
  <c r="AQ78" i="13"/>
  <c r="AJ78" i="13"/>
  <c r="AD78" i="13"/>
  <c r="BX78" i="13" a="1"/>
  <c r="BX78" i="13" s="1"/>
  <c r="BS78" i="13"/>
  <c r="BH78" i="13"/>
  <c r="BB78" i="13"/>
  <c r="AN78" i="13"/>
  <c r="AG78" i="13"/>
  <c r="AA78" i="13"/>
  <c r="IX78" i="13"/>
  <c r="BL78" i="13" s="1"/>
  <c r="IZ78" i="13" s="1"/>
  <c r="HL78" i="13" a="1"/>
  <c r="HL78" i="13" s="1"/>
  <c r="HC78" i="13" a="1"/>
  <c r="HC78" i="13" s="1"/>
  <c r="GT78" i="13" a="1"/>
  <c r="GT78" i="13" s="1"/>
  <c r="GK78" i="13" a="1"/>
  <c r="GK78" i="13" s="1"/>
  <c r="GB78" i="13" a="1"/>
  <c r="GB78" i="13" s="1"/>
  <c r="FS78" i="13" a="1"/>
  <c r="FS78" i="13" s="1"/>
  <c r="FJ78" i="13" a="1"/>
  <c r="FJ78" i="13" s="1"/>
  <c r="FA78" i="13" a="1"/>
  <c r="FA78" i="13" s="1"/>
  <c r="BW78" i="13" a="1"/>
  <c r="BW78" i="13" s="1"/>
  <c r="BO78" i="13" a="1"/>
  <c r="BO78" i="13" s="1"/>
  <c r="BF78" i="13"/>
  <c r="AO78" i="13"/>
  <c r="AE78" i="13"/>
  <c r="HK78" i="13" a="1"/>
  <c r="HK78" i="13" s="1"/>
  <c r="HB78" i="13" a="1"/>
  <c r="HB78" i="13" s="1"/>
  <c r="GS78" i="13" a="1"/>
  <c r="GS78" i="13" s="1"/>
  <c r="GJ78" i="13" a="1"/>
  <c r="GJ78" i="13" s="1"/>
  <c r="GA78" i="13" a="1"/>
  <c r="GA78" i="13" s="1"/>
  <c r="FR78" i="13" a="1"/>
  <c r="FR78" i="13" s="1"/>
  <c r="FI78" i="13" a="1"/>
  <c r="FI78" i="13" s="1"/>
  <c r="BN78" i="13" a="1"/>
  <c r="BN78" i="13" s="1"/>
  <c r="BD78" i="13"/>
  <c r="AM78" i="13"/>
  <c r="AC78" i="13"/>
  <c r="IU78" i="13" a="1"/>
  <c r="IU78" i="13" s="1"/>
  <c r="HO78" i="13" a="1"/>
  <c r="HO78" i="13" s="1"/>
  <c r="HF78" i="13" a="1"/>
  <c r="HF78" i="13" s="1"/>
  <c r="GW78" i="13" a="1"/>
  <c r="GW78" i="13" s="1"/>
  <c r="GN78" i="13" a="1"/>
  <c r="GN78" i="13" s="1"/>
  <c r="GE78" i="13" a="1"/>
  <c r="GE78" i="13" s="1"/>
  <c r="FV78" i="13" a="1"/>
  <c r="FV78" i="13" s="1"/>
  <c r="FM78" i="13" a="1"/>
  <c r="FM78" i="13" s="1"/>
  <c r="FD78" i="13" a="1"/>
  <c r="FD78" i="13" s="1"/>
  <c r="BC78" i="13"/>
  <c r="AL78" i="13"/>
  <c r="AB78" i="13"/>
  <c r="IT78" i="13" a="1"/>
  <c r="IT78" i="13" s="1"/>
  <c r="HN78" i="13" a="1"/>
  <c r="HN78" i="13" s="1"/>
  <c r="HE78" i="13" a="1"/>
  <c r="HE78" i="13" s="1"/>
  <c r="GV78" i="13" a="1"/>
  <c r="GV78" i="13" s="1"/>
  <c r="GM78" i="13" a="1"/>
  <c r="GM78" i="13" s="1"/>
  <c r="GD78" i="13" a="1"/>
  <c r="GD78" i="13" s="1"/>
  <c r="FU78" i="13" a="1"/>
  <c r="FU78" i="13" s="1"/>
  <c r="FL78" i="13" a="1"/>
  <c r="FL78" i="13" s="1"/>
  <c r="FC78" i="13" a="1"/>
  <c r="FC78" i="13" s="1"/>
  <c r="AI78" i="13"/>
  <c r="Z78" i="13"/>
  <c r="BG78" i="13"/>
  <c r="FX78" i="13" a="1"/>
  <c r="FX78" i="13" s="1"/>
  <c r="GY78" i="13" a="1"/>
  <c r="GY78" i="13" s="1"/>
  <c r="FC72" i="13" a="1"/>
  <c r="FC72" i="13" s="1"/>
  <c r="FJ72" i="13" a="1"/>
  <c r="FJ72" i="13" s="1"/>
  <c r="FN72" i="13" a="1"/>
  <c r="FN72" i="13" s="1"/>
  <c r="FU72" i="13" a="1"/>
  <c r="FU72" i="13" s="1"/>
  <c r="GB72" i="13" a="1"/>
  <c r="GB72" i="13" s="1"/>
  <c r="GF72" i="13" a="1"/>
  <c r="GF72" i="13" s="1"/>
  <c r="GM72" i="13" a="1"/>
  <c r="GM72" i="13" s="1"/>
  <c r="GT72" i="13" a="1"/>
  <c r="GT72" i="13" s="1"/>
  <c r="GX72" i="13" a="1"/>
  <c r="GX72" i="13" s="1"/>
  <c r="HE72" i="13" a="1"/>
  <c r="HE72" i="13" s="1"/>
  <c r="HL72" i="13" a="1"/>
  <c r="HL72" i="13" s="1"/>
  <c r="HP72" i="13" a="1"/>
  <c r="HP72" i="13" s="1"/>
  <c r="IV72" i="13"/>
  <c r="IX79" i="13"/>
  <c r="BL79" i="13" s="1"/>
  <c r="IZ79" i="13" s="1"/>
  <c r="IV79" i="13"/>
  <c r="IS79" i="13" a="1"/>
  <c r="IS79" i="13" s="1"/>
  <c r="HP79" i="13" a="1"/>
  <c r="HP79" i="13" s="1"/>
  <c r="HM79" i="13" a="1"/>
  <c r="HM79" i="13" s="1"/>
  <c r="HJ79" i="13" a="1"/>
  <c r="HJ79" i="13" s="1"/>
  <c r="HG79" i="13" a="1"/>
  <c r="HG79" i="13" s="1"/>
  <c r="HD79" i="13" a="1"/>
  <c r="HD79" i="13" s="1"/>
  <c r="HA79" i="13" a="1"/>
  <c r="HA79" i="13" s="1"/>
  <c r="GX79" i="13" a="1"/>
  <c r="GX79" i="13" s="1"/>
  <c r="GU79" i="13" a="1"/>
  <c r="GU79" i="13" s="1"/>
  <c r="GR79" i="13" a="1"/>
  <c r="GR79" i="13" s="1"/>
  <c r="GO79" i="13" a="1"/>
  <c r="GO79" i="13" s="1"/>
  <c r="GL79" i="13" a="1"/>
  <c r="GL79" i="13" s="1"/>
  <c r="GI79" i="13" a="1"/>
  <c r="GI79" i="13" s="1"/>
  <c r="GF79" i="13" a="1"/>
  <c r="GF79" i="13" s="1"/>
  <c r="GC79" i="13" a="1"/>
  <c r="GC79" i="13" s="1"/>
  <c r="FZ79" i="13" a="1"/>
  <c r="FZ79" i="13" s="1"/>
  <c r="FW79" i="13" a="1"/>
  <c r="FW79" i="13" s="1"/>
  <c r="FT79" i="13" a="1"/>
  <c r="FT79" i="13" s="1"/>
  <c r="FQ79" i="13" a="1"/>
  <c r="FQ79" i="13" s="1"/>
  <c r="FN79" i="13" a="1"/>
  <c r="FN79" i="13" s="1"/>
  <c r="FK79" i="13" a="1"/>
  <c r="FK79" i="13" s="1"/>
  <c r="FH79" i="13" a="1"/>
  <c r="FH79" i="13" s="1"/>
  <c r="FE79" i="13" a="1"/>
  <c r="FE79" i="13" s="1"/>
  <c r="FB79" i="13" a="1"/>
  <c r="FB79" i="13" s="1"/>
  <c r="BV79" i="13"/>
  <c r="BE79" i="13"/>
  <c r="AQ79" i="13"/>
  <c r="AJ79" i="13"/>
  <c r="AD79" i="13"/>
  <c r="BX79" i="13" a="1"/>
  <c r="BX79" i="13" s="1"/>
  <c r="BH79" i="13"/>
  <c r="BB79" i="13"/>
  <c r="AN79" i="13"/>
  <c r="AG79" i="13"/>
  <c r="AA79" i="13"/>
  <c r="IT79" i="13" a="1"/>
  <c r="IT79" i="13" s="1"/>
  <c r="HN79" i="13" a="1"/>
  <c r="HN79" i="13" s="1"/>
  <c r="HH79" i="13" a="1"/>
  <c r="HH79" i="13" s="1"/>
  <c r="HB79" i="13" a="1"/>
  <c r="HB79" i="13" s="1"/>
  <c r="GV79" i="13" a="1"/>
  <c r="GV79" i="13" s="1"/>
  <c r="GP79" i="13" a="1"/>
  <c r="GP79" i="13" s="1"/>
  <c r="GJ79" i="13" a="1"/>
  <c r="GJ79" i="13" s="1"/>
  <c r="GD79" i="13" a="1"/>
  <c r="GD79" i="13" s="1"/>
  <c r="FX79" i="13" a="1"/>
  <c r="FX79" i="13" s="1"/>
  <c r="FR79" i="13" a="1"/>
  <c r="FR79" i="13" s="1"/>
  <c r="FL79" i="13" a="1"/>
  <c r="FL79" i="13" s="1"/>
  <c r="FF79" i="13" a="1"/>
  <c r="FF79" i="13" s="1"/>
  <c r="FA79" i="13" a="1"/>
  <c r="FA79" i="13" s="1"/>
  <c r="BW79" i="13" a="1"/>
  <c r="BW79" i="13" s="1"/>
  <c r="BO79" i="13" a="1"/>
  <c r="BO79" i="13" s="1"/>
  <c r="BF79" i="13"/>
  <c r="AO79" i="13"/>
  <c r="AE79" i="13"/>
  <c r="BN79" i="13" a="1"/>
  <c r="BN79" i="13" s="1"/>
  <c r="BD79" i="13"/>
  <c r="AM79" i="13"/>
  <c r="AC79" i="13"/>
  <c r="HR79" i="13" a="1"/>
  <c r="HR79" i="13" s="1"/>
  <c r="HL79" i="13" a="1"/>
  <c r="HL79" i="13" s="1"/>
  <c r="HF79" i="13" a="1"/>
  <c r="HF79" i="13" s="1"/>
  <c r="GZ79" i="13" a="1"/>
  <c r="GZ79" i="13" s="1"/>
  <c r="GT79" i="13" a="1"/>
  <c r="GT79" i="13" s="1"/>
  <c r="GN79" i="13" a="1"/>
  <c r="GN79" i="13" s="1"/>
  <c r="GH79" i="13" a="1"/>
  <c r="GH79" i="13" s="1"/>
  <c r="GB79" i="13" a="1"/>
  <c r="GB79" i="13" s="1"/>
  <c r="FV79" i="13" a="1"/>
  <c r="FV79" i="13" s="1"/>
  <c r="FP79" i="13" a="1"/>
  <c r="FP79" i="13" s="1"/>
  <c r="FJ79" i="13" a="1"/>
  <c r="FJ79" i="13" s="1"/>
  <c r="FD79" i="13" a="1"/>
  <c r="FD79" i="13" s="1"/>
  <c r="BC79" i="13"/>
  <c r="AL79" i="13"/>
  <c r="AB79" i="13"/>
  <c r="HQ79" i="13" a="1"/>
  <c r="HQ79" i="13" s="1"/>
  <c r="HK79" i="13" a="1"/>
  <c r="HK79" i="13" s="1"/>
  <c r="HE79" i="13" a="1"/>
  <c r="HE79" i="13" s="1"/>
  <c r="GY79" i="13" a="1"/>
  <c r="GY79" i="13" s="1"/>
  <c r="GS79" i="13" a="1"/>
  <c r="GS79" i="13" s="1"/>
  <c r="GM79" i="13" a="1"/>
  <c r="GM79" i="13" s="1"/>
  <c r="GG79" i="13" a="1"/>
  <c r="GG79" i="13" s="1"/>
  <c r="GA79" i="13" a="1"/>
  <c r="GA79" i="13" s="1"/>
  <c r="FU79" i="13" a="1"/>
  <c r="FU79" i="13" s="1"/>
  <c r="FO79" i="13" a="1"/>
  <c r="FO79" i="13" s="1"/>
  <c r="FI79" i="13" a="1"/>
  <c r="FI79" i="13" s="1"/>
  <c r="FC79" i="13" a="1"/>
  <c r="FC79" i="13" s="1"/>
  <c r="AI79" i="13"/>
  <c r="Z79" i="13"/>
  <c r="BG79" i="13"/>
  <c r="FM79" i="13" a="1"/>
  <c r="FM79" i="13" s="1"/>
  <c r="GE79" i="13" a="1"/>
  <c r="GE79" i="13" s="1"/>
  <c r="GW79" i="13" a="1"/>
  <c r="GW79" i="13" s="1"/>
  <c r="HO79" i="13" a="1"/>
  <c r="HO79" i="13" s="1"/>
  <c r="IU79" i="13" a="1"/>
  <c r="IU79" i="13" s="1"/>
  <c r="AD71" i="13"/>
  <c r="AJ71" i="13"/>
  <c r="AQ71" i="13"/>
  <c r="BE71" i="13"/>
  <c r="BV71" i="13"/>
  <c r="CF71" i="13" a="1"/>
  <c r="CF71" i="13" s="1"/>
  <c r="FB71" i="13" a="1"/>
  <c r="FB71" i="13" s="1"/>
  <c r="FE71" i="13" a="1"/>
  <c r="FE71" i="13" s="1"/>
  <c r="FH71" i="13" a="1"/>
  <c r="FH71" i="13" s="1"/>
  <c r="FK71" i="13" a="1"/>
  <c r="FK71" i="13" s="1"/>
  <c r="FN71" i="13" a="1"/>
  <c r="FN71" i="13" s="1"/>
  <c r="FQ71" i="13" a="1"/>
  <c r="FQ71" i="13" s="1"/>
  <c r="FT71" i="13" a="1"/>
  <c r="FT71" i="13" s="1"/>
  <c r="FW71" i="13" a="1"/>
  <c r="FW71" i="13" s="1"/>
  <c r="FZ71" i="13" a="1"/>
  <c r="FZ71" i="13" s="1"/>
  <c r="GC71" i="13" a="1"/>
  <c r="GC71" i="13" s="1"/>
  <c r="GF71" i="13" a="1"/>
  <c r="GF71" i="13" s="1"/>
  <c r="GI71" i="13" a="1"/>
  <c r="GI71" i="13" s="1"/>
  <c r="GL71" i="13" a="1"/>
  <c r="GL71" i="13" s="1"/>
  <c r="GO71" i="13" a="1"/>
  <c r="GO71" i="13" s="1"/>
  <c r="GR71" i="13" a="1"/>
  <c r="GR71" i="13" s="1"/>
  <c r="GU71" i="13" a="1"/>
  <c r="GU71" i="13" s="1"/>
  <c r="GX71" i="13" a="1"/>
  <c r="GX71" i="13" s="1"/>
  <c r="HA71" i="13" a="1"/>
  <c r="HA71" i="13" s="1"/>
  <c r="HD71" i="13" a="1"/>
  <c r="HD71" i="13" s="1"/>
  <c r="HG71" i="13" a="1"/>
  <c r="HG71" i="13" s="1"/>
  <c r="HJ71" i="13" a="1"/>
  <c r="HJ71" i="13" s="1"/>
  <c r="HM71" i="13" a="1"/>
  <c r="HM71" i="13" s="1"/>
  <c r="HP71" i="13" a="1"/>
  <c r="HP71" i="13" s="1"/>
  <c r="IS71" i="13" a="1"/>
  <c r="IS71" i="13" s="1"/>
  <c r="IV71" i="13"/>
  <c r="AD72" i="13"/>
  <c r="AJ72" i="13"/>
  <c r="AQ72" i="13"/>
  <c r="BF72" i="13"/>
  <c r="BN72" i="13" a="1"/>
  <c r="BN72" i="13" s="1"/>
  <c r="FG72" i="13" a="1"/>
  <c r="FG72" i="13" s="1"/>
  <c r="FK72" i="13" a="1"/>
  <c r="FK72" i="13" s="1"/>
  <c r="FR72" i="13" a="1"/>
  <c r="FR72" i="13" s="1"/>
  <c r="FY72" i="13" a="1"/>
  <c r="FY72" i="13" s="1"/>
  <c r="GC72" i="13" a="1"/>
  <c r="GC72" i="13" s="1"/>
  <c r="GJ72" i="13" a="1"/>
  <c r="GJ72" i="13" s="1"/>
  <c r="GQ72" i="13" a="1"/>
  <c r="GQ72" i="13" s="1"/>
  <c r="GU72" i="13" a="1"/>
  <c r="GU72" i="13" s="1"/>
  <c r="HB72" i="13" a="1"/>
  <c r="HB72" i="13" s="1"/>
  <c r="HI72" i="13" a="1"/>
  <c r="HI72" i="13" s="1"/>
  <c r="HM72" i="13" a="1"/>
  <c r="HM72" i="13" s="1"/>
  <c r="IS72" i="13" a="1"/>
  <c r="IS72" i="13" s="1"/>
  <c r="AF79" i="13"/>
  <c r="BJ79" i="13" a="1"/>
  <c r="BJ79" i="13" s="1"/>
  <c r="BK79" i="13" s="1"/>
  <c r="JA79" i="13" s="1"/>
  <c r="AE71" i="13"/>
  <c r="AL71" i="13"/>
  <c r="AR71" i="13"/>
  <c r="BF71" i="13"/>
  <c r="BW71" i="13" a="1"/>
  <c r="BW71" i="13" s="1"/>
  <c r="BD72" i="13"/>
  <c r="AE72" i="13"/>
  <c r="AL72" i="13"/>
  <c r="AR72" i="13"/>
  <c r="BG72" i="13"/>
  <c r="BT72" i="13"/>
  <c r="FD72" i="13" a="1"/>
  <c r="FD72" i="13" s="1"/>
  <c r="FH72" i="13" a="1"/>
  <c r="FH72" i="13" s="1"/>
  <c r="FO72" i="13" a="1"/>
  <c r="FO72" i="13" s="1"/>
  <c r="FV72" i="13" a="1"/>
  <c r="FV72" i="13" s="1"/>
  <c r="FZ72" i="13" a="1"/>
  <c r="FZ72" i="13" s="1"/>
  <c r="GG72" i="13" a="1"/>
  <c r="GG72" i="13" s="1"/>
  <c r="GN72" i="13" a="1"/>
  <c r="GN72" i="13" s="1"/>
  <c r="GR72" i="13" a="1"/>
  <c r="GR72" i="13" s="1"/>
  <c r="GY72" i="13" a="1"/>
  <c r="GY72" i="13" s="1"/>
  <c r="HF72" i="13" a="1"/>
  <c r="HF72" i="13" s="1"/>
  <c r="HJ72" i="13" a="1"/>
  <c r="HJ72" i="13" s="1"/>
  <c r="HQ72" i="13" a="1"/>
  <c r="HQ72" i="13" s="1"/>
  <c r="AH79" i="13"/>
  <c r="FS79" i="13" a="1"/>
  <c r="FS79" i="13" s="1"/>
  <c r="GK79" i="13" a="1"/>
  <c r="GK79" i="13" s="1"/>
  <c r="HC79" i="13" a="1"/>
  <c r="HC79" i="13" s="1"/>
  <c r="AB75" i="13"/>
  <c r="AH75" i="13"/>
  <c r="AO75" i="13"/>
  <c r="BC75" i="13"/>
  <c r="BJ75" i="13" a="1"/>
  <c r="BJ75" i="13" s="1"/>
  <c r="BK75" i="13" s="1"/>
  <c r="JA75" i="13" s="1"/>
  <c r="BO75" i="13" a="1"/>
  <c r="BO75" i="13" s="1"/>
  <c r="FA75" i="13" a="1"/>
  <c r="FA75" i="13" s="1"/>
  <c r="FD75" i="13" a="1"/>
  <c r="FD75" i="13" s="1"/>
  <c r="FG75" i="13" a="1"/>
  <c r="FG75" i="13" s="1"/>
  <c r="FJ75" i="13" a="1"/>
  <c r="FJ75" i="13" s="1"/>
  <c r="FM75" i="13" a="1"/>
  <c r="FM75" i="13" s="1"/>
  <c r="FP75" i="13" a="1"/>
  <c r="FP75" i="13" s="1"/>
  <c r="FS75" i="13" a="1"/>
  <c r="FS75" i="13" s="1"/>
  <c r="FV75" i="13" a="1"/>
  <c r="FV75" i="13" s="1"/>
  <c r="FY75" i="13" a="1"/>
  <c r="FY75" i="13" s="1"/>
  <c r="GB75" i="13" a="1"/>
  <c r="GB75" i="13" s="1"/>
  <c r="GE75" i="13" a="1"/>
  <c r="GE75" i="13" s="1"/>
  <c r="GH75" i="13" a="1"/>
  <c r="GH75" i="13" s="1"/>
  <c r="GK75" i="13" a="1"/>
  <c r="GK75" i="13" s="1"/>
  <c r="GN75" i="13" a="1"/>
  <c r="GN75" i="13" s="1"/>
  <c r="GQ75" i="13" a="1"/>
  <c r="GQ75" i="13" s="1"/>
  <c r="GT75" i="13" a="1"/>
  <c r="GT75" i="13" s="1"/>
  <c r="GW75" i="13" a="1"/>
  <c r="GW75" i="13" s="1"/>
  <c r="GZ75" i="13" a="1"/>
  <c r="GZ75" i="13" s="1"/>
  <c r="HC75" i="13" a="1"/>
  <c r="HC75" i="13" s="1"/>
  <c r="HF75" i="13" a="1"/>
  <c r="HF75" i="13" s="1"/>
  <c r="HI75" i="13" a="1"/>
  <c r="HI75" i="13" s="1"/>
  <c r="HL75" i="13" a="1"/>
  <c r="HL75" i="13" s="1"/>
  <c r="HO75" i="13" a="1"/>
  <c r="HO75" i="13" s="1"/>
  <c r="HR75" i="13" a="1"/>
  <c r="HR75" i="13" s="1"/>
  <c r="IU75" i="13" a="1"/>
  <c r="IU75" i="13" s="1"/>
  <c r="AB76" i="13"/>
  <c r="AH76" i="13"/>
  <c r="AO76" i="13"/>
  <c r="BC76" i="13"/>
  <c r="BJ76" i="13" a="1"/>
  <c r="BJ76" i="13" s="1"/>
  <c r="BK76" i="13" s="1"/>
  <c r="JA76" i="13" s="1"/>
  <c r="BO76" i="13" a="1"/>
  <c r="BO76" i="13" s="1"/>
  <c r="FA76" i="13" a="1"/>
  <c r="FA76" i="13" s="1"/>
  <c r="FD76" i="13" a="1"/>
  <c r="FD76" i="13" s="1"/>
  <c r="FG76" i="13" a="1"/>
  <c r="FG76" i="13" s="1"/>
  <c r="FJ76" i="13" a="1"/>
  <c r="FJ76" i="13" s="1"/>
  <c r="FM76" i="13" a="1"/>
  <c r="FM76" i="13" s="1"/>
  <c r="FP76" i="13" a="1"/>
  <c r="FP76" i="13" s="1"/>
  <c r="FS76" i="13" a="1"/>
  <c r="FS76" i="13" s="1"/>
  <c r="FV76" i="13" a="1"/>
  <c r="FV76" i="13" s="1"/>
  <c r="FY76" i="13" a="1"/>
  <c r="FY76" i="13" s="1"/>
  <c r="GB76" i="13" a="1"/>
  <c r="GB76" i="13" s="1"/>
  <c r="GE76" i="13" a="1"/>
  <c r="GE76" i="13" s="1"/>
  <c r="GH76" i="13" a="1"/>
  <c r="GH76" i="13" s="1"/>
  <c r="GK76" i="13" a="1"/>
  <c r="GK76" i="13" s="1"/>
  <c r="GN76" i="13" a="1"/>
  <c r="GN76" i="13" s="1"/>
  <c r="GQ76" i="13" a="1"/>
  <c r="GQ76" i="13" s="1"/>
  <c r="GT76" i="13" a="1"/>
  <c r="GT76" i="13" s="1"/>
  <c r="GW76" i="13" a="1"/>
  <c r="GW76" i="13" s="1"/>
  <c r="GZ76" i="13" a="1"/>
  <c r="GZ76" i="13" s="1"/>
  <c r="HC76" i="13" a="1"/>
  <c r="HC76" i="13" s="1"/>
  <c r="HF76" i="13" a="1"/>
  <c r="HF76" i="13" s="1"/>
  <c r="HI76" i="13" a="1"/>
  <c r="HI76" i="13" s="1"/>
  <c r="HL76" i="13" a="1"/>
  <c r="HL76" i="13" s="1"/>
  <c r="HO76" i="13" a="1"/>
  <c r="HO76" i="13" s="1"/>
  <c r="HR76" i="13" a="1"/>
  <c r="HR76" i="13" s="1"/>
  <c r="IU76" i="13" a="1"/>
  <c r="IU76" i="13" s="1"/>
  <c r="AB77" i="13"/>
  <c r="AH77" i="13"/>
  <c r="AO77" i="13"/>
  <c r="BC77" i="13"/>
  <c r="BJ77" i="13" a="1"/>
  <c r="BJ77" i="13" s="1"/>
  <c r="BK77" i="13" s="1"/>
  <c r="JA77" i="13" s="1"/>
  <c r="BO77" i="13" a="1"/>
  <c r="BO77" i="13" s="1"/>
  <c r="BT77" i="13"/>
  <c r="FE77" i="13" a="1"/>
  <c r="FE77" i="13" s="1"/>
  <c r="FL77" i="13" a="1"/>
  <c r="FL77" i="13" s="1"/>
  <c r="FU77" i="13" a="1"/>
  <c r="FU77" i="13" s="1"/>
  <c r="GD77" i="13" a="1"/>
  <c r="GD77" i="13" s="1"/>
  <c r="GM77" i="13" a="1"/>
  <c r="GM77" i="13" s="1"/>
  <c r="GV77" i="13" a="1"/>
  <c r="GV77" i="13" s="1"/>
  <c r="HE77" i="13" a="1"/>
  <c r="HE77" i="13" s="1"/>
  <c r="HN77" i="13" a="1"/>
  <c r="HN77" i="13" s="1"/>
  <c r="IT77" i="13" a="1"/>
  <c r="IT77" i="13" s="1"/>
  <c r="AC75" i="13"/>
  <c r="AI75" i="13"/>
  <c r="AP75" i="13"/>
  <c r="BD75" i="13"/>
  <c r="AC76" i="13"/>
  <c r="AI76" i="13"/>
  <c r="AP76" i="13"/>
  <c r="BD76" i="13"/>
  <c r="AC77" i="13"/>
  <c r="AI77" i="13"/>
  <c r="AP77" i="13"/>
  <c r="BD77" i="13"/>
  <c r="FB77" i="13" a="1"/>
  <c r="FB77" i="13" s="1"/>
  <c r="FI77" i="13" a="1"/>
  <c r="FI77" i="13" s="1"/>
  <c r="FM77" i="13" a="1"/>
  <c r="FM77" i="13" s="1"/>
  <c r="FV77" i="13" a="1"/>
  <c r="FV77" i="13" s="1"/>
  <c r="GE77" i="13" a="1"/>
  <c r="GE77" i="13" s="1"/>
  <c r="GN77" i="13" a="1"/>
  <c r="GN77" i="13" s="1"/>
  <c r="GW77" i="13" a="1"/>
  <c r="GW77" i="13" s="1"/>
  <c r="HF77" i="13" a="1"/>
  <c r="HF77" i="13" s="1"/>
  <c r="HO77" i="13" a="1"/>
  <c r="HO77" i="13" s="1"/>
  <c r="IU77" i="13" a="1"/>
  <c r="IU77" i="13" s="1"/>
  <c r="BX83" i="13" a="1"/>
  <c r="BX83" i="13" s="1"/>
  <c r="BH83" i="13"/>
  <c r="BB83" i="13"/>
  <c r="AN83" i="13"/>
  <c r="AG83" i="13"/>
  <c r="AA83" i="13"/>
  <c r="IT83" i="13" a="1"/>
  <c r="IT83" i="13" s="1"/>
  <c r="HQ83" i="13" a="1"/>
  <c r="HQ83" i="13" s="1"/>
  <c r="HN83" i="13" a="1"/>
  <c r="HN83" i="13" s="1"/>
  <c r="HK83" i="13" a="1"/>
  <c r="HK83" i="13" s="1"/>
  <c r="HH83" i="13" a="1"/>
  <c r="HH83" i="13" s="1"/>
  <c r="HE83" i="13" a="1"/>
  <c r="HE83" i="13" s="1"/>
  <c r="HB83" i="13" a="1"/>
  <c r="HB83" i="13" s="1"/>
  <c r="GY83" i="13" a="1"/>
  <c r="GY83" i="13" s="1"/>
  <c r="GV83" i="13" a="1"/>
  <c r="GV83" i="13" s="1"/>
  <c r="GS83" i="13" a="1"/>
  <c r="GS83" i="13" s="1"/>
  <c r="GP83" i="13" a="1"/>
  <c r="GP83" i="13" s="1"/>
  <c r="GM83" i="13" a="1"/>
  <c r="GM83" i="13" s="1"/>
  <c r="GJ83" i="13" a="1"/>
  <c r="GJ83" i="13" s="1"/>
  <c r="GG83" i="13" a="1"/>
  <c r="GG83" i="13" s="1"/>
  <c r="GD83" i="13" a="1"/>
  <c r="GD83" i="13" s="1"/>
  <c r="GA83" i="13" a="1"/>
  <c r="GA83" i="13" s="1"/>
  <c r="FX83" i="13" a="1"/>
  <c r="FX83" i="13" s="1"/>
  <c r="FU83" i="13" a="1"/>
  <c r="FU83" i="13" s="1"/>
  <c r="FR83" i="13" a="1"/>
  <c r="FR83" i="13" s="1"/>
  <c r="FO83" i="13" a="1"/>
  <c r="FO83" i="13" s="1"/>
  <c r="FL83" i="13" a="1"/>
  <c r="FL83" i="13" s="1"/>
  <c r="FI83" i="13" a="1"/>
  <c r="FI83" i="13" s="1"/>
  <c r="FF83" i="13" a="1"/>
  <c r="FF83" i="13" s="1"/>
  <c r="FC83" i="13" a="1"/>
  <c r="FC83" i="13" s="1"/>
  <c r="BN83" i="13" a="1"/>
  <c r="BN83" i="13" s="1"/>
  <c r="BG83" i="13"/>
  <c r="AM83" i="13"/>
  <c r="AF83" i="13"/>
  <c r="Z83" i="13"/>
  <c r="BD83" i="13"/>
  <c r="AP83" i="13"/>
  <c r="AI83" i="13"/>
  <c r="AC83" i="13"/>
  <c r="IS83" i="13" a="1"/>
  <c r="IS83" i="13" s="1"/>
  <c r="HM83" i="13" a="1"/>
  <c r="HM83" i="13" s="1"/>
  <c r="HG83" i="13" a="1"/>
  <c r="HG83" i="13" s="1"/>
  <c r="HA83" i="13" a="1"/>
  <c r="HA83" i="13" s="1"/>
  <c r="GU83" i="13" a="1"/>
  <c r="GU83" i="13" s="1"/>
  <c r="GO83" i="13" a="1"/>
  <c r="GO83" i="13" s="1"/>
  <c r="GI83" i="13" a="1"/>
  <c r="GI83" i="13" s="1"/>
  <c r="GC83" i="13" a="1"/>
  <c r="GC83" i="13" s="1"/>
  <c r="FW83" i="13" a="1"/>
  <c r="FW83" i="13" s="1"/>
  <c r="FQ83" i="13" a="1"/>
  <c r="FQ83" i="13" s="1"/>
  <c r="FK83" i="13" a="1"/>
  <c r="FK83" i="13" s="1"/>
  <c r="FE83" i="13" a="1"/>
  <c r="FE83" i="13" s="1"/>
  <c r="CF83" i="13" a="1"/>
  <c r="CF83" i="13" s="1"/>
  <c r="BV83" i="13"/>
  <c r="AR83" i="13"/>
  <c r="AE83" i="13"/>
  <c r="HR83" i="13" a="1"/>
  <c r="HR83" i="13" s="1"/>
  <c r="HL83" i="13" a="1"/>
  <c r="HL83" i="13" s="1"/>
  <c r="HF83" i="13" a="1"/>
  <c r="HF83" i="13" s="1"/>
  <c r="GZ83" i="13" a="1"/>
  <c r="GZ83" i="13" s="1"/>
  <c r="GT83" i="13" a="1"/>
  <c r="GT83" i="13" s="1"/>
  <c r="GN83" i="13" a="1"/>
  <c r="GN83" i="13" s="1"/>
  <c r="GH83" i="13" a="1"/>
  <c r="GH83" i="13" s="1"/>
  <c r="GB83" i="13" a="1"/>
  <c r="GB83" i="13" s="1"/>
  <c r="FV83" i="13" a="1"/>
  <c r="FV83" i="13" s="1"/>
  <c r="FP83" i="13" a="1"/>
  <c r="FP83" i="13" s="1"/>
  <c r="FJ83" i="13" a="1"/>
  <c r="FJ83" i="13" s="1"/>
  <c r="FD83" i="13" a="1"/>
  <c r="FD83" i="13" s="1"/>
  <c r="BJ83" i="13" a="1"/>
  <c r="BJ83" i="13" s="1"/>
  <c r="BK83" i="13" s="1"/>
  <c r="JA83" i="13" s="1"/>
  <c r="AQ83" i="13"/>
  <c r="AD83" i="13"/>
  <c r="IX83" i="13"/>
  <c r="BL83" i="13" s="1"/>
  <c r="IZ83" i="13" s="1"/>
  <c r="BF83" i="13"/>
  <c r="AO83" i="13"/>
  <c r="AB83" i="13"/>
  <c r="BW83" i="13" a="1"/>
  <c r="BW83" i="13" s="1"/>
  <c r="AH83" i="13"/>
  <c r="BO83" i="13" a="1"/>
  <c r="BO83" i="13" s="1"/>
  <c r="FA83" i="13" a="1"/>
  <c r="FA83" i="13" s="1"/>
  <c r="FS83" i="13" a="1"/>
  <c r="FS83" i="13" s="1"/>
  <c r="GK83" i="13" a="1"/>
  <c r="GK83" i="13" s="1"/>
  <c r="HC83" i="13" a="1"/>
  <c r="HC83" i="13" s="1"/>
  <c r="GF76" i="13" a="1"/>
  <c r="GF76" i="13" s="1"/>
  <c r="GI76" i="13" a="1"/>
  <c r="GI76" i="13" s="1"/>
  <c r="GL76" i="13" a="1"/>
  <c r="GL76" i="13" s="1"/>
  <c r="GO76" i="13" a="1"/>
  <c r="GO76" i="13" s="1"/>
  <c r="GR76" i="13" a="1"/>
  <c r="GR76" i="13" s="1"/>
  <c r="GU76" i="13" a="1"/>
  <c r="GU76" i="13" s="1"/>
  <c r="GX76" i="13" a="1"/>
  <c r="GX76" i="13" s="1"/>
  <c r="HA76" i="13" a="1"/>
  <c r="HA76" i="13" s="1"/>
  <c r="HD76" i="13" a="1"/>
  <c r="HD76" i="13" s="1"/>
  <c r="HG76" i="13" a="1"/>
  <c r="HG76" i="13" s="1"/>
  <c r="HJ76" i="13" a="1"/>
  <c r="HJ76" i="13" s="1"/>
  <c r="HM76" i="13" a="1"/>
  <c r="HM76" i="13" s="1"/>
  <c r="HP76" i="13" a="1"/>
  <c r="HP76" i="13" s="1"/>
  <c r="IS76" i="13" a="1"/>
  <c r="IS76" i="13" s="1"/>
  <c r="IV76" i="13"/>
  <c r="FF77" i="13" a="1"/>
  <c r="FF77" i="13" s="1"/>
  <c r="FJ77" i="13" a="1"/>
  <c r="FJ77" i="13" s="1"/>
  <c r="FR77" i="13" a="1"/>
  <c r="FR77" i="13" s="1"/>
  <c r="GA77" i="13" a="1"/>
  <c r="GA77" i="13" s="1"/>
  <c r="GJ77" i="13" a="1"/>
  <c r="GJ77" i="13" s="1"/>
  <c r="GS77" i="13" a="1"/>
  <c r="GS77" i="13" s="1"/>
  <c r="HB77" i="13" a="1"/>
  <c r="HB77" i="13" s="1"/>
  <c r="AE75" i="13"/>
  <c r="AL75" i="13"/>
  <c r="AR75" i="13"/>
  <c r="BF75" i="13"/>
  <c r="BW75" i="13" a="1"/>
  <c r="BW75" i="13" s="1"/>
  <c r="AE76" i="13"/>
  <c r="AL76" i="13"/>
  <c r="AR76" i="13"/>
  <c r="BF76" i="13"/>
  <c r="BW76" i="13" a="1"/>
  <c r="BW76" i="13" s="1"/>
  <c r="IV77" i="13"/>
  <c r="IS77" i="13" a="1"/>
  <c r="IS77" i="13" s="1"/>
  <c r="HP77" i="13" a="1"/>
  <c r="HP77" i="13" s="1"/>
  <c r="HM77" i="13" a="1"/>
  <c r="HM77" i="13" s="1"/>
  <c r="HJ77" i="13" a="1"/>
  <c r="HJ77" i="13" s="1"/>
  <c r="HG77" i="13" a="1"/>
  <c r="HG77" i="13" s="1"/>
  <c r="HD77" i="13" a="1"/>
  <c r="HD77" i="13" s="1"/>
  <c r="HA77" i="13" a="1"/>
  <c r="HA77" i="13" s="1"/>
  <c r="GX77" i="13" a="1"/>
  <c r="GX77" i="13" s="1"/>
  <c r="GU77" i="13" a="1"/>
  <c r="GU77" i="13" s="1"/>
  <c r="GR77" i="13" a="1"/>
  <c r="GR77" i="13" s="1"/>
  <c r="GO77" i="13" a="1"/>
  <c r="GO77" i="13" s="1"/>
  <c r="GL77" i="13" a="1"/>
  <c r="GL77" i="13" s="1"/>
  <c r="GI77" i="13" a="1"/>
  <c r="GI77" i="13" s="1"/>
  <c r="GF77" i="13" a="1"/>
  <c r="GF77" i="13" s="1"/>
  <c r="GC77" i="13" a="1"/>
  <c r="GC77" i="13" s="1"/>
  <c r="FZ77" i="13" a="1"/>
  <c r="FZ77" i="13" s="1"/>
  <c r="FW77" i="13" a="1"/>
  <c r="FW77" i="13" s="1"/>
  <c r="FT77" i="13" a="1"/>
  <c r="FT77" i="13" s="1"/>
  <c r="FQ77" i="13" a="1"/>
  <c r="FQ77" i="13" s="1"/>
  <c r="FN77" i="13" a="1"/>
  <c r="FN77" i="13" s="1"/>
  <c r="AE77" i="13"/>
  <c r="AL77" i="13"/>
  <c r="AR77" i="13"/>
  <c r="BF77" i="13"/>
  <c r="BW77" i="13" a="1"/>
  <c r="BW77" i="13" s="1"/>
  <c r="FC77" i="13" a="1"/>
  <c r="FC77" i="13" s="1"/>
  <c r="FG77" i="13" a="1"/>
  <c r="FG77" i="13" s="1"/>
  <c r="FS77" i="13" a="1"/>
  <c r="FS77" i="13" s="1"/>
  <c r="GB77" i="13" a="1"/>
  <c r="GB77" i="13" s="1"/>
  <c r="GK77" i="13" a="1"/>
  <c r="GK77" i="13" s="1"/>
  <c r="GT77" i="13" a="1"/>
  <c r="GT77" i="13" s="1"/>
  <c r="HC77" i="13" a="1"/>
  <c r="HC77" i="13" s="1"/>
  <c r="HL77" i="13" a="1"/>
  <c r="HL77" i="13" s="1"/>
  <c r="IX77" i="13"/>
  <c r="BL77" i="13" s="1"/>
  <c r="IZ77" i="13" s="1"/>
  <c r="AA80" i="13"/>
  <c r="AG80" i="13"/>
  <c r="AN80" i="13"/>
  <c r="BB80" i="13"/>
  <c r="BH80" i="13"/>
  <c r="BX80" i="13" a="1"/>
  <c r="BX80" i="13" s="1"/>
  <c r="AA81" i="13"/>
  <c r="AG81" i="13"/>
  <c r="AN81" i="13"/>
  <c r="BB81" i="13"/>
  <c r="BH81" i="13"/>
  <c r="BX81" i="13" a="1"/>
  <c r="BX81" i="13" s="1"/>
  <c r="FC81" i="13" a="1"/>
  <c r="FC81" i="13" s="1"/>
  <c r="FJ81" i="13" a="1"/>
  <c r="FJ81" i="13" s="1"/>
  <c r="FN81" i="13" a="1"/>
  <c r="FN81" i="13" s="1"/>
  <c r="FU81" i="13" a="1"/>
  <c r="FU81" i="13" s="1"/>
  <c r="GB81" i="13" a="1"/>
  <c r="GB81" i="13" s="1"/>
  <c r="GF81" i="13" a="1"/>
  <c r="GF81" i="13" s="1"/>
  <c r="GM81" i="13" a="1"/>
  <c r="GM81" i="13" s="1"/>
  <c r="GT81" i="13" a="1"/>
  <c r="GT81" i="13" s="1"/>
  <c r="GX81" i="13" a="1"/>
  <c r="GX81" i="13" s="1"/>
  <c r="HE81" i="13" a="1"/>
  <c r="HE81" i="13" s="1"/>
  <c r="HL81" i="13" a="1"/>
  <c r="HL81" i="13" s="1"/>
  <c r="HP81" i="13" a="1"/>
  <c r="HP81" i="13" s="1"/>
  <c r="IV81" i="13"/>
  <c r="Z82" i="13"/>
  <c r="AG82" i="13"/>
  <c r="AO82" i="13"/>
  <c r="BE82" i="13"/>
  <c r="FH82" i="13" a="1"/>
  <c r="FH82" i="13" s="1"/>
  <c r="FM82" i="13" a="1"/>
  <c r="FM82" i="13" s="1"/>
  <c r="FS82" i="13" a="1"/>
  <c r="FS82" i="13" s="1"/>
  <c r="FY82" i="13" a="1"/>
  <c r="FY82" i="13" s="1"/>
  <c r="GE82" i="13" a="1"/>
  <c r="GE82" i="13" s="1"/>
  <c r="GK82" i="13" a="1"/>
  <c r="GK82" i="13" s="1"/>
  <c r="GQ82" i="13" a="1"/>
  <c r="GQ82" i="13" s="1"/>
  <c r="GW82" i="13" a="1"/>
  <c r="GW82" i="13" s="1"/>
  <c r="HC82" i="13" a="1"/>
  <c r="HC82" i="13" s="1"/>
  <c r="HI82" i="13" a="1"/>
  <c r="HI82" i="13" s="1"/>
  <c r="HO82" i="13" a="1"/>
  <c r="HO82" i="13" s="1"/>
  <c r="IU82" i="13" a="1"/>
  <c r="IU82" i="13" s="1"/>
  <c r="AD85" i="13"/>
  <c r="IU86" i="13" a="1"/>
  <c r="IU86" i="13" s="1"/>
  <c r="HR86" i="13" a="1"/>
  <c r="HR86" i="13" s="1"/>
  <c r="HO86" i="13" a="1"/>
  <c r="HO86" i="13" s="1"/>
  <c r="HL86" i="13" a="1"/>
  <c r="HL86" i="13" s="1"/>
  <c r="HI86" i="13" a="1"/>
  <c r="HI86" i="13" s="1"/>
  <c r="HF86" i="13" a="1"/>
  <c r="HF86" i="13" s="1"/>
  <c r="HC86" i="13" a="1"/>
  <c r="HC86" i="13" s="1"/>
  <c r="GZ86" i="13" a="1"/>
  <c r="GZ86" i="13" s="1"/>
  <c r="GW86" i="13" a="1"/>
  <c r="GW86" i="13" s="1"/>
  <c r="GT86" i="13" a="1"/>
  <c r="GT86" i="13" s="1"/>
  <c r="GQ86" i="13" a="1"/>
  <c r="GQ86" i="13" s="1"/>
  <c r="GN86" i="13" a="1"/>
  <c r="GN86" i="13" s="1"/>
  <c r="GK86" i="13" a="1"/>
  <c r="GK86" i="13" s="1"/>
  <c r="GH86" i="13" a="1"/>
  <c r="GH86" i="13" s="1"/>
  <c r="GE86" i="13" a="1"/>
  <c r="GE86" i="13" s="1"/>
  <c r="GB86" i="13" a="1"/>
  <c r="GB86" i="13" s="1"/>
  <c r="FY86" i="13" a="1"/>
  <c r="FY86" i="13" s="1"/>
  <c r="FV86" i="13" a="1"/>
  <c r="FV86" i="13" s="1"/>
  <c r="FS86" i="13" a="1"/>
  <c r="FS86" i="13" s="1"/>
  <c r="FP86" i="13" a="1"/>
  <c r="FP86" i="13" s="1"/>
  <c r="FM86" i="13" a="1"/>
  <c r="FM86" i="13" s="1"/>
  <c r="FJ86" i="13" a="1"/>
  <c r="FJ86" i="13" s="1"/>
  <c r="FG86" i="13" a="1"/>
  <c r="FG86" i="13" s="1"/>
  <c r="FD86" i="13" a="1"/>
  <c r="FD86" i="13" s="1"/>
  <c r="FA86" i="13" a="1"/>
  <c r="FA86" i="13" s="1"/>
  <c r="IT86" i="13" a="1"/>
  <c r="IT86" i="13" s="1"/>
  <c r="HQ86" i="13" a="1"/>
  <c r="HQ86" i="13" s="1"/>
  <c r="HN86" i="13" a="1"/>
  <c r="HN86" i="13" s="1"/>
  <c r="HK86" i="13" a="1"/>
  <c r="HK86" i="13" s="1"/>
  <c r="HH86" i="13" a="1"/>
  <c r="HH86" i="13" s="1"/>
  <c r="HE86" i="13" a="1"/>
  <c r="HE86" i="13" s="1"/>
  <c r="HB86" i="13" a="1"/>
  <c r="HB86" i="13" s="1"/>
  <c r="GY86" i="13" a="1"/>
  <c r="GY86" i="13" s="1"/>
  <c r="GV86" i="13" a="1"/>
  <c r="GV86" i="13" s="1"/>
  <c r="GS86" i="13" a="1"/>
  <c r="GS86" i="13" s="1"/>
  <c r="GP86" i="13" a="1"/>
  <c r="GP86" i="13" s="1"/>
  <c r="GM86" i="13" a="1"/>
  <c r="GM86" i="13" s="1"/>
  <c r="GJ86" i="13" a="1"/>
  <c r="GJ86" i="13" s="1"/>
  <c r="GG86" i="13" a="1"/>
  <c r="GG86" i="13" s="1"/>
  <c r="GD86" i="13" a="1"/>
  <c r="GD86" i="13" s="1"/>
  <c r="GA86" i="13" a="1"/>
  <c r="GA86" i="13" s="1"/>
  <c r="FX86" i="13" a="1"/>
  <c r="FX86" i="13" s="1"/>
  <c r="FU86" i="13" a="1"/>
  <c r="FU86" i="13" s="1"/>
  <c r="FR86" i="13" a="1"/>
  <c r="FR86" i="13" s="1"/>
  <c r="FO86" i="13" a="1"/>
  <c r="FO86" i="13" s="1"/>
  <c r="FL86" i="13" a="1"/>
  <c r="FL86" i="13" s="1"/>
  <c r="FI86" i="13" a="1"/>
  <c r="FI86" i="13" s="1"/>
  <c r="FF86" i="13" a="1"/>
  <c r="FF86" i="13" s="1"/>
  <c r="FC86" i="13" a="1"/>
  <c r="FC86" i="13" s="1"/>
  <c r="IX86" i="13"/>
  <c r="BL86" i="13" s="1"/>
  <c r="IZ86" i="13" s="1"/>
  <c r="IS86" i="13" a="1"/>
  <c r="IS86" i="13" s="1"/>
  <c r="HM86" i="13" a="1"/>
  <c r="HM86" i="13" s="1"/>
  <c r="HG86" i="13" a="1"/>
  <c r="HG86" i="13" s="1"/>
  <c r="HA86" i="13" a="1"/>
  <c r="HA86" i="13" s="1"/>
  <c r="GU86" i="13" a="1"/>
  <c r="GU86" i="13" s="1"/>
  <c r="GO86" i="13" a="1"/>
  <c r="GO86" i="13" s="1"/>
  <c r="GI86" i="13" a="1"/>
  <c r="GI86" i="13" s="1"/>
  <c r="GC86" i="13" a="1"/>
  <c r="GC86" i="13" s="1"/>
  <c r="FW86" i="13" a="1"/>
  <c r="FW86" i="13" s="1"/>
  <c r="FQ86" i="13" a="1"/>
  <c r="FQ86" i="13" s="1"/>
  <c r="FK86" i="13" a="1"/>
  <c r="FK86" i="13" s="1"/>
  <c r="FE86" i="13" a="1"/>
  <c r="FE86" i="13" s="1"/>
  <c r="BO86" i="13" a="1"/>
  <c r="BO86" i="13" s="1"/>
  <c r="BJ86" i="13" a="1"/>
  <c r="BJ86" i="13" s="1"/>
  <c r="BK86" i="13" s="1"/>
  <c r="JA86" i="13" s="1"/>
  <c r="BC86" i="13"/>
  <c r="AO86" i="13"/>
  <c r="AH86" i="13"/>
  <c r="AB86" i="13"/>
  <c r="BX86" i="13" a="1"/>
  <c r="BX86" i="13" s="1"/>
  <c r="BH86" i="13"/>
  <c r="BB86" i="13"/>
  <c r="AN86" i="13"/>
  <c r="AG86" i="13"/>
  <c r="AA86" i="13"/>
  <c r="BN86" i="13" a="1"/>
  <c r="BN86" i="13" s="1"/>
  <c r="BG86" i="13"/>
  <c r="AM86" i="13"/>
  <c r="AF86" i="13"/>
  <c r="Z86" i="13"/>
  <c r="IV86" i="13"/>
  <c r="HP86" i="13" a="1"/>
  <c r="HP86" i="13" s="1"/>
  <c r="HJ86" i="13" a="1"/>
  <c r="HJ86" i="13" s="1"/>
  <c r="HD86" i="13" a="1"/>
  <c r="HD86" i="13" s="1"/>
  <c r="GX86" i="13" a="1"/>
  <c r="GX86" i="13" s="1"/>
  <c r="GR86" i="13" a="1"/>
  <c r="GR86" i="13" s="1"/>
  <c r="GL86" i="13" a="1"/>
  <c r="GL86" i="13" s="1"/>
  <c r="GF86" i="13" a="1"/>
  <c r="GF86" i="13" s="1"/>
  <c r="FZ86" i="13" a="1"/>
  <c r="FZ86" i="13" s="1"/>
  <c r="FT86" i="13" a="1"/>
  <c r="FT86" i="13" s="1"/>
  <c r="FN86" i="13" a="1"/>
  <c r="FN86" i="13" s="1"/>
  <c r="FH86" i="13" a="1"/>
  <c r="FH86" i="13" s="1"/>
  <c r="FB86" i="13" a="1"/>
  <c r="FB86" i="13" s="1"/>
  <c r="BW86" i="13" a="1"/>
  <c r="BW86" i="13" s="1"/>
  <c r="BF86" i="13"/>
  <c r="BD86" i="13"/>
  <c r="AP86" i="13"/>
  <c r="AI86" i="13"/>
  <c r="AC86" i="13"/>
  <c r="AR86" i="13"/>
  <c r="AD80" i="13"/>
  <c r="AJ80" i="13"/>
  <c r="AQ80" i="13"/>
  <c r="BE80" i="13"/>
  <c r="BV80" i="13"/>
  <c r="CF80" i="13" a="1"/>
  <c r="CF80" i="13" s="1"/>
  <c r="FB80" i="13" a="1"/>
  <c r="FB80" i="13" s="1"/>
  <c r="FE80" i="13" a="1"/>
  <c r="FE80" i="13" s="1"/>
  <c r="FH80" i="13" a="1"/>
  <c r="FH80" i="13" s="1"/>
  <c r="FK80" i="13" a="1"/>
  <c r="FK80" i="13" s="1"/>
  <c r="FN80" i="13" a="1"/>
  <c r="FN80" i="13" s="1"/>
  <c r="FQ80" i="13" a="1"/>
  <c r="FQ80" i="13" s="1"/>
  <c r="FT80" i="13" a="1"/>
  <c r="FT80" i="13" s="1"/>
  <c r="FW80" i="13" a="1"/>
  <c r="FW80" i="13" s="1"/>
  <c r="FZ80" i="13" a="1"/>
  <c r="FZ80" i="13" s="1"/>
  <c r="GC80" i="13" a="1"/>
  <c r="GC80" i="13" s="1"/>
  <c r="GF80" i="13" a="1"/>
  <c r="GF80" i="13" s="1"/>
  <c r="GI80" i="13" a="1"/>
  <c r="GI80" i="13" s="1"/>
  <c r="GL80" i="13" a="1"/>
  <c r="GL80" i="13" s="1"/>
  <c r="GO80" i="13" a="1"/>
  <c r="GO80" i="13" s="1"/>
  <c r="GR80" i="13" a="1"/>
  <c r="GR80" i="13" s="1"/>
  <c r="GU80" i="13" a="1"/>
  <c r="GU80" i="13" s="1"/>
  <c r="GX80" i="13" a="1"/>
  <c r="GX80" i="13" s="1"/>
  <c r="HA80" i="13" a="1"/>
  <c r="HA80" i="13" s="1"/>
  <c r="HD80" i="13" a="1"/>
  <c r="HD80" i="13" s="1"/>
  <c r="HG80" i="13" a="1"/>
  <c r="HG80" i="13" s="1"/>
  <c r="HJ80" i="13" a="1"/>
  <c r="HJ80" i="13" s="1"/>
  <c r="HM80" i="13" a="1"/>
  <c r="HM80" i="13" s="1"/>
  <c r="HP80" i="13" a="1"/>
  <c r="HP80" i="13" s="1"/>
  <c r="IS80" i="13" a="1"/>
  <c r="IS80" i="13" s="1"/>
  <c r="IV80" i="13"/>
  <c r="AD81" i="13"/>
  <c r="AJ81" i="13"/>
  <c r="AQ81" i="13"/>
  <c r="BE81" i="13"/>
  <c r="BV81" i="13"/>
  <c r="CF81" i="13" a="1"/>
  <c r="CF81" i="13" s="1"/>
  <c r="FA81" i="13" a="1"/>
  <c r="FA81" i="13" s="1"/>
  <c r="FE81" i="13" a="1"/>
  <c r="FE81" i="13" s="1"/>
  <c r="FL81" i="13" a="1"/>
  <c r="FL81" i="13" s="1"/>
  <c r="FS81" i="13" a="1"/>
  <c r="FS81" i="13" s="1"/>
  <c r="FW81" i="13" a="1"/>
  <c r="FW81" i="13" s="1"/>
  <c r="GD81" i="13" a="1"/>
  <c r="GD81" i="13" s="1"/>
  <c r="GK81" i="13" a="1"/>
  <c r="GK81" i="13" s="1"/>
  <c r="GO81" i="13" a="1"/>
  <c r="GO81" i="13" s="1"/>
  <c r="GV81" i="13" a="1"/>
  <c r="GV81" i="13" s="1"/>
  <c r="HC81" i="13" a="1"/>
  <c r="HC81" i="13" s="1"/>
  <c r="HG81" i="13" a="1"/>
  <c r="HG81" i="13" s="1"/>
  <c r="HN81" i="13" a="1"/>
  <c r="HN81" i="13" s="1"/>
  <c r="AD82" i="13"/>
  <c r="AL82" i="13"/>
  <c r="BH82" i="13"/>
  <c r="BO82" i="13" a="1"/>
  <c r="BO82" i="13" s="1"/>
  <c r="BW82" i="13" a="1"/>
  <c r="BW82" i="13" s="1"/>
  <c r="FA82" i="13" a="1"/>
  <c r="FA82" i="13" s="1"/>
  <c r="FJ82" i="13" a="1"/>
  <c r="FJ82" i="13" s="1"/>
  <c r="FP82" i="13" a="1"/>
  <c r="FP82" i="13" s="1"/>
  <c r="FV82" i="13" a="1"/>
  <c r="FV82" i="13" s="1"/>
  <c r="GB82" i="13" a="1"/>
  <c r="GB82" i="13" s="1"/>
  <c r="GH82" i="13" a="1"/>
  <c r="GH82" i="13" s="1"/>
  <c r="GN82" i="13" a="1"/>
  <c r="GN82" i="13" s="1"/>
  <c r="GT82" i="13" a="1"/>
  <c r="GT82" i="13" s="1"/>
  <c r="GZ82" i="13" a="1"/>
  <c r="GZ82" i="13" s="1"/>
  <c r="HF82" i="13" a="1"/>
  <c r="HF82" i="13" s="1"/>
  <c r="HL82" i="13" a="1"/>
  <c r="HL82" i="13" s="1"/>
  <c r="HR82" i="13" a="1"/>
  <c r="HR82" i="13" s="1"/>
  <c r="IU84" i="13" a="1"/>
  <c r="IU84" i="13" s="1"/>
  <c r="HR84" i="13" a="1"/>
  <c r="HR84" i="13" s="1"/>
  <c r="HO84" i="13" a="1"/>
  <c r="HO84" i="13" s="1"/>
  <c r="HL84" i="13" a="1"/>
  <c r="HL84" i="13" s="1"/>
  <c r="HI84" i="13" a="1"/>
  <c r="HI84" i="13" s="1"/>
  <c r="HF84" i="13" a="1"/>
  <c r="HF84" i="13" s="1"/>
  <c r="HC84" i="13" a="1"/>
  <c r="HC84" i="13" s="1"/>
  <c r="GZ84" i="13" a="1"/>
  <c r="GZ84" i="13" s="1"/>
  <c r="GW84" i="13" a="1"/>
  <c r="GW84" i="13" s="1"/>
  <c r="GT84" i="13" a="1"/>
  <c r="GT84" i="13" s="1"/>
  <c r="GQ84" i="13" a="1"/>
  <c r="GQ84" i="13" s="1"/>
  <c r="GN84" i="13" a="1"/>
  <c r="GN84" i="13" s="1"/>
  <c r="GK84" i="13" a="1"/>
  <c r="GK84" i="13" s="1"/>
  <c r="GH84" i="13" a="1"/>
  <c r="GH84" i="13" s="1"/>
  <c r="GE84" i="13" a="1"/>
  <c r="GE84" i="13" s="1"/>
  <c r="GB84" i="13" a="1"/>
  <c r="GB84" i="13" s="1"/>
  <c r="FY84" i="13" a="1"/>
  <c r="FY84" i="13" s="1"/>
  <c r="FV84" i="13" a="1"/>
  <c r="FV84" i="13" s="1"/>
  <c r="FS84" i="13" a="1"/>
  <c r="FS84" i="13" s="1"/>
  <c r="FP84" i="13" a="1"/>
  <c r="FP84" i="13" s="1"/>
  <c r="FM84" i="13" a="1"/>
  <c r="FM84" i="13" s="1"/>
  <c r="FJ84" i="13" a="1"/>
  <c r="FJ84" i="13" s="1"/>
  <c r="FG84" i="13" a="1"/>
  <c r="FG84" i="13" s="1"/>
  <c r="FD84" i="13" a="1"/>
  <c r="FD84" i="13" s="1"/>
  <c r="FA84" i="13" a="1"/>
  <c r="FA84" i="13" s="1"/>
  <c r="BX84" i="13" a="1"/>
  <c r="BX84" i="13" s="1"/>
  <c r="BH84" i="13"/>
  <c r="BB84" i="13"/>
  <c r="AN84" i="13"/>
  <c r="AG84" i="13"/>
  <c r="AA84" i="13"/>
  <c r="IT84" i="13" a="1"/>
  <c r="IT84" i="13" s="1"/>
  <c r="HQ84" i="13" a="1"/>
  <c r="HQ84" i="13" s="1"/>
  <c r="HN84" i="13" a="1"/>
  <c r="HN84" i="13" s="1"/>
  <c r="HK84" i="13" a="1"/>
  <c r="HK84" i="13" s="1"/>
  <c r="HH84" i="13" a="1"/>
  <c r="HH84" i="13" s="1"/>
  <c r="HE84" i="13" a="1"/>
  <c r="HE84" i="13" s="1"/>
  <c r="HB84" i="13" a="1"/>
  <c r="HB84" i="13" s="1"/>
  <c r="GY84" i="13" a="1"/>
  <c r="GY84" i="13" s="1"/>
  <c r="GV84" i="13" a="1"/>
  <c r="GV84" i="13" s="1"/>
  <c r="GS84" i="13" a="1"/>
  <c r="GS84" i="13" s="1"/>
  <c r="GP84" i="13" a="1"/>
  <c r="GP84" i="13" s="1"/>
  <c r="GM84" i="13" a="1"/>
  <c r="GM84" i="13" s="1"/>
  <c r="GJ84" i="13" a="1"/>
  <c r="GJ84" i="13" s="1"/>
  <c r="GG84" i="13" a="1"/>
  <c r="GG84" i="13" s="1"/>
  <c r="GD84" i="13" a="1"/>
  <c r="GD84" i="13" s="1"/>
  <c r="GA84" i="13" a="1"/>
  <c r="GA84" i="13" s="1"/>
  <c r="FX84" i="13" a="1"/>
  <c r="FX84" i="13" s="1"/>
  <c r="FU84" i="13" a="1"/>
  <c r="FU84" i="13" s="1"/>
  <c r="FR84" i="13" a="1"/>
  <c r="FR84" i="13" s="1"/>
  <c r="FO84" i="13" a="1"/>
  <c r="FO84" i="13" s="1"/>
  <c r="FL84" i="13" a="1"/>
  <c r="FL84" i="13" s="1"/>
  <c r="FI84" i="13" a="1"/>
  <c r="FI84" i="13" s="1"/>
  <c r="FF84" i="13" a="1"/>
  <c r="FF84" i="13" s="1"/>
  <c r="FC84" i="13" a="1"/>
  <c r="FC84" i="13" s="1"/>
  <c r="BN84" i="13" a="1"/>
  <c r="BN84" i="13" s="1"/>
  <c r="BG84" i="13"/>
  <c r="AM84" i="13"/>
  <c r="AF84" i="13"/>
  <c r="Z84" i="13"/>
  <c r="BD84" i="13"/>
  <c r="AP84" i="13"/>
  <c r="AI84" i="13"/>
  <c r="AC84" i="13"/>
  <c r="AL84" i="13"/>
  <c r="BE84" i="13"/>
  <c r="AL85" i="13"/>
  <c r="FH85" i="13" a="1"/>
  <c r="FH85" i="13" s="1"/>
  <c r="FQ85" i="13" a="1"/>
  <c r="FQ85" i="13" s="1"/>
  <c r="FZ85" i="13" a="1"/>
  <c r="FZ85" i="13" s="1"/>
  <c r="GI85" i="13" a="1"/>
  <c r="GI85" i="13" s="1"/>
  <c r="GR85" i="13" a="1"/>
  <c r="GR85" i="13" s="1"/>
  <c r="HA85" i="13" a="1"/>
  <c r="HA85" i="13" s="1"/>
  <c r="HJ85" i="13" a="1"/>
  <c r="HJ85" i="13" s="1"/>
  <c r="AJ86" i="13"/>
  <c r="AE80" i="13"/>
  <c r="AL80" i="13"/>
  <c r="AR80" i="13"/>
  <c r="BF80" i="13"/>
  <c r="BW80" i="13" a="1"/>
  <c r="BW80" i="13" s="1"/>
  <c r="IX80" i="13"/>
  <c r="BL80" i="13" s="1"/>
  <c r="IZ80" i="13" s="1"/>
  <c r="AE81" i="13"/>
  <c r="AL81" i="13"/>
  <c r="AR81" i="13"/>
  <c r="BF81" i="13"/>
  <c r="BW81" i="13" a="1"/>
  <c r="BW81" i="13" s="1"/>
  <c r="FB81" i="13" a="1"/>
  <c r="FB81" i="13" s="1"/>
  <c r="FI81" i="13" a="1"/>
  <c r="FI81" i="13" s="1"/>
  <c r="FP81" i="13" a="1"/>
  <c r="FP81" i="13" s="1"/>
  <c r="FT81" i="13" a="1"/>
  <c r="FT81" i="13" s="1"/>
  <c r="GA81" i="13" a="1"/>
  <c r="GA81" i="13" s="1"/>
  <c r="GH81" i="13" a="1"/>
  <c r="GH81" i="13" s="1"/>
  <c r="GL81" i="13" a="1"/>
  <c r="GL81" i="13" s="1"/>
  <c r="GS81" i="13" a="1"/>
  <c r="GS81" i="13" s="1"/>
  <c r="GZ81" i="13" a="1"/>
  <c r="GZ81" i="13" s="1"/>
  <c r="HD81" i="13" a="1"/>
  <c r="HD81" i="13" s="1"/>
  <c r="HK81" i="13" a="1"/>
  <c r="HK81" i="13" s="1"/>
  <c r="HR81" i="13" a="1"/>
  <c r="HR81" i="13" s="1"/>
  <c r="AE82" i="13"/>
  <c r="AM82" i="13"/>
  <c r="BB82" i="13"/>
  <c r="BJ82" i="13" a="1"/>
  <c r="BJ82" i="13" s="1"/>
  <c r="BK82" i="13" s="1"/>
  <c r="JA82" i="13" s="1"/>
  <c r="BX82" i="13" a="1"/>
  <c r="BX82" i="13" s="1"/>
  <c r="CF82" i="13" a="1"/>
  <c r="CF82" i="13" s="1"/>
  <c r="FB82" i="13" a="1"/>
  <c r="FB82" i="13" s="1"/>
  <c r="FK82" i="13" a="1"/>
  <c r="FK82" i="13" s="1"/>
  <c r="FQ82" i="13" a="1"/>
  <c r="FQ82" i="13" s="1"/>
  <c r="FW82" i="13" a="1"/>
  <c r="FW82" i="13" s="1"/>
  <c r="GC82" i="13" a="1"/>
  <c r="GC82" i="13" s="1"/>
  <c r="GI82" i="13" a="1"/>
  <c r="GI82" i="13" s="1"/>
  <c r="GO82" i="13" a="1"/>
  <c r="GO82" i="13" s="1"/>
  <c r="GU82" i="13" a="1"/>
  <c r="GU82" i="13" s="1"/>
  <c r="HA82" i="13" a="1"/>
  <c r="HA82" i="13" s="1"/>
  <c r="HG82" i="13" a="1"/>
  <c r="HG82" i="13" s="1"/>
  <c r="HM82" i="13" a="1"/>
  <c r="HM82" i="13" s="1"/>
  <c r="AQ85" i="13"/>
  <c r="FF81" i="13" a="1"/>
  <c r="FF81" i="13" s="1"/>
  <c r="FM81" i="13" a="1"/>
  <c r="FM81" i="13" s="1"/>
  <c r="FQ81" i="13" a="1"/>
  <c r="FQ81" i="13" s="1"/>
  <c r="FX81" i="13" a="1"/>
  <c r="FX81" i="13" s="1"/>
  <c r="GE81" i="13" a="1"/>
  <c r="GE81" i="13" s="1"/>
  <c r="GI81" i="13" a="1"/>
  <c r="GI81" i="13" s="1"/>
  <c r="GP81" i="13" a="1"/>
  <c r="GP81" i="13" s="1"/>
  <c r="GW81" i="13" a="1"/>
  <c r="GW81" i="13" s="1"/>
  <c r="HA81" i="13" a="1"/>
  <c r="HA81" i="13" s="1"/>
  <c r="HH81" i="13" a="1"/>
  <c r="HH81" i="13" s="1"/>
  <c r="HO81" i="13" a="1"/>
  <c r="HO81" i="13" s="1"/>
  <c r="IU81" i="13" a="1"/>
  <c r="IU81" i="13" s="1"/>
  <c r="IT82" i="13" a="1"/>
  <c r="IT82" i="13" s="1"/>
  <c r="HQ82" i="13" a="1"/>
  <c r="HQ82" i="13" s="1"/>
  <c r="HN82" i="13" a="1"/>
  <c r="HN82" i="13" s="1"/>
  <c r="HK82" i="13" a="1"/>
  <c r="HK82" i="13" s="1"/>
  <c r="HH82" i="13" a="1"/>
  <c r="HH82" i="13" s="1"/>
  <c r="HE82" i="13" a="1"/>
  <c r="HE82" i="13" s="1"/>
  <c r="HB82" i="13" a="1"/>
  <c r="HB82" i="13" s="1"/>
  <c r="GY82" i="13" a="1"/>
  <c r="GY82" i="13" s="1"/>
  <c r="GV82" i="13" a="1"/>
  <c r="GV82" i="13" s="1"/>
  <c r="GS82" i="13" a="1"/>
  <c r="GS82" i="13" s="1"/>
  <c r="GP82" i="13" a="1"/>
  <c r="GP82" i="13" s="1"/>
  <c r="GM82" i="13" a="1"/>
  <c r="GM82" i="13" s="1"/>
  <c r="GJ82" i="13" a="1"/>
  <c r="GJ82" i="13" s="1"/>
  <c r="GG82" i="13" a="1"/>
  <c r="GG82" i="13" s="1"/>
  <c r="GD82" i="13" a="1"/>
  <c r="GD82" i="13" s="1"/>
  <c r="GA82" i="13" a="1"/>
  <c r="GA82" i="13" s="1"/>
  <c r="FX82" i="13" a="1"/>
  <c r="FX82" i="13" s="1"/>
  <c r="FU82" i="13" a="1"/>
  <c r="FU82" i="13" s="1"/>
  <c r="FR82" i="13" a="1"/>
  <c r="FR82" i="13" s="1"/>
  <c r="FO82" i="13" a="1"/>
  <c r="FO82" i="13" s="1"/>
  <c r="FL82" i="13" a="1"/>
  <c r="FL82" i="13" s="1"/>
  <c r="FI82" i="13" a="1"/>
  <c r="FI82" i="13" s="1"/>
  <c r="FF82" i="13" a="1"/>
  <c r="FF82" i="13" s="1"/>
  <c r="FC82" i="13" a="1"/>
  <c r="FC82" i="13" s="1"/>
  <c r="BD82" i="13"/>
  <c r="AP82" i="13"/>
  <c r="AI82" i="13"/>
  <c r="AC82" i="13"/>
  <c r="AF82" i="13"/>
  <c r="AN82" i="13"/>
  <c r="BC82" i="13"/>
  <c r="FG82" i="13" a="1"/>
  <c r="FG82" i="13" s="1"/>
  <c r="IU85" i="13" a="1"/>
  <c r="IU85" i="13" s="1"/>
  <c r="HR85" i="13" a="1"/>
  <c r="HR85" i="13" s="1"/>
  <c r="HO85" i="13" a="1"/>
  <c r="HO85" i="13" s="1"/>
  <c r="HL85" i="13" a="1"/>
  <c r="HL85" i="13" s="1"/>
  <c r="HI85" i="13" a="1"/>
  <c r="HI85" i="13" s="1"/>
  <c r="HF85" i="13" a="1"/>
  <c r="HF85" i="13" s="1"/>
  <c r="HC85" i="13" a="1"/>
  <c r="HC85" i="13" s="1"/>
  <c r="GZ85" i="13" a="1"/>
  <c r="GZ85" i="13" s="1"/>
  <c r="GW85" i="13" a="1"/>
  <c r="GW85" i="13" s="1"/>
  <c r="GT85" i="13" a="1"/>
  <c r="GT85" i="13" s="1"/>
  <c r="GQ85" i="13" a="1"/>
  <c r="GQ85" i="13" s="1"/>
  <c r="GN85" i="13" a="1"/>
  <c r="GN85" i="13" s="1"/>
  <c r="GK85" i="13" a="1"/>
  <c r="GK85" i="13" s="1"/>
  <c r="GH85" i="13" a="1"/>
  <c r="GH85" i="13" s="1"/>
  <c r="GE85" i="13" a="1"/>
  <c r="GE85" i="13" s="1"/>
  <c r="GB85" i="13" a="1"/>
  <c r="GB85" i="13" s="1"/>
  <c r="FY85" i="13" a="1"/>
  <c r="FY85" i="13" s="1"/>
  <c r="FV85" i="13" a="1"/>
  <c r="FV85" i="13" s="1"/>
  <c r="FS85" i="13" a="1"/>
  <c r="FS85" i="13" s="1"/>
  <c r="FP85" i="13" a="1"/>
  <c r="FP85" i="13" s="1"/>
  <c r="FM85" i="13" a="1"/>
  <c r="FM85" i="13" s="1"/>
  <c r="FJ85" i="13" a="1"/>
  <c r="FJ85" i="13" s="1"/>
  <c r="FG85" i="13" a="1"/>
  <c r="FG85" i="13" s="1"/>
  <c r="FD85" i="13" a="1"/>
  <c r="FD85" i="13" s="1"/>
  <c r="FA85" i="13" a="1"/>
  <c r="FA85" i="13" s="1"/>
  <c r="BO85" i="13" a="1"/>
  <c r="BO85" i="13" s="1"/>
  <c r="BJ85" i="13" a="1"/>
  <c r="BJ85" i="13" s="1"/>
  <c r="BK85" i="13" s="1"/>
  <c r="JA85" i="13" s="1"/>
  <c r="BC85" i="13"/>
  <c r="AO85" i="13"/>
  <c r="AH85" i="13"/>
  <c r="AB85" i="13"/>
  <c r="BX85" i="13" a="1"/>
  <c r="BX85" i="13" s="1"/>
  <c r="BH85" i="13"/>
  <c r="BB85" i="13"/>
  <c r="AN85" i="13"/>
  <c r="AG85" i="13"/>
  <c r="AA85" i="13"/>
  <c r="IT85" i="13" a="1"/>
  <c r="IT85" i="13" s="1"/>
  <c r="HQ85" i="13" a="1"/>
  <c r="HQ85" i="13" s="1"/>
  <c r="HN85" i="13" a="1"/>
  <c r="HN85" i="13" s="1"/>
  <c r="HK85" i="13" a="1"/>
  <c r="HK85" i="13" s="1"/>
  <c r="HH85" i="13" a="1"/>
  <c r="HH85" i="13" s="1"/>
  <c r="HE85" i="13" a="1"/>
  <c r="HE85" i="13" s="1"/>
  <c r="HB85" i="13" a="1"/>
  <c r="HB85" i="13" s="1"/>
  <c r="GY85" i="13" a="1"/>
  <c r="GY85" i="13" s="1"/>
  <c r="GV85" i="13" a="1"/>
  <c r="GV85" i="13" s="1"/>
  <c r="GS85" i="13" a="1"/>
  <c r="GS85" i="13" s="1"/>
  <c r="GP85" i="13" a="1"/>
  <c r="GP85" i="13" s="1"/>
  <c r="GM85" i="13" a="1"/>
  <c r="GM85" i="13" s="1"/>
  <c r="GJ85" i="13" a="1"/>
  <c r="GJ85" i="13" s="1"/>
  <c r="GG85" i="13" a="1"/>
  <c r="GG85" i="13" s="1"/>
  <c r="GD85" i="13" a="1"/>
  <c r="GD85" i="13" s="1"/>
  <c r="GA85" i="13" a="1"/>
  <c r="GA85" i="13" s="1"/>
  <c r="FX85" i="13" a="1"/>
  <c r="FX85" i="13" s="1"/>
  <c r="FU85" i="13" a="1"/>
  <c r="FU85" i="13" s="1"/>
  <c r="FR85" i="13" a="1"/>
  <c r="FR85" i="13" s="1"/>
  <c r="FO85" i="13" a="1"/>
  <c r="FO85" i="13" s="1"/>
  <c r="FL85" i="13" a="1"/>
  <c r="FL85" i="13" s="1"/>
  <c r="FI85" i="13" a="1"/>
  <c r="FI85" i="13" s="1"/>
  <c r="FF85" i="13" a="1"/>
  <c r="FF85" i="13" s="1"/>
  <c r="FC85" i="13" a="1"/>
  <c r="FC85" i="13" s="1"/>
  <c r="BN85" i="13" a="1"/>
  <c r="BN85" i="13" s="1"/>
  <c r="BG85" i="13"/>
  <c r="AM85" i="13"/>
  <c r="AF85" i="13"/>
  <c r="Z85" i="13"/>
  <c r="BD85" i="13"/>
  <c r="AP85" i="13"/>
  <c r="AI85" i="13"/>
  <c r="AC85" i="13"/>
  <c r="AR85" i="13"/>
  <c r="CF85" i="13" a="1"/>
  <c r="CF85" i="13" s="1"/>
  <c r="FB85" i="13" a="1"/>
  <c r="FB85" i="13" s="1"/>
  <c r="FK85" i="13" a="1"/>
  <c r="FK85" i="13" s="1"/>
  <c r="FT85" i="13" a="1"/>
  <c r="FT85" i="13" s="1"/>
  <c r="GC85" i="13" a="1"/>
  <c r="GC85" i="13" s="1"/>
  <c r="GL85" i="13" a="1"/>
  <c r="GL85" i="13" s="1"/>
  <c r="GU85" i="13" a="1"/>
  <c r="GU85" i="13" s="1"/>
  <c r="HD85" i="13" a="1"/>
  <c r="HD85" i="13" s="1"/>
  <c r="HM85" i="13" a="1"/>
  <c r="HM85" i="13" s="1"/>
  <c r="IS85" i="13" a="1"/>
  <c r="IS85" i="13" s="1"/>
  <c r="BD87" i="13"/>
  <c r="AE87" i="13"/>
  <c r="AL87" i="13"/>
  <c r="AR87" i="13"/>
  <c r="BG87" i="13"/>
  <c r="FD87" i="13" a="1"/>
  <c r="FD87" i="13" s="1"/>
  <c r="FH87" i="13" a="1"/>
  <c r="FH87" i="13" s="1"/>
  <c r="FO87" i="13" a="1"/>
  <c r="FO87" i="13" s="1"/>
  <c r="FV87" i="13" a="1"/>
  <c r="FV87" i="13" s="1"/>
  <c r="FZ87" i="13" a="1"/>
  <c r="FZ87" i="13" s="1"/>
  <c r="GG87" i="13" a="1"/>
  <c r="GG87" i="13" s="1"/>
  <c r="GN87" i="13" a="1"/>
  <c r="GN87" i="13" s="1"/>
  <c r="GR87" i="13" a="1"/>
  <c r="GR87" i="13" s="1"/>
  <c r="GY87" i="13" a="1"/>
  <c r="GY87" i="13" s="1"/>
  <c r="HF87" i="13" a="1"/>
  <c r="HF87" i="13" s="1"/>
  <c r="HJ87" i="13" a="1"/>
  <c r="HJ87" i="13" s="1"/>
  <c r="HQ87" i="13" a="1"/>
  <c r="HQ87" i="13" s="1"/>
  <c r="AB88" i="13"/>
  <c r="AJ88" i="13"/>
  <c r="AR88" i="13"/>
  <c r="BG88" i="13"/>
  <c r="FD88" i="13" a="1"/>
  <c r="FD88" i="13" s="1"/>
  <c r="FH88" i="13" a="1"/>
  <c r="FH88" i="13" s="1"/>
  <c r="FO88" i="13" a="1"/>
  <c r="FO88" i="13" s="1"/>
  <c r="FV88" i="13" a="1"/>
  <c r="FV88" i="13" s="1"/>
  <c r="FZ88" i="13" a="1"/>
  <c r="FZ88" i="13" s="1"/>
  <c r="GG88" i="13" a="1"/>
  <c r="GG88" i="13" s="1"/>
  <c r="GN88" i="13" a="1"/>
  <c r="GN88" i="13" s="1"/>
  <c r="GR88" i="13" a="1"/>
  <c r="GR88" i="13" s="1"/>
  <c r="GY88" i="13" a="1"/>
  <c r="GY88" i="13" s="1"/>
  <c r="HF88" i="13" a="1"/>
  <c r="HF88" i="13" s="1"/>
  <c r="HJ88" i="13" a="1"/>
  <c r="HJ88" i="13" s="1"/>
  <c r="HQ88" i="13" a="1"/>
  <c r="HQ88" i="13" s="1"/>
  <c r="FD89" i="13" a="1"/>
  <c r="FD89" i="13" s="1"/>
  <c r="FM89" i="13" a="1"/>
  <c r="FM89" i="13" s="1"/>
  <c r="FW89" i="13" a="1"/>
  <c r="FW89" i="13" s="1"/>
  <c r="GI89" i="13" a="1"/>
  <c r="GI89" i="13" s="1"/>
  <c r="GU89" i="13" a="1"/>
  <c r="GU89" i="13" s="1"/>
  <c r="HG89" i="13" a="1"/>
  <c r="HG89" i="13" s="1"/>
  <c r="IS89" i="13" a="1"/>
  <c r="IS89" i="13" s="1"/>
  <c r="Z87" i="13"/>
  <c r="AF87" i="13"/>
  <c r="AM87" i="13"/>
  <c r="BH87" i="13"/>
  <c r="BO87" i="13" a="1"/>
  <c r="BO87" i="13" s="1"/>
  <c r="BV87" i="13"/>
  <c r="FA87" i="13" a="1"/>
  <c r="FA87" i="13" s="1"/>
  <c r="FE87" i="13" a="1"/>
  <c r="FE87" i="13" s="1"/>
  <c r="FL87" i="13" a="1"/>
  <c r="FL87" i="13" s="1"/>
  <c r="FS87" i="13" a="1"/>
  <c r="FS87" i="13" s="1"/>
  <c r="FW87" i="13" a="1"/>
  <c r="FW87" i="13" s="1"/>
  <c r="GD87" i="13" a="1"/>
  <c r="GD87" i="13" s="1"/>
  <c r="GK87" i="13" a="1"/>
  <c r="GK87" i="13" s="1"/>
  <c r="GO87" i="13" a="1"/>
  <c r="GO87" i="13" s="1"/>
  <c r="GV87" i="13" a="1"/>
  <c r="GV87" i="13" s="1"/>
  <c r="HC87" i="13" a="1"/>
  <c r="HC87" i="13" s="1"/>
  <c r="HG87" i="13" a="1"/>
  <c r="HG87" i="13" s="1"/>
  <c r="HN87" i="13" a="1"/>
  <c r="HN87" i="13" s="1"/>
  <c r="IT87" i="13" a="1"/>
  <c r="IT87" i="13" s="1"/>
  <c r="AD88" i="13"/>
  <c r="AL88" i="13"/>
  <c r="BH88" i="13"/>
  <c r="BO88" i="13" a="1"/>
  <c r="BO88" i="13" s="1"/>
  <c r="BV88" i="13"/>
  <c r="FA88" i="13" a="1"/>
  <c r="FA88" i="13" s="1"/>
  <c r="FE88" i="13" a="1"/>
  <c r="FE88" i="13" s="1"/>
  <c r="FL88" i="13" a="1"/>
  <c r="FL88" i="13" s="1"/>
  <c r="FS88" i="13" a="1"/>
  <c r="FS88" i="13" s="1"/>
  <c r="FW88" i="13" a="1"/>
  <c r="FW88" i="13" s="1"/>
  <c r="GD88" i="13" a="1"/>
  <c r="GD88" i="13" s="1"/>
  <c r="GK88" i="13" a="1"/>
  <c r="GK88" i="13" s="1"/>
  <c r="GO88" i="13" a="1"/>
  <c r="GO88" i="13" s="1"/>
  <c r="GV88" i="13" a="1"/>
  <c r="GV88" i="13" s="1"/>
  <c r="HC88" i="13" a="1"/>
  <c r="HC88" i="13" s="1"/>
  <c r="HG88" i="13" a="1"/>
  <c r="HG88" i="13" s="1"/>
  <c r="HN88" i="13" a="1"/>
  <c r="HN88" i="13" s="1"/>
  <c r="AD89" i="13"/>
  <c r="AL89" i="13"/>
  <c r="BH89" i="13"/>
  <c r="BO89" i="13" a="1"/>
  <c r="BO89" i="13" s="1"/>
  <c r="BV89" i="13"/>
  <c r="FX89" i="13" a="1"/>
  <c r="FX89" i="13" s="1"/>
  <c r="GJ89" i="13" a="1"/>
  <c r="GJ89" i="13" s="1"/>
  <c r="GV89" i="13" a="1"/>
  <c r="GV89" i="13" s="1"/>
  <c r="HH89" i="13" a="1"/>
  <c r="HH89" i="13" s="1"/>
  <c r="AB87" i="13"/>
  <c r="AH87" i="13"/>
  <c r="AO87" i="13"/>
  <c r="BC87" i="13"/>
  <c r="FF87" i="13" a="1"/>
  <c r="FF87" i="13" s="1"/>
  <c r="FM87" i="13" a="1"/>
  <c r="FM87" i="13" s="1"/>
  <c r="FQ87" i="13" a="1"/>
  <c r="FQ87" i="13" s="1"/>
  <c r="FX87" i="13" a="1"/>
  <c r="FX87" i="13" s="1"/>
  <c r="GE87" i="13" a="1"/>
  <c r="GE87" i="13" s="1"/>
  <c r="GI87" i="13" a="1"/>
  <c r="GI87" i="13" s="1"/>
  <c r="GP87" i="13" a="1"/>
  <c r="GP87" i="13" s="1"/>
  <c r="GW87" i="13" a="1"/>
  <c r="GW87" i="13" s="1"/>
  <c r="HA87" i="13" a="1"/>
  <c r="HA87" i="13" s="1"/>
  <c r="HH87" i="13" a="1"/>
  <c r="HH87" i="13" s="1"/>
  <c r="HO87" i="13" a="1"/>
  <c r="HO87" i="13" s="1"/>
  <c r="IU87" i="13" a="1"/>
  <c r="IU87" i="13" s="1"/>
  <c r="BD88" i="13"/>
  <c r="AP88" i="13"/>
  <c r="AI88" i="13"/>
  <c r="AC88" i="13"/>
  <c r="AF88" i="13"/>
  <c r="AN88" i="13"/>
  <c r="BC88" i="13"/>
  <c r="FF88" i="13" a="1"/>
  <c r="FF88" i="13" s="1"/>
  <c r="FM88" i="13" a="1"/>
  <c r="FM88" i="13" s="1"/>
  <c r="FQ88" i="13" a="1"/>
  <c r="FQ88" i="13" s="1"/>
  <c r="FX88" i="13" a="1"/>
  <c r="FX88" i="13" s="1"/>
  <c r="GE88" i="13" a="1"/>
  <c r="GE88" i="13" s="1"/>
  <c r="GI88" i="13" a="1"/>
  <c r="GI88" i="13" s="1"/>
  <c r="GP88" i="13" a="1"/>
  <c r="GP88" i="13" s="1"/>
  <c r="GW88" i="13" a="1"/>
  <c r="GW88" i="13" s="1"/>
  <c r="HA88" i="13" a="1"/>
  <c r="HA88" i="13" s="1"/>
  <c r="HH88" i="13" a="1"/>
  <c r="HH88" i="13" s="1"/>
  <c r="HO88" i="13" a="1"/>
  <c r="HO88" i="13" s="1"/>
  <c r="IU88" i="13" a="1"/>
  <c r="IU88" i="13" s="1"/>
  <c r="IU89" i="13" a="1"/>
  <c r="IU89" i="13" s="1"/>
  <c r="HR89" i="13" a="1"/>
  <c r="HR89" i="13" s="1"/>
  <c r="HO89" i="13" a="1"/>
  <c r="HO89" i="13" s="1"/>
  <c r="HL89" i="13" a="1"/>
  <c r="HL89" i="13" s="1"/>
  <c r="HI89" i="13" a="1"/>
  <c r="HI89" i="13" s="1"/>
  <c r="HF89" i="13" a="1"/>
  <c r="HF89" i="13" s="1"/>
  <c r="HC89" i="13" a="1"/>
  <c r="HC89" i="13" s="1"/>
  <c r="GZ89" i="13" a="1"/>
  <c r="GZ89" i="13" s="1"/>
  <c r="GW89" i="13" a="1"/>
  <c r="GW89" i="13" s="1"/>
  <c r="GT89" i="13" a="1"/>
  <c r="GT89" i="13" s="1"/>
  <c r="GQ89" i="13" a="1"/>
  <c r="GQ89" i="13" s="1"/>
  <c r="GN89" i="13" a="1"/>
  <c r="GN89" i="13" s="1"/>
  <c r="GK89" i="13" a="1"/>
  <c r="GK89" i="13" s="1"/>
  <c r="GH89" i="13" a="1"/>
  <c r="GH89" i="13" s="1"/>
  <c r="GE89" i="13" a="1"/>
  <c r="GE89" i="13" s="1"/>
  <c r="GB89" i="13" a="1"/>
  <c r="GB89" i="13" s="1"/>
  <c r="FY89" i="13" a="1"/>
  <c r="FY89" i="13" s="1"/>
  <c r="FV89" i="13" a="1"/>
  <c r="FV89" i="13" s="1"/>
  <c r="FS89" i="13" a="1"/>
  <c r="FS89" i="13" s="1"/>
  <c r="IX89" i="13"/>
  <c r="BL89" i="13" s="1"/>
  <c r="IZ89" i="13" s="1"/>
  <c r="HQ89" i="13" a="1"/>
  <c r="HQ89" i="13" s="1"/>
  <c r="HK89" i="13" a="1"/>
  <c r="HK89" i="13" s="1"/>
  <c r="HE89" i="13" a="1"/>
  <c r="HE89" i="13" s="1"/>
  <c r="GY89" i="13" a="1"/>
  <c r="GY89" i="13" s="1"/>
  <c r="GS89" i="13" a="1"/>
  <c r="GS89" i="13" s="1"/>
  <c r="GM89" i="13" a="1"/>
  <c r="GM89" i="13" s="1"/>
  <c r="GG89" i="13" a="1"/>
  <c r="GG89" i="13" s="1"/>
  <c r="GA89" i="13" a="1"/>
  <c r="GA89" i="13" s="1"/>
  <c r="FU89" i="13" a="1"/>
  <c r="FU89" i="13" s="1"/>
  <c r="FP89" i="13" a="1"/>
  <c r="FP89" i="13" s="1"/>
  <c r="FK89" i="13" a="1"/>
  <c r="FK89" i="13" s="1"/>
  <c r="FG89" i="13" a="1"/>
  <c r="FG89" i="13" s="1"/>
  <c r="FB89" i="13" a="1"/>
  <c r="FB89" i="13" s="1"/>
  <c r="BD89" i="13"/>
  <c r="AP89" i="13"/>
  <c r="AI89" i="13"/>
  <c r="AC89" i="13"/>
  <c r="IV89" i="13"/>
  <c r="HP89" i="13" a="1"/>
  <c r="HP89" i="13" s="1"/>
  <c r="HJ89" i="13" a="1"/>
  <c r="HJ89" i="13" s="1"/>
  <c r="HD89" i="13" a="1"/>
  <c r="HD89" i="13" s="1"/>
  <c r="GX89" i="13" a="1"/>
  <c r="GX89" i="13" s="1"/>
  <c r="GR89" i="13" a="1"/>
  <c r="GR89" i="13" s="1"/>
  <c r="GL89" i="13" a="1"/>
  <c r="GL89" i="13" s="1"/>
  <c r="GF89" i="13" a="1"/>
  <c r="GF89" i="13" s="1"/>
  <c r="FZ89" i="13" a="1"/>
  <c r="FZ89" i="13" s="1"/>
  <c r="FT89" i="13" a="1"/>
  <c r="FT89" i="13" s="1"/>
  <c r="FO89" i="13" a="1"/>
  <c r="FO89" i="13" s="1"/>
  <c r="FF89" i="13" a="1"/>
  <c r="FF89" i="13" s="1"/>
  <c r="FN89" i="13" a="1"/>
  <c r="FN89" i="13" s="1"/>
  <c r="FJ89" i="13" a="1"/>
  <c r="FJ89" i="13" s="1"/>
  <c r="FE89" i="13" a="1"/>
  <c r="FE89" i="13" s="1"/>
  <c r="FA89" i="13" a="1"/>
  <c r="FA89" i="13" s="1"/>
  <c r="AF89" i="13"/>
  <c r="AN89" i="13"/>
  <c r="BC89" i="13"/>
  <c r="FH89" i="13" a="1"/>
  <c r="FH89" i="13" s="1"/>
  <c r="FQ89" i="13" a="1"/>
  <c r="FQ89" i="13" s="1"/>
  <c r="GC89" i="13" a="1"/>
  <c r="GC89" i="13" s="1"/>
  <c r="GO89" i="13" a="1"/>
  <c r="GO89" i="13" s="1"/>
  <c r="HA89" i="13" a="1"/>
  <c r="HA89" i="13" s="1"/>
  <c r="HM89" i="13" a="1"/>
  <c r="HM89" i="13" s="1"/>
  <c r="AE90" i="13"/>
  <c r="AL90" i="13"/>
  <c r="AR90" i="13"/>
  <c r="BF90" i="13"/>
  <c r="BW90" i="13" a="1"/>
  <c r="BW90" i="13" s="1"/>
  <c r="IX90" i="13"/>
  <c r="BL90" i="13" s="1"/>
  <c r="IZ90" i="13" s="1"/>
  <c r="AE91" i="13"/>
  <c r="AL91" i="13"/>
  <c r="AR91" i="13"/>
  <c r="BF91" i="13"/>
  <c r="BW91" i="13" a="1"/>
  <c r="BW91" i="13" s="1"/>
  <c r="IX91" i="13"/>
  <c r="BL91" i="13" s="1"/>
  <c r="IZ91" i="13" s="1"/>
  <c r="AE92" i="13"/>
  <c r="AL92" i="13"/>
  <c r="AR92" i="13"/>
  <c r="BF92" i="13"/>
  <c r="BW92" i="13" a="1"/>
  <c r="BW92" i="13" s="1"/>
  <c r="IX92" i="13"/>
  <c r="BL92" i="13" s="1"/>
  <c r="IZ92" i="13" s="1"/>
  <c r="AE93" i="13"/>
  <c r="AL93" i="13"/>
  <c r="AR93" i="13"/>
  <c r="BF93" i="13"/>
  <c r="BW93" i="13" a="1"/>
  <c r="BW93" i="13" s="1"/>
  <c r="IX93" i="13"/>
  <c r="BL93" i="13" s="1"/>
  <c r="IZ93" i="13" s="1"/>
  <c r="AE94" i="13"/>
  <c r="AL94" i="13"/>
  <c r="AR94" i="13"/>
  <c r="BF94" i="13"/>
  <c r="BW94" i="13" a="1"/>
  <c r="BW94" i="13" s="1"/>
  <c r="HH94" i="13" a="1"/>
  <c r="HH94" i="13" s="1"/>
  <c r="HL94" i="13" a="1"/>
  <c r="HL94" i="13" s="1"/>
  <c r="IT94" i="13" a="1"/>
  <c r="IT94" i="13" s="1"/>
  <c r="AA90" i="13"/>
  <c r="AG90" i="13"/>
  <c r="AN90" i="13"/>
  <c r="BB90" i="13"/>
  <c r="BH90" i="13"/>
  <c r="BX90" i="13" a="1"/>
  <c r="BX90" i="13" s="1"/>
  <c r="AA91" i="13"/>
  <c r="AG91" i="13"/>
  <c r="AN91" i="13"/>
  <c r="BB91" i="13"/>
  <c r="BH91" i="13"/>
  <c r="BX91" i="13" a="1"/>
  <c r="BX91" i="13" s="1"/>
  <c r="HF94" i="13" a="1"/>
  <c r="HF94" i="13" s="1"/>
  <c r="HM94" i="13" a="1"/>
  <c r="HM94" i="13" s="1"/>
  <c r="IU102" i="13" a="1"/>
  <c r="IU102" i="13" s="1"/>
  <c r="HR102" i="13" a="1"/>
  <c r="HR102" i="13" s="1"/>
  <c r="HO102" i="13" a="1"/>
  <c r="HO102" i="13" s="1"/>
  <c r="HL102" i="13" a="1"/>
  <c r="HL102" i="13" s="1"/>
  <c r="HI102" i="13" a="1"/>
  <c r="HI102" i="13" s="1"/>
  <c r="HF102" i="13" a="1"/>
  <c r="HF102" i="13" s="1"/>
  <c r="HC102" i="13" a="1"/>
  <c r="HC102" i="13" s="1"/>
  <c r="GZ102" i="13" a="1"/>
  <c r="GZ102" i="13" s="1"/>
  <c r="HQ102" i="13" a="1"/>
  <c r="HQ102" i="13" s="1"/>
  <c r="HM102" i="13" a="1"/>
  <c r="HM102" i="13" s="1"/>
  <c r="HH102" i="13" a="1"/>
  <c r="HH102" i="13" s="1"/>
  <c r="HD102" i="13" a="1"/>
  <c r="HD102" i="13" s="1"/>
  <c r="GY102" i="13" a="1"/>
  <c r="GY102" i="13" s="1"/>
  <c r="GR102" i="13" a="1"/>
  <c r="GR102" i="13" s="1"/>
  <c r="GN102" i="13" a="1"/>
  <c r="GN102" i="13" s="1"/>
  <c r="GG102" i="13" a="1"/>
  <c r="GG102" i="13" s="1"/>
  <c r="FZ102" i="13" a="1"/>
  <c r="FZ102" i="13" s="1"/>
  <c r="FV102" i="13" a="1"/>
  <c r="FV102" i="13" s="1"/>
  <c r="FO102" i="13" a="1"/>
  <c r="FO102" i="13" s="1"/>
  <c r="FH102" i="13" a="1"/>
  <c r="FH102" i="13" s="1"/>
  <c r="FD102" i="13" a="1"/>
  <c r="FD102" i="13" s="1"/>
  <c r="BX102" i="13" a="1"/>
  <c r="BX102" i="13" s="1"/>
  <c r="BH102" i="13"/>
  <c r="BB102" i="13"/>
  <c r="AN102" i="13"/>
  <c r="AG102" i="13"/>
  <c r="AA102" i="13"/>
  <c r="IX102" i="13"/>
  <c r="BL102" i="13" s="1"/>
  <c r="IZ102" i="13" s="1"/>
  <c r="GU102" i="13" a="1"/>
  <c r="GU102" i="13" s="1"/>
  <c r="GQ102" i="13" a="1"/>
  <c r="GQ102" i="13" s="1"/>
  <c r="GJ102" i="13" a="1"/>
  <c r="GJ102" i="13" s="1"/>
  <c r="GC102" i="13" a="1"/>
  <c r="GC102" i="13" s="1"/>
  <c r="FY102" i="13" a="1"/>
  <c r="FY102" i="13" s="1"/>
  <c r="FR102" i="13" a="1"/>
  <c r="FR102" i="13" s="1"/>
  <c r="FK102" i="13" a="1"/>
  <c r="FK102" i="13" s="1"/>
  <c r="FG102" i="13" a="1"/>
  <c r="FG102" i="13" s="1"/>
  <c r="BN102" i="13" a="1"/>
  <c r="BN102" i="13" s="1"/>
  <c r="BG102" i="13"/>
  <c r="AM102" i="13"/>
  <c r="AF102" i="13"/>
  <c r="Z102" i="13"/>
  <c r="HN102" i="13" a="1"/>
  <c r="HN102" i="13" s="1"/>
  <c r="HJ102" i="13" a="1"/>
  <c r="HJ102" i="13" s="1"/>
  <c r="HE102" i="13" a="1"/>
  <c r="HE102" i="13" s="1"/>
  <c r="HA102" i="13" a="1"/>
  <c r="HA102" i="13" s="1"/>
  <c r="GS102" i="13" a="1"/>
  <c r="GS102" i="13" s="1"/>
  <c r="GL102" i="13" a="1"/>
  <c r="GL102" i="13" s="1"/>
  <c r="GH102" i="13" a="1"/>
  <c r="GH102" i="13" s="1"/>
  <c r="GA102" i="13" a="1"/>
  <c r="GA102" i="13" s="1"/>
  <c r="FT102" i="13" a="1"/>
  <c r="FT102" i="13" s="1"/>
  <c r="FP102" i="13" a="1"/>
  <c r="FP102" i="13" s="1"/>
  <c r="FI102" i="13" a="1"/>
  <c r="FI102" i="13" s="1"/>
  <c r="FB102" i="13" a="1"/>
  <c r="FB102" i="13" s="1"/>
  <c r="BD102" i="13"/>
  <c r="AP102" i="13"/>
  <c r="AI102" i="13"/>
  <c r="AC102" i="13"/>
  <c r="IV102" i="13"/>
  <c r="HK102" i="13" a="1"/>
  <c r="HK102" i="13" s="1"/>
  <c r="HB102" i="13" a="1"/>
  <c r="HB102" i="13" s="1"/>
  <c r="GT102" i="13" a="1"/>
  <c r="GT102" i="13" s="1"/>
  <c r="GM102" i="13" a="1"/>
  <c r="GM102" i="13" s="1"/>
  <c r="GF102" i="13" a="1"/>
  <c r="GF102" i="13" s="1"/>
  <c r="FJ102" i="13" a="1"/>
  <c r="FJ102" i="13" s="1"/>
  <c r="FC102" i="13" a="1"/>
  <c r="FC102" i="13" s="1"/>
  <c r="BW102" i="13" a="1"/>
  <c r="BW102" i="13" s="1"/>
  <c r="AH102" i="13"/>
  <c r="IT102" i="13" a="1"/>
  <c r="IT102" i="13" s="1"/>
  <c r="GE102" i="13" a="1"/>
  <c r="GE102" i="13" s="1"/>
  <c r="FX102" i="13" a="1"/>
  <c r="FX102" i="13" s="1"/>
  <c r="FQ102" i="13" a="1"/>
  <c r="FQ102" i="13" s="1"/>
  <c r="CF102" i="13" a="1"/>
  <c r="CF102" i="13" s="1"/>
  <c r="BV102" i="13"/>
  <c r="AR102" i="13"/>
  <c r="AE102" i="13"/>
  <c r="IS102" i="13" a="1"/>
  <c r="IS102" i="13" s="1"/>
  <c r="GK102" i="13" a="1"/>
  <c r="GK102" i="13" s="1"/>
  <c r="GD102" i="13" a="1"/>
  <c r="GD102" i="13" s="1"/>
  <c r="FW102" i="13" a="1"/>
  <c r="FW102" i="13" s="1"/>
  <c r="FA102" i="13" a="1"/>
  <c r="FA102" i="13" s="1"/>
  <c r="BJ102" i="13" a="1"/>
  <c r="BJ102" i="13" s="1"/>
  <c r="BK102" i="13" s="1"/>
  <c r="JA102" i="13" s="1"/>
  <c r="AQ102" i="13"/>
  <c r="AD102" i="13"/>
  <c r="HP102" i="13" a="1"/>
  <c r="HP102" i="13" s="1"/>
  <c r="HG102" i="13" a="1"/>
  <c r="HG102" i="13" s="1"/>
  <c r="GX102" i="13" a="1"/>
  <c r="GX102" i="13" s="1"/>
  <c r="GB102" i="13" a="1"/>
  <c r="GB102" i="13" s="1"/>
  <c r="FU102" i="13" a="1"/>
  <c r="FU102" i="13" s="1"/>
  <c r="FN102" i="13" a="1"/>
  <c r="FN102" i="13" s="1"/>
  <c r="BF102" i="13"/>
  <c r="AO102" i="13"/>
  <c r="AB102" i="13"/>
  <c r="GV102" i="13" a="1"/>
  <c r="GV102" i="13" s="1"/>
  <c r="GO102" i="13" a="1"/>
  <c r="GO102" i="13" s="1"/>
  <c r="FS102" i="13" a="1"/>
  <c r="FS102" i="13" s="1"/>
  <c r="FL102" i="13" a="1"/>
  <c r="FL102" i="13" s="1"/>
  <c r="FE102" i="13" a="1"/>
  <c r="FE102" i="13" s="1"/>
  <c r="BO102" i="13" a="1"/>
  <c r="BO102" i="13" s="1"/>
  <c r="BC102" i="13"/>
  <c r="AJ102" i="13"/>
  <c r="BE102" i="13"/>
  <c r="FM102" i="13" a="1"/>
  <c r="FM102" i="13" s="1"/>
  <c r="GW102" i="13" a="1"/>
  <c r="GW102" i="13" s="1"/>
  <c r="FF102" i="13" a="1"/>
  <c r="FF102" i="13" s="1"/>
  <c r="AL102" i="13"/>
  <c r="GI102" i="13" a="1"/>
  <c r="GI102" i="13" s="1"/>
  <c r="AH90" i="13"/>
  <c r="AO90" i="13"/>
  <c r="BC90" i="13"/>
  <c r="BJ90" i="13" a="1"/>
  <c r="BJ90" i="13" s="1"/>
  <c r="BK90" i="13" s="1"/>
  <c r="JA90" i="13" s="1"/>
  <c r="BO90" i="13" a="1"/>
  <c r="BO90" i="13" s="1"/>
  <c r="BT90" i="13"/>
  <c r="FA90" i="13" a="1"/>
  <c r="FA90" i="13" s="1"/>
  <c r="FD90" i="13" a="1"/>
  <c r="FD90" i="13" s="1"/>
  <c r="FG90" i="13" a="1"/>
  <c r="FG90" i="13" s="1"/>
  <c r="FJ90" i="13" a="1"/>
  <c r="FJ90" i="13" s="1"/>
  <c r="FM90" i="13" a="1"/>
  <c r="FM90" i="13" s="1"/>
  <c r="FP90" i="13" a="1"/>
  <c r="FP90" i="13" s="1"/>
  <c r="FS90" i="13" a="1"/>
  <c r="FS90" i="13" s="1"/>
  <c r="FV90" i="13" a="1"/>
  <c r="FV90" i="13" s="1"/>
  <c r="FY90" i="13" a="1"/>
  <c r="FY90" i="13" s="1"/>
  <c r="GB90" i="13" a="1"/>
  <c r="GB90" i="13" s="1"/>
  <c r="GE90" i="13" a="1"/>
  <c r="GE90" i="13" s="1"/>
  <c r="GH90" i="13" a="1"/>
  <c r="GH90" i="13" s="1"/>
  <c r="GK90" i="13" a="1"/>
  <c r="GK90" i="13" s="1"/>
  <c r="GN90" i="13" a="1"/>
  <c r="GN90" i="13" s="1"/>
  <c r="GQ90" i="13" a="1"/>
  <c r="GQ90" i="13" s="1"/>
  <c r="GT90" i="13" a="1"/>
  <c r="GT90" i="13" s="1"/>
  <c r="GW90" i="13" a="1"/>
  <c r="GW90" i="13" s="1"/>
  <c r="GZ90" i="13" a="1"/>
  <c r="GZ90" i="13" s="1"/>
  <c r="HC90" i="13" a="1"/>
  <c r="HC90" i="13" s="1"/>
  <c r="HF90" i="13" a="1"/>
  <c r="HF90" i="13" s="1"/>
  <c r="HI90" i="13" a="1"/>
  <c r="HI90" i="13" s="1"/>
  <c r="HL90" i="13" a="1"/>
  <c r="HL90" i="13" s="1"/>
  <c r="HO90" i="13" a="1"/>
  <c r="HO90" i="13" s="1"/>
  <c r="HR90" i="13" a="1"/>
  <c r="HR90" i="13" s="1"/>
  <c r="AO91" i="13"/>
  <c r="BC91" i="13"/>
  <c r="BJ91" i="13" a="1"/>
  <c r="BJ91" i="13" s="1"/>
  <c r="BK91" i="13" s="1"/>
  <c r="JA91" i="13" s="1"/>
  <c r="BO91" i="13" a="1"/>
  <c r="BO91" i="13" s="1"/>
  <c r="FA91" i="13" a="1"/>
  <c r="FA91" i="13" s="1"/>
  <c r="FD91" i="13" a="1"/>
  <c r="FD91" i="13" s="1"/>
  <c r="FG91" i="13" a="1"/>
  <c r="FG91" i="13" s="1"/>
  <c r="FJ91" i="13" a="1"/>
  <c r="FJ91" i="13" s="1"/>
  <c r="FM91" i="13" a="1"/>
  <c r="FM91" i="13" s="1"/>
  <c r="FP91" i="13" a="1"/>
  <c r="FP91" i="13" s="1"/>
  <c r="FS91" i="13" a="1"/>
  <c r="FS91" i="13" s="1"/>
  <c r="FV91" i="13" a="1"/>
  <c r="FV91" i="13" s="1"/>
  <c r="FY91" i="13" a="1"/>
  <c r="FY91" i="13" s="1"/>
  <c r="GB91" i="13" a="1"/>
  <c r="GB91" i="13" s="1"/>
  <c r="GE91" i="13" a="1"/>
  <c r="GE91" i="13" s="1"/>
  <c r="GH91" i="13" a="1"/>
  <c r="GH91" i="13" s="1"/>
  <c r="GK91" i="13" a="1"/>
  <c r="GK91" i="13" s="1"/>
  <c r="GN91" i="13" a="1"/>
  <c r="GN91" i="13" s="1"/>
  <c r="GQ91" i="13" a="1"/>
  <c r="GQ91" i="13" s="1"/>
  <c r="GT91" i="13" a="1"/>
  <c r="GT91" i="13" s="1"/>
  <c r="GW91" i="13" a="1"/>
  <c r="GW91" i="13" s="1"/>
  <c r="GZ91" i="13" a="1"/>
  <c r="GZ91" i="13" s="1"/>
  <c r="HC91" i="13" a="1"/>
  <c r="HC91" i="13" s="1"/>
  <c r="HF91" i="13" a="1"/>
  <c r="HF91" i="13" s="1"/>
  <c r="HI91" i="13" a="1"/>
  <c r="HI91" i="13" s="1"/>
  <c r="HL91" i="13" a="1"/>
  <c r="HL91" i="13" s="1"/>
  <c r="HO91" i="13" a="1"/>
  <c r="HO91" i="13" s="1"/>
  <c r="HR91" i="13" a="1"/>
  <c r="HR91" i="13" s="1"/>
  <c r="AB92" i="13"/>
  <c r="AH92" i="13"/>
  <c r="AO92" i="13"/>
  <c r="BC92" i="13"/>
  <c r="BJ92" i="13" a="1"/>
  <c r="BJ92" i="13" s="1"/>
  <c r="BK92" i="13" s="1"/>
  <c r="JA92" i="13" s="1"/>
  <c r="BO92" i="13" a="1"/>
  <c r="BO92" i="13" s="1"/>
  <c r="FA92" i="13" a="1"/>
  <c r="FA92" i="13" s="1"/>
  <c r="FD92" i="13" a="1"/>
  <c r="FD92" i="13" s="1"/>
  <c r="FG92" i="13" a="1"/>
  <c r="FG92" i="13" s="1"/>
  <c r="FJ92" i="13" a="1"/>
  <c r="FJ92" i="13" s="1"/>
  <c r="FM92" i="13" a="1"/>
  <c r="FM92" i="13" s="1"/>
  <c r="FP92" i="13" a="1"/>
  <c r="FP92" i="13" s="1"/>
  <c r="FS92" i="13" a="1"/>
  <c r="FS92" i="13" s="1"/>
  <c r="FV92" i="13" a="1"/>
  <c r="FV92" i="13" s="1"/>
  <c r="FY92" i="13" a="1"/>
  <c r="FY92" i="13" s="1"/>
  <c r="GB92" i="13" a="1"/>
  <c r="GB92" i="13" s="1"/>
  <c r="GE92" i="13" a="1"/>
  <c r="GE92" i="13" s="1"/>
  <c r="GH92" i="13" a="1"/>
  <c r="GH92" i="13" s="1"/>
  <c r="GK92" i="13" a="1"/>
  <c r="GK92" i="13" s="1"/>
  <c r="GN92" i="13" a="1"/>
  <c r="GN92" i="13" s="1"/>
  <c r="GQ92" i="13" a="1"/>
  <c r="GQ92" i="13" s="1"/>
  <c r="GT92" i="13" a="1"/>
  <c r="GT92" i="13" s="1"/>
  <c r="GW92" i="13" a="1"/>
  <c r="GW92" i="13" s="1"/>
  <c r="GZ92" i="13" a="1"/>
  <c r="GZ92" i="13" s="1"/>
  <c r="HC92" i="13" a="1"/>
  <c r="HC92" i="13" s="1"/>
  <c r="HF92" i="13" a="1"/>
  <c r="HF92" i="13" s="1"/>
  <c r="HI92" i="13" a="1"/>
  <c r="HI92" i="13" s="1"/>
  <c r="HL92" i="13" a="1"/>
  <c r="HL92" i="13" s="1"/>
  <c r="HO92" i="13" a="1"/>
  <c r="HO92" i="13" s="1"/>
  <c r="HR92" i="13" a="1"/>
  <c r="HR92" i="13" s="1"/>
  <c r="AB93" i="13"/>
  <c r="AH93" i="13"/>
  <c r="AO93" i="13"/>
  <c r="BC93" i="13"/>
  <c r="BJ93" i="13" a="1"/>
  <c r="BJ93" i="13" s="1"/>
  <c r="BK93" i="13" s="1"/>
  <c r="JA93" i="13" s="1"/>
  <c r="BO93" i="13" a="1"/>
  <c r="BO93" i="13" s="1"/>
  <c r="BT93" i="13"/>
  <c r="FA93" i="13" a="1"/>
  <c r="FA93" i="13" s="1"/>
  <c r="FD93" i="13" a="1"/>
  <c r="FD93" i="13" s="1"/>
  <c r="FG93" i="13" a="1"/>
  <c r="FG93" i="13" s="1"/>
  <c r="FJ93" i="13" a="1"/>
  <c r="FJ93" i="13" s="1"/>
  <c r="FM93" i="13" a="1"/>
  <c r="FM93" i="13" s="1"/>
  <c r="FP93" i="13" a="1"/>
  <c r="FP93" i="13" s="1"/>
  <c r="FS93" i="13" a="1"/>
  <c r="FS93" i="13" s="1"/>
  <c r="FV93" i="13" a="1"/>
  <c r="FV93" i="13" s="1"/>
  <c r="FY93" i="13" a="1"/>
  <c r="FY93" i="13" s="1"/>
  <c r="GB93" i="13" a="1"/>
  <c r="GB93" i="13" s="1"/>
  <c r="GE93" i="13" a="1"/>
  <c r="GE93" i="13" s="1"/>
  <c r="GH93" i="13" a="1"/>
  <c r="GH93" i="13" s="1"/>
  <c r="GK93" i="13" a="1"/>
  <c r="GK93" i="13" s="1"/>
  <c r="GN93" i="13" a="1"/>
  <c r="GN93" i="13" s="1"/>
  <c r="GQ93" i="13" a="1"/>
  <c r="GQ93" i="13" s="1"/>
  <c r="GT93" i="13" a="1"/>
  <c r="GT93" i="13" s="1"/>
  <c r="GW93" i="13" a="1"/>
  <c r="GW93" i="13" s="1"/>
  <c r="GZ93" i="13" a="1"/>
  <c r="GZ93" i="13" s="1"/>
  <c r="HC93" i="13" a="1"/>
  <c r="HC93" i="13" s="1"/>
  <c r="HF93" i="13" a="1"/>
  <c r="HF93" i="13" s="1"/>
  <c r="HI93" i="13" a="1"/>
  <c r="HI93" i="13" s="1"/>
  <c r="HL93" i="13" a="1"/>
  <c r="HL93" i="13" s="1"/>
  <c r="HO93" i="13" a="1"/>
  <c r="HO93" i="13" s="1"/>
  <c r="HR93" i="13" a="1"/>
  <c r="HR93" i="13" s="1"/>
  <c r="AB94" i="13"/>
  <c r="AH94" i="13"/>
  <c r="AO94" i="13"/>
  <c r="BC94" i="13"/>
  <c r="BJ94" i="13" a="1"/>
  <c r="BJ94" i="13" s="1"/>
  <c r="BK94" i="13" s="1"/>
  <c r="JA94" i="13" s="1"/>
  <c r="BO94" i="13" a="1"/>
  <c r="BO94" i="13" s="1"/>
  <c r="FA94" i="13" a="1"/>
  <c r="FA94" i="13" s="1"/>
  <c r="FD94" i="13" a="1"/>
  <c r="FD94" i="13" s="1"/>
  <c r="FG94" i="13" a="1"/>
  <c r="FG94" i="13" s="1"/>
  <c r="FJ94" i="13" a="1"/>
  <c r="FJ94" i="13" s="1"/>
  <c r="FM94" i="13" a="1"/>
  <c r="FM94" i="13" s="1"/>
  <c r="FP94" i="13" a="1"/>
  <c r="FP94" i="13" s="1"/>
  <c r="FS94" i="13" a="1"/>
  <c r="FS94" i="13" s="1"/>
  <c r="FV94" i="13" a="1"/>
  <c r="FV94" i="13" s="1"/>
  <c r="FY94" i="13" a="1"/>
  <c r="FY94" i="13" s="1"/>
  <c r="GB94" i="13" a="1"/>
  <c r="GB94" i="13" s="1"/>
  <c r="GE94" i="13" a="1"/>
  <c r="GE94" i="13" s="1"/>
  <c r="GH94" i="13" a="1"/>
  <c r="GH94" i="13" s="1"/>
  <c r="GK94" i="13" a="1"/>
  <c r="GK94" i="13" s="1"/>
  <c r="GN94" i="13" a="1"/>
  <c r="GN94" i="13" s="1"/>
  <c r="GQ94" i="13" a="1"/>
  <c r="GQ94" i="13" s="1"/>
  <c r="GT94" i="13" a="1"/>
  <c r="GT94" i="13" s="1"/>
  <c r="GW94" i="13" a="1"/>
  <c r="GW94" i="13" s="1"/>
  <c r="GZ94" i="13" a="1"/>
  <c r="GZ94" i="13" s="1"/>
  <c r="HC94" i="13" a="1"/>
  <c r="HC94" i="13" s="1"/>
  <c r="HJ94" i="13" a="1"/>
  <c r="HJ94" i="13" s="1"/>
  <c r="HQ94" i="13" a="1"/>
  <c r="HQ94" i="13" s="1"/>
  <c r="IV94" i="13"/>
  <c r="AE95" i="13"/>
  <c r="AL95" i="13"/>
  <c r="AR95" i="13"/>
  <c r="BF95" i="13"/>
  <c r="BW95" i="13" a="1"/>
  <c r="BW95" i="13" s="1"/>
  <c r="IX95" i="13"/>
  <c r="BL95" i="13" s="1"/>
  <c r="IZ95" i="13" s="1"/>
  <c r="AE96" i="13"/>
  <c r="AL96" i="13"/>
  <c r="AR96" i="13"/>
  <c r="BF96" i="13"/>
  <c r="BW96" i="13" a="1"/>
  <c r="BW96" i="13" s="1"/>
  <c r="IX96" i="13"/>
  <c r="BL96" i="13" s="1"/>
  <c r="IZ96" i="13" s="1"/>
  <c r="IT97" i="13" a="1"/>
  <c r="IT97" i="13" s="1"/>
  <c r="HQ97" i="13" a="1"/>
  <c r="HQ97" i="13" s="1"/>
  <c r="HN97" i="13" a="1"/>
  <c r="HN97" i="13" s="1"/>
  <c r="HK97" i="13" a="1"/>
  <c r="HK97" i="13" s="1"/>
  <c r="HH97" i="13" a="1"/>
  <c r="HH97" i="13" s="1"/>
  <c r="HE97" i="13" a="1"/>
  <c r="HE97" i="13" s="1"/>
  <c r="HB97" i="13" a="1"/>
  <c r="HB97" i="13" s="1"/>
  <c r="GY97" i="13" a="1"/>
  <c r="GY97" i="13" s="1"/>
  <c r="GV97" i="13" a="1"/>
  <c r="GV97" i="13" s="1"/>
  <c r="GS97" i="13" a="1"/>
  <c r="GS97" i="13" s="1"/>
  <c r="GP97" i="13" a="1"/>
  <c r="GP97" i="13" s="1"/>
  <c r="GM97" i="13" a="1"/>
  <c r="GM97" i="13" s="1"/>
  <c r="GJ97" i="13" a="1"/>
  <c r="GJ97" i="13" s="1"/>
  <c r="GG97" i="13" a="1"/>
  <c r="GG97" i="13" s="1"/>
  <c r="GD97" i="13" a="1"/>
  <c r="GD97" i="13" s="1"/>
  <c r="GA97" i="13" a="1"/>
  <c r="GA97" i="13" s="1"/>
  <c r="FX97" i="13" a="1"/>
  <c r="FX97" i="13" s="1"/>
  <c r="FU97" i="13" a="1"/>
  <c r="FU97" i="13" s="1"/>
  <c r="AE97" i="13"/>
  <c r="AL97" i="13"/>
  <c r="AR97" i="13"/>
  <c r="BF97" i="13"/>
  <c r="BW97" i="13" a="1"/>
  <c r="BW97" i="13" s="1"/>
  <c r="GB97" i="13" a="1"/>
  <c r="GB97" i="13" s="1"/>
  <c r="GI97" i="13" a="1"/>
  <c r="GI97" i="13" s="1"/>
  <c r="GT97" i="13" a="1"/>
  <c r="GT97" i="13" s="1"/>
  <c r="HF97" i="13" a="1"/>
  <c r="HF97" i="13" s="1"/>
  <c r="HO97" i="13" a="1"/>
  <c r="HO97" i="13" s="1"/>
  <c r="IU97" i="13" a="1"/>
  <c r="IU97" i="13" s="1"/>
  <c r="AB98" i="13"/>
  <c r="AL98" i="13"/>
  <c r="BB98" i="13"/>
  <c r="FB98" i="13" a="1"/>
  <c r="FB98" i="13" s="1"/>
  <c r="FH98" i="13" a="1"/>
  <c r="FH98" i="13" s="1"/>
  <c r="FN98" i="13" a="1"/>
  <c r="FN98" i="13" s="1"/>
  <c r="FT98" i="13" a="1"/>
  <c r="FT98" i="13" s="1"/>
  <c r="FZ98" i="13" a="1"/>
  <c r="FZ98" i="13" s="1"/>
  <c r="GF98" i="13" a="1"/>
  <c r="GF98" i="13" s="1"/>
  <c r="GL98" i="13" a="1"/>
  <c r="GL98" i="13" s="1"/>
  <c r="GR98" i="13" a="1"/>
  <c r="GR98" i="13" s="1"/>
  <c r="GX98" i="13" a="1"/>
  <c r="GX98" i="13" s="1"/>
  <c r="HD98" i="13" a="1"/>
  <c r="HD98" i="13" s="1"/>
  <c r="HJ98" i="13" a="1"/>
  <c r="HJ98" i="13" s="1"/>
  <c r="HP98" i="13" a="1"/>
  <c r="HP98" i="13" s="1"/>
  <c r="IV98" i="13"/>
  <c r="AA95" i="13"/>
  <c r="AG95" i="13"/>
  <c r="AN95" i="13"/>
  <c r="BB95" i="13"/>
  <c r="BH95" i="13"/>
  <c r="BX95" i="13" a="1"/>
  <c r="BX95" i="13" s="1"/>
  <c r="AA96" i="13"/>
  <c r="AG96" i="13"/>
  <c r="AN96" i="13"/>
  <c r="BB96" i="13"/>
  <c r="BH96" i="13"/>
  <c r="BX96" i="13" a="1"/>
  <c r="BX96" i="13" s="1"/>
  <c r="AA97" i="13"/>
  <c r="AG97" i="13"/>
  <c r="AN97" i="13"/>
  <c r="BB97" i="13"/>
  <c r="BH97" i="13"/>
  <c r="BS97" i="13"/>
  <c r="BX97" i="13" a="1"/>
  <c r="BX97" i="13" s="1"/>
  <c r="FV97" i="13" a="1"/>
  <c r="FV97" i="13" s="1"/>
  <c r="GC97" i="13" a="1"/>
  <c r="GC97" i="13" s="1"/>
  <c r="GN97" i="13" a="1"/>
  <c r="GN97" i="13" s="1"/>
  <c r="GU97" i="13" a="1"/>
  <c r="GU97" i="13" s="1"/>
  <c r="HC97" i="13" a="1"/>
  <c r="HC97" i="13" s="1"/>
  <c r="HL97" i="13" a="1"/>
  <c r="HL97" i="13" s="1"/>
  <c r="IX97" i="13"/>
  <c r="BL97" i="13" s="1"/>
  <c r="IZ97" i="13" s="1"/>
  <c r="AE98" i="13"/>
  <c r="AO98" i="13"/>
  <c r="BE98" i="13"/>
  <c r="BV98" i="13"/>
  <c r="FD98" i="13" a="1"/>
  <c r="FD98" i="13" s="1"/>
  <c r="FJ98" i="13" a="1"/>
  <c r="FJ98" i="13" s="1"/>
  <c r="FP98" i="13" a="1"/>
  <c r="FP98" i="13" s="1"/>
  <c r="FV98" i="13" a="1"/>
  <c r="FV98" i="13" s="1"/>
  <c r="GB98" i="13" a="1"/>
  <c r="GB98" i="13" s="1"/>
  <c r="GH98" i="13" a="1"/>
  <c r="GH98" i="13" s="1"/>
  <c r="GN98" i="13" a="1"/>
  <c r="GN98" i="13" s="1"/>
  <c r="GT98" i="13" a="1"/>
  <c r="GT98" i="13" s="1"/>
  <c r="GZ98" i="13" a="1"/>
  <c r="GZ98" i="13" s="1"/>
  <c r="HF98" i="13" a="1"/>
  <c r="HF98" i="13" s="1"/>
  <c r="HL98" i="13" a="1"/>
  <c r="HL98" i="13" s="1"/>
  <c r="HR98" i="13" a="1"/>
  <c r="HR98" i="13" s="1"/>
  <c r="FS96" i="13" a="1"/>
  <c r="FS96" i="13" s="1"/>
  <c r="FV96" i="13" a="1"/>
  <c r="FV96" i="13" s="1"/>
  <c r="FY96" i="13" a="1"/>
  <c r="FY96" i="13" s="1"/>
  <c r="GB96" i="13" a="1"/>
  <c r="GB96" i="13" s="1"/>
  <c r="GE96" i="13" a="1"/>
  <c r="GE96" i="13" s="1"/>
  <c r="GH96" i="13" a="1"/>
  <c r="GH96" i="13" s="1"/>
  <c r="GK96" i="13" a="1"/>
  <c r="GK96" i="13" s="1"/>
  <c r="GN96" i="13" a="1"/>
  <c r="GN96" i="13" s="1"/>
  <c r="GQ96" i="13" a="1"/>
  <c r="GQ96" i="13" s="1"/>
  <c r="GT96" i="13" a="1"/>
  <c r="GT96" i="13" s="1"/>
  <c r="GW96" i="13" a="1"/>
  <c r="GW96" i="13" s="1"/>
  <c r="GZ96" i="13" a="1"/>
  <c r="GZ96" i="13" s="1"/>
  <c r="HC96" i="13" a="1"/>
  <c r="HC96" i="13" s="1"/>
  <c r="HF96" i="13" a="1"/>
  <c r="HF96" i="13" s="1"/>
  <c r="HI96" i="13" a="1"/>
  <c r="HI96" i="13" s="1"/>
  <c r="HL96" i="13" a="1"/>
  <c r="HL96" i="13" s="1"/>
  <c r="HO96" i="13" a="1"/>
  <c r="HO96" i="13" s="1"/>
  <c r="HR96" i="13" a="1"/>
  <c r="HR96" i="13" s="1"/>
  <c r="FA97" i="13" a="1"/>
  <c r="FA97" i="13" s="1"/>
  <c r="FD97" i="13" a="1"/>
  <c r="FD97" i="13" s="1"/>
  <c r="FG97" i="13" a="1"/>
  <c r="FG97" i="13" s="1"/>
  <c r="FJ97" i="13" a="1"/>
  <c r="FJ97" i="13" s="1"/>
  <c r="FM97" i="13" a="1"/>
  <c r="FM97" i="13" s="1"/>
  <c r="FP97" i="13" a="1"/>
  <c r="FP97" i="13" s="1"/>
  <c r="FS97" i="13" a="1"/>
  <c r="FS97" i="13" s="1"/>
  <c r="FZ97" i="13" a="1"/>
  <c r="FZ97" i="13" s="1"/>
  <c r="GK97" i="13" a="1"/>
  <c r="GK97" i="13" s="1"/>
  <c r="GR97" i="13" a="1"/>
  <c r="GR97" i="13" s="1"/>
  <c r="HD97" i="13" a="1"/>
  <c r="HD97" i="13" s="1"/>
  <c r="HM97" i="13" a="1"/>
  <c r="HM97" i="13" s="1"/>
  <c r="IS97" i="13" a="1"/>
  <c r="IS97" i="13" s="1"/>
  <c r="AG98" i="13"/>
  <c r="AQ98" i="13"/>
  <c r="BF98" i="13"/>
  <c r="BO98" i="13" a="1"/>
  <c r="BO98" i="13" s="1"/>
  <c r="BW98" i="13" a="1"/>
  <c r="BW98" i="13" s="1"/>
  <c r="FE98" i="13" a="1"/>
  <c r="FE98" i="13" s="1"/>
  <c r="FK98" i="13" a="1"/>
  <c r="FK98" i="13" s="1"/>
  <c r="FQ98" i="13" a="1"/>
  <c r="FQ98" i="13" s="1"/>
  <c r="FW98" i="13" a="1"/>
  <c r="FW98" i="13" s="1"/>
  <c r="GC98" i="13" a="1"/>
  <c r="GC98" i="13" s="1"/>
  <c r="GI98" i="13" a="1"/>
  <c r="GI98" i="13" s="1"/>
  <c r="GO98" i="13" a="1"/>
  <c r="GO98" i="13" s="1"/>
  <c r="GU98" i="13" a="1"/>
  <c r="GU98" i="13" s="1"/>
  <c r="HA98" i="13" a="1"/>
  <c r="HA98" i="13" s="1"/>
  <c r="HG98" i="13" a="1"/>
  <c r="HG98" i="13" s="1"/>
  <c r="HM98" i="13" a="1"/>
  <c r="HM98" i="13" s="1"/>
  <c r="IT98" i="13" a="1"/>
  <c r="IT98" i="13" s="1"/>
  <c r="HQ98" i="13" a="1"/>
  <c r="HQ98" i="13" s="1"/>
  <c r="HN98" i="13" a="1"/>
  <c r="HN98" i="13" s="1"/>
  <c r="HK98" i="13" a="1"/>
  <c r="HK98" i="13" s="1"/>
  <c r="HH98" i="13" a="1"/>
  <c r="HH98" i="13" s="1"/>
  <c r="HE98" i="13" a="1"/>
  <c r="HE98" i="13" s="1"/>
  <c r="HB98" i="13" a="1"/>
  <c r="HB98" i="13" s="1"/>
  <c r="GY98" i="13" a="1"/>
  <c r="GY98" i="13" s="1"/>
  <c r="GV98" i="13" a="1"/>
  <c r="GV98" i="13" s="1"/>
  <c r="GS98" i="13" a="1"/>
  <c r="GS98" i="13" s="1"/>
  <c r="GP98" i="13" a="1"/>
  <c r="GP98" i="13" s="1"/>
  <c r="GM98" i="13" a="1"/>
  <c r="GM98" i="13" s="1"/>
  <c r="GJ98" i="13" a="1"/>
  <c r="GJ98" i="13" s="1"/>
  <c r="GG98" i="13" a="1"/>
  <c r="GG98" i="13" s="1"/>
  <c r="GD98" i="13" a="1"/>
  <c r="GD98" i="13" s="1"/>
  <c r="GA98" i="13" a="1"/>
  <c r="GA98" i="13" s="1"/>
  <c r="FX98" i="13" a="1"/>
  <c r="FX98" i="13" s="1"/>
  <c r="FU98" i="13" a="1"/>
  <c r="FU98" i="13" s="1"/>
  <c r="FR98" i="13" a="1"/>
  <c r="FR98" i="13" s="1"/>
  <c r="FO98" i="13" a="1"/>
  <c r="FO98" i="13" s="1"/>
  <c r="FL98" i="13" a="1"/>
  <c r="FL98" i="13" s="1"/>
  <c r="FI98" i="13" a="1"/>
  <c r="FI98" i="13" s="1"/>
  <c r="FF98" i="13" a="1"/>
  <c r="FF98" i="13" s="1"/>
  <c r="FC98" i="13" a="1"/>
  <c r="FC98" i="13" s="1"/>
  <c r="CG98" i="13" a="1"/>
  <c r="CG98" i="13" s="1"/>
  <c r="BN98" i="13" a="1"/>
  <c r="BN98" i="13" s="1"/>
  <c r="BG98" i="13"/>
  <c r="AM98" i="13"/>
  <c r="AF98" i="13"/>
  <c r="Z98" i="13"/>
  <c r="IX98" i="13"/>
  <c r="BL98" i="13" s="1"/>
  <c r="IZ98" i="13" s="1"/>
  <c r="BD98" i="13"/>
  <c r="AP98" i="13"/>
  <c r="AI98" i="13"/>
  <c r="AC98" i="13"/>
  <c r="AH98" i="13"/>
  <c r="AR98" i="13"/>
  <c r="BH98" i="13"/>
  <c r="BX98" i="13" a="1"/>
  <c r="BX98" i="13" s="1"/>
  <c r="CF98" i="13" a="1"/>
  <c r="CF98" i="13" s="1"/>
  <c r="AA98" i="13"/>
  <c r="AJ98" i="13"/>
  <c r="BJ98" i="13" a="1"/>
  <c r="BJ98" i="13" s="1"/>
  <c r="BK98" i="13" s="1"/>
  <c r="JA98" i="13" s="1"/>
  <c r="FA98" i="13" a="1"/>
  <c r="FA98" i="13" s="1"/>
  <c r="FG98" i="13" a="1"/>
  <c r="FG98" i="13" s="1"/>
  <c r="FM98" i="13" a="1"/>
  <c r="FM98" i="13" s="1"/>
  <c r="FS98" i="13" a="1"/>
  <c r="FS98" i="13" s="1"/>
  <c r="FY98" i="13" a="1"/>
  <c r="FY98" i="13" s="1"/>
  <c r="GE98" i="13" a="1"/>
  <c r="GE98" i="13" s="1"/>
  <c r="GK98" i="13" a="1"/>
  <c r="GK98" i="13" s="1"/>
  <c r="GQ98" i="13" a="1"/>
  <c r="GQ98" i="13" s="1"/>
  <c r="GW98" i="13" a="1"/>
  <c r="GW98" i="13" s="1"/>
  <c r="HC98" i="13" a="1"/>
  <c r="HC98" i="13" s="1"/>
  <c r="HI98" i="13" a="1"/>
  <c r="HI98" i="13" s="1"/>
  <c r="HO98" i="13" a="1"/>
  <c r="HO98" i="13" s="1"/>
  <c r="IU98" i="13" a="1"/>
  <c r="IU98" i="13" s="1"/>
  <c r="AC99" i="13"/>
  <c r="AI99" i="13"/>
  <c r="AP99" i="13"/>
  <c r="BD99" i="13"/>
  <c r="FA99" i="13" a="1"/>
  <c r="FA99" i="13" s="1"/>
  <c r="FH99" i="13" a="1"/>
  <c r="FH99" i="13" s="1"/>
  <c r="FO99" i="13" a="1"/>
  <c r="FO99" i="13" s="1"/>
  <c r="FS99" i="13" a="1"/>
  <c r="FS99" i="13" s="1"/>
  <c r="FZ99" i="13" a="1"/>
  <c r="FZ99" i="13" s="1"/>
  <c r="GG99" i="13" a="1"/>
  <c r="GG99" i="13" s="1"/>
  <c r="GK99" i="13" a="1"/>
  <c r="GK99" i="13" s="1"/>
  <c r="GR99" i="13" a="1"/>
  <c r="GR99" i="13" s="1"/>
  <c r="GY99" i="13" a="1"/>
  <c r="GY99" i="13" s="1"/>
  <c r="HC99" i="13" a="1"/>
  <c r="HC99" i="13" s="1"/>
  <c r="HJ99" i="13" a="1"/>
  <c r="HJ99" i="13" s="1"/>
  <c r="AE100" i="13"/>
  <c r="AP100" i="13"/>
  <c r="BE100" i="13"/>
  <c r="BO100" i="13" a="1"/>
  <c r="BO100" i="13" s="1"/>
  <c r="BV100" i="13"/>
  <c r="FA100" i="13" a="1"/>
  <c r="FA100" i="13" s="1"/>
  <c r="FE100" i="13" a="1"/>
  <c r="FE100" i="13" s="1"/>
  <c r="FJ100" i="13" a="1"/>
  <c r="FJ100" i="13" s="1"/>
  <c r="BX101" i="13" a="1"/>
  <c r="BX101" i="13" s="1"/>
  <c r="BH101" i="13"/>
  <c r="BB101" i="13"/>
  <c r="AN101" i="13"/>
  <c r="AG101" i="13"/>
  <c r="AA101" i="13"/>
  <c r="IT101" i="13" a="1"/>
  <c r="IT101" i="13" s="1"/>
  <c r="HQ101" i="13" a="1"/>
  <c r="HQ101" i="13" s="1"/>
  <c r="HN101" i="13" a="1"/>
  <c r="HN101" i="13" s="1"/>
  <c r="HK101" i="13" a="1"/>
  <c r="HK101" i="13" s="1"/>
  <c r="HH101" i="13" a="1"/>
  <c r="HH101" i="13" s="1"/>
  <c r="HE101" i="13" a="1"/>
  <c r="HE101" i="13" s="1"/>
  <c r="HB101" i="13" a="1"/>
  <c r="HB101" i="13" s="1"/>
  <c r="GY101" i="13" a="1"/>
  <c r="GY101" i="13" s="1"/>
  <c r="GV101" i="13" a="1"/>
  <c r="GV101" i="13" s="1"/>
  <c r="GS101" i="13" a="1"/>
  <c r="GS101" i="13" s="1"/>
  <c r="GP101" i="13" a="1"/>
  <c r="GP101" i="13" s="1"/>
  <c r="GM101" i="13" a="1"/>
  <c r="GM101" i="13" s="1"/>
  <c r="GJ101" i="13" a="1"/>
  <c r="GJ101" i="13" s="1"/>
  <c r="GG101" i="13" a="1"/>
  <c r="GG101" i="13" s="1"/>
  <c r="GD101" i="13" a="1"/>
  <c r="GD101" i="13" s="1"/>
  <c r="GA101" i="13" a="1"/>
  <c r="GA101" i="13" s="1"/>
  <c r="FX101" i="13" a="1"/>
  <c r="FX101" i="13" s="1"/>
  <c r="FU101" i="13" a="1"/>
  <c r="FU101" i="13" s="1"/>
  <c r="FR101" i="13" a="1"/>
  <c r="FR101" i="13" s="1"/>
  <c r="FO101" i="13" a="1"/>
  <c r="FO101" i="13" s="1"/>
  <c r="FL101" i="13" a="1"/>
  <c r="FL101" i="13" s="1"/>
  <c r="FI101" i="13" a="1"/>
  <c r="FI101" i="13" s="1"/>
  <c r="FF101" i="13" a="1"/>
  <c r="FF101" i="13" s="1"/>
  <c r="FC101" i="13" a="1"/>
  <c r="FC101" i="13" s="1"/>
  <c r="BN101" i="13" a="1"/>
  <c r="BN101" i="13" s="1"/>
  <c r="BG101" i="13"/>
  <c r="AM101" i="13"/>
  <c r="AF101" i="13"/>
  <c r="Z101" i="13"/>
  <c r="BD101" i="13"/>
  <c r="AP101" i="13"/>
  <c r="AI101" i="13"/>
  <c r="AC101" i="13"/>
  <c r="AL101" i="13"/>
  <c r="BE101" i="13"/>
  <c r="FB101" i="13" a="1"/>
  <c r="FB101" i="13" s="1"/>
  <c r="FH101" i="13" a="1"/>
  <c r="FH101" i="13" s="1"/>
  <c r="FN101" i="13" a="1"/>
  <c r="FN101" i="13" s="1"/>
  <c r="FT101" i="13" a="1"/>
  <c r="FT101" i="13" s="1"/>
  <c r="FZ101" i="13" a="1"/>
  <c r="FZ101" i="13" s="1"/>
  <c r="GF101" i="13" a="1"/>
  <c r="GF101" i="13" s="1"/>
  <c r="GL101" i="13" a="1"/>
  <c r="GL101" i="13" s="1"/>
  <c r="GR101" i="13" a="1"/>
  <c r="GR101" i="13" s="1"/>
  <c r="GX101" i="13" a="1"/>
  <c r="GX101" i="13" s="1"/>
  <c r="HD101" i="13" a="1"/>
  <c r="HD101" i="13" s="1"/>
  <c r="HJ101" i="13" a="1"/>
  <c r="HJ101" i="13" s="1"/>
  <c r="HP101" i="13" a="1"/>
  <c r="HP101" i="13" s="1"/>
  <c r="IV101" i="13"/>
  <c r="IX105" i="13"/>
  <c r="BL105" i="13" s="1"/>
  <c r="IZ105" i="13" s="1"/>
  <c r="IV105" i="13"/>
  <c r="IS105" i="13" a="1"/>
  <c r="IS105" i="13" s="1"/>
  <c r="HP105" i="13" a="1"/>
  <c r="HP105" i="13" s="1"/>
  <c r="HM105" i="13" a="1"/>
  <c r="HM105" i="13" s="1"/>
  <c r="HJ105" i="13" a="1"/>
  <c r="HJ105" i="13" s="1"/>
  <c r="HG105" i="13" a="1"/>
  <c r="HG105" i="13" s="1"/>
  <c r="HD105" i="13" a="1"/>
  <c r="HD105" i="13" s="1"/>
  <c r="HA105" i="13" a="1"/>
  <c r="HA105" i="13" s="1"/>
  <c r="GX105" i="13" a="1"/>
  <c r="GX105" i="13" s="1"/>
  <c r="GU105" i="13" a="1"/>
  <c r="GU105" i="13" s="1"/>
  <c r="GR105" i="13" a="1"/>
  <c r="GR105" i="13" s="1"/>
  <c r="GO105" i="13" a="1"/>
  <c r="GO105" i="13" s="1"/>
  <c r="GL105" i="13" a="1"/>
  <c r="GL105" i="13" s="1"/>
  <c r="GI105" i="13" a="1"/>
  <c r="GI105" i="13" s="1"/>
  <c r="GF105" i="13" a="1"/>
  <c r="GF105" i="13" s="1"/>
  <c r="GC105" i="13" a="1"/>
  <c r="GC105" i="13" s="1"/>
  <c r="HQ105" i="13" a="1"/>
  <c r="HQ105" i="13" s="1"/>
  <c r="HL105" i="13" a="1"/>
  <c r="HL105" i="13" s="1"/>
  <c r="HH105" i="13" a="1"/>
  <c r="HH105" i="13" s="1"/>
  <c r="HC105" i="13" a="1"/>
  <c r="HC105" i="13" s="1"/>
  <c r="GY105" i="13" a="1"/>
  <c r="GY105" i="13" s="1"/>
  <c r="GT105" i="13" a="1"/>
  <c r="GT105" i="13" s="1"/>
  <c r="GP105" i="13" a="1"/>
  <c r="GP105" i="13" s="1"/>
  <c r="GK105" i="13" a="1"/>
  <c r="GK105" i="13" s="1"/>
  <c r="GG105" i="13" a="1"/>
  <c r="GG105" i="13" s="1"/>
  <c r="GB105" i="13" a="1"/>
  <c r="GB105" i="13" s="1"/>
  <c r="FU105" i="13" a="1"/>
  <c r="FU105" i="13" s="1"/>
  <c r="FQ105" i="13" a="1"/>
  <c r="FQ105" i="13" s="1"/>
  <c r="FJ105" i="13" a="1"/>
  <c r="FJ105" i="13" s="1"/>
  <c r="FC105" i="13" a="1"/>
  <c r="FC105" i="13" s="1"/>
  <c r="BX105" i="13" a="1"/>
  <c r="BX105" i="13" s="1"/>
  <c r="BH105" i="13"/>
  <c r="BB105" i="13"/>
  <c r="AN105" i="13"/>
  <c r="AG105" i="13"/>
  <c r="AA105" i="13"/>
  <c r="FX105" i="13" a="1"/>
  <c r="FX105" i="13" s="1"/>
  <c r="FT105" i="13" a="1"/>
  <c r="FT105" i="13" s="1"/>
  <c r="FM105" i="13" a="1"/>
  <c r="FM105" i="13" s="1"/>
  <c r="FF105" i="13" a="1"/>
  <c r="FF105" i="13" s="1"/>
  <c r="FB105" i="13" a="1"/>
  <c r="FB105" i="13" s="1"/>
  <c r="BN105" i="13" a="1"/>
  <c r="BN105" i="13" s="1"/>
  <c r="BG105" i="13"/>
  <c r="AM105" i="13"/>
  <c r="AF105" i="13"/>
  <c r="Z105" i="13"/>
  <c r="IT105" i="13" a="1"/>
  <c r="IT105" i="13" s="1"/>
  <c r="HR105" i="13" a="1"/>
  <c r="HR105" i="13" s="1"/>
  <c r="HN105" i="13" a="1"/>
  <c r="HN105" i="13" s="1"/>
  <c r="HI105" i="13" a="1"/>
  <c r="HI105" i="13" s="1"/>
  <c r="HE105" i="13" a="1"/>
  <c r="HE105" i="13" s="1"/>
  <c r="GZ105" i="13" a="1"/>
  <c r="GZ105" i="13" s="1"/>
  <c r="GV105" i="13" a="1"/>
  <c r="GV105" i="13" s="1"/>
  <c r="GQ105" i="13" a="1"/>
  <c r="GQ105" i="13" s="1"/>
  <c r="GM105" i="13" a="1"/>
  <c r="GM105" i="13" s="1"/>
  <c r="GH105" i="13" a="1"/>
  <c r="GH105" i="13" s="1"/>
  <c r="GD105" i="13" a="1"/>
  <c r="GD105" i="13" s="1"/>
  <c r="FV105" i="13" a="1"/>
  <c r="FV105" i="13" s="1"/>
  <c r="FO105" i="13" a="1"/>
  <c r="FO105" i="13" s="1"/>
  <c r="FK105" i="13" a="1"/>
  <c r="FK105" i="13" s="1"/>
  <c r="FD105" i="13" a="1"/>
  <c r="FD105" i="13" s="1"/>
  <c r="FZ105" i="13" a="1"/>
  <c r="FZ105" i="13" s="1"/>
  <c r="FS105" i="13" a="1"/>
  <c r="FS105" i="13" s="1"/>
  <c r="FL105" i="13" a="1"/>
  <c r="FL105" i="13" s="1"/>
  <c r="HK105" i="13" a="1"/>
  <c r="HK105" i="13" s="1"/>
  <c r="FY105" i="13" a="1"/>
  <c r="FY105" i="13" s="1"/>
  <c r="FR105" i="13" a="1"/>
  <c r="FR105" i="13" s="1"/>
  <c r="BO105" i="13" a="1"/>
  <c r="BO105" i="13" s="1"/>
  <c r="BD105" i="13"/>
  <c r="AO105" i="13"/>
  <c r="AD105" i="13"/>
  <c r="GW105" i="13" a="1"/>
  <c r="GW105" i="13" s="1"/>
  <c r="GN105" i="13" a="1"/>
  <c r="GN105" i="13" s="1"/>
  <c r="GE105" i="13" a="1"/>
  <c r="GE105" i="13" s="1"/>
  <c r="FW105" i="13" a="1"/>
  <c r="FW105" i="13" s="1"/>
  <c r="FP105" i="13" a="1"/>
  <c r="FP105" i="13" s="1"/>
  <c r="FI105" i="13" a="1"/>
  <c r="FI105" i="13" s="1"/>
  <c r="BW105" i="13" a="1"/>
  <c r="BW105" i="13" s="1"/>
  <c r="BC105" i="13"/>
  <c r="AL105" i="13"/>
  <c r="AC105" i="13"/>
  <c r="IU105" i="13" a="1"/>
  <c r="IU105" i="13" s="1"/>
  <c r="HF105" i="13" a="1"/>
  <c r="HF105" i="13" s="1"/>
  <c r="FH105" i="13" a="1"/>
  <c r="FH105" i="13" s="1"/>
  <c r="FA105" i="13" a="1"/>
  <c r="FA105" i="13" s="1"/>
  <c r="CF105" i="13" a="1"/>
  <c r="CF105" i="13" s="1"/>
  <c r="BV105" i="13"/>
  <c r="AJ105" i="13"/>
  <c r="AB105" i="13"/>
  <c r="HB105" i="13" a="1"/>
  <c r="HB105" i="13" s="1"/>
  <c r="GA105" i="13" a="1"/>
  <c r="GA105" i="13" s="1"/>
  <c r="FE105" i="13" a="1"/>
  <c r="FE105" i="13" s="1"/>
  <c r="BJ105" i="13" a="1"/>
  <c r="BJ105" i="13" s="1"/>
  <c r="BK105" i="13" s="1"/>
  <c r="JA105" i="13" s="1"/>
  <c r="AP105" i="13"/>
  <c r="BF105" i="13"/>
  <c r="AI105" i="13"/>
  <c r="GS105" i="13" a="1"/>
  <c r="GS105" i="13" s="1"/>
  <c r="BE105" i="13"/>
  <c r="AH105" i="13"/>
  <c r="FN105" i="13" a="1"/>
  <c r="FN105" i="13" s="1"/>
  <c r="BT105" i="13"/>
  <c r="AE105" i="13"/>
  <c r="FG105" i="13" a="1"/>
  <c r="FG105" i="13" s="1"/>
  <c r="AQ105" i="13"/>
  <c r="AE99" i="13"/>
  <c r="AL99" i="13"/>
  <c r="AR99" i="13"/>
  <c r="BF99" i="13"/>
  <c r="BW99" i="13" a="1"/>
  <c r="BW99" i="13" s="1"/>
  <c r="FB99" i="13" a="1"/>
  <c r="FB99" i="13" s="1"/>
  <c r="FI99" i="13" a="1"/>
  <c r="FI99" i="13" s="1"/>
  <c r="FM99" i="13" a="1"/>
  <c r="FM99" i="13" s="1"/>
  <c r="FT99" i="13" a="1"/>
  <c r="FT99" i="13" s="1"/>
  <c r="GA99" i="13" a="1"/>
  <c r="GA99" i="13" s="1"/>
  <c r="GE99" i="13" a="1"/>
  <c r="GE99" i="13" s="1"/>
  <c r="GL99" i="13" a="1"/>
  <c r="GL99" i="13" s="1"/>
  <c r="GS99" i="13" a="1"/>
  <c r="GS99" i="13" s="1"/>
  <c r="GW99" i="13" a="1"/>
  <c r="GW99" i="13" s="1"/>
  <c r="HD99" i="13" a="1"/>
  <c r="HD99" i="13" s="1"/>
  <c r="HK99" i="13" a="1"/>
  <c r="HK99" i="13" s="1"/>
  <c r="HO99" i="13" a="1"/>
  <c r="HO99" i="13" s="1"/>
  <c r="IU99" i="13" a="1"/>
  <c r="IU99" i="13" s="1"/>
  <c r="BX100" i="13" a="1"/>
  <c r="BX100" i="13" s="1"/>
  <c r="BH100" i="13"/>
  <c r="BB100" i="13"/>
  <c r="AN100" i="13"/>
  <c r="AG100" i="13"/>
  <c r="AA100" i="13"/>
  <c r="IT100" i="13" a="1"/>
  <c r="IT100" i="13" s="1"/>
  <c r="HQ100" i="13" a="1"/>
  <c r="HQ100" i="13" s="1"/>
  <c r="HN100" i="13" a="1"/>
  <c r="HN100" i="13" s="1"/>
  <c r="HK100" i="13" a="1"/>
  <c r="HK100" i="13" s="1"/>
  <c r="HH100" i="13" a="1"/>
  <c r="HH100" i="13" s="1"/>
  <c r="HE100" i="13" a="1"/>
  <c r="HE100" i="13" s="1"/>
  <c r="HB100" i="13" a="1"/>
  <c r="HB100" i="13" s="1"/>
  <c r="GY100" i="13" a="1"/>
  <c r="GY100" i="13" s="1"/>
  <c r="GV100" i="13" a="1"/>
  <c r="GV100" i="13" s="1"/>
  <c r="GS100" i="13" a="1"/>
  <c r="GS100" i="13" s="1"/>
  <c r="GP100" i="13" a="1"/>
  <c r="GP100" i="13" s="1"/>
  <c r="GM100" i="13" a="1"/>
  <c r="GM100" i="13" s="1"/>
  <c r="GJ100" i="13" a="1"/>
  <c r="GJ100" i="13" s="1"/>
  <c r="GG100" i="13" a="1"/>
  <c r="GG100" i="13" s="1"/>
  <c r="GD100" i="13" a="1"/>
  <c r="GD100" i="13" s="1"/>
  <c r="GA100" i="13" a="1"/>
  <c r="GA100" i="13" s="1"/>
  <c r="FX100" i="13" a="1"/>
  <c r="FX100" i="13" s="1"/>
  <c r="FU100" i="13" a="1"/>
  <c r="FU100" i="13" s="1"/>
  <c r="FR100" i="13" a="1"/>
  <c r="FR100" i="13" s="1"/>
  <c r="FO100" i="13" a="1"/>
  <c r="FO100" i="13" s="1"/>
  <c r="FL100" i="13" a="1"/>
  <c r="FL100" i="13" s="1"/>
  <c r="FI100" i="13" a="1"/>
  <c r="FI100" i="13" s="1"/>
  <c r="FF100" i="13" a="1"/>
  <c r="FF100" i="13" s="1"/>
  <c r="FC100" i="13" a="1"/>
  <c r="FC100" i="13" s="1"/>
  <c r="CG100" i="13" a="1"/>
  <c r="CG100" i="13" s="1"/>
  <c r="BN100" i="13" a="1"/>
  <c r="BN100" i="13" s="1"/>
  <c r="BG100" i="13"/>
  <c r="AM100" i="13"/>
  <c r="AF100" i="13"/>
  <c r="Z100" i="13"/>
  <c r="AI100" i="13"/>
  <c r="AR100" i="13"/>
  <c r="BJ100" i="13" a="1"/>
  <c r="BJ100" i="13" s="1"/>
  <c r="BK100" i="13" s="1"/>
  <c r="JA100" i="13" s="1"/>
  <c r="CF100" i="13" a="1"/>
  <c r="CF100" i="13" s="1"/>
  <c r="FB100" i="13" a="1"/>
  <c r="FB100" i="13" s="1"/>
  <c r="FG100" i="13" a="1"/>
  <c r="FG100" i="13" s="1"/>
  <c r="FK100" i="13" a="1"/>
  <c r="FK100" i="13" s="1"/>
  <c r="FQ100" i="13" a="1"/>
  <c r="FQ100" i="13" s="1"/>
  <c r="FW100" i="13" a="1"/>
  <c r="FW100" i="13" s="1"/>
  <c r="GC100" i="13" a="1"/>
  <c r="GC100" i="13" s="1"/>
  <c r="GI100" i="13" a="1"/>
  <c r="GI100" i="13" s="1"/>
  <c r="GO100" i="13" a="1"/>
  <c r="GO100" i="13" s="1"/>
  <c r="GU100" i="13" a="1"/>
  <c r="GU100" i="13" s="1"/>
  <c r="HA100" i="13" a="1"/>
  <c r="HA100" i="13" s="1"/>
  <c r="HG100" i="13" a="1"/>
  <c r="HG100" i="13" s="1"/>
  <c r="HM100" i="13" a="1"/>
  <c r="HM100" i="13" s="1"/>
  <c r="IS100" i="13" a="1"/>
  <c r="IS100" i="13" s="1"/>
  <c r="AD101" i="13"/>
  <c r="AQ101" i="13"/>
  <c r="BJ101" i="13" a="1"/>
  <c r="BJ101" i="13" s="1"/>
  <c r="BK101" i="13" s="1"/>
  <c r="JA101" i="13" s="1"/>
  <c r="BT101" i="13"/>
  <c r="FD101" i="13" a="1"/>
  <c r="FD101" i="13" s="1"/>
  <c r="FJ101" i="13" a="1"/>
  <c r="FJ101" i="13" s="1"/>
  <c r="FP101" i="13" a="1"/>
  <c r="FP101" i="13" s="1"/>
  <c r="FV101" i="13" a="1"/>
  <c r="FV101" i="13" s="1"/>
  <c r="GB101" i="13" a="1"/>
  <c r="GB101" i="13" s="1"/>
  <c r="GH101" i="13" a="1"/>
  <c r="GH101" i="13" s="1"/>
  <c r="GN101" i="13" a="1"/>
  <c r="GN101" i="13" s="1"/>
  <c r="GT101" i="13" a="1"/>
  <c r="GT101" i="13" s="1"/>
  <c r="GZ101" i="13" a="1"/>
  <c r="GZ101" i="13" s="1"/>
  <c r="HF101" i="13" a="1"/>
  <c r="HF101" i="13" s="1"/>
  <c r="HL101" i="13" a="1"/>
  <c r="HL101" i="13" s="1"/>
  <c r="HR101" i="13" a="1"/>
  <c r="HR101" i="13" s="1"/>
  <c r="GJ105" i="13" a="1"/>
  <c r="GJ105" i="13" s="1"/>
  <c r="Z99" i="13"/>
  <c r="AF99" i="13"/>
  <c r="AM99" i="13"/>
  <c r="BG99" i="13"/>
  <c r="BN99" i="13" a="1"/>
  <c r="BN99" i="13" s="1"/>
  <c r="FF99" i="13" a="1"/>
  <c r="FF99" i="13" s="1"/>
  <c r="FJ99" i="13" a="1"/>
  <c r="FJ99" i="13" s="1"/>
  <c r="FQ99" i="13" a="1"/>
  <c r="FQ99" i="13" s="1"/>
  <c r="FX99" i="13" a="1"/>
  <c r="FX99" i="13" s="1"/>
  <c r="GB99" i="13" a="1"/>
  <c r="GB99" i="13" s="1"/>
  <c r="GI99" i="13" a="1"/>
  <c r="GI99" i="13" s="1"/>
  <c r="GP99" i="13" a="1"/>
  <c r="GP99" i="13" s="1"/>
  <c r="GT99" i="13" a="1"/>
  <c r="GT99" i="13" s="1"/>
  <c r="HA99" i="13" a="1"/>
  <c r="HA99" i="13" s="1"/>
  <c r="HH99" i="13" a="1"/>
  <c r="HH99" i="13" s="1"/>
  <c r="HL99" i="13" a="1"/>
  <c r="HL99" i="13" s="1"/>
  <c r="AB100" i="13"/>
  <c r="AJ100" i="13"/>
  <c r="AE101" i="13"/>
  <c r="AR101" i="13"/>
  <c r="BV101" i="13"/>
  <c r="CF101" i="13" a="1"/>
  <c r="CF101" i="13" s="1"/>
  <c r="FE101" i="13" a="1"/>
  <c r="FE101" i="13" s="1"/>
  <c r="FK101" i="13" a="1"/>
  <c r="FK101" i="13" s="1"/>
  <c r="FQ101" i="13" a="1"/>
  <c r="FQ101" i="13" s="1"/>
  <c r="FW101" i="13" a="1"/>
  <c r="FW101" i="13" s="1"/>
  <c r="GC101" i="13" a="1"/>
  <c r="GC101" i="13" s="1"/>
  <c r="GI101" i="13" a="1"/>
  <c r="GI101" i="13" s="1"/>
  <c r="GO101" i="13" a="1"/>
  <c r="GO101" i="13" s="1"/>
  <c r="GU101" i="13" a="1"/>
  <c r="GU101" i="13" s="1"/>
  <c r="HA101" i="13" a="1"/>
  <c r="HA101" i="13" s="1"/>
  <c r="HG101" i="13" a="1"/>
  <c r="HG101" i="13" s="1"/>
  <c r="HM101" i="13" a="1"/>
  <c r="HM101" i="13" s="1"/>
  <c r="IS101" i="13" a="1"/>
  <c r="IS101" i="13" s="1"/>
  <c r="HO105" i="13" a="1"/>
  <c r="HO105" i="13" s="1"/>
  <c r="BD103" i="13"/>
  <c r="AP103" i="13"/>
  <c r="AI103" i="13"/>
  <c r="AC103" i="13"/>
  <c r="IU103" i="13" a="1"/>
  <c r="IU103" i="13" s="1"/>
  <c r="HR103" i="13" a="1"/>
  <c r="HR103" i="13" s="1"/>
  <c r="HO103" i="13" a="1"/>
  <c r="HO103" i="13" s="1"/>
  <c r="HL103" i="13" a="1"/>
  <c r="HL103" i="13" s="1"/>
  <c r="HI103" i="13" a="1"/>
  <c r="HI103" i="13" s="1"/>
  <c r="HF103" i="13" a="1"/>
  <c r="HF103" i="13" s="1"/>
  <c r="HC103" i="13" a="1"/>
  <c r="HC103" i="13" s="1"/>
  <c r="GZ103" i="13" a="1"/>
  <c r="GZ103" i="13" s="1"/>
  <c r="GW103" i="13" a="1"/>
  <c r="GW103" i="13" s="1"/>
  <c r="GT103" i="13" a="1"/>
  <c r="GT103" i="13" s="1"/>
  <c r="GQ103" i="13" a="1"/>
  <c r="GQ103" i="13" s="1"/>
  <c r="GN103" i="13" a="1"/>
  <c r="GN103" i="13" s="1"/>
  <c r="GK103" i="13" a="1"/>
  <c r="GK103" i="13" s="1"/>
  <c r="GH103" i="13" a="1"/>
  <c r="GH103" i="13" s="1"/>
  <c r="GE103" i="13" a="1"/>
  <c r="GE103" i="13" s="1"/>
  <c r="GB103" i="13" a="1"/>
  <c r="GB103" i="13" s="1"/>
  <c r="FY103" i="13" a="1"/>
  <c r="FY103" i="13" s="1"/>
  <c r="FV103" i="13" a="1"/>
  <c r="FV103" i="13" s="1"/>
  <c r="FS103" i="13" a="1"/>
  <c r="FS103" i="13" s="1"/>
  <c r="FP103" i="13" a="1"/>
  <c r="FP103" i="13" s="1"/>
  <c r="FM103" i="13" a="1"/>
  <c r="FM103" i="13" s="1"/>
  <c r="FJ103" i="13" a="1"/>
  <c r="FJ103" i="13" s="1"/>
  <c r="FG103" i="13" a="1"/>
  <c r="FG103" i="13" s="1"/>
  <c r="FD103" i="13" a="1"/>
  <c r="FD103" i="13" s="1"/>
  <c r="FA103" i="13" a="1"/>
  <c r="FA103" i="13" s="1"/>
  <c r="BO103" i="13" a="1"/>
  <c r="BO103" i="13" s="1"/>
  <c r="BJ103" i="13" a="1"/>
  <c r="BJ103" i="13" s="1"/>
  <c r="BK103" i="13" s="1"/>
  <c r="JA103" i="13" s="1"/>
  <c r="BC103" i="13"/>
  <c r="AO103" i="13"/>
  <c r="AH103" i="13"/>
  <c r="AB103" i="13"/>
  <c r="BX103" i="13" a="1"/>
  <c r="BX103" i="13" s="1"/>
  <c r="BH103" i="13"/>
  <c r="BB103" i="13"/>
  <c r="AN103" i="13"/>
  <c r="AG103" i="13"/>
  <c r="AA103" i="13"/>
  <c r="AL103" i="13"/>
  <c r="BF103" i="13"/>
  <c r="IX103" i="13"/>
  <c r="BL103" i="13" s="1"/>
  <c r="IZ103" i="13" s="1"/>
  <c r="IT104" i="13" a="1"/>
  <c r="IT104" i="13" s="1"/>
  <c r="HQ104" i="13" a="1"/>
  <c r="HQ104" i="13" s="1"/>
  <c r="HN104" i="13" a="1"/>
  <c r="HN104" i="13" s="1"/>
  <c r="HK104" i="13" a="1"/>
  <c r="HK104" i="13" s="1"/>
  <c r="HH104" i="13" a="1"/>
  <c r="HH104" i="13" s="1"/>
  <c r="HE104" i="13" a="1"/>
  <c r="HE104" i="13" s="1"/>
  <c r="HB104" i="13" a="1"/>
  <c r="HB104" i="13" s="1"/>
  <c r="GY104" i="13" a="1"/>
  <c r="GY104" i="13" s="1"/>
  <c r="GV104" i="13" a="1"/>
  <c r="GV104" i="13" s="1"/>
  <c r="GS104" i="13" a="1"/>
  <c r="GS104" i="13" s="1"/>
  <c r="GP104" i="13" a="1"/>
  <c r="GP104" i="13" s="1"/>
  <c r="GM104" i="13" a="1"/>
  <c r="GM104" i="13" s="1"/>
  <c r="GJ104" i="13" a="1"/>
  <c r="GJ104" i="13" s="1"/>
  <c r="GG104" i="13" a="1"/>
  <c r="GG104" i="13" s="1"/>
  <c r="GD104" i="13" a="1"/>
  <c r="GD104" i="13" s="1"/>
  <c r="GA104" i="13" a="1"/>
  <c r="GA104" i="13" s="1"/>
  <c r="FX104" i="13" a="1"/>
  <c r="FX104" i="13" s="1"/>
  <c r="FU104" i="13" a="1"/>
  <c r="FU104" i="13" s="1"/>
  <c r="FR104" i="13" a="1"/>
  <c r="FR104" i="13" s="1"/>
  <c r="FO104" i="13" a="1"/>
  <c r="FO104" i="13" s="1"/>
  <c r="FL104" i="13" a="1"/>
  <c r="FL104" i="13" s="1"/>
  <c r="FI104" i="13" a="1"/>
  <c r="FI104" i="13" s="1"/>
  <c r="FF104" i="13" a="1"/>
  <c r="FF104" i="13" s="1"/>
  <c r="FC104" i="13" a="1"/>
  <c r="FC104" i="13" s="1"/>
  <c r="IV104" i="13"/>
  <c r="HP104" i="13" a="1"/>
  <c r="HP104" i="13" s="1"/>
  <c r="HL104" i="13" a="1"/>
  <c r="HL104" i="13" s="1"/>
  <c r="HG104" i="13" a="1"/>
  <c r="HG104" i="13" s="1"/>
  <c r="HC104" i="13" a="1"/>
  <c r="HC104" i="13" s="1"/>
  <c r="GX104" i="13" a="1"/>
  <c r="GX104" i="13" s="1"/>
  <c r="GT104" i="13" a="1"/>
  <c r="GT104" i="13" s="1"/>
  <c r="GO104" i="13" a="1"/>
  <c r="GO104" i="13" s="1"/>
  <c r="GK104" i="13" a="1"/>
  <c r="GK104" i="13" s="1"/>
  <c r="GF104" i="13" a="1"/>
  <c r="GF104" i="13" s="1"/>
  <c r="GB104" i="13" a="1"/>
  <c r="GB104" i="13" s="1"/>
  <c r="FW104" i="13" a="1"/>
  <c r="FW104" i="13" s="1"/>
  <c r="FS104" i="13" a="1"/>
  <c r="FS104" i="13" s="1"/>
  <c r="FN104" i="13" a="1"/>
  <c r="FN104" i="13" s="1"/>
  <c r="FJ104" i="13" a="1"/>
  <c r="FJ104" i="13" s="1"/>
  <c r="FE104" i="13" a="1"/>
  <c r="FE104" i="13" s="1"/>
  <c r="FA104" i="13" a="1"/>
  <c r="FA104" i="13" s="1"/>
  <c r="BD104" i="13"/>
  <c r="AP104" i="13"/>
  <c r="AI104" i="13"/>
  <c r="AC104" i="13"/>
  <c r="BO104" i="13" a="1"/>
  <c r="BO104" i="13" s="1"/>
  <c r="BJ104" i="13" a="1"/>
  <c r="BJ104" i="13" s="1"/>
  <c r="BK104" i="13" s="1"/>
  <c r="JA104" i="13" s="1"/>
  <c r="BC104" i="13"/>
  <c r="AO104" i="13"/>
  <c r="AH104" i="13"/>
  <c r="AB104" i="13"/>
  <c r="IU104" i="13" a="1"/>
  <c r="IU104" i="13" s="1"/>
  <c r="HO104" i="13" a="1"/>
  <c r="HO104" i="13" s="1"/>
  <c r="HJ104" i="13" a="1"/>
  <c r="HJ104" i="13" s="1"/>
  <c r="HF104" i="13" a="1"/>
  <c r="HF104" i="13" s="1"/>
  <c r="HA104" i="13" a="1"/>
  <c r="HA104" i="13" s="1"/>
  <c r="GW104" i="13" a="1"/>
  <c r="GW104" i="13" s="1"/>
  <c r="GR104" i="13" a="1"/>
  <c r="GR104" i="13" s="1"/>
  <c r="GN104" i="13" a="1"/>
  <c r="GN104" i="13" s="1"/>
  <c r="GI104" i="13" a="1"/>
  <c r="GI104" i="13" s="1"/>
  <c r="GE104" i="13" a="1"/>
  <c r="GE104" i="13" s="1"/>
  <c r="FZ104" i="13" a="1"/>
  <c r="FZ104" i="13" s="1"/>
  <c r="FV104" i="13" a="1"/>
  <c r="FV104" i="13" s="1"/>
  <c r="FQ104" i="13" a="1"/>
  <c r="FQ104" i="13" s="1"/>
  <c r="FM104" i="13" a="1"/>
  <c r="FM104" i="13" s="1"/>
  <c r="FH104" i="13" a="1"/>
  <c r="FH104" i="13" s="1"/>
  <c r="FD104" i="13" a="1"/>
  <c r="FD104" i="13" s="1"/>
  <c r="BX104" i="13" a="1"/>
  <c r="BX104" i="13" s="1"/>
  <c r="BH104" i="13"/>
  <c r="BB104" i="13"/>
  <c r="AN104" i="13"/>
  <c r="AG104" i="13"/>
  <c r="AA104" i="13"/>
  <c r="AL104" i="13"/>
  <c r="BF104" i="13"/>
  <c r="FG104" i="13" a="1"/>
  <c r="FG104" i="13" s="1"/>
  <c r="FP104" i="13" a="1"/>
  <c r="FP104" i="13" s="1"/>
  <c r="FY104" i="13" a="1"/>
  <c r="FY104" i="13" s="1"/>
  <c r="GH104" i="13" a="1"/>
  <c r="GH104" i="13" s="1"/>
  <c r="GQ104" i="13" a="1"/>
  <c r="GQ104" i="13" s="1"/>
  <c r="GZ104" i="13" a="1"/>
  <c r="GZ104" i="13" s="1"/>
  <c r="HI104" i="13" a="1"/>
  <c r="HI104" i="13" s="1"/>
  <c r="HR104" i="13" a="1"/>
  <c r="HR104" i="13" s="1"/>
  <c r="Z103" i="13"/>
  <c r="AM103" i="13"/>
  <c r="BG103" i="13"/>
  <c r="FC103" i="13" a="1"/>
  <c r="FC103" i="13" s="1"/>
  <c r="FI103" i="13" a="1"/>
  <c r="FI103" i="13" s="1"/>
  <c r="FO103" i="13" a="1"/>
  <c r="FO103" i="13" s="1"/>
  <c r="FU103" i="13" a="1"/>
  <c r="FU103" i="13" s="1"/>
  <c r="GA103" i="13" a="1"/>
  <c r="GA103" i="13" s="1"/>
  <c r="GG103" i="13" a="1"/>
  <c r="GG103" i="13" s="1"/>
  <c r="GM103" i="13" a="1"/>
  <c r="GM103" i="13" s="1"/>
  <c r="GS103" i="13" a="1"/>
  <c r="GS103" i="13" s="1"/>
  <c r="GY103" i="13" a="1"/>
  <c r="GY103" i="13" s="1"/>
  <c r="HE103" i="13" a="1"/>
  <c r="HE103" i="13" s="1"/>
  <c r="HK103" i="13" a="1"/>
  <c r="HK103" i="13" s="1"/>
  <c r="HQ103" i="13" a="1"/>
  <c r="HQ103" i="13" s="1"/>
  <c r="Z104" i="13"/>
  <c r="AM104" i="13"/>
  <c r="BG104" i="13"/>
  <c r="HF107" i="13" a="1"/>
  <c r="HF107" i="13" s="1"/>
  <c r="HI107" i="13" a="1"/>
  <c r="HI107" i="13" s="1"/>
  <c r="HL107" i="13" a="1"/>
  <c r="HL107" i="13" s="1"/>
  <c r="HO107" i="13" a="1"/>
  <c r="HO107" i="13" s="1"/>
  <c r="HR107" i="13" a="1"/>
  <c r="HR107" i="13" s="1"/>
  <c r="AJ106" i="13"/>
  <c r="AQ106" i="13"/>
  <c r="BE106" i="13"/>
  <c r="BV106" i="13"/>
  <c r="CF106" i="13" a="1"/>
  <c r="CF106" i="13" s="1"/>
  <c r="FB106" i="13" a="1"/>
  <c r="FB106" i="13" s="1"/>
  <c r="FE106" i="13" a="1"/>
  <c r="FE106" i="13" s="1"/>
  <c r="FH106" i="13" a="1"/>
  <c r="FH106" i="13" s="1"/>
  <c r="FK106" i="13" a="1"/>
  <c r="FK106" i="13" s="1"/>
  <c r="FN106" i="13" a="1"/>
  <c r="FN106" i="13" s="1"/>
  <c r="FQ106" i="13" a="1"/>
  <c r="FQ106" i="13" s="1"/>
  <c r="FT106" i="13" a="1"/>
  <c r="FT106" i="13" s="1"/>
  <c r="FW106" i="13" a="1"/>
  <c r="FW106" i="13" s="1"/>
  <c r="FZ106" i="13" a="1"/>
  <c r="FZ106" i="13" s="1"/>
  <c r="GC106" i="13" a="1"/>
  <c r="GC106" i="13" s="1"/>
  <c r="GF106" i="13" a="1"/>
  <c r="GF106" i="13" s="1"/>
  <c r="GI106" i="13" a="1"/>
  <c r="GI106" i="13" s="1"/>
  <c r="GL106" i="13" a="1"/>
  <c r="GL106" i="13" s="1"/>
  <c r="GO106" i="13" a="1"/>
  <c r="GO106" i="13" s="1"/>
  <c r="GR106" i="13" a="1"/>
  <c r="GR106" i="13" s="1"/>
  <c r="GU106" i="13" a="1"/>
  <c r="GU106" i="13" s="1"/>
  <c r="GX106" i="13" a="1"/>
  <c r="GX106" i="13" s="1"/>
  <c r="HA106" i="13" a="1"/>
  <c r="HA106" i="13" s="1"/>
  <c r="HD106" i="13" a="1"/>
  <c r="HD106" i="13" s="1"/>
  <c r="HG106" i="13" a="1"/>
  <c r="HG106" i="13" s="1"/>
  <c r="HJ106" i="13" a="1"/>
  <c r="HJ106" i="13" s="1"/>
  <c r="HM106" i="13" a="1"/>
  <c r="HM106" i="13" s="1"/>
  <c r="HP106" i="13" a="1"/>
  <c r="HP106" i="13" s="1"/>
  <c r="IS106" i="13" a="1"/>
  <c r="IS106" i="13" s="1"/>
  <c r="IV106" i="13"/>
  <c r="AD107" i="13"/>
  <c r="AJ107" i="13"/>
  <c r="AQ107" i="13"/>
  <c r="BE107" i="13"/>
  <c r="BV107" i="13"/>
  <c r="CF107" i="13" a="1"/>
  <c r="CF107" i="13" s="1"/>
  <c r="FB107" i="13" a="1"/>
  <c r="FB107" i="13" s="1"/>
  <c r="FE107" i="13" a="1"/>
  <c r="FE107" i="13" s="1"/>
  <c r="FH107" i="13" a="1"/>
  <c r="FH107" i="13" s="1"/>
  <c r="FK107" i="13" a="1"/>
  <c r="FK107" i="13" s="1"/>
  <c r="FN107" i="13" a="1"/>
  <c r="FN107" i="13" s="1"/>
  <c r="FQ107" i="13" a="1"/>
  <c r="FQ107" i="13" s="1"/>
  <c r="FT107" i="13" a="1"/>
  <c r="FT107" i="13" s="1"/>
  <c r="FW107" i="13" a="1"/>
  <c r="FW107" i="13" s="1"/>
  <c r="FZ107" i="13" a="1"/>
  <c r="FZ107" i="13" s="1"/>
  <c r="GC107" i="13" a="1"/>
  <c r="GC107" i="13" s="1"/>
  <c r="GF107" i="13" a="1"/>
  <c r="GF107" i="13" s="1"/>
  <c r="GI107" i="13" a="1"/>
  <c r="GI107" i="13" s="1"/>
  <c r="GL107" i="13" a="1"/>
  <c r="GL107" i="13" s="1"/>
  <c r="GO107" i="13" a="1"/>
  <c r="GO107" i="13" s="1"/>
  <c r="GR107" i="13" a="1"/>
  <c r="GR107" i="13" s="1"/>
  <c r="GU107" i="13" a="1"/>
  <c r="GU107" i="13" s="1"/>
  <c r="GX107" i="13" a="1"/>
  <c r="GX107" i="13" s="1"/>
  <c r="HA107" i="13" a="1"/>
  <c r="HA107" i="13" s="1"/>
  <c r="HD107" i="13" a="1"/>
  <c r="HD107" i="13" s="1"/>
  <c r="HG107" i="13" a="1"/>
  <c r="HG107" i="13" s="1"/>
  <c r="HJ107" i="13" a="1"/>
  <c r="HJ107" i="13" s="1"/>
  <c r="HM107" i="13" a="1"/>
  <c r="HM107" i="13" s="1"/>
  <c r="IV109" i="13"/>
  <c r="IS109" i="13" a="1"/>
  <c r="IS109" i="13" s="1"/>
  <c r="HP109" i="13" a="1"/>
  <c r="HP109" i="13" s="1"/>
  <c r="HM109" i="13" a="1"/>
  <c r="HM109" i="13" s="1"/>
  <c r="HJ109" i="13" a="1"/>
  <c r="HJ109" i="13" s="1"/>
  <c r="HG109" i="13" a="1"/>
  <c r="HG109" i="13" s="1"/>
  <c r="HD109" i="13" a="1"/>
  <c r="HD109" i="13" s="1"/>
  <c r="HA109" i="13" a="1"/>
  <c r="HA109" i="13" s="1"/>
  <c r="GX109" i="13" a="1"/>
  <c r="GX109" i="13" s="1"/>
  <c r="GU109" i="13" a="1"/>
  <c r="GU109" i="13" s="1"/>
  <c r="GR109" i="13" a="1"/>
  <c r="GR109" i="13" s="1"/>
  <c r="GO109" i="13" a="1"/>
  <c r="GO109" i="13" s="1"/>
  <c r="GL109" i="13" a="1"/>
  <c r="GL109" i="13" s="1"/>
  <c r="GI109" i="13" a="1"/>
  <c r="GI109" i="13" s="1"/>
  <c r="GF109" i="13" a="1"/>
  <c r="GF109" i="13" s="1"/>
  <c r="GC109" i="13" a="1"/>
  <c r="GC109" i="13" s="1"/>
  <c r="FZ109" i="13" a="1"/>
  <c r="FZ109" i="13" s="1"/>
  <c r="FW109" i="13" a="1"/>
  <c r="FW109" i="13" s="1"/>
  <c r="FT109" i="13" a="1"/>
  <c r="FT109" i="13" s="1"/>
  <c r="IU109" i="13" a="1"/>
  <c r="IU109" i="13" s="1"/>
  <c r="HR109" i="13" a="1"/>
  <c r="HR109" i="13" s="1"/>
  <c r="HO109" i="13" a="1"/>
  <c r="HO109" i="13" s="1"/>
  <c r="HL109" i="13" a="1"/>
  <c r="HL109" i="13" s="1"/>
  <c r="HI109" i="13" a="1"/>
  <c r="HI109" i="13" s="1"/>
  <c r="HF109" i="13" a="1"/>
  <c r="HF109" i="13" s="1"/>
  <c r="HC109" i="13" a="1"/>
  <c r="HC109" i="13" s="1"/>
  <c r="GZ109" i="13" a="1"/>
  <c r="GZ109" i="13" s="1"/>
  <c r="GW109" i="13" a="1"/>
  <c r="GW109" i="13" s="1"/>
  <c r="GT109" i="13" a="1"/>
  <c r="GT109" i="13" s="1"/>
  <c r="GQ109" i="13" a="1"/>
  <c r="GQ109" i="13" s="1"/>
  <c r="GN109" i="13" a="1"/>
  <c r="GN109" i="13" s="1"/>
  <c r="GK109" i="13" a="1"/>
  <c r="GK109" i="13" s="1"/>
  <c r="GH109" i="13" a="1"/>
  <c r="GH109" i="13" s="1"/>
  <c r="GE109" i="13" a="1"/>
  <c r="GE109" i="13" s="1"/>
  <c r="GB109" i="13" a="1"/>
  <c r="GB109" i="13" s="1"/>
  <c r="FY109" i="13" a="1"/>
  <c r="FY109" i="13" s="1"/>
  <c r="FV109" i="13" a="1"/>
  <c r="FV109" i="13" s="1"/>
  <c r="FS109" i="13" a="1"/>
  <c r="FS109" i="13" s="1"/>
  <c r="IT109" i="13" a="1"/>
  <c r="IT109" i="13" s="1"/>
  <c r="HN109" i="13" a="1"/>
  <c r="HN109" i="13" s="1"/>
  <c r="HH109" i="13" a="1"/>
  <c r="HH109" i="13" s="1"/>
  <c r="HB109" i="13" a="1"/>
  <c r="HB109" i="13" s="1"/>
  <c r="GV109" i="13" a="1"/>
  <c r="GV109" i="13" s="1"/>
  <c r="GP109" i="13" a="1"/>
  <c r="GP109" i="13" s="1"/>
  <c r="GJ109" i="13" a="1"/>
  <c r="GJ109" i="13" s="1"/>
  <c r="GD109" i="13" a="1"/>
  <c r="GD109" i="13" s="1"/>
  <c r="FX109" i="13" a="1"/>
  <c r="FX109" i="13" s="1"/>
  <c r="FR109" i="13" a="1"/>
  <c r="FR109" i="13" s="1"/>
  <c r="FK109" i="13" a="1"/>
  <c r="FK109" i="13" s="1"/>
  <c r="FG109" i="13" a="1"/>
  <c r="FG109" i="13" s="1"/>
  <c r="BN109" i="13" a="1"/>
  <c r="BN109" i="13" s="1"/>
  <c r="BG109" i="13"/>
  <c r="AM109" i="13"/>
  <c r="AF109" i="13"/>
  <c r="Z109" i="13"/>
  <c r="HQ109" i="13" a="1"/>
  <c r="HQ109" i="13" s="1"/>
  <c r="HK109" i="13" a="1"/>
  <c r="HK109" i="13" s="1"/>
  <c r="HE109" i="13" a="1"/>
  <c r="HE109" i="13" s="1"/>
  <c r="GY109" i="13" a="1"/>
  <c r="GY109" i="13" s="1"/>
  <c r="GS109" i="13" a="1"/>
  <c r="GS109" i="13" s="1"/>
  <c r="GM109" i="13" a="1"/>
  <c r="GM109" i="13" s="1"/>
  <c r="GG109" i="13" a="1"/>
  <c r="GG109" i="13" s="1"/>
  <c r="GA109" i="13" a="1"/>
  <c r="GA109" i="13" s="1"/>
  <c r="FU109" i="13" a="1"/>
  <c r="FU109" i="13" s="1"/>
  <c r="FP109" i="13" a="1"/>
  <c r="FP109" i="13" s="1"/>
  <c r="FI109" i="13" a="1"/>
  <c r="FI109" i="13" s="1"/>
  <c r="FB109" i="13" a="1"/>
  <c r="FB109" i="13" s="1"/>
  <c r="BD109" i="13"/>
  <c r="AP109" i="13"/>
  <c r="AI109" i="13"/>
  <c r="AC109" i="13"/>
  <c r="FL109" i="13" a="1"/>
  <c r="FL109" i="13" s="1"/>
  <c r="FA109" i="13" a="1"/>
  <c r="FA109" i="13" s="1"/>
  <c r="BW109" i="13" a="1"/>
  <c r="BW109" i="13" s="1"/>
  <c r="BO109" i="13" a="1"/>
  <c r="BO109" i="13" s="1"/>
  <c r="BF109" i="13"/>
  <c r="AQ109" i="13"/>
  <c r="AG109" i="13"/>
  <c r="FQ109" i="13" a="1"/>
  <c r="FQ109" i="13" s="1"/>
  <c r="FF109" i="13" a="1"/>
  <c r="FF109" i="13" s="1"/>
  <c r="BV109" i="13"/>
  <c r="BE109" i="13"/>
  <c r="AO109" i="13"/>
  <c r="AE109" i="13"/>
  <c r="IX109" i="13"/>
  <c r="BL109" i="13" s="1"/>
  <c r="IZ109" i="13" s="1"/>
  <c r="FJ109" i="13" a="1"/>
  <c r="FJ109" i="13" s="1"/>
  <c r="FE109" i="13" a="1"/>
  <c r="FE109" i="13" s="1"/>
  <c r="BC109" i="13"/>
  <c r="AN109" i="13"/>
  <c r="AD109" i="13"/>
  <c r="AR109" i="13"/>
  <c r="CF109" i="13" a="1"/>
  <c r="CF109" i="13" s="1"/>
  <c r="FM109" i="13" a="1"/>
  <c r="FM109" i="13" s="1"/>
  <c r="AE106" i="13"/>
  <c r="AL106" i="13"/>
  <c r="AR106" i="13"/>
  <c r="BF106" i="13"/>
  <c r="BW106" i="13" a="1"/>
  <c r="BW106" i="13" s="1"/>
  <c r="IV107" i="13"/>
  <c r="IS107" i="13" a="1"/>
  <c r="IS107" i="13" s="1"/>
  <c r="AE107" i="13"/>
  <c r="AL107" i="13"/>
  <c r="AR107" i="13"/>
  <c r="BF107" i="13"/>
  <c r="BW107" i="13" a="1"/>
  <c r="BW107" i="13" s="1"/>
  <c r="IX107" i="13"/>
  <c r="BL107" i="13" s="1"/>
  <c r="IZ107" i="13" s="1"/>
  <c r="AA109" i="13"/>
  <c r="FC109" i="13" a="1"/>
  <c r="FC109" i="13" s="1"/>
  <c r="FN109" i="13" a="1"/>
  <c r="FN109" i="13" s="1"/>
  <c r="AD108" i="13"/>
  <c r="AJ108" i="13"/>
  <c r="AQ108" i="13"/>
  <c r="BE108" i="13"/>
  <c r="BV108" i="13"/>
  <c r="CF108" i="13" a="1"/>
  <c r="CF108" i="13" s="1"/>
  <c r="FB108" i="13" a="1"/>
  <c r="FB108" i="13" s="1"/>
  <c r="FE108" i="13" a="1"/>
  <c r="FE108" i="13" s="1"/>
  <c r="FP108" i="13" a="1"/>
  <c r="FP108" i="13" s="1"/>
  <c r="FW108" i="13" a="1"/>
  <c r="FW108" i="13" s="1"/>
  <c r="GH108" i="13" a="1"/>
  <c r="GH108" i="13" s="1"/>
  <c r="GO108" i="13" a="1"/>
  <c r="GO108" i="13" s="1"/>
  <c r="GZ108" i="13" a="1"/>
  <c r="GZ108" i="13" s="1"/>
  <c r="HG108" i="13" a="1"/>
  <c r="HG108" i="13" s="1"/>
  <c r="HP108" i="13" a="1"/>
  <c r="HP108" i="13" s="1"/>
  <c r="IT108" i="13" a="1"/>
  <c r="IT108" i="13" s="1"/>
  <c r="HQ108" i="13" a="1"/>
  <c r="HQ108" i="13" s="1"/>
  <c r="HN108" i="13" a="1"/>
  <c r="HN108" i="13" s="1"/>
  <c r="HK108" i="13" a="1"/>
  <c r="HK108" i="13" s="1"/>
  <c r="HH108" i="13" a="1"/>
  <c r="HH108" i="13" s="1"/>
  <c r="HE108" i="13" a="1"/>
  <c r="HE108" i="13" s="1"/>
  <c r="HB108" i="13" a="1"/>
  <c r="HB108" i="13" s="1"/>
  <c r="GY108" i="13" a="1"/>
  <c r="GY108" i="13" s="1"/>
  <c r="GV108" i="13" a="1"/>
  <c r="GV108" i="13" s="1"/>
  <c r="GS108" i="13" a="1"/>
  <c r="GS108" i="13" s="1"/>
  <c r="GP108" i="13" a="1"/>
  <c r="GP108" i="13" s="1"/>
  <c r="GM108" i="13" a="1"/>
  <c r="GM108" i="13" s="1"/>
  <c r="GJ108" i="13" a="1"/>
  <c r="GJ108" i="13" s="1"/>
  <c r="GG108" i="13" a="1"/>
  <c r="GG108" i="13" s="1"/>
  <c r="GD108" i="13" a="1"/>
  <c r="GD108" i="13" s="1"/>
  <c r="GA108" i="13" a="1"/>
  <c r="GA108" i="13" s="1"/>
  <c r="FX108" i="13" a="1"/>
  <c r="FX108" i="13" s="1"/>
  <c r="FU108" i="13" a="1"/>
  <c r="FU108" i="13" s="1"/>
  <c r="FR108" i="13" a="1"/>
  <c r="FR108" i="13" s="1"/>
  <c r="FO108" i="13" a="1"/>
  <c r="FO108" i="13" s="1"/>
  <c r="FL108" i="13" a="1"/>
  <c r="FL108" i="13" s="1"/>
  <c r="FI108" i="13" a="1"/>
  <c r="FI108" i="13" s="1"/>
  <c r="FF108" i="13" a="1"/>
  <c r="FF108" i="13" s="1"/>
  <c r="AE108" i="13"/>
  <c r="AL108" i="13"/>
  <c r="AR108" i="13"/>
  <c r="BF108" i="13"/>
  <c r="BW108" i="13" a="1"/>
  <c r="BW108" i="13" s="1"/>
  <c r="FM108" i="13" a="1"/>
  <c r="FM108" i="13" s="1"/>
  <c r="FT108" i="13" a="1"/>
  <c r="FT108" i="13" s="1"/>
  <c r="GE108" i="13" a="1"/>
  <c r="GE108" i="13" s="1"/>
  <c r="GL108" i="13" a="1"/>
  <c r="GL108" i="13" s="1"/>
  <c r="GW108" i="13" a="1"/>
  <c r="GW108" i="13" s="1"/>
  <c r="HD108" i="13" a="1"/>
  <c r="HD108" i="13" s="1"/>
  <c r="HL108" i="13" a="1"/>
  <c r="HL108" i="13" s="1"/>
  <c r="IX108" i="13"/>
  <c r="BL108" i="13" s="1"/>
  <c r="IZ108" i="13" s="1"/>
  <c r="BG108" i="13"/>
  <c r="BN108" i="13" a="1"/>
  <c r="BN108" i="13" s="1"/>
  <c r="FC108" i="13" a="1"/>
  <c r="FC108" i="13" s="1"/>
  <c r="FJ108" i="13" a="1"/>
  <c r="FJ108" i="13" s="1"/>
  <c r="FQ108" i="13" a="1"/>
  <c r="FQ108" i="13" s="1"/>
  <c r="GB108" i="13" a="1"/>
  <c r="GB108" i="13" s="1"/>
  <c r="GI108" i="13" a="1"/>
  <c r="GI108" i="13" s="1"/>
  <c r="GT108" i="13" a="1"/>
  <c r="GT108" i="13" s="1"/>
  <c r="HA108" i="13" a="1"/>
  <c r="HA108" i="13" s="1"/>
  <c r="HM108" i="13" a="1"/>
  <c r="HM108" i="13" s="1"/>
  <c r="IS108" i="13" a="1"/>
  <c r="IS108" i="13" s="1"/>
  <c r="AE110" i="13"/>
  <c r="AL110" i="13"/>
  <c r="AR110" i="13"/>
  <c r="BF110" i="13"/>
  <c r="BW110" i="13" a="1"/>
  <c r="BW110" i="13" s="1"/>
  <c r="IX110" i="13"/>
  <c r="BL110" i="13" s="1"/>
  <c r="IZ110" i="13" s="1"/>
  <c r="AB110" i="13"/>
  <c r="AH110" i="13"/>
  <c r="AO110" i="13"/>
  <c r="BC110" i="13"/>
  <c r="BJ110" i="13" a="1"/>
  <c r="BJ110" i="13" s="1"/>
  <c r="BK110" i="13" s="1"/>
  <c r="JA110" i="13" s="1"/>
  <c r="BO110" i="13" a="1"/>
  <c r="BO110" i="13" s="1"/>
  <c r="FA110" i="13" a="1"/>
  <c r="FA110" i="13" s="1"/>
  <c r="FD110" i="13" a="1"/>
  <c r="FD110" i="13" s="1"/>
  <c r="FG110" i="13" a="1"/>
  <c r="FG110" i="13" s="1"/>
  <c r="FJ110" i="13" a="1"/>
  <c r="FJ110" i="13" s="1"/>
  <c r="FM110" i="13" a="1"/>
  <c r="FM110" i="13" s="1"/>
  <c r="FP110" i="13" a="1"/>
  <c r="FP110" i="13" s="1"/>
  <c r="FS110" i="13" a="1"/>
  <c r="FS110" i="13" s="1"/>
  <c r="FV110" i="13" a="1"/>
  <c r="FV110" i="13" s="1"/>
  <c r="FY110" i="13" a="1"/>
  <c r="FY110" i="13" s="1"/>
  <c r="GB110" i="13" a="1"/>
  <c r="GB110" i="13" s="1"/>
  <c r="GE110" i="13" a="1"/>
  <c r="GE110" i="13" s="1"/>
  <c r="GH110" i="13" a="1"/>
  <c r="GH110" i="13" s="1"/>
  <c r="GK110" i="13" a="1"/>
  <c r="GK110" i="13" s="1"/>
  <c r="GN110" i="13" a="1"/>
  <c r="GN110" i="13" s="1"/>
  <c r="GQ110" i="13" a="1"/>
  <c r="GQ110" i="13" s="1"/>
  <c r="GT110" i="13" a="1"/>
  <c r="GT110" i="13" s="1"/>
  <c r="GW110" i="13" a="1"/>
  <c r="GW110" i="13" s="1"/>
  <c r="GZ110" i="13" a="1"/>
  <c r="GZ110" i="13" s="1"/>
  <c r="HC110" i="13" a="1"/>
  <c r="HC110" i="13" s="1"/>
  <c r="HF110" i="13" a="1"/>
  <c r="HF110" i="13" s="1"/>
  <c r="HI110" i="13" a="1"/>
  <c r="HI110" i="13" s="1"/>
  <c r="HL110" i="13" a="1"/>
  <c r="HL110" i="13" s="1"/>
  <c r="HO110" i="13" a="1"/>
  <c r="HO110" i="13" s="1"/>
  <c r="HR110" i="13" a="1"/>
  <c r="HR110" i="13" s="1"/>
  <c r="IU110" i="13" a="1"/>
  <c r="IU110" i="13" s="1"/>
  <c r="AC110" i="13"/>
  <c r="AI110" i="13"/>
  <c r="AP110" i="13"/>
  <c r="BD110" i="13"/>
  <c r="AD110" i="13"/>
  <c r="AJ110" i="13"/>
  <c r="AQ110" i="13"/>
  <c r="BE110" i="13"/>
  <c r="BV110" i="13"/>
  <c r="CF110" i="13" a="1"/>
  <c r="CF110" i="13" s="1"/>
  <c r="FB110" i="13" a="1"/>
  <c r="FB110" i="13" s="1"/>
  <c r="FE110" i="13" a="1"/>
  <c r="FE110" i="13" s="1"/>
  <c r="FH110" i="13" a="1"/>
  <c r="FH110" i="13" s="1"/>
  <c r="FK110" i="13" a="1"/>
  <c r="FK110" i="13" s="1"/>
  <c r="FN110" i="13" a="1"/>
  <c r="FN110" i="13" s="1"/>
  <c r="FQ110" i="13" a="1"/>
  <c r="FQ110" i="13" s="1"/>
  <c r="FT110" i="13" a="1"/>
  <c r="FT110" i="13" s="1"/>
  <c r="FW110" i="13" a="1"/>
  <c r="FW110" i="13" s="1"/>
  <c r="FZ110" i="13" a="1"/>
  <c r="FZ110" i="13" s="1"/>
  <c r="GC110" i="13" a="1"/>
  <c r="GC110" i="13" s="1"/>
  <c r="GF110" i="13" a="1"/>
  <c r="GF110" i="13" s="1"/>
  <c r="GI110" i="13" a="1"/>
  <c r="GI110" i="13" s="1"/>
  <c r="GL110" i="13" a="1"/>
  <c r="GL110" i="13" s="1"/>
  <c r="GO110" i="13" a="1"/>
  <c r="GO110" i="13" s="1"/>
  <c r="GR110" i="13" a="1"/>
  <c r="GR110" i="13" s="1"/>
  <c r="GU110" i="13" a="1"/>
  <c r="GU110" i="13" s="1"/>
  <c r="GX110" i="13" a="1"/>
  <c r="GX110" i="13" s="1"/>
  <c r="HA110" i="13" a="1"/>
  <c r="HA110" i="13" s="1"/>
  <c r="HD110" i="13" a="1"/>
  <c r="HD110" i="13" s="1"/>
  <c r="HG110" i="13" a="1"/>
  <c r="HG110" i="13" s="1"/>
  <c r="HJ110" i="13" a="1"/>
  <c r="HJ110" i="13" s="1"/>
  <c r="HM110" i="13" a="1"/>
  <c r="HM110" i="13" s="1"/>
  <c r="HP110" i="13" a="1"/>
  <c r="HP110" i="13" s="1"/>
  <c r="IS110" i="13" a="1"/>
  <c r="IS110" i="13" s="1"/>
  <c r="B4" i="6"/>
  <c r="B4" i="4"/>
  <c r="B4" i="12"/>
  <c r="B4" i="8"/>
  <c r="B4" i="9"/>
  <c r="G8" i="6"/>
  <c r="AG4" i="6"/>
  <c r="CR14" i="6"/>
  <c r="CR15" i="6"/>
  <c r="CR16" i="6"/>
  <c r="CR17" i="6"/>
  <c r="CR18" i="6"/>
  <c r="CR19" i="6"/>
  <c r="CR13" i="6"/>
  <c r="CP5" i="6"/>
  <c r="CP6" i="6"/>
  <c r="CP4" i="6"/>
  <c r="AV31" i="6"/>
  <c r="AV30" i="6"/>
  <c r="AV28" i="6"/>
  <c r="AV27" i="6"/>
  <c r="AV25" i="6"/>
  <c r="AV24" i="6"/>
  <c r="AV22" i="6"/>
  <c r="AV21" i="6"/>
  <c r="AV19" i="6"/>
  <c r="AV18" i="6"/>
  <c r="AV16" i="6"/>
  <c r="AV15" i="6"/>
  <c r="AV13" i="6"/>
  <c r="AV12" i="6"/>
  <c r="AG7" i="6"/>
  <c r="Y31" i="6"/>
  <c r="Y30" i="6"/>
  <c r="Y28" i="6"/>
  <c r="Y27" i="6"/>
  <c r="Y25" i="6"/>
  <c r="Y24" i="6"/>
  <c r="Y22" i="6"/>
  <c r="Y21" i="6"/>
  <c r="Y19" i="6"/>
  <c r="Y18" i="6"/>
  <c r="Y16" i="6"/>
  <c r="Y15" i="6"/>
  <c r="Y13" i="6"/>
  <c r="Y12" i="6"/>
  <c r="B31" i="6"/>
  <c r="B30" i="6"/>
  <c r="B28" i="6"/>
  <c r="B27" i="6"/>
  <c r="B25" i="6"/>
  <c r="B24" i="6"/>
  <c r="B22" i="6"/>
  <c r="B21" i="6"/>
  <c r="B19" i="6"/>
  <c r="B18" i="6"/>
  <c r="B16" i="6"/>
  <c r="B15" i="6"/>
  <c r="AS15" i="4"/>
  <c r="AF15" i="4"/>
  <c r="N75" i="4"/>
  <c r="J75" i="4"/>
  <c r="B75" i="4"/>
  <c r="N74" i="4"/>
  <c r="J74" i="4"/>
  <c r="B74" i="4"/>
  <c r="N73" i="4"/>
  <c r="J73" i="4"/>
  <c r="B73" i="4"/>
  <c r="N72" i="4"/>
  <c r="J72" i="4"/>
  <c r="B72" i="4"/>
  <c r="N71" i="4"/>
  <c r="J71" i="4"/>
  <c r="B71" i="4"/>
  <c r="N70" i="4"/>
  <c r="J70" i="4"/>
  <c r="B70" i="4"/>
  <c r="N69" i="4"/>
  <c r="J69" i="4"/>
  <c r="B69" i="4"/>
  <c r="N68" i="4"/>
  <c r="J68" i="4"/>
  <c r="B68" i="4"/>
  <c r="N67" i="4"/>
  <c r="J67" i="4"/>
  <c r="B67" i="4"/>
  <c r="N66" i="4"/>
  <c r="J66" i="4"/>
  <c r="B66" i="4"/>
  <c r="N65" i="4"/>
  <c r="J65" i="4"/>
  <c r="B65" i="4"/>
  <c r="N64" i="4"/>
  <c r="J64" i="4"/>
  <c r="B64" i="4"/>
  <c r="N63" i="4"/>
  <c r="J63" i="4"/>
  <c r="B63" i="4"/>
  <c r="N62" i="4"/>
  <c r="J62" i="4"/>
  <c r="B62" i="4"/>
  <c r="N61" i="4"/>
  <c r="J61" i="4"/>
  <c r="B61" i="4"/>
  <c r="N60" i="4"/>
  <c r="J60" i="4"/>
  <c r="B60" i="4"/>
  <c r="N59" i="4"/>
  <c r="J59" i="4"/>
  <c r="B59" i="4"/>
  <c r="N58" i="4"/>
  <c r="J58" i="4"/>
  <c r="B58" i="4"/>
  <c r="N57" i="4"/>
  <c r="J57" i="4"/>
  <c r="B57" i="4"/>
  <c r="N56" i="4"/>
  <c r="J56" i="4"/>
  <c r="B56" i="4"/>
  <c r="N55" i="4"/>
  <c r="J55" i="4"/>
  <c r="B55" i="4"/>
  <c r="N54" i="4"/>
  <c r="J54" i="4"/>
  <c r="B54" i="4"/>
  <c r="N53" i="4"/>
  <c r="J53" i="4"/>
  <c r="B53" i="4"/>
  <c r="N52" i="4"/>
  <c r="J52" i="4"/>
  <c r="B52" i="4"/>
  <c r="N51" i="4"/>
  <c r="J51" i="4"/>
  <c r="B51" i="4"/>
  <c r="N50" i="4"/>
  <c r="J50" i="4"/>
  <c r="B50" i="4"/>
  <c r="N49" i="4"/>
  <c r="J49" i="4"/>
  <c r="B49" i="4"/>
  <c r="N48" i="4"/>
  <c r="J48" i="4"/>
  <c r="B48" i="4"/>
  <c r="N47" i="4"/>
  <c r="J47" i="4"/>
  <c r="B47" i="4"/>
  <c r="N46" i="4"/>
  <c r="J46" i="4"/>
  <c r="B46" i="4"/>
  <c r="N45" i="4"/>
  <c r="J45" i="4"/>
  <c r="B45" i="4"/>
  <c r="N44" i="4"/>
  <c r="J44" i="4"/>
  <c r="B44" i="4"/>
  <c r="N43" i="4"/>
  <c r="J43" i="4"/>
  <c r="B43" i="4"/>
  <c r="N42" i="4"/>
  <c r="J42" i="4"/>
  <c r="B42" i="4"/>
  <c r="N41" i="4"/>
  <c r="J41" i="4"/>
  <c r="B41" i="4"/>
  <c r="N40" i="4"/>
  <c r="J40" i="4"/>
  <c r="B40" i="4"/>
  <c r="N39" i="4"/>
  <c r="J39" i="4"/>
  <c r="B39" i="4"/>
  <c r="N38" i="4"/>
  <c r="J38" i="4"/>
  <c r="B38" i="4"/>
  <c r="N37" i="4"/>
  <c r="J37" i="4"/>
  <c r="B37" i="4"/>
  <c r="N36" i="4"/>
  <c r="J36" i="4"/>
  <c r="B36" i="4"/>
  <c r="N35" i="4"/>
  <c r="J35" i="4"/>
  <c r="B35" i="4"/>
  <c r="N34" i="4"/>
  <c r="J34" i="4"/>
  <c r="B34" i="4"/>
  <c r="N33" i="4"/>
  <c r="J33" i="4"/>
  <c r="B33" i="4"/>
  <c r="N32" i="4"/>
  <c r="J32" i="4"/>
  <c r="B32" i="4"/>
  <c r="N31" i="4"/>
  <c r="J31" i="4"/>
  <c r="B31" i="4"/>
  <c r="N30" i="4"/>
  <c r="J30" i="4"/>
  <c r="B30" i="4"/>
  <c r="N29" i="4"/>
  <c r="J29" i="4"/>
  <c r="B29" i="4"/>
  <c r="N28" i="4"/>
  <c r="J28" i="4"/>
  <c r="B28" i="4"/>
  <c r="N27" i="4"/>
  <c r="J27" i="4"/>
  <c r="B27" i="4"/>
  <c r="N26" i="4"/>
  <c r="J26" i="4"/>
  <c r="B26" i="4"/>
  <c r="N25" i="4"/>
  <c r="J25" i="4"/>
  <c r="B25" i="4"/>
  <c r="N24" i="4"/>
  <c r="J24" i="4"/>
  <c r="B24" i="4"/>
  <c r="N23" i="4"/>
  <c r="J23" i="4"/>
  <c r="B23" i="4"/>
  <c r="N22" i="4"/>
  <c r="J22" i="4"/>
  <c r="B22" i="4"/>
  <c r="N21" i="4"/>
  <c r="J21" i="4"/>
  <c r="B21" i="4"/>
  <c r="N20" i="4"/>
  <c r="J20" i="4"/>
  <c r="B20" i="4"/>
  <c r="N19" i="4"/>
  <c r="J19" i="4"/>
  <c r="B19" i="4"/>
  <c r="N18" i="4"/>
  <c r="J18" i="4"/>
  <c r="B18" i="4"/>
  <c r="N17" i="4"/>
  <c r="J17" i="4"/>
  <c r="B17" i="4"/>
  <c r="N16" i="4"/>
  <c r="J16" i="4"/>
  <c r="B16" i="4"/>
  <c r="P19" i="12"/>
  <c r="HZ3" i="8"/>
  <c r="IA3" i="8" s="1"/>
  <c r="HX5" i="8"/>
  <c r="HY7" i="8"/>
  <c r="HX7" i="8"/>
  <c r="HY6" i="8"/>
  <c r="HX6" i="8"/>
  <c r="HY3" i="8"/>
  <c r="BC8" i="8"/>
  <c r="BC7" i="8"/>
  <c r="BC6" i="8"/>
  <c r="BC5" i="8"/>
  <c r="BC4" i="8"/>
  <c r="BC3" i="8"/>
  <c r="BC2" i="8"/>
  <c r="BK9" i="8"/>
  <c r="AF18" i="12"/>
  <c r="BN5" i="8"/>
  <c r="BW3" i="8"/>
  <c r="BX6" i="8" s="1"/>
  <c r="BO3" i="8"/>
  <c r="BP3" i="8" s="1"/>
  <c r="BQ3" i="8" s="1"/>
  <c r="BR3" i="8" s="1"/>
  <c r="BS3" i="8" s="1"/>
  <c r="BT3" i="8" s="1"/>
  <c r="BU3" i="8" s="1"/>
  <c r="BV3" i="8" s="1"/>
  <c r="BO7" i="8"/>
  <c r="BN7" i="8"/>
  <c r="BO6" i="8"/>
  <c r="BN6" i="8"/>
  <c r="AZ110" i="8"/>
  <c r="AY110" i="8"/>
  <c r="AX110" i="8"/>
  <c r="AW110" i="8"/>
  <c r="AV110" i="8"/>
  <c r="AU110" i="8"/>
  <c r="AT110" i="8"/>
  <c r="AZ109" i="8"/>
  <c r="AY109" i="8"/>
  <c r="AX109" i="8"/>
  <c r="AW109" i="8"/>
  <c r="AV109" i="8"/>
  <c r="AU109" i="8"/>
  <c r="AT109" i="8"/>
  <c r="AZ108" i="8"/>
  <c r="AY108" i="8"/>
  <c r="AX108" i="8"/>
  <c r="AW108" i="8"/>
  <c r="AV108" i="8"/>
  <c r="AU108" i="8"/>
  <c r="AT108" i="8"/>
  <c r="AZ107" i="8"/>
  <c r="AY107" i="8"/>
  <c r="AX107" i="8"/>
  <c r="AW107" i="8"/>
  <c r="AV107" i="8"/>
  <c r="AU107" i="8"/>
  <c r="AT107" i="8"/>
  <c r="AZ106" i="8"/>
  <c r="AY106" i="8"/>
  <c r="AX106" i="8"/>
  <c r="AW106" i="8"/>
  <c r="AV106" i="8"/>
  <c r="AU106" i="8"/>
  <c r="AT106" i="8"/>
  <c r="AZ105" i="8"/>
  <c r="AY105" i="8"/>
  <c r="AX105" i="8"/>
  <c r="AW105" i="8"/>
  <c r="AV105" i="8"/>
  <c r="AU105" i="8"/>
  <c r="AT105" i="8"/>
  <c r="AZ104" i="8"/>
  <c r="AY104" i="8"/>
  <c r="AX104" i="8"/>
  <c r="AW104" i="8"/>
  <c r="AV104" i="8"/>
  <c r="AU104" i="8"/>
  <c r="AT104" i="8"/>
  <c r="AZ103" i="8"/>
  <c r="AY103" i="8"/>
  <c r="AX103" i="8"/>
  <c r="AW103" i="8"/>
  <c r="AV103" i="8"/>
  <c r="AU103" i="8"/>
  <c r="AT103" i="8"/>
  <c r="AZ102" i="8"/>
  <c r="AY102" i="8"/>
  <c r="AX102" i="8"/>
  <c r="AW102" i="8"/>
  <c r="AV102" i="8"/>
  <c r="AU102" i="8"/>
  <c r="AT102" i="8"/>
  <c r="AZ101" i="8"/>
  <c r="AY101" i="8"/>
  <c r="AX101" i="8"/>
  <c r="AW101" i="8"/>
  <c r="AV101" i="8"/>
  <c r="AU101" i="8"/>
  <c r="AT101" i="8"/>
  <c r="AZ100" i="8"/>
  <c r="AY100" i="8"/>
  <c r="AX100" i="8"/>
  <c r="AW100" i="8"/>
  <c r="AV100" i="8"/>
  <c r="AU100" i="8"/>
  <c r="AT100" i="8"/>
  <c r="AZ99" i="8"/>
  <c r="AY99" i="8"/>
  <c r="AX99" i="8"/>
  <c r="AW99" i="8"/>
  <c r="AV99" i="8"/>
  <c r="AU99" i="8"/>
  <c r="AT99" i="8"/>
  <c r="AZ98" i="8"/>
  <c r="AY98" i="8"/>
  <c r="AX98" i="8"/>
  <c r="AW98" i="8"/>
  <c r="AV98" i="8"/>
  <c r="AU98" i="8"/>
  <c r="AT98" i="8"/>
  <c r="AZ97" i="8"/>
  <c r="AY97" i="8"/>
  <c r="AX97" i="8"/>
  <c r="AW97" i="8"/>
  <c r="AV97" i="8"/>
  <c r="AU97" i="8"/>
  <c r="AT97" i="8"/>
  <c r="AZ96" i="8"/>
  <c r="AY96" i="8"/>
  <c r="AX96" i="8"/>
  <c r="AW96" i="8"/>
  <c r="AV96" i="8"/>
  <c r="AU96" i="8"/>
  <c r="AT96" i="8"/>
  <c r="AZ95" i="8"/>
  <c r="AY95" i="8"/>
  <c r="AX95" i="8"/>
  <c r="AW95" i="8"/>
  <c r="AV95" i="8"/>
  <c r="AU95" i="8"/>
  <c r="AT95" i="8"/>
  <c r="AZ94" i="8"/>
  <c r="AY94" i="8"/>
  <c r="AX94" i="8"/>
  <c r="AW94" i="8"/>
  <c r="AV94" i="8"/>
  <c r="AU94" i="8"/>
  <c r="AT94" i="8"/>
  <c r="AZ93" i="8"/>
  <c r="AY93" i="8"/>
  <c r="AX93" i="8"/>
  <c r="AW93" i="8"/>
  <c r="AV93" i="8"/>
  <c r="AU93" i="8"/>
  <c r="AT93" i="8"/>
  <c r="AZ92" i="8"/>
  <c r="AY92" i="8"/>
  <c r="AX92" i="8"/>
  <c r="AW92" i="8"/>
  <c r="AV92" i="8"/>
  <c r="AU92" i="8"/>
  <c r="AT92" i="8"/>
  <c r="AZ91" i="8"/>
  <c r="AY91" i="8"/>
  <c r="AX91" i="8"/>
  <c r="AW91" i="8"/>
  <c r="AV91" i="8"/>
  <c r="AU91" i="8"/>
  <c r="AT91" i="8"/>
  <c r="AZ90" i="8"/>
  <c r="AY90" i="8"/>
  <c r="AX90" i="8"/>
  <c r="AW90" i="8"/>
  <c r="AV90" i="8"/>
  <c r="AU90" i="8"/>
  <c r="AT90" i="8"/>
  <c r="AZ89" i="8"/>
  <c r="AY89" i="8"/>
  <c r="AX89" i="8"/>
  <c r="AW89" i="8"/>
  <c r="AV89" i="8"/>
  <c r="AU89" i="8"/>
  <c r="AT89" i="8"/>
  <c r="AZ88" i="8"/>
  <c r="AY88" i="8"/>
  <c r="AX88" i="8"/>
  <c r="AW88" i="8"/>
  <c r="AV88" i="8"/>
  <c r="AU88" i="8"/>
  <c r="AT88" i="8"/>
  <c r="AZ87" i="8"/>
  <c r="AY87" i="8"/>
  <c r="AX87" i="8"/>
  <c r="AW87" i="8"/>
  <c r="AV87" i="8"/>
  <c r="AU87" i="8"/>
  <c r="AT87" i="8"/>
  <c r="AZ86" i="8"/>
  <c r="AY86" i="8"/>
  <c r="AX86" i="8"/>
  <c r="AW86" i="8"/>
  <c r="AV86" i="8"/>
  <c r="AU86" i="8"/>
  <c r="AT86" i="8"/>
  <c r="AZ85" i="8"/>
  <c r="AY85" i="8"/>
  <c r="AX85" i="8"/>
  <c r="AW85" i="8"/>
  <c r="AV85" i="8"/>
  <c r="AU85" i="8"/>
  <c r="AT85" i="8"/>
  <c r="AZ84" i="8"/>
  <c r="AY84" i="8"/>
  <c r="AX84" i="8"/>
  <c r="AW84" i="8"/>
  <c r="AV84" i="8"/>
  <c r="AU84" i="8"/>
  <c r="AT84" i="8"/>
  <c r="AZ83" i="8"/>
  <c r="AY83" i="8"/>
  <c r="AX83" i="8"/>
  <c r="AW83" i="8"/>
  <c r="AV83" i="8"/>
  <c r="AU83" i="8"/>
  <c r="AT83" i="8"/>
  <c r="AZ82" i="8"/>
  <c r="AY82" i="8"/>
  <c r="AX82" i="8"/>
  <c r="AW82" i="8"/>
  <c r="AV82" i="8"/>
  <c r="AU82" i="8"/>
  <c r="AT82" i="8"/>
  <c r="AZ81" i="8"/>
  <c r="AY81" i="8"/>
  <c r="AX81" i="8"/>
  <c r="AW81" i="8"/>
  <c r="AV81" i="8"/>
  <c r="AU81" i="8"/>
  <c r="AT81" i="8"/>
  <c r="AZ80" i="8"/>
  <c r="AY80" i="8"/>
  <c r="AX80" i="8"/>
  <c r="AW80" i="8"/>
  <c r="AV80" i="8"/>
  <c r="AU80" i="8"/>
  <c r="AT80" i="8"/>
  <c r="AZ79" i="8"/>
  <c r="AY79" i="8"/>
  <c r="AX79" i="8"/>
  <c r="AW79" i="8"/>
  <c r="AV79" i="8"/>
  <c r="AU79" i="8"/>
  <c r="AT79" i="8"/>
  <c r="AZ78" i="8"/>
  <c r="AY78" i="8"/>
  <c r="AX78" i="8"/>
  <c r="AW78" i="8"/>
  <c r="AV78" i="8"/>
  <c r="AU78" i="8"/>
  <c r="AT78" i="8"/>
  <c r="AZ77" i="8"/>
  <c r="AY77" i="8"/>
  <c r="AX77" i="8"/>
  <c r="AW77" i="8"/>
  <c r="AV77" i="8"/>
  <c r="AU77" i="8"/>
  <c r="AT77" i="8"/>
  <c r="AZ76" i="8"/>
  <c r="AY76" i="8"/>
  <c r="AX76" i="8"/>
  <c r="AW76" i="8"/>
  <c r="AV76" i="8"/>
  <c r="AU76" i="8"/>
  <c r="AT76" i="8"/>
  <c r="AZ75" i="8"/>
  <c r="AY75" i="8"/>
  <c r="AX75" i="8"/>
  <c r="AW75" i="8"/>
  <c r="AV75" i="8"/>
  <c r="AU75" i="8"/>
  <c r="AT75" i="8"/>
  <c r="AZ74" i="8"/>
  <c r="AY74" i="8"/>
  <c r="AX74" i="8"/>
  <c r="AW74" i="8"/>
  <c r="AV74" i="8"/>
  <c r="AU74" i="8"/>
  <c r="AT74" i="8"/>
  <c r="AZ73" i="8"/>
  <c r="AY73" i="8"/>
  <c r="AX73" i="8"/>
  <c r="AW73" i="8"/>
  <c r="AV73" i="8"/>
  <c r="AU73" i="8"/>
  <c r="AT73" i="8"/>
  <c r="AZ72" i="8"/>
  <c r="AY72" i="8"/>
  <c r="AX72" i="8"/>
  <c r="AW72" i="8"/>
  <c r="AV72" i="8"/>
  <c r="AU72" i="8"/>
  <c r="AT72" i="8"/>
  <c r="AZ71" i="8"/>
  <c r="AY71" i="8"/>
  <c r="AX71" i="8"/>
  <c r="AW71" i="8"/>
  <c r="AV71" i="8"/>
  <c r="AU71" i="8"/>
  <c r="AT71" i="8"/>
  <c r="AZ70" i="8"/>
  <c r="AY70" i="8"/>
  <c r="AX70" i="8"/>
  <c r="AW70" i="8"/>
  <c r="AV70" i="8"/>
  <c r="AU70" i="8"/>
  <c r="AT70" i="8"/>
  <c r="AZ69" i="8"/>
  <c r="AY69" i="8"/>
  <c r="AX69" i="8"/>
  <c r="AW69" i="8"/>
  <c r="AV69" i="8"/>
  <c r="AU69" i="8"/>
  <c r="AT69" i="8"/>
  <c r="AZ68" i="8"/>
  <c r="AY68" i="8"/>
  <c r="AX68" i="8"/>
  <c r="AW68" i="8"/>
  <c r="AV68" i="8"/>
  <c r="AU68" i="8"/>
  <c r="AT68" i="8"/>
  <c r="AZ67" i="8"/>
  <c r="AY67" i="8"/>
  <c r="AX67" i="8"/>
  <c r="AW67" i="8"/>
  <c r="AV67" i="8"/>
  <c r="AU67" i="8"/>
  <c r="AT67" i="8"/>
  <c r="AZ66" i="8"/>
  <c r="AY66" i="8"/>
  <c r="AX66" i="8"/>
  <c r="AW66" i="8"/>
  <c r="AV66" i="8"/>
  <c r="AU66" i="8"/>
  <c r="AT66" i="8"/>
  <c r="AZ65" i="8"/>
  <c r="AY65" i="8"/>
  <c r="AX65" i="8"/>
  <c r="AW65" i="8"/>
  <c r="AV65" i="8"/>
  <c r="AU65" i="8"/>
  <c r="AT65" i="8"/>
  <c r="AZ64" i="8"/>
  <c r="AY64" i="8"/>
  <c r="AX64" i="8"/>
  <c r="AW64" i="8"/>
  <c r="AV64" i="8"/>
  <c r="AU64" i="8"/>
  <c r="AT64" i="8"/>
  <c r="AZ63" i="8"/>
  <c r="AY63" i="8"/>
  <c r="AX63" i="8"/>
  <c r="AW63" i="8"/>
  <c r="AV63" i="8"/>
  <c r="AU63" i="8"/>
  <c r="AT63" i="8"/>
  <c r="AZ62" i="8"/>
  <c r="AY62" i="8"/>
  <c r="AX62" i="8"/>
  <c r="AW62" i="8"/>
  <c r="AV62" i="8"/>
  <c r="AU62" i="8"/>
  <c r="AT62" i="8"/>
  <c r="AZ61" i="8"/>
  <c r="AY61" i="8"/>
  <c r="AX61" i="8"/>
  <c r="AW61" i="8"/>
  <c r="AV61" i="8"/>
  <c r="AU61" i="8"/>
  <c r="AT61" i="8"/>
  <c r="AZ60" i="8"/>
  <c r="AY60" i="8"/>
  <c r="AX60" i="8"/>
  <c r="AW60" i="8"/>
  <c r="AV60" i="8"/>
  <c r="AU60" i="8"/>
  <c r="AT60" i="8"/>
  <c r="AZ59" i="8"/>
  <c r="AY59" i="8"/>
  <c r="AX59" i="8"/>
  <c r="AW59" i="8"/>
  <c r="AV59" i="8"/>
  <c r="AU59" i="8"/>
  <c r="AT59" i="8"/>
  <c r="AZ58" i="8"/>
  <c r="AY58" i="8"/>
  <c r="AX58" i="8"/>
  <c r="AW58" i="8"/>
  <c r="AV58" i="8"/>
  <c r="AU58" i="8"/>
  <c r="AT58" i="8"/>
  <c r="AZ57" i="8"/>
  <c r="AY57" i="8"/>
  <c r="AX57" i="8"/>
  <c r="AW57" i="8"/>
  <c r="AV57" i="8"/>
  <c r="AU57" i="8"/>
  <c r="AT57" i="8"/>
  <c r="AZ56" i="8"/>
  <c r="AY56" i="8"/>
  <c r="AX56" i="8"/>
  <c r="AW56" i="8"/>
  <c r="AV56" i="8"/>
  <c r="AU56" i="8"/>
  <c r="AT56" i="8"/>
  <c r="AZ55" i="8"/>
  <c r="AY55" i="8"/>
  <c r="AX55" i="8"/>
  <c r="AW55" i="8"/>
  <c r="AV55" i="8"/>
  <c r="AU55" i="8"/>
  <c r="AT55" i="8"/>
  <c r="AZ54" i="8"/>
  <c r="AY54" i="8"/>
  <c r="AX54" i="8"/>
  <c r="AW54" i="8"/>
  <c r="AV54" i="8"/>
  <c r="AU54" i="8"/>
  <c r="AT54" i="8"/>
  <c r="AZ53" i="8"/>
  <c r="AY53" i="8"/>
  <c r="AX53" i="8"/>
  <c r="AW53" i="8"/>
  <c r="AV53" i="8"/>
  <c r="AU53" i="8"/>
  <c r="AT53" i="8"/>
  <c r="AZ52" i="8"/>
  <c r="AY52" i="8"/>
  <c r="AX52" i="8"/>
  <c r="AW52" i="8"/>
  <c r="AV52" i="8"/>
  <c r="AU52" i="8"/>
  <c r="AT52" i="8"/>
  <c r="AZ51" i="8"/>
  <c r="AY51" i="8"/>
  <c r="AX51" i="8"/>
  <c r="AW51" i="8"/>
  <c r="AV51" i="8"/>
  <c r="AU51" i="8"/>
  <c r="AT51" i="8"/>
  <c r="AZ50" i="8"/>
  <c r="AY50" i="8"/>
  <c r="AX50" i="8"/>
  <c r="AW50" i="8"/>
  <c r="AV50" i="8"/>
  <c r="AU50" i="8"/>
  <c r="AT50" i="8"/>
  <c r="AZ49" i="8"/>
  <c r="AY49" i="8"/>
  <c r="AX49" i="8"/>
  <c r="AW49" i="8"/>
  <c r="AV49" i="8"/>
  <c r="AU49" i="8"/>
  <c r="AT49" i="8"/>
  <c r="AZ48" i="8"/>
  <c r="AY48" i="8"/>
  <c r="AX48" i="8"/>
  <c r="AW48" i="8"/>
  <c r="AV48" i="8"/>
  <c r="AU48" i="8"/>
  <c r="AT48" i="8"/>
  <c r="AZ47" i="8"/>
  <c r="AY47" i="8"/>
  <c r="AX47" i="8"/>
  <c r="AW47" i="8"/>
  <c r="AV47" i="8"/>
  <c r="AU47" i="8"/>
  <c r="AT47" i="8"/>
  <c r="AZ46" i="8"/>
  <c r="AY46" i="8"/>
  <c r="AX46" i="8"/>
  <c r="AW46" i="8"/>
  <c r="AV46" i="8"/>
  <c r="AU46" i="8"/>
  <c r="AT46" i="8"/>
  <c r="AZ45" i="8"/>
  <c r="AY45" i="8"/>
  <c r="AX45" i="8"/>
  <c r="AW45" i="8"/>
  <c r="AV45" i="8"/>
  <c r="AU45" i="8"/>
  <c r="AT45" i="8"/>
  <c r="AZ44" i="8"/>
  <c r="AY44" i="8"/>
  <c r="AX44" i="8"/>
  <c r="AW44" i="8"/>
  <c r="AV44" i="8"/>
  <c r="AU44" i="8"/>
  <c r="AT44" i="8"/>
  <c r="AZ43" i="8"/>
  <c r="AY43" i="8"/>
  <c r="AX43" i="8"/>
  <c r="AW43" i="8"/>
  <c r="AV43" i="8"/>
  <c r="AU43" i="8"/>
  <c r="AT43" i="8"/>
  <c r="AZ42" i="8"/>
  <c r="AY42" i="8"/>
  <c r="AX42" i="8"/>
  <c r="AW42" i="8"/>
  <c r="AV42" i="8"/>
  <c r="AU42" i="8"/>
  <c r="AT42" i="8"/>
  <c r="AZ41" i="8"/>
  <c r="AY41" i="8"/>
  <c r="AX41" i="8"/>
  <c r="AW41" i="8"/>
  <c r="AV41" i="8"/>
  <c r="AU41" i="8"/>
  <c r="AT41" i="8"/>
  <c r="AZ40" i="8"/>
  <c r="AY40" i="8"/>
  <c r="AX40" i="8"/>
  <c r="AW40" i="8"/>
  <c r="AV40" i="8"/>
  <c r="AU40" i="8"/>
  <c r="AT40" i="8"/>
  <c r="AZ39" i="8"/>
  <c r="AY39" i="8"/>
  <c r="AX39" i="8"/>
  <c r="AW39" i="8"/>
  <c r="AV39" i="8"/>
  <c r="AU39" i="8"/>
  <c r="AT39" i="8"/>
  <c r="AZ38" i="8"/>
  <c r="AY38" i="8"/>
  <c r="AX38" i="8"/>
  <c r="AW38" i="8"/>
  <c r="AV38" i="8"/>
  <c r="AU38" i="8"/>
  <c r="AT38" i="8"/>
  <c r="AZ37" i="8"/>
  <c r="AY37" i="8"/>
  <c r="AX37" i="8"/>
  <c r="AW37" i="8"/>
  <c r="AV37" i="8"/>
  <c r="AU37" i="8"/>
  <c r="AT37" i="8"/>
  <c r="AZ36" i="8"/>
  <c r="AY36" i="8"/>
  <c r="AX36" i="8"/>
  <c r="AW36" i="8"/>
  <c r="AV36" i="8"/>
  <c r="AU36" i="8"/>
  <c r="AT36" i="8"/>
  <c r="AZ35" i="8"/>
  <c r="AY35" i="8"/>
  <c r="AX35" i="8"/>
  <c r="AW35" i="8"/>
  <c r="AV35" i="8"/>
  <c r="AU35" i="8"/>
  <c r="AT35" i="8"/>
  <c r="AZ34" i="8"/>
  <c r="AY34" i="8"/>
  <c r="AX34" i="8"/>
  <c r="AW34" i="8"/>
  <c r="AV34" i="8"/>
  <c r="AU34" i="8"/>
  <c r="AT34" i="8"/>
  <c r="AZ33" i="8"/>
  <c r="AY33" i="8"/>
  <c r="AX33" i="8"/>
  <c r="AW33" i="8"/>
  <c r="AV33" i="8"/>
  <c r="AU33" i="8"/>
  <c r="AT33" i="8"/>
  <c r="AZ32" i="8"/>
  <c r="AY32" i="8"/>
  <c r="AX32" i="8"/>
  <c r="AW32" i="8"/>
  <c r="AV32" i="8"/>
  <c r="AU32" i="8"/>
  <c r="AT32" i="8"/>
  <c r="AZ31" i="8"/>
  <c r="AY31" i="8"/>
  <c r="AX31" i="8"/>
  <c r="AW31" i="8"/>
  <c r="AV31" i="8"/>
  <c r="AU31" i="8"/>
  <c r="AT31" i="8"/>
  <c r="AZ30" i="8"/>
  <c r="AY30" i="8"/>
  <c r="AX30" i="8"/>
  <c r="AW30" i="8"/>
  <c r="AV30" i="8"/>
  <c r="AU30" i="8"/>
  <c r="AT30" i="8"/>
  <c r="AZ29" i="8"/>
  <c r="AY29" i="8"/>
  <c r="AX29" i="8"/>
  <c r="AW29" i="8"/>
  <c r="AV29" i="8"/>
  <c r="AU29" i="8"/>
  <c r="AT29" i="8"/>
  <c r="AZ28" i="8"/>
  <c r="AY28" i="8"/>
  <c r="AX28" i="8"/>
  <c r="AW28" i="8"/>
  <c r="AV28" i="8"/>
  <c r="AU28" i="8"/>
  <c r="AT28" i="8"/>
  <c r="AZ27" i="8"/>
  <c r="AY27" i="8"/>
  <c r="AX27" i="8"/>
  <c r="AW27" i="8"/>
  <c r="AV27" i="8"/>
  <c r="AU27" i="8"/>
  <c r="AT27" i="8"/>
  <c r="AZ26" i="8"/>
  <c r="AY26" i="8"/>
  <c r="AX26" i="8"/>
  <c r="AW26" i="8"/>
  <c r="AV26" i="8"/>
  <c r="AU26" i="8"/>
  <c r="AT26" i="8"/>
  <c r="AZ25" i="8"/>
  <c r="AY25" i="8"/>
  <c r="AX25" i="8"/>
  <c r="AW25" i="8"/>
  <c r="AV25" i="8"/>
  <c r="AU25" i="8"/>
  <c r="AT25" i="8"/>
  <c r="AZ24" i="8"/>
  <c r="AY24" i="8"/>
  <c r="AX24" i="8"/>
  <c r="AW24" i="8"/>
  <c r="AV24" i="8"/>
  <c r="AU24" i="8"/>
  <c r="AT24" i="8"/>
  <c r="AZ23" i="8"/>
  <c r="AY23" i="8"/>
  <c r="AX23" i="8"/>
  <c r="AW23" i="8"/>
  <c r="AV23" i="8"/>
  <c r="AU23" i="8"/>
  <c r="AT23" i="8"/>
  <c r="AZ22" i="8"/>
  <c r="AY22" i="8"/>
  <c r="AX22" i="8"/>
  <c r="AW22" i="8"/>
  <c r="AV22" i="8"/>
  <c r="AU22" i="8"/>
  <c r="AT22" i="8"/>
  <c r="AZ21" i="8"/>
  <c r="AY21" i="8"/>
  <c r="AX21" i="8"/>
  <c r="AW21" i="8"/>
  <c r="AV21" i="8"/>
  <c r="AU21" i="8"/>
  <c r="AT21" i="8"/>
  <c r="AZ20" i="8"/>
  <c r="AY20" i="8"/>
  <c r="AX20" i="8"/>
  <c r="AW20" i="8"/>
  <c r="AV20" i="8"/>
  <c r="AU20" i="8"/>
  <c r="AT20" i="8"/>
  <c r="AZ19" i="8"/>
  <c r="AY19" i="8"/>
  <c r="AX19" i="8"/>
  <c r="AW19" i="8"/>
  <c r="AV19" i="8"/>
  <c r="AU19" i="8"/>
  <c r="AT19" i="8"/>
  <c r="AZ18" i="8"/>
  <c r="AY18" i="8"/>
  <c r="AX18" i="8"/>
  <c r="AW18" i="8"/>
  <c r="AV18" i="8"/>
  <c r="AU18" i="8"/>
  <c r="AT18" i="8"/>
  <c r="AZ17" i="8"/>
  <c r="AY17" i="8"/>
  <c r="AX17" i="8"/>
  <c r="AW17" i="8"/>
  <c r="AV17" i="8"/>
  <c r="AU17" i="8"/>
  <c r="AT17" i="8"/>
  <c r="AZ16" i="8"/>
  <c r="AY16" i="8"/>
  <c r="AX16" i="8"/>
  <c r="AW16" i="8"/>
  <c r="AV16" i="8"/>
  <c r="AU16" i="8"/>
  <c r="AT16" i="8"/>
  <c r="AZ15" i="8"/>
  <c r="AY15" i="8"/>
  <c r="AX15" i="8"/>
  <c r="AW15" i="8"/>
  <c r="AV15" i="8"/>
  <c r="AU15" i="8"/>
  <c r="AT15" i="8"/>
  <c r="AZ14" i="8"/>
  <c r="AY14" i="8"/>
  <c r="AX14" i="8"/>
  <c r="AW14" i="8"/>
  <c r="AV14" i="8"/>
  <c r="AU14" i="8"/>
  <c r="AT14" i="8"/>
  <c r="AZ13" i="8"/>
  <c r="AY13" i="8"/>
  <c r="AX13" i="8"/>
  <c r="AW13" i="8"/>
  <c r="AV13" i="8"/>
  <c r="AU13" i="8"/>
  <c r="AT13" i="8"/>
  <c r="AZ12" i="8"/>
  <c r="AY12" i="8"/>
  <c r="AX12" i="8"/>
  <c r="AW12" i="8"/>
  <c r="AV12" i="8"/>
  <c r="AU12" i="8"/>
  <c r="AT12" i="8"/>
  <c r="AZ11" i="8"/>
  <c r="AY11" i="8"/>
  <c r="AX11" i="8"/>
  <c r="AW11" i="8"/>
  <c r="AV11" i="8"/>
  <c r="AU11" i="8"/>
  <c r="AT11" i="8"/>
  <c r="X110" i="8"/>
  <c r="AR110" i="8" s="1"/>
  <c r="X109" i="8"/>
  <c r="AL109" i="8" s="1"/>
  <c r="X108" i="8"/>
  <c r="AO108" i="8" s="1"/>
  <c r="X107" i="8"/>
  <c r="AP107" i="8" s="1"/>
  <c r="X106" i="8"/>
  <c r="AO106" i="8" s="1"/>
  <c r="X105" i="8"/>
  <c r="AR105" i="8" s="1"/>
  <c r="X104" i="8"/>
  <c r="AM104" i="8" s="1"/>
  <c r="X103" i="8"/>
  <c r="AR103" i="8" s="1"/>
  <c r="X102" i="8"/>
  <c r="AM102" i="8" s="1"/>
  <c r="X101" i="8"/>
  <c r="X100" i="8"/>
  <c r="AO100" i="8" s="1"/>
  <c r="X99" i="8"/>
  <c r="AL99" i="8" s="1"/>
  <c r="X98" i="8"/>
  <c r="AR98" i="8" s="1"/>
  <c r="X97" i="8"/>
  <c r="AL97" i="8" s="1"/>
  <c r="X96" i="8"/>
  <c r="AO96" i="8" s="1"/>
  <c r="X95" i="8"/>
  <c r="AP95" i="8" s="1"/>
  <c r="X94" i="8"/>
  <c r="X93" i="8"/>
  <c r="AR93" i="8" s="1"/>
  <c r="X92" i="8"/>
  <c r="AM92" i="8" s="1"/>
  <c r="X91" i="8"/>
  <c r="AR91" i="8" s="1"/>
  <c r="X90" i="8"/>
  <c r="AM90" i="8" s="1"/>
  <c r="X89" i="8"/>
  <c r="AP89" i="8" s="1"/>
  <c r="X88" i="8"/>
  <c r="AQ88" i="8" s="1"/>
  <c r="X87" i="8"/>
  <c r="AL87" i="8" s="1"/>
  <c r="X86" i="8"/>
  <c r="AR86" i="8" s="1"/>
  <c r="X85" i="8"/>
  <c r="AL85" i="8" s="1"/>
  <c r="X84" i="8"/>
  <c r="AO84" i="8" s="1"/>
  <c r="X83" i="8"/>
  <c r="X82" i="8"/>
  <c r="AQ82" i="8" s="1"/>
  <c r="X81" i="8"/>
  <c r="AR81" i="8" s="1"/>
  <c r="X80" i="8"/>
  <c r="AM80" i="8" s="1"/>
  <c r="X79" i="8"/>
  <c r="AR79" i="8" s="1"/>
  <c r="X78" i="8"/>
  <c r="AM78" i="8" s="1"/>
  <c r="X77" i="8"/>
  <c r="AP77" i="8" s="1"/>
  <c r="X76" i="8"/>
  <c r="AO76" i="8" s="1"/>
  <c r="X75" i="8"/>
  <c r="AL75" i="8" s="1"/>
  <c r="X74" i="8"/>
  <c r="AR74" i="8" s="1"/>
  <c r="X73" i="8"/>
  <c r="AL73" i="8" s="1"/>
  <c r="X72" i="8"/>
  <c r="AO72" i="8" s="1"/>
  <c r="X71" i="8"/>
  <c r="X70" i="8"/>
  <c r="X69" i="8"/>
  <c r="AR69" i="8" s="1"/>
  <c r="X68" i="8"/>
  <c r="AM68" i="8" s="1"/>
  <c r="X67" i="8"/>
  <c r="AR67" i="8" s="1"/>
  <c r="X66" i="8"/>
  <c r="X65" i="8"/>
  <c r="AP65" i="8" s="1"/>
  <c r="X64" i="8"/>
  <c r="AQ64" i="8" s="1"/>
  <c r="X63" i="8"/>
  <c r="AL63" i="8" s="1"/>
  <c r="X62" i="8"/>
  <c r="AR62" i="8" s="1"/>
  <c r="X61" i="8"/>
  <c r="AL61" i="8" s="1"/>
  <c r="X60" i="8"/>
  <c r="AO60" i="8" s="1"/>
  <c r="X59" i="8"/>
  <c r="X58" i="8"/>
  <c r="AQ58" i="8" s="1"/>
  <c r="X57" i="8"/>
  <c r="AR57" i="8" s="1"/>
  <c r="X56" i="8"/>
  <c r="AM56" i="8" s="1"/>
  <c r="X55" i="8"/>
  <c r="AR55" i="8" s="1"/>
  <c r="X54" i="8"/>
  <c r="AO54" i="8" s="1"/>
  <c r="X53" i="8"/>
  <c r="AP53" i="8" s="1"/>
  <c r="X52" i="8"/>
  <c r="X51" i="8"/>
  <c r="AL51" i="8" s="1"/>
  <c r="X50" i="8"/>
  <c r="AR50" i="8" s="1"/>
  <c r="X49" i="8"/>
  <c r="AL49" i="8" s="1"/>
  <c r="X48" i="8"/>
  <c r="AO48" i="8" s="1"/>
  <c r="X47" i="8"/>
  <c r="X46" i="8"/>
  <c r="AQ46" i="8" s="1"/>
  <c r="X45" i="8"/>
  <c r="AR45" i="8" s="1"/>
  <c r="X44" i="8"/>
  <c r="AM44" i="8" s="1"/>
  <c r="X43" i="8"/>
  <c r="AR43" i="8" s="1"/>
  <c r="X42" i="8"/>
  <c r="AO42" i="8" s="1"/>
  <c r="X41" i="8"/>
  <c r="X40" i="8"/>
  <c r="AQ40" i="8" s="1"/>
  <c r="X39" i="8"/>
  <c r="AL39" i="8" s="1"/>
  <c r="X38" i="8"/>
  <c r="AR38" i="8" s="1"/>
  <c r="X37" i="8"/>
  <c r="AN37" i="8" s="1"/>
  <c r="X36" i="8"/>
  <c r="FS36" i="8" s="1" a="1"/>
  <c r="FS36" i="8" s="1"/>
  <c r="X35" i="8"/>
  <c r="AP35" i="8" s="1"/>
  <c r="X34" i="8"/>
  <c r="FH34" i="8" s="1" a="1"/>
  <c r="FH34" i="8" s="1"/>
  <c r="X33" i="8"/>
  <c r="AR33" i="8" s="1"/>
  <c r="X32" i="8"/>
  <c r="AP32" i="8" s="1"/>
  <c r="X31" i="8"/>
  <c r="AQ31" i="8" s="1"/>
  <c r="X30" i="8"/>
  <c r="AR30" i="8" s="1"/>
  <c r="X29" i="8"/>
  <c r="AM29" i="8" s="1"/>
  <c r="X28" i="8"/>
  <c r="AN28" i="8" s="1"/>
  <c r="X27" i="8"/>
  <c r="AO27" i="8" s="1"/>
  <c r="X26" i="8"/>
  <c r="AP26" i="8" s="1"/>
  <c r="X25" i="8"/>
  <c r="AQ25" i="8" s="1"/>
  <c r="X24" i="8"/>
  <c r="AR24" i="8" s="1"/>
  <c r="X23" i="8"/>
  <c r="AM23" i="8" s="1"/>
  <c r="X22" i="8"/>
  <c r="AN22" i="8" s="1"/>
  <c r="X21" i="8"/>
  <c r="AO21" i="8" s="1"/>
  <c r="X20" i="8"/>
  <c r="AP20" i="8" s="1"/>
  <c r="X19" i="8"/>
  <c r="AQ19" i="8" s="1"/>
  <c r="X18" i="8"/>
  <c r="AR18" i="8" s="1"/>
  <c r="X17" i="8"/>
  <c r="AM17" i="8" s="1"/>
  <c r="X16" i="8"/>
  <c r="AN16" i="8" s="1"/>
  <c r="X15" i="8"/>
  <c r="AO15" i="8" s="1"/>
  <c r="X14" i="8"/>
  <c r="AP14" i="8" s="1"/>
  <c r="X13" i="8"/>
  <c r="AQ13" i="8" s="1"/>
  <c r="X12" i="8"/>
  <c r="AR12" i="8" s="1"/>
  <c r="X11" i="8"/>
  <c r="AM11" i="8" s="1"/>
  <c r="E8" i="8"/>
  <c r="AC105" i="8"/>
  <c r="AC10" i="8"/>
  <c r="Q17" i="12"/>
  <c r="Q16" i="12"/>
  <c r="Q15" i="12"/>
  <c r="Q14" i="12"/>
  <c r="Q13" i="12"/>
  <c r="Q12" i="12"/>
  <c r="Q11" i="12"/>
  <c r="P17" i="12"/>
  <c r="AE45" i="12" s="1"/>
  <c r="P16" i="12"/>
  <c r="AE79" i="12" s="1"/>
  <c r="P15" i="12"/>
  <c r="AE57" i="12" s="1"/>
  <c r="P14" i="12"/>
  <c r="AE63" i="12" s="1"/>
  <c r="P13" i="12"/>
  <c r="AE69" i="12" s="1"/>
  <c r="P12" i="12"/>
  <c r="AE75" i="12" s="1"/>
  <c r="P11" i="12"/>
  <c r="AE39" i="12" s="1"/>
  <c r="S20" i="12"/>
  <c r="Z20" i="12" s="1"/>
  <c r="S19" i="12"/>
  <c r="Y19" i="12" s="1"/>
  <c r="S18" i="12"/>
  <c r="X18" i="12" s="1"/>
  <c r="S17" i="12"/>
  <c r="Z17" i="12" s="1"/>
  <c r="S16" i="12"/>
  <c r="V16" i="12" s="1"/>
  <c r="S15" i="12"/>
  <c r="W15" i="12" s="1"/>
  <c r="S14" i="12"/>
  <c r="V14" i="12" s="1"/>
  <c r="S13" i="12"/>
  <c r="Z13" i="12" s="1"/>
  <c r="S12" i="12"/>
  <c r="Z12" i="12" s="1"/>
  <c r="S11" i="12"/>
  <c r="X15" i="12"/>
  <c r="V15" i="12"/>
  <c r="Z10" i="12"/>
  <c r="Y10" i="12"/>
  <c r="X10" i="12"/>
  <c r="W10" i="12"/>
  <c r="V10" i="12"/>
  <c r="U10" i="12"/>
  <c r="Q9" i="12"/>
  <c r="P9" i="12"/>
  <c r="BW19" i="13" l="1" a="1"/>
  <c r="BW19" i="13" s="1"/>
  <c r="BW31" i="13" a="1"/>
  <c r="BW31" i="13" s="1"/>
  <c r="BW12" i="13" a="1"/>
  <c r="BW12" i="13" s="1"/>
  <c r="BW30" i="13" a="1"/>
  <c r="BW30" i="13" s="1"/>
  <c r="BW20" i="13" a="1"/>
  <c r="BW20" i="13" s="1"/>
  <c r="BW32" i="13" a="1"/>
  <c r="BW32" i="13" s="1"/>
  <c r="BW26" i="13" a="1"/>
  <c r="BW26" i="13" s="1"/>
  <c r="BW36" i="13" a="1"/>
  <c r="BW36" i="13" s="1"/>
  <c r="BW29" i="13" a="1"/>
  <c r="BW29" i="13" s="1"/>
  <c r="BW27" i="13" a="1"/>
  <c r="BW27" i="13" s="1"/>
  <c r="BW13" i="13" a="1"/>
  <c r="BW13" i="13" s="1"/>
  <c r="BW11" i="13" a="1"/>
  <c r="BW11" i="13" s="1"/>
  <c r="BW16" i="13" a="1"/>
  <c r="BW16" i="13" s="1"/>
  <c r="BW18" i="13" a="1"/>
  <c r="BW18" i="13" s="1"/>
  <c r="HZ19" i="13"/>
  <c r="BP109" i="13"/>
  <c r="HZ20" i="13"/>
  <c r="BU11" i="13"/>
  <c r="CG101" i="13" a="1"/>
  <c r="CG101" i="13" s="1"/>
  <c r="CG20" i="13" a="1"/>
  <c r="CG20" i="13" s="1"/>
  <c r="CG29" i="13" a="1"/>
  <c r="CG29" i="13" s="1"/>
  <c r="CG65" i="13" a="1"/>
  <c r="CG65" i="13" s="1"/>
  <c r="CG86" i="13" a="1"/>
  <c r="CG86" i="13" s="1"/>
  <c r="CG108" i="13" a="1"/>
  <c r="CG108" i="13" s="1"/>
  <c r="CG109" i="13" a="1"/>
  <c r="CG109" i="13" s="1"/>
  <c r="CG89" i="13" a="1"/>
  <c r="CG89" i="13" s="1"/>
  <c r="CG88" i="13" a="1"/>
  <c r="CG88" i="13" s="1"/>
  <c r="CG82" i="13" a="1"/>
  <c r="CG82" i="13" s="1"/>
  <c r="CG83" i="13" a="1"/>
  <c r="CG83" i="13" s="1"/>
  <c r="CG79" i="13" a="1"/>
  <c r="CG79" i="13" s="1"/>
  <c r="CG66" i="13" a="1"/>
  <c r="CG66" i="13" s="1"/>
  <c r="CG99" i="13" a="1"/>
  <c r="CG99" i="13" s="1"/>
  <c r="CG87" i="13" a="1"/>
  <c r="CG87" i="13" s="1"/>
  <c r="CG67" i="13" a="1"/>
  <c r="CG67" i="13" s="1"/>
  <c r="CG11" i="13" a="1"/>
  <c r="CG11" i="13" s="1"/>
  <c r="FG11" i="13" s="1" a="1"/>
  <c r="FG11" i="13" s="1"/>
  <c r="CG105" i="13" a="1"/>
  <c r="CG105" i="13" s="1"/>
  <c r="CG102" i="13" a="1"/>
  <c r="CG102" i="13" s="1"/>
  <c r="CG85" i="13" a="1"/>
  <c r="CG85" i="13" s="1"/>
  <c r="CG84" i="13" a="1"/>
  <c r="CG84" i="13" s="1"/>
  <c r="CG23" i="13" a="1"/>
  <c r="CG23" i="13" s="1"/>
  <c r="CG30" i="13" a="1"/>
  <c r="CG30" i="13" s="1"/>
  <c r="CF37" i="13" a="1"/>
  <c r="CF37" i="13" s="1"/>
  <c r="HZ108" i="13"/>
  <c r="CF33" i="13" a="1"/>
  <c r="CF33" i="13" s="1"/>
  <c r="CF78" i="13" a="1"/>
  <c r="CF78" i="13" s="1"/>
  <c r="CF23" i="13" a="1"/>
  <c r="CF23" i="13" s="1"/>
  <c r="CF32" i="13" a="1"/>
  <c r="CF32" i="13" s="1"/>
  <c r="Y14" i="12"/>
  <c r="Z14" i="12"/>
  <c r="BT104" i="13"/>
  <c r="BT92" i="13"/>
  <c r="BT79" i="13"/>
  <c r="BT78" i="13"/>
  <c r="BS104" i="13"/>
  <c r="BT103" i="13"/>
  <c r="BS91" i="13"/>
  <c r="BT74" i="13"/>
  <c r="BT38" i="13"/>
  <c r="BT34" i="13"/>
  <c r="BT31" i="13"/>
  <c r="BT35" i="13"/>
  <c r="BU104" i="13"/>
  <c r="BT110" i="13"/>
  <c r="BS101" i="13"/>
  <c r="BT91" i="13"/>
  <c r="BT87" i="13"/>
  <c r="BS71" i="13"/>
  <c r="BS70" i="13"/>
  <c r="BT45" i="13"/>
  <c r="BT11" i="13"/>
  <c r="FK11" i="13" s="1" a="1"/>
  <c r="FK11" i="13" s="1"/>
  <c r="BT102" i="13"/>
  <c r="BT88" i="13"/>
  <c r="BT86" i="13"/>
  <c r="BT83" i="13"/>
  <c r="BT76" i="13"/>
  <c r="BS69" i="13"/>
  <c r="BT44" i="13"/>
  <c r="BT27" i="13"/>
  <c r="BT37" i="13"/>
  <c r="BT109" i="13"/>
  <c r="BT94" i="13"/>
  <c r="BS90" i="13"/>
  <c r="BT85" i="13"/>
  <c r="BT75" i="13"/>
  <c r="BS72" i="13"/>
  <c r="BT40" i="13"/>
  <c r="BT32" i="13"/>
  <c r="BT21" i="13"/>
  <c r="BT36" i="13"/>
  <c r="BT26" i="13"/>
  <c r="CL10" i="13"/>
  <c r="CL64" i="13" s="1"/>
  <c r="BP78" i="13"/>
  <c r="BP108" i="13"/>
  <c r="BQ90" i="13"/>
  <c r="BR99" i="13"/>
  <c r="BP105" i="13"/>
  <c r="BQ88" i="13"/>
  <c r="BR32" i="13"/>
  <c r="BP110" i="13"/>
  <c r="BP100" i="13"/>
  <c r="BP79" i="13"/>
  <c r="BQ53" i="13"/>
  <c r="BP107" i="13"/>
  <c r="IV9" i="8"/>
  <c r="IV9" i="13"/>
  <c r="HZ34" i="13"/>
  <c r="CI20" i="13"/>
  <c r="HZ17" i="13"/>
  <c r="HZ50" i="13"/>
  <c r="HZ14" i="13"/>
  <c r="HZ73" i="13"/>
  <c r="BS103" i="13"/>
  <c r="BS105" i="13"/>
  <c r="BS96" i="13"/>
  <c r="BS85" i="13"/>
  <c r="BS86" i="13"/>
  <c r="BS82" i="13"/>
  <c r="BQ77" i="13"/>
  <c r="BU74" i="13"/>
  <c r="BQ63" i="13"/>
  <c r="BQ20" i="13"/>
  <c r="BQ74" i="13"/>
  <c r="BQ109" i="13"/>
  <c r="BS100" i="13"/>
  <c r="BS95" i="13"/>
  <c r="BQ95" i="13"/>
  <c r="BS81" i="13"/>
  <c r="BQ73" i="13"/>
  <c r="BQ40" i="13"/>
  <c r="BQ110" i="13"/>
  <c r="BS98" i="13"/>
  <c r="BS102" i="13"/>
  <c r="BS84" i="13"/>
  <c r="BS80" i="13"/>
  <c r="BS83" i="13"/>
  <c r="BS79" i="13"/>
  <c r="BU31" i="13"/>
  <c r="BP106" i="13"/>
  <c r="BQ97" i="13"/>
  <c r="BQ92" i="13"/>
  <c r="BR74" i="13"/>
  <c r="BP35" i="13"/>
  <c r="BQ11" i="13"/>
  <c r="FI11" i="13" s="1" a="1"/>
  <c r="FI11" i="13" s="1"/>
  <c r="CI79" i="13"/>
  <c r="CI32" i="13"/>
  <c r="CI105" i="13"/>
  <c r="BP101" i="13"/>
  <c r="BP82" i="13"/>
  <c r="BQ81" i="13"/>
  <c r="BQ108" i="13"/>
  <c r="BU109" i="13"/>
  <c r="BR103" i="13"/>
  <c r="BQ104" i="13"/>
  <c r="BU103" i="13"/>
  <c r="BP98" i="13"/>
  <c r="BQ96" i="13"/>
  <c r="BP102" i="13"/>
  <c r="BQ102" i="13"/>
  <c r="BQ91" i="13"/>
  <c r="BQ89" i="13"/>
  <c r="BU89" i="13"/>
  <c r="BQ80" i="13"/>
  <c r="BP81" i="13"/>
  <c r="CI86" i="13"/>
  <c r="BQ83" i="13"/>
  <c r="BP71" i="13"/>
  <c r="BT69" i="13"/>
  <c r="BU53" i="13"/>
  <c r="BT43" i="13"/>
  <c r="BT42" i="13"/>
  <c r="BT39" i="13"/>
  <c r="BT33" i="13"/>
  <c r="BU33" i="13"/>
  <c r="BT29" i="13"/>
  <c r="BP30" i="13"/>
  <c r="BT17" i="13"/>
  <c r="CI103" i="13"/>
  <c r="CI82" i="13"/>
  <c r="BQ107" i="13"/>
  <c r="BR104" i="13"/>
  <c r="CI104" i="13"/>
  <c r="BR98" i="13"/>
  <c r="BP85" i="13"/>
  <c r="BP84" i="13"/>
  <c r="BP80" i="13"/>
  <c r="BQ85" i="13"/>
  <c r="BQ71" i="13"/>
  <c r="BR78" i="13"/>
  <c r="BQ72" i="13"/>
  <c r="BT71" i="13"/>
  <c r="BT47" i="13"/>
  <c r="BT41" i="13"/>
  <c r="BQ46" i="13"/>
  <c r="BR34" i="13"/>
  <c r="BQ28" i="13"/>
  <c r="BR27" i="13"/>
  <c r="BU24" i="13"/>
  <c r="BR37" i="13"/>
  <c r="BQ36" i="13"/>
  <c r="BT30" i="13"/>
  <c r="AM62" i="8"/>
  <c r="AM98" i="8"/>
  <c r="AN43" i="8"/>
  <c r="AN79" i="8"/>
  <c r="AL45" i="8"/>
  <c r="AQ62" i="8"/>
  <c r="AL81" i="8"/>
  <c r="AQ98" i="8"/>
  <c r="AN33" i="8"/>
  <c r="AQ50" i="8"/>
  <c r="AL69" i="8"/>
  <c r="AQ86" i="8"/>
  <c r="AL105" i="8"/>
  <c r="AO37" i="8"/>
  <c r="AR51" i="8"/>
  <c r="AP69" i="8"/>
  <c r="AR87" i="8"/>
  <c r="AP105" i="8"/>
  <c r="AP37" i="8"/>
  <c r="AN55" i="8"/>
  <c r="AN91" i="8"/>
  <c r="HV58" i="13" a="1"/>
  <c r="HV58" i="13" s="1"/>
  <c r="JE58" i="13" s="1"/>
  <c r="HT57" i="13" a="1"/>
  <c r="HT57" i="13" s="1"/>
  <c r="JF57" i="13" s="1" a="1"/>
  <c r="JF57" i="13" s="1"/>
  <c r="HT51" i="13" a="1"/>
  <c r="HT51" i="13" s="1"/>
  <c r="JF51" i="13" s="1" a="1"/>
  <c r="JF51" i="13" s="1"/>
  <c r="HT53" i="13" a="1"/>
  <c r="HT53" i="13" s="1"/>
  <c r="JF53" i="13" s="1" a="1"/>
  <c r="JF53" i="13" s="1"/>
  <c r="HT52" i="13" a="1"/>
  <c r="HT52" i="13" s="1"/>
  <c r="JF52" i="13" s="1" a="1"/>
  <c r="JF52" i="13" s="1"/>
  <c r="HT15" i="13" a="1"/>
  <c r="HT15" i="13" s="1"/>
  <c r="JF15" i="13" s="1" a="1"/>
  <c r="JF15" i="13" s="1"/>
  <c r="HV55" i="13" a="1"/>
  <c r="HV55" i="13" s="1"/>
  <c r="JE55" i="13" s="1"/>
  <c r="HV61" i="13" a="1"/>
  <c r="HV61" i="13" s="1"/>
  <c r="JE61" i="13" s="1"/>
  <c r="HT56" i="13" a="1"/>
  <c r="HT56" i="13" s="1"/>
  <c r="JF56" i="13" s="1" a="1"/>
  <c r="JF56" i="13" s="1"/>
  <c r="HV54" i="13" a="1"/>
  <c r="HV54" i="13" s="1"/>
  <c r="JE54" i="13" s="1"/>
  <c r="HV49" i="13" a="1"/>
  <c r="HV49" i="13" s="1"/>
  <c r="JE49" i="13" s="1"/>
  <c r="HT12" i="13" a="1"/>
  <c r="HT12" i="13" s="1"/>
  <c r="JF12" i="13" s="1" a="1"/>
  <c r="JF12" i="13" s="1"/>
  <c r="HV18" i="13" a="1"/>
  <c r="HV18" i="13" s="1"/>
  <c r="JE18" i="13" s="1"/>
  <c r="HT58" i="13" a="1"/>
  <c r="HT58" i="13" s="1"/>
  <c r="JF58" i="13" s="1" a="1"/>
  <c r="JF58" i="13" s="1"/>
  <c r="HT16" i="13" a="1"/>
  <c r="HT16" i="13" s="1"/>
  <c r="JF16" i="13" s="1" a="1"/>
  <c r="JF16" i="13" s="1"/>
  <c r="HT49" i="13" a="1"/>
  <c r="HT49" i="13" s="1"/>
  <c r="JF49" i="13" s="1" a="1"/>
  <c r="JF49" i="13" s="1"/>
  <c r="HV95" i="13" a="1"/>
  <c r="HV95" i="13" s="1"/>
  <c r="JE95" i="13" s="1"/>
  <c r="HV59" i="13" a="1"/>
  <c r="HV59" i="13" s="1"/>
  <c r="JE59" i="13" s="1"/>
  <c r="HV53" i="13" a="1"/>
  <c r="HV53" i="13" s="1"/>
  <c r="JE53" i="13" s="1"/>
  <c r="HT13" i="13" a="1"/>
  <c r="HT13" i="13" s="1"/>
  <c r="JF13" i="13" s="1" a="1"/>
  <c r="JF13" i="13" s="1"/>
  <c r="HT60" i="13" a="1"/>
  <c r="HT60" i="13" s="1"/>
  <c r="JF60" i="13" s="1" a="1"/>
  <c r="JF60" i="13" s="1"/>
  <c r="HT48" i="13" a="1"/>
  <c r="HT48" i="13" s="1"/>
  <c r="JF48" i="13" s="1" a="1"/>
  <c r="JF48" i="13" s="1"/>
  <c r="CI98" i="13"/>
  <c r="HT95" i="13" a="1"/>
  <c r="HT95" i="13" s="1"/>
  <c r="JF95" i="13" s="1" a="1"/>
  <c r="JF95" i="13" s="1"/>
  <c r="BU82" i="13"/>
  <c r="BU86" i="13"/>
  <c r="BU79" i="13"/>
  <c r="CI78" i="13"/>
  <c r="CI73" i="13"/>
  <c r="BQ64" i="13"/>
  <c r="BU54" i="13"/>
  <c r="BU52" i="13"/>
  <c r="BQ62" i="13"/>
  <c r="BQ54" i="13"/>
  <c r="HT54" i="13" a="1"/>
  <c r="HT54" i="13" s="1"/>
  <c r="JF54" i="13" s="1" a="1"/>
  <c r="JF54" i="13" s="1"/>
  <c r="BQ47" i="13"/>
  <c r="BQ41" i="13"/>
  <c r="BU34" i="13"/>
  <c r="BQ23" i="13"/>
  <c r="BQ22" i="13"/>
  <c r="BQ27" i="13"/>
  <c r="BQ21" i="13"/>
  <c r="BU35" i="13"/>
  <c r="BQ31" i="13"/>
  <c r="BQ79" i="13"/>
  <c r="HV13" i="13" a="1"/>
  <c r="HV13" i="13" s="1"/>
  <c r="JE13" i="13" s="1"/>
  <c r="CI109" i="13"/>
  <c r="BR109" i="13"/>
  <c r="BQ103" i="13"/>
  <c r="BQ100" i="13"/>
  <c r="BQ99" i="13"/>
  <c r="BR105" i="13"/>
  <c r="BU101" i="13"/>
  <c r="CI99" i="13"/>
  <c r="BU102" i="13"/>
  <c r="CI89" i="13"/>
  <c r="BU88" i="13"/>
  <c r="BR82" i="13"/>
  <c r="BU83" i="13"/>
  <c r="CF72" i="13" a="1"/>
  <c r="CF72" i="13" s="1"/>
  <c r="BR79" i="13"/>
  <c r="CG78" i="13" a="1"/>
  <c r="CG78" i="13" s="1"/>
  <c r="BP72" i="13"/>
  <c r="BQ70" i="13"/>
  <c r="CG74" i="13" a="1"/>
  <c r="CG74" i="13" s="1"/>
  <c r="BP74" i="13"/>
  <c r="BQ68" i="13"/>
  <c r="BQ52" i="13"/>
  <c r="HT59" i="13" a="1"/>
  <c r="HT59" i="13" s="1"/>
  <c r="JF59" i="13" s="1" a="1"/>
  <c r="JF59" i="13" s="1"/>
  <c r="HT61" i="13" a="1"/>
  <c r="HT61" i="13" s="1"/>
  <c r="JF61" i="13" s="1" a="1"/>
  <c r="JF61" i="13" s="1"/>
  <c r="BU38" i="13"/>
  <c r="BQ45" i="13"/>
  <c r="BQ39" i="13"/>
  <c r="HV60" i="13" a="1"/>
  <c r="HV60" i="13" s="1"/>
  <c r="JE60" i="13" s="1"/>
  <c r="CG34" i="13" a="1"/>
  <c r="CG34" i="13" s="1"/>
  <c r="CG32" i="13" a="1"/>
  <c r="CG32" i="13" s="1"/>
  <c r="BR35" i="13"/>
  <c r="BQ24" i="13"/>
  <c r="BR23" i="13"/>
  <c r="BQ37" i="13"/>
  <c r="BU37" i="13"/>
  <c r="CG37" i="13" a="1"/>
  <c r="CG37" i="13" s="1"/>
  <c r="BR20" i="13"/>
  <c r="BU36" i="13"/>
  <c r="CI31" i="13"/>
  <c r="BU29" i="13"/>
  <c r="BU30" i="13"/>
  <c r="BU26" i="13"/>
  <c r="CG26" i="13" a="1"/>
  <c r="CG26" i="13" s="1"/>
  <c r="BQ78" i="13"/>
  <c r="HZ91" i="13"/>
  <c r="HV12" i="13" a="1"/>
  <c r="HV12" i="13" s="1"/>
  <c r="JE12" i="13" s="1"/>
  <c r="CI110" i="13"/>
  <c r="BQ106" i="13"/>
  <c r="BQ105" i="13"/>
  <c r="BR100" i="13"/>
  <c r="CI101" i="13"/>
  <c r="BR101" i="13"/>
  <c r="BU99" i="13"/>
  <c r="BQ98" i="13"/>
  <c r="CI102" i="13"/>
  <c r="BR102" i="13"/>
  <c r="BQ94" i="13"/>
  <c r="CI88" i="13"/>
  <c r="BU87" i="13"/>
  <c r="BU85" i="13"/>
  <c r="BQ86" i="13"/>
  <c r="CI83" i="13"/>
  <c r="BR83" i="13"/>
  <c r="CF79" i="13" a="1"/>
  <c r="CF79" i="13" s="1"/>
  <c r="CF74" i="13" a="1"/>
  <c r="CF74" i="13" s="1"/>
  <c r="CG68" i="13" a="1"/>
  <c r="CG68" i="13" s="1"/>
  <c r="BQ67" i="13"/>
  <c r="BQ51" i="13"/>
  <c r="BQ50" i="13"/>
  <c r="BQ49" i="13"/>
  <c r="BQ48" i="13"/>
  <c r="BU39" i="13"/>
  <c r="HV57" i="13" a="1"/>
  <c r="HV57" i="13" s="1"/>
  <c r="JE57" i="13" s="1"/>
  <c r="BQ44" i="13"/>
  <c r="BQ38" i="13"/>
  <c r="HV48" i="13" a="1"/>
  <c r="HV48" i="13" s="1"/>
  <c r="JE48" i="13" s="1"/>
  <c r="BR33" i="13"/>
  <c r="CG35" i="13" a="1"/>
  <c r="CG35" i="13" s="1"/>
  <c r="CI37" i="13"/>
  <c r="BP37" i="13"/>
  <c r="BR36" i="13"/>
  <c r="BU20" i="13"/>
  <c r="BR31" i="13"/>
  <c r="BQ12" i="13"/>
  <c r="CF30" i="13" a="1"/>
  <c r="CF30" i="13" s="1"/>
  <c r="CJ10" i="13"/>
  <c r="CJ11" i="13" s="1"/>
  <c r="FU11" i="13" s="1" a="1"/>
  <c r="FU11" i="13" s="1"/>
  <c r="BQ7" i="13"/>
  <c r="CG17" i="13" a="1"/>
  <c r="CG17" i="13" s="1"/>
  <c r="BQ14" i="13"/>
  <c r="BQ35" i="13"/>
  <c r="BQ84" i="13"/>
  <c r="HT18" i="13" a="1"/>
  <c r="HT18" i="13" s="1"/>
  <c r="JF18" i="13" s="1" a="1"/>
  <c r="JF18" i="13" s="1"/>
  <c r="BU110" i="13"/>
  <c r="BR108" i="13"/>
  <c r="BU105" i="13"/>
  <c r="BQ93" i="13"/>
  <c r="BQ87" i="13"/>
  <c r="CI87" i="13"/>
  <c r="CI85" i="13"/>
  <c r="BR85" i="13"/>
  <c r="BQ82" i="13"/>
  <c r="BU84" i="13"/>
  <c r="BQ76" i="13"/>
  <c r="BQ75" i="13"/>
  <c r="CI77" i="13"/>
  <c r="CI76" i="13"/>
  <c r="CI75" i="13"/>
  <c r="BU72" i="13"/>
  <c r="BQ69" i="13"/>
  <c r="BR68" i="13"/>
  <c r="BQ66" i="13"/>
  <c r="HV51" i="13" a="1"/>
  <c r="HV51" i="13" s="1"/>
  <c r="JE51" i="13" s="1"/>
  <c r="BU40" i="13"/>
  <c r="BQ43" i="13"/>
  <c r="CG33" i="13" a="1"/>
  <c r="CG33" i="13" s="1"/>
  <c r="CG21" i="13" a="1"/>
  <c r="CG21" i="13" s="1"/>
  <c r="BU32" i="13"/>
  <c r="BQ34" i="13"/>
  <c r="BQ19" i="13"/>
  <c r="BQ16" i="13"/>
  <c r="BQ13" i="13"/>
  <c r="CG36" i="13" a="1"/>
  <c r="CG36" i="13" s="1"/>
  <c r="CG31" i="13" a="1"/>
  <c r="CG31" i="13" s="1"/>
  <c r="BR29" i="13"/>
  <c r="BU16" i="13"/>
  <c r="BQ15" i="13"/>
  <c r="BU17" i="13"/>
  <c r="BQ29" i="13"/>
  <c r="BQ101" i="13"/>
  <c r="HZ18" i="13"/>
  <c r="BQ2" i="13"/>
  <c r="HT55" i="13" a="1"/>
  <c r="HT55" i="13" s="1"/>
  <c r="JF55" i="13" s="1" a="1"/>
  <c r="JF55" i="13" s="1"/>
  <c r="HV56" i="13" a="1"/>
  <c r="HV56" i="13" s="1"/>
  <c r="JE56" i="13" s="1"/>
  <c r="HV52" i="13" a="1"/>
  <c r="HV52" i="13" s="1"/>
  <c r="JE52" i="13" s="1"/>
  <c r="HV15" i="13" a="1"/>
  <c r="HV15" i="13" s="1"/>
  <c r="JE15" i="13" s="1"/>
  <c r="HV16" i="13" a="1"/>
  <c r="HV16" i="13" s="1"/>
  <c r="JE16" i="13" s="1"/>
  <c r="BU98" i="13"/>
  <c r="CI84" i="13"/>
  <c r="BR84" i="13"/>
  <c r="BR86" i="13"/>
  <c r="BU77" i="13"/>
  <c r="BU76" i="13"/>
  <c r="BU75" i="13"/>
  <c r="CI72" i="13"/>
  <c r="BU78" i="13"/>
  <c r="BU73" i="13"/>
  <c r="BR67" i="13"/>
  <c r="BR66" i="13"/>
  <c r="BR65" i="13"/>
  <c r="BQ65" i="13"/>
  <c r="BU51" i="13"/>
  <c r="BQ61" i="13"/>
  <c r="BQ60" i="13"/>
  <c r="BQ59" i="13"/>
  <c r="BQ58" i="13"/>
  <c r="BQ57" i="13"/>
  <c r="BQ56" i="13"/>
  <c r="BQ55" i="13"/>
  <c r="BU41" i="13"/>
  <c r="BQ42" i="13"/>
  <c r="BQ32" i="13"/>
  <c r="BR21" i="13"/>
  <c r="BU23" i="13"/>
  <c r="BQ26" i="13"/>
  <c r="BU19" i="13"/>
  <c r="BQ18" i="13"/>
  <c r="BQ17" i="13"/>
  <c r="CI54" i="13"/>
  <c r="BQ33" i="13"/>
  <c r="BQ25" i="13"/>
  <c r="CL11" i="13"/>
  <c r="CI53" i="13"/>
  <c r="CI52" i="13"/>
  <c r="CI51" i="13"/>
  <c r="BP34" i="13"/>
  <c r="BP33" i="13"/>
  <c r="CI35" i="13"/>
  <c r="BP36" i="13"/>
  <c r="CI30" i="13"/>
  <c r="CH10" i="13"/>
  <c r="CH11" i="13" s="1"/>
  <c r="FS11" i="13" s="1" a="1"/>
  <c r="FS11" i="13" s="1"/>
  <c r="BR25" i="13"/>
  <c r="BP25" i="13"/>
  <c r="CF11" i="13" a="1"/>
  <c r="CF11" i="13" s="1"/>
  <c r="FC11" i="13" s="1" a="1"/>
  <c r="FC11" i="13" s="1"/>
  <c r="HZ28" i="13"/>
  <c r="HZ39" i="13"/>
  <c r="HZ56" i="13"/>
  <c r="HZ78" i="13"/>
  <c r="HZ97" i="13"/>
  <c r="CI34" i="13"/>
  <c r="CI33" i="13"/>
  <c r="CI23" i="13"/>
  <c r="CI36" i="13"/>
  <c r="BP11" i="13"/>
  <c r="HC11" i="13" s="1" a="1"/>
  <c r="HC11" i="13" s="1"/>
  <c r="HZ22" i="13"/>
  <c r="HZ40" i="13"/>
  <c r="HZ57" i="13"/>
  <c r="HZ79" i="13"/>
  <c r="HZ100" i="13"/>
  <c r="CI42" i="13"/>
  <c r="BP29" i="13"/>
  <c r="BP20" i="13"/>
  <c r="CI19" i="13"/>
  <c r="CI16" i="13"/>
  <c r="CI13" i="13"/>
  <c r="BP26" i="13"/>
  <c r="CI17" i="13"/>
  <c r="BU14" i="13"/>
  <c r="HZ38" i="13"/>
  <c r="HZ45" i="13"/>
  <c r="HZ62" i="13"/>
  <c r="HZ86" i="13"/>
  <c r="HZ104" i="13"/>
  <c r="CI41" i="13"/>
  <c r="CI40" i="13"/>
  <c r="CI39" i="13"/>
  <c r="CI38" i="13"/>
  <c r="CI24" i="13"/>
  <c r="BP28" i="13"/>
  <c r="BU13" i="13"/>
  <c r="BR30" i="13"/>
  <c r="CI26" i="13"/>
  <c r="CF17" i="13" a="1"/>
  <c r="CF17" i="13" s="1"/>
  <c r="CN10" i="13"/>
  <c r="CN106" i="13" s="1"/>
  <c r="HZ49" i="13"/>
  <c r="HZ46" i="13"/>
  <c r="HZ69" i="13"/>
  <c r="HZ90" i="13"/>
  <c r="HZ105" i="13"/>
  <c r="CI74" i="13"/>
  <c r="BP23" i="13"/>
  <c r="BP32" i="13"/>
  <c r="BS37" i="13"/>
  <c r="BP31" i="13"/>
  <c r="BS26" i="13"/>
  <c r="HZ15" i="13"/>
  <c r="HZ33" i="13"/>
  <c r="HZ68" i="13"/>
  <c r="HZ75" i="13"/>
  <c r="HZ92" i="13"/>
  <c r="HZ110" i="13"/>
  <c r="AN38" i="8"/>
  <c r="AP45" i="8"/>
  <c r="AR63" i="8"/>
  <c r="AM74" i="8"/>
  <c r="AP81" i="8"/>
  <c r="AR99" i="8"/>
  <c r="AQ38" i="8"/>
  <c r="AL57" i="8"/>
  <c r="AN67" i="8"/>
  <c r="AQ74" i="8"/>
  <c r="AL93" i="8"/>
  <c r="AN103" i="8"/>
  <c r="AM33" i="8"/>
  <c r="AR39" i="8"/>
  <c r="AM50" i="8"/>
  <c r="AP57" i="8"/>
  <c r="AR75" i="8"/>
  <c r="AM86" i="8"/>
  <c r="AP93" i="8"/>
  <c r="AN52" i="8"/>
  <c r="AM52" i="8"/>
  <c r="AR52" i="8"/>
  <c r="AL52" i="8"/>
  <c r="AN70" i="8"/>
  <c r="AM70" i="8"/>
  <c r="AR70" i="8"/>
  <c r="AL70" i="8"/>
  <c r="AN94" i="8"/>
  <c r="AM94" i="8"/>
  <c r="AR94" i="8"/>
  <c r="AL94" i="8"/>
  <c r="AM41" i="8"/>
  <c r="AR41" i="8"/>
  <c r="AL41" i="8"/>
  <c r="AQ41" i="8"/>
  <c r="AM101" i="8"/>
  <c r="AR101" i="8"/>
  <c r="AL101" i="8"/>
  <c r="AQ101" i="8"/>
  <c r="AL34" i="8"/>
  <c r="AR34" i="8"/>
  <c r="AQ35" i="8"/>
  <c r="AP36" i="8"/>
  <c r="AP41" i="8"/>
  <c r="AQ70" i="8"/>
  <c r="AQ94" i="8"/>
  <c r="AP101" i="8"/>
  <c r="AQ106" i="8"/>
  <c r="AM110" i="8"/>
  <c r="AN58" i="8"/>
  <c r="AM58" i="8"/>
  <c r="AR58" i="8"/>
  <c r="AL58" i="8"/>
  <c r="AN82" i="8"/>
  <c r="AM82" i="8"/>
  <c r="AR82" i="8"/>
  <c r="AL82" i="8"/>
  <c r="AM83" i="8"/>
  <c r="AR83" i="8"/>
  <c r="AL83" i="8"/>
  <c r="AQ83" i="8"/>
  <c r="AM34" i="8"/>
  <c r="AO52" i="8"/>
  <c r="AO64" i="8"/>
  <c r="AN83" i="8"/>
  <c r="AO88" i="8"/>
  <c r="AN95" i="8"/>
  <c r="AN107" i="8"/>
  <c r="AQ110" i="8"/>
  <c r="AN46" i="8"/>
  <c r="AM46" i="8"/>
  <c r="AR46" i="8"/>
  <c r="AL46" i="8"/>
  <c r="AN76" i="8"/>
  <c r="AM76" i="8"/>
  <c r="AR76" i="8"/>
  <c r="AL76" i="8"/>
  <c r="AN100" i="8"/>
  <c r="AM100" i="8"/>
  <c r="AR100" i="8"/>
  <c r="AL100" i="8"/>
  <c r="AM47" i="8"/>
  <c r="AR47" i="8"/>
  <c r="AL47" i="8"/>
  <c r="AQ47" i="8"/>
  <c r="AM59" i="8"/>
  <c r="AR59" i="8"/>
  <c r="AL59" i="8"/>
  <c r="AQ59" i="8"/>
  <c r="AM71" i="8"/>
  <c r="AR71" i="8"/>
  <c r="AL71" i="8"/>
  <c r="AQ71" i="8"/>
  <c r="AM89" i="8"/>
  <c r="AR89" i="8"/>
  <c r="AL89" i="8"/>
  <c r="AQ89" i="8"/>
  <c r="GL48" i="8" a="1"/>
  <c r="GL48" i="8" s="1"/>
  <c r="AR48" i="8"/>
  <c r="AL48" i="8"/>
  <c r="AQ48" i="8"/>
  <c r="AP48" i="8"/>
  <c r="AR60" i="8"/>
  <c r="AL60" i="8"/>
  <c r="AQ60" i="8"/>
  <c r="AP60" i="8"/>
  <c r="FH66" i="8" a="1"/>
  <c r="FH66" i="8" s="1"/>
  <c r="AR66" i="8"/>
  <c r="AL66" i="8"/>
  <c r="AQ66" i="8"/>
  <c r="AP66" i="8"/>
  <c r="AR78" i="8"/>
  <c r="AL78" i="8"/>
  <c r="AQ78" i="8"/>
  <c r="AP78" i="8"/>
  <c r="AR90" i="8"/>
  <c r="AL90" i="8"/>
  <c r="AQ90" i="8"/>
  <c r="AP90" i="8"/>
  <c r="AR102" i="8"/>
  <c r="AL102" i="8"/>
  <c r="AQ102" i="8"/>
  <c r="AP102" i="8"/>
  <c r="AM54" i="8"/>
  <c r="AC66" i="8"/>
  <c r="AQ43" i="8"/>
  <c r="AP43" i="8"/>
  <c r="AO43" i="8"/>
  <c r="AQ49" i="8"/>
  <c r="AP49" i="8"/>
  <c r="AO49" i="8"/>
  <c r="AQ55" i="8"/>
  <c r="AP55" i="8"/>
  <c r="AO55" i="8"/>
  <c r="AQ61" i="8"/>
  <c r="AP61" i="8"/>
  <c r="AO61" i="8"/>
  <c r="AQ67" i="8"/>
  <c r="AP67" i="8"/>
  <c r="AO67" i="8"/>
  <c r="AQ73" i="8"/>
  <c r="AP73" i="8"/>
  <c r="AO73" i="8"/>
  <c r="AQ79" i="8"/>
  <c r="AP79" i="8"/>
  <c r="AO79" i="8"/>
  <c r="AQ85" i="8"/>
  <c r="AP85" i="8"/>
  <c r="AO85" i="8"/>
  <c r="AQ91" i="8"/>
  <c r="AP91" i="8"/>
  <c r="AO91" i="8"/>
  <c r="AQ97" i="8"/>
  <c r="AP97" i="8"/>
  <c r="AO97" i="8"/>
  <c r="AQ103" i="8"/>
  <c r="AP103" i="8"/>
  <c r="AO103" i="8"/>
  <c r="AQ109" i="8"/>
  <c r="AP109" i="8"/>
  <c r="AO109" i="8"/>
  <c r="AO33" i="8"/>
  <c r="AN34" i="8"/>
  <c r="AM35" i="8"/>
  <c r="AL36" i="8"/>
  <c r="AR36" i="8"/>
  <c r="AQ37" i="8"/>
  <c r="AP40" i="8"/>
  <c r="AN42" i="8"/>
  <c r="AL44" i="8"/>
  <c r="AQ45" i="8"/>
  <c r="AO47" i="8"/>
  <c r="AM49" i="8"/>
  <c r="AP52" i="8"/>
  <c r="AN54" i="8"/>
  <c r="AL56" i="8"/>
  <c r="AQ57" i="8"/>
  <c r="AO59" i="8"/>
  <c r="AM61" i="8"/>
  <c r="AP64" i="8"/>
  <c r="AN66" i="8"/>
  <c r="AL68" i="8"/>
  <c r="AQ69" i="8"/>
  <c r="AO71" i="8"/>
  <c r="AM73" i="8"/>
  <c r="AP76" i="8"/>
  <c r="AN78" i="8"/>
  <c r="AL80" i="8"/>
  <c r="AQ81" i="8"/>
  <c r="AO83" i="8"/>
  <c r="AM85" i="8"/>
  <c r="AP88" i="8"/>
  <c r="AN90" i="8"/>
  <c r="AL92" i="8"/>
  <c r="AQ93" i="8"/>
  <c r="AO95" i="8"/>
  <c r="AM97" i="8"/>
  <c r="AP100" i="8"/>
  <c r="AN102" i="8"/>
  <c r="AL104" i="8"/>
  <c r="AQ105" i="8"/>
  <c r="AO107" i="8"/>
  <c r="AM109" i="8"/>
  <c r="AP110" i="8"/>
  <c r="AO110" i="8"/>
  <c r="AN110" i="8"/>
  <c r="AP33" i="8"/>
  <c r="AO34" i="8"/>
  <c r="AN35" i="8"/>
  <c r="AM36" i="8"/>
  <c r="AL37" i="8"/>
  <c r="AR37" i="8"/>
  <c r="AP47" i="8"/>
  <c r="AN49" i="8"/>
  <c r="AQ52" i="8"/>
  <c r="AP59" i="8"/>
  <c r="AN61" i="8"/>
  <c r="AO66" i="8"/>
  <c r="AP71" i="8"/>
  <c r="AN73" i="8"/>
  <c r="AQ76" i="8"/>
  <c r="AO78" i="8"/>
  <c r="AP83" i="8"/>
  <c r="AN85" i="8"/>
  <c r="AO90" i="8"/>
  <c r="AN97" i="8"/>
  <c r="AQ100" i="8"/>
  <c r="AO102" i="8"/>
  <c r="AN109" i="8"/>
  <c r="AN40" i="8"/>
  <c r="AM40" i="8"/>
  <c r="AR40" i="8"/>
  <c r="AL40" i="8"/>
  <c r="AN64" i="8"/>
  <c r="AM64" i="8"/>
  <c r="AR64" i="8"/>
  <c r="AL64" i="8"/>
  <c r="AN88" i="8"/>
  <c r="AM88" i="8"/>
  <c r="AR88" i="8"/>
  <c r="AL88" i="8"/>
  <c r="AM53" i="8"/>
  <c r="AR53" i="8"/>
  <c r="AL53" i="8"/>
  <c r="AQ53" i="8"/>
  <c r="AM65" i="8"/>
  <c r="AR65" i="8"/>
  <c r="AL65" i="8"/>
  <c r="AQ65" i="8"/>
  <c r="AM77" i="8"/>
  <c r="AR77" i="8"/>
  <c r="AL77" i="8"/>
  <c r="AQ77" i="8"/>
  <c r="AM95" i="8"/>
  <c r="AR95" i="8"/>
  <c r="AL95" i="8"/>
  <c r="AQ95" i="8"/>
  <c r="AM107" i="8"/>
  <c r="AR107" i="8"/>
  <c r="AL107" i="8"/>
  <c r="AQ107" i="8"/>
  <c r="GX42" i="8" a="1"/>
  <c r="GX42" i="8" s="1"/>
  <c r="AR42" i="8"/>
  <c r="AL42" i="8"/>
  <c r="AQ42" i="8"/>
  <c r="AP42" i="8"/>
  <c r="AR54" i="8"/>
  <c r="AL54" i="8"/>
  <c r="AQ54" i="8"/>
  <c r="AP54" i="8"/>
  <c r="AR72" i="8"/>
  <c r="AL72" i="8"/>
  <c r="AQ72" i="8"/>
  <c r="AP72" i="8"/>
  <c r="AR84" i="8"/>
  <c r="AL84" i="8"/>
  <c r="AQ84" i="8"/>
  <c r="AP84" i="8"/>
  <c r="AR96" i="8"/>
  <c r="AL96" i="8"/>
  <c r="AQ96" i="8"/>
  <c r="AP96" i="8"/>
  <c r="AR108" i="8"/>
  <c r="AL108" i="8"/>
  <c r="AQ108" i="8"/>
  <c r="AP108" i="8"/>
  <c r="AL35" i="8"/>
  <c r="AR35" i="8"/>
  <c r="AQ36" i="8"/>
  <c r="AO40" i="8"/>
  <c r="AM42" i="8"/>
  <c r="AN47" i="8"/>
  <c r="AN59" i="8"/>
  <c r="AM66" i="8"/>
  <c r="AN71" i="8"/>
  <c r="AC84" i="8"/>
  <c r="AP38" i="8"/>
  <c r="AO38" i="8"/>
  <c r="HM44" i="8" a="1"/>
  <c r="HM44" i="8" s="1"/>
  <c r="AP44" i="8"/>
  <c r="AO44" i="8"/>
  <c r="AN44" i="8"/>
  <c r="FR50" i="8" a="1"/>
  <c r="FR50" i="8" s="1"/>
  <c r="AP50" i="8"/>
  <c r="AO50" i="8"/>
  <c r="AN50" i="8"/>
  <c r="AP56" i="8"/>
  <c r="AO56" i="8"/>
  <c r="AN56" i="8"/>
  <c r="AP62" i="8"/>
  <c r="AO62" i="8"/>
  <c r="AN62" i="8"/>
  <c r="AP68" i="8"/>
  <c r="AO68" i="8"/>
  <c r="AN68" i="8"/>
  <c r="AP74" i="8"/>
  <c r="AO74" i="8"/>
  <c r="AN74" i="8"/>
  <c r="IV80" i="8"/>
  <c r="AP80" i="8"/>
  <c r="AO80" i="8"/>
  <c r="AN80" i="8"/>
  <c r="AP86" i="8"/>
  <c r="AO86" i="8"/>
  <c r="AN86" i="8"/>
  <c r="AP92" i="8"/>
  <c r="AO92" i="8"/>
  <c r="AN92" i="8"/>
  <c r="AP98" i="8"/>
  <c r="AO98" i="8"/>
  <c r="AN98" i="8"/>
  <c r="AP104" i="8"/>
  <c r="AO104" i="8"/>
  <c r="AN104" i="8"/>
  <c r="AO39" i="8"/>
  <c r="AN39" i="8"/>
  <c r="AM39" i="8"/>
  <c r="AO45" i="8"/>
  <c r="AN45" i="8"/>
  <c r="AM45" i="8"/>
  <c r="HY51" i="8"/>
  <c r="AO51" i="8"/>
  <c r="AN51" i="8"/>
  <c r="AM51" i="8"/>
  <c r="AO57" i="8"/>
  <c r="AN57" i="8"/>
  <c r="AM57" i="8"/>
  <c r="AO63" i="8"/>
  <c r="AN63" i="8"/>
  <c r="AM63" i="8"/>
  <c r="AO69" i="8"/>
  <c r="AN69" i="8"/>
  <c r="AM69" i="8"/>
  <c r="AO75" i="8"/>
  <c r="AN75" i="8"/>
  <c r="AM75" i="8"/>
  <c r="AO81" i="8"/>
  <c r="AN81" i="8"/>
  <c r="AM81" i="8"/>
  <c r="AO87" i="8"/>
  <c r="AN87" i="8"/>
  <c r="AM87" i="8"/>
  <c r="AO93" i="8"/>
  <c r="AN93" i="8"/>
  <c r="AM93" i="8"/>
  <c r="HY99" i="8"/>
  <c r="AO99" i="8"/>
  <c r="AN99" i="8"/>
  <c r="AM99" i="8"/>
  <c r="AO105" i="8"/>
  <c r="AN105" i="8"/>
  <c r="AM105" i="8"/>
  <c r="AR31" i="8"/>
  <c r="BH31" i="8" s="1"/>
  <c r="AQ33" i="8"/>
  <c r="AP34" i="8"/>
  <c r="AO35" i="8"/>
  <c r="AN36" i="8"/>
  <c r="AM37" i="8"/>
  <c r="AL38" i="8"/>
  <c r="AP39" i="8"/>
  <c r="AN41" i="8"/>
  <c r="AL43" i="8"/>
  <c r="AQ44" i="8"/>
  <c r="AO46" i="8"/>
  <c r="AM48" i="8"/>
  <c r="AR49" i="8"/>
  <c r="AP51" i="8"/>
  <c r="AN53" i="8"/>
  <c r="AL55" i="8"/>
  <c r="AQ56" i="8"/>
  <c r="AO58" i="8"/>
  <c r="AM60" i="8"/>
  <c r="AR61" i="8"/>
  <c r="AP63" i="8"/>
  <c r="AN65" i="8"/>
  <c r="AL67" i="8"/>
  <c r="AQ68" i="8"/>
  <c r="AO70" i="8"/>
  <c r="AM72" i="8"/>
  <c r="AR73" i="8"/>
  <c r="AP75" i="8"/>
  <c r="AN77" i="8"/>
  <c r="AL79" i="8"/>
  <c r="AQ80" i="8"/>
  <c r="AO82" i="8"/>
  <c r="AM84" i="8"/>
  <c r="AR85" i="8"/>
  <c r="AP87" i="8"/>
  <c r="AN89" i="8"/>
  <c r="AL91" i="8"/>
  <c r="AQ92" i="8"/>
  <c r="AO94" i="8"/>
  <c r="AM96" i="8"/>
  <c r="AR97" i="8"/>
  <c r="AP99" i="8"/>
  <c r="AN101" i="8"/>
  <c r="AL103" i="8"/>
  <c r="AQ104" i="8"/>
  <c r="AM108" i="8"/>
  <c r="AR109" i="8"/>
  <c r="AN106" i="8"/>
  <c r="AM106" i="8"/>
  <c r="AR106" i="8"/>
  <c r="AL106" i="8"/>
  <c r="AL33" i="8"/>
  <c r="AQ34" i="8"/>
  <c r="AO36" i="8"/>
  <c r="AM38" i="8"/>
  <c r="AQ39" i="8"/>
  <c r="AO41" i="8"/>
  <c r="AM43" i="8"/>
  <c r="AR44" i="8"/>
  <c r="AP46" i="8"/>
  <c r="AN48" i="8"/>
  <c r="AL50" i="8"/>
  <c r="AQ51" i="8"/>
  <c r="AO53" i="8"/>
  <c r="AM55" i="8"/>
  <c r="AR56" i="8"/>
  <c r="AP58" i="8"/>
  <c r="AN60" i="8"/>
  <c r="AL62" i="8"/>
  <c r="AQ63" i="8"/>
  <c r="AO65" i="8"/>
  <c r="AM67" i="8"/>
  <c r="AR68" i="8"/>
  <c r="AP70" i="8"/>
  <c r="AN72" i="8"/>
  <c r="AL74" i="8"/>
  <c r="AQ75" i="8"/>
  <c r="AO77" i="8"/>
  <c r="AM79" i="8"/>
  <c r="AR80" i="8"/>
  <c r="AP82" i="8"/>
  <c r="AN84" i="8"/>
  <c r="AL86" i="8"/>
  <c r="AQ87" i="8"/>
  <c r="AO89" i="8"/>
  <c r="AM91" i="8"/>
  <c r="AR92" i="8"/>
  <c r="AP94" i="8"/>
  <c r="AN96" i="8"/>
  <c r="AL98" i="8"/>
  <c r="AQ99" i="8"/>
  <c r="AO101" i="8"/>
  <c r="AM103" i="8"/>
  <c r="AR104" i="8"/>
  <c r="AP106" i="8"/>
  <c r="AN108" i="8"/>
  <c r="AL110" i="8"/>
  <c r="CS15" i="14"/>
  <c r="AC15" i="14" s="1"/>
  <c r="CS16" i="14"/>
  <c r="AC19" i="14" s="1"/>
  <c r="CR13" i="14"/>
  <c r="AC6" i="14" s="1"/>
  <c r="CR16" i="14"/>
  <c r="AC18" i="14" s="1"/>
  <c r="CS14" i="14"/>
  <c r="AC11" i="14" s="1"/>
  <c r="CS19" i="14"/>
  <c r="AC31" i="14" s="1"/>
  <c r="CT13" i="14"/>
  <c r="AC8" i="14" s="1"/>
  <c r="CR17" i="14"/>
  <c r="AC22" i="14" s="1"/>
  <c r="CS13" i="14"/>
  <c r="AC7" i="14" s="1"/>
  <c r="CR9" i="14"/>
  <c r="CR14" i="14"/>
  <c r="AC10" i="14" s="1"/>
  <c r="CR15" i="14"/>
  <c r="AC14" i="14" s="1"/>
  <c r="CR18" i="14"/>
  <c r="AC26" i="14" s="1"/>
  <c r="CR19" i="14"/>
  <c r="AC30" i="14" s="1"/>
  <c r="CT18" i="14"/>
  <c r="AC28" i="14" s="1"/>
  <c r="CT19" i="14"/>
  <c r="AC32" i="14" s="1"/>
  <c r="CT15" i="14"/>
  <c r="AC16" i="14" s="1"/>
  <c r="CT16" i="14"/>
  <c r="AC20" i="14" s="1"/>
  <c r="CT17" i="14"/>
  <c r="AC24" i="14" s="1"/>
  <c r="CS17" i="14"/>
  <c r="AC23" i="14" s="1"/>
  <c r="CS18" i="14"/>
  <c r="AC27" i="14" s="1"/>
  <c r="CT14" i="14"/>
  <c r="AC12" i="14" s="1"/>
  <c r="J14" i="14"/>
  <c r="CR8" i="14"/>
  <c r="FA11" i="13" a="1"/>
  <c r="FA11" i="13" s="1"/>
  <c r="BJ11" i="13" a="1"/>
  <c r="BJ11" i="13" s="1"/>
  <c r="FE11" i="13" a="1"/>
  <c r="FE11" i="13" s="1"/>
  <c r="FF11" i="13" a="1"/>
  <c r="FF11" i="13" s="1"/>
  <c r="FM11" i="13" a="1"/>
  <c r="FM11" i="13" s="1"/>
  <c r="FB11" i="13" a="1"/>
  <c r="FB11" i="13" s="1"/>
  <c r="FL11" i="13" a="1"/>
  <c r="FL11" i="13" s="1"/>
  <c r="HT77" i="13" a="1"/>
  <c r="HT77" i="13" s="1"/>
  <c r="JF77" i="13" s="1" a="1"/>
  <c r="JF77" i="13" s="1"/>
  <c r="HT72" i="13" a="1"/>
  <c r="HT72" i="13" s="1"/>
  <c r="JF72" i="13" s="1" a="1"/>
  <c r="JF72" i="13" s="1"/>
  <c r="HV22" i="13" a="1"/>
  <c r="HV22" i="13" s="1"/>
  <c r="JE22" i="13" s="1"/>
  <c r="HV106" i="13" a="1"/>
  <c r="HV106" i="13" s="1"/>
  <c r="JE106" i="13" s="1"/>
  <c r="HV67" i="13" a="1"/>
  <c r="HV67" i="13" s="1"/>
  <c r="JE67" i="13" s="1"/>
  <c r="HT67" i="13" a="1"/>
  <c r="HT67" i="13" s="1"/>
  <c r="JF67" i="13" s="1" a="1"/>
  <c r="JF67" i="13" s="1"/>
  <c r="HV65" i="13" a="1"/>
  <c r="HV65" i="13" s="1"/>
  <c r="JE65" i="13" s="1"/>
  <c r="HT64" i="13" a="1"/>
  <c r="HT64" i="13" s="1"/>
  <c r="JF64" i="13" s="1" a="1"/>
  <c r="JF64" i="13" s="1"/>
  <c r="HT108" i="13" a="1"/>
  <c r="HT108" i="13" s="1"/>
  <c r="JF108" i="13" s="1" a="1"/>
  <c r="JF108" i="13" s="1"/>
  <c r="HT106" i="13" a="1"/>
  <c r="HT106" i="13" s="1"/>
  <c r="JF106" i="13" s="1" a="1"/>
  <c r="JF106" i="13" s="1"/>
  <c r="HV73" i="13" a="1"/>
  <c r="HV73" i="13" s="1"/>
  <c r="JE73" i="13" s="1"/>
  <c r="HT14" i="13" a="1"/>
  <c r="HT14" i="13" s="1"/>
  <c r="JF14" i="13" s="1" a="1"/>
  <c r="JF14" i="13" s="1"/>
  <c r="HV14" i="13" a="1"/>
  <c r="HV14" i="13" s="1"/>
  <c r="JE14" i="13" s="1"/>
  <c r="HT110" i="13" a="1"/>
  <c r="HT110" i="13" s="1"/>
  <c r="JF110" i="13" s="1" a="1"/>
  <c r="JF110" i="13" s="1"/>
  <c r="HV110" i="13" a="1"/>
  <c r="HV110" i="13" s="1"/>
  <c r="JE110" i="13" s="1"/>
  <c r="HT96" i="13" a="1"/>
  <c r="HT96" i="13" s="1"/>
  <c r="JF96" i="13" s="1" a="1"/>
  <c r="JF96" i="13" s="1"/>
  <c r="HV75" i="13" a="1"/>
  <c r="HV75" i="13" s="1"/>
  <c r="JE75" i="13" s="1"/>
  <c r="HT75" i="13" a="1"/>
  <c r="HT75" i="13" s="1"/>
  <c r="JF75" i="13" s="1" a="1"/>
  <c r="JF75" i="13" s="1"/>
  <c r="HV63" i="13" a="1"/>
  <c r="HV63" i="13" s="1"/>
  <c r="JE63" i="13" s="1"/>
  <c r="HV50" i="13" a="1"/>
  <c r="HV50" i="13" s="1"/>
  <c r="JE50" i="13" s="1"/>
  <c r="HT50" i="13" a="1"/>
  <c r="HT50" i="13" s="1"/>
  <c r="JF50" i="13" s="1" a="1"/>
  <c r="JF50" i="13" s="1"/>
  <c r="HT23" i="13" a="1"/>
  <c r="HT23" i="13" s="1"/>
  <c r="JF23" i="13" s="1" a="1"/>
  <c r="JF23" i="13" s="1"/>
  <c r="HT22" i="13" a="1"/>
  <c r="HT22" i="13" s="1"/>
  <c r="JF22" i="13" s="1" a="1"/>
  <c r="JF22" i="13" s="1"/>
  <c r="HT93" i="13" a="1"/>
  <c r="HT93" i="13" s="1"/>
  <c r="JF93" i="13" s="1" a="1"/>
  <c r="JF93" i="13" s="1"/>
  <c r="HV93" i="13" a="1"/>
  <c r="HV93" i="13" s="1"/>
  <c r="JE93" i="13" s="1"/>
  <c r="HV62" i="13" a="1"/>
  <c r="HV62" i="13" s="1"/>
  <c r="JE62" i="13" s="1"/>
  <c r="HT107" i="13" a="1"/>
  <c r="HT107" i="13" s="1"/>
  <c r="JF107" i="13" s="1" a="1"/>
  <c r="JF107" i="13" s="1"/>
  <c r="BK32" i="13"/>
  <c r="JA32" i="13" s="1"/>
  <c r="HV20" i="13" a="1"/>
  <c r="HV20" i="13" s="1"/>
  <c r="JE20" i="13" s="1"/>
  <c r="HT99" i="13" a="1"/>
  <c r="HT99" i="13" s="1"/>
  <c r="JF99" i="13" s="1" a="1"/>
  <c r="JF99" i="13" s="1"/>
  <c r="HV99" i="13" a="1"/>
  <c r="HV99" i="13" s="1"/>
  <c r="JE99" i="13" s="1"/>
  <c r="HV72" i="13" a="1"/>
  <c r="HV72" i="13" s="1"/>
  <c r="JE72" i="13" s="1"/>
  <c r="HV98" i="13" a="1"/>
  <c r="HV98" i="13" s="1"/>
  <c r="JE98" i="13" s="1"/>
  <c r="HT98" i="13" a="1"/>
  <c r="HT98" i="13" s="1"/>
  <c r="JF98" i="13" s="1" a="1"/>
  <c r="JF98" i="13" s="1"/>
  <c r="HV66" i="13" a="1"/>
  <c r="HV66" i="13" s="1"/>
  <c r="JE66" i="13" s="1"/>
  <c r="HV100" i="13" a="1"/>
  <c r="HV100" i="13" s="1"/>
  <c r="JE100" i="13" s="1"/>
  <c r="HT100" i="13" a="1"/>
  <c r="HT100" i="13" s="1"/>
  <c r="JF100" i="13" s="1" a="1"/>
  <c r="JF100" i="13" s="1"/>
  <c r="HV101" i="13" a="1"/>
  <c r="HV101" i="13" s="1"/>
  <c r="JE101" i="13" s="1"/>
  <c r="HT105" i="13" a="1"/>
  <c r="HT105" i="13" s="1"/>
  <c r="JF105" i="13" s="1" a="1"/>
  <c r="JF105" i="13" s="1"/>
  <c r="HV105" i="13" a="1"/>
  <c r="HV105" i="13" s="1"/>
  <c r="JE105" i="13" s="1"/>
  <c r="HT87" i="13" a="1"/>
  <c r="HT87" i="13" s="1"/>
  <c r="JF87" i="13" s="1" a="1"/>
  <c r="JF87" i="13" s="1"/>
  <c r="HV87" i="13" a="1"/>
  <c r="HV87" i="13" s="1"/>
  <c r="JE87" i="13" s="1"/>
  <c r="HT80" i="13" a="1"/>
  <c r="HT80" i="13" s="1"/>
  <c r="JF80" i="13" s="1" a="1"/>
  <c r="JF80" i="13" s="1"/>
  <c r="HV77" i="13" a="1"/>
  <c r="HV77" i="13" s="1"/>
  <c r="JE77" i="13" s="1"/>
  <c r="HV64" i="13" a="1"/>
  <c r="HV64" i="13" s="1"/>
  <c r="JE64" i="13" s="1"/>
  <c r="HV28" i="13" a="1"/>
  <c r="HV28" i="13" s="1"/>
  <c r="JE28" i="13" s="1"/>
  <c r="HT24" i="13" a="1"/>
  <c r="HT24" i="13" s="1"/>
  <c r="JF24" i="13" s="1" a="1"/>
  <c r="JF24" i="13" s="1"/>
  <c r="HV24" i="13" a="1"/>
  <c r="HV24" i="13" s="1"/>
  <c r="JE24" i="13" s="1"/>
  <c r="HV19" i="13" a="1"/>
  <c r="HV19" i="13" s="1"/>
  <c r="JE19" i="13" s="1"/>
  <c r="HV108" i="13" a="1"/>
  <c r="HV108" i="13" s="1"/>
  <c r="JE108" i="13" s="1"/>
  <c r="HV102" i="13" a="1"/>
  <c r="HV102" i="13" s="1"/>
  <c r="JE102" i="13" s="1"/>
  <c r="HT102" i="13" a="1"/>
  <c r="HT102" i="13" s="1"/>
  <c r="JF102" i="13" s="1" a="1"/>
  <c r="JF102" i="13" s="1"/>
  <c r="HV85" i="13" a="1"/>
  <c r="HV85" i="13" s="1"/>
  <c r="JE85" i="13" s="1"/>
  <c r="HT85" i="13" a="1"/>
  <c r="HT85" i="13" s="1"/>
  <c r="JF85" i="13" s="1" a="1"/>
  <c r="JF85" i="13" s="1"/>
  <c r="HV83" i="13" a="1"/>
  <c r="HV83" i="13" s="1"/>
  <c r="JE83" i="13" s="1"/>
  <c r="HT83" i="13" a="1"/>
  <c r="HT83" i="13" s="1"/>
  <c r="JF83" i="13" s="1" a="1"/>
  <c r="JF83" i="13" s="1"/>
  <c r="HV80" i="13" a="1"/>
  <c r="HV80" i="13" s="1"/>
  <c r="JE80" i="13" s="1"/>
  <c r="HT47" i="13" a="1"/>
  <c r="HT47" i="13" s="1"/>
  <c r="JF47" i="13" s="1" a="1"/>
  <c r="JF47" i="13" s="1"/>
  <c r="HV47" i="13" a="1"/>
  <c r="HV47" i="13" s="1"/>
  <c r="JE47" i="13" s="1"/>
  <c r="HT44" i="13" a="1"/>
  <c r="HT44" i="13" s="1"/>
  <c r="JF44" i="13" s="1" a="1"/>
  <c r="JF44" i="13" s="1"/>
  <c r="HV44" i="13" a="1"/>
  <c r="HV44" i="13" s="1"/>
  <c r="JE44" i="13" s="1"/>
  <c r="HV41" i="13" a="1"/>
  <c r="HV41" i="13" s="1"/>
  <c r="JE41" i="13" s="1"/>
  <c r="HT41" i="13" a="1"/>
  <c r="HT41" i="13" s="1"/>
  <c r="JF41" i="13" s="1" a="1"/>
  <c r="JF41" i="13" s="1"/>
  <c r="HV39" i="13" a="1"/>
  <c r="HV39" i="13" s="1"/>
  <c r="JE39" i="13" s="1"/>
  <c r="HT39" i="13" a="1"/>
  <c r="HT39" i="13" s="1"/>
  <c r="JF39" i="13" s="1" a="1"/>
  <c r="JF39" i="13" s="1"/>
  <c r="HT63" i="13" a="1"/>
  <c r="HT63" i="13" s="1"/>
  <c r="JF63" i="13" s="1" a="1"/>
  <c r="JF63" i="13" s="1"/>
  <c r="CF28" i="13" a="1"/>
  <c r="CF28" i="13" s="1"/>
  <c r="BS22" i="13"/>
  <c r="HV21" i="13" a="1"/>
  <c r="HV21" i="13" s="1"/>
  <c r="JE21" i="13" s="1"/>
  <c r="HT21" i="13" a="1"/>
  <c r="HT21" i="13" s="1"/>
  <c r="JF21" i="13" s="1" a="1"/>
  <c r="JF21" i="13" s="1"/>
  <c r="CF36" i="13" a="1"/>
  <c r="CF36" i="13" s="1"/>
  <c r="BS31" i="13"/>
  <c r="CF31" i="13" a="1"/>
  <c r="CF31" i="13" s="1"/>
  <c r="BS29" i="13"/>
  <c r="HV26" i="13" a="1"/>
  <c r="HV26" i="13" s="1"/>
  <c r="JE26" i="13" s="1"/>
  <c r="HT26" i="13" a="1"/>
  <c r="HT26" i="13" s="1"/>
  <c r="JF26" i="13" s="1" a="1"/>
  <c r="JF26" i="13" s="1"/>
  <c r="BR110" i="13"/>
  <c r="BR107" i="13"/>
  <c r="BR106" i="13"/>
  <c r="BR97" i="13"/>
  <c r="BR96" i="13"/>
  <c r="BR92" i="13"/>
  <c r="BR93" i="13"/>
  <c r="BR91" i="13"/>
  <c r="BR95" i="13"/>
  <c r="BR89" i="13"/>
  <c r="BR90" i="13"/>
  <c r="BR87" i="13"/>
  <c r="BR88" i="13"/>
  <c r="BR94" i="13"/>
  <c r="BR81" i="13"/>
  <c r="BR80" i="13"/>
  <c r="BR77" i="13"/>
  <c r="BR75" i="13"/>
  <c r="BR73" i="13"/>
  <c r="BR72" i="13"/>
  <c r="BR76" i="13"/>
  <c r="BR64" i="13"/>
  <c r="BR63" i="13"/>
  <c r="BR71" i="13"/>
  <c r="BR70" i="13"/>
  <c r="BR69" i="13"/>
  <c r="BR62" i="13"/>
  <c r="BR59" i="13"/>
  <c r="BR60" i="13"/>
  <c r="BR57" i="13"/>
  <c r="BR53" i="13"/>
  <c r="BR56" i="13"/>
  <c r="BR51" i="13"/>
  <c r="BR48" i="13"/>
  <c r="BR58" i="13"/>
  <c r="BR54" i="13"/>
  <c r="BR52" i="13"/>
  <c r="BR50" i="13"/>
  <c r="BR49" i="13"/>
  <c r="BR61" i="13"/>
  <c r="BR47" i="13"/>
  <c r="BR44" i="13"/>
  <c r="BR39" i="13"/>
  <c r="BR45" i="13"/>
  <c r="BR38" i="13"/>
  <c r="BR55" i="13"/>
  <c r="BR46" i="13"/>
  <c r="BR43" i="13"/>
  <c r="BR41" i="13"/>
  <c r="BR28" i="13"/>
  <c r="BR22" i="13"/>
  <c r="BR18" i="13"/>
  <c r="BR15" i="13"/>
  <c r="BR16" i="13"/>
  <c r="BR7" i="13"/>
  <c r="BR19" i="13"/>
  <c r="BR14" i="13"/>
  <c r="BR12" i="13"/>
  <c r="BR42" i="13"/>
  <c r="BR13" i="13"/>
  <c r="BR40" i="13"/>
  <c r="BR24" i="13"/>
  <c r="BR2" i="13"/>
  <c r="HZ12" i="13"/>
  <c r="HZ21" i="13"/>
  <c r="Z7" i="13"/>
  <c r="B7" i="13" s="1"/>
  <c r="Z6" i="13"/>
  <c r="B6" i="13" s="1"/>
  <c r="CG110" i="13" a="1"/>
  <c r="CG110" i="13" s="1"/>
  <c r="CG107" i="13" a="1"/>
  <c r="CG107" i="13" s="1"/>
  <c r="CG106" i="13" a="1"/>
  <c r="CG106" i="13" s="1"/>
  <c r="CG104" i="13" a="1"/>
  <c r="CG104" i="13" s="1"/>
  <c r="CG103" i="13" a="1"/>
  <c r="CG103" i="13" s="1"/>
  <c r="CG97" i="13" a="1"/>
  <c r="CG97" i="13" s="1"/>
  <c r="CG96" i="13" a="1"/>
  <c r="CG96" i="13" s="1"/>
  <c r="CG92" i="13" a="1"/>
  <c r="CG92" i="13" s="1"/>
  <c r="CG95" i="13" a="1"/>
  <c r="CG95" i="13" s="1"/>
  <c r="CG93" i="13" a="1"/>
  <c r="CG93" i="13" s="1"/>
  <c r="CG90" i="13" a="1"/>
  <c r="CG90" i="13" s="1"/>
  <c r="CG91" i="13" a="1"/>
  <c r="CG91" i="13" s="1"/>
  <c r="CG94" i="13" a="1"/>
  <c r="CG94" i="13" s="1"/>
  <c r="CG81" i="13" a="1"/>
  <c r="CG81" i="13" s="1"/>
  <c r="CG77" i="13" a="1"/>
  <c r="CG77" i="13" s="1"/>
  <c r="CG80" i="13" a="1"/>
  <c r="CG80" i="13" s="1"/>
  <c r="CG76" i="13" a="1"/>
  <c r="CG76" i="13" s="1"/>
  <c r="CG75" i="13" a="1"/>
  <c r="CG75" i="13" s="1"/>
  <c r="CG71" i="13" a="1"/>
  <c r="CG71" i="13" s="1"/>
  <c r="CG72" i="13" a="1"/>
  <c r="CG72" i="13" s="1"/>
  <c r="CG64" i="13" a="1"/>
  <c r="CG64" i="13" s="1"/>
  <c r="CG63" i="13" a="1"/>
  <c r="CG63" i="13" s="1"/>
  <c r="CG73" i="13" a="1"/>
  <c r="CG73" i="13" s="1"/>
  <c r="CG70" i="13" a="1"/>
  <c r="CG70" i="13" s="1"/>
  <c r="CG69" i="13" a="1"/>
  <c r="CG69" i="13" s="1"/>
  <c r="CG62" i="13" a="1"/>
  <c r="CG62" i="13" s="1"/>
  <c r="CG61" i="13" a="1"/>
  <c r="CG61" i="13" s="1"/>
  <c r="CG58" i="13" a="1"/>
  <c r="CG58" i="13" s="1"/>
  <c r="CG53" i="13" a="1"/>
  <c r="CG53" i="13" s="1"/>
  <c r="CG60" i="13" a="1"/>
  <c r="CG60" i="13" s="1"/>
  <c r="CG57" i="13" a="1"/>
  <c r="CG57" i="13" s="1"/>
  <c r="CG56" i="13" a="1"/>
  <c r="CG56" i="13" s="1"/>
  <c r="CG52" i="13" a="1"/>
  <c r="CG52" i="13" s="1"/>
  <c r="CG50" i="13" a="1"/>
  <c r="CG50" i="13" s="1"/>
  <c r="CG49" i="13" a="1"/>
  <c r="CG49" i="13" s="1"/>
  <c r="CG59" i="13" a="1"/>
  <c r="CG59" i="13" s="1"/>
  <c r="CG55" i="13" a="1"/>
  <c r="CG55" i="13" s="1"/>
  <c r="CG47" i="13" a="1"/>
  <c r="CG47" i="13" s="1"/>
  <c r="CG44" i="13" a="1"/>
  <c r="CG44" i="13" s="1"/>
  <c r="CG41" i="13" a="1"/>
  <c r="CG41" i="13" s="1"/>
  <c r="CG51" i="13" a="1"/>
  <c r="CG51" i="13" s="1"/>
  <c r="CG45" i="13" a="1"/>
  <c r="CG45" i="13" s="1"/>
  <c r="CG42" i="13" a="1"/>
  <c r="CG42" i="13" s="1"/>
  <c r="CG40" i="13" a="1"/>
  <c r="CG40" i="13" s="1"/>
  <c r="CG48" i="13" a="1"/>
  <c r="CG48" i="13" s="1"/>
  <c r="CG39" i="13" a="1"/>
  <c r="CG39" i="13" s="1"/>
  <c r="CG54" i="13" a="1"/>
  <c r="CG54" i="13" s="1"/>
  <c r="CG46" i="13" a="1"/>
  <c r="CG46" i="13" s="1"/>
  <c r="CG43" i="13" a="1"/>
  <c r="CG43" i="13" s="1"/>
  <c r="CG38" i="13" a="1"/>
  <c r="CG38" i="13" s="1"/>
  <c r="CG28" i="13" a="1"/>
  <c r="CG28" i="13" s="1"/>
  <c r="CG22" i="13" a="1"/>
  <c r="CG22" i="13" s="1"/>
  <c r="CG18" i="13" a="1"/>
  <c r="CG18" i="13" s="1"/>
  <c r="CG15" i="13" a="1"/>
  <c r="CG15" i="13" s="1"/>
  <c r="CG16" i="13" a="1"/>
  <c r="CG16" i="13" s="1"/>
  <c r="CG19" i="13" a="1"/>
  <c r="CG19" i="13" s="1"/>
  <c r="CG14" i="13" a="1"/>
  <c r="CG14" i="13" s="1"/>
  <c r="CG12" i="13" a="1"/>
  <c r="CG12" i="13" s="1"/>
  <c r="CG24" i="13" a="1"/>
  <c r="CG24" i="13" s="1"/>
  <c r="CG13" i="13" a="1"/>
  <c r="CG13" i="13" s="1"/>
  <c r="HZ41" i="13"/>
  <c r="BU25" i="13"/>
  <c r="AA7" i="13"/>
  <c r="C7" i="13" s="1"/>
  <c r="AA6" i="13"/>
  <c r="C6" i="13" s="1"/>
  <c r="CP7" i="13"/>
  <c r="CP3" i="13"/>
  <c r="CQ3" i="13" s="1"/>
  <c r="CR3" i="13" s="1"/>
  <c r="CS3" i="13" s="1"/>
  <c r="CT3" i="13" s="1"/>
  <c r="CU3" i="13" s="1"/>
  <c r="CV3" i="13" s="1"/>
  <c r="CW3" i="13" s="1"/>
  <c r="CO6" i="13"/>
  <c r="CO5" i="13"/>
  <c r="CO7" i="13"/>
  <c r="CP6" i="13"/>
  <c r="CP2" i="13" s="1"/>
  <c r="CX3" i="13"/>
  <c r="HZ25" i="13"/>
  <c r="HZ29" i="13"/>
  <c r="HZ32" i="13"/>
  <c r="HZ53" i="13"/>
  <c r="HZ44" i="13"/>
  <c r="HZ67" i="13"/>
  <c r="HZ65" i="13"/>
  <c r="HZ61" i="13"/>
  <c r="HZ71" i="13"/>
  <c r="HZ77" i="13"/>
  <c r="HZ85" i="13"/>
  <c r="HZ89" i="13"/>
  <c r="HZ98" i="13"/>
  <c r="HZ102" i="13"/>
  <c r="HZ109" i="13"/>
  <c r="HT25" i="13" a="1"/>
  <c r="HT25" i="13" s="1"/>
  <c r="JF25" i="13" s="1" a="1"/>
  <c r="JF25" i="13" s="1"/>
  <c r="HV25" i="13" a="1"/>
  <c r="HV25" i="13" s="1"/>
  <c r="JE25" i="13" s="1"/>
  <c r="AG7" i="13"/>
  <c r="I7" i="13" s="1"/>
  <c r="AG6" i="13"/>
  <c r="I6" i="13" s="1"/>
  <c r="CL62" i="13"/>
  <c r="CL19" i="13"/>
  <c r="HV107" i="13" a="1"/>
  <c r="HV107" i="13" s="1"/>
  <c r="JE107" i="13" s="1"/>
  <c r="HT103" i="13" a="1"/>
  <c r="HT103" i="13" s="1"/>
  <c r="JF103" i="13" s="1" a="1"/>
  <c r="JF103" i="13" s="1"/>
  <c r="HV103" i="13" a="1"/>
  <c r="HV103" i="13" s="1"/>
  <c r="JE103" i="13" s="1"/>
  <c r="HT88" i="13" a="1"/>
  <c r="HT88" i="13" s="1"/>
  <c r="JF88" i="13" s="1" a="1"/>
  <c r="JF88" i="13" s="1"/>
  <c r="HV88" i="13" a="1"/>
  <c r="HV88" i="13" s="1"/>
  <c r="JE88" i="13" s="1"/>
  <c r="HV86" i="13" a="1"/>
  <c r="HV86" i="13" s="1"/>
  <c r="JE86" i="13" s="1"/>
  <c r="HT86" i="13" a="1"/>
  <c r="HT86" i="13" s="1"/>
  <c r="JF86" i="13" s="1" a="1"/>
  <c r="JF86" i="13" s="1"/>
  <c r="HV69" i="13" a="1"/>
  <c r="HV69" i="13" s="1"/>
  <c r="JE69" i="13" s="1"/>
  <c r="HT69" i="13" a="1"/>
  <c r="HT69" i="13" s="1"/>
  <c r="JF69" i="13" s="1" a="1"/>
  <c r="JF69" i="13" s="1"/>
  <c r="HV68" i="13" a="1"/>
  <c r="HV68" i="13" s="1"/>
  <c r="JE68" i="13" s="1"/>
  <c r="HT68" i="13" a="1"/>
  <c r="HT68" i="13" s="1"/>
  <c r="JF68" i="13" s="1" a="1"/>
  <c r="JF68" i="13" s="1"/>
  <c r="HT62" i="13" a="1"/>
  <c r="HT62" i="13" s="1"/>
  <c r="JF62" i="13" s="1" a="1"/>
  <c r="JF62" i="13" s="1"/>
  <c r="HT46" i="13" a="1"/>
  <c r="HT46" i="13" s="1"/>
  <c r="JF46" i="13" s="1" a="1"/>
  <c r="JF46" i="13" s="1"/>
  <c r="HV46" i="13" a="1"/>
  <c r="HV46" i="13" s="1"/>
  <c r="JE46" i="13" s="1"/>
  <c r="HT43" i="13" a="1"/>
  <c r="HT43" i="13" s="1"/>
  <c r="JF43" i="13" s="1" a="1"/>
  <c r="JF43" i="13" s="1"/>
  <c r="HV43" i="13" a="1"/>
  <c r="HV43" i="13" s="1"/>
  <c r="JE43" i="13" s="1"/>
  <c r="HT38" i="13" a="1"/>
  <c r="HT38" i="13" s="1"/>
  <c r="JF38" i="13" s="1" a="1"/>
  <c r="JF38" i="13" s="1"/>
  <c r="HV38" i="13" a="1"/>
  <c r="HV38" i="13" s="1"/>
  <c r="JE38" i="13" s="1"/>
  <c r="HV34" i="13" a="1"/>
  <c r="HV34" i="13" s="1"/>
  <c r="JE34" i="13" s="1"/>
  <c r="HT34" i="13" a="1"/>
  <c r="HT34" i="13" s="1"/>
  <c r="JF34" i="13" s="1" a="1"/>
  <c r="JF34" i="13" s="1"/>
  <c r="HV35" i="13" a="1"/>
  <c r="HV35" i="13" s="1"/>
  <c r="JE35" i="13" s="1"/>
  <c r="HT35" i="13" a="1"/>
  <c r="HT35" i="13" s="1"/>
  <c r="JF35" i="13" s="1" a="1"/>
  <c r="JF35" i="13" s="1"/>
  <c r="CD10" i="13"/>
  <c r="BW2" i="13"/>
  <c r="HT19" i="13" a="1"/>
  <c r="HT19" i="13" s="1"/>
  <c r="JF19" i="13" s="1" a="1"/>
  <c r="JF19" i="13" s="1"/>
  <c r="CF104" i="13" a="1"/>
  <c r="CF104" i="13" s="1"/>
  <c r="CF103" i="13" a="1"/>
  <c r="CF103" i="13" s="1"/>
  <c r="CF99" i="13" a="1"/>
  <c r="CF99" i="13" s="1"/>
  <c r="CF97" i="13" a="1"/>
  <c r="CF97" i="13" s="1"/>
  <c r="CF96" i="13" a="1"/>
  <c r="CF96" i="13" s="1"/>
  <c r="CF95" i="13" a="1"/>
  <c r="CF95" i="13" s="1"/>
  <c r="CF94" i="13" a="1"/>
  <c r="CF94" i="13" s="1"/>
  <c r="CF92" i="13" a="1"/>
  <c r="CF92" i="13" s="1"/>
  <c r="CF93" i="13" a="1"/>
  <c r="CF93" i="13" s="1"/>
  <c r="CF90" i="13" a="1"/>
  <c r="CF90" i="13" s="1"/>
  <c r="CF91" i="13" a="1"/>
  <c r="CF91" i="13" s="1"/>
  <c r="CF89" i="13" a="1"/>
  <c r="CF89" i="13" s="1"/>
  <c r="CF87" i="13" a="1"/>
  <c r="CF87" i="13" s="1"/>
  <c r="CF88" i="13" a="1"/>
  <c r="CF88" i="13" s="1"/>
  <c r="CF84" i="13" a="1"/>
  <c r="CF84" i="13" s="1"/>
  <c r="CF86" i="13" a="1"/>
  <c r="CF86" i="13" s="1"/>
  <c r="CF77" i="13" a="1"/>
  <c r="CF77" i="13" s="1"/>
  <c r="CF76" i="13" a="1"/>
  <c r="CF76" i="13" s="1"/>
  <c r="CF73" i="13" a="1"/>
  <c r="CF73" i="13" s="1"/>
  <c r="CF75" i="13" a="1"/>
  <c r="CF75" i="13" s="1"/>
  <c r="CF70" i="13" a="1"/>
  <c r="CF70" i="13" s="1"/>
  <c r="CF69" i="13" a="1"/>
  <c r="CF69" i="13" s="1"/>
  <c r="CF68" i="13" a="1"/>
  <c r="CF68" i="13" s="1"/>
  <c r="CF61" i="13" a="1"/>
  <c r="CF61" i="13" s="1"/>
  <c r="CF60" i="13" a="1"/>
  <c r="CF60" i="13" s="1"/>
  <c r="CF59" i="13" a="1"/>
  <c r="CF59" i="13" s="1"/>
  <c r="CF58" i="13" a="1"/>
  <c r="CF58" i="13" s="1"/>
  <c r="CF57" i="13" a="1"/>
  <c r="CF57" i="13" s="1"/>
  <c r="CF67" i="13" a="1"/>
  <c r="CF67" i="13" s="1"/>
  <c r="CF64" i="13" a="1"/>
  <c r="CF64" i="13" s="1"/>
  <c r="CF62" i="13" a="1"/>
  <c r="CF62" i="13" s="1"/>
  <c r="CF66" i="13" a="1"/>
  <c r="CF66" i="13" s="1"/>
  <c r="CF63" i="13" a="1"/>
  <c r="CF63" i="13" s="1"/>
  <c r="CF65" i="13" a="1"/>
  <c r="CF65" i="13" s="1"/>
  <c r="CF56" i="13" a="1"/>
  <c r="CF56" i="13" s="1"/>
  <c r="CF55" i="13" a="1"/>
  <c r="CF55" i="13" s="1"/>
  <c r="CF47" i="13" a="1"/>
  <c r="CF47" i="13" s="1"/>
  <c r="CF46" i="13" a="1"/>
  <c r="CF46" i="13" s="1"/>
  <c r="CF45" i="13" a="1"/>
  <c r="CF45" i="13" s="1"/>
  <c r="CF44" i="13" a="1"/>
  <c r="CF44" i="13" s="1"/>
  <c r="CF43" i="13" a="1"/>
  <c r="CF43" i="13" s="1"/>
  <c r="CF54" i="13" a="1"/>
  <c r="CF54" i="13" s="1"/>
  <c r="CF51" i="13" a="1"/>
  <c r="CF51" i="13" s="1"/>
  <c r="CF53" i="13" a="1"/>
  <c r="CF53" i="13" s="1"/>
  <c r="CF38" i="13" a="1"/>
  <c r="CF38" i="13" s="1"/>
  <c r="CF52" i="13" a="1"/>
  <c r="CF52" i="13" s="1"/>
  <c r="CF41" i="13" a="1"/>
  <c r="CF41" i="13" s="1"/>
  <c r="CF42" i="13" a="1"/>
  <c r="CF42" i="13" s="1"/>
  <c r="CF40" i="13" a="1"/>
  <c r="CF40" i="13" s="1"/>
  <c r="CF50" i="13" a="1"/>
  <c r="CF50" i="13" s="1"/>
  <c r="CF48" i="13" a="1"/>
  <c r="CF48" i="13" s="1"/>
  <c r="CF39" i="13" a="1"/>
  <c r="CF39" i="13" s="1"/>
  <c r="CF24" i="13" a="1"/>
  <c r="CF24" i="13" s="1"/>
  <c r="CF49" i="13" a="1"/>
  <c r="CF49" i="13" s="1"/>
  <c r="CF22" i="13" a="1"/>
  <c r="CF22" i="13" s="1"/>
  <c r="CF27" i="13" a="1"/>
  <c r="CF27" i="13" s="1"/>
  <c r="CF19" i="13" a="1"/>
  <c r="CF19" i="13" s="1"/>
  <c r="CF16" i="13" a="1"/>
  <c r="CF16" i="13" s="1"/>
  <c r="CF18" i="13" a="1"/>
  <c r="CF18" i="13" s="1"/>
  <c r="CF15" i="13" a="1"/>
  <c r="CF15" i="13" s="1"/>
  <c r="CF21" i="13" a="1"/>
  <c r="CF21" i="13" s="1"/>
  <c r="CF12" i="13" a="1"/>
  <c r="CF12" i="13" s="1"/>
  <c r="CF14" i="13" a="1"/>
  <c r="CF14" i="13" s="1"/>
  <c r="CF13" i="13" a="1"/>
  <c r="CF13" i="13" s="1"/>
  <c r="BS109" i="13"/>
  <c r="BS107" i="13"/>
  <c r="BS106" i="13"/>
  <c r="BS108" i="13"/>
  <c r="BS110" i="13"/>
  <c r="BS99" i="13"/>
  <c r="BS94" i="13"/>
  <c r="BS93" i="13"/>
  <c r="BS92" i="13"/>
  <c r="BS87" i="13"/>
  <c r="BS88" i="13"/>
  <c r="BS89" i="13"/>
  <c r="BS73" i="13"/>
  <c r="BS76" i="13"/>
  <c r="BS68" i="13"/>
  <c r="BS67" i="13"/>
  <c r="BS66" i="13"/>
  <c r="BS65" i="13"/>
  <c r="BS64" i="13"/>
  <c r="BS75" i="13"/>
  <c r="BS63" i="13"/>
  <c r="BS50" i="13"/>
  <c r="BS49" i="13"/>
  <c r="BS77" i="13"/>
  <c r="BS60" i="13"/>
  <c r="BS57" i="13"/>
  <c r="BS53" i="13"/>
  <c r="BS54" i="13"/>
  <c r="BS52" i="13"/>
  <c r="BS62" i="13"/>
  <c r="BS59" i="13"/>
  <c r="BS58" i="13"/>
  <c r="BS55" i="13"/>
  <c r="BS51" i="13"/>
  <c r="BS48" i="13"/>
  <c r="BS61" i="13"/>
  <c r="BS45" i="13"/>
  <c r="BS46" i="13"/>
  <c r="BS43" i="13"/>
  <c r="BS41" i="13"/>
  <c r="BS42" i="13"/>
  <c r="BS40" i="13"/>
  <c r="BS47" i="13"/>
  <c r="BS32" i="13"/>
  <c r="BS27" i="13"/>
  <c r="BS44" i="13"/>
  <c r="BS21" i="13"/>
  <c r="BS18" i="13"/>
  <c r="BS15" i="13"/>
  <c r="BS39" i="13"/>
  <c r="BS23" i="13"/>
  <c r="BS56" i="13"/>
  <c r="BS35" i="13"/>
  <c r="BS38" i="13"/>
  <c r="BS19" i="13"/>
  <c r="BS2" i="13"/>
  <c r="BS34" i="13"/>
  <c r="BS13" i="13"/>
  <c r="BS24" i="13"/>
  <c r="BS16" i="13"/>
  <c r="BS7" i="13"/>
  <c r="CF25" i="13" a="1"/>
  <c r="CF25" i="13" s="1"/>
  <c r="BS25" i="13"/>
  <c r="AC7" i="13"/>
  <c r="E7" i="13" s="1"/>
  <c r="AC6" i="13"/>
  <c r="E6" i="13" s="1"/>
  <c r="CA10" i="13"/>
  <c r="HT101" i="13" a="1"/>
  <c r="HT101" i="13" s="1"/>
  <c r="JF101" i="13" s="1" a="1"/>
  <c r="JF101" i="13" s="1"/>
  <c r="HV92" i="13" a="1"/>
  <c r="HV92" i="13" s="1"/>
  <c r="JE92" i="13" s="1"/>
  <c r="HT92" i="13" a="1"/>
  <c r="HT92" i="13" s="1"/>
  <c r="JF92" i="13" s="1" a="1"/>
  <c r="JF92" i="13" s="1"/>
  <c r="HV96" i="13" a="1"/>
  <c r="HV96" i="13" s="1"/>
  <c r="JE96" i="13" s="1"/>
  <c r="HV89" i="13" a="1"/>
  <c r="HV89" i="13" s="1"/>
  <c r="JE89" i="13" s="1"/>
  <c r="HT89" i="13" a="1"/>
  <c r="HT89" i="13" s="1"/>
  <c r="JF89" i="13" s="1" a="1"/>
  <c r="JF89" i="13" s="1"/>
  <c r="HV84" i="13" a="1"/>
  <c r="HV84" i="13" s="1"/>
  <c r="JE84" i="13" s="1"/>
  <c r="HT84" i="13" a="1"/>
  <c r="HT84" i="13" s="1"/>
  <c r="JF84" i="13" s="1" a="1"/>
  <c r="JF84" i="13" s="1"/>
  <c r="HV82" i="13" a="1"/>
  <c r="HV82" i="13" s="1"/>
  <c r="JE82" i="13" s="1"/>
  <c r="HT82" i="13" a="1"/>
  <c r="HT82" i="13" s="1"/>
  <c r="JF82" i="13" s="1" a="1"/>
  <c r="JF82" i="13" s="1"/>
  <c r="HT79" i="13" a="1"/>
  <c r="HT79" i="13" s="1"/>
  <c r="JF79" i="13" s="1" a="1"/>
  <c r="JF79" i="13" s="1"/>
  <c r="HV79" i="13" a="1"/>
  <c r="HV79" i="13" s="1"/>
  <c r="JE79" i="13" s="1"/>
  <c r="HV42" i="13" a="1"/>
  <c r="HV42" i="13" s="1"/>
  <c r="JE42" i="13" s="1"/>
  <c r="HT42" i="13" a="1"/>
  <c r="HT42" i="13" s="1"/>
  <c r="JF42" i="13" s="1" a="1"/>
  <c r="JF42" i="13" s="1"/>
  <c r="HV40" i="13" a="1"/>
  <c r="HV40" i="13" s="1"/>
  <c r="JE40" i="13" s="1"/>
  <c r="HT40" i="13" a="1"/>
  <c r="HT40" i="13" s="1"/>
  <c r="JF40" i="13" s="1" a="1"/>
  <c r="JF40" i="13" s="1"/>
  <c r="HV36" i="13" a="1"/>
  <c r="HV36" i="13" s="1"/>
  <c r="JE36" i="13" s="1"/>
  <c r="HT36" i="13" a="1"/>
  <c r="HT36" i="13" s="1"/>
  <c r="JF36" i="13" s="1" a="1"/>
  <c r="JF36" i="13" s="1"/>
  <c r="HV31" i="13" a="1"/>
  <c r="HV31" i="13" s="1"/>
  <c r="JE31" i="13" s="1"/>
  <c r="HT31" i="13" a="1"/>
  <c r="HT31" i="13" s="1"/>
  <c r="JF31" i="13" s="1" a="1"/>
  <c r="JF31" i="13" s="1"/>
  <c r="HV23" i="13" a="1"/>
  <c r="HV23" i="13" s="1"/>
  <c r="JE23" i="13" s="1"/>
  <c r="CF26" i="13" a="1"/>
  <c r="CF26" i="13" s="1"/>
  <c r="BY10" i="13"/>
  <c r="CJ92" i="13"/>
  <c r="CI106" i="13"/>
  <c r="CI108" i="13"/>
  <c r="CI107" i="13"/>
  <c r="CI100" i="13"/>
  <c r="CI97" i="13"/>
  <c r="CI96" i="13"/>
  <c r="CI94" i="13"/>
  <c r="CI93" i="13"/>
  <c r="CI92" i="13"/>
  <c r="CI95" i="13"/>
  <c r="CI90" i="13"/>
  <c r="CI91" i="13"/>
  <c r="CI81" i="13"/>
  <c r="CI80" i="13"/>
  <c r="CI71" i="13"/>
  <c r="CI68" i="13"/>
  <c r="CI67" i="13"/>
  <c r="CI66" i="13"/>
  <c r="CI65" i="13"/>
  <c r="CI64" i="13"/>
  <c r="CI63" i="13"/>
  <c r="CI69" i="13"/>
  <c r="CI61" i="13"/>
  <c r="CI60" i="13"/>
  <c r="CI59" i="13"/>
  <c r="CI58" i="13"/>
  <c r="CI57" i="13"/>
  <c r="CI56" i="13"/>
  <c r="CI55" i="13"/>
  <c r="CI70" i="13"/>
  <c r="CI62" i="13"/>
  <c r="CI50" i="13"/>
  <c r="CI49" i="13"/>
  <c r="CI48" i="13"/>
  <c r="CI47" i="13"/>
  <c r="CI46" i="13"/>
  <c r="CI45" i="13"/>
  <c r="CI44" i="13"/>
  <c r="CI43" i="13"/>
  <c r="CI27" i="13"/>
  <c r="CI28" i="13"/>
  <c r="CI21" i="13"/>
  <c r="CI15" i="13"/>
  <c r="CI18" i="13"/>
  <c r="CI7" i="13"/>
  <c r="CI2" i="13"/>
  <c r="CI29" i="13"/>
  <c r="CI22" i="13"/>
  <c r="CI12" i="13"/>
  <c r="BR17" i="13"/>
  <c r="HV17" i="13" a="1"/>
  <c r="HV17" i="13" s="1"/>
  <c r="JE17" i="13" s="1"/>
  <c r="HT17" i="13" a="1"/>
  <c r="HT17" i="13" s="1"/>
  <c r="JF17" i="13" s="1" a="1"/>
  <c r="JF17" i="13" s="1"/>
  <c r="CE10" i="13"/>
  <c r="CI25" i="13"/>
  <c r="AI6" i="13"/>
  <c r="K6" i="13" s="1"/>
  <c r="AI7" i="13"/>
  <c r="K7" i="13" s="1"/>
  <c r="CI11" i="13"/>
  <c r="FT11" i="13" s="1" a="1"/>
  <c r="FT11" i="13" s="1"/>
  <c r="HT28" i="13" a="1"/>
  <c r="HT28" i="13" s="1"/>
  <c r="JF28" i="13" s="1" a="1"/>
  <c r="JF28" i="13" s="1"/>
  <c r="BP104" i="13"/>
  <c r="BP103" i="13"/>
  <c r="BP99" i="13"/>
  <c r="BP97" i="13"/>
  <c r="BP96" i="13"/>
  <c r="BP95" i="13"/>
  <c r="BP94" i="13"/>
  <c r="BP92" i="13"/>
  <c r="BP93" i="13"/>
  <c r="BP91" i="13"/>
  <c r="BP90" i="13"/>
  <c r="BP89" i="13"/>
  <c r="BP87" i="13"/>
  <c r="BP88" i="13"/>
  <c r="BP86" i="13"/>
  <c r="BP83" i="13"/>
  <c r="BP77" i="13"/>
  <c r="BP76" i="13"/>
  <c r="BP75" i="13"/>
  <c r="BP73" i="13"/>
  <c r="BP70" i="13"/>
  <c r="BP69" i="13"/>
  <c r="BP62" i="13"/>
  <c r="BP61" i="13"/>
  <c r="BP60" i="13"/>
  <c r="BP59" i="13"/>
  <c r="BP58" i="13"/>
  <c r="BP57" i="13"/>
  <c r="BP65" i="13"/>
  <c r="BP64" i="13"/>
  <c r="BP63" i="13"/>
  <c r="BP56" i="13"/>
  <c r="BP68" i="13"/>
  <c r="BP55" i="13"/>
  <c r="BP66" i="13"/>
  <c r="BP47" i="13"/>
  <c r="BP46" i="13"/>
  <c r="BP45" i="13"/>
  <c r="BP44" i="13"/>
  <c r="BP67" i="13"/>
  <c r="BP53" i="13"/>
  <c r="BP51" i="13"/>
  <c r="BP48" i="13"/>
  <c r="BP42" i="13"/>
  <c r="BP40" i="13"/>
  <c r="BP50" i="13"/>
  <c r="BP52" i="13"/>
  <c r="BP49" i="13"/>
  <c r="BP38" i="13"/>
  <c r="BP54" i="13"/>
  <c r="BP24" i="13"/>
  <c r="BP22" i="13"/>
  <c r="BP43" i="13"/>
  <c r="BP41" i="13"/>
  <c r="BP27" i="13"/>
  <c r="BP21" i="13"/>
  <c r="BP19" i="13"/>
  <c r="BP16" i="13"/>
  <c r="BP39" i="13"/>
  <c r="BP18" i="13"/>
  <c r="BP15" i="13"/>
  <c r="BP12" i="13"/>
  <c r="BP7" i="13"/>
  <c r="BP14" i="13"/>
  <c r="BP13" i="13"/>
  <c r="BP2" i="13"/>
  <c r="HZ26" i="13"/>
  <c r="HZ23" i="13"/>
  <c r="HZ54" i="13"/>
  <c r="HZ35" i="13"/>
  <c r="HZ42" i="13"/>
  <c r="HZ47" i="13"/>
  <c r="HZ63" i="13"/>
  <c r="HZ58" i="13"/>
  <c r="HZ72" i="13"/>
  <c r="HZ82" i="13"/>
  <c r="HZ80" i="13"/>
  <c r="HZ88" i="13"/>
  <c r="HZ94" i="13"/>
  <c r="HZ101" i="13"/>
  <c r="HZ106" i="13"/>
  <c r="CL109" i="13"/>
  <c r="HT81" i="13" a="1"/>
  <c r="HT81" i="13" s="1"/>
  <c r="JF81" i="13" s="1" a="1"/>
  <c r="JF81" i="13" s="1"/>
  <c r="HV81" i="13" a="1"/>
  <c r="HV81" i="13" s="1"/>
  <c r="JE81" i="13" s="1"/>
  <c r="HT76" i="13" a="1"/>
  <c r="HT76" i="13" s="1"/>
  <c r="JF76" i="13" s="1" a="1"/>
  <c r="JF76" i="13" s="1"/>
  <c r="HV76" i="13" a="1"/>
  <c r="HV76" i="13" s="1"/>
  <c r="JE76" i="13" s="1"/>
  <c r="HT70" i="13" a="1"/>
  <c r="HT70" i="13" s="1"/>
  <c r="JF70" i="13" s="1" a="1"/>
  <c r="JF70" i="13" s="1"/>
  <c r="HV70" i="13" a="1"/>
  <c r="HV70" i="13" s="1"/>
  <c r="JE70" i="13" s="1"/>
  <c r="HV74" i="13" a="1"/>
  <c r="HV74" i="13" s="1"/>
  <c r="JE74" i="13" s="1"/>
  <c r="HT74" i="13" a="1"/>
  <c r="HT74" i="13" s="1"/>
  <c r="JF74" i="13" s="1" a="1"/>
  <c r="JF74" i="13" s="1"/>
  <c r="HT73" i="13" a="1"/>
  <c r="HT73" i="13" s="1"/>
  <c r="JF73" i="13" s="1" a="1"/>
  <c r="JF73" i="13" s="1"/>
  <c r="HT66" i="13" a="1"/>
  <c r="HT66" i="13" s="1"/>
  <c r="JF66" i="13" s="1" a="1"/>
  <c r="JF66" i="13" s="1"/>
  <c r="HT45" i="13" a="1"/>
  <c r="HT45" i="13" s="1"/>
  <c r="JF45" i="13" s="1" a="1"/>
  <c r="JF45" i="13" s="1"/>
  <c r="HV45" i="13" a="1"/>
  <c r="HV45" i="13" s="1"/>
  <c r="JE45" i="13" s="1"/>
  <c r="HV33" i="13" a="1"/>
  <c r="HV33" i="13" s="1"/>
  <c r="JE33" i="13" s="1"/>
  <c r="HT33" i="13" a="1"/>
  <c r="HT33" i="13" s="1"/>
  <c r="JF33" i="13" s="1" a="1"/>
  <c r="JF33" i="13" s="1"/>
  <c r="BS28" i="13"/>
  <c r="HV27" i="13" a="1"/>
  <c r="HV27" i="13" s="1"/>
  <c r="JE27" i="13" s="1"/>
  <c r="HT27" i="13" a="1"/>
  <c r="HT27" i="13" s="1"/>
  <c r="JF27" i="13" s="1" a="1"/>
  <c r="JF27" i="13" s="1"/>
  <c r="HV37" i="13" a="1"/>
  <c r="HV37" i="13" s="1"/>
  <c r="JE37" i="13" s="1"/>
  <c r="HT37" i="13" a="1"/>
  <c r="HT37" i="13" s="1"/>
  <c r="JF37" i="13" s="1" a="1"/>
  <c r="JF37" i="13" s="1"/>
  <c r="BS12" i="13"/>
  <c r="CB10" i="13"/>
  <c r="BS20" i="13"/>
  <c r="HT29" i="13" a="1"/>
  <c r="HT29" i="13" s="1"/>
  <c r="JF29" i="13" s="1" a="1"/>
  <c r="JF29" i="13" s="1"/>
  <c r="HV29" i="13" a="1"/>
  <c r="HV29" i="13" s="1"/>
  <c r="JE29" i="13" s="1"/>
  <c r="CF20" i="13" a="1"/>
  <c r="CF20" i="13" s="1"/>
  <c r="HV30" i="13" a="1"/>
  <c r="HV30" i="13" s="1"/>
  <c r="JE30" i="13" s="1"/>
  <c r="HT30" i="13" a="1"/>
  <c r="HT30" i="13" s="1"/>
  <c r="JF30" i="13" s="1" a="1"/>
  <c r="JF30" i="13" s="1"/>
  <c r="AE6" i="13"/>
  <c r="G6" i="13" s="1"/>
  <c r="AE7" i="13"/>
  <c r="G7" i="13" s="1"/>
  <c r="HT20" i="13" a="1"/>
  <c r="HT20" i="13" s="1"/>
  <c r="JF20" i="13" s="1" a="1"/>
  <c r="JF20" i="13" s="1"/>
  <c r="BW104" i="13" a="1"/>
  <c r="BW104" i="13" s="1"/>
  <c r="BW103" i="13" a="1"/>
  <c r="BW103" i="13" s="1"/>
  <c r="BW101" i="13" a="1"/>
  <c r="BW101" i="13" s="1"/>
  <c r="BW100" i="13" a="1"/>
  <c r="BW100" i="13" s="1"/>
  <c r="BW89" i="13" a="1"/>
  <c r="BW89" i="13" s="1"/>
  <c r="BW87" i="13" a="1"/>
  <c r="BW87" i="13" s="1"/>
  <c r="BW88" i="13" a="1"/>
  <c r="BW88" i="13" s="1"/>
  <c r="BW85" i="13" a="1"/>
  <c r="BW85" i="13" s="1"/>
  <c r="BW84" i="13" a="1"/>
  <c r="BW84" i="13" s="1"/>
  <c r="BW73" i="13" a="1"/>
  <c r="BW73" i="13" s="1"/>
  <c r="BW35" i="13" a="1"/>
  <c r="BW35" i="13" s="1"/>
  <c r="BW33" i="13" a="1"/>
  <c r="BW33" i="13" s="1"/>
  <c r="BW34" i="13" a="1"/>
  <c r="BW34" i="13" s="1"/>
  <c r="BW14" i="13" a="1"/>
  <c r="BW14" i="13" s="1"/>
  <c r="BS17" i="13"/>
  <c r="BS14" i="13"/>
  <c r="BU106" i="13"/>
  <c r="BU107" i="13"/>
  <c r="BU108" i="13"/>
  <c r="BU100" i="13"/>
  <c r="BU94" i="13"/>
  <c r="BU93" i="13"/>
  <c r="BU92" i="13"/>
  <c r="BU95" i="13"/>
  <c r="BU91" i="13"/>
  <c r="BU97" i="13"/>
  <c r="BU96" i="13"/>
  <c r="BU90" i="13"/>
  <c r="BU80" i="13"/>
  <c r="BU81" i="13"/>
  <c r="BU71" i="13"/>
  <c r="BU68" i="13"/>
  <c r="BU67" i="13"/>
  <c r="BU66" i="13"/>
  <c r="BU65" i="13"/>
  <c r="BU64" i="13"/>
  <c r="BU63" i="13"/>
  <c r="BU62" i="13"/>
  <c r="BU61" i="13"/>
  <c r="BU60" i="13"/>
  <c r="BU59" i="13"/>
  <c r="BU58" i="13"/>
  <c r="BU57" i="13"/>
  <c r="BU56" i="13"/>
  <c r="BU55" i="13"/>
  <c r="BU70" i="13"/>
  <c r="BU69" i="13"/>
  <c r="BU50" i="13"/>
  <c r="BU49" i="13"/>
  <c r="BU47" i="13"/>
  <c r="BU46" i="13"/>
  <c r="BU45" i="13"/>
  <c r="BU44" i="13"/>
  <c r="BU43" i="13"/>
  <c r="BU42" i="13"/>
  <c r="BU48" i="13"/>
  <c r="BU27" i="13"/>
  <c r="BU28" i="13"/>
  <c r="BU22" i="13"/>
  <c r="BU15" i="13"/>
  <c r="BU2" i="13"/>
  <c r="BU18" i="13"/>
  <c r="BU7" i="13"/>
  <c r="BU21" i="13"/>
  <c r="BU12" i="13"/>
  <c r="CC10" i="13"/>
  <c r="BR11" i="13"/>
  <c r="FJ11" i="13" s="1" a="1"/>
  <c r="FJ11" i="13" s="1"/>
  <c r="HZ16" i="13"/>
  <c r="HZ24" i="13"/>
  <c r="HZ30" i="13"/>
  <c r="HZ36" i="13"/>
  <c r="HZ48" i="13"/>
  <c r="HZ51" i="13"/>
  <c r="HZ66" i="13"/>
  <c r="HZ59" i="13"/>
  <c r="HZ74" i="13"/>
  <c r="HZ76" i="13"/>
  <c r="HZ81" i="13"/>
  <c r="HZ87" i="13"/>
  <c r="HZ95" i="13"/>
  <c r="HZ99" i="13"/>
  <c r="HZ107" i="13"/>
  <c r="HT109" i="13" a="1"/>
  <c r="HT109" i="13" s="1"/>
  <c r="JF109" i="13" s="1" a="1"/>
  <c r="JF109" i="13" s="1"/>
  <c r="HV109" i="13" a="1"/>
  <c r="HV109" i="13" s="1"/>
  <c r="JE109" i="13" s="1"/>
  <c r="HV104" i="13" a="1"/>
  <c r="HV104" i="13" s="1"/>
  <c r="JE104" i="13" s="1"/>
  <c r="HT104" i="13" a="1"/>
  <c r="HT104" i="13" s="1"/>
  <c r="JF104" i="13" s="1" a="1"/>
  <c r="JF104" i="13" s="1"/>
  <c r="HV97" i="13" a="1"/>
  <c r="HV97" i="13" s="1"/>
  <c r="JE97" i="13" s="1"/>
  <c r="HT97" i="13" a="1"/>
  <c r="HT97" i="13" s="1"/>
  <c r="JF97" i="13" s="1" a="1"/>
  <c r="JF97" i="13" s="1"/>
  <c r="HV94" i="13" a="1"/>
  <c r="HV94" i="13" s="1"/>
  <c r="JE94" i="13" s="1"/>
  <c r="HT94" i="13" a="1"/>
  <c r="HT94" i="13" s="1"/>
  <c r="JF94" i="13" s="1" a="1"/>
  <c r="JF94" i="13" s="1"/>
  <c r="HV91" i="13" a="1"/>
  <c r="HV91" i="13" s="1"/>
  <c r="JE91" i="13" s="1"/>
  <c r="HT91" i="13" a="1"/>
  <c r="HT91" i="13" s="1"/>
  <c r="JF91" i="13" s="1" a="1"/>
  <c r="JF91" i="13" s="1"/>
  <c r="HV90" i="13" a="1"/>
  <c r="HV90" i="13" s="1"/>
  <c r="JE90" i="13" s="1"/>
  <c r="HT90" i="13" a="1"/>
  <c r="HT90" i="13" s="1"/>
  <c r="JF90" i="13" s="1" a="1"/>
  <c r="JF90" i="13" s="1"/>
  <c r="HT78" i="13" a="1"/>
  <c r="HT78" i="13" s="1"/>
  <c r="JF78" i="13" s="1" a="1"/>
  <c r="JF78" i="13" s="1"/>
  <c r="HV78" i="13" a="1"/>
  <c r="HV78" i="13" s="1"/>
  <c r="JE78" i="13" s="1"/>
  <c r="HT71" i="13" a="1"/>
  <c r="HT71" i="13" s="1"/>
  <c r="JF71" i="13" s="1" a="1"/>
  <c r="JF71" i="13" s="1"/>
  <c r="HV71" i="13" a="1"/>
  <c r="HV71" i="13" s="1"/>
  <c r="JE71" i="13" s="1"/>
  <c r="HT65" i="13" a="1"/>
  <c r="HT65" i="13" s="1"/>
  <c r="JF65" i="13" s="1" a="1"/>
  <c r="JF65" i="13" s="1"/>
  <c r="CF34" i="13" a="1"/>
  <c r="CF34" i="13" s="1"/>
  <c r="HV32" i="13" a="1"/>
  <c r="HV32" i="13" s="1"/>
  <c r="JE32" i="13" s="1"/>
  <c r="HT32" i="13" a="1"/>
  <c r="HT32" i="13" s="1"/>
  <c r="JF32" i="13" s="1" a="1"/>
  <c r="JF32" i="13" s="1"/>
  <c r="CF35" i="13" a="1"/>
  <c r="CF35" i="13" s="1"/>
  <c r="BS33" i="13"/>
  <c r="CL37" i="13"/>
  <c r="BS36" i="13"/>
  <c r="AD6" i="13"/>
  <c r="F6" i="13" s="1"/>
  <c r="AD7" i="13"/>
  <c r="F7" i="13" s="1"/>
  <c r="BZ10" i="13"/>
  <c r="CI14" i="13"/>
  <c r="AB6" i="13"/>
  <c r="D6" i="13" s="1"/>
  <c r="AB7" i="13"/>
  <c r="D7" i="13" s="1"/>
  <c r="AJ7" i="13"/>
  <c r="L7" i="13" s="1"/>
  <c r="AJ6" i="13"/>
  <c r="L6" i="13" s="1"/>
  <c r="IA110" i="13"/>
  <c r="IA106" i="13"/>
  <c r="IA105" i="13"/>
  <c r="IA108" i="13"/>
  <c r="IA109" i="13"/>
  <c r="IA107" i="13"/>
  <c r="IA103" i="13"/>
  <c r="IA102" i="13"/>
  <c r="IA99" i="13"/>
  <c r="IA104" i="13"/>
  <c r="IA98" i="13"/>
  <c r="IA100" i="13"/>
  <c r="IA97" i="13"/>
  <c r="IA101" i="13"/>
  <c r="IA96" i="13"/>
  <c r="IA95" i="13"/>
  <c r="IA94" i="13"/>
  <c r="IA93" i="13"/>
  <c r="IA92" i="13"/>
  <c r="IA91" i="13"/>
  <c r="IA90" i="13"/>
  <c r="IA89" i="13"/>
  <c r="IA88" i="13"/>
  <c r="IA87" i="13"/>
  <c r="IA86" i="13"/>
  <c r="IA84" i="13"/>
  <c r="IA81" i="13"/>
  <c r="IA80" i="13"/>
  <c r="IA79" i="13"/>
  <c r="IA83" i="13"/>
  <c r="IA85" i="13"/>
  <c r="IA76" i="13"/>
  <c r="IA75" i="13"/>
  <c r="IA74" i="13"/>
  <c r="IA82" i="13"/>
  <c r="IA71" i="13"/>
  <c r="IA70" i="13"/>
  <c r="IA72" i="13"/>
  <c r="IA78" i="13"/>
  <c r="IA69" i="13"/>
  <c r="IA77" i="13"/>
  <c r="IA68" i="13"/>
  <c r="IA67" i="13"/>
  <c r="IA66" i="13"/>
  <c r="IA65" i="13"/>
  <c r="IA64" i="13"/>
  <c r="IA63" i="13"/>
  <c r="IA62" i="13"/>
  <c r="IA61" i="13"/>
  <c r="IA60" i="13"/>
  <c r="IA59" i="13"/>
  <c r="IA58" i="13"/>
  <c r="IA57" i="13"/>
  <c r="IA56" i="13"/>
  <c r="IA55" i="13"/>
  <c r="IA54" i="13"/>
  <c r="IA53" i="13"/>
  <c r="IA52" i="13"/>
  <c r="IA51" i="13"/>
  <c r="IA50" i="13"/>
  <c r="IA73" i="13"/>
  <c r="IA49" i="13"/>
  <c r="IA48" i="13"/>
  <c r="IA47" i="13"/>
  <c r="IA46" i="13"/>
  <c r="IA45" i="13"/>
  <c r="IA44" i="13"/>
  <c r="IA43" i="13"/>
  <c r="IA42" i="13"/>
  <c r="IA41" i="13"/>
  <c r="IA40" i="13"/>
  <c r="IA39" i="13"/>
  <c r="IA38" i="13"/>
  <c r="IA29" i="13"/>
  <c r="IA28" i="13"/>
  <c r="IA33" i="13"/>
  <c r="IA23" i="13"/>
  <c r="IA32" i="13"/>
  <c r="IA22" i="13"/>
  <c r="IA37" i="13"/>
  <c r="IA31" i="13"/>
  <c r="IA27" i="13"/>
  <c r="IA21" i="13"/>
  <c r="IA34" i="13"/>
  <c r="IA24" i="13"/>
  <c r="IA19" i="13"/>
  <c r="IA35" i="13"/>
  <c r="IA30" i="13"/>
  <c r="IA16" i="13"/>
  <c r="IA13" i="13"/>
  <c r="IA26" i="13"/>
  <c r="IA18" i="13"/>
  <c r="IA15" i="13"/>
  <c r="IA12" i="13"/>
  <c r="IA20" i="13"/>
  <c r="IA14" i="13"/>
  <c r="IA25" i="13"/>
  <c r="IA17" i="13"/>
  <c r="IA36" i="13"/>
  <c r="CK10" i="13"/>
  <c r="CM10" i="13"/>
  <c r="CF2" i="13"/>
  <c r="BW25" i="13" a="1"/>
  <c r="BW25" i="13" s="1"/>
  <c r="AH6" i="13"/>
  <c r="J6" i="13" s="1"/>
  <c r="AH7" i="13"/>
  <c r="J7" i="13" s="1"/>
  <c r="BS11" i="13"/>
  <c r="HZ13" i="13"/>
  <c r="AF7" i="13"/>
  <c r="H7" i="13" s="1"/>
  <c r="AF6" i="13"/>
  <c r="H6" i="13" s="1"/>
  <c r="IB5" i="13"/>
  <c r="IC3" i="13"/>
  <c r="IC7" i="13"/>
  <c r="IC6" i="13"/>
  <c r="IB6" i="13"/>
  <c r="IB7" i="13"/>
  <c r="ID3" i="13"/>
  <c r="BT108" i="13"/>
  <c r="BT107" i="13"/>
  <c r="BT106" i="13"/>
  <c r="BT100" i="13"/>
  <c r="BT99" i="13"/>
  <c r="BT97" i="13"/>
  <c r="BT96" i="13"/>
  <c r="BT98" i="13"/>
  <c r="BT95" i="13"/>
  <c r="BT89" i="13"/>
  <c r="BT84" i="13"/>
  <c r="BT80" i="13"/>
  <c r="BT82" i="13"/>
  <c r="BT81" i="13"/>
  <c r="BT73" i="13"/>
  <c r="BT68" i="13"/>
  <c r="BT67" i="13"/>
  <c r="BT66" i="13"/>
  <c r="BT65" i="13"/>
  <c r="BT64" i="13"/>
  <c r="BT63" i="13"/>
  <c r="BT60" i="13"/>
  <c r="BT57" i="13"/>
  <c r="BT53" i="13"/>
  <c r="BT54" i="13"/>
  <c r="BT61" i="13"/>
  <c r="BT58" i="13"/>
  <c r="BT55" i="13"/>
  <c r="BT51" i="13"/>
  <c r="BT52" i="13"/>
  <c r="BT50" i="13"/>
  <c r="BT49" i="13"/>
  <c r="BT59" i="13"/>
  <c r="BT48" i="13"/>
  <c r="BT62" i="13"/>
  <c r="BT56" i="13"/>
  <c r="BT24" i="13"/>
  <c r="BT23" i="13"/>
  <c r="BT28" i="13"/>
  <c r="BT19" i="13"/>
  <c r="BT16" i="13"/>
  <c r="BT14" i="13"/>
  <c r="BT12" i="13"/>
  <c r="BT22" i="13"/>
  <c r="BT15" i="13"/>
  <c r="BT18" i="13"/>
  <c r="BT13" i="13"/>
  <c r="BT20" i="13"/>
  <c r="BT7" i="13"/>
  <c r="BT2" i="13"/>
  <c r="HZ27" i="13"/>
  <c r="HZ52" i="13"/>
  <c r="HZ31" i="13"/>
  <c r="HZ37" i="13"/>
  <c r="HZ43" i="13"/>
  <c r="HZ55" i="13"/>
  <c r="HZ64" i="13"/>
  <c r="HZ60" i="13"/>
  <c r="HZ70" i="13"/>
  <c r="HZ83" i="13"/>
  <c r="HZ84" i="13"/>
  <c r="HZ93" i="13"/>
  <c r="HZ96" i="13"/>
  <c r="HZ103" i="13"/>
  <c r="BN107" i="8" a="1"/>
  <c r="BN107" i="8" s="1"/>
  <c r="HY110" i="8"/>
  <c r="AC30" i="8"/>
  <c r="AR29" i="8"/>
  <c r="BH29" i="8" s="1"/>
  <c r="AR13" i="8"/>
  <c r="BH13" i="8" s="1"/>
  <c r="AN23" i="8"/>
  <c r="BD23" i="8" s="1"/>
  <c r="AM25" i="8"/>
  <c r="BC25" i="8" s="1"/>
  <c r="AO16" i="8"/>
  <c r="BE16" i="8" s="1"/>
  <c r="AP16" i="8"/>
  <c r="BF16" i="8" s="1"/>
  <c r="AN25" i="8"/>
  <c r="BD25" i="8" s="1"/>
  <c r="AO11" i="8"/>
  <c r="BE11" i="8" s="1"/>
  <c r="AR17" i="8"/>
  <c r="BH17" i="8" s="1"/>
  <c r="AP27" i="8"/>
  <c r="BF27" i="8" s="1"/>
  <c r="AP11" i="8"/>
  <c r="BF11" i="8" s="1"/>
  <c r="AL19" i="8"/>
  <c r="BB19" i="8" s="1"/>
  <c r="AM28" i="8"/>
  <c r="BC28" i="8" s="1"/>
  <c r="AP13" i="8"/>
  <c r="BF13" i="8" s="1"/>
  <c r="AL23" i="8"/>
  <c r="BB23" i="8" s="1"/>
  <c r="AO29" i="8"/>
  <c r="BE29" i="8" s="1"/>
  <c r="AN11" i="8"/>
  <c r="BD11" i="8" s="1"/>
  <c r="AN13" i="8"/>
  <c r="BD13" i="8" s="1"/>
  <c r="AM16" i="8"/>
  <c r="BC16" i="8" s="1"/>
  <c r="AP17" i="8"/>
  <c r="BF17" i="8" s="1"/>
  <c r="AR19" i="8"/>
  <c r="BH19" i="8" s="1"/>
  <c r="AP22" i="8"/>
  <c r="BF22" i="8" s="1"/>
  <c r="AL25" i="8"/>
  <c r="BB25" i="8" s="1"/>
  <c r="AN27" i="8"/>
  <c r="BD27" i="8" s="1"/>
  <c r="AN29" i="8"/>
  <c r="BD29" i="8" s="1"/>
  <c r="AP31" i="8"/>
  <c r="BF31" i="8" s="1"/>
  <c r="AO20" i="8"/>
  <c r="BE20" i="8" s="1"/>
  <c r="AR11" i="8"/>
  <c r="BH11" i="8" s="1"/>
  <c r="AO14" i="8"/>
  <c r="BE14" i="8" s="1"/>
  <c r="AL17" i="8"/>
  <c r="BB17" i="8" s="1"/>
  <c r="AM19" i="8"/>
  <c r="BC19" i="8" s="1"/>
  <c r="AP21" i="8"/>
  <c r="BF21" i="8" s="1"/>
  <c r="AO23" i="8"/>
  <c r="BE23" i="8" s="1"/>
  <c r="AP25" i="8"/>
  <c r="BF25" i="8" s="1"/>
  <c r="AO28" i="8"/>
  <c r="AL31" i="8"/>
  <c r="BB31" i="8" s="1"/>
  <c r="AN21" i="8"/>
  <c r="BD21" i="8" s="1"/>
  <c r="AL13" i="8"/>
  <c r="BB13" i="8" s="1"/>
  <c r="AN15" i="8"/>
  <c r="BD15" i="8" s="1"/>
  <c r="AN17" i="8"/>
  <c r="BD17" i="8" s="1"/>
  <c r="AN19" i="8"/>
  <c r="BD19" i="8" s="1"/>
  <c r="AM22" i="8"/>
  <c r="BC22" i="8" s="1"/>
  <c r="AP23" i="8"/>
  <c r="BF23" i="8" s="1"/>
  <c r="AR25" i="8"/>
  <c r="BH25" i="8" s="1"/>
  <c r="AP28" i="8"/>
  <c r="BF28" i="8" s="1"/>
  <c r="AM31" i="8"/>
  <c r="BC31" i="8" s="1"/>
  <c r="AL11" i="8"/>
  <c r="BB11" i="8" s="1"/>
  <c r="AM13" i="8"/>
  <c r="BC13" i="8" s="1"/>
  <c r="AP15" i="8"/>
  <c r="BF15" i="8" s="1"/>
  <c r="AO17" i="8"/>
  <c r="BE17" i="8" s="1"/>
  <c r="AP19" i="8"/>
  <c r="BF19" i="8" s="1"/>
  <c r="AO22" i="8"/>
  <c r="BE22" i="8" s="1"/>
  <c r="AR23" i="8"/>
  <c r="BH23" i="8" s="1"/>
  <c r="AO26" i="8"/>
  <c r="BE26" i="8" s="1"/>
  <c r="AL29" i="8"/>
  <c r="BB29" i="8" s="1"/>
  <c r="AN31" i="8"/>
  <c r="BD31" i="8" s="1"/>
  <c r="AQ12" i="8"/>
  <c r="BG12" i="8" s="1"/>
  <c r="AQ24" i="8"/>
  <c r="BG24" i="8" s="1"/>
  <c r="AR14" i="8"/>
  <c r="BH14" i="8" s="1"/>
  <c r="AQ15" i="8"/>
  <c r="BG15" i="8" s="1"/>
  <c r="AN18" i="8"/>
  <c r="BD18" i="8" s="1"/>
  <c r="AR20" i="8"/>
  <c r="BH20" i="8" s="1"/>
  <c r="AN24" i="8"/>
  <c r="BD24" i="8" s="1"/>
  <c r="AR26" i="8"/>
  <c r="BH26" i="8" s="1"/>
  <c r="AL32" i="8"/>
  <c r="BB32" i="8" s="1"/>
  <c r="AO12" i="8"/>
  <c r="BE12" i="8" s="1"/>
  <c r="AM14" i="8"/>
  <c r="BC14" i="8" s="1"/>
  <c r="AL15" i="8"/>
  <c r="BB15" i="8" s="1"/>
  <c r="AR15" i="8"/>
  <c r="BH15" i="8" s="1"/>
  <c r="AQ16" i="8"/>
  <c r="BG16" i="8" s="1"/>
  <c r="AO18" i="8"/>
  <c r="BE18" i="8" s="1"/>
  <c r="AM20" i="8"/>
  <c r="BC20" i="8" s="1"/>
  <c r="AL21" i="8"/>
  <c r="BB21" i="8" s="1"/>
  <c r="AR21" i="8"/>
  <c r="BH21" i="8" s="1"/>
  <c r="AQ22" i="8"/>
  <c r="BG22" i="8" s="1"/>
  <c r="AO24" i="8"/>
  <c r="BE24" i="8" s="1"/>
  <c r="AM26" i="8"/>
  <c r="BC26" i="8" s="1"/>
  <c r="AL27" i="8"/>
  <c r="BB27" i="8" s="1"/>
  <c r="AR27" i="8"/>
  <c r="BH27" i="8" s="1"/>
  <c r="AQ28" i="8"/>
  <c r="BG28" i="8" s="1"/>
  <c r="AP29" i="8"/>
  <c r="BF29" i="8" s="1"/>
  <c r="AO30" i="8"/>
  <c r="BE30" i="8" s="1"/>
  <c r="AM32" i="8"/>
  <c r="BC32" i="8" s="1"/>
  <c r="AQ18" i="8"/>
  <c r="BG18" i="8" s="1"/>
  <c r="AM12" i="8"/>
  <c r="BC12" i="8" s="1"/>
  <c r="AQ14" i="8"/>
  <c r="BG14" i="8" s="1"/>
  <c r="AM18" i="8"/>
  <c r="BC18" i="8" s="1"/>
  <c r="AQ20" i="8"/>
  <c r="BG20" i="8" s="1"/>
  <c r="AM24" i="8"/>
  <c r="BC24" i="8" s="1"/>
  <c r="AQ26" i="8"/>
  <c r="BG26" i="8" s="1"/>
  <c r="AM30" i="8"/>
  <c r="BC30" i="8" s="1"/>
  <c r="AQ32" i="8"/>
  <c r="AN12" i="8"/>
  <c r="BD12" i="8" s="1"/>
  <c r="AL14" i="8"/>
  <c r="BB14" i="8" s="1"/>
  <c r="AL20" i="8"/>
  <c r="BB20" i="8" s="1"/>
  <c r="AQ21" i="8"/>
  <c r="BG21" i="8" s="1"/>
  <c r="AL26" i="8"/>
  <c r="BB26" i="8" s="1"/>
  <c r="AQ27" i="8"/>
  <c r="BG27" i="8" s="1"/>
  <c r="AN30" i="8"/>
  <c r="BD30" i="8" s="1"/>
  <c r="AR32" i="8"/>
  <c r="BH32" i="8" s="1"/>
  <c r="AQ11" i="8"/>
  <c r="BG11" i="8" s="1"/>
  <c r="AP12" i="8"/>
  <c r="BF12" i="8" s="1"/>
  <c r="AO13" i="8"/>
  <c r="BE13" i="8" s="1"/>
  <c r="AN14" i="8"/>
  <c r="BD14" i="8" s="1"/>
  <c r="AM15" i="8"/>
  <c r="BC15" i="8" s="1"/>
  <c r="AL16" i="8"/>
  <c r="BB16" i="8" s="1"/>
  <c r="AR16" i="8"/>
  <c r="BH16" i="8" s="1"/>
  <c r="AQ17" i="8"/>
  <c r="BG17" i="8" s="1"/>
  <c r="AP18" i="8"/>
  <c r="BF18" i="8" s="1"/>
  <c r="AO19" i="8"/>
  <c r="BE19" i="8" s="1"/>
  <c r="AN20" i="8"/>
  <c r="BD20" i="8" s="1"/>
  <c r="AM21" i="8"/>
  <c r="BC21" i="8" s="1"/>
  <c r="AL22" i="8"/>
  <c r="BB22" i="8" s="1"/>
  <c r="AR22" i="8"/>
  <c r="BH22" i="8" s="1"/>
  <c r="AQ23" i="8"/>
  <c r="BG23" i="8" s="1"/>
  <c r="AP24" i="8"/>
  <c r="BF24" i="8" s="1"/>
  <c r="AO25" i="8"/>
  <c r="BE25" i="8" s="1"/>
  <c r="AN26" i="8"/>
  <c r="BD26" i="8" s="1"/>
  <c r="AM27" i="8"/>
  <c r="BC27" i="8" s="1"/>
  <c r="AL28" i="8"/>
  <c r="BB28" i="8" s="1"/>
  <c r="AR28" i="8"/>
  <c r="BH28" i="8" s="1"/>
  <c r="AQ29" i="8"/>
  <c r="BG29" i="8" s="1"/>
  <c r="AP30" i="8"/>
  <c r="BF30" i="8" s="1"/>
  <c r="AO31" i="8"/>
  <c r="BE31" i="8" s="1"/>
  <c r="AN32" i="8"/>
  <c r="BD32" i="8" s="1"/>
  <c r="AQ30" i="8"/>
  <c r="BG30" i="8" s="1"/>
  <c r="AO32" i="8"/>
  <c r="BE32" i="8" s="1"/>
  <c r="AL12" i="8"/>
  <c r="BB12" i="8" s="1"/>
  <c r="AL18" i="8"/>
  <c r="BB18" i="8" s="1"/>
  <c r="AL24" i="8"/>
  <c r="BB24" i="8" s="1"/>
  <c r="AL30" i="8"/>
  <c r="BB30" i="8" s="1"/>
  <c r="AE17" i="12"/>
  <c r="AE77" i="12"/>
  <c r="AE12" i="12"/>
  <c r="AG12" i="12" s="1"/>
  <c r="AE42" i="12"/>
  <c r="AE71" i="12"/>
  <c r="AE47" i="12"/>
  <c r="AE29" i="12"/>
  <c r="AE48" i="12"/>
  <c r="AE78" i="12"/>
  <c r="AE35" i="12"/>
  <c r="AE53" i="12"/>
  <c r="AE36" i="12"/>
  <c r="AE54" i="12"/>
  <c r="AE11" i="12"/>
  <c r="AG11" i="12" s="1"/>
  <c r="AE41" i="12"/>
  <c r="AE59" i="12"/>
  <c r="HZ7" i="8"/>
  <c r="BO35" i="8" a="1"/>
  <c r="BO35" i="8" s="1"/>
  <c r="BO83" i="8" a="1"/>
  <c r="BO83" i="8" s="1"/>
  <c r="BO62" i="8" a="1"/>
  <c r="BO62" i="8" s="1"/>
  <c r="BN86" i="8" a="1"/>
  <c r="BN86" i="8" s="1"/>
  <c r="BN76" i="8" a="1"/>
  <c r="BN76" i="8" s="1"/>
  <c r="IA6" i="8"/>
  <c r="FF42" i="8" a="1"/>
  <c r="FF42" i="8" s="1"/>
  <c r="HX78" i="8"/>
  <c r="HX67" i="8"/>
  <c r="HY42" i="8"/>
  <c r="HY59" i="8"/>
  <c r="FL42" i="8" a="1"/>
  <c r="FL42" i="8" s="1"/>
  <c r="BN66" i="8" a="1"/>
  <c r="BN66" i="8" s="1"/>
  <c r="GG48" i="8" a="1"/>
  <c r="GG48" i="8" s="1"/>
  <c r="HY88" i="8"/>
  <c r="HY34" i="8"/>
  <c r="HY106" i="8"/>
  <c r="IT87" i="8" a="1"/>
  <c r="IT87" i="8" s="1"/>
  <c r="IS87" i="8" a="1"/>
  <c r="IS87" i="8" s="1"/>
  <c r="IU87" i="8" a="1"/>
  <c r="IU87" i="8" s="1"/>
  <c r="IV87" i="8"/>
  <c r="IX87" i="8"/>
  <c r="BL87" i="8" s="1"/>
  <c r="IZ87" i="8" s="1"/>
  <c r="IU45" i="8" a="1"/>
  <c r="IU45" i="8" s="1"/>
  <c r="IX45" i="8"/>
  <c r="BL45" i="8" s="1"/>
  <c r="IS45" i="8" a="1"/>
  <c r="IS45" i="8" s="1"/>
  <c r="IV45" i="8"/>
  <c r="IT45" i="8" a="1"/>
  <c r="IT45" i="8" s="1"/>
  <c r="IT63" i="8" a="1"/>
  <c r="IT63" i="8" s="1"/>
  <c r="IS63" i="8" a="1"/>
  <c r="IS63" i="8" s="1"/>
  <c r="IU63" i="8" a="1"/>
  <c r="IU63" i="8" s="1"/>
  <c r="IX63" i="8"/>
  <c r="BL63" i="8" s="1"/>
  <c r="IV63" i="8"/>
  <c r="IT81" i="8" a="1"/>
  <c r="IT81" i="8" s="1"/>
  <c r="IS81" i="8" a="1"/>
  <c r="IS81" i="8" s="1"/>
  <c r="IU81" i="8" a="1"/>
  <c r="IU81" i="8" s="1"/>
  <c r="IX81" i="8"/>
  <c r="BL81" i="8" s="1"/>
  <c r="IZ81" i="8" s="1"/>
  <c r="IV81" i="8"/>
  <c r="IT105" i="8" a="1"/>
  <c r="IT105" i="8" s="1"/>
  <c r="IS105" i="8" a="1"/>
  <c r="IS105" i="8" s="1"/>
  <c r="IU105" i="8" a="1"/>
  <c r="IU105" i="8" s="1"/>
  <c r="IV105" i="8"/>
  <c r="IX105" i="8"/>
  <c r="BL105" i="8" s="1"/>
  <c r="IZ105" i="8" s="1"/>
  <c r="IX40" i="8"/>
  <c r="BL40" i="8" s="1"/>
  <c r="IV40" i="8"/>
  <c r="IU40" i="8" a="1"/>
  <c r="IU40" i="8" s="1"/>
  <c r="IS40" i="8" a="1"/>
  <c r="IS40" i="8" s="1"/>
  <c r="IT40" i="8" a="1"/>
  <c r="IT40" i="8" s="1"/>
  <c r="IX52" i="8"/>
  <c r="BL52" i="8" s="1"/>
  <c r="IU52" i="8" a="1"/>
  <c r="IU52" i="8" s="1"/>
  <c r="IV52" i="8"/>
  <c r="IT52" i="8" a="1"/>
  <c r="IT52" i="8" s="1"/>
  <c r="IX64" i="8"/>
  <c r="BL64" i="8" s="1"/>
  <c r="IU64" i="8" a="1"/>
  <c r="IU64" i="8" s="1"/>
  <c r="IV64" i="8"/>
  <c r="IT64" i="8" a="1"/>
  <c r="IT64" i="8" s="1"/>
  <c r="IS64" i="8" a="1"/>
  <c r="IS64" i="8" s="1"/>
  <c r="IX76" i="8"/>
  <c r="BL76" i="8" s="1"/>
  <c r="IZ76" i="8" s="1"/>
  <c r="IU76" i="8" a="1"/>
  <c r="IU76" i="8" s="1"/>
  <c r="IV76" i="8"/>
  <c r="IT76" i="8" a="1"/>
  <c r="IT76" i="8" s="1"/>
  <c r="IS76" i="8" a="1"/>
  <c r="IS76" i="8" s="1"/>
  <c r="IX88" i="8"/>
  <c r="BL88" i="8" s="1"/>
  <c r="IZ88" i="8" s="1"/>
  <c r="IU88" i="8" a="1"/>
  <c r="IU88" i="8" s="1"/>
  <c r="IV88" i="8"/>
  <c r="IS88" i="8" a="1"/>
  <c r="IS88" i="8" s="1"/>
  <c r="IT88" i="8" a="1"/>
  <c r="IT88" i="8" s="1"/>
  <c r="IX100" i="8"/>
  <c r="BL100" i="8" s="1"/>
  <c r="IZ100" i="8" s="1"/>
  <c r="IU100" i="8" a="1"/>
  <c r="IU100" i="8" s="1"/>
  <c r="IV100" i="8"/>
  <c r="IT100" i="8" a="1"/>
  <c r="IT100" i="8" s="1"/>
  <c r="IS100" i="8" a="1"/>
  <c r="IS100" i="8" s="1"/>
  <c r="BO45" i="8" a="1"/>
  <c r="BO45" i="8" s="1"/>
  <c r="HX37" i="8"/>
  <c r="HX60" i="8"/>
  <c r="HY80" i="8"/>
  <c r="HX102" i="8"/>
  <c r="IX35" i="8"/>
  <c r="BL35" i="8" s="1"/>
  <c r="IT35" i="8" a="1"/>
  <c r="IT35" i="8" s="1"/>
  <c r="IV35" i="8"/>
  <c r="IS35" i="8" a="1"/>
  <c r="IS35" i="8" s="1"/>
  <c r="IU35" i="8" a="1"/>
  <c r="IU35" i="8" s="1"/>
  <c r="IX47" i="8"/>
  <c r="BL47" i="8" s="1"/>
  <c r="IU47" i="8" a="1"/>
  <c r="IU47" i="8" s="1"/>
  <c r="IT47" i="8" a="1"/>
  <c r="IT47" i="8" s="1"/>
  <c r="IV47" i="8"/>
  <c r="IS47" i="8" a="1"/>
  <c r="IS47" i="8" s="1"/>
  <c r="IT59" i="8" a="1"/>
  <c r="IT59" i="8" s="1"/>
  <c r="IX59" i="8"/>
  <c r="BL59" i="8" s="1"/>
  <c r="IS59" i="8" a="1"/>
  <c r="IS59" i="8" s="1"/>
  <c r="IU59" i="8" a="1"/>
  <c r="IU59" i="8" s="1"/>
  <c r="IV59" i="8"/>
  <c r="IT65" i="8" a="1"/>
  <c r="IT65" i="8" s="1"/>
  <c r="IX65" i="8"/>
  <c r="BL65" i="8" s="1"/>
  <c r="IS65" i="8" a="1"/>
  <c r="IS65" i="8" s="1"/>
  <c r="IU65" i="8" a="1"/>
  <c r="IU65" i="8" s="1"/>
  <c r="IV65" i="8"/>
  <c r="IT71" i="8" a="1"/>
  <c r="IT71" i="8" s="1"/>
  <c r="IX71" i="8"/>
  <c r="BL71" i="8" s="1"/>
  <c r="IZ71" i="8" s="1"/>
  <c r="IS71" i="8" a="1"/>
  <c r="IS71" i="8" s="1"/>
  <c r="IU71" i="8" a="1"/>
  <c r="IU71" i="8" s="1"/>
  <c r="IV71" i="8"/>
  <c r="IT77" i="8" a="1"/>
  <c r="IT77" i="8" s="1"/>
  <c r="IX77" i="8"/>
  <c r="BL77" i="8" s="1"/>
  <c r="IZ77" i="8" s="1"/>
  <c r="IS77" i="8" a="1"/>
  <c r="IS77" i="8" s="1"/>
  <c r="IU77" i="8" a="1"/>
  <c r="IU77" i="8" s="1"/>
  <c r="IV77" i="8"/>
  <c r="IT83" i="8" a="1"/>
  <c r="IT83" i="8" s="1"/>
  <c r="IX83" i="8"/>
  <c r="BL83" i="8" s="1"/>
  <c r="IZ83" i="8" s="1"/>
  <c r="IS83" i="8" a="1"/>
  <c r="IS83" i="8" s="1"/>
  <c r="IU83" i="8" a="1"/>
  <c r="IU83" i="8" s="1"/>
  <c r="IV83" i="8"/>
  <c r="IT89" i="8" a="1"/>
  <c r="IT89" i="8" s="1"/>
  <c r="IX89" i="8"/>
  <c r="BL89" i="8" s="1"/>
  <c r="IZ89" i="8" s="1"/>
  <c r="IS89" i="8" a="1"/>
  <c r="IS89" i="8" s="1"/>
  <c r="IU89" i="8" a="1"/>
  <c r="IU89" i="8" s="1"/>
  <c r="IV89" i="8"/>
  <c r="IT95" i="8" a="1"/>
  <c r="IT95" i="8" s="1"/>
  <c r="IX95" i="8"/>
  <c r="BL95" i="8" s="1"/>
  <c r="IZ95" i="8" s="1"/>
  <c r="IS95" i="8" a="1"/>
  <c r="IS95" i="8" s="1"/>
  <c r="IU95" i="8" a="1"/>
  <c r="IU95" i="8" s="1"/>
  <c r="IV95" i="8"/>
  <c r="IT101" i="8" a="1"/>
  <c r="IT101" i="8" s="1"/>
  <c r="IX101" i="8"/>
  <c r="BL101" i="8" s="1"/>
  <c r="IZ101" i="8" s="1"/>
  <c r="IS101" i="8" a="1"/>
  <c r="IS101" i="8" s="1"/>
  <c r="IU101" i="8" a="1"/>
  <c r="IU101" i="8" s="1"/>
  <c r="IV101" i="8"/>
  <c r="IT107" i="8" a="1"/>
  <c r="IT107" i="8" s="1"/>
  <c r="IX107" i="8"/>
  <c r="BL107" i="8" s="1"/>
  <c r="IZ107" i="8" s="1"/>
  <c r="IS107" i="8" a="1"/>
  <c r="IS107" i="8" s="1"/>
  <c r="IU107" i="8" a="1"/>
  <c r="IU107" i="8" s="1"/>
  <c r="IV107" i="8"/>
  <c r="BN60" i="8" a="1"/>
  <c r="BN60" i="8" s="1"/>
  <c r="BO52" i="8" a="1"/>
  <c r="BO52" i="8" s="1"/>
  <c r="HY37" i="8"/>
  <c r="HY45" i="8"/>
  <c r="HY53" i="8"/>
  <c r="HY62" i="8"/>
  <c r="HX70" i="8"/>
  <c r="HX81" i="8"/>
  <c r="HY91" i="8"/>
  <c r="HY102" i="8"/>
  <c r="IT39" i="8" a="1"/>
  <c r="IT39" i="8" s="1"/>
  <c r="IS39" i="8" a="1"/>
  <c r="IS39" i="8" s="1"/>
  <c r="IX39" i="8"/>
  <c r="BL39" i="8" s="1"/>
  <c r="IV39" i="8"/>
  <c r="IU39" i="8" a="1"/>
  <c r="IU39" i="8" s="1"/>
  <c r="BO39" i="8" a="1"/>
  <c r="BO39" i="8" s="1"/>
  <c r="IT57" i="8" a="1"/>
  <c r="IT57" i="8" s="1"/>
  <c r="IS57" i="8" a="1"/>
  <c r="IS57" i="8" s="1"/>
  <c r="IU57" i="8" a="1"/>
  <c r="IU57" i="8" s="1"/>
  <c r="IX57" i="8"/>
  <c r="BL57" i="8" s="1"/>
  <c r="IV57" i="8"/>
  <c r="IT75" i="8" a="1"/>
  <c r="IT75" i="8" s="1"/>
  <c r="IS75" i="8" a="1"/>
  <c r="IS75" i="8" s="1"/>
  <c r="IU75" i="8" a="1"/>
  <c r="IU75" i="8" s="1"/>
  <c r="IX75" i="8"/>
  <c r="BL75" i="8" s="1"/>
  <c r="IZ75" i="8" s="1"/>
  <c r="IV75" i="8"/>
  <c r="IT99" i="8" a="1"/>
  <c r="IT99" i="8" s="1"/>
  <c r="IS99" i="8" a="1"/>
  <c r="IS99" i="8" s="1"/>
  <c r="IU99" i="8" a="1"/>
  <c r="IU99" i="8" s="1"/>
  <c r="IX99" i="8"/>
  <c r="BL99" i="8" s="1"/>
  <c r="IZ99" i="8" s="1"/>
  <c r="IV99" i="8"/>
  <c r="BN39" i="8" a="1"/>
  <c r="BN39" i="8" s="1"/>
  <c r="IX34" i="8"/>
  <c r="BL34" i="8" s="1"/>
  <c r="IT34" i="8" a="1"/>
  <c r="IT34" i="8" s="1"/>
  <c r="IV34" i="8"/>
  <c r="IS34" i="8" a="1"/>
  <c r="IS34" i="8" s="1"/>
  <c r="IU34" i="8" a="1"/>
  <c r="IU34" i="8" s="1"/>
  <c r="IX46" i="8"/>
  <c r="BL46" i="8" s="1"/>
  <c r="IV46" i="8"/>
  <c r="IU46" i="8" a="1"/>
  <c r="IU46" i="8" s="1"/>
  <c r="IT46" i="8" a="1"/>
  <c r="IT46" i="8" s="1"/>
  <c r="BO46" i="8" a="1"/>
  <c r="BO46" i="8" s="1"/>
  <c r="IS46" i="8" a="1"/>
  <c r="IS46" i="8" s="1"/>
  <c r="IX58" i="8"/>
  <c r="BL58" i="8" s="1"/>
  <c r="IS58" i="8" a="1"/>
  <c r="IS58" i="8" s="1"/>
  <c r="IV58" i="8"/>
  <c r="IT58" i="8" a="1"/>
  <c r="IT58" i="8" s="1"/>
  <c r="IU58" i="8" a="1"/>
  <c r="IU58" i="8" s="1"/>
  <c r="IX70" i="8"/>
  <c r="BL70" i="8" s="1"/>
  <c r="IS70" i="8" a="1"/>
  <c r="IS70" i="8" s="1"/>
  <c r="IV70" i="8"/>
  <c r="IU70" i="8" a="1"/>
  <c r="IU70" i="8" s="1"/>
  <c r="IT70" i="8" a="1"/>
  <c r="IT70" i="8" s="1"/>
  <c r="IX82" i="8"/>
  <c r="BL82" i="8" s="1"/>
  <c r="IZ82" i="8" s="1"/>
  <c r="IS82" i="8" a="1"/>
  <c r="IS82" i="8" s="1"/>
  <c r="IV82" i="8"/>
  <c r="IT82" i="8" a="1"/>
  <c r="IT82" i="8" s="1"/>
  <c r="IU82" i="8" a="1"/>
  <c r="IU82" i="8" s="1"/>
  <c r="IX94" i="8"/>
  <c r="BL94" i="8" s="1"/>
  <c r="IZ94" i="8" s="1"/>
  <c r="IU94" i="8" a="1"/>
  <c r="IU94" i="8" s="1"/>
  <c r="IV94" i="8"/>
  <c r="IS94" i="8" a="1"/>
  <c r="IS94" i="8" s="1"/>
  <c r="IT94" i="8" a="1"/>
  <c r="IT94" i="8" s="1"/>
  <c r="IX106" i="8"/>
  <c r="BL106" i="8" s="1"/>
  <c r="IZ106" i="8" s="1"/>
  <c r="IU106" i="8" a="1"/>
  <c r="IU106" i="8" s="1"/>
  <c r="IV106" i="8"/>
  <c r="IS106" i="8" a="1"/>
  <c r="IS106" i="8" s="1"/>
  <c r="IT106" i="8" a="1"/>
  <c r="IT106" i="8" s="1"/>
  <c r="HC34" i="8" a="1"/>
  <c r="HC34" i="8" s="1"/>
  <c r="HY44" i="8"/>
  <c r="HY52" i="8"/>
  <c r="HY69" i="8"/>
  <c r="HX91" i="8"/>
  <c r="IX41" i="8"/>
  <c r="BL41" i="8" s="1"/>
  <c r="IS41" i="8" a="1"/>
  <c r="IS41" i="8" s="1"/>
  <c r="IT41" i="8" a="1"/>
  <c r="IT41" i="8" s="1"/>
  <c r="IV41" i="8"/>
  <c r="IU41" i="8" a="1"/>
  <c r="IU41" i="8" s="1"/>
  <c r="IT53" i="8" a="1"/>
  <c r="IT53" i="8" s="1"/>
  <c r="IX53" i="8"/>
  <c r="BL53" i="8" s="1"/>
  <c r="IS53" i="8" a="1"/>
  <c r="IS53" i="8" s="1"/>
  <c r="IU53" i="8" a="1"/>
  <c r="IU53" i="8" s="1"/>
  <c r="IV53" i="8"/>
  <c r="IX36" i="8"/>
  <c r="BL36" i="8" s="1"/>
  <c r="IS36" i="8" a="1"/>
  <c r="IS36" i="8" s="1"/>
  <c r="IU36" i="8" a="1"/>
  <c r="IU36" i="8" s="1"/>
  <c r="IT36" i="8" a="1"/>
  <c r="IT36" i="8" s="1"/>
  <c r="IV36" i="8"/>
  <c r="GV36" i="8" a="1"/>
  <c r="GV36" i="8" s="1"/>
  <c r="GB42" i="8" a="1"/>
  <c r="GB42" i="8" s="1"/>
  <c r="IX42" i="8"/>
  <c r="BL42" i="8" s="1"/>
  <c r="IU42" i="8" a="1"/>
  <c r="IU42" i="8" s="1"/>
  <c r="IV42" i="8"/>
  <c r="IT42" i="8" a="1"/>
  <c r="IT42" i="8" s="1"/>
  <c r="IS42" i="8" a="1"/>
  <c r="IS42" i="8" s="1"/>
  <c r="HC42" i="8" a="1"/>
  <c r="HC42" i="8" s="1"/>
  <c r="IX48" i="8"/>
  <c r="BL48" i="8" s="1"/>
  <c r="IU48" i="8" a="1"/>
  <c r="IU48" i="8" s="1"/>
  <c r="IT48" i="8" a="1"/>
  <c r="IT48" i="8" s="1"/>
  <c r="IS48" i="8" a="1"/>
  <c r="IS48" i="8" s="1"/>
  <c r="IV48" i="8"/>
  <c r="IX54" i="8"/>
  <c r="BL54" i="8" s="1"/>
  <c r="IS54" i="8" a="1"/>
  <c r="IS54" i="8" s="1"/>
  <c r="IV54" i="8"/>
  <c r="IU54" i="8" a="1"/>
  <c r="IU54" i="8" s="1"/>
  <c r="IT54" i="8" a="1"/>
  <c r="IT54" i="8" s="1"/>
  <c r="HQ54" i="8" a="1"/>
  <c r="HQ54" i="8" s="1"/>
  <c r="IX60" i="8"/>
  <c r="BL60" i="8" s="1"/>
  <c r="IU60" i="8" a="1"/>
  <c r="IU60" i="8" s="1"/>
  <c r="IT60" i="8" a="1"/>
  <c r="IT60" i="8" s="1"/>
  <c r="IS60" i="8" a="1"/>
  <c r="IS60" i="8" s="1"/>
  <c r="IV60" i="8"/>
  <c r="IX66" i="8"/>
  <c r="BL66" i="8" s="1"/>
  <c r="IS66" i="8" a="1"/>
  <c r="IS66" i="8" s="1"/>
  <c r="IT66" i="8" a="1"/>
  <c r="IT66" i="8" s="1"/>
  <c r="IV66" i="8"/>
  <c r="IU66" i="8" a="1"/>
  <c r="IU66" i="8" s="1"/>
  <c r="BO66" i="8" a="1"/>
  <c r="BO66" i="8" s="1"/>
  <c r="IX72" i="8"/>
  <c r="BL72" i="8" s="1"/>
  <c r="IZ72" i="8" s="1"/>
  <c r="IU72" i="8" a="1"/>
  <c r="IU72" i="8" s="1"/>
  <c r="IT72" i="8" a="1"/>
  <c r="IT72" i="8" s="1"/>
  <c r="IS72" i="8" a="1"/>
  <c r="IS72" i="8" s="1"/>
  <c r="IV72" i="8"/>
  <c r="BO72" i="8" a="1"/>
  <c r="BO72" i="8" s="1"/>
  <c r="IX78" i="8"/>
  <c r="BL78" i="8" s="1"/>
  <c r="IZ78" i="8" s="1"/>
  <c r="IS78" i="8" a="1"/>
  <c r="IS78" i="8" s="1"/>
  <c r="IV78" i="8"/>
  <c r="IU78" i="8" a="1"/>
  <c r="IU78" i="8" s="1"/>
  <c r="IT78" i="8" a="1"/>
  <c r="IT78" i="8" s="1"/>
  <c r="IX84" i="8"/>
  <c r="BL84" i="8" s="1"/>
  <c r="IZ84" i="8" s="1"/>
  <c r="IU84" i="8" a="1"/>
  <c r="IU84" i="8" s="1"/>
  <c r="IT84" i="8" a="1"/>
  <c r="IT84" i="8" s="1"/>
  <c r="IS84" i="8" a="1"/>
  <c r="IS84" i="8" s="1"/>
  <c r="IV84" i="8"/>
  <c r="IX90" i="8"/>
  <c r="BL90" i="8" s="1"/>
  <c r="IZ90" i="8" s="1"/>
  <c r="IU90" i="8" a="1"/>
  <c r="IU90" i="8" s="1"/>
  <c r="IT90" i="8" a="1"/>
  <c r="IT90" i="8" s="1"/>
  <c r="IS90" i="8" a="1"/>
  <c r="IS90" i="8" s="1"/>
  <c r="IV90" i="8"/>
  <c r="IX96" i="8"/>
  <c r="BL96" i="8" s="1"/>
  <c r="IZ96" i="8" s="1"/>
  <c r="IU96" i="8" a="1"/>
  <c r="IU96" i="8" s="1"/>
  <c r="IT96" i="8" a="1"/>
  <c r="IT96" i="8" s="1"/>
  <c r="IS96" i="8" a="1"/>
  <c r="IS96" i="8" s="1"/>
  <c r="IV96" i="8"/>
  <c r="IX102" i="8"/>
  <c r="BL102" i="8" s="1"/>
  <c r="IZ102" i="8" s="1"/>
  <c r="IU102" i="8" a="1"/>
  <c r="IU102" i="8" s="1"/>
  <c r="IT102" i="8" a="1"/>
  <c r="IT102" i="8" s="1"/>
  <c r="IS102" i="8" a="1"/>
  <c r="IS102" i="8" s="1"/>
  <c r="IV102" i="8"/>
  <c r="BO102" i="8" a="1"/>
  <c r="BO102" i="8" s="1"/>
  <c r="IX108" i="8"/>
  <c r="BL108" i="8" s="1"/>
  <c r="IZ108" i="8" s="1"/>
  <c r="IU108" i="8" a="1"/>
  <c r="IU108" i="8" s="1"/>
  <c r="IT108" i="8" a="1"/>
  <c r="IT108" i="8" s="1"/>
  <c r="IV108" i="8"/>
  <c r="IS108" i="8" a="1"/>
  <c r="IS108" i="8" s="1"/>
  <c r="FT36" i="8" a="1"/>
  <c r="FT36" i="8" s="1"/>
  <c r="FK44" i="8" a="1"/>
  <c r="FK44" i="8" s="1"/>
  <c r="BN59" i="8" a="1"/>
  <c r="BN59" i="8" s="1"/>
  <c r="BO89" i="8" a="1"/>
  <c r="BO89" i="8" s="1"/>
  <c r="HZ6" i="8"/>
  <c r="IA7" i="8"/>
  <c r="IB3" i="8"/>
  <c r="IC7" i="8" s="1"/>
  <c r="HY38" i="8"/>
  <c r="HX48" i="8"/>
  <c r="HX55" i="8"/>
  <c r="HY63" i="8"/>
  <c r="HX73" i="8"/>
  <c r="HX84" i="8"/>
  <c r="HY94" i="8"/>
  <c r="HY105" i="8"/>
  <c r="IT33" i="8" a="1"/>
  <c r="IT33" i="8" s="1"/>
  <c r="IS33" i="8" a="1"/>
  <c r="IS33" i="8" s="1"/>
  <c r="IV33" i="8"/>
  <c r="IU33" i="8" a="1"/>
  <c r="IU33" i="8" s="1"/>
  <c r="IX33" i="8"/>
  <c r="BL33" i="8" s="1"/>
  <c r="IT51" i="8" a="1"/>
  <c r="IT51" i="8" s="1"/>
  <c r="IS51" i="8" a="1"/>
  <c r="IS51" i="8" s="1"/>
  <c r="IU51" i="8" a="1"/>
  <c r="IU51" i="8" s="1"/>
  <c r="IV51" i="8"/>
  <c r="IX51" i="8"/>
  <c r="BL51" i="8" s="1"/>
  <c r="IT69" i="8" a="1"/>
  <c r="IT69" i="8" s="1"/>
  <c r="IS69" i="8" a="1"/>
  <c r="IS69" i="8" s="1"/>
  <c r="IU69" i="8" a="1"/>
  <c r="IU69" i="8" s="1"/>
  <c r="IV69" i="8"/>
  <c r="IX69" i="8"/>
  <c r="BL69" i="8" s="1"/>
  <c r="IT93" i="8" a="1"/>
  <c r="IT93" i="8" s="1"/>
  <c r="IS93" i="8" a="1"/>
  <c r="IS93" i="8" s="1"/>
  <c r="IU93" i="8" a="1"/>
  <c r="IU93" i="8" s="1"/>
  <c r="IX93" i="8"/>
  <c r="BL93" i="8" s="1"/>
  <c r="IZ93" i="8" s="1"/>
  <c r="IV93" i="8"/>
  <c r="AC69" i="8"/>
  <c r="IX37" i="8"/>
  <c r="BL37" i="8" s="1"/>
  <c r="IU37" i="8" a="1"/>
  <c r="IU37" i="8" s="1"/>
  <c r="IT37" i="8" a="1"/>
  <c r="IT37" i="8" s="1"/>
  <c r="IS37" i="8" a="1"/>
  <c r="IS37" i="8" s="1"/>
  <c r="IV37" i="8"/>
  <c r="IX43" i="8"/>
  <c r="BL43" i="8" s="1"/>
  <c r="IT43" i="8" a="1"/>
  <c r="IT43" i="8" s="1"/>
  <c r="IS43" i="8" a="1"/>
  <c r="IS43" i="8" s="1"/>
  <c r="IV43" i="8"/>
  <c r="IU43" i="8" a="1"/>
  <c r="IU43" i="8" s="1"/>
  <c r="IX49" i="8"/>
  <c r="BL49" i="8" s="1"/>
  <c r="IU49" i="8" a="1"/>
  <c r="IU49" i="8" s="1"/>
  <c r="IT49" i="8" a="1"/>
  <c r="IT49" i="8" s="1"/>
  <c r="IS49" i="8" a="1"/>
  <c r="IS49" i="8" s="1"/>
  <c r="IV49" i="8"/>
  <c r="IT55" i="8" a="1"/>
  <c r="IT55" i="8" s="1"/>
  <c r="IS55" i="8" a="1"/>
  <c r="IS55" i="8" s="1"/>
  <c r="IX55" i="8"/>
  <c r="BL55" i="8" s="1"/>
  <c r="IU55" i="8" a="1"/>
  <c r="IU55" i="8" s="1"/>
  <c r="IV55" i="8"/>
  <c r="IT61" i="8" a="1"/>
  <c r="IT61" i="8" s="1"/>
  <c r="IS61" i="8" a="1"/>
  <c r="IS61" i="8" s="1"/>
  <c r="IX61" i="8"/>
  <c r="BL61" i="8" s="1"/>
  <c r="IU61" i="8" a="1"/>
  <c r="IU61" i="8" s="1"/>
  <c r="IV61" i="8"/>
  <c r="IT67" i="8" a="1"/>
  <c r="IT67" i="8" s="1"/>
  <c r="IS67" i="8" a="1"/>
  <c r="IS67" i="8" s="1"/>
  <c r="IX67" i="8"/>
  <c r="BL67" i="8" s="1"/>
  <c r="IU67" i="8" a="1"/>
  <c r="IU67" i="8" s="1"/>
  <c r="IV67" i="8"/>
  <c r="IT73" i="8" a="1"/>
  <c r="IT73" i="8" s="1"/>
  <c r="IS73" i="8" a="1"/>
  <c r="IS73" i="8" s="1"/>
  <c r="IX73" i="8"/>
  <c r="BL73" i="8" s="1"/>
  <c r="IZ73" i="8" s="1"/>
  <c r="IU73" i="8" a="1"/>
  <c r="IU73" i="8" s="1"/>
  <c r="IV73" i="8"/>
  <c r="IT79" i="8" a="1"/>
  <c r="IT79" i="8" s="1"/>
  <c r="IS79" i="8" a="1"/>
  <c r="IS79" i="8" s="1"/>
  <c r="IX79" i="8"/>
  <c r="BL79" i="8" s="1"/>
  <c r="IZ79" i="8" s="1"/>
  <c r="IU79" i="8" a="1"/>
  <c r="IU79" i="8" s="1"/>
  <c r="IV79" i="8"/>
  <c r="IT85" i="8" a="1"/>
  <c r="IT85" i="8" s="1"/>
  <c r="IS85" i="8" a="1"/>
  <c r="IS85" i="8" s="1"/>
  <c r="IX85" i="8"/>
  <c r="BL85" i="8" s="1"/>
  <c r="IZ85" i="8" s="1"/>
  <c r="IU85" i="8" a="1"/>
  <c r="IU85" i="8" s="1"/>
  <c r="IV85" i="8"/>
  <c r="IT91" i="8" a="1"/>
  <c r="IT91" i="8" s="1"/>
  <c r="IS91" i="8" a="1"/>
  <c r="IS91" i="8" s="1"/>
  <c r="IX91" i="8"/>
  <c r="BL91" i="8" s="1"/>
  <c r="IZ91" i="8" s="1"/>
  <c r="IU91" i="8" a="1"/>
  <c r="IU91" i="8" s="1"/>
  <c r="IV91" i="8"/>
  <c r="IT97" i="8" a="1"/>
  <c r="IT97" i="8" s="1"/>
  <c r="IS97" i="8" a="1"/>
  <c r="IS97" i="8" s="1"/>
  <c r="IX97" i="8"/>
  <c r="BL97" i="8" s="1"/>
  <c r="IZ97" i="8" s="1"/>
  <c r="IU97" i="8" a="1"/>
  <c r="IU97" i="8" s="1"/>
  <c r="IV97" i="8"/>
  <c r="IT103" i="8" a="1"/>
  <c r="IT103" i="8" s="1"/>
  <c r="IS103" i="8" a="1"/>
  <c r="IS103" i="8" s="1"/>
  <c r="IX103" i="8"/>
  <c r="BL103" i="8" s="1"/>
  <c r="IZ103" i="8" s="1"/>
  <c r="IU103" i="8" a="1"/>
  <c r="IU103" i="8" s="1"/>
  <c r="IV103" i="8"/>
  <c r="IT109" i="8" a="1"/>
  <c r="IT109" i="8" s="1"/>
  <c r="IS109" i="8" a="1"/>
  <c r="IS109" i="8" s="1"/>
  <c r="IX109" i="8"/>
  <c r="BL109" i="8" s="1"/>
  <c r="IZ109" i="8" s="1"/>
  <c r="IU109" i="8" a="1"/>
  <c r="IU109" i="8" s="1"/>
  <c r="IV109" i="8"/>
  <c r="GW36" i="8" a="1"/>
  <c r="GW36" i="8" s="1"/>
  <c r="BO93" i="8" a="1"/>
  <c r="BO93" i="8" s="1"/>
  <c r="HY40" i="8"/>
  <c r="HY48" i="8"/>
  <c r="HY56" i="8"/>
  <c r="HX64" i="8"/>
  <c r="HY74" i="8"/>
  <c r="HX85" i="8"/>
  <c r="HX96" i="8"/>
  <c r="IS38" i="8" a="1"/>
  <c r="IS38" i="8" s="1"/>
  <c r="IX38" i="8"/>
  <c r="BL38" i="8" s="1"/>
  <c r="IT38" i="8" a="1"/>
  <c r="IT38" i="8" s="1"/>
  <c r="IV38" i="8"/>
  <c r="IU38" i="8" a="1"/>
  <c r="IU38" i="8" s="1"/>
  <c r="IT44" i="8" a="1"/>
  <c r="IT44" i="8" s="1"/>
  <c r="IX44" i="8"/>
  <c r="BL44" i="8" s="1"/>
  <c r="IU44" i="8" a="1"/>
  <c r="IU44" i="8" s="1"/>
  <c r="IV44" i="8"/>
  <c r="IS44" i="8" a="1"/>
  <c r="IS44" i="8" s="1"/>
  <c r="BN50" i="8" a="1"/>
  <c r="BN50" i="8" s="1"/>
  <c r="IS50" i="8" a="1"/>
  <c r="IS50" i="8" s="1"/>
  <c r="IT50" i="8" a="1"/>
  <c r="IT50" i="8" s="1"/>
  <c r="IX50" i="8"/>
  <c r="BL50" i="8" s="1"/>
  <c r="IU50" i="8" a="1"/>
  <c r="IU50" i="8" s="1"/>
  <c r="IV50" i="8"/>
  <c r="IU56" i="8" a="1"/>
  <c r="IU56" i="8" s="1"/>
  <c r="IT56" i="8" a="1"/>
  <c r="IT56" i="8" s="1"/>
  <c r="IX56" i="8"/>
  <c r="BL56" i="8" s="1"/>
  <c r="IS56" i="8" a="1"/>
  <c r="IS56" i="8" s="1"/>
  <c r="IV56" i="8"/>
  <c r="IS62" i="8" a="1"/>
  <c r="IS62" i="8" s="1"/>
  <c r="IX62" i="8"/>
  <c r="BL62" i="8" s="1"/>
  <c r="IT62" i="8" a="1"/>
  <c r="IT62" i="8" s="1"/>
  <c r="IU62" i="8" a="1"/>
  <c r="IU62" i="8" s="1"/>
  <c r="IV62" i="8"/>
  <c r="IU68" i="8" a="1"/>
  <c r="IU68" i="8" s="1"/>
  <c r="IT68" i="8" a="1"/>
  <c r="IT68" i="8" s="1"/>
  <c r="IX68" i="8"/>
  <c r="BL68" i="8" s="1"/>
  <c r="IV68" i="8"/>
  <c r="IS68" i="8" a="1"/>
  <c r="IS68" i="8" s="1"/>
  <c r="FW74" i="8" a="1"/>
  <c r="FW74" i="8" s="1"/>
  <c r="IS74" i="8" a="1"/>
  <c r="IS74" i="8" s="1"/>
  <c r="IT74" i="8" a="1"/>
  <c r="IT74" i="8" s="1"/>
  <c r="IU74" i="8" a="1"/>
  <c r="IU74" i="8" s="1"/>
  <c r="IX74" i="8"/>
  <c r="BL74" i="8" s="1"/>
  <c r="IZ74" i="8" s="1"/>
  <c r="IV74" i="8"/>
  <c r="IX80" i="8"/>
  <c r="BL80" i="8" s="1"/>
  <c r="IZ80" i="8" s="1"/>
  <c r="IU80" i="8" a="1"/>
  <c r="IU80" i="8" s="1"/>
  <c r="IT80" i="8" a="1"/>
  <c r="IT80" i="8" s="1"/>
  <c r="IS80" i="8" a="1"/>
  <c r="IS80" i="8" s="1"/>
  <c r="IU86" i="8" a="1"/>
  <c r="IU86" i="8" s="1"/>
  <c r="IT86" i="8" a="1"/>
  <c r="IT86" i="8" s="1"/>
  <c r="IS86" i="8" a="1"/>
  <c r="IS86" i="8" s="1"/>
  <c r="IX86" i="8"/>
  <c r="BL86" i="8" s="1"/>
  <c r="IZ86" i="8" s="1"/>
  <c r="IV86" i="8"/>
  <c r="IU92" i="8" a="1"/>
  <c r="IU92" i="8" s="1"/>
  <c r="IT92" i="8" a="1"/>
  <c r="IT92" i="8" s="1"/>
  <c r="IS92" i="8" a="1"/>
  <c r="IS92" i="8" s="1"/>
  <c r="IX92" i="8"/>
  <c r="BL92" i="8" s="1"/>
  <c r="IZ92" i="8" s="1"/>
  <c r="IV92" i="8"/>
  <c r="IU98" i="8" a="1"/>
  <c r="IU98" i="8" s="1"/>
  <c r="IT98" i="8" a="1"/>
  <c r="IT98" i="8" s="1"/>
  <c r="IX98" i="8"/>
  <c r="BL98" i="8" s="1"/>
  <c r="IZ98" i="8" s="1"/>
  <c r="IS98" i="8" a="1"/>
  <c r="IS98" i="8" s="1"/>
  <c r="IV98" i="8"/>
  <c r="BN98" i="8" a="1"/>
  <c r="BN98" i="8" s="1"/>
  <c r="IU104" i="8" a="1"/>
  <c r="IU104" i="8" s="1"/>
  <c r="IT104" i="8" a="1"/>
  <c r="IT104" i="8" s="1"/>
  <c r="IS104" i="8" a="1"/>
  <c r="IS104" i="8" s="1"/>
  <c r="IX104" i="8"/>
  <c r="BL104" i="8" s="1"/>
  <c r="IZ104" i="8" s="1"/>
  <c r="IV104" i="8"/>
  <c r="IU110" i="8" a="1"/>
  <c r="IU110" i="8" s="1"/>
  <c r="IT110" i="8" a="1"/>
  <c r="IT110" i="8" s="1"/>
  <c r="IS110" i="8" a="1"/>
  <c r="IS110" i="8" s="1"/>
  <c r="IV110" i="8"/>
  <c r="IX110" i="8"/>
  <c r="BL110" i="8" s="1"/>
  <c r="IZ110" i="8" s="1"/>
  <c r="GM38" i="8" a="1"/>
  <c r="GM38" i="8" s="1"/>
  <c r="HX58" i="8"/>
  <c r="HX51" i="8"/>
  <c r="HX40" i="8"/>
  <c r="HX33" i="8"/>
  <c r="HX106" i="8"/>
  <c r="HX100" i="8"/>
  <c r="HX63" i="8"/>
  <c r="HX57" i="8"/>
  <c r="HX52" i="8"/>
  <c r="HX46" i="8"/>
  <c r="HX99" i="8"/>
  <c r="HX93" i="8"/>
  <c r="HX88" i="8"/>
  <c r="HX82" i="8"/>
  <c r="HX45" i="8"/>
  <c r="HX39" i="8"/>
  <c r="HX34" i="8"/>
  <c r="HX109" i="8"/>
  <c r="HX103" i="8"/>
  <c r="HY98" i="8"/>
  <c r="HY92" i="8"/>
  <c r="HY87" i="8"/>
  <c r="HY81" i="8"/>
  <c r="HY76" i="8"/>
  <c r="HY70" i="8"/>
  <c r="HY33" i="8"/>
  <c r="HX42" i="8"/>
  <c r="HX49" i="8"/>
  <c r="HY58" i="8"/>
  <c r="HX66" i="8"/>
  <c r="HX75" i="8"/>
  <c r="HY85" i="8"/>
  <c r="HY96" i="8"/>
  <c r="HY107" i="8"/>
  <c r="IS52" i="8" a="1"/>
  <c r="IS52" i="8" s="1"/>
  <c r="HY108" i="8"/>
  <c r="HY101" i="8"/>
  <c r="HY97" i="8"/>
  <c r="HY90" i="8"/>
  <c r="HY83" i="8"/>
  <c r="HY79" i="8"/>
  <c r="HY72" i="8"/>
  <c r="HY65" i="8"/>
  <c r="HY61" i="8"/>
  <c r="HY54" i="8"/>
  <c r="HY47" i="8"/>
  <c r="HY43" i="8"/>
  <c r="HY36" i="8"/>
  <c r="HY104" i="8"/>
  <c r="HY100" i="8"/>
  <c r="HY93" i="8"/>
  <c r="HY86" i="8"/>
  <c r="HY82" i="8"/>
  <c r="HY75" i="8"/>
  <c r="HY68" i="8"/>
  <c r="HY64" i="8"/>
  <c r="HY57" i="8"/>
  <c r="HY50" i="8"/>
  <c r="HY46" i="8"/>
  <c r="HY39" i="8"/>
  <c r="HY49" i="8"/>
  <c r="HY55" i="8"/>
  <c r="HY60" i="8"/>
  <c r="HY66" i="8"/>
  <c r="HY71" i="8"/>
  <c r="HY77" i="8"/>
  <c r="HY103" i="8"/>
  <c r="HY109" i="8"/>
  <c r="HY35" i="8"/>
  <c r="HY41" i="8"/>
  <c r="HY67" i="8"/>
  <c r="HY73" i="8"/>
  <c r="HY78" i="8"/>
  <c r="HY84" i="8"/>
  <c r="HY89" i="8"/>
  <c r="HY95" i="8"/>
  <c r="HX110" i="8"/>
  <c r="HX107" i="8"/>
  <c r="HX104" i="8"/>
  <c r="HX101" i="8"/>
  <c r="HX98" i="8"/>
  <c r="HX95" i="8"/>
  <c r="HX92" i="8"/>
  <c r="HX89" i="8"/>
  <c r="HX86" i="8"/>
  <c r="HX83" i="8"/>
  <c r="HX80" i="8"/>
  <c r="HX77" i="8"/>
  <c r="HX74" i="8"/>
  <c r="HX71" i="8"/>
  <c r="HX68" i="8"/>
  <c r="HX65" i="8"/>
  <c r="HX62" i="8"/>
  <c r="HX59" i="8"/>
  <c r="HX56" i="8"/>
  <c r="HX53" i="8"/>
  <c r="HX50" i="8"/>
  <c r="HX47" i="8"/>
  <c r="HX44" i="8"/>
  <c r="HX41" i="8"/>
  <c r="HX38" i="8"/>
  <c r="HX35" i="8"/>
  <c r="HX36" i="8"/>
  <c r="HX43" i="8"/>
  <c r="HX54" i="8"/>
  <c r="HX61" i="8"/>
  <c r="HX72" i="8"/>
  <c r="HX79" i="8"/>
  <c r="HX90" i="8"/>
  <c r="HX97" i="8"/>
  <c r="HX108" i="8"/>
  <c r="HX69" i="8"/>
  <c r="HX76" i="8"/>
  <c r="HX87" i="8"/>
  <c r="HX94" i="8"/>
  <c r="HX105" i="8"/>
  <c r="IB6" i="8"/>
  <c r="HZ5" i="8"/>
  <c r="BN37" i="8" a="1"/>
  <c r="BN37" i="8" s="1"/>
  <c r="GR37" i="8" a="1"/>
  <c r="GR37" i="8" s="1"/>
  <c r="FV49" i="8" a="1"/>
  <c r="FV49" i="8" s="1"/>
  <c r="GE44" i="8" a="1"/>
  <c r="GE44" i="8" s="1"/>
  <c r="BO68" i="8" a="1"/>
  <c r="BO68" i="8" s="1"/>
  <c r="BN92" i="8" a="1"/>
  <c r="BN92" i="8" s="1"/>
  <c r="BN33" i="8" a="1"/>
  <c r="BN33" i="8" s="1"/>
  <c r="BN87" i="8" a="1"/>
  <c r="BN87" i="8" s="1"/>
  <c r="HO33" i="8" a="1"/>
  <c r="HO33" i="8" s="1"/>
  <c r="BO33" i="8" a="1"/>
  <c r="BO33" i="8" s="1"/>
  <c r="HI39" i="8" a="1"/>
  <c r="HI39" i="8" s="1"/>
  <c r="BN45" i="8" a="1"/>
  <c r="BN45" i="8" s="1"/>
  <c r="GB51" i="8" a="1"/>
  <c r="GB51" i="8" s="1"/>
  <c r="BO51" i="8" a="1"/>
  <c r="BO51" i="8" s="1"/>
  <c r="HK63" i="8" a="1"/>
  <c r="HK63" i="8" s="1"/>
  <c r="BN63" i="8" a="1"/>
  <c r="BN63" i="8" s="1"/>
  <c r="BO69" i="8" a="1"/>
  <c r="BO69" i="8" s="1"/>
  <c r="BN81" i="8" a="1"/>
  <c r="BN81" i="8" s="1"/>
  <c r="BO87" i="8" a="1"/>
  <c r="BO87" i="8" s="1"/>
  <c r="AC93" i="8"/>
  <c r="BN99" i="8" a="1"/>
  <c r="BN99" i="8" s="1"/>
  <c r="BO105" i="8" a="1"/>
  <c r="BO105" i="8" s="1"/>
  <c r="HN35" i="8" a="1"/>
  <c r="HN35" i="8" s="1"/>
  <c r="FY36" i="8" a="1"/>
  <c r="FY36" i="8" s="1"/>
  <c r="HF36" i="8" a="1"/>
  <c r="HF36" i="8" s="1"/>
  <c r="FQ37" i="8" a="1"/>
  <c r="FQ37" i="8" s="1"/>
  <c r="FC38" i="8" a="1"/>
  <c r="FC38" i="8" s="1"/>
  <c r="HI38" i="8" a="1"/>
  <c r="HI38" i="8" s="1"/>
  <c r="FV42" i="8" a="1"/>
  <c r="FV42" i="8" s="1"/>
  <c r="HH42" i="8" a="1"/>
  <c r="HH42" i="8" s="1"/>
  <c r="GR43" i="8" a="1"/>
  <c r="GR43" i="8" s="1"/>
  <c r="FW44" i="8" a="1"/>
  <c r="FW44" i="8" s="1"/>
  <c r="FF48" i="8" a="1"/>
  <c r="FF48" i="8" s="1"/>
  <c r="GQ48" i="8" a="1"/>
  <c r="GQ48" i="8" s="1"/>
  <c r="GM49" i="8" a="1"/>
  <c r="GM49" i="8" s="1"/>
  <c r="GX50" i="8" a="1"/>
  <c r="GX50" i="8" s="1"/>
  <c r="HO55" i="8" a="1"/>
  <c r="HO55" i="8" s="1"/>
  <c r="BO36" i="8" a="1"/>
  <c r="BO36" i="8" s="1"/>
  <c r="BN40" i="8" a="1"/>
  <c r="BN40" i="8" s="1"/>
  <c r="BO43" i="8" a="1"/>
  <c r="BO43" i="8" s="1"/>
  <c r="BO53" i="8" a="1"/>
  <c r="BO53" i="8" s="1"/>
  <c r="BN57" i="8" a="1"/>
  <c r="BN57" i="8" s="1"/>
  <c r="BO63" i="8" a="1"/>
  <c r="BO63" i="8" s="1"/>
  <c r="BN67" i="8" a="1"/>
  <c r="BN67" i="8" s="1"/>
  <c r="BO70" i="8" a="1"/>
  <c r="BO70" i="8" s="1"/>
  <c r="BN77" i="8" a="1"/>
  <c r="BN77" i="8" s="1"/>
  <c r="BO80" i="8" a="1"/>
  <c r="BO80" i="8" s="1"/>
  <c r="BN84" i="8" a="1"/>
  <c r="BN84" i="8" s="1"/>
  <c r="BO90" i="8" a="1"/>
  <c r="BO90" i="8" s="1"/>
  <c r="BN95" i="8" a="1"/>
  <c r="BN95" i="8" s="1"/>
  <c r="BO99" i="8" a="1"/>
  <c r="BO99" i="8" s="1"/>
  <c r="BN104" i="8" a="1"/>
  <c r="BN104" i="8" s="1"/>
  <c r="BO108" i="8" a="1"/>
  <c r="BO108" i="8" s="1"/>
  <c r="BN55" i="8" a="1"/>
  <c r="BN55" i="8" s="1"/>
  <c r="BN73" i="8" a="1"/>
  <c r="BN73" i="8" s="1"/>
  <c r="BO103" i="8" a="1"/>
  <c r="BO103" i="8" s="1"/>
  <c r="BN103" i="8" a="1"/>
  <c r="BN103" i="8" s="1"/>
  <c r="FL37" i="8" a="1"/>
  <c r="FL37" i="8" s="1"/>
  <c r="FW43" i="8" a="1"/>
  <c r="FW43" i="8" s="1"/>
  <c r="GR50" i="8" a="1"/>
  <c r="GR50" i="8" s="1"/>
  <c r="BO50" i="8" a="1"/>
  <c r="BO50" i="8" s="1"/>
  <c r="GR74" i="8" a="1"/>
  <c r="GR74" i="8" s="1"/>
  <c r="BN74" i="8" a="1"/>
  <c r="BN74" i="8" s="1"/>
  <c r="BO98" i="8" a="1"/>
  <c r="BO98" i="8" s="1"/>
  <c r="FM37" i="8" a="1"/>
  <c r="FM37" i="8" s="1"/>
  <c r="HI37" i="8" a="1"/>
  <c r="HI37" i="8" s="1"/>
  <c r="GR38" i="8" a="1"/>
  <c r="GR38" i="8" s="1"/>
  <c r="GA43" i="8" a="1"/>
  <c r="GA43" i="8" s="1"/>
  <c r="FL44" i="8" a="1"/>
  <c r="FL44" i="8" s="1"/>
  <c r="HO44" i="8" a="1"/>
  <c r="HO44" i="8" s="1"/>
  <c r="GL49" i="8" a="1"/>
  <c r="GL49" i="8" s="1"/>
  <c r="FQ55" i="8" a="1"/>
  <c r="FQ55" i="8" s="1"/>
  <c r="BO56" i="8" a="1"/>
  <c r="BO56" i="8" s="1"/>
  <c r="BN70" i="8" a="1"/>
  <c r="BN70" i="8" s="1"/>
  <c r="BN80" i="8" a="1"/>
  <c r="BN80" i="8" s="1"/>
  <c r="GP34" i="8" a="1"/>
  <c r="GP34" i="8" s="1"/>
  <c r="BO58" i="8" a="1"/>
  <c r="BO58" i="8" s="1"/>
  <c r="BO76" i="8" a="1"/>
  <c r="BO76" i="8" s="1"/>
  <c r="HE82" i="8" a="1"/>
  <c r="HE82" i="8" s="1"/>
  <c r="BN82" i="8" a="1"/>
  <c r="BN82" i="8" s="1"/>
  <c r="BO94" i="8" a="1"/>
  <c r="BO94" i="8" s="1"/>
  <c r="BN94" i="8" a="1"/>
  <c r="BN94" i="8" s="1"/>
  <c r="BN100" i="8" a="1"/>
  <c r="BN100" i="8" s="1"/>
  <c r="FB36" i="8" a="1"/>
  <c r="FB36" i="8" s="1"/>
  <c r="GD36" i="8" a="1"/>
  <c r="GD36" i="8" s="1"/>
  <c r="HL36" i="8" a="1"/>
  <c r="HL36" i="8" s="1"/>
  <c r="GC37" i="8" a="1"/>
  <c r="GC37" i="8" s="1"/>
  <c r="FH38" i="8" a="1"/>
  <c r="FH38" i="8" s="1"/>
  <c r="HJ38" i="8" a="1"/>
  <c r="HJ38" i="8" s="1"/>
  <c r="GA42" i="8" a="1"/>
  <c r="GA42" i="8" s="1"/>
  <c r="HM42" i="8" a="1"/>
  <c r="HM42" i="8" s="1"/>
  <c r="GS43" i="8" a="1"/>
  <c r="GS43" i="8" s="1"/>
  <c r="GA44" i="8" a="1"/>
  <c r="GA44" i="8" s="1"/>
  <c r="FK48" i="8" a="1"/>
  <c r="FK48" i="8" s="1"/>
  <c r="HB48" i="8" a="1"/>
  <c r="HB48" i="8" s="1"/>
  <c r="GR49" i="8" a="1"/>
  <c r="GR49" i="8" s="1"/>
  <c r="FB54" i="8" a="1"/>
  <c r="FB54" i="8" s="1"/>
  <c r="FC56" i="8" a="1"/>
  <c r="FC56" i="8" s="1"/>
  <c r="HH91" i="8" a="1"/>
  <c r="HH91" i="8" s="1"/>
  <c r="BN34" i="8" a="1"/>
  <c r="BN34" i="8" s="1"/>
  <c r="BO37" i="8" a="1"/>
  <c r="BO37" i="8" s="1"/>
  <c r="BN44" i="8" a="1"/>
  <c r="BN44" i="8" s="1"/>
  <c r="BO47" i="8" a="1"/>
  <c r="BO47" i="8" s="1"/>
  <c r="BN51" i="8" a="1"/>
  <c r="BN51" i="8" s="1"/>
  <c r="BO57" i="8" a="1"/>
  <c r="BO57" i="8" s="1"/>
  <c r="BN61" i="8" a="1"/>
  <c r="BN61" i="8" s="1"/>
  <c r="BO64" i="8" a="1"/>
  <c r="BO64" i="8" s="1"/>
  <c r="BN71" i="8" a="1"/>
  <c r="BN71" i="8" s="1"/>
  <c r="BO74" i="8" a="1"/>
  <c r="BO74" i="8" s="1"/>
  <c r="BN78" i="8" a="1"/>
  <c r="BN78" i="8" s="1"/>
  <c r="BO84" i="8" a="1"/>
  <c r="BO84" i="8" s="1"/>
  <c r="BN88" i="8" a="1"/>
  <c r="BN88" i="8" s="1"/>
  <c r="BO91" i="8" a="1"/>
  <c r="BO91" i="8" s="1"/>
  <c r="BN96" i="8" a="1"/>
  <c r="BN96" i="8" s="1"/>
  <c r="BO100" i="8" a="1"/>
  <c r="BO100" i="8" s="1"/>
  <c r="BN105" i="8" a="1"/>
  <c r="BN105" i="8" s="1"/>
  <c r="BO109" i="8" a="1"/>
  <c r="BO109" i="8" s="1"/>
  <c r="BO85" i="8" a="1"/>
  <c r="BO85" i="8" s="1"/>
  <c r="GS38" i="8" a="1"/>
  <c r="GS38" i="8" s="1"/>
  <c r="BN38" i="8" a="1"/>
  <c r="BN38" i="8" s="1"/>
  <c r="BO86" i="8" a="1"/>
  <c r="BO86" i="8" s="1"/>
  <c r="BN110" i="8" a="1"/>
  <c r="BN110" i="8" s="1"/>
  <c r="BO40" i="8" a="1"/>
  <c r="BO40" i="8" s="1"/>
  <c r="FR35" i="8" a="1"/>
  <c r="FR35" i="8" s="1"/>
  <c r="FG41" i="8" a="1"/>
  <c r="FG41" i="8" s="1"/>
  <c r="BO41" i="8" a="1"/>
  <c r="BO41" i="8" s="1"/>
  <c r="BN47" i="8" a="1"/>
  <c r="BN47" i="8" s="1"/>
  <c r="BO59" i="8" a="1"/>
  <c r="BO59" i="8" s="1"/>
  <c r="BN65" i="8" a="1"/>
  <c r="BN65" i="8" s="1"/>
  <c r="BO77" i="8" a="1"/>
  <c r="BO77" i="8" s="1"/>
  <c r="BN83" i="8" a="1"/>
  <c r="BN83" i="8" s="1"/>
  <c r="BO95" i="8" a="1"/>
  <c r="BO95" i="8" s="1"/>
  <c r="BN101" i="8" a="1"/>
  <c r="BN101" i="8" s="1"/>
  <c r="BO107" i="8" a="1"/>
  <c r="BO107" i="8" s="1"/>
  <c r="FC36" i="8" a="1"/>
  <c r="FC36" i="8" s="1"/>
  <c r="GK36" i="8" a="1"/>
  <c r="GK36" i="8" s="1"/>
  <c r="HM36" i="8" a="1"/>
  <c r="HM36" i="8" s="1"/>
  <c r="GG37" i="8" a="1"/>
  <c r="GG37" i="8" s="1"/>
  <c r="FX38" i="8" a="1"/>
  <c r="FX38" i="8" s="1"/>
  <c r="GM41" i="8" a="1"/>
  <c r="GM41" i="8" s="1"/>
  <c r="FG43" i="8" a="1"/>
  <c r="FG43" i="8" s="1"/>
  <c r="HE43" i="8" a="1"/>
  <c r="HE43" i="8" s="1"/>
  <c r="GY44" i="8" a="1"/>
  <c r="GY44" i="8" s="1"/>
  <c r="FQ48" i="8" a="1"/>
  <c r="FQ48" i="8" s="1"/>
  <c r="HH48" i="8" a="1"/>
  <c r="HH48" i="8" s="1"/>
  <c r="FA50" i="8" a="1"/>
  <c r="FA50" i="8" s="1"/>
  <c r="FC54" i="8" a="1"/>
  <c r="FC54" i="8" s="1"/>
  <c r="GI60" i="8" a="1"/>
  <c r="GI60" i="8" s="1"/>
  <c r="BO34" i="8" a="1"/>
  <c r="BO34" i="8" s="1"/>
  <c r="BN41" i="8" a="1"/>
  <c r="BN41" i="8" s="1"/>
  <c r="BO44" i="8" a="1"/>
  <c r="BO44" i="8" s="1"/>
  <c r="BN48" i="8" a="1"/>
  <c r="BN48" i="8" s="1"/>
  <c r="BO54" i="8" a="1"/>
  <c r="BO54" i="8" s="1"/>
  <c r="BN58" i="8" a="1"/>
  <c r="BN58" i="8" s="1"/>
  <c r="BO61" i="8" a="1"/>
  <c r="BO61" i="8" s="1"/>
  <c r="BN68" i="8" a="1"/>
  <c r="BN68" i="8" s="1"/>
  <c r="BO71" i="8" a="1"/>
  <c r="BO71" i="8" s="1"/>
  <c r="BN75" i="8" a="1"/>
  <c r="BN75" i="8" s="1"/>
  <c r="BO81" i="8" a="1"/>
  <c r="BO81" i="8" s="1"/>
  <c r="BN85" i="8" a="1"/>
  <c r="BN85" i="8" s="1"/>
  <c r="BO88" i="8" a="1"/>
  <c r="BO88" i="8" s="1"/>
  <c r="BO92" i="8" a="1"/>
  <c r="BO92" i="8" s="1"/>
  <c r="BN97" i="8" a="1"/>
  <c r="BN97" i="8" s="1"/>
  <c r="BO101" i="8" a="1"/>
  <c r="BO101" i="8" s="1"/>
  <c r="BN106" i="8" a="1"/>
  <c r="BN106" i="8" s="1"/>
  <c r="BO110" i="8" a="1"/>
  <c r="BO110" i="8" s="1"/>
  <c r="BO49" i="8" a="1"/>
  <c r="BO49" i="8" s="1"/>
  <c r="BO67" i="8" a="1"/>
  <c r="BO67" i="8" s="1"/>
  <c r="BN91" i="8" a="1"/>
  <c r="BN91" i="8" s="1"/>
  <c r="BN109" i="8" a="1"/>
  <c r="BN109" i="8" s="1"/>
  <c r="BN49" i="8" a="1"/>
  <c r="BN49" i="8" s="1"/>
  <c r="BO79" i="8" a="1"/>
  <c r="BO79" i="8" s="1"/>
  <c r="FT56" i="8" a="1"/>
  <c r="FT56" i="8" s="1"/>
  <c r="BN56" i="8" a="1"/>
  <c r="BN56" i="8" s="1"/>
  <c r="BO104" i="8" a="1"/>
  <c r="BO104" i="8" s="1"/>
  <c r="FW50" i="8" a="1"/>
  <c r="FW50" i="8" s="1"/>
  <c r="FD68" i="8" a="1"/>
  <c r="FD68" i="8" s="1"/>
  <c r="BN43" i="8" a="1"/>
  <c r="BN43" i="8" s="1"/>
  <c r="BN53" i="8" a="1"/>
  <c r="BN53" i="8" s="1"/>
  <c r="BO73" i="8" a="1"/>
  <c r="BO73" i="8" s="1"/>
  <c r="GD46" i="8" a="1"/>
  <c r="GD46" i="8" s="1"/>
  <c r="BN46" i="8" a="1"/>
  <c r="BN46" i="8" s="1"/>
  <c r="BN64" i="8" a="1"/>
  <c r="BN64" i="8" s="1"/>
  <c r="HA36" i="8" a="1"/>
  <c r="HA36" i="8" s="1"/>
  <c r="BN36" i="8" a="1"/>
  <c r="BN36" i="8" s="1"/>
  <c r="HR42" i="8" a="1"/>
  <c r="HR42" i="8" s="1"/>
  <c r="BO42" i="8" a="1"/>
  <c r="BO42" i="8" s="1"/>
  <c r="GR48" i="8" a="1"/>
  <c r="GR48" i="8" s="1"/>
  <c r="FU54" i="8" a="1"/>
  <c r="FU54" i="8" s="1"/>
  <c r="BN54" i="8" a="1"/>
  <c r="BN54" i="8" s="1"/>
  <c r="BO60" i="8" a="1"/>
  <c r="BO60" i="8" s="1"/>
  <c r="BN72" i="8" a="1"/>
  <c r="BN72" i="8" s="1"/>
  <c r="BO78" i="8" a="1"/>
  <c r="BO78" i="8" s="1"/>
  <c r="BN90" i="8" a="1"/>
  <c r="BN90" i="8" s="1"/>
  <c r="BO96" i="8" a="1"/>
  <c r="BO96" i="8" s="1"/>
  <c r="GR102" i="8" a="1"/>
  <c r="GR102" i="8" s="1"/>
  <c r="BN108" i="8" a="1"/>
  <c r="BN108" i="8" s="1"/>
  <c r="FH36" i="8" a="1"/>
  <c r="FH36" i="8" s="1"/>
  <c r="GP36" i="8" a="1"/>
  <c r="GP36" i="8" s="1"/>
  <c r="FG37" i="8" a="1"/>
  <c r="FG37" i="8" s="1"/>
  <c r="GN37" i="8" a="1"/>
  <c r="GN37" i="8" s="1"/>
  <c r="GA38" i="8" a="1"/>
  <c r="GA38" i="8" s="1"/>
  <c r="FB42" i="8" a="1"/>
  <c r="FB42" i="8" s="1"/>
  <c r="GL42" i="8" a="1"/>
  <c r="GL42" i="8" s="1"/>
  <c r="FK43" i="8" a="1"/>
  <c r="FK43" i="8" s="1"/>
  <c r="HJ43" i="8" a="1"/>
  <c r="HJ43" i="8" s="1"/>
  <c r="GZ44" i="8" a="1"/>
  <c r="GZ44" i="8" s="1"/>
  <c r="GB48" i="8" a="1"/>
  <c r="GB48" i="8" s="1"/>
  <c r="HM48" i="8" a="1"/>
  <c r="HM48" i="8" s="1"/>
  <c r="FQ50" i="8" a="1"/>
  <c r="FQ50" i="8" s="1"/>
  <c r="HE54" i="8" a="1"/>
  <c r="HE54" i="8" s="1"/>
  <c r="GZ60" i="8" a="1"/>
  <c r="GZ60" i="8" s="1"/>
  <c r="BN35" i="8" a="1"/>
  <c r="BN35" i="8" s="1"/>
  <c r="BO38" i="8" a="1"/>
  <c r="BO38" i="8" s="1"/>
  <c r="BN42" i="8" a="1"/>
  <c r="BN42" i="8" s="1"/>
  <c r="BO48" i="8" a="1"/>
  <c r="BO48" i="8" s="1"/>
  <c r="BN52" i="8" a="1"/>
  <c r="BN52" i="8" s="1"/>
  <c r="BO55" i="8" a="1"/>
  <c r="BO55" i="8" s="1"/>
  <c r="BN62" i="8" a="1"/>
  <c r="BN62" i="8" s="1"/>
  <c r="BO65" i="8" a="1"/>
  <c r="BO65" i="8" s="1"/>
  <c r="BN69" i="8" a="1"/>
  <c r="BN69" i="8" s="1"/>
  <c r="BO75" i="8" a="1"/>
  <c r="BO75" i="8" s="1"/>
  <c r="BN79" i="8" a="1"/>
  <c r="BN79" i="8" s="1"/>
  <c r="BO82" i="8" a="1"/>
  <c r="BO82" i="8" s="1"/>
  <c r="BN89" i="8" a="1"/>
  <c r="BN89" i="8" s="1"/>
  <c r="BN93" i="8" a="1"/>
  <c r="BN93" i="8" s="1"/>
  <c r="BO97" i="8" a="1"/>
  <c r="BO97" i="8" s="1"/>
  <c r="BN102" i="8" a="1"/>
  <c r="BN102" i="8" s="1"/>
  <c r="BO106" i="8" a="1"/>
  <c r="BO106" i="8" s="1"/>
  <c r="BE27" i="8"/>
  <c r="AC27" i="8"/>
  <c r="HP45" i="8" a="1"/>
  <c r="HP45" i="8" s="1"/>
  <c r="HC45" i="8" a="1"/>
  <c r="HC45" i="8" s="1"/>
  <c r="GP45" i="8" a="1"/>
  <c r="GP45" i="8" s="1"/>
  <c r="GD45" i="8" a="1"/>
  <c r="GD45" i="8" s="1"/>
  <c r="FO45" i="8" a="1"/>
  <c r="FO45" i="8" s="1"/>
  <c r="FB45" i="8" a="1"/>
  <c r="FB45" i="8" s="1"/>
  <c r="HK45" i="8" a="1"/>
  <c r="HK45" i="8" s="1"/>
  <c r="GW45" i="8" a="1"/>
  <c r="GW45" i="8" s="1"/>
  <c r="GJ45" i="8" a="1"/>
  <c r="GJ45" i="8" s="1"/>
  <c r="FU45" i="8" a="1"/>
  <c r="FU45" i="8" s="1"/>
  <c r="FG45" i="8" a="1"/>
  <c r="FG45" i="8" s="1"/>
  <c r="HQ45" i="8" a="1"/>
  <c r="HQ45" i="8" s="1"/>
  <c r="GX45" i="8" a="1"/>
  <c r="GX45" i="8" s="1"/>
  <c r="GE45" i="8" a="1"/>
  <c r="GE45" i="8" s="1"/>
  <c r="FJ45" i="8" a="1"/>
  <c r="FJ45" i="8" s="1"/>
  <c r="GS45" i="8" a="1"/>
  <c r="GS45" i="8" s="1"/>
  <c r="FC45" i="8" a="1"/>
  <c r="FC45" i="8" s="1"/>
  <c r="HO45" i="8" a="1"/>
  <c r="HO45" i="8" s="1"/>
  <c r="GT45" i="8" a="1"/>
  <c r="GT45" i="8" s="1"/>
  <c r="FZ45" i="8" a="1"/>
  <c r="FZ45" i="8" s="1"/>
  <c r="FF45" i="8" a="1"/>
  <c r="FF45" i="8" s="1"/>
  <c r="HL45" i="8" a="1"/>
  <c r="HL45" i="8" s="1"/>
  <c r="FV45" i="8" a="1"/>
  <c r="FV45" i="8" s="1"/>
  <c r="HO57" i="8" a="1"/>
  <c r="HO57" i="8" s="1"/>
  <c r="HE57" i="8" a="1"/>
  <c r="HE57" i="8" s="1"/>
  <c r="GT57" i="8" a="1"/>
  <c r="GT57" i="8" s="1"/>
  <c r="GH57" i="8" a="1"/>
  <c r="GH57" i="8" s="1"/>
  <c r="FW57" i="8" a="1"/>
  <c r="FW57" i="8" s="1"/>
  <c r="FK57" i="8" a="1"/>
  <c r="FK57" i="8" s="1"/>
  <c r="HD57" i="8" a="1"/>
  <c r="HD57" i="8" s="1"/>
  <c r="GS57" i="8" a="1"/>
  <c r="GS57" i="8" s="1"/>
  <c r="GG57" i="8" a="1"/>
  <c r="GG57" i="8" s="1"/>
  <c r="FV57" i="8" a="1"/>
  <c r="FV57" i="8" s="1"/>
  <c r="FG57" i="8" a="1"/>
  <c r="FG57" i="8" s="1"/>
  <c r="HH57" i="8" a="1"/>
  <c r="HH57" i="8" s="1"/>
  <c r="GW57" i="8" a="1"/>
  <c r="GW57" i="8" s="1"/>
  <c r="GI57" i="8" a="1"/>
  <c r="GI57" i="8" s="1"/>
  <c r="FX57" i="8" a="1"/>
  <c r="FX57" i="8" s="1"/>
  <c r="FL57" i="8" a="1"/>
  <c r="FL57" i="8" s="1"/>
  <c r="FA57" i="8" a="1"/>
  <c r="FA57" i="8" s="1"/>
  <c r="HI57" i="8" a="1"/>
  <c r="HI57" i="8" s="1"/>
  <c r="GM57" i="8" a="1"/>
  <c r="GM57" i="8" s="1"/>
  <c r="FP57" i="8" a="1"/>
  <c r="FP57" i="8" s="1"/>
  <c r="HC57" i="8" a="1"/>
  <c r="HC57" i="8" s="1"/>
  <c r="GD57" i="8" a="1"/>
  <c r="GD57" i="8" s="1"/>
  <c r="FF57" i="8" a="1"/>
  <c r="FF57" i="8" s="1"/>
  <c r="GY57" i="8" a="1"/>
  <c r="GY57" i="8" s="1"/>
  <c r="GC57" i="8" a="1"/>
  <c r="GC57" i="8" s="1"/>
  <c r="FE57" i="8" a="1"/>
  <c r="FE57" i="8" s="1"/>
  <c r="HJ57" i="8" a="1"/>
  <c r="HJ57" i="8" s="1"/>
  <c r="GN57" i="8" a="1"/>
  <c r="GN57" i="8" s="1"/>
  <c r="FQ57" i="8" a="1"/>
  <c r="FQ57" i="8" s="1"/>
  <c r="GX57" i="8" a="1"/>
  <c r="GX57" i="8" s="1"/>
  <c r="GB57" i="8" a="1"/>
  <c r="GB57" i="8" s="1"/>
  <c r="GR57" i="8" a="1"/>
  <c r="GR57" i="8" s="1"/>
  <c r="AC57" i="8"/>
  <c r="HD75" i="8" a="1"/>
  <c r="HD75" i="8" s="1"/>
  <c r="GG75" i="8" a="1"/>
  <c r="GG75" i="8" s="1"/>
  <c r="GE75" i="8" a="1"/>
  <c r="GE75" i="8" s="1"/>
  <c r="HN75" i="8" a="1"/>
  <c r="HN75" i="8" s="1"/>
  <c r="GC75" i="8" a="1"/>
  <c r="GC75" i="8" s="1"/>
  <c r="HL75" i="8" a="1"/>
  <c r="HL75" i="8" s="1"/>
  <c r="FQ75" i="8" a="1"/>
  <c r="FQ75" i="8" s="1"/>
  <c r="GT75" i="8" a="1"/>
  <c r="GT75" i="8" s="1"/>
  <c r="FB75" i="8" a="1"/>
  <c r="FB75" i="8" s="1"/>
  <c r="GW75" i="8" a="1"/>
  <c r="GW75" i="8" s="1"/>
  <c r="FN75" i="8" a="1"/>
  <c r="FN75" i="8" s="1"/>
  <c r="HL81" i="8" a="1"/>
  <c r="HL81" i="8" s="1"/>
  <c r="GO81" i="8" a="1"/>
  <c r="GO81" i="8" s="1"/>
  <c r="HQ81" i="8" a="1"/>
  <c r="HQ81" i="8" s="1"/>
  <c r="GD81" i="8" a="1"/>
  <c r="GD81" i="8" s="1"/>
  <c r="HF81" i="8" a="1"/>
  <c r="HF81" i="8" s="1"/>
  <c r="FQ81" i="8" a="1"/>
  <c r="FQ81" i="8" s="1"/>
  <c r="HE81" i="8" a="1"/>
  <c r="HE81" i="8" s="1"/>
  <c r="FN81" i="8" a="1"/>
  <c r="FN81" i="8" s="1"/>
  <c r="GR81" i="8" a="1"/>
  <c r="GR81" i="8" s="1"/>
  <c r="HC81" i="8" a="1"/>
  <c r="HC81" i="8" s="1"/>
  <c r="FC81" i="8" a="1"/>
  <c r="FC81" i="8" s="1"/>
  <c r="GX87" i="8" a="1"/>
  <c r="GX87" i="8" s="1"/>
  <c r="GM87" i="8" a="1"/>
  <c r="GM87" i="8" s="1"/>
  <c r="FS87" i="8" a="1"/>
  <c r="FS87" i="8" s="1"/>
  <c r="HJ87" i="8" a="1"/>
  <c r="HJ87" i="8" s="1"/>
  <c r="FR87" i="8" a="1"/>
  <c r="FR87" i="8" s="1"/>
  <c r="GN87" i="8" a="1"/>
  <c r="GN87" i="8" s="1"/>
  <c r="HI87" i="8" a="1"/>
  <c r="HI87" i="8" s="1"/>
  <c r="FQ87" i="8" a="1"/>
  <c r="FQ87" i="8" s="1"/>
  <c r="AC87" i="8"/>
  <c r="FG99" i="8" a="1"/>
  <c r="FG99" i="8" s="1"/>
  <c r="GG99" i="8" a="1"/>
  <c r="GG99" i="8" s="1"/>
  <c r="GF99" i="8" a="1"/>
  <c r="GF99" i="8" s="1"/>
  <c r="GH99" i="8" a="1"/>
  <c r="GH99" i="8" s="1"/>
  <c r="FH33" i="8" a="1"/>
  <c r="FH33" i="8" s="1"/>
  <c r="GT33" i="8" a="1"/>
  <c r="GT33" i="8" s="1"/>
  <c r="GB39" i="8" a="1"/>
  <c r="GB39" i="8" s="1"/>
  <c r="HK39" i="8" a="1"/>
  <c r="HK39" i="8" s="1"/>
  <c r="HG45" i="8" a="1"/>
  <c r="HG45" i="8" s="1"/>
  <c r="GR51" i="8" a="1"/>
  <c r="GR51" i="8" s="1"/>
  <c r="GD40" i="8" a="1"/>
  <c r="GD40" i="8" s="1"/>
  <c r="GX40" i="8" a="1"/>
  <c r="GX40" i="8" s="1"/>
  <c r="FM40" i="8" a="1"/>
  <c r="FM40" i="8" s="1"/>
  <c r="FN40" i="8" a="1"/>
  <c r="FN40" i="8" s="1"/>
  <c r="HJ40" i="8" a="1"/>
  <c r="HJ40" i="8" s="1"/>
  <c r="FB40" i="8" a="1"/>
  <c r="FB40" i="8" s="1"/>
  <c r="HI40" i="8" a="1"/>
  <c r="HI40" i="8" s="1"/>
  <c r="HA52" i="8" a="1"/>
  <c r="HA52" i="8" s="1"/>
  <c r="GZ52" i="8" a="1"/>
  <c r="GZ52" i="8" s="1"/>
  <c r="GI52" i="8" a="1"/>
  <c r="GI52" i="8" s="1"/>
  <c r="GH52" i="8" a="1"/>
  <c r="GH52" i="8" s="1"/>
  <c r="HR52" i="8" a="1"/>
  <c r="HR52" i="8" s="1"/>
  <c r="GU58" i="8" a="1"/>
  <c r="GU58" i="8" s="1"/>
  <c r="GI58" i="8" a="1"/>
  <c r="GI58" i="8" s="1"/>
  <c r="GY58" i="8" a="1"/>
  <c r="GY58" i="8" s="1"/>
  <c r="FA58" i="8" a="1"/>
  <c r="FA58" i="8" s="1"/>
  <c r="HL58" i="8" a="1"/>
  <c r="HL58" i="8" s="1"/>
  <c r="GD58" i="8" a="1"/>
  <c r="GD58" i="8" s="1"/>
  <c r="FR58" i="8" a="1"/>
  <c r="FR58" i="8" s="1"/>
  <c r="FC70" i="8" a="1"/>
  <c r="FC70" i="8" s="1"/>
  <c r="FB70" i="8" a="1"/>
  <c r="FB70" i="8" s="1"/>
  <c r="GL70" i="8" a="1"/>
  <c r="GL70" i="8" s="1"/>
  <c r="GM70" i="8" a="1"/>
  <c r="GM70" i="8" s="1"/>
  <c r="FK76" i="8" a="1"/>
  <c r="FK76" i="8" s="1"/>
  <c r="FI76" i="8" a="1"/>
  <c r="FI76" i="8" s="1"/>
  <c r="HE76" i="8" a="1"/>
  <c r="HE76" i="8" s="1"/>
  <c r="HG76" i="8" a="1"/>
  <c r="HG76" i="8" s="1"/>
  <c r="AC81" i="8"/>
  <c r="FB33" i="8" a="1"/>
  <c r="FB33" i="8" s="1"/>
  <c r="FG39" i="8" a="1"/>
  <c r="FG39" i="8" s="1"/>
  <c r="GN39" i="8" a="1"/>
  <c r="GN39" i="8" s="1"/>
  <c r="FR40" i="8" a="1"/>
  <c r="FR40" i="8" s="1"/>
  <c r="FC51" i="8" a="1"/>
  <c r="FC51" i="8" s="1"/>
  <c r="AC45" i="8"/>
  <c r="FO33" i="8" a="1"/>
  <c r="FO33" i="8" s="1"/>
  <c r="GM33" i="8" a="1"/>
  <c r="GM33" i="8" s="1"/>
  <c r="GS39" i="8" a="1"/>
  <c r="GS39" i="8" s="1"/>
  <c r="GI40" i="8" a="1"/>
  <c r="GI40" i="8" s="1"/>
  <c r="GK45" i="8" a="1"/>
  <c r="GK45" i="8" s="1"/>
  <c r="FY46" i="8" a="1"/>
  <c r="FY46" i="8" s="1"/>
  <c r="FH51" i="8" a="1"/>
  <c r="FH51" i="8" s="1"/>
  <c r="AC15" i="8"/>
  <c r="AC51" i="8"/>
  <c r="HM37" i="8" a="1"/>
  <c r="HM37" i="8" s="1"/>
  <c r="HC37" i="8" a="1"/>
  <c r="HC37" i="8" s="1"/>
  <c r="GQ37" i="8" a="1"/>
  <c r="GQ37" i="8" s="1"/>
  <c r="GF37" i="8" a="1"/>
  <c r="GF37" i="8" s="1"/>
  <c r="FV37" i="8" a="1"/>
  <c r="FV37" i="8" s="1"/>
  <c r="FK37" i="8" a="1"/>
  <c r="FK37" i="8" s="1"/>
  <c r="HH37" i="8" a="1"/>
  <c r="HH37" i="8" s="1"/>
  <c r="GW37" i="8" a="1"/>
  <c r="GW37" i="8" s="1"/>
  <c r="GL37" i="8" a="1"/>
  <c r="GL37" i="8" s="1"/>
  <c r="GA37" i="8" a="1"/>
  <c r="GA37" i="8" s="1"/>
  <c r="FP37" i="8" a="1"/>
  <c r="FP37" i="8" s="1"/>
  <c r="FE37" i="8" a="1"/>
  <c r="FE37" i="8" s="1"/>
  <c r="HD37" i="8" a="1"/>
  <c r="HD37" i="8" s="1"/>
  <c r="GM37" i="8" a="1"/>
  <c r="GM37" i="8" s="1"/>
  <c r="FW37" i="8" a="1"/>
  <c r="FW37" i="8" s="1"/>
  <c r="FF37" i="8" a="1"/>
  <c r="FF37" i="8" s="1"/>
  <c r="GX37" i="8" a="1"/>
  <c r="GX37" i="8" s="1"/>
  <c r="HO37" i="8" a="1"/>
  <c r="HO37" i="8" s="1"/>
  <c r="GY37" i="8" a="1"/>
  <c r="GY37" i="8" s="1"/>
  <c r="GH37" i="8" a="1"/>
  <c r="GH37" i="8" s="1"/>
  <c r="FR37" i="8" a="1"/>
  <c r="FR37" i="8" s="1"/>
  <c r="FB37" i="8" a="1"/>
  <c r="FB37" i="8" s="1"/>
  <c r="HN37" i="8" a="1"/>
  <c r="HN37" i="8" s="1"/>
  <c r="BG43" i="8"/>
  <c r="HO43" i="8" a="1"/>
  <c r="HO43" i="8" s="1"/>
  <c r="HC43" i="8" a="1"/>
  <c r="HC43" i="8" s="1"/>
  <c r="GQ43" i="8" a="1"/>
  <c r="GQ43" i="8" s="1"/>
  <c r="GF43" i="8" a="1"/>
  <c r="GF43" i="8" s="1"/>
  <c r="FU43" i="8" a="1"/>
  <c r="FU43" i="8" s="1"/>
  <c r="FF43" i="8" a="1"/>
  <c r="FF43" i="8" s="1"/>
  <c r="HI43" i="8" a="1"/>
  <c r="HI43" i="8" s="1"/>
  <c r="GW43" i="8" a="1"/>
  <c r="GW43" i="8" s="1"/>
  <c r="GK43" i="8" a="1"/>
  <c r="GK43" i="8" s="1"/>
  <c r="FZ43" i="8" a="1"/>
  <c r="FZ43" i="8" s="1"/>
  <c r="FL43" i="8" a="1"/>
  <c r="FL43" i="8" s="1"/>
  <c r="FA43" i="8" a="1"/>
  <c r="FA43" i="8" s="1"/>
  <c r="HD43" i="8" a="1"/>
  <c r="HD43" i="8" s="1"/>
  <c r="GL43" i="8" a="1"/>
  <c r="GL43" i="8" s="1"/>
  <c r="FV43" i="8" a="1"/>
  <c r="FV43" i="8" s="1"/>
  <c r="FB43" i="8" a="1"/>
  <c r="FB43" i="8" s="1"/>
  <c r="HP43" i="8" a="1"/>
  <c r="HP43" i="8" s="1"/>
  <c r="GG43" i="8" a="1"/>
  <c r="GG43" i="8" s="1"/>
  <c r="HQ43" i="8" a="1"/>
  <c r="HQ43" i="8" s="1"/>
  <c r="GY43" i="8" a="1"/>
  <c r="GY43" i="8" s="1"/>
  <c r="GH43" i="8" a="1"/>
  <c r="GH43" i="8" s="1"/>
  <c r="FQ43" i="8" a="1"/>
  <c r="FQ43" i="8" s="1"/>
  <c r="GX43" i="8" a="1"/>
  <c r="GX43" i="8" s="1"/>
  <c r="FP43" i="8" a="1"/>
  <c r="FP43" i="8" s="1"/>
  <c r="HH49" i="8" a="1"/>
  <c r="HH49" i="8" s="1"/>
  <c r="GS49" i="8" a="1"/>
  <c r="GS49" i="8" s="1"/>
  <c r="GG49" i="8" a="1"/>
  <c r="GG49" i="8" s="1"/>
  <c r="FW49" i="8" a="1"/>
  <c r="FW49" i="8" s="1"/>
  <c r="FK49" i="8" a="1"/>
  <c r="FK49" i="8" s="1"/>
  <c r="HR49" i="8" a="1"/>
  <c r="HR49" i="8" s="1"/>
  <c r="HC49" i="8" a="1"/>
  <c r="HC49" i="8" s="1"/>
  <c r="GN49" i="8" a="1"/>
  <c r="GN49" i="8" s="1"/>
  <c r="GC49" i="8" a="1"/>
  <c r="GC49" i="8" s="1"/>
  <c r="FR49" i="8" a="1"/>
  <c r="FR49" i="8" s="1"/>
  <c r="FF49" i="8" a="1"/>
  <c r="FF49" i="8" s="1"/>
  <c r="HI49" i="8" a="1"/>
  <c r="HI49" i="8" s="1"/>
  <c r="GW49" i="8" a="1"/>
  <c r="GW49" i="8" s="1"/>
  <c r="GH49" i="8" a="1"/>
  <c r="GH49" i="8" s="1"/>
  <c r="FX49" i="8" a="1"/>
  <c r="FX49" i="8" s="1"/>
  <c r="FL49" i="8" a="1"/>
  <c r="FL49" i="8" s="1"/>
  <c r="HD49" i="8" a="1"/>
  <c r="HD49" i="8" s="1"/>
  <c r="GF49" i="8" a="1"/>
  <c r="GF49" i="8" s="1"/>
  <c r="FG49" i="8" a="1"/>
  <c r="FG49" i="8" s="1"/>
  <c r="GA49" i="8" a="1"/>
  <c r="GA49" i="8" s="1"/>
  <c r="HB49" i="8" a="1"/>
  <c r="HB49" i="8" s="1"/>
  <c r="GB49" i="8" a="1"/>
  <c r="GB49" i="8" s="1"/>
  <c r="FB49" i="8" a="1"/>
  <c r="FB49" i="8" s="1"/>
  <c r="GX49" i="8" a="1"/>
  <c r="GX49" i="8" s="1"/>
  <c r="FA49" i="8" a="1"/>
  <c r="FA49" i="8" s="1"/>
  <c r="HQ55" i="8" a="1"/>
  <c r="HQ55" i="8" s="1"/>
  <c r="HF55" i="8" a="1"/>
  <c r="HF55" i="8" s="1"/>
  <c r="GT55" i="8" a="1"/>
  <c r="GT55" i="8" s="1"/>
  <c r="GH55" i="8" a="1"/>
  <c r="GH55" i="8" s="1"/>
  <c r="FV55" i="8" a="1"/>
  <c r="FV55" i="8" s="1"/>
  <c r="FJ55" i="8" a="1"/>
  <c r="FJ55" i="8" s="1"/>
  <c r="HP55" i="8" a="1"/>
  <c r="HP55" i="8" s="1"/>
  <c r="HE55" i="8" a="1"/>
  <c r="HE55" i="8" s="1"/>
  <c r="GS55" i="8" a="1"/>
  <c r="GS55" i="8" s="1"/>
  <c r="GD55" i="8" a="1"/>
  <c r="GD55" i="8" s="1"/>
  <c r="FR55" i="8" a="1"/>
  <c r="FR55" i="8" s="1"/>
  <c r="FF55" i="8" a="1"/>
  <c r="FF55" i="8" s="1"/>
  <c r="HJ55" i="8" a="1"/>
  <c r="HJ55" i="8" s="1"/>
  <c r="GX55" i="8" a="1"/>
  <c r="GX55" i="8" s="1"/>
  <c r="GI55" i="8" a="1"/>
  <c r="GI55" i="8" s="1"/>
  <c r="FW55" i="8" a="1"/>
  <c r="FW55" i="8" s="1"/>
  <c r="FK55" i="8" a="1"/>
  <c r="FK55" i="8" s="1"/>
  <c r="GM55" i="8" a="1"/>
  <c r="GM55" i="8" s="1"/>
  <c r="FL55" i="8" a="1"/>
  <c r="FL55" i="8" s="1"/>
  <c r="HD55" i="8" a="1"/>
  <c r="HD55" i="8" s="1"/>
  <c r="GC55" i="8" a="1"/>
  <c r="GC55" i="8" s="1"/>
  <c r="FE55" i="8" a="1"/>
  <c r="FE55" i="8" s="1"/>
  <c r="GZ55" i="8" a="1"/>
  <c r="GZ55" i="8" s="1"/>
  <c r="GB55" i="8" a="1"/>
  <c r="GB55" i="8" s="1"/>
  <c r="FD55" i="8" a="1"/>
  <c r="FD55" i="8" s="1"/>
  <c r="HK55" i="8" a="1"/>
  <c r="HK55" i="8" s="1"/>
  <c r="GN55" i="8" a="1"/>
  <c r="GN55" i="8" s="1"/>
  <c r="FP55" i="8" a="1"/>
  <c r="FP55" i="8" s="1"/>
  <c r="GY55" i="8" a="1"/>
  <c r="GY55" i="8" s="1"/>
  <c r="FX55" i="8" a="1"/>
  <c r="FX55" i="8" s="1"/>
  <c r="GO55" i="8" a="1"/>
  <c r="GO55" i="8" s="1"/>
  <c r="HK61" i="8" a="1"/>
  <c r="HK61" i="8" s="1"/>
  <c r="HE61" i="8" a="1"/>
  <c r="HE61" i="8" s="1"/>
  <c r="GG61" i="8" a="1"/>
  <c r="GG61" i="8" s="1"/>
  <c r="FV61" i="8" a="1"/>
  <c r="FV61" i="8" s="1"/>
  <c r="FJ61" i="8" a="1"/>
  <c r="FJ61" i="8" s="1"/>
  <c r="GU61" i="8" a="1"/>
  <c r="GU61" i="8" s="1"/>
  <c r="GF61" i="8" a="1"/>
  <c r="GF61" i="8" s="1"/>
  <c r="FU61" i="8" a="1"/>
  <c r="FU61" i="8" s="1"/>
  <c r="FI61" i="8" a="1"/>
  <c r="FI61" i="8" s="1"/>
  <c r="HR61" i="8" a="1"/>
  <c r="HR61" i="8" s="1"/>
  <c r="GT61" i="8" a="1"/>
  <c r="GT61" i="8" s="1"/>
  <c r="GE61" i="8" a="1"/>
  <c r="GE61" i="8" s="1"/>
  <c r="FQ61" i="8" a="1"/>
  <c r="FQ61" i="8" s="1"/>
  <c r="FE61" i="8" a="1"/>
  <c r="FE61" i="8" s="1"/>
  <c r="HQ61" i="8" a="1"/>
  <c r="HQ61" i="8" s="1"/>
  <c r="GM61" i="8" a="1"/>
  <c r="GM61" i="8" s="1"/>
  <c r="GB61" i="8" a="1"/>
  <c r="GB61" i="8" s="1"/>
  <c r="FP61" i="8" a="1"/>
  <c r="FP61" i="8" s="1"/>
  <c r="FD61" i="8" a="1"/>
  <c r="FD61" i="8" s="1"/>
  <c r="HF61" i="8" a="1"/>
  <c r="HF61" i="8" s="1"/>
  <c r="GK61" i="8" a="1"/>
  <c r="GK61" i="8" s="1"/>
  <c r="FZ61" i="8" a="1"/>
  <c r="FZ61" i="8" s="1"/>
  <c r="FK61" i="8" a="1"/>
  <c r="FK61" i="8" s="1"/>
  <c r="GA61" i="8" a="1"/>
  <c r="GA61" i="8" s="1"/>
  <c r="FO61" i="8" a="1"/>
  <c r="FO61" i="8" s="1"/>
  <c r="FC61" i="8" a="1"/>
  <c r="FC61" i="8" s="1"/>
  <c r="GL61" i="8" a="1"/>
  <c r="GL61" i="8" s="1"/>
  <c r="HP61" i="8" a="1"/>
  <c r="HP61" i="8" s="1"/>
  <c r="HO67" i="8" a="1"/>
  <c r="HO67" i="8" s="1"/>
  <c r="GX67" i="8" a="1"/>
  <c r="GX67" i="8" s="1"/>
  <c r="GB67" i="8" a="1"/>
  <c r="GB67" i="8" s="1"/>
  <c r="HK67" i="8" a="1"/>
  <c r="HK67" i="8" s="1"/>
  <c r="GO67" i="8" a="1"/>
  <c r="GO67" i="8" s="1"/>
  <c r="FR67" i="8" a="1"/>
  <c r="FR67" i="8" s="1"/>
  <c r="HJ67" i="8" a="1"/>
  <c r="HJ67" i="8" s="1"/>
  <c r="GN67" i="8" a="1"/>
  <c r="GN67" i="8" s="1"/>
  <c r="FQ67" i="8" a="1"/>
  <c r="FQ67" i="8" s="1"/>
  <c r="HI67" i="8" a="1"/>
  <c r="HI67" i="8" s="1"/>
  <c r="GM67" i="8" a="1"/>
  <c r="GM67" i="8" s="1"/>
  <c r="FP67" i="8" a="1"/>
  <c r="FP67" i="8" s="1"/>
  <c r="GY67" i="8" a="1"/>
  <c r="GY67" i="8" s="1"/>
  <c r="GC67" i="8" a="1"/>
  <c r="GC67" i="8" s="1"/>
  <c r="FF67" i="8" a="1"/>
  <c r="FF67" i="8" s="1"/>
  <c r="GD67" i="8" a="1"/>
  <c r="GD67" i="8" s="1"/>
  <c r="FG67" i="8" a="1"/>
  <c r="FG67" i="8" s="1"/>
  <c r="GZ67" i="8" a="1"/>
  <c r="GZ67" i="8" s="1"/>
  <c r="HQ73" i="8" a="1"/>
  <c r="HQ73" i="8" s="1"/>
  <c r="HD73" i="8" a="1"/>
  <c r="HD73" i="8" s="1"/>
  <c r="GJ73" i="8" a="1"/>
  <c r="GJ73" i="8" s="1"/>
  <c r="FP73" i="8" a="1"/>
  <c r="FP73" i="8" s="1"/>
  <c r="HC73" i="8" a="1"/>
  <c r="HC73" i="8" s="1"/>
  <c r="GI73" i="8" a="1"/>
  <c r="GI73" i="8" s="1"/>
  <c r="FO73" i="8" a="1"/>
  <c r="FO73" i="8" s="1"/>
  <c r="HB73" i="8" a="1"/>
  <c r="HB73" i="8" s="1"/>
  <c r="GH73" i="8" a="1"/>
  <c r="GH73" i="8" s="1"/>
  <c r="FF73" i="8" a="1"/>
  <c r="FF73" i="8" s="1"/>
  <c r="GT73" i="8" a="1"/>
  <c r="GT73" i="8" s="1"/>
  <c r="FZ73" i="8" a="1"/>
  <c r="FZ73" i="8" s="1"/>
  <c r="FE73" i="8" a="1"/>
  <c r="FE73" i="8" s="1"/>
  <c r="HL73" i="8" a="1"/>
  <c r="HL73" i="8" s="1"/>
  <c r="GR73" i="8" a="1"/>
  <c r="GR73" i="8" s="1"/>
  <c r="FX73" i="8" a="1"/>
  <c r="FX73" i="8" s="1"/>
  <c r="GS73" i="8" a="1"/>
  <c r="GS73" i="8" s="1"/>
  <c r="FY73" i="8" a="1"/>
  <c r="FY73" i="8" s="1"/>
  <c r="HM73" i="8" a="1"/>
  <c r="HM73" i="8" s="1"/>
  <c r="HH79" i="8" a="1"/>
  <c r="HH79" i="8" s="1"/>
  <c r="GN79" i="8" a="1"/>
  <c r="GN79" i="8" s="1"/>
  <c r="FH79" i="8" a="1"/>
  <c r="FH79" i="8" s="1"/>
  <c r="GK79" i="8" a="1"/>
  <c r="GK79" i="8" s="1"/>
  <c r="FF79" i="8" a="1"/>
  <c r="FF79" i="8" s="1"/>
  <c r="HR79" i="8" a="1"/>
  <c r="HR79" i="8" s="1"/>
  <c r="FY79" i="8" a="1"/>
  <c r="FY79" i="8" s="1"/>
  <c r="HP79" i="8" a="1"/>
  <c r="HP79" i="8" s="1"/>
  <c r="FW79" i="8" a="1"/>
  <c r="FW79" i="8" s="1"/>
  <c r="GZ79" i="8" a="1"/>
  <c r="GZ79" i="8" s="1"/>
  <c r="FJ79" i="8" a="1"/>
  <c r="FJ79" i="8" s="1"/>
  <c r="HN79" i="8" a="1"/>
  <c r="HN79" i="8" s="1"/>
  <c r="HL85" i="8" a="1"/>
  <c r="HL85" i="8" s="1"/>
  <c r="GK85" i="8" a="1"/>
  <c r="GK85" i="8" s="1"/>
  <c r="FT85" i="8" a="1"/>
  <c r="FT85" i="8" s="1"/>
  <c r="FS85" i="8" a="1"/>
  <c r="FS85" i="8" s="1"/>
  <c r="HD85" i="8" a="1"/>
  <c r="HD85" i="8" s="1"/>
  <c r="FB85" i="8" a="1"/>
  <c r="FB85" i="8" s="1"/>
  <c r="GL85" i="8" a="1"/>
  <c r="GL85" i="8" s="1"/>
  <c r="HC85" i="8" a="1"/>
  <c r="HC85" i="8" s="1"/>
  <c r="FA85" i="8" a="1"/>
  <c r="FA85" i="8" s="1"/>
  <c r="GQ91" i="8" a="1"/>
  <c r="GQ91" i="8" s="1"/>
  <c r="HG91" i="8" a="1"/>
  <c r="HG91" i="8" s="1"/>
  <c r="GB91" i="8" a="1"/>
  <c r="GB91" i="8" s="1"/>
  <c r="FZ91" i="8" a="1"/>
  <c r="FZ91" i="8" s="1"/>
  <c r="GR97" i="8" a="1"/>
  <c r="GR97" i="8" s="1"/>
  <c r="HR97" i="8" a="1"/>
  <c r="HR97" i="8" s="1"/>
  <c r="HQ97" i="8" a="1"/>
  <c r="HQ97" i="8" s="1"/>
  <c r="FV97" i="8" a="1"/>
  <c r="FV97" i="8" s="1"/>
  <c r="FU97" i="8" a="1"/>
  <c r="FU97" i="8" s="1"/>
  <c r="GX103" i="8" a="1"/>
  <c r="GX103" i="8" s="1"/>
  <c r="FL103" i="8" a="1"/>
  <c r="FL103" i="8" s="1"/>
  <c r="FK103" i="8" a="1"/>
  <c r="FK103" i="8" s="1"/>
  <c r="FG33" i="8" a="1"/>
  <c r="FG33" i="8" s="1"/>
  <c r="FQ33" i="8" a="1"/>
  <c r="FQ33" i="8" s="1"/>
  <c r="GD33" i="8" a="1"/>
  <c r="GD33" i="8" s="1"/>
  <c r="GN33" i="8" a="1"/>
  <c r="GN33" i="8" s="1"/>
  <c r="HD33" i="8" a="1"/>
  <c r="HD33" i="8" s="1"/>
  <c r="FX37" i="8" a="1"/>
  <c r="FX37" i="8" s="1"/>
  <c r="GS37" i="8" a="1"/>
  <c r="GS37" i="8" s="1"/>
  <c r="FI38" i="8" a="1"/>
  <c r="FI38" i="8" s="1"/>
  <c r="FL39" i="8" a="1"/>
  <c r="FL39" i="8" s="1"/>
  <c r="GW39" i="8" a="1"/>
  <c r="GW39" i="8" s="1"/>
  <c r="GT40" i="8" a="1"/>
  <c r="GT40" i="8" s="1"/>
  <c r="GB43" i="8" a="1"/>
  <c r="GB43" i="8" s="1"/>
  <c r="HK43" i="8" a="1"/>
  <c r="HK43" i="8" s="1"/>
  <c r="FA45" i="8" a="1"/>
  <c r="FA45" i="8" s="1"/>
  <c r="GO45" i="8" a="1"/>
  <c r="GO45" i="8" s="1"/>
  <c r="FP49" i="8" a="1"/>
  <c r="FP49" i="8" s="1"/>
  <c r="HM49" i="8" a="1"/>
  <c r="HM49" i="8" s="1"/>
  <c r="HK33" i="8" a="1"/>
  <c r="HK33" i="8" s="1"/>
  <c r="HC33" i="8" a="1"/>
  <c r="HC33" i="8" s="1"/>
  <c r="GS33" i="8" a="1"/>
  <c r="GS33" i="8" s="1"/>
  <c r="GL33" i="8" a="1"/>
  <c r="GL33" i="8" s="1"/>
  <c r="GC33" i="8" a="1"/>
  <c r="GC33" i="8" s="1"/>
  <c r="FT33" i="8" a="1"/>
  <c r="FT33" i="8" s="1"/>
  <c r="FM33" i="8" a="1"/>
  <c r="FM33" i="8" s="1"/>
  <c r="FE33" i="8" a="1"/>
  <c r="FE33" i="8" s="1"/>
  <c r="HQ33" i="8" a="1"/>
  <c r="HQ33" i="8" s="1"/>
  <c r="HJ33" i="8" a="1"/>
  <c r="HJ33" i="8" s="1"/>
  <c r="GZ33" i="8" a="1"/>
  <c r="GZ33" i="8" s="1"/>
  <c r="GR33" i="8" a="1"/>
  <c r="GR33" i="8" s="1"/>
  <c r="GI33" i="8" a="1"/>
  <c r="GI33" i="8" s="1"/>
  <c r="GB33" i="8" a="1"/>
  <c r="GB33" i="8" s="1"/>
  <c r="FS33" i="8" a="1"/>
  <c r="FS33" i="8" s="1"/>
  <c r="FL33" i="8" a="1"/>
  <c r="FL33" i="8" s="1"/>
  <c r="FD33" i="8" a="1"/>
  <c r="FD33" i="8" s="1"/>
  <c r="BF51" i="8"/>
  <c r="HR51" i="8" a="1"/>
  <c r="HR51" i="8" s="1"/>
  <c r="HF51" i="8" a="1"/>
  <c r="HF51" i="8" s="1"/>
  <c r="GT51" i="8" a="1"/>
  <c r="GT51" i="8" s="1"/>
  <c r="GH51" i="8" a="1"/>
  <c r="GH51" i="8" s="1"/>
  <c r="FV51" i="8" a="1"/>
  <c r="FV51" i="8" s="1"/>
  <c r="FJ51" i="8" a="1"/>
  <c r="FJ51" i="8" s="1"/>
  <c r="HP51" i="8" a="1"/>
  <c r="HP51" i="8" s="1"/>
  <c r="GZ51" i="8" a="1"/>
  <c r="GZ51" i="8" s="1"/>
  <c r="GM51" i="8" a="1"/>
  <c r="GM51" i="8" s="1"/>
  <c r="FZ51" i="8" a="1"/>
  <c r="FZ51" i="8" s="1"/>
  <c r="FI51" i="8" a="1"/>
  <c r="FI51" i="8" s="1"/>
  <c r="HL51" i="8" a="1"/>
  <c r="HL51" i="8" s="1"/>
  <c r="GY51" i="8" a="1"/>
  <c r="GY51" i="8" s="1"/>
  <c r="GL51" i="8" a="1"/>
  <c r="GL51" i="8" s="1"/>
  <c r="HK51" i="8" a="1"/>
  <c r="HK51" i="8" s="1"/>
  <c r="GX51" i="8" a="1"/>
  <c r="GX51" i="8" s="1"/>
  <c r="GG51" i="8" a="1"/>
  <c r="GG51" i="8" s="1"/>
  <c r="FT51" i="8" a="1"/>
  <c r="FT51" i="8" s="1"/>
  <c r="FD51" i="8" a="1"/>
  <c r="FD51" i="8" s="1"/>
  <c r="HQ51" i="8" a="1"/>
  <c r="HQ51" i="8" s="1"/>
  <c r="HD51" i="8" a="1"/>
  <c r="HD51" i="8" s="1"/>
  <c r="GN51" i="8" a="1"/>
  <c r="GN51" i="8" s="1"/>
  <c r="GA51" i="8" a="1"/>
  <c r="GA51" i="8" s="1"/>
  <c r="FN51" i="8" a="1"/>
  <c r="FN51" i="8" s="1"/>
  <c r="HJ51" i="8" a="1"/>
  <c r="HJ51" i="8" s="1"/>
  <c r="FU51" i="8" a="1"/>
  <c r="FU51" i="8" s="1"/>
  <c r="HE51" i="8" a="1"/>
  <c r="HE51" i="8" s="1"/>
  <c r="FP51" i="8" a="1"/>
  <c r="FP51" i="8" s="1"/>
  <c r="GS51" i="8" a="1"/>
  <c r="GS51" i="8" s="1"/>
  <c r="FO51" i="8" a="1"/>
  <c r="FO51" i="8" s="1"/>
  <c r="HQ63" i="8" a="1"/>
  <c r="HQ63" i="8" s="1"/>
  <c r="GZ63" i="8" a="1"/>
  <c r="GZ63" i="8" s="1"/>
  <c r="GD63" i="8" a="1"/>
  <c r="GD63" i="8" s="1"/>
  <c r="FH63" i="8" a="1"/>
  <c r="FH63" i="8" s="1"/>
  <c r="GC63" i="8" a="1"/>
  <c r="GC63" i="8" s="1"/>
  <c r="FG63" i="8" a="1"/>
  <c r="FG63" i="8" s="1"/>
  <c r="GY63" i="8" a="1"/>
  <c r="GY63" i="8" s="1"/>
  <c r="GB63" i="8" a="1"/>
  <c r="GB63" i="8" s="1"/>
  <c r="FF63" i="8" a="1"/>
  <c r="FF63" i="8" s="1"/>
  <c r="HL63" i="8" a="1"/>
  <c r="HL63" i="8" s="1"/>
  <c r="GP63" i="8" a="1"/>
  <c r="GP63" i="8" s="1"/>
  <c r="FS63" i="8" a="1"/>
  <c r="FS63" i="8" s="1"/>
  <c r="HJ63" i="8" a="1"/>
  <c r="HJ63" i="8" s="1"/>
  <c r="GN63" i="8" a="1"/>
  <c r="GN63" i="8" s="1"/>
  <c r="FQ63" i="8" a="1"/>
  <c r="FQ63" i="8" s="1"/>
  <c r="FR63" i="8" a="1"/>
  <c r="FR63" i="8" s="1"/>
  <c r="GO63" i="8" a="1"/>
  <c r="GO63" i="8" s="1"/>
  <c r="AC63" i="8"/>
  <c r="GI93" i="8" a="1"/>
  <c r="GI93" i="8" s="1"/>
  <c r="HA93" i="8" a="1"/>
  <c r="HA93" i="8" s="1"/>
  <c r="GZ93" i="8" a="1"/>
  <c r="GZ93" i="8" s="1"/>
  <c r="FS93" i="8" a="1"/>
  <c r="FS93" i="8" s="1"/>
  <c r="FQ93" i="8" a="1"/>
  <c r="FQ93" i="8" s="1"/>
  <c r="FW33" i="8" a="1"/>
  <c r="FW33" i="8" s="1"/>
  <c r="GG33" i="8" a="1"/>
  <c r="GG33" i="8" s="1"/>
  <c r="HF33" i="8" a="1"/>
  <c r="HF33" i="8" s="1"/>
  <c r="FP45" i="8" a="1"/>
  <c r="FP45" i="8" s="1"/>
  <c r="FB57" i="8" a="1"/>
  <c r="FB57" i="8" s="1"/>
  <c r="AC33" i="8"/>
  <c r="AC75" i="8"/>
  <c r="GL34" i="8" a="1"/>
  <c r="GL34" i="8" s="1"/>
  <c r="GK34" i="8" a="1"/>
  <c r="GK34" i="8" s="1"/>
  <c r="FG34" i="8" a="1"/>
  <c r="FG34" i="8" s="1"/>
  <c r="GA34" i="8" a="1"/>
  <c r="GA34" i="8" s="1"/>
  <c r="GP46" i="8" a="1"/>
  <c r="GP46" i="8" s="1"/>
  <c r="HF46" i="8" a="1"/>
  <c r="HF46" i="8" s="1"/>
  <c r="FI46" i="8" a="1"/>
  <c r="FI46" i="8" s="1"/>
  <c r="HG46" i="8" a="1"/>
  <c r="HG46" i="8" s="1"/>
  <c r="GQ46" i="8" a="1"/>
  <c r="GQ46" i="8" s="1"/>
  <c r="GU46" i="8" a="1"/>
  <c r="GU46" i="8" s="1"/>
  <c r="GV64" i="8" a="1"/>
  <c r="GV64" i="8" s="1"/>
  <c r="FO64" i="8" a="1"/>
  <c r="FO64" i="8" s="1"/>
  <c r="FN64" i="8" a="1"/>
  <c r="FN64" i="8" s="1"/>
  <c r="GW64" i="8" a="1"/>
  <c r="GW64" i="8" s="1"/>
  <c r="AC39" i="8"/>
  <c r="FN33" i="8" a="1"/>
  <c r="FN33" i="8" s="1"/>
  <c r="FY33" i="8" a="1"/>
  <c r="FY33" i="8" s="1"/>
  <c r="GX33" i="8" a="1"/>
  <c r="GX33" i="8" s="1"/>
  <c r="HL33" i="8" a="1"/>
  <c r="HL33" i="8" s="1"/>
  <c r="FW34" i="8" a="1"/>
  <c r="FW34" i="8" s="1"/>
  <c r="GI45" i="8" a="1"/>
  <c r="GI45" i="8" s="1"/>
  <c r="FH46" i="8" a="1"/>
  <c r="FH46" i="8" s="1"/>
  <c r="FQ52" i="8" a="1"/>
  <c r="FQ52" i="8" s="1"/>
  <c r="HN57" i="8" a="1"/>
  <c r="HN57" i="8" s="1"/>
  <c r="FC33" i="8" a="1"/>
  <c r="FC33" i="8" s="1"/>
  <c r="GA33" i="8" a="1"/>
  <c r="GA33" i="8" s="1"/>
  <c r="GY33" i="8" a="1"/>
  <c r="GY33" i="8" s="1"/>
  <c r="HN33" i="8" a="1"/>
  <c r="HN33" i="8" s="1"/>
  <c r="FX34" i="8" a="1"/>
  <c r="FX34" i="8" s="1"/>
  <c r="FI39" i="8" a="1"/>
  <c r="FI39" i="8" s="1"/>
  <c r="FN58" i="8" a="1"/>
  <c r="FN58" i="8" s="1"/>
  <c r="AC21" i="8"/>
  <c r="AC99" i="8"/>
  <c r="HN38" i="8" a="1"/>
  <c r="HN38" i="8" s="1"/>
  <c r="GZ38" i="8" a="1"/>
  <c r="GZ38" i="8" s="1"/>
  <c r="GN38" i="8" a="1"/>
  <c r="GN38" i="8" s="1"/>
  <c r="GB38" i="8" a="1"/>
  <c r="GB38" i="8" s="1"/>
  <c r="FR38" i="8" a="1"/>
  <c r="FR38" i="8" s="1"/>
  <c r="FG38" i="8" a="1"/>
  <c r="FG38" i="8" s="1"/>
  <c r="HF38" i="8" a="1"/>
  <c r="HF38" i="8" s="1"/>
  <c r="GT38" i="8" a="1"/>
  <c r="GT38" i="8" s="1"/>
  <c r="GH38" i="8" a="1"/>
  <c r="GH38" i="8" s="1"/>
  <c r="FM38" i="8" a="1"/>
  <c r="FM38" i="8" s="1"/>
  <c r="FA38" i="8" a="1"/>
  <c r="FA38" i="8" s="1"/>
  <c r="HD38" i="8" a="1"/>
  <c r="HD38" i="8" s="1"/>
  <c r="GI38" i="8" a="1"/>
  <c r="GI38" i="8" s="1"/>
  <c r="FS38" i="8" a="1"/>
  <c r="FS38" i="8" s="1"/>
  <c r="FB38" i="8" a="1"/>
  <c r="FB38" i="8" s="1"/>
  <c r="HO38" i="8" a="1"/>
  <c r="HO38" i="8" s="1"/>
  <c r="GC38" i="8" a="1"/>
  <c r="GC38" i="8" s="1"/>
  <c r="FN38" i="8" a="1"/>
  <c r="FN38" i="8" s="1"/>
  <c r="GY38" i="8" a="1"/>
  <c r="GY38" i="8" s="1"/>
  <c r="GG38" i="8" a="1"/>
  <c r="GG38" i="8" s="1"/>
  <c r="FQ38" i="8" a="1"/>
  <c r="FQ38" i="8" s="1"/>
  <c r="GX38" i="8" a="1"/>
  <c r="GX38" i="8" s="1"/>
  <c r="HI44" i="8" a="1"/>
  <c r="HI44" i="8" s="1"/>
  <c r="GU44" i="8" a="1"/>
  <c r="GU44" i="8" s="1"/>
  <c r="GF44" i="8" a="1"/>
  <c r="GF44" i="8" s="1"/>
  <c r="FS44" i="8" a="1"/>
  <c r="FS44" i="8" s="1"/>
  <c r="FH44" i="8" a="1"/>
  <c r="FH44" i="8" s="1"/>
  <c r="HN44" i="8" a="1"/>
  <c r="HN44" i="8" s="1"/>
  <c r="HA44" i="8" a="1"/>
  <c r="HA44" i="8" s="1"/>
  <c r="GL44" i="8" a="1"/>
  <c r="GL44" i="8" s="1"/>
  <c r="FZ44" i="8" a="1"/>
  <c r="FZ44" i="8" s="1"/>
  <c r="FM44" i="8" a="1"/>
  <c r="FM44" i="8" s="1"/>
  <c r="FC44" i="8" a="1"/>
  <c r="FC44" i="8" s="1"/>
  <c r="HJ44" i="8" a="1"/>
  <c r="HJ44" i="8" s="1"/>
  <c r="GP44" i="8" a="1"/>
  <c r="GP44" i="8" s="1"/>
  <c r="FV44" i="8" a="1"/>
  <c r="FV44" i="8" s="1"/>
  <c r="FD44" i="8" a="1"/>
  <c r="FD44" i="8" s="1"/>
  <c r="GG44" i="8" a="1"/>
  <c r="GG44" i="8" s="1"/>
  <c r="HF44" i="8" a="1"/>
  <c r="HF44" i="8" s="1"/>
  <c r="GK44" i="8" a="1"/>
  <c r="GK44" i="8" s="1"/>
  <c r="FR44" i="8" a="1"/>
  <c r="FR44" i="8" s="1"/>
  <c r="HE44" i="8" a="1"/>
  <c r="HE44" i="8" s="1"/>
  <c r="FQ44" i="8" a="1"/>
  <c r="FQ44" i="8" s="1"/>
  <c r="HP50" i="8" a="1"/>
  <c r="HP50" i="8" s="1"/>
  <c r="HN50" i="8" a="1"/>
  <c r="HN50" i="8" s="1"/>
  <c r="HB50" i="8" a="1"/>
  <c r="HB50" i="8" s="1"/>
  <c r="GM50" i="8" a="1"/>
  <c r="GM50" i="8" s="1"/>
  <c r="FX50" i="8" a="1"/>
  <c r="FX50" i="8" s="1"/>
  <c r="FM50" i="8" a="1"/>
  <c r="FM50" i="8" s="1"/>
  <c r="FB50" i="8" a="1"/>
  <c r="FB50" i="8" s="1"/>
  <c r="HI50" i="8" a="1"/>
  <c r="HI50" i="8" s="1"/>
  <c r="GW50" i="8" a="1"/>
  <c r="GW50" i="8" s="1"/>
  <c r="GH50" i="8" a="1"/>
  <c r="GH50" i="8" s="1"/>
  <c r="FV50" i="8" a="1"/>
  <c r="FV50" i="8" s="1"/>
  <c r="FK50" i="8" a="1"/>
  <c r="FK50" i="8" s="1"/>
  <c r="HO50" i="8" a="1"/>
  <c r="HO50" i="8" s="1"/>
  <c r="HC50" i="8" a="1"/>
  <c r="HC50" i="8" s="1"/>
  <c r="GN50" i="8" a="1"/>
  <c r="GN50" i="8" s="1"/>
  <c r="GB50" i="8" a="1"/>
  <c r="GB50" i="8" s="1"/>
  <c r="FP50" i="8" a="1"/>
  <c r="FP50" i="8" s="1"/>
  <c r="FF50" i="8" a="1"/>
  <c r="FF50" i="8" s="1"/>
  <c r="HJ50" i="8" a="1"/>
  <c r="HJ50" i="8" s="1"/>
  <c r="GL50" i="8" a="1"/>
  <c r="GL50" i="8" s="1"/>
  <c r="FL50" i="8" a="1"/>
  <c r="FL50" i="8" s="1"/>
  <c r="HD50" i="8" a="1"/>
  <c r="HD50" i="8" s="1"/>
  <c r="FG50" i="8" a="1"/>
  <c r="FG50" i="8" s="1"/>
  <c r="HH50" i="8" a="1"/>
  <c r="HH50" i="8" s="1"/>
  <c r="GG50" i="8" a="1"/>
  <c r="GG50" i="8" s="1"/>
  <c r="FH50" i="8" a="1"/>
  <c r="FH50" i="8" s="1"/>
  <c r="GC50" i="8" a="1"/>
  <c r="GC50" i="8" s="1"/>
  <c r="HR56" i="8" a="1"/>
  <c r="HR56" i="8" s="1"/>
  <c r="HF56" i="8" a="1"/>
  <c r="HF56" i="8" s="1"/>
  <c r="GU56" i="8" a="1"/>
  <c r="GU56" i="8" s="1"/>
  <c r="GJ56" i="8" a="1"/>
  <c r="GJ56" i="8" s="1"/>
  <c r="FY56" i="8" a="1"/>
  <c r="FY56" i="8" s="1"/>
  <c r="FJ56" i="8" a="1"/>
  <c r="FJ56" i="8" s="1"/>
  <c r="HN56" i="8" a="1"/>
  <c r="HN56" i="8" s="1"/>
  <c r="HC56" i="8" a="1"/>
  <c r="HC56" i="8" s="1"/>
  <c r="GR56" i="8" a="1"/>
  <c r="GR56" i="8" s="1"/>
  <c r="GF56" i="8" a="1"/>
  <c r="GF56" i="8" s="1"/>
  <c r="FU56" i="8" a="1"/>
  <c r="FU56" i="8" s="1"/>
  <c r="FI56" i="8" a="1"/>
  <c r="FI56" i="8" s="1"/>
  <c r="HG56" i="8" a="1"/>
  <c r="HG56" i="8" s="1"/>
  <c r="GV56" i="8" a="1"/>
  <c r="GV56" i="8" s="1"/>
  <c r="GK56" i="8" a="1"/>
  <c r="GK56" i="8" s="1"/>
  <c r="FZ56" i="8" a="1"/>
  <c r="FZ56" i="8" s="1"/>
  <c r="FN56" i="8" a="1"/>
  <c r="FN56" i="8" s="1"/>
  <c r="FB56" i="8" a="1"/>
  <c r="FB56" i="8" s="1"/>
  <c r="HH56" i="8" a="1"/>
  <c r="HH56" i="8" s="1"/>
  <c r="GL56" i="8" a="1"/>
  <c r="GL56" i="8" s="1"/>
  <c r="FO56" i="8" a="1"/>
  <c r="FO56" i="8" s="1"/>
  <c r="HB56" i="8" a="1"/>
  <c r="HB56" i="8" s="1"/>
  <c r="GE56" i="8" a="1"/>
  <c r="GE56" i="8" s="1"/>
  <c r="FH56" i="8" a="1"/>
  <c r="FH56" i="8" s="1"/>
  <c r="HA56" i="8" a="1"/>
  <c r="HA56" i="8" s="1"/>
  <c r="GD56" i="8" a="1"/>
  <c r="GD56" i="8" s="1"/>
  <c r="FD56" i="8" a="1"/>
  <c r="FD56" i="8" s="1"/>
  <c r="HL56" i="8" a="1"/>
  <c r="HL56" i="8" s="1"/>
  <c r="GP56" i="8" a="1"/>
  <c r="GP56" i="8" s="1"/>
  <c r="FP56" i="8" a="1"/>
  <c r="FP56" i="8" s="1"/>
  <c r="GW56" i="8" a="1"/>
  <c r="GW56" i="8" s="1"/>
  <c r="GA56" i="8" a="1"/>
  <c r="GA56" i="8" s="1"/>
  <c r="GQ56" i="8" a="1"/>
  <c r="GQ56" i="8" s="1"/>
  <c r="HR62" i="8" a="1"/>
  <c r="HR62" i="8" s="1"/>
  <c r="HD62" i="8" a="1"/>
  <c r="HD62" i="8" s="1"/>
  <c r="GG62" i="8" a="1"/>
  <c r="GG62" i="8" s="1"/>
  <c r="FJ62" i="8" a="1"/>
  <c r="FJ62" i="8" s="1"/>
  <c r="HC62" i="8" a="1"/>
  <c r="HC62" i="8" s="1"/>
  <c r="GF62" i="8" a="1"/>
  <c r="GF62" i="8" s="1"/>
  <c r="FI62" i="8" a="1"/>
  <c r="FI62" i="8" s="1"/>
  <c r="HB62" i="8" a="1"/>
  <c r="HB62" i="8" s="1"/>
  <c r="FV62" i="8" a="1"/>
  <c r="FV62" i="8" s="1"/>
  <c r="HO62" i="8" a="1"/>
  <c r="HO62" i="8" s="1"/>
  <c r="GR62" i="8" a="1"/>
  <c r="GR62" i="8" s="1"/>
  <c r="FU62" i="8" a="1"/>
  <c r="FU62" i="8" s="1"/>
  <c r="HM62" i="8" a="1"/>
  <c r="HM62" i="8" s="1"/>
  <c r="GP62" i="8" a="1"/>
  <c r="GP62" i="8" s="1"/>
  <c r="FK62" i="8" a="1"/>
  <c r="FK62" i="8" s="1"/>
  <c r="HN62" i="8" a="1"/>
  <c r="HN62" i="8" s="1"/>
  <c r="GQ62" i="8" a="1"/>
  <c r="GQ62" i="8" s="1"/>
  <c r="FT62" i="8" a="1"/>
  <c r="FT62" i="8" s="1"/>
  <c r="HL68" i="8" a="1"/>
  <c r="HL68" i="8" s="1"/>
  <c r="GV68" i="8" a="1"/>
  <c r="GV68" i="8" s="1"/>
  <c r="FY68" i="8" a="1"/>
  <c r="FY68" i="8" s="1"/>
  <c r="FB68" i="8" a="1"/>
  <c r="FB68" i="8" s="1"/>
  <c r="HR68" i="8" a="1"/>
  <c r="HR68" i="8" s="1"/>
  <c r="GU68" i="8" a="1"/>
  <c r="GU68" i="8" s="1"/>
  <c r="FP68" i="8" a="1"/>
  <c r="FP68" i="8" s="1"/>
  <c r="HH68" i="8" a="1"/>
  <c r="HH68" i="8" s="1"/>
  <c r="GL68" i="8" a="1"/>
  <c r="GL68" i="8" s="1"/>
  <c r="FO68" i="8" a="1"/>
  <c r="FO68" i="8" s="1"/>
  <c r="HG68" i="8" a="1"/>
  <c r="HG68" i="8" s="1"/>
  <c r="GK68" i="8" a="1"/>
  <c r="GK68" i="8" s="1"/>
  <c r="FN68" i="8" a="1"/>
  <c r="FN68" i="8" s="1"/>
  <c r="GW68" i="8" a="1"/>
  <c r="GW68" i="8" s="1"/>
  <c r="FZ68" i="8" a="1"/>
  <c r="FZ68" i="8" s="1"/>
  <c r="FC68" i="8" a="1"/>
  <c r="FC68" i="8" s="1"/>
  <c r="HF68" i="8" a="1"/>
  <c r="HF68" i="8" s="1"/>
  <c r="GJ68" i="8" a="1"/>
  <c r="GJ68" i="8" s="1"/>
  <c r="HJ74" i="8" a="1"/>
  <c r="HJ74" i="8" s="1"/>
  <c r="HQ74" i="8" a="1"/>
  <c r="HQ74" i="8" s="1"/>
  <c r="GH74" i="8" a="1"/>
  <c r="GH74" i="8" s="1"/>
  <c r="FN74" i="8" a="1"/>
  <c r="FN74" i="8" s="1"/>
  <c r="HF74" i="8" a="1"/>
  <c r="HF74" i="8" s="1"/>
  <c r="GG74" i="8" a="1"/>
  <c r="GG74" i="8" s="1"/>
  <c r="FE74" i="8" a="1"/>
  <c r="FE74" i="8" s="1"/>
  <c r="HD74" i="8" a="1"/>
  <c r="HD74" i="8" s="1"/>
  <c r="FY74" i="8" a="1"/>
  <c r="FY74" i="8" s="1"/>
  <c r="HB74" i="8" a="1"/>
  <c r="HB74" i="8" s="1"/>
  <c r="FX74" i="8" a="1"/>
  <c r="FX74" i="8" s="1"/>
  <c r="FD74" i="8" a="1"/>
  <c r="FD74" i="8" s="1"/>
  <c r="GQ74" i="8" a="1"/>
  <c r="GQ74" i="8" s="1"/>
  <c r="FO74" i="8" a="1"/>
  <c r="FO74" i="8" s="1"/>
  <c r="HL80" i="8" a="1"/>
  <c r="HL80" i="8" s="1"/>
  <c r="GR80" i="8" a="1"/>
  <c r="GR80" i="8" s="1"/>
  <c r="FO80" i="8" a="1"/>
  <c r="FO80" i="8" s="1"/>
  <c r="GQ80" i="8" a="1"/>
  <c r="GQ80" i="8" s="1"/>
  <c r="FL80" i="8" a="1"/>
  <c r="FL80" i="8" s="1"/>
  <c r="GO80" i="8" a="1"/>
  <c r="GO80" i="8" s="1"/>
  <c r="GC80" i="8" a="1"/>
  <c r="GC80" i="8" s="1"/>
  <c r="HF80" i="8" a="1"/>
  <c r="HF80" i="8" s="1"/>
  <c r="FZ80" i="8" a="1"/>
  <c r="FZ80" i="8" s="1"/>
  <c r="GB80" i="8" a="1"/>
  <c r="GB80" i="8" s="1"/>
  <c r="GH86" i="8" a="1"/>
  <c r="GH86" i="8" s="1"/>
  <c r="HO86" i="8" a="1"/>
  <c r="HO86" i="8" s="1"/>
  <c r="FW86" i="8" a="1"/>
  <c r="FW86" i="8" s="1"/>
  <c r="HN86" i="8" a="1"/>
  <c r="HN86" i="8" s="1"/>
  <c r="FD86" i="8" a="1"/>
  <c r="FD86" i="8" s="1"/>
  <c r="GT86" i="8" a="1"/>
  <c r="GT86" i="8" s="1"/>
  <c r="FC86" i="8" a="1"/>
  <c r="FC86" i="8" s="1"/>
  <c r="GS86" i="8" a="1"/>
  <c r="GS86" i="8" s="1"/>
  <c r="HP86" i="8" a="1"/>
  <c r="HP86" i="8" s="1"/>
  <c r="FX86" i="8" a="1"/>
  <c r="FX86" i="8" s="1"/>
  <c r="FY86" i="8" a="1"/>
  <c r="FY86" i="8" s="1"/>
  <c r="FE92" i="8" a="1"/>
  <c r="FE92" i="8" s="1"/>
  <c r="HB92" i="8" a="1"/>
  <c r="HB92" i="8" s="1"/>
  <c r="FV92" i="8" a="1"/>
  <c r="FV92" i="8" s="1"/>
  <c r="FU92" i="8" a="1"/>
  <c r="FU92" i="8" s="1"/>
  <c r="HC92" i="8" a="1"/>
  <c r="HC92" i="8" s="1"/>
  <c r="FW98" i="8" a="1"/>
  <c r="FW98" i="8" s="1"/>
  <c r="GY98" i="8" a="1"/>
  <c r="GY98" i="8" s="1"/>
  <c r="GX98" i="8" a="1"/>
  <c r="GX98" i="8" s="1"/>
  <c r="FB98" i="8" a="1"/>
  <c r="FB98" i="8" s="1"/>
  <c r="GW98" i="8" a="1"/>
  <c r="GW98" i="8" s="1"/>
  <c r="HK104" i="8" a="1"/>
  <c r="HK104" i="8" s="1"/>
  <c r="FR104" i="8" a="1"/>
  <c r="FR104" i="8" s="1"/>
  <c r="FR33" i="8" a="1"/>
  <c r="FR33" i="8" s="1"/>
  <c r="GF33" i="8" a="1"/>
  <c r="GF33" i="8" s="1"/>
  <c r="GQ33" i="8" a="1"/>
  <c r="GQ33" i="8" s="1"/>
  <c r="HE33" i="8" a="1"/>
  <c r="HE33" i="8" s="1"/>
  <c r="HP33" i="8" a="1"/>
  <c r="HP33" i="8" s="1"/>
  <c r="HB34" i="8" a="1"/>
  <c r="HB34" i="8" s="1"/>
  <c r="FA37" i="8" a="1"/>
  <c r="FA37" i="8" s="1"/>
  <c r="GB37" i="8" a="1"/>
  <c r="GB37" i="8" s="1"/>
  <c r="HE37" i="8" a="1"/>
  <c r="HE37" i="8" s="1"/>
  <c r="FW38" i="8" a="1"/>
  <c r="FW38" i="8" s="1"/>
  <c r="HE38" i="8" a="1"/>
  <c r="HE38" i="8" s="1"/>
  <c r="FW39" i="8" a="1"/>
  <c r="FW39" i="8" s="1"/>
  <c r="FE43" i="8" a="1"/>
  <c r="FE43" i="8" s="1"/>
  <c r="GM43" i="8" a="1"/>
  <c r="GM43" i="8" s="1"/>
  <c r="FG44" i="8" a="1"/>
  <c r="FG44" i="8" s="1"/>
  <c r="GT44" i="8" a="1"/>
  <c r="GT44" i="8" s="1"/>
  <c r="FK45" i="8" a="1"/>
  <c r="FK45" i="8" s="1"/>
  <c r="HB45" i="8" a="1"/>
  <c r="HB45" i="8" s="1"/>
  <c r="HK46" i="8" a="1"/>
  <c r="HK46" i="8" s="1"/>
  <c r="FQ49" i="8" a="1"/>
  <c r="FQ49" i="8" s="1"/>
  <c r="HN49" i="8" a="1"/>
  <c r="HN49" i="8" s="1"/>
  <c r="GS50" i="8" a="1"/>
  <c r="GS50" i="8" s="1"/>
  <c r="GF51" i="8" a="1"/>
  <c r="GF51" i="8" s="1"/>
  <c r="HM56" i="8" a="1"/>
  <c r="HM56" i="8" s="1"/>
  <c r="FU79" i="8" a="1"/>
  <c r="FU79" i="8" s="1"/>
  <c r="HO39" i="8" a="1"/>
  <c r="HO39" i="8" s="1"/>
  <c r="HD39" i="8" a="1"/>
  <c r="HD39" i="8" s="1"/>
  <c r="GR39" i="8" a="1"/>
  <c r="GR39" i="8" s="1"/>
  <c r="GD39" i="8" a="1"/>
  <c r="GD39" i="8" s="1"/>
  <c r="FR39" i="8" a="1"/>
  <c r="FR39" i="8" s="1"/>
  <c r="FH39" i="8" a="1"/>
  <c r="FH39" i="8" s="1"/>
  <c r="HJ39" i="8" a="1"/>
  <c r="HJ39" i="8" s="1"/>
  <c r="GX39" i="8" a="1"/>
  <c r="GX39" i="8" s="1"/>
  <c r="GL39" i="8" a="1"/>
  <c r="GL39" i="8" s="1"/>
  <c r="FX39" i="8" a="1"/>
  <c r="FX39" i="8" s="1"/>
  <c r="FM39" i="8" a="1"/>
  <c r="FM39" i="8" s="1"/>
  <c r="FB39" i="8" a="1"/>
  <c r="FB39" i="8" s="1"/>
  <c r="HE39" i="8" a="1"/>
  <c r="HE39" i="8" s="1"/>
  <c r="GM39" i="8" a="1"/>
  <c r="GM39" i="8" s="1"/>
  <c r="FV39" i="8" a="1"/>
  <c r="FV39" i="8" s="1"/>
  <c r="FC39" i="8" a="1"/>
  <c r="FC39" i="8" s="1"/>
  <c r="GY39" i="8" a="1"/>
  <c r="GY39" i="8" s="1"/>
  <c r="HC39" i="8" a="1"/>
  <c r="HC39" i="8" s="1"/>
  <c r="GH39" i="8" a="1"/>
  <c r="GH39" i="8" s="1"/>
  <c r="FQ39" i="8" a="1"/>
  <c r="FQ39" i="8" s="1"/>
  <c r="FA39" i="8" a="1"/>
  <c r="FA39" i="8" s="1"/>
  <c r="HP39" i="8" a="1"/>
  <c r="HP39" i="8" s="1"/>
  <c r="GG39" i="8" a="1"/>
  <c r="GG39" i="8" s="1"/>
  <c r="FN39" i="8" a="1"/>
  <c r="FN39" i="8" s="1"/>
  <c r="HO69" i="8" a="1"/>
  <c r="HO69" i="8" s="1"/>
  <c r="GW69" i="8" a="1"/>
  <c r="GW69" i="8" s="1"/>
  <c r="FY69" i="8" a="1"/>
  <c r="FY69" i="8" s="1"/>
  <c r="FA69" i="8" a="1"/>
  <c r="FA69" i="8" s="1"/>
  <c r="GV69" i="8" a="1"/>
  <c r="GV69" i="8" s="1"/>
  <c r="FX69" i="8" a="1"/>
  <c r="FX69" i="8" s="1"/>
  <c r="HJ69" i="8" a="1"/>
  <c r="HJ69" i="8" s="1"/>
  <c r="GL69" i="8" a="1"/>
  <c r="GL69" i="8" s="1"/>
  <c r="FN69" i="8" a="1"/>
  <c r="FN69" i="8" s="1"/>
  <c r="HI69" i="8" a="1"/>
  <c r="HI69" i="8" s="1"/>
  <c r="GK69" i="8" a="1"/>
  <c r="GK69" i="8" s="1"/>
  <c r="FM69" i="8" a="1"/>
  <c r="FM69" i="8" s="1"/>
  <c r="GX69" i="8" a="1"/>
  <c r="GX69" i="8" s="1"/>
  <c r="FZ69" i="8" a="1"/>
  <c r="FZ69" i="8" s="1"/>
  <c r="FB69" i="8" a="1"/>
  <c r="FB69" i="8" s="1"/>
  <c r="GJ69" i="8" a="1"/>
  <c r="GJ69" i="8" s="1"/>
  <c r="FL69" i="8" a="1"/>
  <c r="FL69" i="8" s="1"/>
  <c r="HH69" i="8" a="1"/>
  <c r="HH69" i="8" s="1"/>
  <c r="BX7" i="8"/>
  <c r="BX91" i="8" s="1" a="1"/>
  <c r="BX91" i="8" s="1"/>
  <c r="BW6" i="8"/>
  <c r="BW2" i="8" s="1"/>
  <c r="BW5" i="8"/>
  <c r="FI33" i="8" a="1"/>
  <c r="FI33" i="8" s="1"/>
  <c r="FX33" i="8" a="1"/>
  <c r="FX33" i="8" s="1"/>
  <c r="GH33" i="8" a="1"/>
  <c r="GH33" i="8" s="1"/>
  <c r="GW33" i="8" a="1"/>
  <c r="GW33" i="8" s="1"/>
  <c r="HI33" i="8" a="1"/>
  <c r="HI33" i="8" s="1"/>
  <c r="FM34" i="8" a="1"/>
  <c r="FM34" i="8" s="1"/>
  <c r="HH34" i="8" a="1"/>
  <c r="HH34" i="8" s="1"/>
  <c r="GC39" i="8" a="1"/>
  <c r="GC39" i="8" s="1"/>
  <c r="HN39" i="8" a="1"/>
  <c r="HN39" i="8" s="1"/>
  <c r="FQ45" i="8" a="1"/>
  <c r="FQ45" i="8" s="1"/>
  <c r="HH45" i="8" a="1"/>
  <c r="HH45" i="8" s="1"/>
  <c r="FB51" i="8" a="1"/>
  <c r="FB51" i="8" s="1"/>
  <c r="FP52" i="8" a="1"/>
  <c r="FP52" i="8" s="1"/>
  <c r="FR57" i="8" a="1"/>
  <c r="FR57" i="8" s="1"/>
  <c r="FP93" i="8" a="1"/>
  <c r="FP93" i="8" s="1"/>
  <c r="FB35" i="8" a="1"/>
  <c r="FB35" i="8" s="1"/>
  <c r="FM36" i="8" a="1"/>
  <c r="FM36" i="8" s="1"/>
  <c r="GE36" i="8" a="1"/>
  <c r="GE36" i="8" s="1"/>
  <c r="FM42" i="8" a="1"/>
  <c r="FM42" i="8" s="1"/>
  <c r="GM42" i="8" a="1"/>
  <c r="GM42" i="8" s="1"/>
  <c r="FV48" i="8" a="1"/>
  <c r="FV48" i="8" s="1"/>
  <c r="BC36" i="8"/>
  <c r="HR36" i="8" a="1"/>
  <c r="HR36" i="8" s="1"/>
  <c r="HG36" i="8" a="1"/>
  <c r="HG36" i="8" s="1"/>
  <c r="GQ36" i="8" a="1"/>
  <c r="GQ36" i="8" s="1"/>
  <c r="FZ36" i="8" a="1"/>
  <c r="FZ36" i="8" s="1"/>
  <c r="HQ42" i="8" a="1"/>
  <c r="HQ42" i="8" s="1"/>
  <c r="HL42" i="8" a="1"/>
  <c r="HL42" i="8" s="1"/>
  <c r="GR42" i="8" a="1"/>
  <c r="GR42" i="8" s="1"/>
  <c r="FW42" i="8" a="1"/>
  <c r="FW42" i="8" s="1"/>
  <c r="FG42" i="8" a="1"/>
  <c r="FG42" i="8" s="1"/>
  <c r="HB42" i="8" a="1"/>
  <c r="HB42" i="8" s="1"/>
  <c r="GG42" i="8" a="1"/>
  <c r="GG42" i="8" s="1"/>
  <c r="FP42" i="8" a="1"/>
  <c r="FP42" i="8" s="1"/>
  <c r="FA42" i="8" a="1"/>
  <c r="FA42" i="8" s="1"/>
  <c r="HC48" i="8" a="1"/>
  <c r="HC48" i="8" s="1"/>
  <c r="GM48" i="8" a="1"/>
  <c r="GM48" i="8" s="1"/>
  <c r="FW48" i="8" a="1"/>
  <c r="FW48" i="8" s="1"/>
  <c r="FA48" i="8" a="1"/>
  <c r="FA48" i="8" s="1"/>
  <c r="HR48" i="8" a="1"/>
  <c r="HR48" i="8" s="1"/>
  <c r="GV48" i="8" a="1"/>
  <c r="GV48" i="8" s="1"/>
  <c r="GF48" i="8" a="1"/>
  <c r="GF48" i="8" s="1"/>
  <c r="FP48" i="8" a="1"/>
  <c r="FP48" i="8" s="1"/>
  <c r="HK54" i="8" a="1"/>
  <c r="HK54" i="8" s="1"/>
  <c r="GS54" i="8" a="1"/>
  <c r="GS54" i="8" s="1"/>
  <c r="GA54" i="8" a="1"/>
  <c r="GA54" i="8" s="1"/>
  <c r="HJ54" i="8" a="1"/>
  <c r="HJ54" i="8" s="1"/>
  <c r="GR54" i="8" a="1"/>
  <c r="GR54" i="8" s="1"/>
  <c r="FZ54" i="8" a="1"/>
  <c r="FZ54" i="8" s="1"/>
  <c r="HP54" i="8" a="1"/>
  <c r="HP54" i="8" s="1"/>
  <c r="GX54" i="8" a="1"/>
  <c r="GX54" i="8" s="1"/>
  <c r="GF54" i="8" a="1"/>
  <c r="GF54" i="8" s="1"/>
  <c r="FN54" i="8" a="1"/>
  <c r="FN54" i="8" s="1"/>
  <c r="GY54" i="8" a="1"/>
  <c r="GY54" i="8" s="1"/>
  <c r="FO54" i="8" a="1"/>
  <c r="FO54" i="8" s="1"/>
  <c r="GM54" i="8" a="1"/>
  <c r="GM54" i="8" s="1"/>
  <c r="FI54" i="8" a="1"/>
  <c r="FI54" i="8" s="1"/>
  <c r="GL54" i="8" a="1"/>
  <c r="GL54" i="8" s="1"/>
  <c r="FH54" i="8" a="1"/>
  <c r="FH54" i="8" s="1"/>
  <c r="HD54" i="8" a="1"/>
  <c r="HD54" i="8" s="1"/>
  <c r="FT54" i="8" a="1"/>
  <c r="FT54" i="8" s="1"/>
  <c r="HP60" i="8" a="1"/>
  <c r="HP60" i="8" s="1"/>
  <c r="GT60" i="8" a="1"/>
  <c r="GT60" i="8" s="1"/>
  <c r="GC60" i="8" a="1"/>
  <c r="GC60" i="8" s="1"/>
  <c r="FH60" i="8" a="1"/>
  <c r="FH60" i="8" s="1"/>
  <c r="HK60" i="8" a="1"/>
  <c r="HK60" i="8" s="1"/>
  <c r="GO60" i="8" a="1"/>
  <c r="GO60" i="8" s="1"/>
  <c r="FX60" i="8" a="1"/>
  <c r="FX60" i="8" s="1"/>
  <c r="FG60" i="8" a="1"/>
  <c r="FG60" i="8" s="1"/>
  <c r="HF60" i="8" a="1"/>
  <c r="HF60" i="8" s="1"/>
  <c r="GN60" i="8" a="1"/>
  <c r="GN60" i="8" s="1"/>
  <c r="FW60" i="8" a="1"/>
  <c r="FW60" i="8" s="1"/>
  <c r="FB60" i="8" a="1"/>
  <c r="FB60" i="8" s="1"/>
  <c r="HE60" i="8" a="1"/>
  <c r="HE60" i="8" s="1"/>
  <c r="GJ60" i="8" a="1"/>
  <c r="GJ60" i="8" s="1"/>
  <c r="FR60" i="8" a="1"/>
  <c r="FR60" i="8" s="1"/>
  <c r="FA60" i="8" a="1"/>
  <c r="FA60" i="8" s="1"/>
  <c r="HQ60" i="8" a="1"/>
  <c r="HQ60" i="8" s="1"/>
  <c r="GY60" i="8" a="1"/>
  <c r="GY60" i="8" s="1"/>
  <c r="GD60" i="8" a="1"/>
  <c r="GD60" i="8" s="1"/>
  <c r="FL60" i="8" a="1"/>
  <c r="FL60" i="8" s="1"/>
  <c r="FM60" i="8" a="1"/>
  <c r="FM60" i="8" s="1"/>
  <c r="HG66" i="8" a="1"/>
  <c r="HG66" i="8" s="1"/>
  <c r="HM66" i="8" a="1"/>
  <c r="HM66" i="8" s="1"/>
  <c r="GE66" i="8" a="1"/>
  <c r="GE66" i="8" s="1"/>
  <c r="HL66" i="8" a="1"/>
  <c r="HL66" i="8" s="1"/>
  <c r="FU66" i="8" a="1"/>
  <c r="FU66" i="8" s="1"/>
  <c r="HB66" i="8" a="1"/>
  <c r="HB66" i="8" s="1"/>
  <c r="FT66" i="8" a="1"/>
  <c r="FT66" i="8" s="1"/>
  <c r="HA66" i="8" a="1"/>
  <c r="HA66" i="8" s="1"/>
  <c r="FI66" i="8" a="1"/>
  <c r="FI66" i="8" s="1"/>
  <c r="GP66" i="8" a="1"/>
  <c r="GP66" i="8" s="1"/>
  <c r="GQ66" i="8" a="1"/>
  <c r="GQ66" i="8" s="1"/>
  <c r="HI72" i="8" a="1"/>
  <c r="HI72" i="8" s="1"/>
  <c r="HD72" i="8" a="1"/>
  <c r="HD72" i="8" s="1"/>
  <c r="FP72" i="8" a="1"/>
  <c r="FP72" i="8" s="1"/>
  <c r="HC72" i="8" a="1"/>
  <c r="HC72" i="8" s="1"/>
  <c r="FO72" i="8" a="1"/>
  <c r="FO72" i="8" s="1"/>
  <c r="GT72" i="8" a="1"/>
  <c r="GT72" i="8" s="1"/>
  <c r="FD72" i="8" a="1"/>
  <c r="FD72" i="8" s="1"/>
  <c r="GJ72" i="8" a="1"/>
  <c r="GJ72" i="8" s="1"/>
  <c r="FC72" i="8" a="1"/>
  <c r="FC72" i="8" s="1"/>
  <c r="HM72" i="8" a="1"/>
  <c r="HM72" i="8" s="1"/>
  <c r="FZ72" i="8" a="1"/>
  <c r="FZ72" i="8" s="1"/>
  <c r="HN72" i="8" a="1"/>
  <c r="HN72" i="8" s="1"/>
  <c r="GD78" i="8" a="1"/>
  <c r="GD78" i="8" s="1"/>
  <c r="GB78" i="8" a="1"/>
  <c r="GB78" i="8" s="1"/>
  <c r="HI78" i="8" a="1"/>
  <c r="HI78" i="8" s="1"/>
  <c r="FN78" i="8" a="1"/>
  <c r="FN78" i="8" s="1"/>
  <c r="HH78" i="8" a="1"/>
  <c r="HH78" i="8" s="1"/>
  <c r="FL78" i="8" a="1"/>
  <c r="FL78" i="8" s="1"/>
  <c r="GR78" i="8" a="1"/>
  <c r="GR78" i="8" s="1"/>
  <c r="GT78" i="8" a="1"/>
  <c r="GT78" i="8" s="1"/>
  <c r="GR84" i="8" a="1"/>
  <c r="GR84" i="8" s="1"/>
  <c r="GH84" i="8" a="1"/>
  <c r="GH84" i="8" s="1"/>
  <c r="GG84" i="8" a="1"/>
  <c r="GG84" i="8" s="1"/>
  <c r="FP84" i="8" a="1"/>
  <c r="FP84" i="8" s="1"/>
  <c r="FO84" i="8" a="1"/>
  <c r="FO84" i="8" s="1"/>
  <c r="HA84" i="8" a="1"/>
  <c r="HA84" i="8" s="1"/>
  <c r="FA84" i="8" a="1"/>
  <c r="FA84" i="8" s="1"/>
  <c r="FC84" i="8" a="1"/>
  <c r="FC84" i="8" s="1"/>
  <c r="GF90" i="8" a="1"/>
  <c r="GF90" i="8" s="1"/>
  <c r="FB90" i="8" a="1"/>
  <c r="FB90" i="8" s="1"/>
  <c r="FA90" i="8" a="1"/>
  <c r="FA90" i="8" s="1"/>
  <c r="HM90" i="8" a="1"/>
  <c r="HM90" i="8" s="1"/>
  <c r="HL90" i="8" a="1"/>
  <c r="HL90" i="8" s="1"/>
  <c r="HK96" i="8" a="1"/>
  <c r="HK96" i="8" s="1"/>
  <c r="GK96" i="8" a="1"/>
  <c r="GK96" i="8" s="1"/>
  <c r="GM96" i="8" a="1"/>
  <c r="GM96" i="8" s="1"/>
  <c r="GV108" i="8" a="1"/>
  <c r="GV108" i="8" s="1"/>
  <c r="GK108" i="8" a="1"/>
  <c r="GK108" i="8" s="1"/>
  <c r="GH35" i="8" a="1"/>
  <c r="GH35" i="8" s="1"/>
  <c r="FN36" i="8" a="1"/>
  <c r="FN36" i="8" s="1"/>
  <c r="GJ36" i="8" a="1"/>
  <c r="GJ36" i="8" s="1"/>
  <c r="HB36" i="8" a="1"/>
  <c r="HB36" i="8" s="1"/>
  <c r="FW41" i="8" a="1"/>
  <c r="FW41" i="8" s="1"/>
  <c r="FQ42" i="8" a="1"/>
  <c r="FQ42" i="8" s="1"/>
  <c r="GW42" i="8" a="1"/>
  <c r="GW42" i="8" s="1"/>
  <c r="GA48" i="8" a="1"/>
  <c r="GA48" i="8" s="1"/>
  <c r="GW48" i="8" a="1"/>
  <c r="GW48" i="8" s="1"/>
  <c r="GG54" i="8" a="1"/>
  <c r="GG54" i="8" s="1"/>
  <c r="GA72" i="8" a="1"/>
  <c r="GA72" i="8" s="1"/>
  <c r="HM35" i="8" a="1"/>
  <c r="HM35" i="8" s="1"/>
  <c r="HH35" i="8" a="1"/>
  <c r="HH35" i="8" s="1"/>
  <c r="HB35" i="8" a="1"/>
  <c r="HB35" i="8" s="1"/>
  <c r="GW35" i="8" a="1"/>
  <c r="GW35" i="8" s="1"/>
  <c r="GQ35" i="8" a="1"/>
  <c r="GQ35" i="8" s="1"/>
  <c r="GL35" i="8" a="1"/>
  <c r="GL35" i="8" s="1"/>
  <c r="GG35" i="8" a="1"/>
  <c r="GG35" i="8" s="1"/>
  <c r="GB35" i="8" a="1"/>
  <c r="GB35" i="8" s="1"/>
  <c r="FW35" i="8" a="1"/>
  <c r="FW35" i="8" s="1"/>
  <c r="FQ35" i="8" a="1"/>
  <c r="FQ35" i="8" s="1"/>
  <c r="FK35" i="8" a="1"/>
  <c r="FK35" i="8" s="1"/>
  <c r="FA35" i="8" a="1"/>
  <c r="FA35" i="8" s="1"/>
  <c r="HE35" i="8" a="1"/>
  <c r="HE35" i="8" s="1"/>
  <c r="GN35" i="8" a="1"/>
  <c r="GN35" i="8" s="1"/>
  <c r="FY35" i="8" a="1"/>
  <c r="FY35" i="8" s="1"/>
  <c r="FH35" i="8" a="1"/>
  <c r="FH35" i="8" s="1"/>
  <c r="HR35" i="8" a="1"/>
  <c r="HR35" i="8" s="1"/>
  <c r="HL35" i="8" a="1"/>
  <c r="HL35" i="8" s="1"/>
  <c r="HG35" i="8" a="1"/>
  <c r="HG35" i="8" s="1"/>
  <c r="GV35" i="8" a="1"/>
  <c r="GV35" i="8" s="1"/>
  <c r="GP35" i="8" a="1"/>
  <c r="GP35" i="8" s="1"/>
  <c r="GK35" i="8" a="1"/>
  <c r="GK35" i="8" s="1"/>
  <c r="GF35" i="8" a="1"/>
  <c r="GF35" i="8" s="1"/>
  <c r="GA35" i="8" a="1"/>
  <c r="GA35" i="8" s="1"/>
  <c r="FV35" i="8" a="1"/>
  <c r="FV35" i="8" s="1"/>
  <c r="FP35" i="8" a="1"/>
  <c r="FP35" i="8" s="1"/>
  <c r="FJ35" i="8" a="1"/>
  <c r="FJ35" i="8" s="1"/>
  <c r="FE35" i="8" a="1"/>
  <c r="FE35" i="8" s="1"/>
  <c r="HK35" i="8" a="1"/>
  <c r="HK35" i="8" s="1"/>
  <c r="GT35" i="8" a="1"/>
  <c r="GT35" i="8" s="1"/>
  <c r="FT35" i="8" a="1"/>
  <c r="FT35" i="8" s="1"/>
  <c r="FC35" i="8" a="1"/>
  <c r="FC35" i="8" s="1"/>
  <c r="HQ35" i="8" a="1"/>
  <c r="HQ35" i="8" s="1"/>
  <c r="HF35" i="8" a="1"/>
  <c r="HF35" i="8" s="1"/>
  <c r="HA35" i="8" a="1"/>
  <c r="HA35" i="8" s="1"/>
  <c r="GU35" i="8" a="1"/>
  <c r="GU35" i="8" s="1"/>
  <c r="GO35" i="8" a="1"/>
  <c r="GO35" i="8" s="1"/>
  <c r="GJ35" i="8" a="1"/>
  <c r="GJ35" i="8" s="1"/>
  <c r="GE35" i="8" a="1"/>
  <c r="GE35" i="8" s="1"/>
  <c r="FZ35" i="8" a="1"/>
  <c r="FZ35" i="8" s="1"/>
  <c r="FU35" i="8" a="1"/>
  <c r="FU35" i="8" s="1"/>
  <c r="FO35" i="8" a="1"/>
  <c r="FO35" i="8" s="1"/>
  <c r="FI35" i="8" a="1"/>
  <c r="FI35" i="8" s="1"/>
  <c r="FD35" i="8" a="1"/>
  <c r="FD35" i="8" s="1"/>
  <c r="HP35" i="8" a="1"/>
  <c r="HP35" i="8" s="1"/>
  <c r="GZ35" i="8" a="1"/>
  <c r="GZ35" i="8" s="1"/>
  <c r="FN35" i="8" a="1"/>
  <c r="FN35" i="8" s="1"/>
  <c r="HI35" i="8" a="1"/>
  <c r="HI35" i="8" s="1"/>
  <c r="GR35" i="8" a="1"/>
  <c r="GR35" i="8" s="1"/>
  <c r="GC35" i="8" a="1"/>
  <c r="GC35" i="8" s="1"/>
  <c r="FL35" i="8" a="1"/>
  <c r="FL35" i="8" s="1"/>
  <c r="HC35" i="8" a="1"/>
  <c r="HC35" i="8" s="1"/>
  <c r="HD35" i="8" a="1"/>
  <c r="HD35" i="8" s="1"/>
  <c r="GM35" i="8" a="1"/>
  <c r="GM35" i="8" s="1"/>
  <c r="FX35" i="8" a="1"/>
  <c r="FX35" i="8" s="1"/>
  <c r="FG35" i="8" a="1"/>
  <c r="FG35" i="8" s="1"/>
  <c r="HO35" i="8" a="1"/>
  <c r="HO35" i="8" s="1"/>
  <c r="GI35" i="8" a="1"/>
  <c r="GI35" i="8" s="1"/>
  <c r="FF35" i="8" a="1"/>
  <c r="FF35" i="8" s="1"/>
  <c r="FS35" i="8" a="1"/>
  <c r="FS35" i="8" s="1"/>
  <c r="GY35" i="8" a="1"/>
  <c r="GY35" i="8" s="1"/>
  <c r="HJ35" i="8" a="1"/>
  <c r="HJ35" i="8" s="1"/>
  <c r="GS35" i="8" a="1"/>
  <c r="GS35" i="8" s="1"/>
  <c r="GD35" i="8" a="1"/>
  <c r="GD35" i="8" s="1"/>
  <c r="FM35" i="8" a="1"/>
  <c r="FM35" i="8" s="1"/>
  <c r="HR41" i="8" a="1"/>
  <c r="HR41" i="8" s="1"/>
  <c r="HM41" i="8" a="1"/>
  <c r="HM41" i="8" s="1"/>
  <c r="HB41" i="8" a="1"/>
  <c r="HB41" i="8" s="1"/>
  <c r="GR41" i="8" a="1"/>
  <c r="GR41" i="8" s="1"/>
  <c r="GL41" i="8" a="1"/>
  <c r="GL41" i="8" s="1"/>
  <c r="GA41" i="8" a="1"/>
  <c r="GA41" i="8" s="1"/>
  <c r="FV41" i="8" a="1"/>
  <c r="FV41" i="8" s="1"/>
  <c r="FP41" i="8" a="1"/>
  <c r="FP41" i="8" s="1"/>
  <c r="FF41" i="8" a="1"/>
  <c r="FF41" i="8" s="1"/>
  <c r="FA41" i="8" a="1"/>
  <c r="FA41" i="8" s="1"/>
  <c r="HP41" i="8" a="1"/>
  <c r="HP41" i="8" s="1"/>
  <c r="GY41" i="8" a="1"/>
  <c r="GY41" i="8" s="1"/>
  <c r="GI41" i="8" a="1"/>
  <c r="GI41" i="8" s="1"/>
  <c r="FX41" i="8" a="1"/>
  <c r="FX41" i="8" s="1"/>
  <c r="FI41" i="8" a="1"/>
  <c r="FI41" i="8" s="1"/>
  <c r="HQ41" i="8" a="1"/>
  <c r="HQ41" i="8" s="1"/>
  <c r="HL41" i="8" a="1"/>
  <c r="HL41" i="8" s="1"/>
  <c r="HG41" i="8" a="1"/>
  <c r="HG41" i="8" s="1"/>
  <c r="HA41" i="8" a="1"/>
  <c r="HA41" i="8" s="1"/>
  <c r="GV41" i="8" a="1"/>
  <c r="GV41" i="8" s="1"/>
  <c r="GQ41" i="8" a="1"/>
  <c r="GQ41" i="8" s="1"/>
  <c r="GK41" i="8" a="1"/>
  <c r="GK41" i="8" s="1"/>
  <c r="GF41" i="8" a="1"/>
  <c r="GF41" i="8" s="1"/>
  <c r="FZ41" i="8" a="1"/>
  <c r="FZ41" i="8" s="1"/>
  <c r="FU41" i="8" a="1"/>
  <c r="FU41" i="8" s="1"/>
  <c r="FO41" i="8" a="1"/>
  <c r="FO41" i="8" s="1"/>
  <c r="FK41" i="8" a="1"/>
  <c r="FK41" i="8" s="1"/>
  <c r="FE41" i="8" a="1"/>
  <c r="FE41" i="8" s="1"/>
  <c r="HJ41" i="8" a="1"/>
  <c r="HJ41" i="8" s="1"/>
  <c r="GU41" i="8" a="1"/>
  <c r="GU41" i="8" s="1"/>
  <c r="GD41" i="8" a="1"/>
  <c r="GD41" i="8" s="1"/>
  <c r="FM41" i="8" a="1"/>
  <c r="FM41" i="8" s="1"/>
  <c r="HK41" i="8" a="1"/>
  <c r="HK41" i="8" s="1"/>
  <c r="HF41" i="8" a="1"/>
  <c r="HF41" i="8" s="1"/>
  <c r="GZ41" i="8" a="1"/>
  <c r="GZ41" i="8" s="1"/>
  <c r="GP41" i="8" a="1"/>
  <c r="GP41" i="8" s="1"/>
  <c r="GJ41" i="8" a="1"/>
  <c r="GJ41" i="8" s="1"/>
  <c r="GE41" i="8" a="1"/>
  <c r="GE41" i="8" s="1"/>
  <c r="FY41" i="8" a="1"/>
  <c r="FY41" i="8" s="1"/>
  <c r="FT41" i="8" a="1"/>
  <c r="FT41" i="8" s="1"/>
  <c r="FN41" i="8" a="1"/>
  <c r="FN41" i="8" s="1"/>
  <c r="FJ41" i="8" a="1"/>
  <c r="FJ41" i="8" s="1"/>
  <c r="FD41" i="8" a="1"/>
  <c r="FD41" i="8" s="1"/>
  <c r="HE41" i="8" a="1"/>
  <c r="HE41" i="8" s="1"/>
  <c r="GO41" i="8" a="1"/>
  <c r="GO41" i="8" s="1"/>
  <c r="FS41" i="8" a="1"/>
  <c r="FS41" i="8" s="1"/>
  <c r="HN41" i="8" a="1"/>
  <c r="HN41" i="8" s="1"/>
  <c r="GW41" i="8" a="1"/>
  <c r="GW41" i="8" s="1"/>
  <c r="GG41" i="8" a="1"/>
  <c r="GG41" i="8" s="1"/>
  <c r="FQ41" i="8" a="1"/>
  <c r="FQ41" i="8" s="1"/>
  <c r="FB41" i="8" a="1"/>
  <c r="FB41" i="8" s="1"/>
  <c r="HI41" i="8" a="1"/>
  <c r="HI41" i="8" s="1"/>
  <c r="GT41" i="8" a="1"/>
  <c r="GT41" i="8" s="1"/>
  <c r="GC41" i="8" a="1"/>
  <c r="GC41" i="8" s="1"/>
  <c r="GS41" i="8" a="1"/>
  <c r="GS41" i="8" s="1"/>
  <c r="GB41" i="8" a="1"/>
  <c r="GB41" i="8" s="1"/>
  <c r="FL41" i="8" a="1"/>
  <c r="FL41" i="8" s="1"/>
  <c r="GN41" i="8" a="1"/>
  <c r="GN41" i="8" s="1"/>
  <c r="HH41" i="8" a="1"/>
  <c r="HH41" i="8" s="1"/>
  <c r="HO41" i="8" a="1"/>
  <c r="HO41" i="8" s="1"/>
  <c r="GX41" i="8" a="1"/>
  <c r="GX41" i="8" s="1"/>
  <c r="GH41" i="8" a="1"/>
  <c r="GH41" i="8" s="1"/>
  <c r="FR41" i="8" a="1"/>
  <c r="FR41" i="8" s="1"/>
  <c r="FC41" i="8" a="1"/>
  <c r="FC41" i="8" s="1"/>
  <c r="HD41" i="8" a="1"/>
  <c r="HD41" i="8" s="1"/>
  <c r="FH41" i="8" a="1"/>
  <c r="FH41" i="8" s="1"/>
  <c r="HQ47" i="8" a="1"/>
  <c r="HQ47" i="8" s="1"/>
  <c r="HK47" i="8" a="1"/>
  <c r="HK47" i="8" s="1"/>
  <c r="HF47" i="8" a="1"/>
  <c r="HF47" i="8" s="1"/>
  <c r="HA47" i="8" a="1"/>
  <c r="HA47" i="8" s="1"/>
  <c r="GU47" i="8" a="1"/>
  <c r="GU47" i="8" s="1"/>
  <c r="GP47" i="8" a="1"/>
  <c r="GP47" i="8" s="1"/>
  <c r="GJ47" i="8" a="1"/>
  <c r="GJ47" i="8" s="1"/>
  <c r="GE47" i="8" a="1"/>
  <c r="GE47" i="8" s="1"/>
  <c r="FZ47" i="8" a="1"/>
  <c r="FZ47" i="8" s="1"/>
  <c r="FT47" i="8" a="1"/>
  <c r="FT47" i="8" s="1"/>
  <c r="FN47" i="8" a="1"/>
  <c r="FN47" i="8" s="1"/>
  <c r="FC47" i="8" a="1"/>
  <c r="FC47" i="8" s="1"/>
  <c r="HI47" i="8" a="1"/>
  <c r="HI47" i="8" s="1"/>
  <c r="FW47" i="8" a="1"/>
  <c r="FW47" i="8" s="1"/>
  <c r="FK47" i="8" a="1"/>
  <c r="FK47" i="8" s="1"/>
  <c r="HP47" i="8" a="1"/>
  <c r="HP47" i="8" s="1"/>
  <c r="GZ47" i="8" a="1"/>
  <c r="GZ47" i="8" s="1"/>
  <c r="GT47" i="8" a="1"/>
  <c r="GT47" i="8" s="1"/>
  <c r="GO47" i="8" a="1"/>
  <c r="GO47" i="8" s="1"/>
  <c r="GI47" i="8" a="1"/>
  <c r="GI47" i="8" s="1"/>
  <c r="FY47" i="8" a="1"/>
  <c r="FY47" i="8" s="1"/>
  <c r="FS47" i="8" a="1"/>
  <c r="FS47" i="8" s="1"/>
  <c r="FM47" i="8" a="1"/>
  <c r="FM47" i="8" s="1"/>
  <c r="FH47" i="8" a="1"/>
  <c r="FH47" i="8" s="1"/>
  <c r="FB47" i="8" a="1"/>
  <c r="FB47" i="8" s="1"/>
  <c r="HN47" i="8" a="1"/>
  <c r="HN47" i="8" s="1"/>
  <c r="HD47" i="8" a="1"/>
  <c r="HD47" i="8" s="1"/>
  <c r="GM47" i="8" a="1"/>
  <c r="GM47" i="8" s="1"/>
  <c r="FQ47" i="8" a="1"/>
  <c r="FQ47" i="8" s="1"/>
  <c r="HO47" i="8" a="1"/>
  <c r="HO47" i="8" s="1"/>
  <c r="HJ47" i="8" a="1"/>
  <c r="HJ47" i="8" s="1"/>
  <c r="HE47" i="8" a="1"/>
  <c r="HE47" i="8" s="1"/>
  <c r="GY47" i="8" a="1"/>
  <c r="GY47" i="8" s="1"/>
  <c r="GS47" i="8" a="1"/>
  <c r="GS47" i="8" s="1"/>
  <c r="GN47" i="8" a="1"/>
  <c r="GN47" i="8" s="1"/>
  <c r="GH47" i="8" a="1"/>
  <c r="GH47" i="8" s="1"/>
  <c r="GD47" i="8" a="1"/>
  <c r="GD47" i="8" s="1"/>
  <c r="FX47" i="8" a="1"/>
  <c r="FX47" i="8" s="1"/>
  <c r="FR47" i="8" a="1"/>
  <c r="FR47" i="8" s="1"/>
  <c r="FL47" i="8" a="1"/>
  <c r="FL47" i="8" s="1"/>
  <c r="FG47" i="8" a="1"/>
  <c r="FG47" i="8" s="1"/>
  <c r="FA47" i="8" a="1"/>
  <c r="FA47" i="8" s="1"/>
  <c r="GX47" i="8" a="1"/>
  <c r="GX47" i="8" s="1"/>
  <c r="GC47" i="8" a="1"/>
  <c r="GC47" i="8" s="1"/>
  <c r="FF47" i="8" a="1"/>
  <c r="FF47" i="8" s="1"/>
  <c r="HL47" i="8" a="1"/>
  <c r="HL47" i="8" s="1"/>
  <c r="GV47" i="8" a="1"/>
  <c r="GV47" i="8" s="1"/>
  <c r="GF47" i="8" a="1"/>
  <c r="GF47" i="8" s="1"/>
  <c r="FO47" i="8" a="1"/>
  <c r="FO47" i="8" s="1"/>
  <c r="GK47" i="8" a="1"/>
  <c r="GK47" i="8" s="1"/>
  <c r="HH47" i="8" a="1"/>
  <c r="HH47" i="8" s="1"/>
  <c r="GR47" i="8" a="1"/>
  <c r="GR47" i="8" s="1"/>
  <c r="GB47" i="8" a="1"/>
  <c r="GB47" i="8" s="1"/>
  <c r="FJ47" i="8" a="1"/>
  <c r="FJ47" i="8" s="1"/>
  <c r="HC47" i="8" a="1"/>
  <c r="HC47" i="8" s="1"/>
  <c r="FV47" i="8" a="1"/>
  <c r="FV47" i="8" s="1"/>
  <c r="HB47" i="8" a="1"/>
  <c r="HB47" i="8" s="1"/>
  <c r="HG47" i="8" a="1"/>
  <c r="HG47" i="8" s="1"/>
  <c r="GQ47" i="8" a="1"/>
  <c r="GQ47" i="8" s="1"/>
  <c r="GA47" i="8" a="1"/>
  <c r="GA47" i="8" s="1"/>
  <c r="FI47" i="8" a="1"/>
  <c r="FI47" i="8" s="1"/>
  <c r="GL47" i="8" a="1"/>
  <c r="GL47" i="8" s="1"/>
  <c r="FE47" i="8" a="1"/>
  <c r="FE47" i="8" s="1"/>
  <c r="HR47" i="8" a="1"/>
  <c r="HR47" i="8" s="1"/>
  <c r="FU47" i="8" a="1"/>
  <c r="FU47" i="8" s="1"/>
  <c r="HM47" i="8" a="1"/>
  <c r="HM47" i="8" s="1"/>
  <c r="GW47" i="8" a="1"/>
  <c r="GW47" i="8" s="1"/>
  <c r="GG47" i="8" a="1"/>
  <c r="GG47" i="8" s="1"/>
  <c r="FP47" i="8" a="1"/>
  <c r="FP47" i="8" s="1"/>
  <c r="FD47" i="8" a="1"/>
  <c r="FD47" i="8" s="1"/>
  <c r="HM53" i="8" a="1"/>
  <c r="HM53" i="8" s="1"/>
  <c r="HG53" i="8" a="1"/>
  <c r="HG53" i="8" s="1"/>
  <c r="HA53" i="8" a="1"/>
  <c r="HA53" i="8" s="1"/>
  <c r="GU53" i="8" a="1"/>
  <c r="GU53" i="8" s="1"/>
  <c r="GO53" i="8" a="1"/>
  <c r="GO53" i="8" s="1"/>
  <c r="GI53" i="8" a="1"/>
  <c r="GI53" i="8" s="1"/>
  <c r="GC53" i="8" a="1"/>
  <c r="GC53" i="8" s="1"/>
  <c r="FW53" i="8" a="1"/>
  <c r="FW53" i="8" s="1"/>
  <c r="FQ53" i="8" a="1"/>
  <c r="FQ53" i="8" s="1"/>
  <c r="FK53" i="8" a="1"/>
  <c r="FK53" i="8" s="1"/>
  <c r="FE53" i="8" a="1"/>
  <c r="FE53" i="8" s="1"/>
  <c r="HJ53" i="8" a="1"/>
  <c r="HJ53" i="8" s="1"/>
  <c r="GR53" i="8" a="1"/>
  <c r="GR53" i="8" s="1"/>
  <c r="FZ53" i="8" a="1"/>
  <c r="FZ53" i="8" s="1"/>
  <c r="FH53" i="8" a="1"/>
  <c r="FH53" i="8" s="1"/>
  <c r="HR53" i="8" a="1"/>
  <c r="HR53" i="8" s="1"/>
  <c r="HL53" i="8" a="1"/>
  <c r="HL53" i="8" s="1"/>
  <c r="HF53" i="8" a="1"/>
  <c r="HF53" i="8" s="1"/>
  <c r="GZ53" i="8" a="1"/>
  <c r="GZ53" i="8" s="1"/>
  <c r="GT53" i="8" a="1"/>
  <c r="GT53" i="8" s="1"/>
  <c r="GN53" i="8" a="1"/>
  <c r="GN53" i="8" s="1"/>
  <c r="GH53" i="8" a="1"/>
  <c r="GH53" i="8" s="1"/>
  <c r="GB53" i="8" a="1"/>
  <c r="GB53" i="8" s="1"/>
  <c r="FV53" i="8" a="1"/>
  <c r="FV53" i="8" s="1"/>
  <c r="FP53" i="8" a="1"/>
  <c r="FP53" i="8" s="1"/>
  <c r="FJ53" i="8" a="1"/>
  <c r="FJ53" i="8" s="1"/>
  <c r="FD53" i="8" a="1"/>
  <c r="FD53" i="8" s="1"/>
  <c r="HD53" i="8" a="1"/>
  <c r="HD53" i="8" s="1"/>
  <c r="GL53" i="8" a="1"/>
  <c r="GL53" i="8" s="1"/>
  <c r="FN53" i="8" a="1"/>
  <c r="FN53" i="8" s="1"/>
  <c r="HQ53" i="8" a="1"/>
  <c r="HQ53" i="8" s="1"/>
  <c r="HK53" i="8" a="1"/>
  <c r="HK53" i="8" s="1"/>
  <c r="HE53" i="8" a="1"/>
  <c r="HE53" i="8" s="1"/>
  <c r="GY53" i="8" a="1"/>
  <c r="GY53" i="8" s="1"/>
  <c r="GS53" i="8" a="1"/>
  <c r="GS53" i="8" s="1"/>
  <c r="GM53" i="8" a="1"/>
  <c r="GM53" i="8" s="1"/>
  <c r="GG53" i="8" a="1"/>
  <c r="GG53" i="8" s="1"/>
  <c r="GA53" i="8" a="1"/>
  <c r="GA53" i="8" s="1"/>
  <c r="FU53" i="8" a="1"/>
  <c r="FU53" i="8" s="1"/>
  <c r="FO53" i="8" a="1"/>
  <c r="FO53" i="8" s="1"/>
  <c r="FI53" i="8" a="1"/>
  <c r="FI53" i="8" s="1"/>
  <c r="FC53" i="8" a="1"/>
  <c r="FC53" i="8" s="1"/>
  <c r="HP53" i="8" a="1"/>
  <c r="HP53" i="8" s="1"/>
  <c r="GX53" i="8" a="1"/>
  <c r="GX53" i="8" s="1"/>
  <c r="GF53" i="8" a="1"/>
  <c r="GF53" i="8" s="1"/>
  <c r="FT53" i="8" a="1"/>
  <c r="FT53" i="8" s="1"/>
  <c r="FB53" i="8" a="1"/>
  <c r="FB53" i="8" s="1"/>
  <c r="HN53" i="8" a="1"/>
  <c r="HN53" i="8" s="1"/>
  <c r="GV53" i="8" a="1"/>
  <c r="GV53" i="8" s="1"/>
  <c r="GD53" i="8" a="1"/>
  <c r="GD53" i="8" s="1"/>
  <c r="FL53" i="8" a="1"/>
  <c r="FL53" i="8" s="1"/>
  <c r="HI53" i="8" a="1"/>
  <c r="HI53" i="8" s="1"/>
  <c r="GQ53" i="8" a="1"/>
  <c r="GQ53" i="8" s="1"/>
  <c r="FY53" i="8" a="1"/>
  <c r="FY53" i="8" s="1"/>
  <c r="FG53" i="8" a="1"/>
  <c r="FG53" i="8" s="1"/>
  <c r="FS53" i="8" a="1"/>
  <c r="FS53" i="8" s="1"/>
  <c r="GJ53" i="8" a="1"/>
  <c r="GJ53" i="8" s="1"/>
  <c r="HH53" i="8" a="1"/>
  <c r="HH53" i="8" s="1"/>
  <c r="GP53" i="8" a="1"/>
  <c r="GP53" i="8" s="1"/>
  <c r="FX53" i="8" a="1"/>
  <c r="FX53" i="8" s="1"/>
  <c r="FF53" i="8" a="1"/>
  <c r="FF53" i="8" s="1"/>
  <c r="GK53" i="8" a="1"/>
  <c r="GK53" i="8" s="1"/>
  <c r="HB53" i="8" a="1"/>
  <c r="HB53" i="8" s="1"/>
  <c r="HO53" i="8" a="1"/>
  <c r="HO53" i="8" s="1"/>
  <c r="GW53" i="8" a="1"/>
  <c r="GW53" i="8" s="1"/>
  <c r="GE53" i="8" a="1"/>
  <c r="GE53" i="8" s="1"/>
  <c r="FM53" i="8" a="1"/>
  <c r="FM53" i="8" s="1"/>
  <c r="HC53" i="8" a="1"/>
  <c r="HC53" i="8" s="1"/>
  <c r="FA53" i="8" a="1"/>
  <c r="FA53" i="8" s="1"/>
  <c r="FR53" i="8" a="1"/>
  <c r="FR53" i="8" s="1"/>
  <c r="BF59" i="8"/>
  <c r="HR59" i="8" a="1"/>
  <c r="HR59" i="8" s="1"/>
  <c r="HL59" i="8" a="1"/>
  <c r="HL59" i="8" s="1"/>
  <c r="HG59" i="8" a="1"/>
  <c r="HG59" i="8" s="1"/>
  <c r="HA59" i="8" a="1"/>
  <c r="HA59" i="8" s="1"/>
  <c r="GV59" i="8" a="1"/>
  <c r="GV59" i="8" s="1"/>
  <c r="GP59" i="8" a="1"/>
  <c r="GP59" i="8" s="1"/>
  <c r="GJ59" i="8" a="1"/>
  <c r="GJ59" i="8" s="1"/>
  <c r="GE59" i="8" a="1"/>
  <c r="GE59" i="8" s="1"/>
  <c r="FT59" i="8" a="1"/>
  <c r="FT59" i="8" s="1"/>
  <c r="FN59" i="8" a="1"/>
  <c r="FN59" i="8" s="1"/>
  <c r="FH59" i="8" a="1"/>
  <c r="FH59" i="8" s="1"/>
  <c r="FC59" i="8" a="1"/>
  <c r="FC59" i="8" s="1"/>
  <c r="HD59" i="8" a="1"/>
  <c r="HD59" i="8" s="1"/>
  <c r="GM59" i="8" a="1"/>
  <c r="GM59" i="8" s="1"/>
  <c r="FW59" i="8" a="1"/>
  <c r="FW59" i="8" s="1"/>
  <c r="FF59" i="8" a="1"/>
  <c r="FF59" i="8" s="1"/>
  <c r="HQ59" i="8" a="1"/>
  <c r="HQ59" i="8" s="1"/>
  <c r="HK59" i="8" a="1"/>
  <c r="HK59" i="8" s="1"/>
  <c r="HF59" i="8" a="1"/>
  <c r="HF59" i="8" s="1"/>
  <c r="GU59" i="8" a="1"/>
  <c r="GU59" i="8" s="1"/>
  <c r="GO59" i="8" a="1"/>
  <c r="GO59" i="8" s="1"/>
  <c r="GI59" i="8" a="1"/>
  <c r="GI59" i="8" s="1"/>
  <c r="GD59" i="8" a="1"/>
  <c r="GD59" i="8" s="1"/>
  <c r="FY59" i="8" a="1"/>
  <c r="FY59" i="8" s="1"/>
  <c r="FS59" i="8" a="1"/>
  <c r="FS59" i="8" s="1"/>
  <c r="FM59" i="8" a="1"/>
  <c r="FM59" i="8" s="1"/>
  <c r="FB59" i="8" a="1"/>
  <c r="FB59" i="8" s="1"/>
  <c r="HO59" i="8" a="1"/>
  <c r="HO59" i="8" s="1"/>
  <c r="GS59" i="8" a="1"/>
  <c r="GS59" i="8" s="1"/>
  <c r="GB59" i="8" a="1"/>
  <c r="GB59" i="8" s="1"/>
  <c r="FK59" i="8" a="1"/>
  <c r="FK59" i="8" s="1"/>
  <c r="HP59" i="8" a="1"/>
  <c r="HP59" i="8" s="1"/>
  <c r="HJ59" i="8" a="1"/>
  <c r="HJ59" i="8" s="1"/>
  <c r="HE59" i="8" a="1"/>
  <c r="HE59" i="8" s="1"/>
  <c r="GZ59" i="8" a="1"/>
  <c r="GZ59" i="8" s="1"/>
  <c r="GT59" i="8" a="1"/>
  <c r="GT59" i="8" s="1"/>
  <c r="GN59" i="8" a="1"/>
  <c r="GN59" i="8" s="1"/>
  <c r="GC59" i="8" a="1"/>
  <c r="GC59" i="8" s="1"/>
  <c r="FX59" i="8" a="1"/>
  <c r="FX59" i="8" s="1"/>
  <c r="FR59" i="8" a="1"/>
  <c r="FR59" i="8" s="1"/>
  <c r="FL59" i="8" a="1"/>
  <c r="FL59" i="8" s="1"/>
  <c r="FG59" i="8" a="1"/>
  <c r="FG59" i="8" s="1"/>
  <c r="FA59" i="8" a="1"/>
  <c r="FA59" i="8" s="1"/>
  <c r="GY59" i="8" a="1"/>
  <c r="GY59" i="8" s="1"/>
  <c r="GH59" i="8" a="1"/>
  <c r="GH59" i="8" s="1"/>
  <c r="FQ59" i="8" a="1"/>
  <c r="FQ59" i="8" s="1"/>
  <c r="HC59" i="8" a="1"/>
  <c r="HC59" i="8" s="1"/>
  <c r="GL59" i="8" a="1"/>
  <c r="GL59" i="8" s="1"/>
  <c r="FV59" i="8" a="1"/>
  <c r="FV59" i="8" s="1"/>
  <c r="FE59" i="8" a="1"/>
  <c r="FE59" i="8" s="1"/>
  <c r="HB59" i="8" a="1"/>
  <c r="HB59" i="8" s="1"/>
  <c r="GK59" i="8" a="1"/>
  <c r="GK59" i="8" s="1"/>
  <c r="FU59" i="8" a="1"/>
  <c r="FU59" i="8" s="1"/>
  <c r="FD59" i="8" a="1"/>
  <c r="FD59" i="8" s="1"/>
  <c r="FO59" i="8" a="1"/>
  <c r="FO59" i="8" s="1"/>
  <c r="HN59" i="8" a="1"/>
  <c r="HN59" i="8" s="1"/>
  <c r="GX59" i="8" a="1"/>
  <c r="GX59" i="8" s="1"/>
  <c r="GG59" i="8" a="1"/>
  <c r="GG59" i="8" s="1"/>
  <c r="FP59" i="8" a="1"/>
  <c r="FP59" i="8" s="1"/>
  <c r="GR59" i="8" a="1"/>
  <c r="GR59" i="8" s="1"/>
  <c r="FJ59" i="8" a="1"/>
  <c r="FJ59" i="8" s="1"/>
  <c r="HH59" i="8" a="1"/>
  <c r="HH59" i="8" s="1"/>
  <c r="GQ59" i="8" a="1"/>
  <c r="GQ59" i="8" s="1"/>
  <c r="FZ59" i="8" a="1"/>
  <c r="FZ59" i="8" s="1"/>
  <c r="FI59" i="8" a="1"/>
  <c r="FI59" i="8" s="1"/>
  <c r="HM59" i="8" a="1"/>
  <c r="HM59" i="8" s="1"/>
  <c r="GW59" i="8" a="1"/>
  <c r="GW59" i="8" s="1"/>
  <c r="GF59" i="8" a="1"/>
  <c r="GF59" i="8" s="1"/>
  <c r="HI59" i="8" a="1"/>
  <c r="HI59" i="8" s="1"/>
  <c r="GA59" i="8" a="1"/>
  <c r="GA59" i="8" s="1"/>
  <c r="HN65" i="8" a="1"/>
  <c r="HN65" i="8" s="1"/>
  <c r="HI65" i="8" a="1"/>
  <c r="HI65" i="8" s="1"/>
  <c r="HC65" i="8" a="1"/>
  <c r="HC65" i="8" s="1"/>
  <c r="GW65" i="8" a="1"/>
  <c r="GW65" i="8" s="1"/>
  <c r="GR65" i="8" a="1"/>
  <c r="GR65" i="8" s="1"/>
  <c r="GL65" i="8" a="1"/>
  <c r="GL65" i="8" s="1"/>
  <c r="GG65" i="8" a="1"/>
  <c r="GG65" i="8" s="1"/>
  <c r="GA65" i="8" a="1"/>
  <c r="GA65" i="8" s="1"/>
  <c r="FU65" i="8" a="1"/>
  <c r="FU65" i="8" s="1"/>
  <c r="FP65" i="8" a="1"/>
  <c r="FP65" i="8" s="1"/>
  <c r="FE65" i="8" a="1"/>
  <c r="FE65" i="8" s="1"/>
  <c r="HM65" i="8" a="1"/>
  <c r="HM65" i="8" s="1"/>
  <c r="HH65" i="8" a="1"/>
  <c r="HH65" i="8" s="1"/>
  <c r="HB65" i="8" a="1"/>
  <c r="HB65" i="8" s="1"/>
  <c r="GV65" i="8" a="1"/>
  <c r="GV65" i="8" s="1"/>
  <c r="GQ65" i="8" a="1"/>
  <c r="GQ65" i="8" s="1"/>
  <c r="GF65" i="8" a="1"/>
  <c r="GF65" i="8" s="1"/>
  <c r="FZ65" i="8" a="1"/>
  <c r="FZ65" i="8" s="1"/>
  <c r="FT65" i="8" a="1"/>
  <c r="FT65" i="8" s="1"/>
  <c r="FO65" i="8" a="1"/>
  <c r="FO65" i="8" s="1"/>
  <c r="FJ65" i="8" a="1"/>
  <c r="FJ65" i="8" s="1"/>
  <c r="FD65" i="8" a="1"/>
  <c r="FD65" i="8" s="1"/>
  <c r="HR65" i="8" a="1"/>
  <c r="HR65" i="8" s="1"/>
  <c r="HG65" i="8" a="1"/>
  <c r="HG65" i="8" s="1"/>
  <c r="HA65" i="8" a="1"/>
  <c r="HA65" i="8" s="1"/>
  <c r="GU65" i="8" a="1"/>
  <c r="GU65" i="8" s="1"/>
  <c r="GP65" i="8" a="1"/>
  <c r="GP65" i="8" s="1"/>
  <c r="GK65" i="8" a="1"/>
  <c r="GK65" i="8" s="1"/>
  <c r="GE65" i="8" a="1"/>
  <c r="GE65" i="8" s="1"/>
  <c r="FY65" i="8" a="1"/>
  <c r="FY65" i="8" s="1"/>
  <c r="FN65" i="8" a="1"/>
  <c r="FN65" i="8" s="1"/>
  <c r="FI65" i="8" a="1"/>
  <c r="FI65" i="8" s="1"/>
  <c r="FC65" i="8" a="1"/>
  <c r="FC65" i="8" s="1"/>
  <c r="HL65" i="8" a="1"/>
  <c r="HL65" i="8" s="1"/>
  <c r="GZ65" i="8" a="1"/>
  <c r="GZ65" i="8" s="1"/>
  <c r="GO65" i="8" a="1"/>
  <c r="GO65" i="8" s="1"/>
  <c r="GD65" i="8" a="1"/>
  <c r="GD65" i="8" s="1"/>
  <c r="FS65" i="8" a="1"/>
  <c r="FS65" i="8" s="1"/>
  <c r="FH65" i="8" a="1"/>
  <c r="FH65" i="8" s="1"/>
  <c r="HQ65" i="8" a="1"/>
  <c r="HQ65" i="8" s="1"/>
  <c r="FM65" i="8" a="1"/>
  <c r="FM65" i="8" s="1"/>
  <c r="HK65" i="8" a="1"/>
  <c r="HK65" i="8" s="1"/>
  <c r="GY65" i="8" a="1"/>
  <c r="GY65" i="8" s="1"/>
  <c r="GN65" i="8" a="1"/>
  <c r="GN65" i="8" s="1"/>
  <c r="GC65" i="8" a="1"/>
  <c r="GC65" i="8" s="1"/>
  <c r="FR65" i="8" a="1"/>
  <c r="FR65" i="8" s="1"/>
  <c r="FG65" i="8" a="1"/>
  <c r="FG65" i="8" s="1"/>
  <c r="HF65" i="8" a="1"/>
  <c r="HF65" i="8" s="1"/>
  <c r="FX65" i="8" a="1"/>
  <c r="FX65" i="8" s="1"/>
  <c r="HJ65" i="8" a="1"/>
  <c r="HJ65" i="8" s="1"/>
  <c r="GX65" i="8" a="1"/>
  <c r="GX65" i="8" s="1"/>
  <c r="GM65" i="8" a="1"/>
  <c r="GM65" i="8" s="1"/>
  <c r="GB65" i="8" a="1"/>
  <c r="GB65" i="8" s="1"/>
  <c r="FQ65" i="8" a="1"/>
  <c r="FQ65" i="8" s="1"/>
  <c r="FF65" i="8" a="1"/>
  <c r="FF65" i="8" s="1"/>
  <c r="GJ65" i="8" a="1"/>
  <c r="GJ65" i="8" s="1"/>
  <c r="FB65" i="8" a="1"/>
  <c r="FB65" i="8" s="1"/>
  <c r="HO65" i="8" a="1"/>
  <c r="HO65" i="8" s="1"/>
  <c r="GH65" i="8" a="1"/>
  <c r="GH65" i="8" s="1"/>
  <c r="HE65" i="8" a="1"/>
  <c r="HE65" i="8" s="1"/>
  <c r="FW65" i="8" a="1"/>
  <c r="FW65" i="8" s="1"/>
  <c r="GT65" i="8" a="1"/>
  <c r="GT65" i="8" s="1"/>
  <c r="FL65" i="8" a="1"/>
  <c r="FL65" i="8" s="1"/>
  <c r="FK65" i="8" a="1"/>
  <c r="FK65" i="8" s="1"/>
  <c r="HD65" i="8" a="1"/>
  <c r="HD65" i="8" s="1"/>
  <c r="FV65" i="8" a="1"/>
  <c r="FV65" i="8" s="1"/>
  <c r="GS65" i="8" a="1"/>
  <c r="GS65" i="8" s="1"/>
  <c r="HP65" i="8" a="1"/>
  <c r="HP65" i="8" s="1"/>
  <c r="GI65" i="8" a="1"/>
  <c r="GI65" i="8" s="1"/>
  <c r="FA65" i="8" a="1"/>
  <c r="FA65" i="8" s="1"/>
  <c r="HN71" i="8" a="1"/>
  <c r="HN71" i="8" s="1"/>
  <c r="HI71" i="8" a="1"/>
  <c r="HI71" i="8" s="1"/>
  <c r="HC71" i="8" a="1"/>
  <c r="HC71" i="8" s="1"/>
  <c r="GW71" i="8" a="1"/>
  <c r="GW71" i="8" s="1"/>
  <c r="GQ71" i="8" a="1"/>
  <c r="GQ71" i="8" s="1"/>
  <c r="GK71" i="8" a="1"/>
  <c r="GK71" i="8" s="1"/>
  <c r="GE71" i="8" a="1"/>
  <c r="GE71" i="8" s="1"/>
  <c r="FY71" i="8" a="1"/>
  <c r="FY71" i="8" s="1"/>
  <c r="FS71" i="8" a="1"/>
  <c r="FS71" i="8" s="1"/>
  <c r="FM71" i="8" a="1"/>
  <c r="FM71" i="8" s="1"/>
  <c r="FC71" i="8" a="1"/>
  <c r="FC71" i="8" s="1"/>
  <c r="HM71" i="8" a="1"/>
  <c r="HM71" i="8" s="1"/>
  <c r="HH71" i="8" a="1"/>
  <c r="HH71" i="8" s="1"/>
  <c r="HB71" i="8" a="1"/>
  <c r="HB71" i="8" s="1"/>
  <c r="GV71" i="8" a="1"/>
  <c r="GV71" i="8" s="1"/>
  <c r="GP71" i="8" a="1"/>
  <c r="GP71" i="8" s="1"/>
  <c r="GJ71" i="8" a="1"/>
  <c r="GJ71" i="8" s="1"/>
  <c r="GD71" i="8" a="1"/>
  <c r="GD71" i="8" s="1"/>
  <c r="FX71" i="8" a="1"/>
  <c r="FX71" i="8" s="1"/>
  <c r="FR71" i="8" a="1"/>
  <c r="FR71" i="8" s="1"/>
  <c r="FL71" i="8" a="1"/>
  <c r="FL71" i="8" s="1"/>
  <c r="FG71" i="8" a="1"/>
  <c r="FG71" i="8" s="1"/>
  <c r="FB71" i="8" a="1"/>
  <c r="FB71" i="8" s="1"/>
  <c r="HR71" i="8" a="1"/>
  <c r="HR71" i="8" s="1"/>
  <c r="HL71" i="8" a="1"/>
  <c r="HL71" i="8" s="1"/>
  <c r="HG71" i="8" a="1"/>
  <c r="HG71" i="8" s="1"/>
  <c r="HA71" i="8" a="1"/>
  <c r="HA71" i="8" s="1"/>
  <c r="GU71" i="8" a="1"/>
  <c r="GU71" i="8" s="1"/>
  <c r="GO71" i="8" a="1"/>
  <c r="GO71" i="8" s="1"/>
  <c r="GI71" i="8" a="1"/>
  <c r="GI71" i="8" s="1"/>
  <c r="GC71" i="8" a="1"/>
  <c r="GC71" i="8" s="1"/>
  <c r="FW71" i="8" a="1"/>
  <c r="FW71" i="8" s="1"/>
  <c r="FQ71" i="8" a="1"/>
  <c r="FQ71" i="8" s="1"/>
  <c r="FK71" i="8" a="1"/>
  <c r="FK71" i="8" s="1"/>
  <c r="FF71" i="8" a="1"/>
  <c r="FF71" i="8" s="1"/>
  <c r="FA71" i="8" a="1"/>
  <c r="FA71" i="8" s="1"/>
  <c r="HQ71" i="8" a="1"/>
  <c r="HQ71" i="8" s="1"/>
  <c r="HF71" i="8" a="1"/>
  <c r="HF71" i="8" s="1"/>
  <c r="GT71" i="8" a="1"/>
  <c r="GT71" i="8" s="1"/>
  <c r="GH71" i="8" a="1"/>
  <c r="GH71" i="8" s="1"/>
  <c r="FV71" i="8" a="1"/>
  <c r="FV71" i="8" s="1"/>
  <c r="FJ71" i="8" a="1"/>
  <c r="FJ71" i="8" s="1"/>
  <c r="GZ71" i="8" a="1"/>
  <c r="GZ71" i="8" s="1"/>
  <c r="FE71" i="8" a="1"/>
  <c r="FE71" i="8" s="1"/>
  <c r="HP71" i="8" a="1"/>
  <c r="HP71" i="8" s="1"/>
  <c r="HE71" i="8" a="1"/>
  <c r="HE71" i="8" s="1"/>
  <c r="GS71" i="8" a="1"/>
  <c r="GS71" i="8" s="1"/>
  <c r="GG71" i="8" a="1"/>
  <c r="GG71" i="8" s="1"/>
  <c r="FU71" i="8" a="1"/>
  <c r="FU71" i="8" s="1"/>
  <c r="FI71" i="8" a="1"/>
  <c r="FI71" i="8" s="1"/>
  <c r="GN71" i="8" a="1"/>
  <c r="GN71" i="8" s="1"/>
  <c r="GB71" i="8" a="1"/>
  <c r="GB71" i="8" s="1"/>
  <c r="HO71" i="8" a="1"/>
  <c r="HO71" i="8" s="1"/>
  <c r="HD71" i="8" a="1"/>
  <c r="HD71" i="8" s="1"/>
  <c r="GR71" i="8" a="1"/>
  <c r="GR71" i="8" s="1"/>
  <c r="GF71" i="8" a="1"/>
  <c r="GF71" i="8" s="1"/>
  <c r="FT71" i="8" a="1"/>
  <c r="FT71" i="8" s="1"/>
  <c r="FH71" i="8" a="1"/>
  <c r="FH71" i="8" s="1"/>
  <c r="HK71" i="8" a="1"/>
  <c r="HK71" i="8" s="1"/>
  <c r="FP71" i="8" a="1"/>
  <c r="FP71" i="8" s="1"/>
  <c r="FZ71" i="8" a="1"/>
  <c r="FZ71" i="8" s="1"/>
  <c r="GL71" i="8" a="1"/>
  <c r="GL71" i="8" s="1"/>
  <c r="GY71" i="8" a="1"/>
  <c r="GY71" i="8" s="1"/>
  <c r="FO71" i="8" a="1"/>
  <c r="FO71" i="8" s="1"/>
  <c r="GM71" i="8" a="1"/>
  <c r="GM71" i="8" s="1"/>
  <c r="GX71" i="8" a="1"/>
  <c r="GX71" i="8" s="1"/>
  <c r="FN71" i="8" a="1"/>
  <c r="FN71" i="8" s="1"/>
  <c r="FD71" i="8" a="1"/>
  <c r="FD71" i="8" s="1"/>
  <c r="HJ71" i="8" a="1"/>
  <c r="HJ71" i="8" s="1"/>
  <c r="GA71" i="8" a="1"/>
  <c r="GA71" i="8" s="1"/>
  <c r="HQ77" i="8" a="1"/>
  <c r="HQ77" i="8" s="1"/>
  <c r="HK77" i="8" a="1"/>
  <c r="HK77" i="8" s="1"/>
  <c r="HF77" i="8" a="1"/>
  <c r="HF77" i="8" s="1"/>
  <c r="GZ77" i="8" a="1"/>
  <c r="GZ77" i="8" s="1"/>
  <c r="GU77" i="8" a="1"/>
  <c r="GU77" i="8" s="1"/>
  <c r="GP77" i="8" a="1"/>
  <c r="GP77" i="8" s="1"/>
  <c r="GJ77" i="8" a="1"/>
  <c r="GJ77" i="8" s="1"/>
  <c r="FZ77" i="8" a="1"/>
  <c r="FZ77" i="8" s="1"/>
  <c r="FT77" i="8" a="1"/>
  <c r="FT77" i="8" s="1"/>
  <c r="FP77" i="8" a="1"/>
  <c r="FP77" i="8" s="1"/>
  <c r="FK77" i="8" a="1"/>
  <c r="FK77" i="8" s="1"/>
  <c r="FF77" i="8" a="1"/>
  <c r="FF77" i="8" s="1"/>
  <c r="HO77" i="8" a="1"/>
  <c r="HO77" i="8" s="1"/>
  <c r="HD77" i="8" a="1"/>
  <c r="HD77" i="8" s="1"/>
  <c r="GS77" i="8" a="1"/>
  <c r="GS77" i="8" s="1"/>
  <c r="GN77" i="8" a="1"/>
  <c r="GN77" i="8" s="1"/>
  <c r="GH77" i="8" a="1"/>
  <c r="GH77" i="8" s="1"/>
  <c r="GD77" i="8" a="1"/>
  <c r="GD77" i="8" s="1"/>
  <c r="FX77" i="8" a="1"/>
  <c r="FX77" i="8" s="1"/>
  <c r="FS77" i="8" a="1"/>
  <c r="FS77" i="8" s="1"/>
  <c r="FO77" i="8" a="1"/>
  <c r="FO77" i="8" s="1"/>
  <c r="FI77" i="8" a="1"/>
  <c r="FI77" i="8" s="1"/>
  <c r="FD77" i="8" a="1"/>
  <c r="FD77" i="8" s="1"/>
  <c r="HM77" i="8" a="1"/>
  <c r="HM77" i="8" s="1"/>
  <c r="HE77" i="8" a="1"/>
  <c r="HE77" i="8" s="1"/>
  <c r="GW77" i="8" a="1"/>
  <c r="GW77" i="8" s="1"/>
  <c r="GO77" i="8" a="1"/>
  <c r="GO77" i="8" s="1"/>
  <c r="FY77" i="8" a="1"/>
  <c r="FY77" i="8" s="1"/>
  <c r="FQ77" i="8" a="1"/>
  <c r="FQ77" i="8" s="1"/>
  <c r="FJ77" i="8" a="1"/>
  <c r="FJ77" i="8" s="1"/>
  <c r="FB77" i="8" a="1"/>
  <c r="FB77" i="8" s="1"/>
  <c r="HL77" i="8" a="1"/>
  <c r="HL77" i="8" s="1"/>
  <c r="HC77" i="8" a="1"/>
  <c r="HC77" i="8" s="1"/>
  <c r="GV77" i="8" a="1"/>
  <c r="GV77" i="8" s="1"/>
  <c r="GM77" i="8" a="1"/>
  <c r="GM77" i="8" s="1"/>
  <c r="GF77" i="8" a="1"/>
  <c r="GF77" i="8" s="1"/>
  <c r="FW77" i="8" a="1"/>
  <c r="FW77" i="8" s="1"/>
  <c r="FH77" i="8" a="1"/>
  <c r="FH77" i="8" s="1"/>
  <c r="FA77" i="8" a="1"/>
  <c r="FA77" i="8" s="1"/>
  <c r="HJ77" i="8" a="1"/>
  <c r="HJ77" i="8" s="1"/>
  <c r="HB77" i="8" a="1"/>
  <c r="HB77" i="8" s="1"/>
  <c r="GT77" i="8" a="1"/>
  <c r="GT77" i="8" s="1"/>
  <c r="GL77" i="8" a="1"/>
  <c r="GL77" i="8" s="1"/>
  <c r="GE77" i="8" a="1"/>
  <c r="GE77" i="8" s="1"/>
  <c r="FV77" i="8" a="1"/>
  <c r="FV77" i="8" s="1"/>
  <c r="HI77" i="8" a="1"/>
  <c r="HI77" i="8" s="1"/>
  <c r="GR77" i="8" a="1"/>
  <c r="GR77" i="8" s="1"/>
  <c r="GC77" i="8" a="1"/>
  <c r="GC77" i="8" s="1"/>
  <c r="FN77" i="8" a="1"/>
  <c r="FN77" i="8" s="1"/>
  <c r="HR77" i="8" a="1"/>
  <c r="HR77" i="8" s="1"/>
  <c r="FU77" i="8" a="1"/>
  <c r="FU77" i="8" s="1"/>
  <c r="HH77" i="8" a="1"/>
  <c r="HH77" i="8" s="1"/>
  <c r="GB77" i="8" a="1"/>
  <c r="GB77" i="8" s="1"/>
  <c r="FM77" i="8" a="1"/>
  <c r="FM77" i="8" s="1"/>
  <c r="GK77" i="8" a="1"/>
  <c r="GK77" i="8" s="1"/>
  <c r="HP77" i="8" a="1"/>
  <c r="HP77" i="8" s="1"/>
  <c r="HG77" i="8" a="1"/>
  <c r="HG77" i="8" s="1"/>
  <c r="GQ77" i="8" a="1"/>
  <c r="GQ77" i="8" s="1"/>
  <c r="GA77" i="8" a="1"/>
  <c r="GA77" i="8" s="1"/>
  <c r="FL77" i="8" a="1"/>
  <c r="FL77" i="8" s="1"/>
  <c r="HA77" i="8" a="1"/>
  <c r="HA77" i="8" s="1"/>
  <c r="FG77" i="8" a="1"/>
  <c r="FG77" i="8" s="1"/>
  <c r="GY77" i="8" a="1"/>
  <c r="GY77" i="8" s="1"/>
  <c r="FR77" i="8" a="1"/>
  <c r="FR77" i="8" s="1"/>
  <c r="FE77" i="8" a="1"/>
  <c r="FE77" i="8" s="1"/>
  <c r="GX77" i="8" a="1"/>
  <c r="GX77" i="8" s="1"/>
  <c r="GI77" i="8" a="1"/>
  <c r="GI77" i="8" s="1"/>
  <c r="HN77" i="8" a="1"/>
  <c r="HN77" i="8" s="1"/>
  <c r="FC77" i="8" a="1"/>
  <c r="FC77" i="8" s="1"/>
  <c r="GG77" i="8" a="1"/>
  <c r="GG77" i="8" s="1"/>
  <c r="HQ83" i="8" a="1"/>
  <c r="HQ83" i="8" s="1"/>
  <c r="HL83" i="8" a="1"/>
  <c r="HL83" i="8" s="1"/>
  <c r="HH83" i="8" a="1"/>
  <c r="HH83" i="8" s="1"/>
  <c r="HD83" i="8" a="1"/>
  <c r="HD83" i="8" s="1"/>
  <c r="GZ83" i="8" a="1"/>
  <c r="GZ83" i="8" s="1"/>
  <c r="GU83" i="8" a="1"/>
  <c r="GU83" i="8" s="1"/>
  <c r="GP83" i="8" a="1"/>
  <c r="GP83" i="8" s="1"/>
  <c r="GF83" i="8" a="1"/>
  <c r="GF83" i="8" s="1"/>
  <c r="GA83" i="8" a="1"/>
  <c r="GA83" i="8" s="1"/>
  <c r="FW83" i="8" a="1"/>
  <c r="FW83" i="8" s="1"/>
  <c r="FR83" i="8" a="1"/>
  <c r="FR83" i="8" s="1"/>
  <c r="FN83" i="8" a="1"/>
  <c r="FN83" i="8" s="1"/>
  <c r="FI83" i="8" a="1"/>
  <c r="FI83" i="8" s="1"/>
  <c r="HO83" i="8" a="1"/>
  <c r="HO83" i="8" s="1"/>
  <c r="HC83" i="8" a="1"/>
  <c r="HC83" i="8" s="1"/>
  <c r="GX83" i="8" a="1"/>
  <c r="GX83" i="8" s="1"/>
  <c r="GS83" i="8" a="1"/>
  <c r="GS83" i="8" s="1"/>
  <c r="GO83" i="8" a="1"/>
  <c r="GO83" i="8" s="1"/>
  <c r="GJ83" i="8" a="1"/>
  <c r="GJ83" i="8" s="1"/>
  <c r="GE83" i="8" a="1"/>
  <c r="GE83" i="8" s="1"/>
  <c r="FU83" i="8" a="1"/>
  <c r="FU83" i="8" s="1"/>
  <c r="FQ83" i="8" a="1"/>
  <c r="FQ83" i="8" s="1"/>
  <c r="FM83" i="8" a="1"/>
  <c r="FM83" i="8" s="1"/>
  <c r="FG83" i="8" a="1"/>
  <c r="FG83" i="8" s="1"/>
  <c r="FC83" i="8" a="1"/>
  <c r="FC83" i="8" s="1"/>
  <c r="HK83" i="8" a="1"/>
  <c r="HK83" i="8" s="1"/>
  <c r="HE83" i="8" a="1"/>
  <c r="HE83" i="8" s="1"/>
  <c r="GY83" i="8" a="1"/>
  <c r="GY83" i="8" s="1"/>
  <c r="GK83" i="8" a="1"/>
  <c r="GK83" i="8" s="1"/>
  <c r="GC83" i="8" a="1"/>
  <c r="GC83" i="8" s="1"/>
  <c r="FV83" i="8" a="1"/>
  <c r="FV83" i="8" s="1"/>
  <c r="FP83" i="8" a="1"/>
  <c r="FP83" i="8" s="1"/>
  <c r="FH83" i="8" a="1"/>
  <c r="FH83" i="8" s="1"/>
  <c r="HR83" i="8" a="1"/>
  <c r="HR83" i="8" s="1"/>
  <c r="HJ83" i="8" a="1"/>
  <c r="HJ83" i="8" s="1"/>
  <c r="GW83" i="8" a="1"/>
  <c r="GW83" i="8" s="1"/>
  <c r="GQ83" i="8" a="1"/>
  <c r="GQ83" i="8" s="1"/>
  <c r="GI83" i="8" a="1"/>
  <c r="GI83" i="8" s="1"/>
  <c r="GB83" i="8" a="1"/>
  <c r="GB83" i="8" s="1"/>
  <c r="FT83" i="8" a="1"/>
  <c r="FT83" i="8" s="1"/>
  <c r="FO83" i="8" a="1"/>
  <c r="FO83" i="8" s="1"/>
  <c r="FF83" i="8" a="1"/>
  <c r="FF83" i="8" s="1"/>
  <c r="FA83" i="8" a="1"/>
  <c r="FA83" i="8" s="1"/>
  <c r="HP83" i="8" a="1"/>
  <c r="HP83" i="8" s="1"/>
  <c r="GV83" i="8" a="1"/>
  <c r="GV83" i="8" s="1"/>
  <c r="GH83" i="8" a="1"/>
  <c r="GH83" i="8" s="1"/>
  <c r="FZ83" i="8" a="1"/>
  <c r="FZ83" i="8" s="1"/>
  <c r="HN83" i="8" a="1"/>
  <c r="HN83" i="8" s="1"/>
  <c r="HB83" i="8" a="1"/>
  <c r="HB83" i="8" s="1"/>
  <c r="GN83" i="8" a="1"/>
  <c r="GN83" i="8" s="1"/>
  <c r="FY83" i="8" a="1"/>
  <c r="FY83" i="8" s="1"/>
  <c r="FL83" i="8" a="1"/>
  <c r="FL83" i="8" s="1"/>
  <c r="HI83" i="8" a="1"/>
  <c r="HI83" i="8" s="1"/>
  <c r="FS83" i="8" a="1"/>
  <c r="FS83" i="8" s="1"/>
  <c r="GT83" i="8" a="1"/>
  <c r="GT83" i="8" s="1"/>
  <c r="HM83" i="8" a="1"/>
  <c r="HM83" i="8" s="1"/>
  <c r="GM83" i="8" a="1"/>
  <c r="GM83" i="8" s="1"/>
  <c r="FX83" i="8" a="1"/>
  <c r="FX83" i="8" s="1"/>
  <c r="FK83" i="8" a="1"/>
  <c r="FK83" i="8" s="1"/>
  <c r="GG83" i="8" a="1"/>
  <c r="GG83" i="8" s="1"/>
  <c r="FD83" i="8" a="1"/>
  <c r="FD83" i="8" s="1"/>
  <c r="HA83" i="8" a="1"/>
  <c r="HA83" i="8" s="1"/>
  <c r="GL83" i="8" a="1"/>
  <c r="GL83" i="8" s="1"/>
  <c r="FJ83" i="8" a="1"/>
  <c r="FJ83" i="8" s="1"/>
  <c r="FE83" i="8" a="1"/>
  <c r="FE83" i="8" s="1"/>
  <c r="HG83" i="8" a="1"/>
  <c r="HG83" i="8" s="1"/>
  <c r="HF83" i="8" a="1"/>
  <c r="HF83" i="8" s="1"/>
  <c r="GR83" i="8" a="1"/>
  <c r="GR83" i="8" s="1"/>
  <c r="GD83" i="8" a="1"/>
  <c r="GD83" i="8" s="1"/>
  <c r="FB83" i="8" a="1"/>
  <c r="FB83" i="8" s="1"/>
  <c r="HR89" i="8" a="1"/>
  <c r="HR89" i="8" s="1"/>
  <c r="HN89" i="8" a="1"/>
  <c r="HN89" i="8" s="1"/>
  <c r="HE89" i="8" a="1"/>
  <c r="HE89" i="8" s="1"/>
  <c r="HA89" i="8" a="1"/>
  <c r="HA89" i="8" s="1"/>
  <c r="GR89" i="8" a="1"/>
  <c r="GR89" i="8" s="1"/>
  <c r="GM89" i="8" a="1"/>
  <c r="GM89" i="8" s="1"/>
  <c r="GI89" i="8" a="1"/>
  <c r="GI89" i="8" s="1"/>
  <c r="GA89" i="8" a="1"/>
  <c r="GA89" i="8" s="1"/>
  <c r="FQ89" i="8" a="1"/>
  <c r="FQ89" i="8" s="1"/>
  <c r="FH89" i="8" a="1"/>
  <c r="FH89" i="8" s="1"/>
  <c r="HP89" i="8" a="1"/>
  <c r="HP89" i="8" s="1"/>
  <c r="HL89" i="8" a="1"/>
  <c r="HL89" i="8" s="1"/>
  <c r="HH89" i="8" a="1"/>
  <c r="HH89" i="8" s="1"/>
  <c r="GY89" i="8" a="1"/>
  <c r="GY89" i="8" s="1"/>
  <c r="GU89" i="8" a="1"/>
  <c r="GU89" i="8" s="1"/>
  <c r="GH89" i="8" a="1"/>
  <c r="GH89" i="8" s="1"/>
  <c r="GC89" i="8" a="1"/>
  <c r="GC89" i="8" s="1"/>
  <c r="FY89" i="8" a="1"/>
  <c r="FY89" i="8" s="1"/>
  <c r="FT89" i="8" a="1"/>
  <c r="FT89" i="8" s="1"/>
  <c r="FO89" i="8" a="1"/>
  <c r="FO89" i="8" s="1"/>
  <c r="FK89" i="8" a="1"/>
  <c r="FK89" i="8" s="1"/>
  <c r="FG89" i="8" a="1"/>
  <c r="FG89" i="8" s="1"/>
  <c r="FB89" i="8" a="1"/>
  <c r="FB89" i="8" s="1"/>
  <c r="HQ89" i="8" a="1"/>
  <c r="HQ89" i="8" s="1"/>
  <c r="HK89" i="8" a="1"/>
  <c r="HK89" i="8" s="1"/>
  <c r="HD89" i="8" a="1"/>
  <c r="HD89" i="8" s="1"/>
  <c r="GQ89" i="8" a="1"/>
  <c r="GQ89" i="8" s="1"/>
  <c r="GD89" i="8" a="1"/>
  <c r="GD89" i="8" s="1"/>
  <c r="FW89" i="8" a="1"/>
  <c r="FW89" i="8" s="1"/>
  <c r="FP89" i="8" a="1"/>
  <c r="FP89" i="8" s="1"/>
  <c r="FC89" i="8" a="1"/>
  <c r="FC89" i="8" s="1"/>
  <c r="HJ89" i="8" a="1"/>
  <c r="HJ89" i="8" s="1"/>
  <c r="HC89" i="8" a="1"/>
  <c r="HC89" i="8" s="1"/>
  <c r="GW89" i="8" a="1"/>
  <c r="GW89" i="8" s="1"/>
  <c r="GP89" i="8" a="1"/>
  <c r="GP89" i="8" s="1"/>
  <c r="GJ89" i="8" a="1"/>
  <c r="GJ89" i="8" s="1"/>
  <c r="FV89" i="8" a="1"/>
  <c r="FV89" i="8" s="1"/>
  <c r="FN89" i="8" a="1"/>
  <c r="FN89" i="8" s="1"/>
  <c r="FI89" i="8" a="1"/>
  <c r="FI89" i="8" s="1"/>
  <c r="HO89" i="8" a="1"/>
  <c r="HO89" i="8" s="1"/>
  <c r="HI89" i="8" a="1"/>
  <c r="HI89" i="8" s="1"/>
  <c r="GV89" i="8" a="1"/>
  <c r="GV89" i="8" s="1"/>
  <c r="GO89" i="8" a="1"/>
  <c r="GO89" i="8" s="1"/>
  <c r="GB89" i="8" a="1"/>
  <c r="GB89" i="8" s="1"/>
  <c r="FU89" i="8" a="1"/>
  <c r="FU89" i="8" s="1"/>
  <c r="FA89" i="8" a="1"/>
  <c r="FA89" i="8" s="1"/>
  <c r="HB89" i="8" a="1"/>
  <c r="HB89" i="8" s="1"/>
  <c r="GN89" i="8" a="1"/>
  <c r="GN89" i="8" s="1"/>
  <c r="FM89" i="8" a="1"/>
  <c r="FM89" i="8" s="1"/>
  <c r="HM89" i="8" a="1"/>
  <c r="HM89" i="8" s="1"/>
  <c r="GZ89" i="8" a="1"/>
  <c r="GZ89" i="8" s="1"/>
  <c r="GL89" i="8" a="1"/>
  <c r="GL89" i="8" s="1"/>
  <c r="FZ89" i="8" a="1"/>
  <c r="FZ89" i="8" s="1"/>
  <c r="FL89" i="8" a="1"/>
  <c r="FL89" i="8" s="1"/>
  <c r="GX89" i="8" a="1"/>
  <c r="GX89" i="8" s="1"/>
  <c r="GK89" i="8" a="1"/>
  <c r="GK89" i="8" s="1"/>
  <c r="FX89" i="8" a="1"/>
  <c r="FX89" i="8" s="1"/>
  <c r="FJ89" i="8" a="1"/>
  <c r="FJ89" i="8" s="1"/>
  <c r="HG89" i="8" a="1"/>
  <c r="HG89" i="8" s="1"/>
  <c r="GG89" i="8" a="1"/>
  <c r="GG89" i="8" s="1"/>
  <c r="FF89" i="8" a="1"/>
  <c r="FF89" i="8" s="1"/>
  <c r="HF89" i="8" a="1"/>
  <c r="HF89" i="8" s="1"/>
  <c r="GF89" i="8" a="1"/>
  <c r="GF89" i="8" s="1"/>
  <c r="FE89" i="8" a="1"/>
  <c r="FE89" i="8" s="1"/>
  <c r="FS89" i="8" a="1"/>
  <c r="FS89" i="8" s="1"/>
  <c r="GE89" i="8" a="1"/>
  <c r="GE89" i="8" s="1"/>
  <c r="FD89" i="8" a="1"/>
  <c r="FD89" i="8" s="1"/>
  <c r="GT89" i="8" a="1"/>
  <c r="GT89" i="8" s="1"/>
  <c r="GS89" i="8" a="1"/>
  <c r="GS89" i="8" s="1"/>
  <c r="FR89" i="8" a="1"/>
  <c r="FR89" i="8" s="1"/>
  <c r="HO95" i="8" a="1"/>
  <c r="HO95" i="8" s="1"/>
  <c r="HF95" i="8" a="1"/>
  <c r="HF95" i="8" s="1"/>
  <c r="GZ95" i="8" a="1"/>
  <c r="GZ95" i="8" s="1"/>
  <c r="GU95" i="8" a="1"/>
  <c r="GU95" i="8" s="1"/>
  <c r="GL95" i="8" a="1"/>
  <c r="GL95" i="8" s="1"/>
  <c r="GF95" i="8" a="1"/>
  <c r="GF95" i="8" s="1"/>
  <c r="GB95" i="8" a="1"/>
  <c r="GB95" i="8" s="1"/>
  <c r="FX95" i="8" a="1"/>
  <c r="FX95" i="8" s="1"/>
  <c r="FS95" i="8" a="1"/>
  <c r="FS95" i="8" s="1"/>
  <c r="FN95" i="8" a="1"/>
  <c r="FN95" i="8" s="1"/>
  <c r="FE95" i="8" a="1"/>
  <c r="FE95" i="8" s="1"/>
  <c r="HN95" i="8" a="1"/>
  <c r="HN95" i="8" s="1"/>
  <c r="HI95" i="8" a="1"/>
  <c r="HI95" i="8" s="1"/>
  <c r="HE95" i="8" a="1"/>
  <c r="HE95" i="8" s="1"/>
  <c r="GY95" i="8" a="1"/>
  <c r="GY95" i="8" s="1"/>
  <c r="GP95" i="8" a="1"/>
  <c r="GP95" i="8" s="1"/>
  <c r="GK95" i="8" a="1"/>
  <c r="GK95" i="8" s="1"/>
  <c r="GA95" i="8" a="1"/>
  <c r="GA95" i="8" s="1"/>
  <c r="FW95" i="8" a="1"/>
  <c r="FW95" i="8" s="1"/>
  <c r="FI95" i="8" a="1"/>
  <c r="FI95" i="8" s="1"/>
  <c r="HP95" i="8" a="1"/>
  <c r="HP95" i="8" s="1"/>
  <c r="HB95" i="8" a="1"/>
  <c r="HB95" i="8" s="1"/>
  <c r="GT95" i="8" a="1"/>
  <c r="GT95" i="8" s="1"/>
  <c r="GE95" i="8" a="1"/>
  <c r="GE95" i="8" s="1"/>
  <c r="FY95" i="8" a="1"/>
  <c r="FY95" i="8" s="1"/>
  <c r="FR95" i="8" a="1"/>
  <c r="FR95" i="8" s="1"/>
  <c r="FK95" i="8" a="1"/>
  <c r="FK95" i="8" s="1"/>
  <c r="FD95" i="8" a="1"/>
  <c r="FD95" i="8" s="1"/>
  <c r="HL95" i="8" a="1"/>
  <c r="HL95" i="8" s="1"/>
  <c r="HD95" i="8" a="1"/>
  <c r="HD95" i="8" s="1"/>
  <c r="GV95" i="8" a="1"/>
  <c r="GV95" i="8" s="1"/>
  <c r="GM95" i="8" a="1"/>
  <c r="GM95" i="8" s="1"/>
  <c r="GC95" i="8" a="1"/>
  <c r="GC95" i="8" s="1"/>
  <c r="FV95" i="8" a="1"/>
  <c r="FV95" i="8" s="1"/>
  <c r="FM95" i="8" a="1"/>
  <c r="FM95" i="8" s="1"/>
  <c r="FF95" i="8" a="1"/>
  <c r="FF95" i="8" s="1"/>
  <c r="HR95" i="8" a="1"/>
  <c r="HR95" i="8" s="1"/>
  <c r="HJ95" i="8" a="1"/>
  <c r="HJ95" i="8" s="1"/>
  <c r="HA95" i="8" a="1"/>
  <c r="HA95" i="8" s="1"/>
  <c r="GR95" i="8" a="1"/>
  <c r="GR95" i="8" s="1"/>
  <c r="GI95" i="8" a="1"/>
  <c r="GI95" i="8" s="1"/>
  <c r="FZ95" i="8" a="1"/>
  <c r="FZ95" i="8" s="1"/>
  <c r="FT95" i="8" a="1"/>
  <c r="FT95" i="8" s="1"/>
  <c r="FJ95" i="8" a="1"/>
  <c r="FJ95" i="8" s="1"/>
  <c r="FB95" i="8" a="1"/>
  <c r="FB95" i="8" s="1"/>
  <c r="HC95" i="8" a="1"/>
  <c r="HC95" i="8" s="1"/>
  <c r="GO95" i="8" a="1"/>
  <c r="GO95" i="8" s="1"/>
  <c r="FP95" i="8" a="1"/>
  <c r="FP95" i="8" s="1"/>
  <c r="FC95" i="8" a="1"/>
  <c r="FC95" i="8" s="1"/>
  <c r="HM95" i="8" a="1"/>
  <c r="HM95" i="8" s="1"/>
  <c r="GX95" i="8" a="1"/>
  <c r="GX95" i="8" s="1"/>
  <c r="GN95" i="8" a="1"/>
  <c r="GN95" i="8" s="1"/>
  <c r="FO95" i="8" a="1"/>
  <c r="FO95" i="8" s="1"/>
  <c r="FA95" i="8" a="1"/>
  <c r="FA95" i="8" s="1"/>
  <c r="HK95" i="8" a="1"/>
  <c r="HK95" i="8" s="1"/>
  <c r="GJ95" i="8" a="1"/>
  <c r="GJ95" i="8" s="1"/>
  <c r="FL95" i="8" a="1"/>
  <c r="FL95" i="8" s="1"/>
  <c r="GW95" i="8" a="1"/>
  <c r="GW95" i="8" s="1"/>
  <c r="GS95" i="8" a="1"/>
  <c r="GS95" i="8" s="1"/>
  <c r="FU95" i="8" a="1"/>
  <c r="FU95" i="8" s="1"/>
  <c r="HQ95" i="8" a="1"/>
  <c r="HQ95" i="8" s="1"/>
  <c r="GQ95" i="8" a="1"/>
  <c r="GQ95" i="8" s="1"/>
  <c r="FQ95" i="8" a="1"/>
  <c r="FQ95" i="8" s="1"/>
  <c r="GH95" i="8" a="1"/>
  <c r="GH95" i="8" s="1"/>
  <c r="FG95" i="8" a="1"/>
  <c r="FG95" i="8" s="1"/>
  <c r="GG95" i="8" a="1"/>
  <c r="GG95" i="8" s="1"/>
  <c r="HH95" i="8" a="1"/>
  <c r="HH95" i="8" s="1"/>
  <c r="GD95" i="8" a="1"/>
  <c r="GD95" i="8" s="1"/>
  <c r="FH95" i="8" a="1"/>
  <c r="FH95" i="8" s="1"/>
  <c r="HG95" i="8" a="1"/>
  <c r="HG95" i="8" s="1"/>
  <c r="HN101" i="8" a="1"/>
  <c r="HN101" i="8" s="1"/>
  <c r="HI101" i="8" a="1"/>
  <c r="HI101" i="8" s="1"/>
  <c r="HE101" i="8" a="1"/>
  <c r="HE101" i="8" s="1"/>
  <c r="GZ101" i="8" a="1"/>
  <c r="GZ101" i="8" s="1"/>
  <c r="GT101" i="8" a="1"/>
  <c r="GT101" i="8" s="1"/>
  <c r="HM101" i="8" a="1"/>
  <c r="HM101" i="8" s="1"/>
  <c r="HH101" i="8" a="1"/>
  <c r="HH101" i="8" s="1"/>
  <c r="HD101" i="8" a="1"/>
  <c r="HD101" i="8" s="1"/>
  <c r="GY101" i="8" a="1"/>
  <c r="GY101" i="8" s="1"/>
  <c r="GX101" i="8" a="1"/>
  <c r="GX101" i="8" s="1"/>
  <c r="GM101" i="8" a="1"/>
  <c r="GM101" i="8" s="1"/>
  <c r="GH101" i="8" a="1"/>
  <c r="GH101" i="8" s="1"/>
  <c r="GC101" i="8" a="1"/>
  <c r="GC101" i="8" s="1"/>
  <c r="FR101" i="8" a="1"/>
  <c r="FR101" i="8" s="1"/>
  <c r="FM101" i="8" a="1"/>
  <c r="FM101" i="8" s="1"/>
  <c r="FG101" i="8" a="1"/>
  <c r="FG101" i="8" s="1"/>
  <c r="FA101" i="8" a="1"/>
  <c r="FA101" i="8" s="1"/>
  <c r="HL101" i="8" a="1"/>
  <c r="HL101" i="8" s="1"/>
  <c r="HF101" i="8" a="1"/>
  <c r="HF101" i="8" s="1"/>
  <c r="GW101" i="8" a="1"/>
  <c r="GW101" i="8" s="1"/>
  <c r="GQ101" i="8" a="1"/>
  <c r="GQ101" i="8" s="1"/>
  <c r="GL101" i="8" a="1"/>
  <c r="GL101" i="8" s="1"/>
  <c r="GG101" i="8" a="1"/>
  <c r="GG101" i="8" s="1"/>
  <c r="GB101" i="8" a="1"/>
  <c r="GB101" i="8" s="1"/>
  <c r="FW101" i="8" a="1"/>
  <c r="FW101" i="8" s="1"/>
  <c r="FQ101" i="8" a="1"/>
  <c r="FQ101" i="8" s="1"/>
  <c r="FL101" i="8" a="1"/>
  <c r="FL101" i="8" s="1"/>
  <c r="FF101" i="8" a="1"/>
  <c r="FF101" i="8" s="1"/>
  <c r="HP101" i="8" a="1"/>
  <c r="HP101" i="8" s="1"/>
  <c r="HC101" i="8" a="1"/>
  <c r="HC101" i="8" s="1"/>
  <c r="GS101" i="8" a="1"/>
  <c r="GS101" i="8" s="1"/>
  <c r="GK101" i="8" a="1"/>
  <c r="GK101" i="8" s="1"/>
  <c r="GD101" i="8" a="1"/>
  <c r="GD101" i="8" s="1"/>
  <c r="FV101" i="8" a="1"/>
  <c r="FV101" i="8" s="1"/>
  <c r="FO101" i="8" a="1"/>
  <c r="FO101" i="8" s="1"/>
  <c r="FE101" i="8" a="1"/>
  <c r="FE101" i="8" s="1"/>
  <c r="HO101" i="8" a="1"/>
  <c r="HO101" i="8" s="1"/>
  <c r="GF101" i="8" a="1"/>
  <c r="GF101" i="8" s="1"/>
  <c r="FX101" i="8" a="1"/>
  <c r="FX101" i="8" s="1"/>
  <c r="FN101" i="8" a="1"/>
  <c r="FN101" i="8" s="1"/>
  <c r="FC101" i="8" a="1"/>
  <c r="FC101" i="8" s="1"/>
  <c r="HJ101" i="8" a="1"/>
  <c r="HJ101" i="8" s="1"/>
  <c r="GV101" i="8" a="1"/>
  <c r="GV101" i="8" s="1"/>
  <c r="GN101" i="8" a="1"/>
  <c r="GN101" i="8" s="1"/>
  <c r="FT101" i="8" a="1"/>
  <c r="FT101" i="8" s="1"/>
  <c r="FJ101" i="8" a="1"/>
  <c r="FJ101" i="8" s="1"/>
  <c r="HK101" i="8" a="1"/>
  <c r="HK101" i="8" s="1"/>
  <c r="GR101" i="8" a="1"/>
  <c r="GR101" i="8" s="1"/>
  <c r="GE101" i="8" a="1"/>
  <c r="GE101" i="8" s="1"/>
  <c r="FB101" i="8" a="1"/>
  <c r="FB101" i="8" s="1"/>
  <c r="GP101" i="8" a="1"/>
  <c r="GP101" i="8" s="1"/>
  <c r="GA101" i="8" a="1"/>
  <c r="GA101" i="8" s="1"/>
  <c r="FP101" i="8" a="1"/>
  <c r="FP101" i="8" s="1"/>
  <c r="HG101" i="8" a="1"/>
  <c r="HG101" i="8" s="1"/>
  <c r="GO101" i="8" a="1"/>
  <c r="GO101" i="8" s="1"/>
  <c r="FZ101" i="8" a="1"/>
  <c r="FZ101" i="8" s="1"/>
  <c r="FK101" i="8" a="1"/>
  <c r="FK101" i="8" s="1"/>
  <c r="HB101" i="8" a="1"/>
  <c r="HB101" i="8" s="1"/>
  <c r="FY101" i="8" a="1"/>
  <c r="FY101" i="8" s="1"/>
  <c r="HA101" i="8" a="1"/>
  <c r="HA101" i="8" s="1"/>
  <c r="FU101" i="8" a="1"/>
  <c r="FU101" i="8" s="1"/>
  <c r="GU101" i="8" a="1"/>
  <c r="GU101" i="8" s="1"/>
  <c r="FS101" i="8" a="1"/>
  <c r="FS101" i="8" s="1"/>
  <c r="GJ101" i="8" a="1"/>
  <c r="GJ101" i="8" s="1"/>
  <c r="FH101" i="8" a="1"/>
  <c r="FH101" i="8" s="1"/>
  <c r="GI101" i="8" a="1"/>
  <c r="GI101" i="8" s="1"/>
  <c r="HR101" i="8" a="1"/>
  <c r="HR101" i="8" s="1"/>
  <c r="FI101" i="8" a="1"/>
  <c r="FI101" i="8" s="1"/>
  <c r="HQ101" i="8" a="1"/>
  <c r="HQ101" i="8" s="1"/>
  <c r="FD101" i="8" a="1"/>
  <c r="FD101" i="8" s="1"/>
  <c r="HM107" i="8" a="1"/>
  <c r="HM107" i="8" s="1"/>
  <c r="HH107" i="8" a="1"/>
  <c r="HH107" i="8" s="1"/>
  <c r="HB107" i="8" a="1"/>
  <c r="HB107" i="8" s="1"/>
  <c r="GR107" i="8" a="1"/>
  <c r="GR107" i="8" s="1"/>
  <c r="GC107" i="8" a="1"/>
  <c r="GC107" i="8" s="1"/>
  <c r="FW107" i="8" a="1"/>
  <c r="FW107" i="8" s="1"/>
  <c r="FR107" i="8" a="1"/>
  <c r="FR107" i="8" s="1"/>
  <c r="FM107" i="8" a="1"/>
  <c r="FM107" i="8" s="1"/>
  <c r="FG107" i="8" a="1"/>
  <c r="FG107" i="8" s="1"/>
  <c r="FB107" i="8" a="1"/>
  <c r="FB107" i="8" s="1"/>
  <c r="HR107" i="8" a="1"/>
  <c r="HR107" i="8" s="1"/>
  <c r="HL107" i="8" a="1"/>
  <c r="HL107" i="8" s="1"/>
  <c r="HG107" i="8" a="1"/>
  <c r="HG107" i="8" s="1"/>
  <c r="HA107" i="8" a="1"/>
  <c r="HA107" i="8" s="1"/>
  <c r="GV107" i="8" a="1"/>
  <c r="GV107" i="8" s="1"/>
  <c r="GQ107" i="8" a="1"/>
  <c r="GQ107" i="8" s="1"/>
  <c r="GL107" i="8" a="1"/>
  <c r="GL107" i="8" s="1"/>
  <c r="GG107" i="8" a="1"/>
  <c r="GG107" i="8" s="1"/>
  <c r="GB107" i="8" a="1"/>
  <c r="GB107" i="8" s="1"/>
  <c r="FV107" i="8" a="1"/>
  <c r="FV107" i="8" s="1"/>
  <c r="FQ107" i="8" a="1"/>
  <c r="FQ107" i="8" s="1"/>
  <c r="FL107" i="8" a="1"/>
  <c r="FL107" i="8" s="1"/>
  <c r="FF107" i="8" a="1"/>
  <c r="FF107" i="8" s="1"/>
  <c r="FA107" i="8" a="1"/>
  <c r="FA107" i="8" s="1"/>
  <c r="HQ107" i="8" a="1"/>
  <c r="HQ107" i="8" s="1"/>
  <c r="HK107" i="8" a="1"/>
  <c r="HK107" i="8" s="1"/>
  <c r="HF107" i="8" a="1"/>
  <c r="HF107" i="8" s="1"/>
  <c r="GZ107" i="8" a="1"/>
  <c r="GZ107" i="8" s="1"/>
  <c r="GU107" i="8" a="1"/>
  <c r="GU107" i="8" s="1"/>
  <c r="GP107" i="8" a="1"/>
  <c r="GP107" i="8" s="1"/>
  <c r="GK107" i="8" a="1"/>
  <c r="GK107" i="8" s="1"/>
  <c r="GF107" i="8" a="1"/>
  <c r="GF107" i="8" s="1"/>
  <c r="GA107" i="8" a="1"/>
  <c r="GA107" i="8" s="1"/>
  <c r="FP107" i="8" a="1"/>
  <c r="FP107" i="8" s="1"/>
  <c r="FK107" i="8" a="1"/>
  <c r="FK107" i="8" s="1"/>
  <c r="FE107" i="8" a="1"/>
  <c r="FE107" i="8" s="1"/>
  <c r="HI107" i="8" a="1"/>
  <c r="HI107" i="8" s="1"/>
  <c r="GW107" i="8" a="1"/>
  <c r="GW107" i="8" s="1"/>
  <c r="GM107" i="8" a="1"/>
  <c r="GM107" i="8" s="1"/>
  <c r="GD107" i="8" a="1"/>
  <c r="GD107" i="8" s="1"/>
  <c r="FS107" i="8" a="1"/>
  <c r="FS107" i="8" s="1"/>
  <c r="FH107" i="8" a="1"/>
  <c r="FH107" i="8" s="1"/>
  <c r="HP107" i="8" a="1"/>
  <c r="HP107" i="8" s="1"/>
  <c r="HE107" i="8" a="1"/>
  <c r="HE107" i="8" s="1"/>
  <c r="GT107" i="8" a="1"/>
  <c r="GT107" i="8" s="1"/>
  <c r="GJ107" i="8" a="1"/>
  <c r="GJ107" i="8" s="1"/>
  <c r="FZ107" i="8" a="1"/>
  <c r="FZ107" i="8" s="1"/>
  <c r="FO107" i="8" a="1"/>
  <c r="FO107" i="8" s="1"/>
  <c r="FD107" i="8" a="1"/>
  <c r="FD107" i="8" s="1"/>
  <c r="GS107" i="8" a="1"/>
  <c r="GS107" i="8" s="1"/>
  <c r="GE107" i="8" a="1"/>
  <c r="GE107" i="8" s="1"/>
  <c r="HJ107" i="8" a="1"/>
  <c r="HJ107" i="8" s="1"/>
  <c r="FN107" i="8" a="1"/>
  <c r="FN107" i="8" s="1"/>
  <c r="HD107" i="8" a="1"/>
  <c r="HD107" i="8" s="1"/>
  <c r="GI107" i="8" a="1"/>
  <c r="GI107" i="8" s="1"/>
  <c r="FJ107" i="8" a="1"/>
  <c r="FJ107" i="8" s="1"/>
  <c r="GO107" i="8" a="1"/>
  <c r="GO107" i="8" s="1"/>
  <c r="FT107" i="8" a="1"/>
  <c r="FT107" i="8" s="1"/>
  <c r="HN107" i="8" a="1"/>
  <c r="HN107" i="8" s="1"/>
  <c r="GH107" i="8" a="1"/>
  <c r="GH107" i="8" s="1"/>
  <c r="FC107" i="8" a="1"/>
  <c r="FC107" i="8" s="1"/>
  <c r="GY107" i="8" a="1"/>
  <c r="GY107" i="8" s="1"/>
  <c r="FI107" i="8" a="1"/>
  <c r="FI107" i="8" s="1"/>
  <c r="GX107" i="8" a="1"/>
  <c r="GX107" i="8" s="1"/>
  <c r="GN107" i="8" a="1"/>
  <c r="GN107" i="8" s="1"/>
  <c r="HO107" i="8" a="1"/>
  <c r="HO107" i="8" s="1"/>
  <c r="HC107" i="8" a="1"/>
  <c r="HC107" i="8" s="1"/>
  <c r="FY107" i="8" a="1"/>
  <c r="FY107" i="8" s="1"/>
  <c r="FX107" i="8" a="1"/>
  <c r="FX107" i="8" s="1"/>
  <c r="FU107" i="8" a="1"/>
  <c r="FU107" i="8" s="1"/>
  <c r="GX35" i="8" a="1"/>
  <c r="GX35" i="8" s="1"/>
  <c r="HC41" i="8" a="1"/>
  <c r="HC41" i="8" s="1"/>
  <c r="HM34" i="8" a="1"/>
  <c r="HM34" i="8" s="1"/>
  <c r="HG34" i="8" a="1"/>
  <c r="HG34" i="8" s="1"/>
  <c r="HA34" i="8" a="1"/>
  <c r="HA34" i="8" s="1"/>
  <c r="GU34" i="8" a="1"/>
  <c r="GU34" i="8" s="1"/>
  <c r="GO34" i="8" a="1"/>
  <c r="GO34" i="8" s="1"/>
  <c r="GF34" i="8" a="1"/>
  <c r="GF34" i="8" s="1"/>
  <c r="FZ34" i="8" a="1"/>
  <c r="FZ34" i="8" s="1"/>
  <c r="FV34" i="8" a="1"/>
  <c r="FV34" i="8" s="1"/>
  <c r="FQ34" i="8" a="1"/>
  <c r="FQ34" i="8" s="1"/>
  <c r="FL34" i="8" a="1"/>
  <c r="FL34" i="8" s="1"/>
  <c r="FF34" i="8" a="1"/>
  <c r="FF34" i="8" s="1"/>
  <c r="HJ34" i="8" a="1"/>
  <c r="HJ34" i="8" s="1"/>
  <c r="GR34" i="8" a="1"/>
  <c r="GR34" i="8" s="1"/>
  <c r="GC34" i="8" a="1"/>
  <c r="GC34" i="8" s="1"/>
  <c r="FO34" i="8" a="1"/>
  <c r="FO34" i="8" s="1"/>
  <c r="HR34" i="8" a="1"/>
  <c r="HR34" i="8" s="1"/>
  <c r="HL34" i="8" a="1"/>
  <c r="HL34" i="8" s="1"/>
  <c r="HF34" i="8" a="1"/>
  <c r="HF34" i="8" s="1"/>
  <c r="GZ34" i="8" a="1"/>
  <c r="GZ34" i="8" s="1"/>
  <c r="GT34" i="8" a="1"/>
  <c r="GT34" i="8" s="1"/>
  <c r="GJ34" i="8" a="1"/>
  <c r="GJ34" i="8" s="1"/>
  <c r="GE34" i="8" a="1"/>
  <c r="GE34" i="8" s="1"/>
  <c r="FU34" i="8" a="1"/>
  <c r="FU34" i="8" s="1"/>
  <c r="FP34" i="8" a="1"/>
  <c r="FP34" i="8" s="1"/>
  <c r="FK34" i="8" a="1"/>
  <c r="FK34" i="8" s="1"/>
  <c r="FE34" i="8" a="1"/>
  <c r="FE34" i="8" s="1"/>
  <c r="HD34" i="8" a="1"/>
  <c r="HD34" i="8" s="1"/>
  <c r="GM34" i="8" a="1"/>
  <c r="GM34" i="8" s="1"/>
  <c r="FI34" i="8" a="1"/>
  <c r="FI34" i="8" s="1"/>
  <c r="HQ34" i="8" a="1"/>
  <c r="HQ34" i="8" s="1"/>
  <c r="HK34" i="8" a="1"/>
  <c r="HK34" i="8" s="1"/>
  <c r="HE34" i="8" a="1"/>
  <c r="HE34" i="8" s="1"/>
  <c r="GY34" i="8" a="1"/>
  <c r="GY34" i="8" s="1"/>
  <c r="GS34" i="8" a="1"/>
  <c r="GS34" i="8" s="1"/>
  <c r="GN34" i="8" a="1"/>
  <c r="GN34" i="8" s="1"/>
  <c r="GI34" i="8" a="1"/>
  <c r="GI34" i="8" s="1"/>
  <c r="GD34" i="8" a="1"/>
  <c r="GD34" i="8" s="1"/>
  <c r="FY34" i="8" a="1"/>
  <c r="FY34" i="8" s="1"/>
  <c r="FT34" i="8" a="1"/>
  <c r="FT34" i="8" s="1"/>
  <c r="FJ34" i="8" a="1"/>
  <c r="FJ34" i="8" s="1"/>
  <c r="FD34" i="8" a="1"/>
  <c r="FD34" i="8" s="1"/>
  <c r="HP34" i="8" a="1"/>
  <c r="HP34" i="8" s="1"/>
  <c r="GX34" i="8" a="1"/>
  <c r="GX34" i="8" s="1"/>
  <c r="GH34" i="8" a="1"/>
  <c r="GH34" i="8" s="1"/>
  <c r="FS34" i="8" a="1"/>
  <c r="FS34" i="8" s="1"/>
  <c r="FC34" i="8" a="1"/>
  <c r="FC34" i="8" s="1"/>
  <c r="HN40" i="8" a="1"/>
  <c r="HN40" i="8" s="1"/>
  <c r="HH40" i="8" a="1"/>
  <c r="HH40" i="8" s="1"/>
  <c r="HC40" i="8" a="1"/>
  <c r="HC40" i="8" s="1"/>
  <c r="GW40" i="8" a="1"/>
  <c r="GW40" i="8" s="1"/>
  <c r="GS40" i="8" a="1"/>
  <c r="GS40" i="8" s="1"/>
  <c r="GM40" i="8" a="1"/>
  <c r="GM40" i="8" s="1"/>
  <c r="GH40" i="8" a="1"/>
  <c r="GH40" i="8" s="1"/>
  <c r="GC40" i="8" a="1"/>
  <c r="GC40" i="8" s="1"/>
  <c r="FW40" i="8" a="1"/>
  <c r="FW40" i="8" s="1"/>
  <c r="FQ40" i="8" a="1"/>
  <c r="FQ40" i="8" s="1"/>
  <c r="FL40" i="8" a="1"/>
  <c r="FL40" i="8" s="1"/>
  <c r="FF40" i="8" a="1"/>
  <c r="FF40" i="8" s="1"/>
  <c r="FA40" i="8" a="1"/>
  <c r="FA40" i="8" s="1"/>
  <c r="GK40" i="8" a="1"/>
  <c r="GK40" i="8" s="1"/>
  <c r="FZ40" i="8" a="1"/>
  <c r="FZ40" i="8" s="1"/>
  <c r="FI40" i="8" a="1"/>
  <c r="FI40" i="8" s="1"/>
  <c r="HR40" i="8" a="1"/>
  <c r="HR40" i="8" s="1"/>
  <c r="HM40" i="8" a="1"/>
  <c r="HM40" i="8" s="1"/>
  <c r="HG40" i="8" a="1"/>
  <c r="HG40" i="8" s="1"/>
  <c r="HB40" i="8" a="1"/>
  <c r="HB40" i="8" s="1"/>
  <c r="GV40" i="8" a="1"/>
  <c r="GV40" i="8" s="1"/>
  <c r="GR40" i="8" a="1"/>
  <c r="GR40" i="8" s="1"/>
  <c r="GL40" i="8" a="1"/>
  <c r="GL40" i="8" s="1"/>
  <c r="GG40" i="8" a="1"/>
  <c r="GG40" i="8" s="1"/>
  <c r="GB40" i="8" a="1"/>
  <c r="GB40" i="8" s="1"/>
  <c r="FV40" i="8" a="1"/>
  <c r="FV40" i="8" s="1"/>
  <c r="FK40" i="8" a="1"/>
  <c r="FK40" i="8" s="1"/>
  <c r="FE40" i="8" a="1"/>
  <c r="FE40" i="8" s="1"/>
  <c r="HK40" i="8" a="1"/>
  <c r="HK40" i="8" s="1"/>
  <c r="GZ40" i="8" a="1"/>
  <c r="GZ40" i="8" s="1"/>
  <c r="GE40" i="8" a="1"/>
  <c r="GE40" i="8" s="1"/>
  <c r="FO40" i="8" a="1"/>
  <c r="FO40" i="8" s="1"/>
  <c r="HQ40" i="8" a="1"/>
  <c r="HQ40" i="8" s="1"/>
  <c r="HL40" i="8" a="1"/>
  <c r="HL40" i="8" s="1"/>
  <c r="HF40" i="8" a="1"/>
  <c r="HF40" i="8" s="1"/>
  <c r="HA40" i="8" a="1"/>
  <c r="HA40" i="8" s="1"/>
  <c r="GU40" i="8" a="1"/>
  <c r="GU40" i="8" s="1"/>
  <c r="GQ40" i="8" a="1"/>
  <c r="GQ40" i="8" s="1"/>
  <c r="GF40" i="8" a="1"/>
  <c r="GF40" i="8" s="1"/>
  <c r="GA40" i="8" a="1"/>
  <c r="GA40" i="8" s="1"/>
  <c r="FU40" i="8" a="1"/>
  <c r="FU40" i="8" s="1"/>
  <c r="FP40" i="8" a="1"/>
  <c r="FP40" i="8" s="1"/>
  <c r="FJ40" i="8" a="1"/>
  <c r="FJ40" i="8" s="1"/>
  <c r="FD40" i="8" a="1"/>
  <c r="FD40" i="8" s="1"/>
  <c r="HP40" i="8" a="1"/>
  <c r="HP40" i="8" s="1"/>
  <c r="GP40" i="8" a="1"/>
  <c r="GP40" i="8" s="1"/>
  <c r="FT40" i="8" a="1"/>
  <c r="FT40" i="8" s="1"/>
  <c r="HJ46" i="8" a="1"/>
  <c r="HJ46" i="8" s="1"/>
  <c r="HE46" i="8" a="1"/>
  <c r="HE46" i="8" s="1"/>
  <c r="GY46" i="8" a="1"/>
  <c r="GY46" i="8" s="1"/>
  <c r="GO46" i="8" a="1"/>
  <c r="GO46" i="8" s="1"/>
  <c r="GI46" i="8" a="1"/>
  <c r="GI46" i="8" s="1"/>
  <c r="GC46" i="8" a="1"/>
  <c r="GC46" i="8" s="1"/>
  <c r="FX46" i="8" a="1"/>
  <c r="FX46" i="8" s="1"/>
  <c r="FR46" i="8" a="1"/>
  <c r="FR46" i="8" s="1"/>
  <c r="FM46" i="8" a="1"/>
  <c r="FM46" i="8" s="1"/>
  <c r="FG46" i="8" a="1"/>
  <c r="FG46" i="8" s="1"/>
  <c r="FB46" i="8" a="1"/>
  <c r="FB46" i="8" s="1"/>
  <c r="HR46" i="8" a="1"/>
  <c r="HR46" i="8" s="1"/>
  <c r="HB46" i="8" a="1"/>
  <c r="HB46" i="8" s="1"/>
  <c r="GL46" i="8" a="1"/>
  <c r="GL46" i="8" s="1"/>
  <c r="FZ46" i="8" a="1"/>
  <c r="FZ46" i="8" s="1"/>
  <c r="FJ46" i="8" a="1"/>
  <c r="FJ46" i="8" s="1"/>
  <c r="FE46" i="8" a="1"/>
  <c r="FE46" i="8" s="1"/>
  <c r="HO46" i="8" a="1"/>
  <c r="HO46" i="8" s="1"/>
  <c r="HI46" i="8" a="1"/>
  <c r="HI46" i="8" s="1"/>
  <c r="HD46" i="8" a="1"/>
  <c r="HD46" i="8" s="1"/>
  <c r="GX46" i="8" a="1"/>
  <c r="GX46" i="8" s="1"/>
  <c r="GT46" i="8" a="1"/>
  <c r="GT46" i="8" s="1"/>
  <c r="GN46" i="8" a="1"/>
  <c r="GN46" i="8" s="1"/>
  <c r="GH46" i="8" a="1"/>
  <c r="GH46" i="8" s="1"/>
  <c r="GB46" i="8" a="1"/>
  <c r="GB46" i="8" s="1"/>
  <c r="FW46" i="8" a="1"/>
  <c r="FW46" i="8" s="1"/>
  <c r="FQ46" i="8" a="1"/>
  <c r="FQ46" i="8" s="1"/>
  <c r="FL46" i="8" a="1"/>
  <c r="FL46" i="8" s="1"/>
  <c r="FA46" i="8" a="1"/>
  <c r="FA46" i="8" s="1"/>
  <c r="HM46" i="8" a="1"/>
  <c r="HM46" i="8" s="1"/>
  <c r="GW46" i="8" a="1"/>
  <c r="GW46" i="8" s="1"/>
  <c r="GF46" i="8" a="1"/>
  <c r="GF46" i="8" s="1"/>
  <c r="FO46" i="8" a="1"/>
  <c r="FO46" i="8" s="1"/>
  <c r="HN46" i="8" a="1"/>
  <c r="HN46" i="8" s="1"/>
  <c r="HC46" i="8" a="1"/>
  <c r="HC46" i="8" s="1"/>
  <c r="GS46" i="8" a="1"/>
  <c r="GS46" i="8" s="1"/>
  <c r="GM46" i="8" a="1"/>
  <c r="GM46" i="8" s="1"/>
  <c r="GG46" i="8" a="1"/>
  <c r="GG46" i="8" s="1"/>
  <c r="GA46" i="8" a="1"/>
  <c r="GA46" i="8" s="1"/>
  <c r="FV46" i="8" a="1"/>
  <c r="FV46" i="8" s="1"/>
  <c r="FP46" i="8" a="1"/>
  <c r="FP46" i="8" s="1"/>
  <c r="FK46" i="8" a="1"/>
  <c r="FK46" i="8" s="1"/>
  <c r="FF46" i="8" a="1"/>
  <c r="FF46" i="8" s="1"/>
  <c r="HH46" i="8" a="1"/>
  <c r="HH46" i="8" s="1"/>
  <c r="GR46" i="8" a="1"/>
  <c r="GR46" i="8" s="1"/>
  <c r="FU46" i="8" a="1"/>
  <c r="FU46" i="8" s="1"/>
  <c r="HQ52" i="8" a="1"/>
  <c r="HQ52" i="8" s="1"/>
  <c r="HK52" i="8" a="1"/>
  <c r="HK52" i="8" s="1"/>
  <c r="HE52" i="8" a="1"/>
  <c r="HE52" i="8" s="1"/>
  <c r="GY52" i="8" a="1"/>
  <c r="GY52" i="8" s="1"/>
  <c r="GS52" i="8" a="1"/>
  <c r="GS52" i="8" s="1"/>
  <c r="GM52" i="8" a="1"/>
  <c r="GM52" i="8" s="1"/>
  <c r="GG52" i="8" a="1"/>
  <c r="GG52" i="8" s="1"/>
  <c r="GA52" i="8" a="1"/>
  <c r="GA52" i="8" s="1"/>
  <c r="FU52" i="8" a="1"/>
  <c r="FU52" i="8" s="1"/>
  <c r="FO52" i="8" a="1"/>
  <c r="FO52" i="8" s="1"/>
  <c r="FI52" i="8" a="1"/>
  <c r="FI52" i="8" s="1"/>
  <c r="FC52" i="8" a="1"/>
  <c r="FC52" i="8" s="1"/>
  <c r="HH52" i="8" a="1"/>
  <c r="HH52" i="8" s="1"/>
  <c r="GP52" i="8" a="1"/>
  <c r="GP52" i="8" s="1"/>
  <c r="FX52" i="8" a="1"/>
  <c r="FX52" i="8" s="1"/>
  <c r="FF52" i="8" a="1"/>
  <c r="FF52" i="8" s="1"/>
  <c r="HP52" i="8" a="1"/>
  <c r="HP52" i="8" s="1"/>
  <c r="HJ52" i="8" a="1"/>
  <c r="HJ52" i="8" s="1"/>
  <c r="HD52" i="8" a="1"/>
  <c r="HD52" i="8" s="1"/>
  <c r="GX52" i="8" a="1"/>
  <c r="GX52" i="8" s="1"/>
  <c r="GR52" i="8" a="1"/>
  <c r="GR52" i="8" s="1"/>
  <c r="GL52" i="8" a="1"/>
  <c r="GL52" i="8" s="1"/>
  <c r="GF52" i="8" a="1"/>
  <c r="GF52" i="8" s="1"/>
  <c r="FZ52" i="8" a="1"/>
  <c r="FZ52" i="8" s="1"/>
  <c r="FT52" i="8" a="1"/>
  <c r="FT52" i="8" s="1"/>
  <c r="FN52" i="8" a="1"/>
  <c r="FN52" i="8" s="1"/>
  <c r="FH52" i="8" a="1"/>
  <c r="FH52" i="8" s="1"/>
  <c r="FB52" i="8" a="1"/>
  <c r="FB52" i="8" s="1"/>
  <c r="HN52" i="8" a="1"/>
  <c r="HN52" i="8" s="1"/>
  <c r="GV52" i="8" a="1"/>
  <c r="GV52" i="8" s="1"/>
  <c r="GD52" i="8" a="1"/>
  <c r="GD52" i="8" s="1"/>
  <c r="FL52" i="8" a="1"/>
  <c r="FL52" i="8" s="1"/>
  <c r="HO52" i="8" a="1"/>
  <c r="HO52" i="8" s="1"/>
  <c r="HI52" i="8" a="1"/>
  <c r="HI52" i="8" s="1"/>
  <c r="HC52" i="8" a="1"/>
  <c r="HC52" i="8" s="1"/>
  <c r="GW52" i="8" a="1"/>
  <c r="GW52" i="8" s="1"/>
  <c r="GQ52" i="8" a="1"/>
  <c r="GQ52" i="8" s="1"/>
  <c r="GK52" i="8" a="1"/>
  <c r="GK52" i="8" s="1"/>
  <c r="GE52" i="8" a="1"/>
  <c r="GE52" i="8" s="1"/>
  <c r="FY52" i="8" a="1"/>
  <c r="FY52" i="8" s="1"/>
  <c r="FS52" i="8" a="1"/>
  <c r="FS52" i="8" s="1"/>
  <c r="FM52" i="8" a="1"/>
  <c r="FM52" i="8" s="1"/>
  <c r="FG52" i="8" a="1"/>
  <c r="FG52" i="8" s="1"/>
  <c r="FA52" i="8" a="1"/>
  <c r="FA52" i="8" s="1"/>
  <c r="HB52" i="8" a="1"/>
  <c r="HB52" i="8" s="1"/>
  <c r="GJ52" i="8" a="1"/>
  <c r="GJ52" i="8" s="1"/>
  <c r="FR52" i="8" a="1"/>
  <c r="FR52" i="8" s="1"/>
  <c r="HP58" i="8" a="1"/>
  <c r="HP58" i="8" s="1"/>
  <c r="HJ58" i="8" a="1"/>
  <c r="HJ58" i="8" s="1"/>
  <c r="HD58" i="8" a="1"/>
  <c r="HD58" i="8" s="1"/>
  <c r="GS58" i="8" a="1"/>
  <c r="GS58" i="8" s="1"/>
  <c r="GN58" i="8" a="1"/>
  <c r="GN58" i="8" s="1"/>
  <c r="GH58" i="8" a="1"/>
  <c r="GH58" i="8" s="1"/>
  <c r="GB58" i="8" a="1"/>
  <c r="GB58" i="8" s="1"/>
  <c r="FW58" i="8" a="1"/>
  <c r="FW58" i="8" s="1"/>
  <c r="FQ58" i="8" a="1"/>
  <c r="FQ58" i="8" s="1"/>
  <c r="FL58" i="8" a="1"/>
  <c r="FL58" i="8" s="1"/>
  <c r="FF58" i="8" a="1"/>
  <c r="FF58" i="8" s="1"/>
  <c r="HM58" i="8" a="1"/>
  <c r="HM58" i="8" s="1"/>
  <c r="GE58" i="8" a="1"/>
  <c r="GE58" i="8" s="1"/>
  <c r="FI58" i="8" a="1"/>
  <c r="FI58" i="8" s="1"/>
  <c r="HO58" i="8" a="1"/>
  <c r="HO58" i="8" s="1"/>
  <c r="HI58" i="8" a="1"/>
  <c r="HI58" i="8" s="1"/>
  <c r="HC58" i="8" a="1"/>
  <c r="HC58" i="8" s="1"/>
  <c r="GX58" i="8" a="1"/>
  <c r="GX58" i="8" s="1"/>
  <c r="GR58" i="8" a="1"/>
  <c r="GR58" i="8" s="1"/>
  <c r="GM58" i="8" a="1"/>
  <c r="GM58" i="8" s="1"/>
  <c r="GG58" i="8" a="1"/>
  <c r="GG58" i="8" s="1"/>
  <c r="GA58" i="8" a="1"/>
  <c r="GA58" i="8" s="1"/>
  <c r="FV58" i="8" a="1"/>
  <c r="FV58" i="8" s="1"/>
  <c r="FP58" i="8" a="1"/>
  <c r="FP58" i="8" s="1"/>
  <c r="FK58" i="8" a="1"/>
  <c r="FK58" i="8" s="1"/>
  <c r="FE58" i="8" a="1"/>
  <c r="FE58" i="8" s="1"/>
  <c r="HG58" i="8" a="1"/>
  <c r="HG58" i="8" s="1"/>
  <c r="GV58" i="8" a="1"/>
  <c r="GV58" i="8" s="1"/>
  <c r="GP58" i="8" a="1"/>
  <c r="GP58" i="8" s="1"/>
  <c r="FY58" i="8" a="1"/>
  <c r="FY58" i="8" s="1"/>
  <c r="FC58" i="8" a="1"/>
  <c r="FC58" i="8" s="1"/>
  <c r="HN58" i="8" a="1"/>
  <c r="HN58" i="8" s="1"/>
  <c r="HH58" i="8" a="1"/>
  <c r="HH58" i="8" s="1"/>
  <c r="HB58" i="8" a="1"/>
  <c r="HB58" i="8" s="1"/>
  <c r="GW58" i="8" a="1"/>
  <c r="GW58" i="8" s="1"/>
  <c r="GQ58" i="8" a="1"/>
  <c r="GQ58" i="8" s="1"/>
  <c r="GL58" i="8" a="1"/>
  <c r="GL58" i="8" s="1"/>
  <c r="GF58" i="8" a="1"/>
  <c r="GF58" i="8" s="1"/>
  <c r="FZ58" i="8" a="1"/>
  <c r="FZ58" i="8" s="1"/>
  <c r="FU58" i="8" a="1"/>
  <c r="FU58" i="8" s="1"/>
  <c r="FO58" i="8" a="1"/>
  <c r="FO58" i="8" s="1"/>
  <c r="FJ58" i="8" a="1"/>
  <c r="FJ58" i="8" s="1"/>
  <c r="FD58" i="8" a="1"/>
  <c r="FD58" i="8" s="1"/>
  <c r="HR58" i="8" a="1"/>
  <c r="HR58" i="8" s="1"/>
  <c r="HA58" i="8" a="1"/>
  <c r="HA58" i="8" s="1"/>
  <c r="GK58" i="8" a="1"/>
  <c r="GK58" i="8" s="1"/>
  <c r="FT58" i="8" a="1"/>
  <c r="FT58" i="8" s="1"/>
  <c r="HQ64" i="8" a="1"/>
  <c r="HQ64" i="8" s="1"/>
  <c r="HK64" i="8" a="1"/>
  <c r="HK64" i="8" s="1"/>
  <c r="HF64" i="8" a="1"/>
  <c r="HF64" i="8" s="1"/>
  <c r="HA64" i="8" a="1"/>
  <c r="HA64" i="8" s="1"/>
  <c r="GU64" i="8" a="1"/>
  <c r="GU64" i="8" s="1"/>
  <c r="GO64" i="8" a="1"/>
  <c r="GO64" i="8" s="1"/>
  <c r="GD64" i="8" a="1"/>
  <c r="GD64" i="8" s="1"/>
  <c r="FY64" i="8" a="1"/>
  <c r="FY64" i="8" s="1"/>
  <c r="FS64" i="8" a="1"/>
  <c r="FS64" i="8" s="1"/>
  <c r="FM64" i="8" a="1"/>
  <c r="FM64" i="8" s="1"/>
  <c r="FH64" i="8" a="1"/>
  <c r="FH64" i="8" s="1"/>
  <c r="FB64" i="8" a="1"/>
  <c r="FB64" i="8" s="1"/>
  <c r="HP64" i="8" a="1"/>
  <c r="HP64" i="8" s="1"/>
  <c r="HE64" i="8" a="1"/>
  <c r="HE64" i="8" s="1"/>
  <c r="GZ64" i="8" a="1"/>
  <c r="GZ64" i="8" s="1"/>
  <c r="GT64" i="8" a="1"/>
  <c r="GT64" i="8" s="1"/>
  <c r="GN64" i="8" a="1"/>
  <c r="GN64" i="8" s="1"/>
  <c r="GI64" i="8" a="1"/>
  <c r="GI64" i="8" s="1"/>
  <c r="GC64" i="8" a="1"/>
  <c r="GC64" i="8" s="1"/>
  <c r="FX64" i="8" a="1"/>
  <c r="FX64" i="8" s="1"/>
  <c r="FR64" i="8" a="1"/>
  <c r="FR64" i="8" s="1"/>
  <c r="FL64" i="8" a="1"/>
  <c r="FL64" i="8" s="1"/>
  <c r="FG64" i="8" a="1"/>
  <c r="FG64" i="8" s="1"/>
  <c r="FA64" i="8" a="1"/>
  <c r="FA64" i="8" s="1"/>
  <c r="HO64" i="8" a="1"/>
  <c r="HO64" i="8" s="1"/>
  <c r="HJ64" i="8" a="1"/>
  <c r="HJ64" i="8" s="1"/>
  <c r="HD64" i="8" a="1"/>
  <c r="HD64" i="8" s="1"/>
  <c r="GY64" i="8" a="1"/>
  <c r="GY64" i="8" s="1"/>
  <c r="GS64" i="8" a="1"/>
  <c r="GS64" i="8" s="1"/>
  <c r="GM64" i="8" a="1"/>
  <c r="GM64" i="8" s="1"/>
  <c r="GH64" i="8" a="1"/>
  <c r="GH64" i="8" s="1"/>
  <c r="GB64" i="8" a="1"/>
  <c r="GB64" i="8" s="1"/>
  <c r="FW64" i="8" a="1"/>
  <c r="FW64" i="8" s="1"/>
  <c r="FQ64" i="8" a="1"/>
  <c r="FQ64" i="8" s="1"/>
  <c r="FK64" i="8" a="1"/>
  <c r="FK64" i="8" s="1"/>
  <c r="FF64" i="8" a="1"/>
  <c r="FF64" i="8" s="1"/>
  <c r="HN64" i="8" a="1"/>
  <c r="HN64" i="8" s="1"/>
  <c r="HC64" i="8" a="1"/>
  <c r="HC64" i="8" s="1"/>
  <c r="GR64" i="8" a="1"/>
  <c r="GR64" i="8" s="1"/>
  <c r="GG64" i="8" a="1"/>
  <c r="GG64" i="8" s="1"/>
  <c r="FV64" i="8" a="1"/>
  <c r="FV64" i="8" s="1"/>
  <c r="FJ64" i="8" a="1"/>
  <c r="FJ64" i="8" s="1"/>
  <c r="HI64" i="8" a="1"/>
  <c r="HI64" i="8" s="1"/>
  <c r="FP64" i="8" a="1"/>
  <c r="FP64" i="8" s="1"/>
  <c r="HM64" i="8" a="1"/>
  <c r="HM64" i="8" s="1"/>
  <c r="HB64" i="8" a="1"/>
  <c r="HB64" i="8" s="1"/>
  <c r="GQ64" i="8" a="1"/>
  <c r="GQ64" i="8" s="1"/>
  <c r="GF64" i="8" a="1"/>
  <c r="GF64" i="8" s="1"/>
  <c r="FU64" i="8" a="1"/>
  <c r="FU64" i="8" s="1"/>
  <c r="FI64" i="8" a="1"/>
  <c r="FI64" i="8" s="1"/>
  <c r="GX64" i="8" a="1"/>
  <c r="GX64" i="8" s="1"/>
  <c r="GA64" i="8" a="1"/>
  <c r="GA64" i="8" s="1"/>
  <c r="FE64" i="8" a="1"/>
  <c r="FE64" i="8" s="1"/>
  <c r="HL64" i="8" a="1"/>
  <c r="HL64" i="8" s="1"/>
  <c r="GP64" i="8" a="1"/>
  <c r="GP64" i="8" s="1"/>
  <c r="GE64" i="8" a="1"/>
  <c r="GE64" i="8" s="1"/>
  <c r="FT64" i="8" a="1"/>
  <c r="FT64" i="8" s="1"/>
  <c r="GL64" i="8" a="1"/>
  <c r="GL64" i="8" s="1"/>
  <c r="HO70" i="8" a="1"/>
  <c r="HO70" i="8" s="1"/>
  <c r="HI70" i="8" a="1"/>
  <c r="HI70" i="8" s="1"/>
  <c r="HC70" i="8" a="1"/>
  <c r="HC70" i="8" s="1"/>
  <c r="GW70" i="8" a="1"/>
  <c r="GW70" i="8" s="1"/>
  <c r="GQ70" i="8" a="1"/>
  <c r="GQ70" i="8" s="1"/>
  <c r="GK70" i="8" a="1"/>
  <c r="GK70" i="8" s="1"/>
  <c r="GE70" i="8" a="1"/>
  <c r="GE70" i="8" s="1"/>
  <c r="FY70" i="8" a="1"/>
  <c r="FY70" i="8" s="1"/>
  <c r="FS70" i="8" a="1"/>
  <c r="FS70" i="8" s="1"/>
  <c r="FM70" i="8" a="1"/>
  <c r="FM70" i="8" s="1"/>
  <c r="FG70" i="8" a="1"/>
  <c r="FG70" i="8" s="1"/>
  <c r="FA70" i="8" a="1"/>
  <c r="FA70" i="8" s="1"/>
  <c r="HN70" i="8" a="1"/>
  <c r="HN70" i="8" s="1"/>
  <c r="HH70" i="8" a="1"/>
  <c r="HH70" i="8" s="1"/>
  <c r="HB70" i="8" a="1"/>
  <c r="HB70" i="8" s="1"/>
  <c r="GV70" i="8" a="1"/>
  <c r="GV70" i="8" s="1"/>
  <c r="GP70" i="8" a="1"/>
  <c r="GP70" i="8" s="1"/>
  <c r="GJ70" i="8" a="1"/>
  <c r="GJ70" i="8" s="1"/>
  <c r="GD70" i="8" a="1"/>
  <c r="GD70" i="8" s="1"/>
  <c r="FX70" i="8" a="1"/>
  <c r="FX70" i="8" s="1"/>
  <c r="FR70" i="8" a="1"/>
  <c r="FR70" i="8" s="1"/>
  <c r="FL70" i="8" a="1"/>
  <c r="FL70" i="8" s="1"/>
  <c r="FF70" i="8" a="1"/>
  <c r="FF70" i="8" s="1"/>
  <c r="HM70" i="8" a="1"/>
  <c r="HM70" i="8" s="1"/>
  <c r="HG70" i="8" a="1"/>
  <c r="HG70" i="8" s="1"/>
  <c r="HA70" i="8" a="1"/>
  <c r="HA70" i="8" s="1"/>
  <c r="GU70" i="8" a="1"/>
  <c r="GU70" i="8" s="1"/>
  <c r="GO70" i="8" a="1"/>
  <c r="GO70" i="8" s="1"/>
  <c r="GI70" i="8" a="1"/>
  <c r="GI70" i="8" s="1"/>
  <c r="GC70" i="8" a="1"/>
  <c r="GC70" i="8" s="1"/>
  <c r="FW70" i="8" a="1"/>
  <c r="FW70" i="8" s="1"/>
  <c r="FQ70" i="8" a="1"/>
  <c r="FQ70" i="8" s="1"/>
  <c r="FK70" i="8" a="1"/>
  <c r="FK70" i="8" s="1"/>
  <c r="FE70" i="8" a="1"/>
  <c r="FE70" i="8" s="1"/>
  <c r="HR70" i="8" a="1"/>
  <c r="HR70" i="8" s="1"/>
  <c r="HF70" i="8" a="1"/>
  <c r="HF70" i="8" s="1"/>
  <c r="GT70" i="8" a="1"/>
  <c r="GT70" i="8" s="1"/>
  <c r="GH70" i="8" a="1"/>
  <c r="GH70" i="8" s="1"/>
  <c r="FV70" i="8" a="1"/>
  <c r="FV70" i="8" s="1"/>
  <c r="FJ70" i="8" a="1"/>
  <c r="FJ70" i="8" s="1"/>
  <c r="GB70" i="8" a="1"/>
  <c r="GB70" i="8" s="1"/>
  <c r="FD70" i="8" a="1"/>
  <c r="FD70" i="8" s="1"/>
  <c r="HQ70" i="8" a="1"/>
  <c r="HQ70" i="8" s="1"/>
  <c r="HE70" i="8" a="1"/>
  <c r="HE70" i="8" s="1"/>
  <c r="GS70" i="8" a="1"/>
  <c r="GS70" i="8" s="1"/>
  <c r="GG70" i="8" a="1"/>
  <c r="GG70" i="8" s="1"/>
  <c r="FU70" i="8" a="1"/>
  <c r="FU70" i="8" s="1"/>
  <c r="FI70" i="8" a="1"/>
  <c r="FI70" i="8" s="1"/>
  <c r="HL70" i="8" a="1"/>
  <c r="HL70" i="8" s="1"/>
  <c r="GN70" i="8" a="1"/>
  <c r="GN70" i="8" s="1"/>
  <c r="FP70" i="8" a="1"/>
  <c r="FP70" i="8" s="1"/>
  <c r="HP70" i="8" a="1"/>
  <c r="HP70" i="8" s="1"/>
  <c r="HD70" i="8" a="1"/>
  <c r="HD70" i="8" s="1"/>
  <c r="GR70" i="8" a="1"/>
  <c r="GR70" i="8" s="1"/>
  <c r="GF70" i="8" a="1"/>
  <c r="GF70" i="8" s="1"/>
  <c r="FT70" i="8" a="1"/>
  <c r="FT70" i="8" s="1"/>
  <c r="FH70" i="8" a="1"/>
  <c r="FH70" i="8" s="1"/>
  <c r="GZ70" i="8" a="1"/>
  <c r="GZ70" i="8" s="1"/>
  <c r="HR76" i="8" a="1"/>
  <c r="HR76" i="8" s="1"/>
  <c r="HH76" i="8" a="1"/>
  <c r="HH76" i="8" s="1"/>
  <c r="HC76" i="8" a="1"/>
  <c r="HC76" i="8" s="1"/>
  <c r="GW76" i="8" a="1"/>
  <c r="GW76" i="8" s="1"/>
  <c r="GR76" i="8" a="1"/>
  <c r="GR76" i="8" s="1"/>
  <c r="GL76" i="8" a="1"/>
  <c r="GL76" i="8" s="1"/>
  <c r="GF76" i="8" a="1"/>
  <c r="GF76" i="8" s="1"/>
  <c r="GB76" i="8" a="1"/>
  <c r="GB76" i="8" s="1"/>
  <c r="FV76" i="8" a="1"/>
  <c r="FV76" i="8" s="1"/>
  <c r="FQ76" i="8" a="1"/>
  <c r="FQ76" i="8" s="1"/>
  <c r="FL76" i="8" a="1"/>
  <c r="FL76" i="8" s="1"/>
  <c r="FF76" i="8" a="1"/>
  <c r="FF76" i="8" s="1"/>
  <c r="FA76" i="8" a="1"/>
  <c r="FA76" i="8" s="1"/>
  <c r="HL76" i="8" a="1"/>
  <c r="HL76" i="8" s="1"/>
  <c r="HF76" i="8" a="1"/>
  <c r="HF76" i="8" s="1"/>
  <c r="HA76" i="8" a="1"/>
  <c r="HA76" i="8" s="1"/>
  <c r="GU76" i="8" a="1"/>
  <c r="GU76" i="8" s="1"/>
  <c r="GP76" i="8" a="1"/>
  <c r="GP76" i="8" s="1"/>
  <c r="GJ76" i="8" a="1"/>
  <c r="GJ76" i="8" s="1"/>
  <c r="GD76" i="8" a="1"/>
  <c r="GD76" i="8" s="1"/>
  <c r="FZ76" i="8" a="1"/>
  <c r="FZ76" i="8" s="1"/>
  <c r="FO76" i="8" a="1"/>
  <c r="FO76" i="8" s="1"/>
  <c r="FJ76" i="8" a="1"/>
  <c r="FJ76" i="8" s="1"/>
  <c r="HM76" i="8" a="1"/>
  <c r="HM76" i="8" s="1"/>
  <c r="GV76" i="8" a="1"/>
  <c r="GV76" i="8" s="1"/>
  <c r="GN76" i="8" a="1"/>
  <c r="GN76" i="8" s="1"/>
  <c r="GE76" i="8" a="1"/>
  <c r="GE76" i="8" s="1"/>
  <c r="FX76" i="8" a="1"/>
  <c r="FX76" i="8" s="1"/>
  <c r="FP76" i="8" a="1"/>
  <c r="FP76" i="8" s="1"/>
  <c r="FH76" i="8" a="1"/>
  <c r="FH76" i="8" s="1"/>
  <c r="HK76" i="8" a="1"/>
  <c r="HK76" i="8" s="1"/>
  <c r="HD76" i="8" a="1"/>
  <c r="HD76" i="8" s="1"/>
  <c r="GM76" i="8" a="1"/>
  <c r="GM76" i="8" s="1"/>
  <c r="FW76" i="8" a="1"/>
  <c r="FW76" i="8" s="1"/>
  <c r="FN76" i="8" a="1"/>
  <c r="FN76" i="8" s="1"/>
  <c r="FG76" i="8" a="1"/>
  <c r="FG76" i="8" s="1"/>
  <c r="HQ76" i="8" a="1"/>
  <c r="HQ76" i="8" s="1"/>
  <c r="HJ76" i="8" a="1"/>
  <c r="HJ76" i="8" s="1"/>
  <c r="HB76" i="8" a="1"/>
  <c r="HB76" i="8" s="1"/>
  <c r="GT76" i="8" a="1"/>
  <c r="GT76" i="8" s="1"/>
  <c r="GK76" i="8" a="1"/>
  <c r="GK76" i="8" s="1"/>
  <c r="GC76" i="8" a="1"/>
  <c r="GC76" i="8" s="1"/>
  <c r="FU76" i="8" a="1"/>
  <c r="FU76" i="8" s="1"/>
  <c r="FE76" i="8" a="1"/>
  <c r="FE76" i="8" s="1"/>
  <c r="HP76" i="8" a="1"/>
  <c r="HP76" i="8" s="1"/>
  <c r="GZ76" i="8" a="1"/>
  <c r="GZ76" i="8" s="1"/>
  <c r="GI76" i="8" a="1"/>
  <c r="GI76" i="8" s="1"/>
  <c r="FT76" i="8" a="1"/>
  <c r="FT76" i="8" s="1"/>
  <c r="FD76" i="8" a="1"/>
  <c r="FD76" i="8" s="1"/>
  <c r="HI76" i="8" a="1"/>
  <c r="HI76" i="8" s="1"/>
  <c r="FM76" i="8" a="1"/>
  <c r="FM76" i="8" s="1"/>
  <c r="HO76" i="8" a="1"/>
  <c r="HO76" i="8" s="1"/>
  <c r="GY76" i="8" a="1"/>
  <c r="GY76" i="8" s="1"/>
  <c r="GH76" i="8" a="1"/>
  <c r="GH76" i="8" s="1"/>
  <c r="FS76" i="8" a="1"/>
  <c r="FS76" i="8" s="1"/>
  <c r="FC76" i="8" a="1"/>
  <c r="FC76" i="8" s="1"/>
  <c r="HN76" i="8" a="1"/>
  <c r="HN76" i="8" s="1"/>
  <c r="GX76" i="8" a="1"/>
  <c r="GX76" i="8" s="1"/>
  <c r="GG76" i="8" a="1"/>
  <c r="GG76" i="8" s="1"/>
  <c r="FR76" i="8" a="1"/>
  <c r="FR76" i="8" s="1"/>
  <c r="FB76" i="8" a="1"/>
  <c r="FB76" i="8" s="1"/>
  <c r="GS76" i="8" a="1"/>
  <c r="GS76" i="8" s="1"/>
  <c r="HR82" i="8" a="1"/>
  <c r="HR82" i="8" s="1"/>
  <c r="HL82" i="8" a="1"/>
  <c r="HL82" i="8" s="1"/>
  <c r="HC82" i="8" a="1"/>
  <c r="HC82" i="8" s="1"/>
  <c r="GX82" i="8" a="1"/>
  <c r="GX82" i="8" s="1"/>
  <c r="GT82" i="8" a="1"/>
  <c r="GT82" i="8" s="1"/>
  <c r="GO82" i="8" a="1"/>
  <c r="GO82" i="8" s="1"/>
  <c r="GK82" i="8" a="1"/>
  <c r="GK82" i="8" s="1"/>
  <c r="GF82" i="8" a="1"/>
  <c r="GF82" i="8" s="1"/>
  <c r="FZ82" i="8" a="1"/>
  <c r="FZ82" i="8" s="1"/>
  <c r="FV82" i="8" a="1"/>
  <c r="FV82" i="8" s="1"/>
  <c r="FP82" i="8" a="1"/>
  <c r="FP82" i="8" s="1"/>
  <c r="FL82" i="8" a="1"/>
  <c r="FL82" i="8" s="1"/>
  <c r="FB82" i="8" a="1"/>
  <c r="FB82" i="8" s="1"/>
  <c r="HP82" i="8" a="1"/>
  <c r="HP82" i="8" s="1"/>
  <c r="HJ82" i="8" a="1"/>
  <c r="HJ82" i="8" s="1"/>
  <c r="HF82" i="8" a="1"/>
  <c r="HF82" i="8" s="1"/>
  <c r="GD82" i="8" a="1"/>
  <c r="GD82" i="8" s="1"/>
  <c r="FT82" i="8" a="1"/>
  <c r="FT82" i="8" s="1"/>
  <c r="FO82" i="8" a="1"/>
  <c r="FO82" i="8" s="1"/>
  <c r="FJ82" i="8" a="1"/>
  <c r="FJ82" i="8" s="1"/>
  <c r="HK82" i="8" a="1"/>
  <c r="HK82" i="8" s="1"/>
  <c r="GW82" i="8" a="1"/>
  <c r="GW82" i="8" s="1"/>
  <c r="GQ82" i="8" a="1"/>
  <c r="GQ82" i="8" s="1"/>
  <c r="GJ82" i="8" a="1"/>
  <c r="GJ82" i="8" s="1"/>
  <c r="GB82" i="8" a="1"/>
  <c r="GB82" i="8" s="1"/>
  <c r="FU82" i="8" a="1"/>
  <c r="FU82" i="8" s="1"/>
  <c r="FN82" i="8" a="1"/>
  <c r="FN82" i="8" s="1"/>
  <c r="FF82" i="8" a="1"/>
  <c r="FF82" i="8" s="1"/>
  <c r="HI82" i="8" a="1"/>
  <c r="HI82" i="8" s="1"/>
  <c r="HD82" i="8" a="1"/>
  <c r="HD82" i="8" s="1"/>
  <c r="GV82" i="8" a="1"/>
  <c r="GV82" i="8" s="1"/>
  <c r="GP82" i="8" a="1"/>
  <c r="GP82" i="8" s="1"/>
  <c r="GI82" i="8" a="1"/>
  <c r="GI82" i="8" s="1"/>
  <c r="GA82" i="8" a="1"/>
  <c r="GA82" i="8" s="1"/>
  <c r="FS82" i="8" a="1"/>
  <c r="FS82" i="8" s="1"/>
  <c r="FM82" i="8" a="1"/>
  <c r="FM82" i="8" s="1"/>
  <c r="FE82" i="8" a="1"/>
  <c r="FE82" i="8" s="1"/>
  <c r="HQ82" i="8" a="1"/>
  <c r="HQ82" i="8" s="1"/>
  <c r="HB82" i="8" a="1"/>
  <c r="HB82" i="8" s="1"/>
  <c r="GN82" i="8" a="1"/>
  <c r="GN82" i="8" s="1"/>
  <c r="GH82" i="8" a="1"/>
  <c r="GH82" i="8" s="1"/>
  <c r="FY82" i="8" a="1"/>
  <c r="FY82" i="8" s="1"/>
  <c r="FR82" i="8" a="1"/>
  <c r="FR82" i="8" s="1"/>
  <c r="FK82" i="8" a="1"/>
  <c r="FK82" i="8" s="1"/>
  <c r="FD82" i="8" a="1"/>
  <c r="FD82" i="8" s="1"/>
  <c r="HO82" i="8" a="1"/>
  <c r="HO82" i="8" s="1"/>
  <c r="HA82" i="8" a="1"/>
  <c r="HA82" i="8" s="1"/>
  <c r="GM82" i="8" a="1"/>
  <c r="GM82" i="8" s="1"/>
  <c r="FX82" i="8" a="1"/>
  <c r="FX82" i="8" s="1"/>
  <c r="FI82" i="8" a="1"/>
  <c r="FI82" i="8" s="1"/>
  <c r="GG82" i="8" a="1"/>
  <c r="GG82" i="8" s="1"/>
  <c r="HG82" i="8" a="1"/>
  <c r="HG82" i="8" s="1"/>
  <c r="HN82" i="8" a="1"/>
  <c r="HN82" i="8" s="1"/>
  <c r="GZ82" i="8" a="1"/>
  <c r="GZ82" i="8" s="1"/>
  <c r="FH82" i="8" a="1"/>
  <c r="FH82" i="8" s="1"/>
  <c r="HH82" i="8" a="1"/>
  <c r="HH82" i="8" s="1"/>
  <c r="GU82" i="8" a="1"/>
  <c r="GU82" i="8" s="1"/>
  <c r="FC82" i="8" a="1"/>
  <c r="FC82" i="8" s="1"/>
  <c r="GE82" i="8" a="1"/>
  <c r="GE82" i="8" s="1"/>
  <c r="HM82" i="8" a="1"/>
  <c r="HM82" i="8" s="1"/>
  <c r="GY82" i="8" a="1"/>
  <c r="GY82" i="8" s="1"/>
  <c r="GL82" i="8" a="1"/>
  <c r="GL82" i="8" s="1"/>
  <c r="FW82" i="8" a="1"/>
  <c r="FW82" i="8" s="1"/>
  <c r="FG82" i="8" a="1"/>
  <c r="FG82" i="8" s="1"/>
  <c r="FQ82" i="8" a="1"/>
  <c r="FQ82" i="8" s="1"/>
  <c r="GS82" i="8" a="1"/>
  <c r="GS82" i="8" s="1"/>
  <c r="FA82" i="8" a="1"/>
  <c r="FA82" i="8" s="1"/>
  <c r="HR88" i="8" a="1"/>
  <c r="HR88" i="8" s="1"/>
  <c r="HM88" i="8" a="1"/>
  <c r="HM88" i="8" s="1"/>
  <c r="HI88" i="8" a="1"/>
  <c r="HI88" i="8" s="1"/>
  <c r="HD88" i="8" a="1"/>
  <c r="HD88" i="8" s="1"/>
  <c r="GZ88" i="8" a="1"/>
  <c r="GZ88" i="8" s="1"/>
  <c r="GU88" i="8" a="1"/>
  <c r="GU88" i="8" s="1"/>
  <c r="GL88" i="8" a="1"/>
  <c r="GL88" i="8" s="1"/>
  <c r="GH88" i="8" a="1"/>
  <c r="GH88" i="8" s="1"/>
  <c r="GC88" i="8" a="1"/>
  <c r="GC88" i="8" s="1"/>
  <c r="FY88" i="8" a="1"/>
  <c r="FY88" i="8" s="1"/>
  <c r="FT88" i="8" a="1"/>
  <c r="FT88" i="8" s="1"/>
  <c r="FH88" i="8" a="1"/>
  <c r="FH88" i="8" s="1"/>
  <c r="FC88" i="8" a="1"/>
  <c r="FC88" i="8" s="1"/>
  <c r="HP88" i="8" a="1"/>
  <c r="HP88" i="8" s="1"/>
  <c r="HL88" i="8" a="1"/>
  <c r="HL88" i="8" s="1"/>
  <c r="HG88" i="8" a="1"/>
  <c r="HG88" i="8" s="1"/>
  <c r="HB88" i="8" a="1"/>
  <c r="HB88" i="8" s="1"/>
  <c r="GT88" i="8" a="1"/>
  <c r="GT88" i="8" s="1"/>
  <c r="GP88" i="8" a="1"/>
  <c r="GP88" i="8" s="1"/>
  <c r="GK88" i="8" a="1"/>
  <c r="GK88" i="8" s="1"/>
  <c r="GF88" i="8" a="1"/>
  <c r="GF88" i="8" s="1"/>
  <c r="GB88" i="8" a="1"/>
  <c r="GB88" i="8" s="1"/>
  <c r="HN88" i="8" a="1"/>
  <c r="HN88" i="8" s="1"/>
  <c r="HH88" i="8" a="1"/>
  <c r="HH88" i="8" s="1"/>
  <c r="HA88" i="8" a="1"/>
  <c r="HA88" i="8" s="1"/>
  <c r="GN88" i="8" a="1"/>
  <c r="GN88" i="8" s="1"/>
  <c r="GG88" i="8" a="1"/>
  <c r="GG88" i="8" s="1"/>
  <c r="FZ88" i="8" a="1"/>
  <c r="FZ88" i="8" s="1"/>
  <c r="FU88" i="8" a="1"/>
  <c r="FU88" i="8" s="1"/>
  <c r="FP88" i="8" a="1"/>
  <c r="FP88" i="8" s="1"/>
  <c r="FE88" i="8" a="1"/>
  <c r="FE88" i="8" s="1"/>
  <c r="GS88" i="8" a="1"/>
  <c r="GS88" i="8" s="1"/>
  <c r="GM88" i="8" a="1"/>
  <c r="GM88" i="8" s="1"/>
  <c r="GE88" i="8" a="1"/>
  <c r="GE88" i="8" s="1"/>
  <c r="FO88" i="8" a="1"/>
  <c r="FO88" i="8" s="1"/>
  <c r="FJ88" i="8" a="1"/>
  <c r="FJ88" i="8" s="1"/>
  <c r="HF88" i="8" a="1"/>
  <c r="HF88" i="8" s="1"/>
  <c r="GY88" i="8" a="1"/>
  <c r="GY88" i="8" s="1"/>
  <c r="GD88" i="8" a="1"/>
  <c r="GD88" i="8" s="1"/>
  <c r="FX88" i="8" a="1"/>
  <c r="FX88" i="8" s="1"/>
  <c r="FS88" i="8" a="1"/>
  <c r="FS88" i="8" s="1"/>
  <c r="FN88" i="8" a="1"/>
  <c r="FN88" i="8" s="1"/>
  <c r="FI88" i="8" a="1"/>
  <c r="FI88" i="8" s="1"/>
  <c r="FD88" i="8" a="1"/>
  <c r="FD88" i="8" s="1"/>
  <c r="HE88" i="8" a="1"/>
  <c r="HE88" i="8" s="1"/>
  <c r="GR88" i="8" a="1"/>
  <c r="GR88" i="8" s="1"/>
  <c r="FR88" i="8" a="1"/>
  <c r="FR88" i="8" s="1"/>
  <c r="HQ88" i="8" a="1"/>
  <c r="HQ88" i="8" s="1"/>
  <c r="HC88" i="8" a="1"/>
  <c r="HC88" i="8" s="1"/>
  <c r="GQ88" i="8" a="1"/>
  <c r="GQ88" i="8" s="1"/>
  <c r="FG88" i="8" a="1"/>
  <c r="FG88" i="8" s="1"/>
  <c r="HO88" i="8" a="1"/>
  <c r="HO88" i="8" s="1"/>
  <c r="GO88" i="8" a="1"/>
  <c r="GO88" i="8" s="1"/>
  <c r="GA88" i="8" a="1"/>
  <c r="GA88" i="8" s="1"/>
  <c r="FQ88" i="8" a="1"/>
  <c r="FQ88" i="8" s="1"/>
  <c r="FF88" i="8" a="1"/>
  <c r="FF88" i="8" s="1"/>
  <c r="GX88" i="8" a="1"/>
  <c r="GX88" i="8" s="1"/>
  <c r="FB88" i="8" a="1"/>
  <c r="FB88" i="8" s="1"/>
  <c r="GJ88" i="8" a="1"/>
  <c r="GJ88" i="8" s="1"/>
  <c r="GW88" i="8" a="1"/>
  <c r="GW88" i="8" s="1"/>
  <c r="FW88" i="8" a="1"/>
  <c r="FW88" i="8" s="1"/>
  <c r="FA88" i="8" a="1"/>
  <c r="FA88" i="8" s="1"/>
  <c r="HK88" i="8" a="1"/>
  <c r="HK88" i="8" s="1"/>
  <c r="GV88" i="8" a="1"/>
  <c r="GV88" i="8" s="1"/>
  <c r="FV88" i="8" a="1"/>
  <c r="FV88" i="8" s="1"/>
  <c r="FM88" i="8" a="1"/>
  <c r="FM88" i="8" s="1"/>
  <c r="FL88" i="8" a="1"/>
  <c r="FL88" i="8" s="1"/>
  <c r="HJ88" i="8" a="1"/>
  <c r="HJ88" i="8" s="1"/>
  <c r="GI88" i="8" a="1"/>
  <c r="GI88" i="8" s="1"/>
  <c r="FK88" i="8" a="1"/>
  <c r="FK88" i="8" s="1"/>
  <c r="HI94" i="8" a="1"/>
  <c r="HI94" i="8" s="1"/>
  <c r="HD94" i="8" a="1"/>
  <c r="HD94" i="8" s="1"/>
  <c r="GX94" i="8" a="1"/>
  <c r="GX94" i="8" s="1"/>
  <c r="GT94" i="8" a="1"/>
  <c r="GT94" i="8" s="1"/>
  <c r="GO94" i="8" a="1"/>
  <c r="GO94" i="8" s="1"/>
  <c r="GG94" i="8" a="1"/>
  <c r="GG94" i="8" s="1"/>
  <c r="GB94" i="8" a="1"/>
  <c r="GB94" i="8" s="1"/>
  <c r="FW94" i="8" a="1"/>
  <c r="FW94" i="8" s="1"/>
  <c r="FS94" i="8" a="1"/>
  <c r="FS94" i="8" s="1"/>
  <c r="FN94" i="8" a="1"/>
  <c r="FN94" i="8" s="1"/>
  <c r="FI94" i="8" a="1"/>
  <c r="FI94" i="8" s="1"/>
  <c r="HR94" i="8" a="1"/>
  <c r="HR94" i="8" s="1"/>
  <c r="HM94" i="8" a="1"/>
  <c r="HM94" i="8" s="1"/>
  <c r="HH94" i="8" a="1"/>
  <c r="HH94" i="8" s="1"/>
  <c r="HC94" i="8" a="1"/>
  <c r="HC94" i="8" s="1"/>
  <c r="GS94" i="8" a="1"/>
  <c r="GS94" i="8" s="1"/>
  <c r="GK94" i="8" a="1"/>
  <c r="GK94" i="8" s="1"/>
  <c r="GF94" i="8" a="1"/>
  <c r="GF94" i="8" s="1"/>
  <c r="GA94" i="8" a="1"/>
  <c r="GA94" i="8" s="1"/>
  <c r="FR94" i="8" a="1"/>
  <c r="FR94" i="8" s="1"/>
  <c r="FM94" i="8" a="1"/>
  <c r="FM94" i="8" s="1"/>
  <c r="FD94" i="8" a="1"/>
  <c r="FD94" i="8" s="1"/>
  <c r="HO94" i="8" a="1"/>
  <c r="HO94" i="8" s="1"/>
  <c r="HG94" i="8" a="1"/>
  <c r="HG94" i="8" s="1"/>
  <c r="GZ94" i="8" a="1"/>
  <c r="GZ94" i="8" s="1"/>
  <c r="GR94" i="8" a="1"/>
  <c r="GR94" i="8" s="1"/>
  <c r="GE94" i="8" a="1"/>
  <c r="GE94" i="8" s="1"/>
  <c r="FY94" i="8" a="1"/>
  <c r="FY94" i="8" s="1"/>
  <c r="FQ94" i="8" a="1"/>
  <c r="FQ94" i="8" s="1"/>
  <c r="FK94" i="8" a="1"/>
  <c r="FK94" i="8" s="1"/>
  <c r="FC94" i="8" a="1"/>
  <c r="FC94" i="8" s="1"/>
  <c r="HN94" i="8" a="1"/>
  <c r="HN94" i="8" s="1"/>
  <c r="HF94" i="8" a="1"/>
  <c r="HF94" i="8" s="1"/>
  <c r="GV94" i="8" a="1"/>
  <c r="GV94" i="8" s="1"/>
  <c r="GN94" i="8" a="1"/>
  <c r="GN94" i="8" s="1"/>
  <c r="GH94" i="8" a="1"/>
  <c r="GH94" i="8" s="1"/>
  <c r="FX94" i="8" a="1"/>
  <c r="FX94" i="8" s="1"/>
  <c r="FP94" i="8" a="1"/>
  <c r="FP94" i="8" s="1"/>
  <c r="FG94" i="8" a="1"/>
  <c r="FG94" i="8" s="1"/>
  <c r="HK94" i="8" a="1"/>
  <c r="HK94" i="8" s="1"/>
  <c r="HB94" i="8" a="1"/>
  <c r="HB94" i="8" s="1"/>
  <c r="GU94" i="8" a="1"/>
  <c r="GU94" i="8" s="1"/>
  <c r="GL94" i="8" a="1"/>
  <c r="GL94" i="8" s="1"/>
  <c r="FU94" i="8" a="1"/>
  <c r="FU94" i="8" s="1"/>
  <c r="FL94" i="8" a="1"/>
  <c r="FL94" i="8" s="1"/>
  <c r="FE94" i="8" a="1"/>
  <c r="FE94" i="8" s="1"/>
  <c r="HJ94" i="8" a="1"/>
  <c r="HJ94" i="8" s="1"/>
  <c r="GI94" i="8" a="1"/>
  <c r="GI94" i="8" s="1"/>
  <c r="FV94" i="8" a="1"/>
  <c r="FV94" i="8" s="1"/>
  <c r="FJ94" i="8" a="1"/>
  <c r="FJ94" i="8" s="1"/>
  <c r="GQ94" i="8" a="1"/>
  <c r="GQ94" i="8" s="1"/>
  <c r="FH94" i="8" a="1"/>
  <c r="FH94" i="8" s="1"/>
  <c r="HQ94" i="8" a="1"/>
  <c r="HQ94" i="8" s="1"/>
  <c r="HE94" i="8" a="1"/>
  <c r="HE94" i="8" s="1"/>
  <c r="GP94" i="8" a="1"/>
  <c r="GP94" i="8" s="1"/>
  <c r="GD94" i="8" a="1"/>
  <c r="GD94" i="8" s="1"/>
  <c r="FT94" i="8" a="1"/>
  <c r="FT94" i="8" s="1"/>
  <c r="FF94" i="8" a="1"/>
  <c r="FF94" i="8" s="1"/>
  <c r="HP94" i="8" a="1"/>
  <c r="HP94" i="8" s="1"/>
  <c r="HL94" i="8" a="1"/>
  <c r="HL94" i="8" s="1"/>
  <c r="GM94" i="8" a="1"/>
  <c r="GM94" i="8" s="1"/>
  <c r="FO94" i="8" a="1"/>
  <c r="FO94" i="8" s="1"/>
  <c r="GJ94" i="8" a="1"/>
  <c r="GJ94" i="8" s="1"/>
  <c r="HA94" i="8" a="1"/>
  <c r="HA94" i="8" s="1"/>
  <c r="FB94" i="8" a="1"/>
  <c r="FB94" i="8" s="1"/>
  <c r="GY94" i="8" a="1"/>
  <c r="GY94" i="8" s="1"/>
  <c r="FA94" i="8" a="1"/>
  <c r="FA94" i="8" s="1"/>
  <c r="GC94" i="8" a="1"/>
  <c r="GC94" i="8" s="1"/>
  <c r="GW94" i="8" a="1"/>
  <c r="GW94" i="8" s="1"/>
  <c r="FZ94" i="8" a="1"/>
  <c r="FZ94" i="8" s="1"/>
  <c r="BH100" i="8"/>
  <c r="HI100" i="8" a="1"/>
  <c r="HI100" i="8" s="1"/>
  <c r="HC100" i="8" a="1"/>
  <c r="HC100" i="8" s="1"/>
  <c r="GX100" i="8" a="1"/>
  <c r="GX100" i="8" s="1"/>
  <c r="GM100" i="8" a="1"/>
  <c r="GM100" i="8" s="1"/>
  <c r="GG100" i="8" a="1"/>
  <c r="GG100" i="8" s="1"/>
  <c r="GA100" i="8" a="1"/>
  <c r="GA100" i="8" s="1"/>
  <c r="FV100" i="8" a="1"/>
  <c r="FV100" i="8" s="1"/>
  <c r="FR100" i="8" a="1"/>
  <c r="FR100" i="8" s="1"/>
  <c r="FD100" i="8" a="1"/>
  <c r="FD100" i="8" s="1"/>
  <c r="HR100" i="8" a="1"/>
  <c r="HR100" i="8" s="1"/>
  <c r="HN100" i="8" a="1"/>
  <c r="HN100" i="8" s="1"/>
  <c r="HH100" i="8" a="1"/>
  <c r="HH100" i="8" s="1"/>
  <c r="HB100" i="8" a="1"/>
  <c r="HB100" i="8" s="1"/>
  <c r="GW100" i="8" a="1"/>
  <c r="GW100" i="8" s="1"/>
  <c r="GR100" i="8" a="1"/>
  <c r="GR100" i="8" s="1"/>
  <c r="GL100" i="8" a="1"/>
  <c r="GL100" i="8" s="1"/>
  <c r="GF100" i="8" a="1"/>
  <c r="GF100" i="8" s="1"/>
  <c r="FQ100" i="8" a="1"/>
  <c r="FQ100" i="8" s="1"/>
  <c r="FL100" i="8" a="1"/>
  <c r="FL100" i="8" s="1"/>
  <c r="FH100" i="8" a="1"/>
  <c r="FH100" i="8" s="1"/>
  <c r="FC100" i="8" a="1"/>
  <c r="FC100" i="8" s="1"/>
  <c r="HP100" i="8" a="1"/>
  <c r="HP100" i="8" s="1"/>
  <c r="HG100" i="8" a="1"/>
  <c r="HG100" i="8" s="1"/>
  <c r="GQ100" i="8" a="1"/>
  <c r="GQ100" i="8" s="1"/>
  <c r="GI100" i="8" a="1"/>
  <c r="GI100" i="8" s="1"/>
  <c r="FZ100" i="8" a="1"/>
  <c r="FZ100" i="8" s="1"/>
  <c r="FT100" i="8" a="1"/>
  <c r="FT100" i="8" s="1"/>
  <c r="FK100" i="8" a="1"/>
  <c r="FK100" i="8" s="1"/>
  <c r="HL100" i="8" a="1"/>
  <c r="HL100" i="8" s="1"/>
  <c r="HA100" i="8" a="1"/>
  <c r="HA100" i="8" s="1"/>
  <c r="GS100" i="8" a="1"/>
  <c r="GS100" i="8" s="1"/>
  <c r="GH100" i="8" a="1"/>
  <c r="GH100" i="8" s="1"/>
  <c r="FX100" i="8" a="1"/>
  <c r="FX100" i="8" s="1"/>
  <c r="FO100" i="8" a="1"/>
  <c r="FO100" i="8" s="1"/>
  <c r="FG100" i="8" a="1"/>
  <c r="FG100" i="8" s="1"/>
  <c r="HQ100" i="8" a="1"/>
  <c r="HQ100" i="8" s="1"/>
  <c r="HJ100" i="8" a="1"/>
  <c r="HJ100" i="8" s="1"/>
  <c r="GY100" i="8" a="1"/>
  <c r="GY100" i="8" s="1"/>
  <c r="GO100" i="8" a="1"/>
  <c r="GO100" i="8" s="1"/>
  <c r="GD100" i="8" a="1"/>
  <c r="GD100" i="8" s="1"/>
  <c r="FU100" i="8" a="1"/>
  <c r="FU100" i="8" s="1"/>
  <c r="FM100" i="8" a="1"/>
  <c r="FM100" i="8" s="1"/>
  <c r="FE100" i="8" a="1"/>
  <c r="FE100" i="8" s="1"/>
  <c r="HE100" i="8" a="1"/>
  <c r="HE100" i="8" s="1"/>
  <c r="GP100" i="8" a="1"/>
  <c r="GP100" i="8" s="1"/>
  <c r="GB100" i="8" a="1"/>
  <c r="GB100" i="8" s="1"/>
  <c r="FN100" i="8" a="1"/>
  <c r="FN100" i="8" s="1"/>
  <c r="FA100" i="8" a="1"/>
  <c r="FA100" i="8" s="1"/>
  <c r="HD100" i="8" a="1"/>
  <c r="HD100" i="8" s="1"/>
  <c r="GN100" i="8" a="1"/>
  <c r="GN100" i="8" s="1"/>
  <c r="FY100" i="8" a="1"/>
  <c r="FY100" i="8" s="1"/>
  <c r="FJ100" i="8" a="1"/>
  <c r="FJ100" i="8" s="1"/>
  <c r="HO100" i="8" a="1"/>
  <c r="HO100" i="8" s="1"/>
  <c r="GZ100" i="8" a="1"/>
  <c r="GZ100" i="8" s="1"/>
  <c r="GK100" i="8" a="1"/>
  <c r="GK100" i="8" s="1"/>
  <c r="FW100" i="8" a="1"/>
  <c r="FW100" i="8" s="1"/>
  <c r="HM100" i="8" a="1"/>
  <c r="HM100" i="8" s="1"/>
  <c r="GJ100" i="8" a="1"/>
  <c r="GJ100" i="8" s="1"/>
  <c r="FI100" i="8" a="1"/>
  <c r="FI100" i="8" s="1"/>
  <c r="HK100" i="8" a="1"/>
  <c r="HK100" i="8" s="1"/>
  <c r="GE100" i="8" a="1"/>
  <c r="GE100" i="8" s="1"/>
  <c r="FF100" i="8" a="1"/>
  <c r="FF100" i="8" s="1"/>
  <c r="HF100" i="8" a="1"/>
  <c r="HF100" i="8" s="1"/>
  <c r="GC100" i="8" a="1"/>
  <c r="GC100" i="8" s="1"/>
  <c r="FB100" i="8" a="1"/>
  <c r="FB100" i="8" s="1"/>
  <c r="GV100" i="8" a="1"/>
  <c r="GV100" i="8" s="1"/>
  <c r="GU100" i="8" a="1"/>
  <c r="GU100" i="8" s="1"/>
  <c r="GT100" i="8" a="1"/>
  <c r="GT100" i="8" s="1"/>
  <c r="FS100" i="8" a="1"/>
  <c r="FS100" i="8" s="1"/>
  <c r="FP100" i="8" a="1"/>
  <c r="FP100" i="8" s="1"/>
  <c r="HN106" i="8" a="1"/>
  <c r="HN106" i="8" s="1"/>
  <c r="HH106" i="8" a="1"/>
  <c r="HH106" i="8" s="1"/>
  <c r="HB106" i="8" a="1"/>
  <c r="HB106" i="8" s="1"/>
  <c r="GV106" i="8" a="1"/>
  <c r="GV106" i="8" s="1"/>
  <c r="GP106" i="8" a="1"/>
  <c r="GP106" i="8" s="1"/>
  <c r="GE106" i="8" a="1"/>
  <c r="GE106" i="8" s="1"/>
  <c r="FY106" i="8" a="1"/>
  <c r="FY106" i="8" s="1"/>
  <c r="FS106" i="8" a="1"/>
  <c r="FS106" i="8" s="1"/>
  <c r="FN106" i="8" a="1"/>
  <c r="FN106" i="8" s="1"/>
  <c r="FJ106" i="8" a="1"/>
  <c r="FJ106" i="8" s="1"/>
  <c r="FF106" i="8" a="1"/>
  <c r="FF106" i="8" s="1"/>
  <c r="FA106" i="8" a="1"/>
  <c r="FA106" i="8" s="1"/>
  <c r="HM106" i="8" a="1"/>
  <c r="HM106" i="8" s="1"/>
  <c r="HG106" i="8" a="1"/>
  <c r="HG106" i="8" s="1"/>
  <c r="HA106" i="8" a="1"/>
  <c r="HA106" i="8" s="1"/>
  <c r="GU106" i="8" a="1"/>
  <c r="GU106" i="8" s="1"/>
  <c r="GO106" i="8" a="1"/>
  <c r="GO106" i="8" s="1"/>
  <c r="GJ106" i="8" a="1"/>
  <c r="GJ106" i="8" s="1"/>
  <c r="GD106" i="8" a="1"/>
  <c r="GD106" i="8" s="1"/>
  <c r="FX106" i="8" a="1"/>
  <c r="FX106" i="8" s="1"/>
  <c r="FR106" i="8" a="1"/>
  <c r="FR106" i="8" s="1"/>
  <c r="FM106" i="8" a="1"/>
  <c r="FM106" i="8" s="1"/>
  <c r="FE106" i="8" a="1"/>
  <c r="FE106" i="8" s="1"/>
  <c r="HR106" i="8" a="1"/>
  <c r="HR106" i="8" s="1"/>
  <c r="HL106" i="8" a="1"/>
  <c r="HL106" i="8" s="1"/>
  <c r="HF106" i="8" a="1"/>
  <c r="HF106" i="8" s="1"/>
  <c r="GZ106" i="8" a="1"/>
  <c r="GZ106" i="8" s="1"/>
  <c r="GT106" i="8" a="1"/>
  <c r="GT106" i="8" s="1"/>
  <c r="GN106" i="8" a="1"/>
  <c r="GN106" i="8" s="1"/>
  <c r="GI106" i="8" a="1"/>
  <c r="GI106" i="8" s="1"/>
  <c r="GC106" i="8" a="1"/>
  <c r="GC106" i="8" s="1"/>
  <c r="FW106" i="8" a="1"/>
  <c r="FW106" i="8" s="1"/>
  <c r="FQ106" i="8" a="1"/>
  <c r="FQ106" i="8" s="1"/>
  <c r="FI106" i="8" a="1"/>
  <c r="FI106" i="8" s="1"/>
  <c r="FD106" i="8" a="1"/>
  <c r="FD106" i="8" s="1"/>
  <c r="HO106" i="8" a="1"/>
  <c r="HO106" i="8" s="1"/>
  <c r="HC106" i="8" a="1"/>
  <c r="HC106" i="8" s="1"/>
  <c r="GQ106" i="8" a="1"/>
  <c r="GQ106" i="8" s="1"/>
  <c r="GF106" i="8" a="1"/>
  <c r="GF106" i="8" s="1"/>
  <c r="FT106" i="8" a="1"/>
  <c r="FT106" i="8" s="1"/>
  <c r="HK106" i="8" a="1"/>
  <c r="HK106" i="8" s="1"/>
  <c r="GY106" i="8" a="1"/>
  <c r="GY106" i="8" s="1"/>
  <c r="GM106" i="8" a="1"/>
  <c r="GM106" i="8" s="1"/>
  <c r="GB106" i="8" a="1"/>
  <c r="GB106" i="8" s="1"/>
  <c r="FH106" i="8" a="1"/>
  <c r="FH106" i="8" s="1"/>
  <c r="HQ106" i="8" a="1"/>
  <c r="HQ106" i="8" s="1"/>
  <c r="GX106" i="8" a="1"/>
  <c r="GX106" i="8" s="1"/>
  <c r="GH106" i="8" a="1"/>
  <c r="GH106" i="8" s="1"/>
  <c r="FP106" i="8" a="1"/>
  <c r="FP106" i="8" s="1"/>
  <c r="FC106" i="8" a="1"/>
  <c r="FC106" i="8" s="1"/>
  <c r="HP106" i="8" a="1"/>
  <c r="HP106" i="8" s="1"/>
  <c r="GW106" i="8" a="1"/>
  <c r="GW106" i="8" s="1"/>
  <c r="GG106" i="8" a="1"/>
  <c r="GG106" i="8" s="1"/>
  <c r="FO106" i="8" a="1"/>
  <c r="FO106" i="8" s="1"/>
  <c r="FB106" i="8" a="1"/>
  <c r="FB106" i="8" s="1"/>
  <c r="HE106" i="8" a="1"/>
  <c r="HE106" i="8" s="1"/>
  <c r="GA106" i="8" a="1"/>
  <c r="GA106" i="8" s="1"/>
  <c r="FG106" i="8" a="1"/>
  <c r="FG106" i="8" s="1"/>
  <c r="HD106" i="8" a="1"/>
  <c r="HD106" i="8" s="1"/>
  <c r="FV106" i="8" a="1"/>
  <c r="FV106" i="8" s="1"/>
  <c r="GR106" i="8" a="1"/>
  <c r="GR106" i="8" s="1"/>
  <c r="FL106" i="8" a="1"/>
  <c r="FL106" i="8" s="1"/>
  <c r="GK106" i="8" a="1"/>
  <c r="GK106" i="8" s="1"/>
  <c r="FZ106" i="8" a="1"/>
  <c r="FZ106" i="8" s="1"/>
  <c r="HJ106" i="8" a="1"/>
  <c r="HJ106" i="8" s="1"/>
  <c r="FU106" i="8" a="1"/>
  <c r="FU106" i="8" s="1"/>
  <c r="HI106" i="8" a="1"/>
  <c r="HI106" i="8" s="1"/>
  <c r="GS106" i="8" a="1"/>
  <c r="GS106" i="8" s="1"/>
  <c r="GL106" i="8" a="1"/>
  <c r="GL106" i="8" s="1"/>
  <c r="FK106" i="8" a="1"/>
  <c r="FK106" i="8" s="1"/>
  <c r="FB34" i="8" a="1"/>
  <c r="FB34" i="8" s="1"/>
  <c r="GW34" i="8" a="1"/>
  <c r="GW34" i="8" s="1"/>
  <c r="HO34" i="8" a="1"/>
  <c r="HO34" i="8" s="1"/>
  <c r="FH40" i="8" a="1"/>
  <c r="FH40" i="8" s="1"/>
  <c r="FY40" i="8" a="1"/>
  <c r="FY40" i="8" s="1"/>
  <c r="GO40" i="8" a="1"/>
  <c r="GO40" i="8" s="1"/>
  <c r="HE40" i="8" a="1"/>
  <c r="HE40" i="8" s="1"/>
  <c r="FD46" i="8" a="1"/>
  <c r="FD46" i="8" s="1"/>
  <c r="FT46" i="8" a="1"/>
  <c r="FT46" i="8" s="1"/>
  <c r="GK46" i="8" a="1"/>
  <c r="GK46" i="8" s="1"/>
  <c r="HA46" i="8" a="1"/>
  <c r="HA46" i="8" s="1"/>
  <c r="HQ46" i="8" a="1"/>
  <c r="HQ46" i="8" s="1"/>
  <c r="FK52" i="8" a="1"/>
  <c r="FK52" i="8" s="1"/>
  <c r="GC52" i="8" a="1"/>
  <c r="GC52" i="8" s="1"/>
  <c r="GU52" i="8" a="1"/>
  <c r="GU52" i="8" s="1"/>
  <c r="HM52" i="8" a="1"/>
  <c r="HM52" i="8" s="1"/>
  <c r="FM58" i="8" a="1"/>
  <c r="FM58" i="8" s="1"/>
  <c r="GC58" i="8" a="1"/>
  <c r="GC58" i="8" s="1"/>
  <c r="GT58" i="8" a="1"/>
  <c r="GT58" i="8" s="1"/>
  <c r="HK58" i="8" a="1"/>
  <c r="HK58" i="8" s="1"/>
  <c r="FD64" i="8" a="1"/>
  <c r="FD64" i="8" s="1"/>
  <c r="GK64" i="8" a="1"/>
  <c r="GK64" i="8" s="1"/>
  <c r="GA70" i="8" a="1"/>
  <c r="GA70" i="8" s="1"/>
  <c r="HK70" i="8" a="1"/>
  <c r="HK70" i="8" s="1"/>
  <c r="GQ76" i="8" a="1"/>
  <c r="GQ76" i="8" s="1"/>
  <c r="GR82" i="8" a="1"/>
  <c r="GR82" i="8" s="1"/>
  <c r="FD52" i="8" a="1"/>
  <c r="FD52" i="8" s="1"/>
  <c r="FV52" i="8" a="1"/>
  <c r="FV52" i="8" s="1"/>
  <c r="GN52" i="8" a="1"/>
  <c r="GN52" i="8" s="1"/>
  <c r="HF52" i="8" a="1"/>
  <c r="HF52" i="8" s="1"/>
  <c r="FB58" i="8" a="1"/>
  <c r="FB58" i="8" s="1"/>
  <c r="FS58" i="8" a="1"/>
  <c r="FS58" i="8" s="1"/>
  <c r="GJ58" i="8" a="1"/>
  <c r="GJ58" i="8" s="1"/>
  <c r="GZ58" i="8" a="1"/>
  <c r="GZ58" i="8" s="1"/>
  <c r="HQ58" i="8" a="1"/>
  <c r="HQ58" i="8" s="1"/>
  <c r="FZ64" i="8" a="1"/>
  <c r="FZ64" i="8" s="1"/>
  <c r="HG64" i="8" a="1"/>
  <c r="HG64" i="8" s="1"/>
  <c r="FN70" i="8" a="1"/>
  <c r="FN70" i="8" s="1"/>
  <c r="GX70" i="8" a="1"/>
  <c r="GX70" i="8" s="1"/>
  <c r="FY76" i="8" a="1"/>
  <c r="FY76" i="8" s="1"/>
  <c r="FN34" i="8" a="1"/>
  <c r="FN34" i="8" s="1"/>
  <c r="GB34" i="8" a="1"/>
  <c r="GB34" i="8" s="1"/>
  <c r="GQ34" i="8" a="1"/>
  <c r="GQ34" i="8" s="1"/>
  <c r="HI34" i="8" a="1"/>
  <c r="HI34" i="8" s="1"/>
  <c r="FC40" i="8" a="1"/>
  <c r="FC40" i="8" s="1"/>
  <c r="FS40" i="8" a="1"/>
  <c r="FS40" i="8" s="1"/>
  <c r="GJ40" i="8" a="1"/>
  <c r="GJ40" i="8" s="1"/>
  <c r="GY40" i="8" a="1"/>
  <c r="GY40" i="8" s="1"/>
  <c r="HO40" i="8" a="1"/>
  <c r="HO40" i="8" s="1"/>
  <c r="FN46" i="8" a="1"/>
  <c r="FN46" i="8" s="1"/>
  <c r="GE46" i="8" a="1"/>
  <c r="GE46" i="8" s="1"/>
  <c r="GV46" i="8" a="1"/>
  <c r="GV46" i="8" s="1"/>
  <c r="HL46" i="8" a="1"/>
  <c r="HL46" i="8" s="1"/>
  <c r="FE52" i="8" a="1"/>
  <c r="FE52" i="8" s="1"/>
  <c r="FW52" i="8" a="1"/>
  <c r="FW52" i="8" s="1"/>
  <c r="GO52" i="8" a="1"/>
  <c r="GO52" i="8" s="1"/>
  <c r="HG52" i="8" a="1"/>
  <c r="HG52" i="8" s="1"/>
  <c r="FG58" i="8" a="1"/>
  <c r="FG58" i="8" s="1"/>
  <c r="GO58" i="8" a="1"/>
  <c r="GO58" i="8" s="1"/>
  <c r="HE58" i="8" a="1"/>
  <c r="HE58" i="8" s="1"/>
  <c r="HH64" i="8" a="1"/>
  <c r="HH64" i="8" s="1"/>
  <c r="FO70" i="8" a="1"/>
  <c r="FO70" i="8" s="1"/>
  <c r="GY70" i="8" a="1"/>
  <c r="GY70" i="8" s="1"/>
  <c r="GA76" i="8" a="1"/>
  <c r="GA76" i="8" s="1"/>
  <c r="FA34" i="8" a="1"/>
  <c r="FA34" i="8" s="1"/>
  <c r="FR34" i="8" a="1"/>
  <c r="FR34" i="8" s="1"/>
  <c r="GG34" i="8" a="1"/>
  <c r="GG34" i="8" s="1"/>
  <c r="GV34" i="8" a="1"/>
  <c r="GV34" i="8" s="1"/>
  <c r="HN34" i="8" a="1"/>
  <c r="HN34" i="8" s="1"/>
  <c r="FG40" i="8" a="1"/>
  <c r="FG40" i="8" s="1"/>
  <c r="FX40" i="8" a="1"/>
  <c r="FX40" i="8" s="1"/>
  <c r="GN40" i="8" a="1"/>
  <c r="GN40" i="8" s="1"/>
  <c r="HD40" i="8" a="1"/>
  <c r="HD40" i="8" s="1"/>
  <c r="FC46" i="8" a="1"/>
  <c r="FC46" i="8" s="1"/>
  <c r="FS46" i="8" a="1"/>
  <c r="FS46" i="8" s="1"/>
  <c r="GJ46" i="8" a="1"/>
  <c r="GJ46" i="8" s="1"/>
  <c r="GZ46" i="8" a="1"/>
  <c r="GZ46" i="8" s="1"/>
  <c r="HP46" i="8" a="1"/>
  <c r="HP46" i="8" s="1"/>
  <c r="FJ52" i="8" a="1"/>
  <c r="FJ52" i="8" s="1"/>
  <c r="GB52" i="8" a="1"/>
  <c r="GB52" i="8" s="1"/>
  <c r="GT52" i="8" a="1"/>
  <c r="GT52" i="8" s="1"/>
  <c r="HL52" i="8" a="1"/>
  <c r="HL52" i="8" s="1"/>
  <c r="FH58" i="8" a="1"/>
  <c r="FH58" i="8" s="1"/>
  <c r="FX58" i="8" a="1"/>
  <c r="FX58" i="8" s="1"/>
  <c r="HF58" i="8" a="1"/>
  <c r="HF58" i="8" s="1"/>
  <c r="FC64" i="8" a="1"/>
  <c r="FC64" i="8" s="1"/>
  <c r="GJ64" i="8" a="1"/>
  <c r="GJ64" i="8" s="1"/>
  <c r="HR64" i="8" a="1"/>
  <c r="HR64" i="8" s="1"/>
  <c r="FZ70" i="8" a="1"/>
  <c r="FZ70" i="8" s="1"/>
  <c r="HJ70" i="8" a="1"/>
  <c r="HJ70" i="8" s="1"/>
  <c r="GO76" i="8" a="1"/>
  <c r="GO76" i="8" s="1"/>
  <c r="GC82" i="8" a="1"/>
  <c r="GC82" i="8" s="1"/>
  <c r="HP78" i="8" a="1"/>
  <c r="HP78" i="8" s="1"/>
  <c r="HJ78" i="8" a="1"/>
  <c r="HJ78" i="8" s="1"/>
  <c r="HF78" i="8" a="1"/>
  <c r="HF78" i="8" s="1"/>
  <c r="HA78" i="8" a="1"/>
  <c r="HA78" i="8" s="1"/>
  <c r="GU78" i="8" a="1"/>
  <c r="GU78" i="8" s="1"/>
  <c r="GO78" i="8" a="1"/>
  <c r="GO78" i="8" s="1"/>
  <c r="GJ78" i="8" a="1"/>
  <c r="GJ78" i="8" s="1"/>
  <c r="GE78" i="8" a="1"/>
  <c r="GE78" i="8" s="1"/>
  <c r="FT78" i="8" a="1"/>
  <c r="FT78" i="8" s="1"/>
  <c r="FO78" i="8" a="1"/>
  <c r="FO78" i="8" s="1"/>
  <c r="HN78" i="8" a="1"/>
  <c r="HN78" i="8" s="1"/>
  <c r="HD78" i="8" a="1"/>
  <c r="HD78" i="8" s="1"/>
  <c r="GY78" i="8" a="1"/>
  <c r="GY78" i="8" s="1"/>
  <c r="GS78" i="8" a="1"/>
  <c r="GS78" i="8" s="1"/>
  <c r="GM78" i="8" a="1"/>
  <c r="GM78" i="8" s="1"/>
  <c r="GH78" i="8" a="1"/>
  <c r="GH78" i="8" s="1"/>
  <c r="GC78" i="8" a="1"/>
  <c r="GC78" i="8" s="1"/>
  <c r="FX78" i="8" a="1"/>
  <c r="FX78" i="8" s="1"/>
  <c r="FM78" i="8" a="1"/>
  <c r="FM78" i="8" s="1"/>
  <c r="FH78" i="8" a="1"/>
  <c r="FH78" i="8" s="1"/>
  <c r="FC78" i="8" a="1"/>
  <c r="FC78" i="8" s="1"/>
  <c r="HO78" i="8" a="1"/>
  <c r="HO78" i="8" s="1"/>
  <c r="HG78" i="8" a="1"/>
  <c r="HG78" i="8" s="1"/>
  <c r="GZ78" i="8" a="1"/>
  <c r="GZ78" i="8" s="1"/>
  <c r="GQ78" i="8" a="1"/>
  <c r="GQ78" i="8" s="1"/>
  <c r="GI78" i="8" a="1"/>
  <c r="GI78" i="8" s="1"/>
  <c r="GA78" i="8" a="1"/>
  <c r="GA78" i="8" s="1"/>
  <c r="FS78" i="8" a="1"/>
  <c r="FS78" i="8" s="1"/>
  <c r="FK78" i="8" a="1"/>
  <c r="FK78" i="8" s="1"/>
  <c r="FD78" i="8" a="1"/>
  <c r="FD78" i="8" s="1"/>
  <c r="HM78" i="8" a="1"/>
  <c r="HM78" i="8" s="1"/>
  <c r="GX78" i="8" a="1"/>
  <c r="GX78" i="8" s="1"/>
  <c r="GP78" i="8" a="1"/>
  <c r="GP78" i="8" s="1"/>
  <c r="GG78" i="8" a="1"/>
  <c r="GG78" i="8" s="1"/>
  <c r="FZ78" i="8" a="1"/>
  <c r="FZ78" i="8" s="1"/>
  <c r="FR78" i="8" a="1"/>
  <c r="FR78" i="8" s="1"/>
  <c r="FJ78" i="8" a="1"/>
  <c r="FJ78" i="8" s="1"/>
  <c r="FB78" i="8" a="1"/>
  <c r="FB78" i="8" s="1"/>
  <c r="HL78" i="8" a="1"/>
  <c r="HL78" i="8" s="1"/>
  <c r="HE78" i="8" a="1"/>
  <c r="HE78" i="8" s="1"/>
  <c r="GW78" i="8" a="1"/>
  <c r="GW78" i="8" s="1"/>
  <c r="GN78" i="8" a="1"/>
  <c r="GN78" i="8" s="1"/>
  <c r="GF78" i="8" a="1"/>
  <c r="GF78" i="8" s="1"/>
  <c r="FY78" i="8" a="1"/>
  <c r="FY78" i="8" s="1"/>
  <c r="FQ78" i="8" a="1"/>
  <c r="FQ78" i="8" s="1"/>
  <c r="FI78" i="8" a="1"/>
  <c r="FI78" i="8" s="1"/>
  <c r="FA78" i="8" a="1"/>
  <c r="FA78" i="8" s="1"/>
  <c r="HQ90" i="8" a="1"/>
  <c r="HQ90" i="8" s="1"/>
  <c r="HI90" i="8" a="1"/>
  <c r="HI90" i="8" s="1"/>
  <c r="HD90" i="8" a="1"/>
  <c r="HD90" i="8" s="1"/>
  <c r="GV90" i="8" a="1"/>
  <c r="GV90" i="8" s="1"/>
  <c r="GQ90" i="8" a="1"/>
  <c r="GQ90" i="8" s="1"/>
  <c r="GM90" i="8" a="1"/>
  <c r="GM90" i="8" s="1"/>
  <c r="FX90" i="8" a="1"/>
  <c r="FX90" i="8" s="1"/>
  <c r="FT90" i="8" a="1"/>
  <c r="FT90" i="8" s="1"/>
  <c r="FO90" i="8" a="1"/>
  <c r="FO90" i="8" s="1"/>
  <c r="HP90" i="8" a="1"/>
  <c r="HP90" i="8" s="1"/>
  <c r="HK90" i="8" a="1"/>
  <c r="HK90" i="8" s="1"/>
  <c r="GZ90" i="8" a="1"/>
  <c r="GZ90" i="8" s="1"/>
  <c r="GU90" i="8" a="1"/>
  <c r="GU90" i="8" s="1"/>
  <c r="GJ90" i="8" a="1"/>
  <c r="GJ90" i="8" s="1"/>
  <c r="GE90" i="8" a="1"/>
  <c r="GE90" i="8" s="1"/>
  <c r="FY90" i="8" a="1"/>
  <c r="FY90" i="8" s="1"/>
  <c r="FS90" i="8" a="1"/>
  <c r="FS90" i="8" s="1"/>
  <c r="FN90" i="8" a="1"/>
  <c r="FN90" i="8" s="1"/>
  <c r="FJ90" i="8" a="1"/>
  <c r="FJ90" i="8" s="1"/>
  <c r="FE90" i="8" a="1"/>
  <c r="FE90" i="8" s="1"/>
  <c r="HJ90" i="8" a="1"/>
  <c r="HJ90" i="8" s="1"/>
  <c r="HC90" i="8" a="1"/>
  <c r="HC90" i="8" s="1"/>
  <c r="GS90" i="8" a="1"/>
  <c r="GS90" i="8" s="1"/>
  <c r="GN90" i="8" a="1"/>
  <c r="GN90" i="8" s="1"/>
  <c r="GH90" i="8" a="1"/>
  <c r="GH90" i="8" s="1"/>
  <c r="GC90" i="8" a="1"/>
  <c r="GC90" i="8" s="1"/>
  <c r="FW90" i="8" a="1"/>
  <c r="FW90" i="8" s="1"/>
  <c r="FR90" i="8" a="1"/>
  <c r="FR90" i="8" s="1"/>
  <c r="FH90" i="8" a="1"/>
  <c r="FH90" i="8" s="1"/>
  <c r="HR90" i="8" a="1"/>
  <c r="HR90" i="8" s="1"/>
  <c r="HB90" i="8" a="1"/>
  <c r="HB90" i="8" s="1"/>
  <c r="GT90" i="8" a="1"/>
  <c r="GT90" i="8" s="1"/>
  <c r="GL90" i="8" a="1"/>
  <c r="GL90" i="8" s="1"/>
  <c r="GD90" i="8" a="1"/>
  <c r="GD90" i="8" s="1"/>
  <c r="FM90" i="8" a="1"/>
  <c r="FM90" i="8" s="1"/>
  <c r="FF90" i="8" a="1"/>
  <c r="FF90" i="8" s="1"/>
  <c r="HH90" i="8" a="1"/>
  <c r="HH90" i="8" s="1"/>
  <c r="HA90" i="8" a="1"/>
  <c r="HA90" i="8" s="1"/>
  <c r="GK90" i="8" a="1"/>
  <c r="GK90" i="8" s="1"/>
  <c r="GB90" i="8" a="1"/>
  <c r="GB90" i="8" s="1"/>
  <c r="FU90" i="8" a="1"/>
  <c r="FU90" i="8" s="1"/>
  <c r="FL90" i="8" a="1"/>
  <c r="FL90" i="8" s="1"/>
  <c r="HO90" i="8" a="1"/>
  <c r="HO90" i="8" s="1"/>
  <c r="HG90" i="8" a="1"/>
  <c r="HG90" i="8" s="1"/>
  <c r="GY90" i="8" a="1"/>
  <c r="GY90" i="8" s="1"/>
  <c r="GR90" i="8" a="1"/>
  <c r="GR90" i="8" s="1"/>
  <c r="GI90" i="8" a="1"/>
  <c r="GI90" i="8" s="1"/>
  <c r="GA90" i="8" a="1"/>
  <c r="GA90" i="8" s="1"/>
  <c r="FD90" i="8" a="1"/>
  <c r="FD90" i="8" s="1"/>
  <c r="HF90" i="8" a="1"/>
  <c r="HF90" i="8" s="1"/>
  <c r="GP90" i="8" a="1"/>
  <c r="GP90" i="8" s="1"/>
  <c r="FZ90" i="8" a="1"/>
  <c r="FZ90" i="8" s="1"/>
  <c r="FK90" i="8" a="1"/>
  <c r="FK90" i="8" s="1"/>
  <c r="HE90" i="8" a="1"/>
  <c r="HE90" i="8" s="1"/>
  <c r="GO90" i="8" a="1"/>
  <c r="GO90" i="8" s="1"/>
  <c r="FI90" i="8" a="1"/>
  <c r="FI90" i="8" s="1"/>
  <c r="FV90" i="8" a="1"/>
  <c r="FV90" i="8" s="1"/>
  <c r="FG90" i="8" a="1"/>
  <c r="FG90" i="8" s="1"/>
  <c r="HL108" i="8" a="1"/>
  <c r="HL108" i="8" s="1"/>
  <c r="HF108" i="8" a="1"/>
  <c r="HF108" i="8" s="1"/>
  <c r="GZ108" i="8" a="1"/>
  <c r="GZ108" i="8" s="1"/>
  <c r="GT108" i="8" a="1"/>
  <c r="GT108" i="8" s="1"/>
  <c r="GO108" i="8" a="1"/>
  <c r="GO108" i="8" s="1"/>
  <c r="GI108" i="8" a="1"/>
  <c r="GI108" i="8" s="1"/>
  <c r="GD108" i="8" a="1"/>
  <c r="GD108" i="8" s="1"/>
  <c r="FX108" i="8" a="1"/>
  <c r="FX108" i="8" s="1"/>
  <c r="FR108" i="8" a="1"/>
  <c r="FR108" i="8" s="1"/>
  <c r="FL108" i="8" a="1"/>
  <c r="FL108" i="8" s="1"/>
  <c r="FG108" i="8" a="1"/>
  <c r="FG108" i="8" s="1"/>
  <c r="FA108" i="8" a="1"/>
  <c r="FA108" i="8" s="1"/>
  <c r="HP108" i="8" a="1"/>
  <c r="HP108" i="8" s="1"/>
  <c r="HK108" i="8" a="1"/>
  <c r="HK108" i="8" s="1"/>
  <c r="HE108" i="8" a="1"/>
  <c r="HE108" i="8" s="1"/>
  <c r="GY108" i="8" a="1"/>
  <c r="GY108" i="8" s="1"/>
  <c r="GS108" i="8" a="1"/>
  <c r="GS108" i="8" s="1"/>
  <c r="GN108" i="8" a="1"/>
  <c r="GN108" i="8" s="1"/>
  <c r="GH108" i="8" a="1"/>
  <c r="GH108" i="8" s="1"/>
  <c r="GC108" i="8" a="1"/>
  <c r="GC108" i="8" s="1"/>
  <c r="FW108" i="8" a="1"/>
  <c r="FW108" i="8" s="1"/>
  <c r="FQ108" i="8" a="1"/>
  <c r="FQ108" i="8" s="1"/>
  <c r="FK108" i="8" a="1"/>
  <c r="FK108" i="8" s="1"/>
  <c r="FF108" i="8" a="1"/>
  <c r="FF108" i="8" s="1"/>
  <c r="HO108" i="8" a="1"/>
  <c r="HO108" i="8" s="1"/>
  <c r="HJ108" i="8" a="1"/>
  <c r="HJ108" i="8" s="1"/>
  <c r="HD108" i="8" a="1"/>
  <c r="HD108" i="8" s="1"/>
  <c r="GX108" i="8" a="1"/>
  <c r="GX108" i="8" s="1"/>
  <c r="GR108" i="8" a="1"/>
  <c r="GR108" i="8" s="1"/>
  <c r="GM108" i="8" a="1"/>
  <c r="GM108" i="8" s="1"/>
  <c r="GG108" i="8" a="1"/>
  <c r="GG108" i="8" s="1"/>
  <c r="GB108" i="8" a="1"/>
  <c r="GB108" i="8" s="1"/>
  <c r="FV108" i="8" a="1"/>
  <c r="FV108" i="8" s="1"/>
  <c r="FP108" i="8" a="1"/>
  <c r="FP108" i="8" s="1"/>
  <c r="FE108" i="8" a="1"/>
  <c r="FE108" i="8" s="1"/>
  <c r="HQ108" i="8" a="1"/>
  <c r="HQ108" i="8" s="1"/>
  <c r="HG108" i="8" a="1"/>
  <c r="HG108" i="8" s="1"/>
  <c r="GU108" i="8" a="1"/>
  <c r="GU108" i="8" s="1"/>
  <c r="GJ108" i="8" a="1"/>
  <c r="GJ108" i="8" s="1"/>
  <c r="FY108" i="8" a="1"/>
  <c r="FY108" i="8" s="1"/>
  <c r="FM108" i="8" a="1"/>
  <c r="FM108" i="8" s="1"/>
  <c r="FB108" i="8" a="1"/>
  <c r="FB108" i="8" s="1"/>
  <c r="HN108" i="8" a="1"/>
  <c r="HN108" i="8" s="1"/>
  <c r="HC108" i="8" a="1"/>
  <c r="HC108" i="8" s="1"/>
  <c r="FU108" i="8" a="1"/>
  <c r="FU108" i="8" s="1"/>
  <c r="FJ108" i="8" a="1"/>
  <c r="FJ108" i="8" s="1"/>
  <c r="HI108" i="8" a="1"/>
  <c r="HI108" i="8" s="1"/>
  <c r="GQ108" i="8" a="1"/>
  <c r="GQ108" i="8" s="1"/>
  <c r="GA108" i="8" a="1"/>
  <c r="GA108" i="8" s="1"/>
  <c r="FI108" i="8" a="1"/>
  <c r="FI108" i="8" s="1"/>
  <c r="HH108" i="8" a="1"/>
  <c r="HH108" i="8" s="1"/>
  <c r="GP108" i="8" a="1"/>
  <c r="GP108" i="8" s="1"/>
  <c r="FZ108" i="8" a="1"/>
  <c r="FZ108" i="8" s="1"/>
  <c r="FH108" i="8" a="1"/>
  <c r="FH108" i="8" s="1"/>
  <c r="GL108" i="8" a="1"/>
  <c r="GL108" i="8" s="1"/>
  <c r="FO108" i="8" a="1"/>
  <c r="FO108" i="8" s="1"/>
  <c r="HM108" i="8" a="1"/>
  <c r="HM108" i="8" s="1"/>
  <c r="GF108" i="8" a="1"/>
  <c r="GF108" i="8" s="1"/>
  <c r="FC108" i="8" a="1"/>
  <c r="FC108" i="8" s="1"/>
  <c r="HA108" i="8" a="1"/>
  <c r="HA108" i="8" s="1"/>
  <c r="FT108" i="8" a="1"/>
  <c r="FT108" i="8" s="1"/>
  <c r="GE108" i="8" a="1"/>
  <c r="GE108" i="8" s="1"/>
  <c r="HR108" i="8" a="1"/>
  <c r="HR108" i="8" s="1"/>
  <c r="FS108" i="8" a="1"/>
  <c r="FS108" i="8" s="1"/>
  <c r="HB108" i="8" a="1"/>
  <c r="HB108" i="8" s="1"/>
  <c r="FN108" i="8" a="1"/>
  <c r="FN108" i="8" s="1"/>
  <c r="FD108" i="8" a="1"/>
  <c r="FD108" i="8" s="1"/>
  <c r="FO36" i="8" a="1"/>
  <c r="FO36" i="8" s="1"/>
  <c r="GF36" i="8" a="1"/>
  <c r="GF36" i="8" s="1"/>
  <c r="FC42" i="8" a="1"/>
  <c r="FC42" i="8" s="1"/>
  <c r="FX42" i="8" a="1"/>
  <c r="FX42" i="8" s="1"/>
  <c r="GN42" i="8" a="1"/>
  <c r="GN42" i="8" s="1"/>
  <c r="HN42" i="8" a="1"/>
  <c r="HN42" i="8" s="1"/>
  <c r="FB48" i="8" a="1"/>
  <c r="FB48" i="8" s="1"/>
  <c r="GH48" i="8" a="1"/>
  <c r="GH48" i="8" s="1"/>
  <c r="FP54" i="8" a="1"/>
  <c r="FP54" i="8" s="1"/>
  <c r="GN54" i="8" a="1"/>
  <c r="GN54" i="8" s="1"/>
  <c r="FC60" i="8" a="1"/>
  <c r="FC60" i="8" s="1"/>
  <c r="FS60" i="8" a="1"/>
  <c r="FS60" i="8" s="1"/>
  <c r="GE60" i="8" a="1"/>
  <c r="GE60" i="8" s="1"/>
  <c r="HA60" i="8" a="1"/>
  <c r="HA60" i="8" s="1"/>
  <c r="FJ66" i="8" a="1"/>
  <c r="FJ66" i="8" s="1"/>
  <c r="HC66" i="8" a="1"/>
  <c r="HC66" i="8" s="1"/>
  <c r="FP78" i="8" a="1"/>
  <c r="FP78" i="8" s="1"/>
  <c r="GV78" i="8" a="1"/>
  <c r="GV78" i="8" s="1"/>
  <c r="HK78" i="8" a="1"/>
  <c r="HK78" i="8" s="1"/>
  <c r="FR84" i="8" a="1"/>
  <c r="FR84" i="8" s="1"/>
  <c r="GO96" i="8" a="1"/>
  <c r="GO96" i="8" s="1"/>
  <c r="HP109" i="8" a="1"/>
  <c r="HP109" i="8" s="1"/>
  <c r="HK109" i="8" a="1"/>
  <c r="HK109" i="8" s="1"/>
  <c r="HE109" i="8" a="1"/>
  <c r="HE109" i="8" s="1"/>
  <c r="GZ109" i="8" a="1"/>
  <c r="GZ109" i="8" s="1"/>
  <c r="GU109" i="8" a="1"/>
  <c r="GU109" i="8" s="1"/>
  <c r="GK109" i="8" a="1"/>
  <c r="GK109" i="8" s="1"/>
  <c r="GG109" i="8" a="1"/>
  <c r="GG109" i="8" s="1"/>
  <c r="GA109" i="8" a="1"/>
  <c r="GA109" i="8" s="1"/>
  <c r="FU109" i="8" a="1"/>
  <c r="FU109" i="8" s="1"/>
  <c r="FO109" i="8" a="1"/>
  <c r="FO109" i="8" s="1"/>
  <c r="FD109" i="8" a="1"/>
  <c r="FD109" i="8" s="1"/>
  <c r="HO109" i="8" a="1"/>
  <c r="HO109" i="8" s="1"/>
  <c r="HJ109" i="8" a="1"/>
  <c r="HJ109" i="8" s="1"/>
  <c r="HD109" i="8" a="1"/>
  <c r="HD109" i="8" s="1"/>
  <c r="GT109" i="8" a="1"/>
  <c r="GT109" i="8" s="1"/>
  <c r="GP109" i="8" a="1"/>
  <c r="GP109" i="8" s="1"/>
  <c r="GF109" i="8" a="1"/>
  <c r="GF109" i="8" s="1"/>
  <c r="FZ109" i="8" a="1"/>
  <c r="FZ109" i="8" s="1"/>
  <c r="FT109" i="8" a="1"/>
  <c r="FT109" i="8" s="1"/>
  <c r="FN109" i="8" a="1"/>
  <c r="FN109" i="8" s="1"/>
  <c r="FI109" i="8" a="1"/>
  <c r="FI109" i="8" s="1"/>
  <c r="FC109" i="8" a="1"/>
  <c r="FC109" i="8" s="1"/>
  <c r="HN109" i="8" a="1"/>
  <c r="HN109" i="8" s="1"/>
  <c r="HI109" i="8" a="1"/>
  <c r="HI109" i="8" s="1"/>
  <c r="HC109" i="8" a="1"/>
  <c r="HC109" i="8" s="1"/>
  <c r="GY109" i="8" a="1"/>
  <c r="GY109" i="8" s="1"/>
  <c r="GO109" i="8" a="1"/>
  <c r="GO109" i="8" s="1"/>
  <c r="GJ109" i="8" a="1"/>
  <c r="GJ109" i="8" s="1"/>
  <c r="GE109" i="8" a="1"/>
  <c r="GE109" i="8" s="1"/>
  <c r="FY109" i="8" a="1"/>
  <c r="FY109" i="8" s="1"/>
  <c r="FS109" i="8" a="1"/>
  <c r="FS109" i="8" s="1"/>
  <c r="FM109" i="8" a="1"/>
  <c r="FM109" i="8" s="1"/>
  <c r="FH109" i="8" a="1"/>
  <c r="FH109" i="8" s="1"/>
  <c r="FB109" i="8" a="1"/>
  <c r="FB109" i="8" s="1"/>
  <c r="HA109" i="8" a="1"/>
  <c r="HA109" i="8" s="1"/>
  <c r="GQ109" i="8" a="1"/>
  <c r="GQ109" i="8" s="1"/>
  <c r="FV109" i="8" a="1"/>
  <c r="FV109" i="8" s="1"/>
  <c r="FJ109" i="8" a="1"/>
  <c r="FJ109" i="8" s="1"/>
  <c r="HR109" i="8" a="1"/>
  <c r="HR109" i="8" s="1"/>
  <c r="HH109" i="8" a="1"/>
  <c r="HH109" i="8" s="1"/>
  <c r="GX109" i="8" a="1"/>
  <c r="GX109" i="8" s="1"/>
  <c r="GN109" i="8" a="1"/>
  <c r="GN109" i="8" s="1"/>
  <c r="GD109" i="8" a="1"/>
  <c r="GD109" i="8" s="1"/>
  <c r="FR109" i="8" a="1"/>
  <c r="FR109" i="8" s="1"/>
  <c r="FG109" i="8" a="1"/>
  <c r="FG109" i="8" s="1"/>
  <c r="GM109" i="8" a="1"/>
  <c r="GM109" i="8" s="1"/>
  <c r="FX109" i="8" a="1"/>
  <c r="FX109" i="8" s="1"/>
  <c r="FF109" i="8" a="1"/>
  <c r="FF109" i="8" s="1"/>
  <c r="HQ109" i="8" a="1"/>
  <c r="HQ109" i="8" s="1"/>
  <c r="HB109" i="8" a="1"/>
  <c r="HB109" i="8" s="1"/>
  <c r="GL109" i="8" a="1"/>
  <c r="GL109" i="8" s="1"/>
  <c r="FW109" i="8" a="1"/>
  <c r="FW109" i="8" s="1"/>
  <c r="FE109" i="8" a="1"/>
  <c r="FE109" i="8" s="1"/>
  <c r="HM109" i="8" a="1"/>
  <c r="HM109" i="8" s="1"/>
  <c r="GS109" i="8" a="1"/>
  <c r="GS109" i="8" s="1"/>
  <c r="FQ109" i="8" a="1"/>
  <c r="FQ109" i="8" s="1"/>
  <c r="GW109" i="8" a="1"/>
  <c r="GW109" i="8" s="1"/>
  <c r="GB109" i="8" a="1"/>
  <c r="GB109" i="8" s="1"/>
  <c r="GR109" i="8" a="1"/>
  <c r="GR109" i="8" s="1"/>
  <c r="FL109" i="8" a="1"/>
  <c r="FL109" i="8" s="1"/>
  <c r="GV109" i="8" a="1"/>
  <c r="GV109" i="8" s="1"/>
  <c r="FA109" i="8" a="1"/>
  <c r="FA109" i="8" s="1"/>
  <c r="GI109" i="8" a="1"/>
  <c r="GI109" i="8" s="1"/>
  <c r="GH109" i="8" a="1"/>
  <c r="GH109" i="8" s="1"/>
  <c r="GC109" i="8" a="1"/>
  <c r="GC109" i="8" s="1"/>
  <c r="FP109" i="8" a="1"/>
  <c r="FP109" i="8" s="1"/>
  <c r="FK109" i="8" a="1"/>
  <c r="FK109" i="8" s="1"/>
  <c r="FE36" i="8" a="1"/>
  <c r="FE36" i="8" s="1"/>
  <c r="FJ36" i="8" a="1"/>
  <c r="FJ36" i="8" s="1"/>
  <c r="FP36" i="8" a="1"/>
  <c r="FP36" i="8" s="1"/>
  <c r="FV36" i="8" a="1"/>
  <c r="FV36" i="8" s="1"/>
  <c r="GB36" i="8" a="1"/>
  <c r="GB36" i="8" s="1"/>
  <c r="GG36" i="8" a="1"/>
  <c r="GG36" i="8" s="1"/>
  <c r="GM36" i="8" a="1"/>
  <c r="GM36" i="8" s="1"/>
  <c r="GS36" i="8" a="1"/>
  <c r="GS36" i="8" s="1"/>
  <c r="GX36" i="8" a="1"/>
  <c r="GX36" i="8" s="1"/>
  <c r="HD36" i="8" a="1"/>
  <c r="HD36" i="8" s="1"/>
  <c r="HI36" i="8" a="1"/>
  <c r="HI36" i="8" s="1"/>
  <c r="HO36" i="8" a="1"/>
  <c r="HO36" i="8" s="1"/>
  <c r="FC37" i="8" a="1"/>
  <c r="FC37" i="8" s="1"/>
  <c r="FH37" i="8" a="1"/>
  <c r="FH37" i="8" s="1"/>
  <c r="FS37" i="8" a="1"/>
  <c r="FS37" i="8" s="1"/>
  <c r="GD37" i="8" a="1"/>
  <c r="GD37" i="8" s="1"/>
  <c r="GI37" i="8" a="1"/>
  <c r="GI37" i="8" s="1"/>
  <c r="GO37" i="8" a="1"/>
  <c r="GO37" i="8" s="1"/>
  <c r="GT37" i="8" a="1"/>
  <c r="GT37" i="8" s="1"/>
  <c r="GZ37" i="8" a="1"/>
  <c r="GZ37" i="8" s="1"/>
  <c r="HJ37" i="8" a="1"/>
  <c r="HJ37" i="8" s="1"/>
  <c r="HP37" i="8" a="1"/>
  <c r="HP37" i="8" s="1"/>
  <c r="FD38" i="8" a="1"/>
  <c r="FD38" i="8" s="1"/>
  <c r="FJ38" i="8" a="1"/>
  <c r="FJ38" i="8" s="1"/>
  <c r="FO38" i="8" a="1"/>
  <c r="FO38" i="8" s="1"/>
  <c r="FT38" i="8" a="1"/>
  <c r="FT38" i="8" s="1"/>
  <c r="FY38" i="8" a="1"/>
  <c r="FY38" i="8" s="1"/>
  <c r="GD38" i="8" a="1"/>
  <c r="GD38" i="8" s="1"/>
  <c r="GJ38" i="8" a="1"/>
  <c r="GJ38" i="8" s="1"/>
  <c r="GO38" i="8" a="1"/>
  <c r="GO38" i="8" s="1"/>
  <c r="GU38" i="8" a="1"/>
  <c r="GU38" i="8" s="1"/>
  <c r="HA38" i="8" a="1"/>
  <c r="HA38" i="8" s="1"/>
  <c r="HG38" i="8" a="1"/>
  <c r="HG38" i="8" s="1"/>
  <c r="HK38" i="8" a="1"/>
  <c r="HK38" i="8" s="1"/>
  <c r="HP38" i="8" a="1"/>
  <c r="HP38" i="8" s="1"/>
  <c r="FD39" i="8" a="1"/>
  <c r="FD39" i="8" s="1"/>
  <c r="FJ39" i="8" a="1"/>
  <c r="FJ39" i="8" s="1"/>
  <c r="FO39" i="8" a="1"/>
  <c r="FO39" i="8" s="1"/>
  <c r="FS39" i="8" a="1"/>
  <c r="FS39" i="8" s="1"/>
  <c r="FY39" i="8" a="1"/>
  <c r="FY39" i="8" s="1"/>
  <c r="GE39" i="8" a="1"/>
  <c r="GE39" i="8" s="1"/>
  <c r="GI39" i="8" a="1"/>
  <c r="GI39" i="8" s="1"/>
  <c r="GO39" i="8" a="1"/>
  <c r="GO39" i="8" s="1"/>
  <c r="GT39" i="8" a="1"/>
  <c r="GT39" i="8" s="1"/>
  <c r="GZ39" i="8" a="1"/>
  <c r="GZ39" i="8" s="1"/>
  <c r="HF39" i="8" a="1"/>
  <c r="HF39" i="8" s="1"/>
  <c r="HL39" i="8" a="1"/>
  <c r="HL39" i="8" s="1"/>
  <c r="HQ39" i="8" a="1"/>
  <c r="HQ39" i="8" s="1"/>
  <c r="FD42" i="8" a="1"/>
  <c r="FD42" i="8" s="1"/>
  <c r="FI42" i="8" a="1"/>
  <c r="FI42" i="8" s="1"/>
  <c r="FN42" i="8" a="1"/>
  <c r="FN42" i="8" s="1"/>
  <c r="FS42" i="8" a="1"/>
  <c r="FS42" i="8" s="1"/>
  <c r="FY42" i="8" a="1"/>
  <c r="FY42" i="8" s="1"/>
  <c r="GD42" i="8" a="1"/>
  <c r="GD42" i="8" s="1"/>
  <c r="GI42" i="8" a="1"/>
  <c r="GI42" i="8" s="1"/>
  <c r="GO42" i="8" a="1"/>
  <c r="GO42" i="8" s="1"/>
  <c r="GT42" i="8" a="1"/>
  <c r="GT42" i="8" s="1"/>
  <c r="GY42" i="8" a="1"/>
  <c r="GY42" i="8" s="1"/>
  <c r="HE42" i="8" a="1"/>
  <c r="HE42" i="8" s="1"/>
  <c r="HO42" i="8" a="1"/>
  <c r="HO42" i="8" s="1"/>
  <c r="FC43" i="8" a="1"/>
  <c r="FC43" i="8" s="1"/>
  <c r="FH43" i="8" a="1"/>
  <c r="FH43" i="8" s="1"/>
  <c r="FM43" i="8" a="1"/>
  <c r="FM43" i="8" s="1"/>
  <c r="FR43" i="8" a="1"/>
  <c r="FR43" i="8" s="1"/>
  <c r="FX43" i="8" a="1"/>
  <c r="FX43" i="8" s="1"/>
  <c r="GC43" i="8" a="1"/>
  <c r="GC43" i="8" s="1"/>
  <c r="GI43" i="8" a="1"/>
  <c r="GI43" i="8" s="1"/>
  <c r="GN43" i="8" a="1"/>
  <c r="GN43" i="8" s="1"/>
  <c r="GT43" i="8" a="1"/>
  <c r="GT43" i="8" s="1"/>
  <c r="GZ43" i="8" a="1"/>
  <c r="GZ43" i="8" s="1"/>
  <c r="HF43" i="8" a="1"/>
  <c r="HF43" i="8" s="1"/>
  <c r="HL43" i="8" a="1"/>
  <c r="HL43" i="8" s="1"/>
  <c r="HR43" i="8" a="1"/>
  <c r="HR43" i="8" s="1"/>
  <c r="FE44" i="8" a="1"/>
  <c r="FE44" i="8" s="1"/>
  <c r="FI44" i="8" a="1"/>
  <c r="FI44" i="8" s="1"/>
  <c r="FN44" i="8" a="1"/>
  <c r="FN44" i="8" s="1"/>
  <c r="FT44" i="8" a="1"/>
  <c r="FT44" i="8" s="1"/>
  <c r="FX44" i="8" a="1"/>
  <c r="FX44" i="8" s="1"/>
  <c r="GB44" i="8" a="1"/>
  <c r="GB44" i="8" s="1"/>
  <c r="GH44" i="8" a="1"/>
  <c r="GH44" i="8" s="1"/>
  <c r="GM44" i="8" a="1"/>
  <c r="GM44" i="8" s="1"/>
  <c r="GQ44" i="8" a="1"/>
  <c r="GQ44" i="8" s="1"/>
  <c r="GV44" i="8" a="1"/>
  <c r="GV44" i="8" s="1"/>
  <c r="HB44" i="8" a="1"/>
  <c r="HB44" i="8" s="1"/>
  <c r="HG44" i="8" a="1"/>
  <c r="HG44" i="8" s="1"/>
  <c r="HK44" i="8" a="1"/>
  <c r="HK44" i="8" s="1"/>
  <c r="HP44" i="8" a="1"/>
  <c r="HP44" i="8" s="1"/>
  <c r="FD45" i="8" a="1"/>
  <c r="FD45" i="8" s="1"/>
  <c r="FH45" i="8" a="1"/>
  <c r="FH45" i="8" s="1"/>
  <c r="FL45" i="8" a="1"/>
  <c r="FL45" i="8" s="1"/>
  <c r="FR45" i="8" a="1"/>
  <c r="FR45" i="8" s="1"/>
  <c r="FW45" i="8" a="1"/>
  <c r="FW45" i="8" s="1"/>
  <c r="GA45" i="8" a="1"/>
  <c r="GA45" i="8" s="1"/>
  <c r="GF45" i="8" a="1"/>
  <c r="GF45" i="8" s="1"/>
  <c r="GL45" i="8" a="1"/>
  <c r="GL45" i="8" s="1"/>
  <c r="GQ45" i="8" a="1"/>
  <c r="GQ45" i="8" s="1"/>
  <c r="GU45" i="8" a="1"/>
  <c r="GU45" i="8" s="1"/>
  <c r="GY45" i="8" a="1"/>
  <c r="GY45" i="8" s="1"/>
  <c r="HD45" i="8" a="1"/>
  <c r="HD45" i="8" s="1"/>
  <c r="HI45" i="8" a="1"/>
  <c r="HI45" i="8" s="1"/>
  <c r="HM45" i="8" a="1"/>
  <c r="HM45" i="8" s="1"/>
  <c r="HR45" i="8" a="1"/>
  <c r="HR45" i="8" s="1"/>
  <c r="FC48" i="8" a="1"/>
  <c r="FC48" i="8" s="1"/>
  <c r="FH48" i="8" a="1"/>
  <c r="FH48" i="8" s="1"/>
  <c r="FM48" i="8" a="1"/>
  <c r="FM48" i="8" s="1"/>
  <c r="FS48" i="8" a="1"/>
  <c r="FS48" i="8" s="1"/>
  <c r="FX48" i="8" a="1"/>
  <c r="FX48" i="8" s="1"/>
  <c r="GC48" i="8" a="1"/>
  <c r="GC48" i="8" s="1"/>
  <c r="GI48" i="8" a="1"/>
  <c r="GI48" i="8" s="1"/>
  <c r="GO48" i="8" a="1"/>
  <c r="GO48" i="8" s="1"/>
  <c r="GT48" i="8" a="1"/>
  <c r="GT48" i="8" s="1"/>
  <c r="GY48" i="8" a="1"/>
  <c r="GY48" i="8" s="1"/>
  <c r="HE48" i="8" a="1"/>
  <c r="HE48" i="8" s="1"/>
  <c r="HJ48" i="8" a="1"/>
  <c r="HJ48" i="8" s="1"/>
  <c r="HO48" i="8" a="1"/>
  <c r="HO48" i="8" s="1"/>
  <c r="FC49" i="8" a="1"/>
  <c r="FC49" i="8" s="1"/>
  <c r="FH49" i="8" a="1"/>
  <c r="FH49" i="8" s="1"/>
  <c r="FM49" i="8" a="1"/>
  <c r="FM49" i="8" s="1"/>
  <c r="FS49" i="8" a="1"/>
  <c r="FS49" i="8" s="1"/>
  <c r="FY49" i="8" a="1"/>
  <c r="FY49" i="8" s="1"/>
  <c r="GD49" i="8" a="1"/>
  <c r="GD49" i="8" s="1"/>
  <c r="GI49" i="8" a="1"/>
  <c r="GI49" i="8" s="1"/>
  <c r="GO49" i="8" a="1"/>
  <c r="GO49" i="8" s="1"/>
  <c r="GT49" i="8" a="1"/>
  <c r="GT49" i="8" s="1"/>
  <c r="GY49" i="8" a="1"/>
  <c r="GY49" i="8" s="1"/>
  <c r="HE49" i="8" a="1"/>
  <c r="HE49" i="8" s="1"/>
  <c r="HJ49" i="8" a="1"/>
  <c r="HJ49" i="8" s="1"/>
  <c r="HO49" i="8" a="1"/>
  <c r="HO49" i="8" s="1"/>
  <c r="FC50" i="8" a="1"/>
  <c r="FC50" i="8" s="1"/>
  <c r="FI50" i="8" a="1"/>
  <c r="FI50" i="8" s="1"/>
  <c r="FN50" i="8" a="1"/>
  <c r="FN50" i="8" s="1"/>
  <c r="FS50" i="8" a="1"/>
  <c r="FS50" i="8" s="1"/>
  <c r="FY50" i="8" a="1"/>
  <c r="FY50" i="8" s="1"/>
  <c r="GD50" i="8" a="1"/>
  <c r="GD50" i="8" s="1"/>
  <c r="GI50" i="8" a="1"/>
  <c r="GI50" i="8" s="1"/>
  <c r="GO50" i="8" a="1"/>
  <c r="GO50" i="8" s="1"/>
  <c r="GT50" i="8" a="1"/>
  <c r="GT50" i="8" s="1"/>
  <c r="GY50" i="8" a="1"/>
  <c r="GY50" i="8" s="1"/>
  <c r="HE50" i="8" a="1"/>
  <c r="HE50" i="8" s="1"/>
  <c r="HK50" i="8" a="1"/>
  <c r="HK50" i="8" s="1"/>
  <c r="HQ50" i="8" a="1"/>
  <c r="HQ50" i="8" s="1"/>
  <c r="FE51" i="8" a="1"/>
  <c r="FE51" i="8" s="1"/>
  <c r="FK51" i="8" a="1"/>
  <c r="FK51" i="8" s="1"/>
  <c r="FQ51" i="8" a="1"/>
  <c r="FQ51" i="8" s="1"/>
  <c r="FW51" i="8" a="1"/>
  <c r="FW51" i="8" s="1"/>
  <c r="GC51" i="8" a="1"/>
  <c r="GC51" i="8" s="1"/>
  <c r="GI51" i="8" a="1"/>
  <c r="GI51" i="8" s="1"/>
  <c r="GO51" i="8" a="1"/>
  <c r="GO51" i="8" s="1"/>
  <c r="GU51" i="8" a="1"/>
  <c r="GU51" i="8" s="1"/>
  <c r="HA51" i="8" a="1"/>
  <c r="HA51" i="8" s="1"/>
  <c r="HG51" i="8" a="1"/>
  <c r="HG51" i="8" s="1"/>
  <c r="HM51" i="8" a="1"/>
  <c r="HM51" i="8" s="1"/>
  <c r="FE54" i="8" a="1"/>
  <c r="FE54" i="8" s="1"/>
  <c r="FK54" i="8" a="1"/>
  <c r="FK54" i="8" s="1"/>
  <c r="FQ54" i="8" a="1"/>
  <c r="FQ54" i="8" s="1"/>
  <c r="FW54" i="8" a="1"/>
  <c r="FW54" i="8" s="1"/>
  <c r="GC54" i="8" a="1"/>
  <c r="GC54" i="8" s="1"/>
  <c r="GI54" i="8" a="1"/>
  <c r="GI54" i="8" s="1"/>
  <c r="GO54" i="8" a="1"/>
  <c r="GO54" i="8" s="1"/>
  <c r="GU54" i="8" a="1"/>
  <c r="GU54" i="8" s="1"/>
  <c r="HA54" i="8" a="1"/>
  <c r="HA54" i="8" s="1"/>
  <c r="HG54" i="8" a="1"/>
  <c r="HG54" i="8" s="1"/>
  <c r="HM54" i="8" a="1"/>
  <c r="HM54" i="8" s="1"/>
  <c r="FA55" i="8" a="1"/>
  <c r="FA55" i="8" s="1"/>
  <c r="FG55" i="8" a="1"/>
  <c r="FG55" i="8" s="1"/>
  <c r="FM55" i="8" a="1"/>
  <c r="FM55" i="8" s="1"/>
  <c r="FS55" i="8" a="1"/>
  <c r="FS55" i="8" s="1"/>
  <c r="FY55" i="8" a="1"/>
  <c r="FY55" i="8" s="1"/>
  <c r="GE55" i="8" a="1"/>
  <c r="GE55" i="8" s="1"/>
  <c r="GJ55" i="8" a="1"/>
  <c r="GJ55" i="8" s="1"/>
  <c r="GP55" i="8" a="1"/>
  <c r="GP55" i="8" s="1"/>
  <c r="GU55" i="8" a="1"/>
  <c r="GU55" i="8" s="1"/>
  <c r="HA55" i="8" a="1"/>
  <c r="HA55" i="8" s="1"/>
  <c r="HG55" i="8" a="1"/>
  <c r="HG55" i="8" s="1"/>
  <c r="HL55" i="8" a="1"/>
  <c r="HL55" i="8" s="1"/>
  <c r="HR55" i="8" a="1"/>
  <c r="HR55" i="8" s="1"/>
  <c r="FE56" i="8" a="1"/>
  <c r="FE56" i="8" s="1"/>
  <c r="FK56" i="8" a="1"/>
  <c r="FK56" i="8" s="1"/>
  <c r="FQ56" i="8" a="1"/>
  <c r="FQ56" i="8" s="1"/>
  <c r="FV56" i="8" a="1"/>
  <c r="FV56" i="8" s="1"/>
  <c r="GB56" i="8" a="1"/>
  <c r="GB56" i="8" s="1"/>
  <c r="GG56" i="8" a="1"/>
  <c r="GG56" i="8" s="1"/>
  <c r="GM56" i="8" a="1"/>
  <c r="GM56" i="8" s="1"/>
  <c r="GS56" i="8" a="1"/>
  <c r="GS56" i="8" s="1"/>
  <c r="GX56" i="8" a="1"/>
  <c r="GX56" i="8" s="1"/>
  <c r="HI56" i="8" a="1"/>
  <c r="HI56" i="8" s="1"/>
  <c r="HO56" i="8" a="1"/>
  <c r="HO56" i="8" s="1"/>
  <c r="FC57" i="8" a="1"/>
  <c r="FC57" i="8" s="1"/>
  <c r="FH57" i="8" a="1"/>
  <c r="FH57" i="8" s="1"/>
  <c r="FM57" i="8" a="1"/>
  <c r="FM57" i="8" s="1"/>
  <c r="FS57" i="8" a="1"/>
  <c r="FS57" i="8" s="1"/>
  <c r="FY57" i="8" a="1"/>
  <c r="FY57" i="8" s="1"/>
  <c r="GJ57" i="8" a="1"/>
  <c r="GJ57" i="8" s="1"/>
  <c r="GO57" i="8" a="1"/>
  <c r="GO57" i="8" s="1"/>
  <c r="GU57" i="8" a="1"/>
  <c r="GU57" i="8" s="1"/>
  <c r="GZ57" i="8" a="1"/>
  <c r="GZ57" i="8" s="1"/>
  <c r="HK57" i="8" a="1"/>
  <c r="HK57" i="8" s="1"/>
  <c r="HP57" i="8" a="1"/>
  <c r="HP57" i="8" s="1"/>
  <c r="FD60" i="8" a="1"/>
  <c r="FD60" i="8" s="1"/>
  <c r="FO60" i="8" a="1"/>
  <c r="FO60" i="8" s="1"/>
  <c r="FT60" i="8" a="1"/>
  <c r="FT60" i="8" s="1"/>
  <c r="FZ60" i="8" a="1"/>
  <c r="FZ60" i="8" s="1"/>
  <c r="GF60" i="8" a="1"/>
  <c r="GF60" i="8" s="1"/>
  <c r="GK60" i="8" a="1"/>
  <c r="GK60" i="8" s="1"/>
  <c r="GQ60" i="8" a="1"/>
  <c r="GQ60" i="8" s="1"/>
  <c r="GV60" i="8" a="1"/>
  <c r="GV60" i="8" s="1"/>
  <c r="HB60" i="8" a="1"/>
  <c r="HB60" i="8" s="1"/>
  <c r="HH60" i="8" a="1"/>
  <c r="HH60" i="8" s="1"/>
  <c r="HM60" i="8" a="1"/>
  <c r="HM60" i="8" s="1"/>
  <c r="FA61" i="8" a="1"/>
  <c r="FA61" i="8" s="1"/>
  <c r="FF61" i="8" a="1"/>
  <c r="FF61" i="8" s="1"/>
  <c r="FL61" i="8" a="1"/>
  <c r="FL61" i="8" s="1"/>
  <c r="FR61" i="8" a="1"/>
  <c r="FR61" i="8" s="1"/>
  <c r="FW61" i="8" a="1"/>
  <c r="FW61" i="8" s="1"/>
  <c r="GC61" i="8" a="1"/>
  <c r="GC61" i="8" s="1"/>
  <c r="GH61" i="8" a="1"/>
  <c r="GH61" i="8" s="1"/>
  <c r="GN61" i="8" a="1"/>
  <c r="GN61" i="8" s="1"/>
  <c r="GY61" i="8" a="1"/>
  <c r="GY61" i="8" s="1"/>
  <c r="HJ61" i="8" a="1"/>
  <c r="HJ61" i="8" s="1"/>
  <c r="FD62" i="8" a="1"/>
  <c r="FD62" i="8" s="1"/>
  <c r="FN62" i="8" a="1"/>
  <c r="FN62" i="8" s="1"/>
  <c r="FZ62" i="8" a="1"/>
  <c r="FZ62" i="8" s="1"/>
  <c r="GK62" i="8" a="1"/>
  <c r="GK62" i="8" s="1"/>
  <c r="GV62" i="8" a="1"/>
  <c r="GV62" i="8" s="1"/>
  <c r="HG62" i="8" a="1"/>
  <c r="HG62" i="8" s="1"/>
  <c r="FL63" i="8" a="1"/>
  <c r="FL63" i="8" s="1"/>
  <c r="FW63" i="8" a="1"/>
  <c r="FW63" i="8" s="1"/>
  <c r="GH63" i="8" a="1"/>
  <c r="GH63" i="8" s="1"/>
  <c r="GS63" i="8" a="1"/>
  <c r="GS63" i="8" s="1"/>
  <c r="HD63" i="8" a="1"/>
  <c r="HD63" i="8" s="1"/>
  <c r="HP63" i="8" a="1"/>
  <c r="HP63" i="8" s="1"/>
  <c r="FC66" i="8" a="1"/>
  <c r="FC66" i="8" s="1"/>
  <c r="FN66" i="8" a="1"/>
  <c r="FN66" i="8" s="1"/>
  <c r="FY66" i="8" a="1"/>
  <c r="FY66" i="8" s="1"/>
  <c r="GJ66" i="8" a="1"/>
  <c r="GJ66" i="8" s="1"/>
  <c r="GV66" i="8" a="1"/>
  <c r="GV66" i="8" s="1"/>
  <c r="HF66" i="8" a="1"/>
  <c r="HF66" i="8" s="1"/>
  <c r="HR66" i="8" a="1"/>
  <c r="HR66" i="8" s="1"/>
  <c r="FK67" i="8" a="1"/>
  <c r="FK67" i="8" s="1"/>
  <c r="FV67" i="8" a="1"/>
  <c r="FV67" i="8" s="1"/>
  <c r="GG67" i="8" a="1"/>
  <c r="GG67" i="8" s="1"/>
  <c r="GR67" i="8" a="1"/>
  <c r="GR67" i="8" s="1"/>
  <c r="HD67" i="8" a="1"/>
  <c r="HD67" i="8" s="1"/>
  <c r="FH68" i="8" a="1"/>
  <c r="FH68" i="8" s="1"/>
  <c r="FS68" i="8" a="1"/>
  <c r="FS68" i="8" s="1"/>
  <c r="GD68" i="8" a="1"/>
  <c r="GD68" i="8" s="1"/>
  <c r="GP68" i="8" a="1"/>
  <c r="GP68" i="8" s="1"/>
  <c r="FF69" i="8" a="1"/>
  <c r="FF69" i="8" s="1"/>
  <c r="FR69" i="8" a="1"/>
  <c r="FR69" i="8" s="1"/>
  <c r="GD69" i="8" a="1"/>
  <c r="GD69" i="8" s="1"/>
  <c r="GP69" i="8" a="1"/>
  <c r="GP69" i="8" s="1"/>
  <c r="HB69" i="8" a="1"/>
  <c r="HB69" i="8" s="1"/>
  <c r="HN69" i="8" a="1"/>
  <c r="HN69" i="8" s="1"/>
  <c r="FI72" i="8" a="1"/>
  <c r="FI72" i="8" s="1"/>
  <c r="FU72" i="8" a="1"/>
  <c r="FU72" i="8" s="1"/>
  <c r="GN72" i="8" a="1"/>
  <c r="GN72" i="8" s="1"/>
  <c r="GX72" i="8" a="1"/>
  <c r="GX72" i="8" s="1"/>
  <c r="HH72" i="8" a="1"/>
  <c r="HH72" i="8" s="1"/>
  <c r="HR72" i="8" a="1"/>
  <c r="HR72" i="8" s="1"/>
  <c r="FJ73" i="8" a="1"/>
  <c r="FJ73" i="8" s="1"/>
  <c r="FT73" i="8" a="1"/>
  <c r="FT73" i="8" s="1"/>
  <c r="GM73" i="8" a="1"/>
  <c r="GM73" i="8" s="1"/>
  <c r="GW73" i="8" a="1"/>
  <c r="GW73" i="8" s="1"/>
  <c r="HG73" i="8" a="1"/>
  <c r="HG73" i="8" s="1"/>
  <c r="FH74" i="8" a="1"/>
  <c r="FH74" i="8" s="1"/>
  <c r="FR74" i="8" a="1"/>
  <c r="FR74" i="8" s="1"/>
  <c r="GB74" i="8" a="1"/>
  <c r="GB74" i="8" s="1"/>
  <c r="GL74" i="8" a="1"/>
  <c r="GL74" i="8" s="1"/>
  <c r="GV74" i="8" a="1"/>
  <c r="GV74" i="8" s="1"/>
  <c r="FG75" i="8" a="1"/>
  <c r="FG75" i="8" s="1"/>
  <c r="FV75" i="8" a="1"/>
  <c r="FV75" i="8" s="1"/>
  <c r="HC75" i="8" a="1"/>
  <c r="HC75" i="8" s="1"/>
  <c r="FE78" i="8" a="1"/>
  <c r="FE78" i="8" s="1"/>
  <c r="FU78" i="8" a="1"/>
  <c r="FU78" i="8" s="1"/>
  <c r="HB78" i="8" a="1"/>
  <c r="HB78" i="8" s="1"/>
  <c r="HQ78" i="8" a="1"/>
  <c r="HQ78" i="8" s="1"/>
  <c r="FO79" i="8" a="1"/>
  <c r="FO79" i="8" s="1"/>
  <c r="GD79" i="8" a="1"/>
  <c r="GD79" i="8" s="1"/>
  <c r="GS79" i="8" a="1"/>
  <c r="GS79" i="8" s="1"/>
  <c r="FD80" i="8" a="1"/>
  <c r="FD80" i="8" s="1"/>
  <c r="GH80" i="8" a="1"/>
  <c r="GH80" i="8" s="1"/>
  <c r="GV80" i="8" a="1"/>
  <c r="GV80" i="8" s="1"/>
  <c r="FH81" i="8" a="1"/>
  <c r="FH81" i="8" s="1"/>
  <c r="FU81" i="8" a="1"/>
  <c r="FU81" i="8" s="1"/>
  <c r="GI81" i="8" a="1"/>
  <c r="GI81" i="8" s="1"/>
  <c r="HK81" i="8" a="1"/>
  <c r="HK81" i="8" s="1"/>
  <c r="FJ84" i="8" a="1"/>
  <c r="FJ84" i="8" s="1"/>
  <c r="FW84" i="8" a="1"/>
  <c r="FW84" i="8" s="1"/>
  <c r="GQ84" i="8" a="1"/>
  <c r="GQ84" i="8" s="1"/>
  <c r="HJ84" i="8" a="1"/>
  <c r="HJ84" i="8" s="1"/>
  <c r="FJ85" i="8" a="1"/>
  <c r="FJ85" i="8" s="1"/>
  <c r="GB85" i="8" a="1"/>
  <c r="GB85" i="8" s="1"/>
  <c r="GT85" i="8" a="1"/>
  <c r="GT85" i="8" s="1"/>
  <c r="FL86" i="8" a="1"/>
  <c r="FL86" i="8" s="1"/>
  <c r="FG87" i="8" a="1"/>
  <c r="FG87" i="8" s="1"/>
  <c r="GW87" i="8" a="1"/>
  <c r="GW87" i="8" s="1"/>
  <c r="HR87" i="8" a="1"/>
  <c r="HR87" i="8" s="1"/>
  <c r="FJ91" i="8" a="1"/>
  <c r="FJ91" i="8" s="1"/>
  <c r="GP91" i="8" a="1"/>
  <c r="GP91" i="8" s="1"/>
  <c r="GH93" i="8" a="1"/>
  <c r="GH93" i="8" s="1"/>
  <c r="HR93" i="8" a="1"/>
  <c r="HR93" i="8" s="1"/>
  <c r="FL96" i="8" a="1"/>
  <c r="FL96" i="8" s="1"/>
  <c r="FD99" i="8" a="1"/>
  <c r="FD99" i="8" s="1"/>
  <c r="HH99" i="8" a="1"/>
  <c r="HH99" i="8" s="1"/>
  <c r="GM102" i="8" a="1"/>
  <c r="GM102" i="8" s="1"/>
  <c r="HF109" i="8" a="1"/>
  <c r="HF109" i="8" s="1"/>
  <c r="HN96" i="8" a="1"/>
  <c r="HN96" i="8" s="1"/>
  <c r="HJ96" i="8" a="1"/>
  <c r="HJ96" i="8" s="1"/>
  <c r="HE96" i="8" a="1"/>
  <c r="HE96" i="8" s="1"/>
  <c r="GZ96" i="8" a="1"/>
  <c r="GZ96" i="8" s="1"/>
  <c r="GU96" i="8" a="1"/>
  <c r="GU96" i="8" s="1"/>
  <c r="GB96" i="8" a="1"/>
  <c r="GB96" i="8" s="1"/>
  <c r="FX96" i="8" a="1"/>
  <c r="FX96" i="8" s="1"/>
  <c r="FS96" i="8" a="1"/>
  <c r="FS96" i="8" s="1"/>
  <c r="FO96" i="8" a="1"/>
  <c r="FO96" i="8" s="1"/>
  <c r="FJ96" i="8" a="1"/>
  <c r="FJ96" i="8" s="1"/>
  <c r="FB96" i="8" a="1"/>
  <c r="FB96" i="8" s="1"/>
  <c r="HR96" i="8" a="1"/>
  <c r="HR96" i="8" s="1"/>
  <c r="HM96" i="8" a="1"/>
  <c r="HM96" i="8" s="1"/>
  <c r="HI96" i="8" a="1"/>
  <c r="HI96" i="8" s="1"/>
  <c r="HD96" i="8" a="1"/>
  <c r="HD96" i="8" s="1"/>
  <c r="GT96" i="8" a="1"/>
  <c r="GT96" i="8" s="1"/>
  <c r="GP96" i="8" a="1"/>
  <c r="GP96" i="8" s="1"/>
  <c r="GL96" i="8" a="1"/>
  <c r="GL96" i="8" s="1"/>
  <c r="GG96" i="8" a="1"/>
  <c r="GG96" i="8" s="1"/>
  <c r="GA96" i="8" a="1"/>
  <c r="GA96" i="8" s="1"/>
  <c r="FW96" i="8" a="1"/>
  <c r="FW96" i="8" s="1"/>
  <c r="FR96" i="8" a="1"/>
  <c r="FR96" i="8" s="1"/>
  <c r="FN96" i="8" a="1"/>
  <c r="FN96" i="8" s="1"/>
  <c r="FF96" i="8" a="1"/>
  <c r="FF96" i="8" s="1"/>
  <c r="FA96" i="8" a="1"/>
  <c r="FA96" i="8" s="1"/>
  <c r="HP96" i="8" a="1"/>
  <c r="HP96" i="8" s="1"/>
  <c r="HH96" i="8" a="1"/>
  <c r="HH96" i="8" s="1"/>
  <c r="GS96" i="8" a="1"/>
  <c r="GS96" i="8" s="1"/>
  <c r="GN96" i="8" a="1"/>
  <c r="GN96" i="8" s="1"/>
  <c r="GF96" i="8" a="1"/>
  <c r="GF96" i="8" s="1"/>
  <c r="FY96" i="8" a="1"/>
  <c r="FY96" i="8" s="1"/>
  <c r="FE96" i="8" a="1"/>
  <c r="FE96" i="8" s="1"/>
  <c r="HA96" i="8" a="1"/>
  <c r="HA96" i="8" s="1"/>
  <c r="GR96" i="8" a="1"/>
  <c r="GR96" i="8" s="1"/>
  <c r="GJ96" i="8" a="1"/>
  <c r="GJ96" i="8" s="1"/>
  <c r="FT96" i="8" a="1"/>
  <c r="FT96" i="8" s="1"/>
  <c r="FK96" i="8" a="1"/>
  <c r="FK96" i="8" s="1"/>
  <c r="FC96" i="8" a="1"/>
  <c r="FC96" i="8" s="1"/>
  <c r="HO96" i="8" a="1"/>
  <c r="HO96" i="8" s="1"/>
  <c r="HG96" i="8" a="1"/>
  <c r="HG96" i="8" s="1"/>
  <c r="GX96" i="8" a="1"/>
  <c r="GX96" i="8" s="1"/>
  <c r="GH96" i="8" a="1"/>
  <c r="GH96" i="8" s="1"/>
  <c r="FP96" i="8" a="1"/>
  <c r="FP96" i="8" s="1"/>
  <c r="GV96" i="8" a="1"/>
  <c r="GV96" i="8" s="1"/>
  <c r="GI96" i="8" a="1"/>
  <c r="GI96" i="8" s="1"/>
  <c r="FU96" i="8" a="1"/>
  <c r="FU96" i="8" s="1"/>
  <c r="FI96" i="8" a="1"/>
  <c r="FI96" i="8" s="1"/>
  <c r="HF96" i="8" a="1"/>
  <c r="HF96" i="8" s="1"/>
  <c r="GE96" i="8" a="1"/>
  <c r="GE96" i="8" s="1"/>
  <c r="FH96" i="8" a="1"/>
  <c r="FH96" i="8" s="1"/>
  <c r="HQ96" i="8" a="1"/>
  <c r="HQ96" i="8" s="1"/>
  <c r="HC96" i="8" a="1"/>
  <c r="HC96" i="8" s="1"/>
  <c r="GQ96" i="8" a="1"/>
  <c r="GQ96" i="8" s="1"/>
  <c r="GD96" i="8" a="1"/>
  <c r="GD96" i="8" s="1"/>
  <c r="FQ96" i="8" a="1"/>
  <c r="FQ96" i="8" s="1"/>
  <c r="FG96" i="8" a="1"/>
  <c r="FG96" i="8" s="1"/>
  <c r="HB96" i="8" a="1"/>
  <c r="HB96" i="8" s="1"/>
  <c r="GC96" i="8" a="1"/>
  <c r="GC96" i="8" s="1"/>
  <c r="FD96" i="8" a="1"/>
  <c r="FD96" i="8" s="1"/>
  <c r="GY96" i="8" a="1"/>
  <c r="GY96" i="8" s="1"/>
  <c r="FZ96" i="8" a="1"/>
  <c r="FZ96" i="8" s="1"/>
  <c r="GW96" i="8" a="1"/>
  <c r="GW96" i="8" s="1"/>
  <c r="FV96" i="8" a="1"/>
  <c r="FV96" i="8" s="1"/>
  <c r="FI36" i="8" a="1"/>
  <c r="FI36" i="8" s="1"/>
  <c r="GA36" i="8" a="1"/>
  <c r="GA36" i="8" s="1"/>
  <c r="GL36" i="8" a="1"/>
  <c r="GL36" i="8" s="1"/>
  <c r="HC36" i="8" a="1"/>
  <c r="HC36" i="8" s="1"/>
  <c r="HH36" i="8" a="1"/>
  <c r="HH36" i="8" s="1"/>
  <c r="HN36" i="8" a="1"/>
  <c r="HN36" i="8" s="1"/>
  <c r="FH42" i="8" a="1"/>
  <c r="FH42" i="8" s="1"/>
  <c r="GC42" i="8" a="1"/>
  <c r="GC42" i="8" s="1"/>
  <c r="GS42" i="8" a="1"/>
  <c r="GS42" i="8" s="1"/>
  <c r="HI42" i="8" a="1"/>
  <c r="HI42" i="8" s="1"/>
  <c r="FR48" i="8" a="1"/>
  <c r="FR48" i="8" s="1"/>
  <c r="GS48" i="8" a="1"/>
  <c r="GS48" i="8" s="1"/>
  <c r="HN48" i="8" a="1"/>
  <c r="HN48" i="8" s="1"/>
  <c r="FD54" i="8" a="1"/>
  <c r="FD54" i="8" s="1"/>
  <c r="GB54" i="8" a="1"/>
  <c r="GB54" i="8" s="1"/>
  <c r="GZ54" i="8" a="1"/>
  <c r="GZ54" i="8" s="1"/>
  <c r="FN60" i="8" a="1"/>
  <c r="FN60" i="8" s="1"/>
  <c r="FY60" i="8" a="1"/>
  <c r="FY60" i="8" s="1"/>
  <c r="GP60" i="8" a="1"/>
  <c r="GP60" i="8" s="1"/>
  <c r="GU60" i="8" a="1"/>
  <c r="GU60" i="8" s="1"/>
  <c r="HG60" i="8" a="1"/>
  <c r="HG60" i="8" s="1"/>
  <c r="HL60" i="8" a="1"/>
  <c r="HL60" i="8" s="1"/>
  <c r="HR60" i="8" a="1"/>
  <c r="HR60" i="8" s="1"/>
  <c r="GR66" i="8" a="1"/>
  <c r="GR66" i="8" s="1"/>
  <c r="FE72" i="8" a="1"/>
  <c r="FE72" i="8" s="1"/>
  <c r="FQ72" i="8" a="1"/>
  <c r="FQ72" i="8" s="1"/>
  <c r="GU72" i="8" a="1"/>
  <c r="GU72" i="8" s="1"/>
  <c r="HE72" i="8" a="1"/>
  <c r="HE72" i="8" s="1"/>
  <c r="FE84" i="8" a="1"/>
  <c r="FE84" i="8" s="1"/>
  <c r="HB84" i="8" a="1"/>
  <c r="HB84" i="8" s="1"/>
  <c r="FC90" i="8" a="1"/>
  <c r="FC90" i="8" s="1"/>
  <c r="HN90" i="8" a="1"/>
  <c r="HN90" i="8" s="1"/>
  <c r="HN67" i="8" a="1"/>
  <c r="HN67" i="8" s="1"/>
  <c r="HH67" i="8" a="1"/>
  <c r="HH67" i="8" s="1"/>
  <c r="HC67" i="8" a="1"/>
  <c r="HC67" i="8" s="1"/>
  <c r="GW67" i="8" a="1"/>
  <c r="GW67" i="8" s="1"/>
  <c r="GQ67" i="8" a="1"/>
  <c r="GQ67" i="8" s="1"/>
  <c r="GL67" i="8" a="1"/>
  <c r="GL67" i="8" s="1"/>
  <c r="GA67" i="8" a="1"/>
  <c r="GA67" i="8" s="1"/>
  <c r="FU67" i="8" a="1"/>
  <c r="FU67" i="8" s="1"/>
  <c r="FO67" i="8" a="1"/>
  <c r="FO67" i="8" s="1"/>
  <c r="FJ67" i="8" a="1"/>
  <c r="FJ67" i="8" s="1"/>
  <c r="FE67" i="8" a="1"/>
  <c r="FE67" i="8" s="1"/>
  <c r="HR67" i="8" a="1"/>
  <c r="HR67" i="8" s="1"/>
  <c r="HM67" i="8" a="1"/>
  <c r="HM67" i="8" s="1"/>
  <c r="HB67" i="8" a="1"/>
  <c r="HB67" i="8" s="1"/>
  <c r="GV67" i="8" a="1"/>
  <c r="GV67" i="8" s="1"/>
  <c r="GP67" i="8" a="1"/>
  <c r="GP67" i="8" s="1"/>
  <c r="GK67" i="8" a="1"/>
  <c r="GK67" i="8" s="1"/>
  <c r="GF67" i="8" a="1"/>
  <c r="GF67" i="8" s="1"/>
  <c r="FZ67" i="8" a="1"/>
  <c r="FZ67" i="8" s="1"/>
  <c r="FT67" i="8" a="1"/>
  <c r="FT67" i="8" s="1"/>
  <c r="FI67" i="8" a="1"/>
  <c r="FI67" i="8" s="1"/>
  <c r="FD67" i="8" a="1"/>
  <c r="FD67" i="8" s="1"/>
  <c r="HQ67" i="8" a="1"/>
  <c r="HQ67" i="8" s="1"/>
  <c r="HL67" i="8" a="1"/>
  <c r="HL67" i="8" s="1"/>
  <c r="HG67" i="8" a="1"/>
  <c r="HG67" i="8" s="1"/>
  <c r="HA67" i="8" a="1"/>
  <c r="HA67" i="8" s="1"/>
  <c r="GU67" i="8" a="1"/>
  <c r="GU67" i="8" s="1"/>
  <c r="GJ67" i="8" a="1"/>
  <c r="GJ67" i="8" s="1"/>
  <c r="GE67" i="8" a="1"/>
  <c r="GE67" i="8" s="1"/>
  <c r="FY67" i="8" a="1"/>
  <c r="FY67" i="8" s="1"/>
  <c r="FS67" i="8" a="1"/>
  <c r="FS67" i="8" s="1"/>
  <c r="FN67" i="8" a="1"/>
  <c r="FN67" i="8" s="1"/>
  <c r="FH67" i="8" a="1"/>
  <c r="FH67" i="8" s="1"/>
  <c r="FC67" i="8" a="1"/>
  <c r="FC67" i="8" s="1"/>
  <c r="HQ79" i="8" a="1"/>
  <c r="HQ79" i="8" s="1"/>
  <c r="HG79" i="8" a="1"/>
  <c r="HG79" i="8" s="1"/>
  <c r="HB79" i="8" a="1"/>
  <c r="HB79" i="8" s="1"/>
  <c r="GW79" i="8" a="1"/>
  <c r="GW79" i="8" s="1"/>
  <c r="GR79" i="8" a="1"/>
  <c r="GR79" i="8" s="1"/>
  <c r="GM79" i="8" a="1"/>
  <c r="GM79" i="8" s="1"/>
  <c r="GI79" i="8" a="1"/>
  <c r="GI79" i="8" s="1"/>
  <c r="FX79" i="8" a="1"/>
  <c r="FX79" i="8" s="1"/>
  <c r="FR79" i="8" a="1"/>
  <c r="FR79" i="8" s="1"/>
  <c r="FN79" i="8" a="1"/>
  <c r="FN79" i="8" s="1"/>
  <c r="FI79" i="8" a="1"/>
  <c r="FI79" i="8" s="1"/>
  <c r="FC79" i="8" a="1"/>
  <c r="FC79" i="8" s="1"/>
  <c r="HO79" i="8" a="1"/>
  <c r="HO79" i="8" s="1"/>
  <c r="HE79" i="8" a="1"/>
  <c r="HE79" i="8" s="1"/>
  <c r="HA79" i="8" a="1"/>
  <c r="HA79" i="8" s="1"/>
  <c r="GL79" i="8" a="1"/>
  <c r="GL79" i="8" s="1"/>
  <c r="GG79" i="8" a="1"/>
  <c r="GG79" i="8" s="1"/>
  <c r="GB79" i="8" a="1"/>
  <c r="GB79" i="8" s="1"/>
  <c r="FV79" i="8" a="1"/>
  <c r="FV79" i="8" s="1"/>
  <c r="FQ79" i="8" a="1"/>
  <c r="FQ79" i="8" s="1"/>
  <c r="FL79" i="8" a="1"/>
  <c r="FL79" i="8" s="1"/>
  <c r="FG79" i="8" a="1"/>
  <c r="FG79" i="8" s="1"/>
  <c r="FA79" i="8" a="1"/>
  <c r="FA79" i="8" s="1"/>
  <c r="HM79" i="8" a="1"/>
  <c r="HM79" i="8" s="1"/>
  <c r="HF79" i="8" a="1"/>
  <c r="HF79" i="8" s="1"/>
  <c r="GY79" i="8" a="1"/>
  <c r="GY79" i="8" s="1"/>
  <c r="GQ79" i="8" a="1"/>
  <c r="GQ79" i="8" s="1"/>
  <c r="GC79" i="8" a="1"/>
  <c r="GC79" i="8" s="1"/>
  <c r="FT79" i="8" a="1"/>
  <c r="FT79" i="8" s="1"/>
  <c r="FM79" i="8" a="1"/>
  <c r="FM79" i="8" s="1"/>
  <c r="FE79" i="8" a="1"/>
  <c r="FE79" i="8" s="1"/>
  <c r="HL79" i="8" a="1"/>
  <c r="HL79" i="8" s="1"/>
  <c r="HD79" i="8" a="1"/>
  <c r="HD79" i="8" s="1"/>
  <c r="GX79" i="8" a="1"/>
  <c r="GX79" i="8" s="1"/>
  <c r="GP79" i="8" a="1"/>
  <c r="GP79" i="8" s="1"/>
  <c r="GJ79" i="8" a="1"/>
  <c r="GJ79" i="8" s="1"/>
  <c r="GA79" i="8" a="1"/>
  <c r="GA79" i="8" s="1"/>
  <c r="FS79" i="8" a="1"/>
  <c r="FS79" i="8" s="1"/>
  <c r="FD79" i="8" a="1"/>
  <c r="FD79" i="8" s="1"/>
  <c r="HK79" i="8" a="1"/>
  <c r="HK79" i="8" s="1"/>
  <c r="HC79" i="8" a="1"/>
  <c r="HC79" i="8" s="1"/>
  <c r="GV79" i="8" a="1"/>
  <c r="GV79" i="8" s="1"/>
  <c r="GO79" i="8" a="1"/>
  <c r="GO79" i="8" s="1"/>
  <c r="GH79" i="8" a="1"/>
  <c r="GH79" i="8" s="1"/>
  <c r="FZ79" i="8" a="1"/>
  <c r="FZ79" i="8" s="1"/>
  <c r="FK79" i="8" a="1"/>
  <c r="FK79" i="8" s="1"/>
  <c r="FB79" i="8" a="1"/>
  <c r="FB79" i="8" s="1"/>
  <c r="HP85" i="8" a="1"/>
  <c r="HP85" i="8" s="1"/>
  <c r="HK85" i="8" a="1"/>
  <c r="HK85" i="8" s="1"/>
  <c r="HG85" i="8" a="1"/>
  <c r="HG85" i="8" s="1"/>
  <c r="HB85" i="8" a="1"/>
  <c r="HB85" i="8" s="1"/>
  <c r="GX85" i="8" a="1"/>
  <c r="GX85" i="8" s="1"/>
  <c r="GS85" i="8" a="1"/>
  <c r="GS85" i="8" s="1"/>
  <c r="GO85" i="8" a="1"/>
  <c r="GO85" i="8" s="1"/>
  <c r="GJ85" i="8" a="1"/>
  <c r="GJ85" i="8" s="1"/>
  <c r="GF85" i="8" a="1"/>
  <c r="GF85" i="8" s="1"/>
  <c r="GA85" i="8" a="1"/>
  <c r="GA85" i="8" s="1"/>
  <c r="FW85" i="8" a="1"/>
  <c r="FW85" i="8" s="1"/>
  <c r="FR85" i="8" a="1"/>
  <c r="FR85" i="8" s="1"/>
  <c r="FN85" i="8" a="1"/>
  <c r="FN85" i="8" s="1"/>
  <c r="FI85" i="8" a="1"/>
  <c r="FI85" i="8" s="1"/>
  <c r="FE85" i="8" a="1"/>
  <c r="FE85" i="8" s="1"/>
  <c r="HO85" i="8" a="1"/>
  <c r="HO85" i="8" s="1"/>
  <c r="HF85" i="8" a="1"/>
  <c r="HF85" i="8" s="1"/>
  <c r="GW85" i="8" a="1"/>
  <c r="GW85" i="8" s="1"/>
  <c r="GN85" i="8" a="1"/>
  <c r="GN85" i="8" s="1"/>
  <c r="GE85" i="8" a="1"/>
  <c r="GE85" i="8" s="1"/>
  <c r="FV85" i="8" a="1"/>
  <c r="FV85" i="8" s="1"/>
  <c r="FM85" i="8" a="1"/>
  <c r="FM85" i="8" s="1"/>
  <c r="FD85" i="8" a="1"/>
  <c r="FD85" i="8" s="1"/>
  <c r="HN85" i="8" a="1"/>
  <c r="HN85" i="8" s="1"/>
  <c r="HJ85" i="8" a="1"/>
  <c r="HJ85" i="8" s="1"/>
  <c r="HE85" i="8" a="1"/>
  <c r="HE85" i="8" s="1"/>
  <c r="HA85" i="8" a="1"/>
  <c r="HA85" i="8" s="1"/>
  <c r="GV85" i="8" a="1"/>
  <c r="GV85" i="8" s="1"/>
  <c r="GR85" i="8" a="1"/>
  <c r="GR85" i="8" s="1"/>
  <c r="GM85" i="8" a="1"/>
  <c r="GM85" i="8" s="1"/>
  <c r="GI85" i="8" a="1"/>
  <c r="GI85" i="8" s="1"/>
  <c r="GD85" i="8" a="1"/>
  <c r="GD85" i="8" s="1"/>
  <c r="FZ85" i="8" a="1"/>
  <c r="FZ85" i="8" s="1"/>
  <c r="FU85" i="8" a="1"/>
  <c r="FU85" i="8" s="1"/>
  <c r="FQ85" i="8" a="1"/>
  <c r="FQ85" i="8" s="1"/>
  <c r="FL85" i="8" a="1"/>
  <c r="FL85" i="8" s="1"/>
  <c r="FH85" i="8" a="1"/>
  <c r="FH85" i="8" s="1"/>
  <c r="FC85" i="8" a="1"/>
  <c r="FC85" i="8" s="1"/>
  <c r="HR85" i="8" a="1"/>
  <c r="HR85" i="8" s="1"/>
  <c r="GZ85" i="8" a="1"/>
  <c r="GZ85" i="8" s="1"/>
  <c r="GH85" i="8" a="1"/>
  <c r="GH85" i="8" s="1"/>
  <c r="FP85" i="8" a="1"/>
  <c r="FP85" i="8" s="1"/>
  <c r="HQ85" i="8" a="1"/>
  <c r="HQ85" i="8" s="1"/>
  <c r="HI85" i="8" a="1"/>
  <c r="HI85" i="8" s="1"/>
  <c r="GY85" i="8" a="1"/>
  <c r="GY85" i="8" s="1"/>
  <c r="GQ85" i="8" a="1"/>
  <c r="GQ85" i="8" s="1"/>
  <c r="GG85" i="8" a="1"/>
  <c r="GG85" i="8" s="1"/>
  <c r="FY85" i="8" a="1"/>
  <c r="FY85" i="8" s="1"/>
  <c r="FO85" i="8" a="1"/>
  <c r="FO85" i="8" s="1"/>
  <c r="FG85" i="8" a="1"/>
  <c r="FG85" i="8" s="1"/>
  <c r="HH85" i="8" a="1"/>
  <c r="HH85" i="8" s="1"/>
  <c r="GP85" i="8" a="1"/>
  <c r="GP85" i="8" s="1"/>
  <c r="FX85" i="8" a="1"/>
  <c r="FX85" i="8" s="1"/>
  <c r="FF85" i="8" a="1"/>
  <c r="FF85" i="8" s="1"/>
  <c r="HN97" i="8" a="1"/>
  <c r="HN97" i="8" s="1"/>
  <c r="HJ97" i="8" a="1"/>
  <c r="HJ97" i="8" s="1"/>
  <c r="HE97" i="8" a="1"/>
  <c r="HE97" i="8" s="1"/>
  <c r="HA97" i="8" a="1"/>
  <c r="HA97" i="8" s="1"/>
  <c r="GL97" i="8" a="1"/>
  <c r="GL97" i="8" s="1"/>
  <c r="GH97" i="8" a="1"/>
  <c r="GH97" i="8" s="1"/>
  <c r="FY97" i="8" a="1"/>
  <c r="FY97" i="8" s="1"/>
  <c r="FT97" i="8" a="1"/>
  <c r="FT97" i="8" s="1"/>
  <c r="FO97" i="8" a="1"/>
  <c r="FO97" i="8" s="1"/>
  <c r="FJ97" i="8" a="1"/>
  <c r="FJ97" i="8" s="1"/>
  <c r="FE97" i="8" a="1"/>
  <c r="FE97" i="8" s="1"/>
  <c r="FA97" i="8" a="1"/>
  <c r="FA97" i="8" s="1"/>
  <c r="HM97" i="8" a="1"/>
  <c r="HM97" i="8" s="1"/>
  <c r="HI97" i="8" a="1"/>
  <c r="HI97" i="8" s="1"/>
  <c r="HD97" i="8" a="1"/>
  <c r="HD97" i="8" s="1"/>
  <c r="GZ97" i="8" a="1"/>
  <c r="GZ97" i="8" s="1"/>
  <c r="GU97" i="8" a="1"/>
  <c r="GU97" i="8" s="1"/>
  <c r="GQ97" i="8" a="1"/>
  <c r="GQ97" i="8" s="1"/>
  <c r="GG97" i="8" a="1"/>
  <c r="GG97" i="8" s="1"/>
  <c r="GB97" i="8" a="1"/>
  <c r="GB97" i="8" s="1"/>
  <c r="FX97" i="8" a="1"/>
  <c r="FX97" i="8" s="1"/>
  <c r="FS97" i="8" a="1"/>
  <c r="FS97" i="8" s="1"/>
  <c r="FN97" i="8" a="1"/>
  <c r="FN97" i="8" s="1"/>
  <c r="FI97" i="8" a="1"/>
  <c r="FI97" i="8" s="1"/>
  <c r="HP97" i="8" a="1"/>
  <c r="HP97" i="8" s="1"/>
  <c r="HH97" i="8" a="1"/>
  <c r="HH97" i="8" s="1"/>
  <c r="HB97" i="8" a="1"/>
  <c r="HB97" i="8" s="1"/>
  <c r="GN97" i="8" a="1"/>
  <c r="GN97" i="8" s="1"/>
  <c r="GF97" i="8" a="1"/>
  <c r="GF97" i="8" s="1"/>
  <c r="FZ97" i="8" a="1"/>
  <c r="FZ97" i="8" s="1"/>
  <c r="FR97" i="8" a="1"/>
  <c r="FR97" i="8" s="1"/>
  <c r="FK97" i="8" a="1"/>
  <c r="FK97" i="8" s="1"/>
  <c r="FD97" i="8" a="1"/>
  <c r="FD97" i="8" s="1"/>
  <c r="HO97" i="8" a="1"/>
  <c r="HO97" i="8" s="1"/>
  <c r="GX97" i="8" a="1"/>
  <c r="GX97" i="8" s="1"/>
  <c r="GP97" i="8" a="1"/>
  <c r="GP97" i="8" s="1"/>
  <c r="GI97" i="8" a="1"/>
  <c r="GI97" i="8" s="1"/>
  <c r="FQ97" i="8" a="1"/>
  <c r="FQ97" i="8" s="1"/>
  <c r="FH97" i="8" a="1"/>
  <c r="FH97" i="8" s="1"/>
  <c r="HL97" i="8" a="1"/>
  <c r="HL97" i="8" s="1"/>
  <c r="GV97" i="8" a="1"/>
  <c r="GV97" i="8" s="1"/>
  <c r="GM97" i="8" a="1"/>
  <c r="GM97" i="8" s="1"/>
  <c r="GD97" i="8" a="1"/>
  <c r="GD97" i="8" s="1"/>
  <c r="FM97" i="8" a="1"/>
  <c r="FM97" i="8" s="1"/>
  <c r="FF97" i="8" a="1"/>
  <c r="FF97" i="8" s="1"/>
  <c r="GO97" i="8" a="1"/>
  <c r="GO97" i="8" s="1"/>
  <c r="GA97" i="8" a="1"/>
  <c r="GA97" i="8" s="1"/>
  <c r="FP97" i="8" a="1"/>
  <c r="FP97" i="8" s="1"/>
  <c r="FB97" i="8" a="1"/>
  <c r="FB97" i="8" s="1"/>
  <c r="HK97" i="8" a="1"/>
  <c r="HK97" i="8" s="1"/>
  <c r="GY97" i="8" a="1"/>
  <c r="GY97" i="8" s="1"/>
  <c r="GK97" i="8" a="1"/>
  <c r="GK97" i="8" s="1"/>
  <c r="FL97" i="8" a="1"/>
  <c r="FL97" i="8" s="1"/>
  <c r="GW97" i="8" a="1"/>
  <c r="GW97" i="8" s="1"/>
  <c r="GJ97" i="8" a="1"/>
  <c r="GJ97" i="8" s="1"/>
  <c r="FW97" i="8" a="1"/>
  <c r="FW97" i="8" s="1"/>
  <c r="HG97" i="8" a="1"/>
  <c r="HG97" i="8" s="1"/>
  <c r="HF97" i="8" a="1"/>
  <c r="HF97" i="8" s="1"/>
  <c r="GE97" i="8" a="1"/>
  <c r="GE97" i="8" s="1"/>
  <c r="FG97" i="8" a="1"/>
  <c r="FG97" i="8" s="1"/>
  <c r="HC97" i="8" a="1"/>
  <c r="HC97" i="8" s="1"/>
  <c r="GC97" i="8" a="1"/>
  <c r="GC97" i="8" s="1"/>
  <c r="FC97" i="8" a="1"/>
  <c r="FC97" i="8" s="1"/>
  <c r="AC48" i="8"/>
  <c r="AC102" i="8"/>
  <c r="HQ62" i="8" a="1"/>
  <c r="HQ62" i="8" s="1"/>
  <c r="HL62" i="8" a="1"/>
  <c r="HL62" i="8" s="1"/>
  <c r="HA62" i="8" a="1"/>
  <c r="HA62" i="8" s="1"/>
  <c r="GU62" i="8" a="1"/>
  <c r="GU62" i="8" s="1"/>
  <c r="GO62" i="8" a="1"/>
  <c r="GO62" i="8" s="1"/>
  <c r="GJ62" i="8" a="1"/>
  <c r="GJ62" i="8" s="1"/>
  <c r="GE62" i="8" a="1"/>
  <c r="GE62" i="8" s="1"/>
  <c r="FY62" i="8" a="1"/>
  <c r="FY62" i="8" s="1"/>
  <c r="FS62" i="8" a="1"/>
  <c r="FS62" i="8" s="1"/>
  <c r="FH62" i="8" a="1"/>
  <c r="FH62" i="8" s="1"/>
  <c r="FC62" i="8" a="1"/>
  <c r="FC62" i="8" s="1"/>
  <c r="HP62" i="8" a="1"/>
  <c r="HP62" i="8" s="1"/>
  <c r="HK62" i="8" a="1"/>
  <c r="HK62" i="8" s="1"/>
  <c r="HF62" i="8" a="1"/>
  <c r="HF62" i="8" s="1"/>
  <c r="GZ62" i="8" a="1"/>
  <c r="GZ62" i="8" s="1"/>
  <c r="GT62" i="8" a="1"/>
  <c r="GT62" i="8" s="1"/>
  <c r="GI62" i="8" a="1"/>
  <c r="GI62" i="8" s="1"/>
  <c r="GD62" i="8" a="1"/>
  <c r="GD62" i="8" s="1"/>
  <c r="FX62" i="8" a="1"/>
  <c r="FX62" i="8" s="1"/>
  <c r="FR62" i="8" a="1"/>
  <c r="FR62" i="8" s="1"/>
  <c r="FM62" i="8" a="1"/>
  <c r="FM62" i="8" s="1"/>
  <c r="FG62" i="8" a="1"/>
  <c r="FG62" i="8" s="1"/>
  <c r="FB62" i="8" a="1"/>
  <c r="FB62" i="8" s="1"/>
  <c r="HJ62" i="8" a="1"/>
  <c r="HJ62" i="8" s="1"/>
  <c r="HE62" i="8" a="1"/>
  <c r="HE62" i="8" s="1"/>
  <c r="GY62" i="8" a="1"/>
  <c r="GY62" i="8" s="1"/>
  <c r="GS62" i="8" a="1"/>
  <c r="GS62" i="8" s="1"/>
  <c r="GN62" i="8" a="1"/>
  <c r="GN62" i="8" s="1"/>
  <c r="GH62" i="8" a="1"/>
  <c r="GH62" i="8" s="1"/>
  <c r="GC62" i="8" a="1"/>
  <c r="GC62" i="8" s="1"/>
  <c r="FW62" i="8" a="1"/>
  <c r="FW62" i="8" s="1"/>
  <c r="FQ62" i="8" a="1"/>
  <c r="FQ62" i="8" s="1"/>
  <c r="FL62" i="8" a="1"/>
  <c r="FL62" i="8" s="1"/>
  <c r="FF62" i="8" a="1"/>
  <c r="FF62" i="8" s="1"/>
  <c r="FA62" i="8" a="1"/>
  <c r="FA62" i="8" s="1"/>
  <c r="HQ68" i="8" a="1"/>
  <c r="HQ68" i="8" s="1"/>
  <c r="HK68" i="8" a="1"/>
  <c r="HK68" i="8" s="1"/>
  <c r="HE68" i="8" a="1"/>
  <c r="HE68" i="8" s="1"/>
  <c r="GZ68" i="8" a="1"/>
  <c r="GZ68" i="8" s="1"/>
  <c r="GT68" i="8" a="1"/>
  <c r="GT68" i="8" s="1"/>
  <c r="GO68" i="8" a="1"/>
  <c r="GO68" i="8" s="1"/>
  <c r="GI68" i="8" a="1"/>
  <c r="GI68" i="8" s="1"/>
  <c r="GC68" i="8" a="1"/>
  <c r="GC68" i="8" s="1"/>
  <c r="FX68" i="8" a="1"/>
  <c r="FX68" i="8" s="1"/>
  <c r="FR68" i="8" a="1"/>
  <c r="FR68" i="8" s="1"/>
  <c r="FM68" i="8" a="1"/>
  <c r="FM68" i="8" s="1"/>
  <c r="FG68" i="8" a="1"/>
  <c r="FG68" i="8" s="1"/>
  <c r="FA68" i="8" a="1"/>
  <c r="FA68" i="8" s="1"/>
  <c r="HP68" i="8" a="1"/>
  <c r="HP68" i="8" s="1"/>
  <c r="HJ68" i="8" a="1"/>
  <c r="HJ68" i="8" s="1"/>
  <c r="HD68" i="8" a="1"/>
  <c r="HD68" i="8" s="1"/>
  <c r="GY68" i="8" a="1"/>
  <c r="GY68" i="8" s="1"/>
  <c r="GS68" i="8" a="1"/>
  <c r="GS68" i="8" s="1"/>
  <c r="GN68" i="8" a="1"/>
  <c r="GN68" i="8" s="1"/>
  <c r="GH68" i="8" a="1"/>
  <c r="GH68" i="8" s="1"/>
  <c r="GB68" i="8" a="1"/>
  <c r="GB68" i="8" s="1"/>
  <c r="FW68" i="8" a="1"/>
  <c r="FW68" i="8" s="1"/>
  <c r="FQ68" i="8" a="1"/>
  <c r="FQ68" i="8" s="1"/>
  <c r="FL68" i="8" a="1"/>
  <c r="FL68" i="8" s="1"/>
  <c r="FF68" i="8" a="1"/>
  <c r="FF68" i="8" s="1"/>
  <c r="HO68" i="8" a="1"/>
  <c r="HO68" i="8" s="1"/>
  <c r="HI68" i="8" a="1"/>
  <c r="HI68" i="8" s="1"/>
  <c r="HC68" i="8" a="1"/>
  <c r="HC68" i="8" s="1"/>
  <c r="GX68" i="8" a="1"/>
  <c r="GX68" i="8" s="1"/>
  <c r="GR68" i="8" a="1"/>
  <c r="GR68" i="8" s="1"/>
  <c r="GM68" i="8" a="1"/>
  <c r="GM68" i="8" s="1"/>
  <c r="GG68" i="8" a="1"/>
  <c r="GG68" i="8" s="1"/>
  <c r="GA68" i="8" a="1"/>
  <c r="GA68" i="8" s="1"/>
  <c r="FV68" i="8" a="1"/>
  <c r="FV68" i="8" s="1"/>
  <c r="FK68" i="8" a="1"/>
  <c r="FK68" i="8" s="1"/>
  <c r="FE68" i="8" a="1"/>
  <c r="FE68" i="8" s="1"/>
  <c r="HO74" i="8" a="1"/>
  <c r="HO74" i="8" s="1"/>
  <c r="HE74" i="8" a="1"/>
  <c r="HE74" i="8" s="1"/>
  <c r="GZ74" i="8" a="1"/>
  <c r="GZ74" i="8" s="1"/>
  <c r="HR74" i="8" a="1"/>
  <c r="HR74" i="8" s="1"/>
  <c r="HM74" i="8" a="1"/>
  <c r="HM74" i="8" s="1"/>
  <c r="HH74" i="8" a="1"/>
  <c r="HH74" i="8" s="1"/>
  <c r="HC74" i="8" a="1"/>
  <c r="HC74" i="8" s="1"/>
  <c r="GX74" i="8" a="1"/>
  <c r="GX74" i="8" s="1"/>
  <c r="HP74" i="8" a="1"/>
  <c r="HP74" i="8" s="1"/>
  <c r="HI74" i="8" a="1"/>
  <c r="HI74" i="8" s="1"/>
  <c r="HA74" i="8" a="1"/>
  <c r="HA74" i="8" s="1"/>
  <c r="GU74" i="8" a="1"/>
  <c r="GU74" i="8" s="1"/>
  <c r="GP74" i="8" a="1"/>
  <c r="GP74" i="8" s="1"/>
  <c r="GK74" i="8" a="1"/>
  <c r="GK74" i="8" s="1"/>
  <c r="GF74" i="8" a="1"/>
  <c r="GF74" i="8" s="1"/>
  <c r="GA74" i="8" a="1"/>
  <c r="GA74" i="8" s="1"/>
  <c r="FQ74" i="8" a="1"/>
  <c r="FQ74" i="8" s="1"/>
  <c r="FM74" i="8" a="1"/>
  <c r="FM74" i="8" s="1"/>
  <c r="FC74" i="8" a="1"/>
  <c r="FC74" i="8" s="1"/>
  <c r="HG74" i="8" a="1"/>
  <c r="HG74" i="8" s="1"/>
  <c r="GT74" i="8" a="1"/>
  <c r="GT74" i="8" s="1"/>
  <c r="GO74" i="8" a="1"/>
  <c r="GO74" i="8" s="1"/>
  <c r="GJ74" i="8" a="1"/>
  <c r="GJ74" i="8" s="1"/>
  <c r="FZ74" i="8" a="1"/>
  <c r="FZ74" i="8" s="1"/>
  <c r="FV74" i="8" a="1"/>
  <c r="FV74" i="8" s="1"/>
  <c r="FL74" i="8" a="1"/>
  <c r="FL74" i="8" s="1"/>
  <c r="FG74" i="8" a="1"/>
  <c r="FG74" i="8" s="1"/>
  <c r="FB74" i="8" a="1"/>
  <c r="FB74" i="8" s="1"/>
  <c r="HN74" i="8" a="1"/>
  <c r="HN74" i="8" s="1"/>
  <c r="GY74" i="8" a="1"/>
  <c r="GY74" i="8" s="1"/>
  <c r="GS74" i="8" a="1"/>
  <c r="GS74" i="8" s="1"/>
  <c r="GI74" i="8" a="1"/>
  <c r="GI74" i="8" s="1"/>
  <c r="GE74" i="8" a="1"/>
  <c r="GE74" i="8" s="1"/>
  <c r="FU74" i="8" a="1"/>
  <c r="FU74" i="8" s="1"/>
  <c r="FP74" i="8" a="1"/>
  <c r="FP74" i="8" s="1"/>
  <c r="FK74" i="8" a="1"/>
  <c r="FK74" i="8" s="1"/>
  <c r="FF74" i="8" a="1"/>
  <c r="FF74" i="8" s="1"/>
  <c r="FA74" i="8" a="1"/>
  <c r="FA74" i="8" s="1"/>
  <c r="HP80" i="8" a="1"/>
  <c r="HP80" i="8" s="1"/>
  <c r="HK80" i="8" a="1"/>
  <c r="HK80" i="8" s="1"/>
  <c r="HE80" i="8" a="1"/>
  <c r="HE80" i="8" s="1"/>
  <c r="HA80" i="8" a="1"/>
  <c r="HA80" i="8" s="1"/>
  <c r="GM80" i="8" a="1"/>
  <c r="GM80" i="8" s="1"/>
  <c r="GG80" i="8" a="1"/>
  <c r="GG80" i="8" s="1"/>
  <c r="FW80" i="8" a="1"/>
  <c r="FW80" i="8" s="1"/>
  <c r="FS80" i="8" a="1"/>
  <c r="FS80" i="8" s="1"/>
  <c r="FN80" i="8" a="1"/>
  <c r="FN80" i="8" s="1"/>
  <c r="FI80" i="8" a="1"/>
  <c r="FI80" i="8" s="1"/>
  <c r="FC80" i="8" a="1"/>
  <c r="FC80" i="8" s="1"/>
  <c r="HO80" i="8" a="1"/>
  <c r="HO80" i="8" s="1"/>
  <c r="HI80" i="8" a="1"/>
  <c r="HI80" i="8" s="1"/>
  <c r="HD80" i="8" a="1"/>
  <c r="HD80" i="8" s="1"/>
  <c r="GY80" i="8" a="1"/>
  <c r="GY80" i="8" s="1"/>
  <c r="GP80" i="8" a="1"/>
  <c r="GP80" i="8" s="1"/>
  <c r="GK80" i="8" a="1"/>
  <c r="GK80" i="8" s="1"/>
  <c r="GE80" i="8" a="1"/>
  <c r="GE80" i="8" s="1"/>
  <c r="GA80" i="8" a="1"/>
  <c r="GA80" i="8" s="1"/>
  <c r="FU80" i="8" a="1"/>
  <c r="FU80" i="8" s="1"/>
  <c r="FQ80" i="8" a="1"/>
  <c r="FQ80" i="8" s="1"/>
  <c r="FM80" i="8" a="1"/>
  <c r="FM80" i="8" s="1"/>
  <c r="FG80" i="8" a="1"/>
  <c r="FG80" i="8" s="1"/>
  <c r="FB80" i="8" a="1"/>
  <c r="FB80" i="8" s="1"/>
  <c r="HR80" i="8" a="1"/>
  <c r="HR80" i="8" s="1"/>
  <c r="HJ80" i="8" a="1"/>
  <c r="HJ80" i="8" s="1"/>
  <c r="HC80" i="8" a="1"/>
  <c r="HC80" i="8" s="1"/>
  <c r="GU80" i="8" a="1"/>
  <c r="GU80" i="8" s="1"/>
  <c r="GF80" i="8" a="1"/>
  <c r="GF80" i="8" s="1"/>
  <c r="FY80" i="8" a="1"/>
  <c r="FY80" i="8" s="1"/>
  <c r="FR80" i="8" a="1"/>
  <c r="FR80" i="8" s="1"/>
  <c r="FK80" i="8" a="1"/>
  <c r="FK80" i="8" s="1"/>
  <c r="HQ80" i="8" a="1"/>
  <c r="HQ80" i="8" s="1"/>
  <c r="HH80" i="8" a="1"/>
  <c r="HH80" i="8" s="1"/>
  <c r="HB80" i="8" a="1"/>
  <c r="HB80" i="8" s="1"/>
  <c r="GT80" i="8" a="1"/>
  <c r="GT80" i="8" s="1"/>
  <c r="GN80" i="8" a="1"/>
  <c r="GN80" i="8" s="1"/>
  <c r="GD80" i="8" a="1"/>
  <c r="GD80" i="8" s="1"/>
  <c r="FX80" i="8" a="1"/>
  <c r="FX80" i="8" s="1"/>
  <c r="FJ80" i="8" a="1"/>
  <c r="FJ80" i="8" s="1"/>
  <c r="HG80" i="8" a="1"/>
  <c r="HG80" i="8" s="1"/>
  <c r="GZ80" i="8" a="1"/>
  <c r="GZ80" i="8" s="1"/>
  <c r="GS80" i="8" a="1"/>
  <c r="GS80" i="8" s="1"/>
  <c r="GL80" i="8" a="1"/>
  <c r="GL80" i="8" s="1"/>
  <c r="FV80" i="8" a="1"/>
  <c r="FV80" i="8" s="1"/>
  <c r="FP80" i="8" a="1"/>
  <c r="FP80" i="8" s="1"/>
  <c r="FH80" i="8" a="1"/>
  <c r="FH80" i="8" s="1"/>
  <c r="FA80" i="8" a="1"/>
  <c r="FA80" i="8" s="1"/>
  <c r="HJ86" i="8" a="1"/>
  <c r="HJ86" i="8" s="1"/>
  <c r="HF86" i="8" a="1"/>
  <c r="HF86" i="8" s="1"/>
  <c r="HB86" i="8" a="1"/>
  <c r="HB86" i="8" s="1"/>
  <c r="GW86" i="8" a="1"/>
  <c r="GW86" i="8" s="1"/>
  <c r="GN86" i="8" a="1"/>
  <c r="GN86" i="8" s="1"/>
  <c r="GJ86" i="8" a="1"/>
  <c r="GJ86" i="8" s="1"/>
  <c r="GE86" i="8" a="1"/>
  <c r="GE86" i="8" s="1"/>
  <c r="FV86" i="8" a="1"/>
  <c r="FV86" i="8" s="1"/>
  <c r="FR86" i="8" a="1"/>
  <c r="FR86" i="8" s="1"/>
  <c r="FM86" i="8" a="1"/>
  <c r="FM86" i="8" s="1"/>
  <c r="HR86" i="8" a="1"/>
  <c r="HR86" i="8" s="1"/>
  <c r="HM86" i="8" a="1"/>
  <c r="HM86" i="8" s="1"/>
  <c r="HH86" i="8" a="1"/>
  <c r="HH86" i="8" s="1"/>
  <c r="HC86" i="8" a="1"/>
  <c r="HC86" i="8" s="1"/>
  <c r="GR86" i="8" a="1"/>
  <c r="GR86" i="8" s="1"/>
  <c r="GL86" i="8" a="1"/>
  <c r="GL86" i="8" s="1"/>
  <c r="GG86" i="8" a="1"/>
  <c r="GG86" i="8" s="1"/>
  <c r="GB86" i="8" a="1"/>
  <c r="GB86" i="8" s="1"/>
  <c r="FK86" i="8" a="1"/>
  <c r="FK86" i="8" s="1"/>
  <c r="FG86" i="8" a="1"/>
  <c r="FG86" i="8" s="1"/>
  <c r="FB86" i="8" a="1"/>
  <c r="FB86" i="8" s="1"/>
  <c r="HL86" i="8" a="1"/>
  <c r="HL86" i="8" s="1"/>
  <c r="HG86" i="8" a="1"/>
  <c r="HG86" i="8" s="1"/>
  <c r="HA86" i="8" a="1"/>
  <c r="HA86" i="8" s="1"/>
  <c r="GV86" i="8" a="1"/>
  <c r="GV86" i="8" s="1"/>
  <c r="GQ86" i="8" a="1"/>
  <c r="GQ86" i="8" s="1"/>
  <c r="GF86" i="8" a="1"/>
  <c r="GF86" i="8" s="1"/>
  <c r="GA86" i="8" a="1"/>
  <c r="GA86" i="8" s="1"/>
  <c r="FU86" i="8" a="1"/>
  <c r="FU86" i="8" s="1"/>
  <c r="FP86" i="8" a="1"/>
  <c r="FP86" i="8" s="1"/>
  <c r="FF86" i="8" a="1"/>
  <c r="FF86" i="8" s="1"/>
  <c r="HQ86" i="8" a="1"/>
  <c r="HQ86" i="8" s="1"/>
  <c r="HK86" i="8" a="1"/>
  <c r="HK86" i="8" s="1"/>
  <c r="GU86" i="8" a="1"/>
  <c r="GU86" i="8" s="1"/>
  <c r="GP86" i="8" a="1"/>
  <c r="GP86" i="8" s="1"/>
  <c r="GK86" i="8" a="1"/>
  <c r="GK86" i="8" s="1"/>
  <c r="FZ86" i="8" a="1"/>
  <c r="FZ86" i="8" s="1"/>
  <c r="FT86" i="8" a="1"/>
  <c r="FT86" i="8" s="1"/>
  <c r="FO86" i="8" a="1"/>
  <c r="FO86" i="8" s="1"/>
  <c r="FJ86" i="8" a="1"/>
  <c r="FJ86" i="8" s="1"/>
  <c r="FE86" i="8" a="1"/>
  <c r="FE86" i="8" s="1"/>
  <c r="FA86" i="8" a="1"/>
  <c r="FA86" i="8" s="1"/>
  <c r="GZ86" i="8" a="1"/>
  <c r="GZ86" i="8" s="1"/>
  <c r="GO86" i="8" a="1"/>
  <c r="GO86" i="8" s="1"/>
  <c r="GD86" i="8" a="1"/>
  <c r="GD86" i="8" s="1"/>
  <c r="HI86" i="8" a="1"/>
  <c r="HI86" i="8" s="1"/>
  <c r="GY86" i="8" a="1"/>
  <c r="GY86" i="8" s="1"/>
  <c r="GC86" i="8" a="1"/>
  <c r="GC86" i="8" s="1"/>
  <c r="FS86" i="8" a="1"/>
  <c r="FS86" i="8" s="1"/>
  <c r="FI86" i="8" a="1"/>
  <c r="FI86" i="8" s="1"/>
  <c r="GX86" i="8" a="1"/>
  <c r="GX86" i="8" s="1"/>
  <c r="GM86" i="8" a="1"/>
  <c r="GM86" i="8" s="1"/>
  <c r="FQ86" i="8" a="1"/>
  <c r="FQ86" i="8" s="1"/>
  <c r="FH86" i="8" a="1"/>
  <c r="FH86" i="8" s="1"/>
  <c r="HR92" i="8" a="1"/>
  <c r="HR92" i="8" s="1"/>
  <c r="HM92" i="8" a="1"/>
  <c r="HM92" i="8" s="1"/>
  <c r="HI92" i="8" a="1"/>
  <c r="HI92" i="8" s="1"/>
  <c r="GT92" i="8" a="1"/>
  <c r="GT92" i="8" s="1"/>
  <c r="GP92" i="8" a="1"/>
  <c r="GP92" i="8" s="1"/>
  <c r="GK92" i="8" a="1"/>
  <c r="GK92" i="8" s="1"/>
  <c r="GC92" i="8" a="1"/>
  <c r="GC92" i="8" s="1"/>
  <c r="FX92" i="8" a="1"/>
  <c r="FX92" i="8" s="1"/>
  <c r="FP92" i="8" a="1"/>
  <c r="FP92" i="8" s="1"/>
  <c r="FK92" i="8" a="1"/>
  <c r="FK92" i="8" s="1"/>
  <c r="FG92" i="8" a="1"/>
  <c r="FG92" i="8" s="1"/>
  <c r="HQ92" i="8" a="1"/>
  <c r="HQ92" i="8" s="1"/>
  <c r="HF92" i="8" a="1"/>
  <c r="HF92" i="8" s="1"/>
  <c r="HA92" i="8" a="1"/>
  <c r="HA92" i="8" s="1"/>
  <c r="GU92" i="8" a="1"/>
  <c r="GU92" i="8" s="1"/>
  <c r="GO92" i="8" a="1"/>
  <c r="GO92" i="8" s="1"/>
  <c r="GJ92" i="8" a="1"/>
  <c r="GJ92" i="8" s="1"/>
  <c r="GE92" i="8" a="1"/>
  <c r="GE92" i="8" s="1"/>
  <c r="FT92" i="8" a="1"/>
  <c r="FT92" i="8" s="1"/>
  <c r="FO92" i="8" a="1"/>
  <c r="FO92" i="8" s="1"/>
  <c r="FD92" i="8" a="1"/>
  <c r="FD92" i="8" s="1"/>
  <c r="HO92" i="8" a="1"/>
  <c r="HO92" i="8" s="1"/>
  <c r="HJ92" i="8" a="1"/>
  <c r="HJ92" i="8" s="1"/>
  <c r="HD92" i="8" a="1"/>
  <c r="HD92" i="8" s="1"/>
  <c r="GY92" i="8" a="1"/>
  <c r="GY92" i="8" s="1"/>
  <c r="GS92" i="8" a="1"/>
  <c r="GS92" i="8" s="1"/>
  <c r="GN92" i="8" a="1"/>
  <c r="GN92" i="8" s="1"/>
  <c r="GD92" i="8" a="1"/>
  <c r="GD92" i="8" s="1"/>
  <c r="FW92" i="8" a="1"/>
  <c r="FW92" i="8" s="1"/>
  <c r="FM92" i="8" a="1"/>
  <c r="FM92" i="8" s="1"/>
  <c r="FH92" i="8" a="1"/>
  <c r="FH92" i="8" s="1"/>
  <c r="FB92" i="8" a="1"/>
  <c r="FB92" i="8" s="1"/>
  <c r="HP92" i="8" a="1"/>
  <c r="HP92" i="8" s="1"/>
  <c r="HH92" i="8" a="1"/>
  <c r="HH92" i="8" s="1"/>
  <c r="GZ92" i="8" a="1"/>
  <c r="GZ92" i="8" s="1"/>
  <c r="GI92" i="8" a="1"/>
  <c r="GI92" i="8" s="1"/>
  <c r="GA92" i="8" a="1"/>
  <c r="GA92" i="8" s="1"/>
  <c r="FS92" i="8" a="1"/>
  <c r="FS92" i="8" s="1"/>
  <c r="FL92" i="8" a="1"/>
  <c r="FL92" i="8" s="1"/>
  <c r="FC92" i="8" a="1"/>
  <c r="FC92" i="8" s="1"/>
  <c r="HG92" i="8" a="1"/>
  <c r="HG92" i="8" s="1"/>
  <c r="GX92" i="8" a="1"/>
  <c r="GX92" i="8" s="1"/>
  <c r="GQ92" i="8" a="1"/>
  <c r="GQ92" i="8" s="1"/>
  <c r="GH92" i="8" a="1"/>
  <c r="GH92" i="8" s="1"/>
  <c r="FZ92" i="8" a="1"/>
  <c r="FZ92" i="8" s="1"/>
  <c r="FR92" i="8" a="1"/>
  <c r="FR92" i="8" s="1"/>
  <c r="FJ92" i="8" a="1"/>
  <c r="FJ92" i="8" s="1"/>
  <c r="FA92" i="8" a="1"/>
  <c r="FA92" i="8" s="1"/>
  <c r="HN92" i="8" a="1"/>
  <c r="HN92" i="8" s="1"/>
  <c r="HE92" i="8" a="1"/>
  <c r="HE92" i="8" s="1"/>
  <c r="GW92" i="8" a="1"/>
  <c r="GW92" i="8" s="1"/>
  <c r="GG92" i="8" a="1"/>
  <c r="GG92" i="8" s="1"/>
  <c r="FY92" i="8" a="1"/>
  <c r="FY92" i="8" s="1"/>
  <c r="FQ92" i="8" a="1"/>
  <c r="FQ92" i="8" s="1"/>
  <c r="FI92" i="8" a="1"/>
  <c r="FI92" i="8" s="1"/>
  <c r="HL92" i="8" a="1"/>
  <c r="HL92" i="8" s="1"/>
  <c r="GV92" i="8" a="1"/>
  <c r="GV92" i="8" s="1"/>
  <c r="GF92" i="8" a="1"/>
  <c r="GF92" i="8" s="1"/>
  <c r="HK92" i="8" a="1"/>
  <c r="HK92" i="8" s="1"/>
  <c r="FN92" i="8" a="1"/>
  <c r="FN92" i="8" s="1"/>
  <c r="GR92" i="8" a="1"/>
  <c r="GR92" i="8" s="1"/>
  <c r="GB92" i="8" a="1"/>
  <c r="GB92" i="8" s="1"/>
  <c r="HK98" i="8" a="1"/>
  <c r="HK98" i="8" s="1"/>
  <c r="HF98" i="8" a="1"/>
  <c r="HF98" i="8" s="1"/>
  <c r="HA98" i="8" a="1"/>
  <c r="HA98" i="8" s="1"/>
  <c r="GV98" i="8" a="1"/>
  <c r="GV98" i="8" s="1"/>
  <c r="GQ98" i="8" a="1"/>
  <c r="GQ98" i="8" s="1"/>
  <c r="GM98" i="8" a="1"/>
  <c r="GM98" i="8" s="1"/>
  <c r="GH98" i="8" a="1"/>
  <c r="GH98" i="8" s="1"/>
  <c r="GD98" i="8" a="1"/>
  <c r="GD98" i="8" s="1"/>
  <c r="FY98" i="8" a="1"/>
  <c r="FY98" i="8" s="1"/>
  <c r="FT98" i="8" a="1"/>
  <c r="FT98" i="8" s="1"/>
  <c r="FO98" i="8" a="1"/>
  <c r="FO98" i="8" s="1"/>
  <c r="HN98" i="8" a="1"/>
  <c r="HN98" i="8" s="1"/>
  <c r="HJ98" i="8" a="1"/>
  <c r="HJ98" i="8" s="1"/>
  <c r="HE98" i="8" a="1"/>
  <c r="HE98" i="8" s="1"/>
  <c r="GZ98" i="8" a="1"/>
  <c r="GZ98" i="8" s="1"/>
  <c r="GU98" i="8" a="1"/>
  <c r="GU98" i="8" s="1"/>
  <c r="GL98" i="8" a="1"/>
  <c r="GL98" i="8" s="1"/>
  <c r="GG98" i="8" a="1"/>
  <c r="GG98" i="8" s="1"/>
  <c r="GC98" i="8" a="1"/>
  <c r="GC98" i="8" s="1"/>
  <c r="FX98" i="8" a="1"/>
  <c r="FX98" i="8" s="1"/>
  <c r="FN98" i="8" a="1"/>
  <c r="FN98" i="8" s="1"/>
  <c r="FJ98" i="8" a="1"/>
  <c r="FJ98" i="8" s="1"/>
  <c r="FF98" i="8" a="1"/>
  <c r="FF98" i="8" s="1"/>
  <c r="FA98" i="8" a="1"/>
  <c r="FA98" i="8" s="1"/>
  <c r="HP98" i="8" a="1"/>
  <c r="HP98" i="8" s="1"/>
  <c r="HI98" i="8" a="1"/>
  <c r="HI98" i="8" s="1"/>
  <c r="HC98" i="8" a="1"/>
  <c r="HC98" i="8" s="1"/>
  <c r="GN98" i="8" a="1"/>
  <c r="GN98" i="8" s="1"/>
  <c r="GF98" i="8" a="1"/>
  <c r="GF98" i="8" s="1"/>
  <c r="GA98" i="8" a="1"/>
  <c r="GA98" i="8" s="1"/>
  <c r="FS98" i="8" a="1"/>
  <c r="FS98" i="8" s="1"/>
  <c r="FL98" i="8" a="1"/>
  <c r="FL98" i="8" s="1"/>
  <c r="FE98" i="8" a="1"/>
  <c r="FE98" i="8" s="1"/>
  <c r="HD98" i="8" a="1"/>
  <c r="HD98" i="8" s="1"/>
  <c r="GE98" i="8" a="1"/>
  <c r="GE98" i="8" s="1"/>
  <c r="FV98" i="8" a="1"/>
  <c r="FV98" i="8" s="1"/>
  <c r="FM98" i="8" a="1"/>
  <c r="FM98" i="8" s="1"/>
  <c r="FG98" i="8" a="1"/>
  <c r="FG98" i="8" s="1"/>
  <c r="HR98" i="8" a="1"/>
  <c r="HR98" i="8" s="1"/>
  <c r="HB98" i="8" a="1"/>
  <c r="HB98" i="8" s="1"/>
  <c r="GS98" i="8" a="1"/>
  <c r="GS98" i="8" s="1"/>
  <c r="GK98" i="8" a="1"/>
  <c r="GK98" i="8" s="1"/>
  <c r="GB98" i="8" a="1"/>
  <c r="GB98" i="8" s="1"/>
  <c r="FU98" i="8" a="1"/>
  <c r="FU98" i="8" s="1"/>
  <c r="FK98" i="8" a="1"/>
  <c r="FK98" i="8" s="1"/>
  <c r="FC98" i="8" a="1"/>
  <c r="FC98" i="8" s="1"/>
  <c r="HH98" i="8" a="1"/>
  <c r="HH98" i="8" s="1"/>
  <c r="GT98" i="8" a="1"/>
  <c r="GT98" i="8" s="1"/>
  <c r="GI98" i="8" a="1"/>
  <c r="GI98" i="8" s="1"/>
  <c r="FI98" i="8" a="1"/>
  <c r="FI98" i="8" s="1"/>
  <c r="HQ98" i="8" a="1"/>
  <c r="HQ98" i="8" s="1"/>
  <c r="HG98" i="8" a="1"/>
  <c r="HG98" i="8" s="1"/>
  <c r="GR98" i="8" a="1"/>
  <c r="GR98" i="8" s="1"/>
  <c r="FR98" i="8" a="1"/>
  <c r="FR98" i="8" s="1"/>
  <c r="FH98" i="8" a="1"/>
  <c r="FH98" i="8" s="1"/>
  <c r="HO98" i="8" a="1"/>
  <c r="HO98" i="8" s="1"/>
  <c r="GP98" i="8" a="1"/>
  <c r="GP98" i="8" s="1"/>
  <c r="FQ98" i="8" a="1"/>
  <c r="FQ98" i="8" s="1"/>
  <c r="FD98" i="8" a="1"/>
  <c r="FD98" i="8" s="1"/>
  <c r="HM98" i="8" a="1"/>
  <c r="HM98" i="8" s="1"/>
  <c r="GO98" i="8" a="1"/>
  <c r="GO98" i="8" s="1"/>
  <c r="FP98" i="8" a="1"/>
  <c r="FP98" i="8" s="1"/>
  <c r="HL98" i="8" a="1"/>
  <c r="HL98" i="8" s="1"/>
  <c r="GJ98" i="8" a="1"/>
  <c r="GJ98" i="8" s="1"/>
  <c r="HO104" i="8" a="1"/>
  <c r="HO104" i="8" s="1"/>
  <c r="HI104" i="8" a="1"/>
  <c r="HI104" i="8" s="1"/>
  <c r="HD104" i="8" a="1"/>
  <c r="HD104" i="8" s="1"/>
  <c r="HN104" i="8" a="1"/>
  <c r="HN104" i="8" s="1"/>
  <c r="HC104" i="8" a="1"/>
  <c r="HC104" i="8" s="1"/>
  <c r="GY104" i="8" a="1"/>
  <c r="GY104" i="8" s="1"/>
  <c r="GU104" i="8" a="1"/>
  <c r="GU104" i="8" s="1"/>
  <c r="HM104" i="8" a="1"/>
  <c r="HM104" i="8" s="1"/>
  <c r="HH104" i="8" a="1"/>
  <c r="HH104" i="8" s="1"/>
  <c r="GX104" i="8" a="1"/>
  <c r="GX104" i="8" s="1"/>
  <c r="GT104" i="8" a="1"/>
  <c r="GT104" i="8" s="1"/>
  <c r="HJ104" i="8" a="1"/>
  <c r="HJ104" i="8" s="1"/>
  <c r="GZ104" i="8" a="1"/>
  <c r="GZ104" i="8" s="1"/>
  <c r="GR104" i="8" a="1"/>
  <c r="GR104" i="8" s="1"/>
  <c r="GM104" i="8" a="1"/>
  <c r="GM104" i="8" s="1"/>
  <c r="FZ104" i="8" a="1"/>
  <c r="FZ104" i="8" s="1"/>
  <c r="FU104" i="8" a="1"/>
  <c r="FU104" i="8" s="1"/>
  <c r="FQ104" i="8" a="1"/>
  <c r="FQ104" i="8" s="1"/>
  <c r="FL104" i="8" a="1"/>
  <c r="FL104" i="8" s="1"/>
  <c r="FG104" i="8" a="1"/>
  <c r="FG104" i="8" s="1"/>
  <c r="FB104" i="8" a="1"/>
  <c r="FB104" i="8" s="1"/>
  <c r="HR104" i="8" a="1"/>
  <c r="HR104" i="8" s="1"/>
  <c r="HG104" i="8" a="1"/>
  <c r="HG104" i="8" s="1"/>
  <c r="GW104" i="8" a="1"/>
  <c r="GW104" i="8" s="1"/>
  <c r="GQ104" i="8" a="1"/>
  <c r="GQ104" i="8" s="1"/>
  <c r="GI104" i="8" a="1"/>
  <c r="GI104" i="8" s="1"/>
  <c r="GD104" i="8" a="1"/>
  <c r="GD104" i="8" s="1"/>
  <c r="FY104" i="8" a="1"/>
  <c r="FY104" i="8" s="1"/>
  <c r="FT104" i="8" a="1"/>
  <c r="FT104" i="8" s="1"/>
  <c r="FP104" i="8" a="1"/>
  <c r="FP104" i="8" s="1"/>
  <c r="FF104" i="8" a="1"/>
  <c r="FF104" i="8" s="1"/>
  <c r="FA104" i="8" a="1"/>
  <c r="FA104" i="8" s="1"/>
  <c r="HQ104" i="8" a="1"/>
  <c r="HQ104" i="8" s="1"/>
  <c r="HB104" i="8" a="1"/>
  <c r="HB104" i="8" s="1"/>
  <c r="FW104" i="8" a="1"/>
  <c r="FW104" i="8" s="1"/>
  <c r="FO104" i="8" a="1"/>
  <c r="FO104" i="8" s="1"/>
  <c r="FI104" i="8" a="1"/>
  <c r="FI104" i="8" s="1"/>
  <c r="HP104" i="8" a="1"/>
  <c r="HP104" i="8" s="1"/>
  <c r="HA104" i="8" a="1"/>
  <c r="HA104" i="8" s="1"/>
  <c r="GP104" i="8" a="1"/>
  <c r="GP104" i="8" s="1"/>
  <c r="GJ104" i="8" a="1"/>
  <c r="GJ104" i="8" s="1"/>
  <c r="GC104" i="8" a="1"/>
  <c r="GC104" i="8" s="1"/>
  <c r="FV104" i="8" a="1"/>
  <c r="FV104" i="8" s="1"/>
  <c r="FN104" i="8" a="1"/>
  <c r="FN104" i="8" s="1"/>
  <c r="FH104" i="8" a="1"/>
  <c r="FH104" i="8" s="1"/>
  <c r="HF104" i="8" a="1"/>
  <c r="HF104" i="8" s="1"/>
  <c r="GO104" i="8" a="1"/>
  <c r="GO104" i="8" s="1"/>
  <c r="GF104" i="8" a="1"/>
  <c r="GF104" i="8" s="1"/>
  <c r="FS104" i="8" a="1"/>
  <c r="FS104" i="8" s="1"/>
  <c r="FK104" i="8" a="1"/>
  <c r="FK104" i="8" s="1"/>
  <c r="HE104" i="8" a="1"/>
  <c r="HE104" i="8" s="1"/>
  <c r="GL104" i="8" a="1"/>
  <c r="GL104" i="8" s="1"/>
  <c r="GA104" i="8" a="1"/>
  <c r="GA104" i="8" s="1"/>
  <c r="FM104" i="8" a="1"/>
  <c r="FM104" i="8" s="1"/>
  <c r="FC104" i="8" a="1"/>
  <c r="FC104" i="8" s="1"/>
  <c r="GV104" i="8" a="1"/>
  <c r="GV104" i="8" s="1"/>
  <c r="GH104" i="8" a="1"/>
  <c r="GH104" i="8" s="1"/>
  <c r="FJ104" i="8" a="1"/>
  <c r="FJ104" i="8" s="1"/>
  <c r="GE104" i="8" a="1"/>
  <c r="GE104" i="8" s="1"/>
  <c r="GS104" i="8" a="1"/>
  <c r="GS104" i="8" s="1"/>
  <c r="GB104" i="8" a="1"/>
  <c r="GB104" i="8" s="1"/>
  <c r="FX104" i="8" a="1"/>
  <c r="FX104" i="8" s="1"/>
  <c r="FE104" i="8" a="1"/>
  <c r="FE104" i="8" s="1"/>
  <c r="GN104" i="8" a="1"/>
  <c r="GN104" i="8" s="1"/>
  <c r="FD104" i="8" a="1"/>
  <c r="FD104" i="8" s="1"/>
  <c r="GK104" i="8" a="1"/>
  <c r="GK104" i="8" s="1"/>
  <c r="GG104" i="8" a="1"/>
  <c r="GG104" i="8" s="1"/>
  <c r="HR110" i="8" a="1"/>
  <c r="HR110" i="8" s="1"/>
  <c r="HM110" i="8" a="1"/>
  <c r="HM110" i="8" s="1"/>
  <c r="HG110" i="8" a="1"/>
  <c r="HG110" i="8" s="1"/>
  <c r="HB110" i="8" a="1"/>
  <c r="HB110" i="8" s="1"/>
  <c r="GW110" i="8" a="1"/>
  <c r="GW110" i="8" s="1"/>
  <c r="GR110" i="8" a="1"/>
  <c r="GR110" i="8" s="1"/>
  <c r="GH110" i="8" a="1"/>
  <c r="GH110" i="8" s="1"/>
  <c r="GC110" i="8" a="1"/>
  <c r="GC110" i="8" s="1"/>
  <c r="FW110" i="8" a="1"/>
  <c r="FW110" i="8" s="1"/>
  <c r="FR110" i="8" a="1"/>
  <c r="FR110" i="8" s="1"/>
  <c r="FM110" i="8" a="1"/>
  <c r="FM110" i="8" s="1"/>
  <c r="FH110" i="8" a="1"/>
  <c r="FH110" i="8" s="1"/>
  <c r="HQ110" i="8" a="1"/>
  <c r="HQ110" i="8" s="1"/>
  <c r="HL110" i="8" a="1"/>
  <c r="HL110" i="8" s="1"/>
  <c r="HF110" i="8" a="1"/>
  <c r="HF110" i="8" s="1"/>
  <c r="GV110" i="8" a="1"/>
  <c r="GV110" i="8" s="1"/>
  <c r="GQ110" i="8" a="1"/>
  <c r="GQ110" i="8" s="1"/>
  <c r="GL110" i="8" a="1"/>
  <c r="GL110" i="8" s="1"/>
  <c r="GG110" i="8" a="1"/>
  <c r="GG110" i="8" s="1"/>
  <c r="GB110" i="8" a="1"/>
  <c r="GB110" i="8" s="1"/>
  <c r="FV110" i="8" a="1"/>
  <c r="FV110" i="8" s="1"/>
  <c r="FL110" i="8" a="1"/>
  <c r="FL110" i="8" s="1"/>
  <c r="FG110" i="8" a="1"/>
  <c r="FG110" i="8" s="1"/>
  <c r="FB110" i="8" a="1"/>
  <c r="FB110" i="8" s="1"/>
  <c r="HP110" i="8" a="1"/>
  <c r="HP110" i="8" s="1"/>
  <c r="HK110" i="8" a="1"/>
  <c r="HK110" i="8" s="1"/>
  <c r="HE110" i="8" a="1"/>
  <c r="HE110" i="8" s="1"/>
  <c r="HA110" i="8" a="1"/>
  <c r="HA110" i="8" s="1"/>
  <c r="GP110" i="8" a="1"/>
  <c r="GP110" i="8" s="1"/>
  <c r="GK110" i="8" a="1"/>
  <c r="GK110" i="8" s="1"/>
  <c r="GF110" i="8" a="1"/>
  <c r="GF110" i="8" s="1"/>
  <c r="GA110" i="8" a="1"/>
  <c r="GA110" i="8" s="1"/>
  <c r="FU110" i="8" a="1"/>
  <c r="FU110" i="8" s="1"/>
  <c r="FQ110" i="8" a="1"/>
  <c r="FQ110" i="8" s="1"/>
  <c r="FF110" i="8" a="1"/>
  <c r="FF110" i="8" s="1"/>
  <c r="FA110" i="8" a="1"/>
  <c r="FA110" i="8" s="1"/>
  <c r="HC110" i="8" a="1"/>
  <c r="HC110" i="8" s="1"/>
  <c r="GS110" i="8" a="1"/>
  <c r="GS110" i="8" s="1"/>
  <c r="GI110" i="8" a="1"/>
  <c r="GI110" i="8" s="1"/>
  <c r="FX110" i="8" a="1"/>
  <c r="FX110" i="8" s="1"/>
  <c r="FN110" i="8" a="1"/>
  <c r="FN110" i="8" s="1"/>
  <c r="FC110" i="8" a="1"/>
  <c r="FC110" i="8" s="1"/>
  <c r="HJ110" i="8" a="1"/>
  <c r="HJ110" i="8" s="1"/>
  <c r="GZ110" i="8" a="1"/>
  <c r="GZ110" i="8" s="1"/>
  <c r="GO110" i="8" a="1"/>
  <c r="GO110" i="8" s="1"/>
  <c r="GE110" i="8" a="1"/>
  <c r="GE110" i="8" s="1"/>
  <c r="FK110" i="8" a="1"/>
  <c r="FK110" i="8" s="1"/>
  <c r="HI110" i="8" a="1"/>
  <c r="HI110" i="8" s="1"/>
  <c r="GU110" i="8" a="1"/>
  <c r="GU110" i="8" s="1"/>
  <c r="GD110" i="8" a="1"/>
  <c r="GD110" i="8" s="1"/>
  <c r="FP110" i="8" a="1"/>
  <c r="FP110" i="8" s="1"/>
  <c r="HH110" i="8" a="1"/>
  <c r="HH110" i="8" s="1"/>
  <c r="GT110" i="8" a="1"/>
  <c r="GT110" i="8" s="1"/>
  <c r="FO110" i="8" a="1"/>
  <c r="FO110" i="8" s="1"/>
  <c r="HO110" i="8" a="1"/>
  <c r="HO110" i="8" s="1"/>
  <c r="GN110" i="8" a="1"/>
  <c r="GN110" i="8" s="1"/>
  <c r="FT110" i="8" a="1"/>
  <c r="FT110" i="8" s="1"/>
  <c r="HN110" i="8" a="1"/>
  <c r="HN110" i="8" s="1"/>
  <c r="GJ110" i="8" a="1"/>
  <c r="GJ110" i="8" s="1"/>
  <c r="FI110" i="8" a="1"/>
  <c r="FI110" i="8" s="1"/>
  <c r="HD110" i="8" a="1"/>
  <c r="HD110" i="8" s="1"/>
  <c r="FZ110" i="8" a="1"/>
  <c r="FZ110" i="8" s="1"/>
  <c r="FD110" i="8" a="1"/>
  <c r="FD110" i="8" s="1"/>
  <c r="FS110" i="8" a="1"/>
  <c r="FS110" i="8" s="1"/>
  <c r="GY110" i="8" a="1"/>
  <c r="GY110" i="8" s="1"/>
  <c r="FJ110" i="8" a="1"/>
  <c r="FJ110" i="8" s="1"/>
  <c r="GX110" i="8" a="1"/>
  <c r="GX110" i="8" s="1"/>
  <c r="FE110" i="8" a="1"/>
  <c r="FE110" i="8" s="1"/>
  <c r="GM110" i="8" a="1"/>
  <c r="GM110" i="8" s="1"/>
  <c r="FY110" i="8" a="1"/>
  <c r="FY110" i="8" s="1"/>
  <c r="BE15" i="8"/>
  <c r="BO2" i="8"/>
  <c r="CF3" i="8"/>
  <c r="CG6" i="8" s="1"/>
  <c r="FA33" i="8" a="1"/>
  <c r="FA33" i="8" s="1"/>
  <c r="FJ33" i="8" a="1"/>
  <c r="FJ33" i="8" s="1"/>
  <c r="FP33" i="8" a="1"/>
  <c r="FP33" i="8" s="1"/>
  <c r="FU33" i="8" a="1"/>
  <c r="FU33" i="8" s="1"/>
  <c r="FZ33" i="8" a="1"/>
  <c r="FZ33" i="8" s="1"/>
  <c r="GE33" i="8" a="1"/>
  <c r="GE33" i="8" s="1"/>
  <c r="GJ33" i="8" a="1"/>
  <c r="GJ33" i="8" s="1"/>
  <c r="GO33" i="8" a="1"/>
  <c r="GO33" i="8" s="1"/>
  <c r="GU33" i="8" a="1"/>
  <c r="GU33" i="8" s="1"/>
  <c r="HA33" i="8" a="1"/>
  <c r="HA33" i="8" s="1"/>
  <c r="HG33" i="8" a="1"/>
  <c r="HG33" i="8" s="1"/>
  <c r="HM33" i="8" a="1"/>
  <c r="HM33" i="8" s="1"/>
  <c r="HR33" i="8" a="1"/>
  <c r="HR33" i="8" s="1"/>
  <c r="FF36" i="8" a="1"/>
  <c r="FF36" i="8" s="1"/>
  <c r="FK36" i="8" a="1"/>
  <c r="FK36" i="8" s="1"/>
  <c r="FQ36" i="8" a="1"/>
  <c r="FQ36" i="8" s="1"/>
  <c r="FW36" i="8" a="1"/>
  <c r="FW36" i="8" s="1"/>
  <c r="GC36" i="8" a="1"/>
  <c r="GC36" i="8" s="1"/>
  <c r="GH36" i="8" a="1"/>
  <c r="GH36" i="8" s="1"/>
  <c r="GN36" i="8" a="1"/>
  <c r="GN36" i="8" s="1"/>
  <c r="GT36" i="8" a="1"/>
  <c r="GT36" i="8" s="1"/>
  <c r="GY36" i="8" a="1"/>
  <c r="GY36" i="8" s="1"/>
  <c r="HJ36" i="8" a="1"/>
  <c r="HJ36" i="8" s="1"/>
  <c r="HP36" i="8" a="1"/>
  <c r="HP36" i="8" s="1"/>
  <c r="FD37" i="8" a="1"/>
  <c r="FD37" i="8" s="1"/>
  <c r="FI37" i="8" a="1"/>
  <c r="FI37" i="8" s="1"/>
  <c r="FN37" i="8" a="1"/>
  <c r="FN37" i="8" s="1"/>
  <c r="FT37" i="8" a="1"/>
  <c r="FT37" i="8" s="1"/>
  <c r="FY37" i="8" a="1"/>
  <c r="FY37" i="8" s="1"/>
  <c r="GE37" i="8" a="1"/>
  <c r="GE37" i="8" s="1"/>
  <c r="GJ37" i="8" a="1"/>
  <c r="GJ37" i="8" s="1"/>
  <c r="GP37" i="8" a="1"/>
  <c r="GP37" i="8" s="1"/>
  <c r="GU37" i="8" a="1"/>
  <c r="GU37" i="8" s="1"/>
  <c r="HA37" i="8" a="1"/>
  <c r="HA37" i="8" s="1"/>
  <c r="HF37" i="8" a="1"/>
  <c r="HF37" i="8" s="1"/>
  <c r="HK37" i="8" a="1"/>
  <c r="HK37" i="8" s="1"/>
  <c r="HQ37" i="8" a="1"/>
  <c r="HQ37" i="8" s="1"/>
  <c r="FE38" i="8" a="1"/>
  <c r="FE38" i="8" s="1"/>
  <c r="FK38" i="8" a="1"/>
  <c r="FK38" i="8" s="1"/>
  <c r="FU38" i="8" a="1"/>
  <c r="FU38" i="8" s="1"/>
  <c r="FZ38" i="8" a="1"/>
  <c r="FZ38" i="8" s="1"/>
  <c r="GE38" i="8" a="1"/>
  <c r="GE38" i="8" s="1"/>
  <c r="GK38" i="8" a="1"/>
  <c r="GK38" i="8" s="1"/>
  <c r="GP38" i="8" a="1"/>
  <c r="GP38" i="8" s="1"/>
  <c r="GV38" i="8" a="1"/>
  <c r="GV38" i="8" s="1"/>
  <c r="HB38" i="8" a="1"/>
  <c r="HB38" i="8" s="1"/>
  <c r="HL38" i="8" a="1"/>
  <c r="HL38" i="8" s="1"/>
  <c r="HQ38" i="8" a="1"/>
  <c r="HQ38" i="8" s="1"/>
  <c r="FE39" i="8" a="1"/>
  <c r="FE39" i="8" s="1"/>
  <c r="FP39" i="8" a="1"/>
  <c r="FP39" i="8" s="1"/>
  <c r="FT39" i="8" a="1"/>
  <c r="FT39" i="8" s="1"/>
  <c r="FZ39" i="8" a="1"/>
  <c r="FZ39" i="8" s="1"/>
  <c r="GF39" i="8" a="1"/>
  <c r="GF39" i="8" s="1"/>
  <c r="GJ39" i="8" a="1"/>
  <c r="GJ39" i="8" s="1"/>
  <c r="GP39" i="8" a="1"/>
  <c r="GP39" i="8" s="1"/>
  <c r="GU39" i="8" a="1"/>
  <c r="GU39" i="8" s="1"/>
  <c r="HA39" i="8" a="1"/>
  <c r="HA39" i="8" s="1"/>
  <c r="HG39" i="8" a="1"/>
  <c r="HG39" i="8" s="1"/>
  <c r="HR39" i="8" a="1"/>
  <c r="HR39" i="8" s="1"/>
  <c r="FE42" i="8" a="1"/>
  <c r="FE42" i="8" s="1"/>
  <c r="FJ42" i="8" a="1"/>
  <c r="FJ42" i="8" s="1"/>
  <c r="FT42" i="8" a="1"/>
  <c r="FT42" i="8" s="1"/>
  <c r="GE42" i="8" a="1"/>
  <c r="GE42" i="8" s="1"/>
  <c r="GJ42" i="8" a="1"/>
  <c r="GJ42" i="8" s="1"/>
  <c r="GP42" i="8" a="1"/>
  <c r="GP42" i="8" s="1"/>
  <c r="GU42" i="8" a="1"/>
  <c r="GU42" i="8" s="1"/>
  <c r="GZ42" i="8" a="1"/>
  <c r="GZ42" i="8" s="1"/>
  <c r="HF42" i="8" a="1"/>
  <c r="HF42" i="8" s="1"/>
  <c r="HJ42" i="8" a="1"/>
  <c r="HJ42" i="8" s="1"/>
  <c r="HP42" i="8" a="1"/>
  <c r="HP42" i="8" s="1"/>
  <c r="FI43" i="8" a="1"/>
  <c r="FI43" i="8" s="1"/>
  <c r="FN43" i="8" a="1"/>
  <c r="FN43" i="8" s="1"/>
  <c r="FS43" i="8" a="1"/>
  <c r="FS43" i="8" s="1"/>
  <c r="FY43" i="8" a="1"/>
  <c r="FY43" i="8" s="1"/>
  <c r="GD43" i="8" a="1"/>
  <c r="GD43" i="8" s="1"/>
  <c r="GJ43" i="8" a="1"/>
  <c r="GJ43" i="8" s="1"/>
  <c r="GO43" i="8" a="1"/>
  <c r="GO43" i="8" s="1"/>
  <c r="GU43" i="8" a="1"/>
  <c r="GU43" i="8" s="1"/>
  <c r="HA43" i="8" a="1"/>
  <c r="HA43" i="8" s="1"/>
  <c r="HG43" i="8" a="1"/>
  <c r="HG43" i="8" s="1"/>
  <c r="HM43" i="8" a="1"/>
  <c r="HM43" i="8" s="1"/>
  <c r="FA44" i="8" a="1"/>
  <c r="FA44" i="8" s="1"/>
  <c r="FO44" i="8" a="1"/>
  <c r="FO44" i="8" s="1"/>
  <c r="GC44" i="8" a="1"/>
  <c r="GC44" i="8" s="1"/>
  <c r="GI44" i="8" a="1"/>
  <c r="GI44" i="8" s="1"/>
  <c r="GN44" i="8" a="1"/>
  <c r="GN44" i="8" s="1"/>
  <c r="GR44" i="8" a="1"/>
  <c r="GR44" i="8" s="1"/>
  <c r="GW44" i="8" a="1"/>
  <c r="GW44" i="8" s="1"/>
  <c r="HC44" i="8" a="1"/>
  <c r="HC44" i="8" s="1"/>
  <c r="HQ44" i="8" a="1"/>
  <c r="HQ44" i="8" s="1"/>
  <c r="FM45" i="8" a="1"/>
  <c r="FM45" i="8" s="1"/>
  <c r="FS45" i="8" a="1"/>
  <c r="FS45" i="8" s="1"/>
  <c r="FX45" i="8" a="1"/>
  <c r="FX45" i="8" s="1"/>
  <c r="GB45" i="8" a="1"/>
  <c r="GB45" i="8" s="1"/>
  <c r="GG45" i="8" a="1"/>
  <c r="GG45" i="8" s="1"/>
  <c r="GM45" i="8" a="1"/>
  <c r="GM45" i="8" s="1"/>
  <c r="GZ45" i="8" a="1"/>
  <c r="GZ45" i="8" s="1"/>
  <c r="HE45" i="8" a="1"/>
  <c r="HE45" i="8" s="1"/>
  <c r="FD48" i="8" a="1"/>
  <c r="FD48" i="8" s="1"/>
  <c r="FI48" i="8" a="1"/>
  <c r="FI48" i="8" s="1"/>
  <c r="FN48" i="8" a="1"/>
  <c r="FN48" i="8" s="1"/>
  <c r="FT48" i="8" a="1"/>
  <c r="FT48" i="8" s="1"/>
  <c r="FY48" i="8" a="1"/>
  <c r="FY48" i="8" s="1"/>
  <c r="GD48" i="8" a="1"/>
  <c r="GD48" i="8" s="1"/>
  <c r="GJ48" i="8" a="1"/>
  <c r="GJ48" i="8" s="1"/>
  <c r="GZ48" i="8" a="1"/>
  <c r="GZ48" i="8" s="1"/>
  <c r="HF48" i="8" a="1"/>
  <c r="HF48" i="8" s="1"/>
  <c r="HK48" i="8" a="1"/>
  <c r="HK48" i="8" s="1"/>
  <c r="HP48" i="8" a="1"/>
  <c r="HP48" i="8" s="1"/>
  <c r="FD49" i="8" a="1"/>
  <c r="FD49" i="8" s="1"/>
  <c r="FI49" i="8" a="1"/>
  <c r="FI49" i="8" s="1"/>
  <c r="FN49" i="8" a="1"/>
  <c r="FN49" i="8" s="1"/>
  <c r="FT49" i="8" a="1"/>
  <c r="FT49" i="8" s="1"/>
  <c r="GJ49" i="8" a="1"/>
  <c r="GJ49" i="8" s="1"/>
  <c r="GP49" i="8" a="1"/>
  <c r="GP49" i="8" s="1"/>
  <c r="GU49" i="8" a="1"/>
  <c r="GU49" i="8" s="1"/>
  <c r="GZ49" i="8" a="1"/>
  <c r="GZ49" i="8" s="1"/>
  <c r="HF49" i="8" a="1"/>
  <c r="HF49" i="8" s="1"/>
  <c r="HK49" i="8" a="1"/>
  <c r="HK49" i="8" s="1"/>
  <c r="HP49" i="8" a="1"/>
  <c r="HP49" i="8" s="1"/>
  <c r="FD50" i="8" a="1"/>
  <c r="FD50" i="8" s="1"/>
  <c r="FT50" i="8" a="1"/>
  <c r="FT50" i="8" s="1"/>
  <c r="FZ50" i="8" a="1"/>
  <c r="FZ50" i="8" s="1"/>
  <c r="GE50" i="8" a="1"/>
  <c r="GE50" i="8" s="1"/>
  <c r="GJ50" i="8" a="1"/>
  <c r="GJ50" i="8" s="1"/>
  <c r="GP50" i="8" a="1"/>
  <c r="GP50" i="8" s="1"/>
  <c r="GU50" i="8" a="1"/>
  <c r="GU50" i="8" s="1"/>
  <c r="GZ50" i="8" a="1"/>
  <c r="GZ50" i="8" s="1"/>
  <c r="HF50" i="8" a="1"/>
  <c r="HF50" i="8" s="1"/>
  <c r="HL50" i="8" a="1"/>
  <c r="HL50" i="8" s="1"/>
  <c r="HR50" i="8" a="1"/>
  <c r="HR50" i="8" s="1"/>
  <c r="FF51" i="8" a="1"/>
  <c r="FF51" i="8" s="1"/>
  <c r="FL51" i="8" a="1"/>
  <c r="FL51" i="8" s="1"/>
  <c r="FR51" i="8" a="1"/>
  <c r="FR51" i="8" s="1"/>
  <c r="FX51" i="8" a="1"/>
  <c r="FX51" i="8" s="1"/>
  <c r="GD51" i="8" a="1"/>
  <c r="GD51" i="8" s="1"/>
  <c r="GJ51" i="8" a="1"/>
  <c r="GJ51" i="8" s="1"/>
  <c r="GP51" i="8" a="1"/>
  <c r="GP51" i="8" s="1"/>
  <c r="GV51" i="8" a="1"/>
  <c r="GV51" i="8" s="1"/>
  <c r="HB51" i="8" a="1"/>
  <c r="HB51" i="8" s="1"/>
  <c r="HH51" i="8" a="1"/>
  <c r="HH51" i="8" s="1"/>
  <c r="HN51" i="8" a="1"/>
  <c r="HN51" i="8" s="1"/>
  <c r="FF54" i="8" a="1"/>
  <c r="FF54" i="8" s="1"/>
  <c r="FL54" i="8" a="1"/>
  <c r="FL54" i="8" s="1"/>
  <c r="FR54" i="8" a="1"/>
  <c r="FR54" i="8" s="1"/>
  <c r="FX54" i="8" a="1"/>
  <c r="FX54" i="8" s="1"/>
  <c r="GD54" i="8" a="1"/>
  <c r="GD54" i="8" s="1"/>
  <c r="GJ54" i="8" a="1"/>
  <c r="GJ54" i="8" s="1"/>
  <c r="GP54" i="8" a="1"/>
  <c r="GP54" i="8" s="1"/>
  <c r="GV54" i="8" a="1"/>
  <c r="GV54" i="8" s="1"/>
  <c r="HB54" i="8" a="1"/>
  <c r="HB54" i="8" s="1"/>
  <c r="HH54" i="8" a="1"/>
  <c r="HH54" i="8" s="1"/>
  <c r="HN54" i="8" a="1"/>
  <c r="HN54" i="8" s="1"/>
  <c r="FB55" i="8" a="1"/>
  <c r="FB55" i="8" s="1"/>
  <c r="FH55" i="8" a="1"/>
  <c r="FH55" i="8" s="1"/>
  <c r="FN55" i="8" a="1"/>
  <c r="FN55" i="8" s="1"/>
  <c r="FT55" i="8" a="1"/>
  <c r="FT55" i="8" s="1"/>
  <c r="FZ55" i="8" a="1"/>
  <c r="FZ55" i="8" s="1"/>
  <c r="GF55" i="8" a="1"/>
  <c r="GF55" i="8" s="1"/>
  <c r="GK55" i="8" a="1"/>
  <c r="GK55" i="8" s="1"/>
  <c r="GQ55" i="8" a="1"/>
  <c r="GQ55" i="8" s="1"/>
  <c r="GV55" i="8" a="1"/>
  <c r="GV55" i="8" s="1"/>
  <c r="HB55" i="8" a="1"/>
  <c r="HB55" i="8" s="1"/>
  <c r="HH55" i="8" a="1"/>
  <c r="HH55" i="8" s="1"/>
  <c r="HM55" i="8" a="1"/>
  <c r="HM55" i="8" s="1"/>
  <c r="FA56" i="8" a="1"/>
  <c r="FA56" i="8" s="1"/>
  <c r="FF56" i="8" a="1"/>
  <c r="FF56" i="8" s="1"/>
  <c r="FL56" i="8" a="1"/>
  <c r="FL56" i="8" s="1"/>
  <c r="FR56" i="8" a="1"/>
  <c r="FR56" i="8" s="1"/>
  <c r="FW56" i="8" a="1"/>
  <c r="FW56" i="8" s="1"/>
  <c r="GH56" i="8" a="1"/>
  <c r="GH56" i="8" s="1"/>
  <c r="GN56" i="8" a="1"/>
  <c r="GN56" i="8" s="1"/>
  <c r="GT56" i="8" a="1"/>
  <c r="GT56" i="8" s="1"/>
  <c r="GY56" i="8" a="1"/>
  <c r="GY56" i="8" s="1"/>
  <c r="HD56" i="8" a="1"/>
  <c r="HD56" i="8" s="1"/>
  <c r="HJ56" i="8" a="1"/>
  <c r="HJ56" i="8" s="1"/>
  <c r="HP56" i="8" a="1"/>
  <c r="HP56" i="8" s="1"/>
  <c r="FI57" i="8" a="1"/>
  <c r="FI57" i="8" s="1"/>
  <c r="FN57" i="8" a="1"/>
  <c r="FN57" i="8" s="1"/>
  <c r="FT57" i="8" a="1"/>
  <c r="FT57" i="8" s="1"/>
  <c r="FZ57" i="8" a="1"/>
  <c r="FZ57" i="8" s="1"/>
  <c r="GE57" i="8" a="1"/>
  <c r="GE57" i="8" s="1"/>
  <c r="GK57" i="8" a="1"/>
  <c r="GK57" i="8" s="1"/>
  <c r="GP57" i="8" a="1"/>
  <c r="GP57" i="8" s="1"/>
  <c r="GV57" i="8" a="1"/>
  <c r="GV57" i="8" s="1"/>
  <c r="HA57" i="8" a="1"/>
  <c r="HA57" i="8" s="1"/>
  <c r="HF57" i="8" a="1"/>
  <c r="HF57" i="8" s="1"/>
  <c r="HL57" i="8" a="1"/>
  <c r="HL57" i="8" s="1"/>
  <c r="HQ57" i="8" a="1"/>
  <c r="HQ57" i="8" s="1"/>
  <c r="FE60" i="8" a="1"/>
  <c r="FE60" i="8" s="1"/>
  <c r="FJ60" i="8" a="1"/>
  <c r="FJ60" i="8" s="1"/>
  <c r="FP60" i="8" a="1"/>
  <c r="FP60" i="8" s="1"/>
  <c r="FU60" i="8" a="1"/>
  <c r="FU60" i="8" s="1"/>
  <c r="GA60" i="8" a="1"/>
  <c r="GA60" i="8" s="1"/>
  <c r="GG60" i="8" a="1"/>
  <c r="GG60" i="8" s="1"/>
  <c r="GL60" i="8" a="1"/>
  <c r="GL60" i="8" s="1"/>
  <c r="GR60" i="8" a="1"/>
  <c r="GR60" i="8" s="1"/>
  <c r="GW60" i="8" a="1"/>
  <c r="GW60" i="8" s="1"/>
  <c r="HC60" i="8" a="1"/>
  <c r="HC60" i="8" s="1"/>
  <c r="HI60" i="8" a="1"/>
  <c r="HI60" i="8" s="1"/>
  <c r="HN60" i="8" a="1"/>
  <c r="HN60" i="8" s="1"/>
  <c r="FB61" i="8" a="1"/>
  <c r="FB61" i="8" s="1"/>
  <c r="FG61" i="8" a="1"/>
  <c r="FG61" i="8" s="1"/>
  <c r="FM61" i="8" a="1"/>
  <c r="FM61" i="8" s="1"/>
  <c r="FS61" i="8" a="1"/>
  <c r="FS61" i="8" s="1"/>
  <c r="FX61" i="8" a="1"/>
  <c r="FX61" i="8" s="1"/>
  <c r="GI61" i="8" a="1"/>
  <c r="GI61" i="8" s="1"/>
  <c r="GO61" i="8" a="1"/>
  <c r="GO61" i="8" s="1"/>
  <c r="GZ61" i="8" a="1"/>
  <c r="GZ61" i="8" s="1"/>
  <c r="FO62" i="8" a="1"/>
  <c r="FO62" i="8" s="1"/>
  <c r="GA62" i="8" a="1"/>
  <c r="GA62" i="8" s="1"/>
  <c r="GL62" i="8" a="1"/>
  <c r="GL62" i="8" s="1"/>
  <c r="GW62" i="8" a="1"/>
  <c r="GW62" i="8" s="1"/>
  <c r="HH62" i="8" a="1"/>
  <c r="HH62" i="8" s="1"/>
  <c r="FA63" i="8" a="1"/>
  <c r="FA63" i="8" s="1"/>
  <c r="FM63" i="8" a="1"/>
  <c r="FM63" i="8" s="1"/>
  <c r="FX63" i="8" a="1"/>
  <c r="FX63" i="8" s="1"/>
  <c r="GI63" i="8" a="1"/>
  <c r="GI63" i="8" s="1"/>
  <c r="GT63" i="8" a="1"/>
  <c r="GT63" i="8" s="1"/>
  <c r="HE63" i="8" a="1"/>
  <c r="HE63" i="8" s="1"/>
  <c r="FO66" i="8" a="1"/>
  <c r="FO66" i="8" s="1"/>
  <c r="FZ66" i="8" a="1"/>
  <c r="FZ66" i="8" s="1"/>
  <c r="GK66" i="8" a="1"/>
  <c r="GK66" i="8" s="1"/>
  <c r="FA67" i="8" a="1"/>
  <c r="FA67" i="8" s="1"/>
  <c r="FL67" i="8" a="1"/>
  <c r="FL67" i="8" s="1"/>
  <c r="FW67" i="8" a="1"/>
  <c r="FW67" i="8" s="1"/>
  <c r="GH67" i="8" a="1"/>
  <c r="GH67" i="8" s="1"/>
  <c r="GS67" i="8" a="1"/>
  <c r="GS67" i="8" s="1"/>
  <c r="HE67" i="8" a="1"/>
  <c r="HE67" i="8" s="1"/>
  <c r="HP67" i="8" a="1"/>
  <c r="HP67" i="8" s="1"/>
  <c r="FI68" i="8" a="1"/>
  <c r="FI68" i="8" s="1"/>
  <c r="FT68" i="8" a="1"/>
  <c r="FT68" i="8" s="1"/>
  <c r="GE68" i="8" a="1"/>
  <c r="GE68" i="8" s="1"/>
  <c r="GQ68" i="8" a="1"/>
  <c r="GQ68" i="8" s="1"/>
  <c r="HA68" i="8" a="1"/>
  <c r="HA68" i="8" s="1"/>
  <c r="HM68" i="8" a="1"/>
  <c r="HM68" i="8" s="1"/>
  <c r="FG69" i="8" a="1"/>
  <c r="FG69" i="8" s="1"/>
  <c r="FS69" i="8" a="1"/>
  <c r="FS69" i="8" s="1"/>
  <c r="GE69" i="8" a="1"/>
  <c r="GE69" i="8" s="1"/>
  <c r="GQ69" i="8" a="1"/>
  <c r="GQ69" i="8" s="1"/>
  <c r="HC69" i="8" a="1"/>
  <c r="HC69" i="8" s="1"/>
  <c r="FJ72" i="8" a="1"/>
  <c r="FJ72" i="8" s="1"/>
  <c r="GE72" i="8" a="1"/>
  <c r="GE72" i="8" s="1"/>
  <c r="GO72" i="8" a="1"/>
  <c r="GO72" i="8" s="1"/>
  <c r="GY72" i="8" a="1"/>
  <c r="GY72" i="8" s="1"/>
  <c r="FA73" i="8" a="1"/>
  <c r="FA73" i="8" s="1"/>
  <c r="FK73" i="8" a="1"/>
  <c r="FK73" i="8" s="1"/>
  <c r="GD73" i="8" a="1"/>
  <c r="GD73" i="8" s="1"/>
  <c r="GN73" i="8" a="1"/>
  <c r="GN73" i="8" s="1"/>
  <c r="GX73" i="8" a="1"/>
  <c r="GX73" i="8" s="1"/>
  <c r="FI74" i="8" a="1"/>
  <c r="FI74" i="8" s="1"/>
  <c r="FS74" i="8" a="1"/>
  <c r="FS74" i="8" s="1"/>
  <c r="GC74" i="8" a="1"/>
  <c r="GC74" i="8" s="1"/>
  <c r="GM74" i="8" a="1"/>
  <c r="GM74" i="8" s="1"/>
  <c r="GW74" i="8" a="1"/>
  <c r="GW74" i="8" s="1"/>
  <c r="HK74" i="8" a="1"/>
  <c r="HK74" i="8" s="1"/>
  <c r="FH75" i="8" a="1"/>
  <c r="FH75" i="8" s="1"/>
  <c r="FW75" i="8" a="1"/>
  <c r="FW75" i="8" s="1"/>
  <c r="GM75" i="8" a="1"/>
  <c r="GM75" i="8" s="1"/>
  <c r="FF78" i="8" a="1"/>
  <c r="FF78" i="8" s="1"/>
  <c r="FV78" i="8" a="1"/>
  <c r="FV78" i="8" s="1"/>
  <c r="GK78" i="8" a="1"/>
  <c r="GK78" i="8" s="1"/>
  <c r="GE79" i="8" a="1"/>
  <c r="GE79" i="8" s="1"/>
  <c r="GT79" i="8" a="1"/>
  <c r="GT79" i="8" s="1"/>
  <c r="HI79" i="8" a="1"/>
  <c r="HI79" i="8" s="1"/>
  <c r="FE80" i="8" a="1"/>
  <c r="FE80" i="8" s="1"/>
  <c r="FT80" i="8" a="1"/>
  <c r="FT80" i="8" s="1"/>
  <c r="GI80" i="8" a="1"/>
  <c r="GI80" i="8" s="1"/>
  <c r="GW80" i="8" a="1"/>
  <c r="GW80" i="8" s="1"/>
  <c r="HM80" i="8" a="1"/>
  <c r="HM80" i="8" s="1"/>
  <c r="FI81" i="8" a="1"/>
  <c r="FI81" i="8" s="1"/>
  <c r="FV81" i="8" a="1"/>
  <c r="FV81" i="8" s="1"/>
  <c r="GJ81" i="8" a="1"/>
  <c r="GJ81" i="8" s="1"/>
  <c r="GW81" i="8" a="1"/>
  <c r="GW81" i="8" s="1"/>
  <c r="FX84" i="8" a="1"/>
  <c r="FX84" i="8" s="1"/>
  <c r="HD86" i="8" a="1"/>
  <c r="HD86" i="8" s="1"/>
  <c r="FH87" i="8" a="1"/>
  <c r="FH87" i="8" s="1"/>
  <c r="GC87" i="8" a="1"/>
  <c r="GC87" i="8" s="1"/>
  <c r="FP90" i="8" a="1"/>
  <c r="FP90" i="8" s="1"/>
  <c r="GW90" i="8" a="1"/>
  <c r="GW90" i="8" s="1"/>
  <c r="FK91" i="8" a="1"/>
  <c r="FK91" i="8" s="1"/>
  <c r="FF92" i="8" a="1"/>
  <c r="FF92" i="8" s="1"/>
  <c r="GL92" i="8" a="1"/>
  <c r="GL92" i="8" s="1"/>
  <c r="FA93" i="8" a="1"/>
  <c r="FA93" i="8" s="1"/>
  <c r="FM96" i="8" a="1"/>
  <c r="FM96" i="8" s="1"/>
  <c r="GS97" i="8" a="1"/>
  <c r="GS97" i="8" s="1"/>
  <c r="FZ98" i="8" a="1"/>
  <c r="FZ98" i="8" s="1"/>
  <c r="HL104" i="8" a="1"/>
  <c r="HL104" i="8" s="1"/>
  <c r="HG109" i="8" a="1"/>
  <c r="HG109" i="8" s="1"/>
  <c r="AC12" i="8"/>
  <c r="HQ66" i="8" a="1"/>
  <c r="HQ66" i="8" s="1"/>
  <c r="HK66" i="8" a="1"/>
  <c r="HK66" i="8" s="1"/>
  <c r="GZ66" i="8" a="1"/>
  <c r="GZ66" i="8" s="1"/>
  <c r="GU66" i="8" a="1"/>
  <c r="GU66" i="8" s="1"/>
  <c r="GO66" i="8" a="1"/>
  <c r="GO66" i="8" s="1"/>
  <c r="GI66" i="8" a="1"/>
  <c r="GI66" i="8" s="1"/>
  <c r="GD66" i="8" a="1"/>
  <c r="GD66" i="8" s="1"/>
  <c r="FX66" i="8" a="1"/>
  <c r="FX66" i="8" s="1"/>
  <c r="FS66" i="8" a="1"/>
  <c r="FS66" i="8" s="1"/>
  <c r="FM66" i="8" a="1"/>
  <c r="FM66" i="8" s="1"/>
  <c r="FG66" i="8" a="1"/>
  <c r="FG66" i="8" s="1"/>
  <c r="FB66" i="8" a="1"/>
  <c r="FB66" i="8" s="1"/>
  <c r="HP66" i="8" a="1"/>
  <c r="HP66" i="8" s="1"/>
  <c r="HJ66" i="8" a="1"/>
  <c r="HJ66" i="8" s="1"/>
  <c r="HE66" i="8" a="1"/>
  <c r="HE66" i="8" s="1"/>
  <c r="GY66" i="8" a="1"/>
  <c r="GY66" i="8" s="1"/>
  <c r="GT66" i="8" a="1"/>
  <c r="GT66" i="8" s="1"/>
  <c r="GN66" i="8" a="1"/>
  <c r="GN66" i="8" s="1"/>
  <c r="GH66" i="8" a="1"/>
  <c r="GH66" i="8" s="1"/>
  <c r="GC66" i="8" a="1"/>
  <c r="GC66" i="8" s="1"/>
  <c r="FW66" i="8" a="1"/>
  <c r="FW66" i="8" s="1"/>
  <c r="FR66" i="8" a="1"/>
  <c r="FR66" i="8" s="1"/>
  <c r="FL66" i="8" a="1"/>
  <c r="FL66" i="8" s="1"/>
  <c r="FF66" i="8" a="1"/>
  <c r="FF66" i="8" s="1"/>
  <c r="FA66" i="8" a="1"/>
  <c r="FA66" i="8" s="1"/>
  <c r="HO66" i="8" a="1"/>
  <c r="HO66" i="8" s="1"/>
  <c r="HI66" i="8" a="1"/>
  <c r="HI66" i="8" s="1"/>
  <c r="HD66" i="8" a="1"/>
  <c r="HD66" i="8" s="1"/>
  <c r="GX66" i="8" a="1"/>
  <c r="GX66" i="8" s="1"/>
  <c r="GS66" i="8" a="1"/>
  <c r="GS66" i="8" s="1"/>
  <c r="GM66" i="8" a="1"/>
  <c r="GM66" i="8" s="1"/>
  <c r="GG66" i="8" a="1"/>
  <c r="GG66" i="8" s="1"/>
  <c r="GB66" i="8" a="1"/>
  <c r="GB66" i="8" s="1"/>
  <c r="FV66" i="8" a="1"/>
  <c r="FV66" i="8" s="1"/>
  <c r="FQ66" i="8" a="1"/>
  <c r="FQ66" i="8" s="1"/>
  <c r="FK66" i="8" a="1"/>
  <c r="FK66" i="8" s="1"/>
  <c r="FE66" i="8" a="1"/>
  <c r="FE66" i="8" s="1"/>
  <c r="HQ72" i="8" a="1"/>
  <c r="HQ72" i="8" s="1"/>
  <c r="HL72" i="8" a="1"/>
  <c r="HL72" i="8" s="1"/>
  <c r="HG72" i="8" a="1"/>
  <c r="HG72" i="8" s="1"/>
  <c r="GW72" i="8" a="1"/>
  <c r="GW72" i="8" s="1"/>
  <c r="GS72" i="8" a="1"/>
  <c r="GS72" i="8" s="1"/>
  <c r="GI72" i="8" a="1"/>
  <c r="GI72" i="8" s="1"/>
  <c r="GD72" i="8" a="1"/>
  <c r="GD72" i="8" s="1"/>
  <c r="FY72" i="8" a="1"/>
  <c r="FY72" i="8" s="1"/>
  <c r="FT72" i="8" a="1"/>
  <c r="FT72" i="8" s="1"/>
  <c r="FN72" i="8" a="1"/>
  <c r="FN72" i="8" s="1"/>
  <c r="FH72" i="8" a="1"/>
  <c r="FH72" i="8" s="1"/>
  <c r="FB72" i="8" a="1"/>
  <c r="FB72" i="8" s="1"/>
  <c r="HP72" i="8" a="1"/>
  <c r="HP72" i="8" s="1"/>
  <c r="HF72" i="8" a="1"/>
  <c r="HF72" i="8" s="1"/>
  <c r="HB72" i="8" a="1"/>
  <c r="HB72" i="8" s="1"/>
  <c r="GR72" i="8" a="1"/>
  <c r="GR72" i="8" s="1"/>
  <c r="GM72" i="8" a="1"/>
  <c r="GM72" i="8" s="1"/>
  <c r="GH72" i="8" a="1"/>
  <c r="GH72" i="8" s="1"/>
  <c r="GC72" i="8" a="1"/>
  <c r="GC72" i="8" s="1"/>
  <c r="FX72" i="8" a="1"/>
  <c r="FX72" i="8" s="1"/>
  <c r="FS72" i="8" a="1"/>
  <c r="FS72" i="8" s="1"/>
  <c r="FM72" i="8" a="1"/>
  <c r="FM72" i="8" s="1"/>
  <c r="FG72" i="8" a="1"/>
  <c r="FG72" i="8" s="1"/>
  <c r="FA72" i="8" a="1"/>
  <c r="FA72" i="8" s="1"/>
  <c r="HO72" i="8" a="1"/>
  <c r="HO72" i="8" s="1"/>
  <c r="HK72" i="8" a="1"/>
  <c r="HK72" i="8" s="1"/>
  <c r="HA72" i="8" a="1"/>
  <c r="HA72" i="8" s="1"/>
  <c r="GV72" i="8" a="1"/>
  <c r="GV72" i="8" s="1"/>
  <c r="GQ72" i="8" a="1"/>
  <c r="GQ72" i="8" s="1"/>
  <c r="GL72" i="8" a="1"/>
  <c r="GL72" i="8" s="1"/>
  <c r="GG72" i="8" a="1"/>
  <c r="GG72" i="8" s="1"/>
  <c r="GB72" i="8" a="1"/>
  <c r="GB72" i="8" s="1"/>
  <c r="FW72" i="8" a="1"/>
  <c r="FW72" i="8" s="1"/>
  <c r="FR72" i="8" a="1"/>
  <c r="FR72" i="8" s="1"/>
  <c r="FL72" i="8" a="1"/>
  <c r="FL72" i="8" s="1"/>
  <c r="FF72" i="8" a="1"/>
  <c r="FF72" i="8" s="1"/>
  <c r="HR84" i="8" a="1"/>
  <c r="HR84" i="8" s="1"/>
  <c r="HN84" i="8" a="1"/>
  <c r="HN84" i="8" s="1"/>
  <c r="HI84" i="8" a="1"/>
  <c r="HI84" i="8" s="1"/>
  <c r="HE84" i="8" a="1"/>
  <c r="HE84" i="8" s="1"/>
  <c r="GZ84" i="8" a="1"/>
  <c r="GZ84" i="8" s="1"/>
  <c r="GV84" i="8" a="1"/>
  <c r="GV84" i="8" s="1"/>
  <c r="GP84" i="8" a="1"/>
  <c r="GP84" i="8" s="1"/>
  <c r="GK84" i="8" a="1"/>
  <c r="GK84" i="8" s="1"/>
  <c r="GF84" i="8" a="1"/>
  <c r="GF84" i="8" s="1"/>
  <c r="GA84" i="8" a="1"/>
  <c r="GA84" i="8" s="1"/>
  <c r="FV84" i="8" a="1"/>
  <c r="FV84" i="8" s="1"/>
  <c r="FQ84" i="8" a="1"/>
  <c r="FQ84" i="8" s="1"/>
  <c r="FM84" i="8" a="1"/>
  <c r="FM84" i="8" s="1"/>
  <c r="FI84" i="8" a="1"/>
  <c r="FI84" i="8" s="1"/>
  <c r="FD84" i="8" a="1"/>
  <c r="FD84" i="8" s="1"/>
  <c r="HM84" i="8" a="1"/>
  <c r="HM84" i="8" s="1"/>
  <c r="HD84" i="8" a="1"/>
  <c r="HD84" i="8" s="1"/>
  <c r="GU84" i="8" a="1"/>
  <c r="GU84" i="8" s="1"/>
  <c r="GO84" i="8" a="1"/>
  <c r="GO84" i="8" s="1"/>
  <c r="GE84" i="8" a="1"/>
  <c r="GE84" i="8" s="1"/>
  <c r="FZ84" i="8" a="1"/>
  <c r="FZ84" i="8" s="1"/>
  <c r="HQ84" i="8" a="1"/>
  <c r="HQ84" i="8" s="1"/>
  <c r="HL84" i="8" a="1"/>
  <c r="HL84" i="8" s="1"/>
  <c r="HH84" i="8" a="1"/>
  <c r="HH84" i="8" s="1"/>
  <c r="HC84" i="8" a="1"/>
  <c r="HC84" i="8" s="1"/>
  <c r="GY84" i="8" a="1"/>
  <c r="GY84" i="8" s="1"/>
  <c r="GT84" i="8" a="1"/>
  <c r="GT84" i="8" s="1"/>
  <c r="GJ84" i="8" a="1"/>
  <c r="GJ84" i="8" s="1"/>
  <c r="FY84" i="8" a="1"/>
  <c r="FY84" i="8" s="1"/>
  <c r="FT84" i="8" a="1"/>
  <c r="FT84" i="8" s="1"/>
  <c r="FL84" i="8" a="1"/>
  <c r="FL84" i="8" s="1"/>
  <c r="FG84" i="8" a="1"/>
  <c r="FG84" i="8" s="1"/>
  <c r="FB84" i="8" a="1"/>
  <c r="FB84" i="8" s="1"/>
  <c r="HP84" i="8" a="1"/>
  <c r="HP84" i="8" s="1"/>
  <c r="GX84" i="8" a="1"/>
  <c r="GX84" i="8" s="1"/>
  <c r="GN84" i="8" a="1"/>
  <c r="GN84" i="8" s="1"/>
  <c r="GD84" i="8" a="1"/>
  <c r="GD84" i="8" s="1"/>
  <c r="FU84" i="8" a="1"/>
  <c r="FU84" i="8" s="1"/>
  <c r="FN84" i="8" a="1"/>
  <c r="FN84" i="8" s="1"/>
  <c r="FH84" i="8" a="1"/>
  <c r="FH84" i="8" s="1"/>
  <c r="HO84" i="8" a="1"/>
  <c r="HO84" i="8" s="1"/>
  <c r="HG84" i="8" a="1"/>
  <c r="HG84" i="8" s="1"/>
  <c r="GW84" i="8" a="1"/>
  <c r="GW84" i="8" s="1"/>
  <c r="GM84" i="8" a="1"/>
  <c r="GM84" i="8" s="1"/>
  <c r="GC84" i="8" a="1"/>
  <c r="GC84" i="8" s="1"/>
  <c r="FS84" i="8" a="1"/>
  <c r="FS84" i="8" s="1"/>
  <c r="HF84" i="8" a="1"/>
  <c r="HF84" i="8" s="1"/>
  <c r="GL84" i="8" a="1"/>
  <c r="GL84" i="8" s="1"/>
  <c r="GB84" i="8" a="1"/>
  <c r="GB84" i="8" s="1"/>
  <c r="FF84" i="8" a="1"/>
  <c r="FF84" i="8" s="1"/>
  <c r="HO102" i="8" a="1"/>
  <c r="HO102" i="8" s="1"/>
  <c r="HJ102" i="8" a="1"/>
  <c r="HJ102" i="8" s="1"/>
  <c r="HF102" i="8" a="1"/>
  <c r="HF102" i="8" s="1"/>
  <c r="HA102" i="8" a="1"/>
  <c r="HA102" i="8" s="1"/>
  <c r="GV102" i="8" a="1"/>
  <c r="GV102" i="8" s="1"/>
  <c r="GQ102" i="8" a="1"/>
  <c r="GQ102" i="8" s="1"/>
  <c r="GK102" i="8" a="1"/>
  <c r="GK102" i="8" s="1"/>
  <c r="GF102" i="8" a="1"/>
  <c r="GF102" i="8" s="1"/>
  <c r="GB102" i="8" a="1"/>
  <c r="GB102" i="8" s="1"/>
  <c r="FW102" i="8" a="1"/>
  <c r="FW102" i="8" s="1"/>
  <c r="FR102" i="8" a="1"/>
  <c r="FR102" i="8" s="1"/>
  <c r="FG102" i="8" a="1"/>
  <c r="FG102" i="8" s="1"/>
  <c r="FA102" i="8" a="1"/>
  <c r="FA102" i="8" s="1"/>
  <c r="HR102" i="8" a="1"/>
  <c r="HR102" i="8" s="1"/>
  <c r="HN102" i="8" a="1"/>
  <c r="HN102" i="8" s="1"/>
  <c r="HE102" i="8" a="1"/>
  <c r="HE102" i="8" s="1"/>
  <c r="GZ102" i="8" a="1"/>
  <c r="GZ102" i="8" s="1"/>
  <c r="GU102" i="8" a="1"/>
  <c r="GU102" i="8" s="1"/>
  <c r="GP102" i="8" a="1"/>
  <c r="GP102" i="8" s="1"/>
  <c r="GJ102" i="8" a="1"/>
  <c r="GJ102" i="8" s="1"/>
  <c r="FV102" i="8" a="1"/>
  <c r="FV102" i="8" s="1"/>
  <c r="FQ102" i="8" a="1"/>
  <c r="FQ102" i="8" s="1"/>
  <c r="FL102" i="8" a="1"/>
  <c r="FL102" i="8" s="1"/>
  <c r="FF102" i="8" a="1"/>
  <c r="FF102" i="8" s="1"/>
  <c r="HQ102" i="8" a="1"/>
  <c r="HQ102" i="8" s="1"/>
  <c r="HK102" i="8" a="1"/>
  <c r="HK102" i="8" s="1"/>
  <c r="HD102" i="8" a="1"/>
  <c r="HD102" i="8" s="1"/>
  <c r="GW102" i="8" a="1"/>
  <c r="GW102" i="8" s="1"/>
  <c r="GO102" i="8" a="1"/>
  <c r="GO102" i="8" s="1"/>
  <c r="GH102" i="8" a="1"/>
  <c r="GH102" i="8" s="1"/>
  <c r="GA102" i="8" a="1"/>
  <c r="GA102" i="8" s="1"/>
  <c r="FK102" i="8" a="1"/>
  <c r="FK102" i="8" s="1"/>
  <c r="FC102" i="8" a="1"/>
  <c r="FC102" i="8" s="1"/>
  <c r="GN102" i="8" a="1"/>
  <c r="GN102" i="8" s="1"/>
  <c r="GG102" i="8" a="1"/>
  <c r="GG102" i="8" s="1"/>
  <c r="FZ102" i="8" a="1"/>
  <c r="FZ102" i="8" s="1"/>
  <c r="FS102" i="8" a="1"/>
  <c r="FS102" i="8" s="1"/>
  <c r="FJ102" i="8" a="1"/>
  <c r="FJ102" i="8" s="1"/>
  <c r="FB102" i="8" a="1"/>
  <c r="FB102" i="8" s="1"/>
  <c r="HM102" i="8" a="1"/>
  <c r="HM102" i="8" s="1"/>
  <c r="HC102" i="8" a="1"/>
  <c r="HC102" i="8" s="1"/>
  <c r="GS102" i="8" a="1"/>
  <c r="GS102" i="8" s="1"/>
  <c r="GE102" i="8" a="1"/>
  <c r="GE102" i="8" s="1"/>
  <c r="FU102" i="8" a="1"/>
  <c r="FU102" i="8" s="1"/>
  <c r="FI102" i="8" a="1"/>
  <c r="FI102" i="8" s="1"/>
  <c r="HL102" i="8" a="1"/>
  <c r="HL102" i="8" s="1"/>
  <c r="GY102" i="8" a="1"/>
  <c r="GY102" i="8" s="1"/>
  <c r="GL102" i="8" a="1"/>
  <c r="GL102" i="8" s="1"/>
  <c r="FY102" i="8" a="1"/>
  <c r="FY102" i="8" s="1"/>
  <c r="FM102" i="8" a="1"/>
  <c r="FM102" i="8" s="1"/>
  <c r="HH102" i="8" a="1"/>
  <c r="HH102" i="8" s="1"/>
  <c r="GT102" i="8" a="1"/>
  <c r="GT102" i="8" s="1"/>
  <c r="FT102" i="8" a="1"/>
  <c r="FT102" i="8" s="1"/>
  <c r="FE102" i="8" a="1"/>
  <c r="FE102" i="8" s="1"/>
  <c r="HG102" i="8" a="1"/>
  <c r="HG102" i="8" s="1"/>
  <c r="GI102" i="8" a="1"/>
  <c r="GI102" i="8" s="1"/>
  <c r="FO102" i="8" a="1"/>
  <c r="FO102" i="8" s="1"/>
  <c r="HB102" i="8" a="1"/>
  <c r="HB102" i="8" s="1"/>
  <c r="FN102" i="8" a="1"/>
  <c r="FN102" i="8" s="1"/>
  <c r="HP102" i="8" a="1"/>
  <c r="HP102" i="8" s="1"/>
  <c r="GX102" i="8" a="1"/>
  <c r="GX102" i="8" s="1"/>
  <c r="GD102" i="8" a="1"/>
  <c r="GD102" i="8" s="1"/>
  <c r="FH102" i="8" a="1"/>
  <c r="FH102" i="8" s="1"/>
  <c r="GC102" i="8" a="1"/>
  <c r="GC102" i="8" s="1"/>
  <c r="HI102" i="8" a="1"/>
  <c r="HI102" i="8" s="1"/>
  <c r="FX102" i="8" a="1"/>
  <c r="FX102" i="8" s="1"/>
  <c r="FP102" i="8" a="1"/>
  <c r="FP102" i="8" s="1"/>
  <c r="FD36" i="8" a="1"/>
  <c r="FD36" i="8" s="1"/>
  <c r="FU36" i="8" a="1"/>
  <c r="FU36" i="8" s="1"/>
  <c r="GR36" i="8" a="1"/>
  <c r="GR36" i="8" s="1"/>
  <c r="FR42" i="8" a="1"/>
  <c r="FR42" i="8" s="1"/>
  <c r="GH42" i="8" a="1"/>
  <c r="GH42" i="8" s="1"/>
  <c r="HD42" i="8" a="1"/>
  <c r="HD42" i="8" s="1"/>
  <c r="FG48" i="8" a="1"/>
  <c r="FG48" i="8" s="1"/>
  <c r="FL48" i="8" a="1"/>
  <c r="FL48" i="8" s="1"/>
  <c r="GN48" i="8" a="1"/>
  <c r="GN48" i="8" s="1"/>
  <c r="GX48" i="8" a="1"/>
  <c r="GX48" i="8" s="1"/>
  <c r="HD48" i="8" a="1"/>
  <c r="HD48" i="8" s="1"/>
  <c r="HI48" i="8" a="1"/>
  <c r="HI48" i="8" s="1"/>
  <c r="FJ54" i="8" a="1"/>
  <c r="FJ54" i="8" s="1"/>
  <c r="FV54" i="8" a="1"/>
  <c r="FV54" i="8" s="1"/>
  <c r="GH54" i="8" a="1"/>
  <c r="GH54" i="8" s="1"/>
  <c r="GT54" i="8" a="1"/>
  <c r="GT54" i="8" s="1"/>
  <c r="HF54" i="8" a="1"/>
  <c r="HF54" i="8" s="1"/>
  <c r="HL54" i="8" a="1"/>
  <c r="HL54" i="8" s="1"/>
  <c r="HR54" i="8" a="1"/>
  <c r="HR54" i="8" s="1"/>
  <c r="FI60" i="8" a="1"/>
  <c r="FI60" i="8" s="1"/>
  <c r="GF66" i="8" a="1"/>
  <c r="GF66" i="8" s="1"/>
  <c r="HN66" i="8" a="1"/>
  <c r="HN66" i="8" s="1"/>
  <c r="GK72" i="8" a="1"/>
  <c r="GK72" i="8" s="1"/>
  <c r="GI84" i="8" a="1"/>
  <c r="GI84" i="8" s="1"/>
  <c r="GG90" i="8" a="1"/>
  <c r="GG90" i="8" s="1"/>
  <c r="FD102" i="8" a="1"/>
  <c r="FD102" i="8" s="1"/>
  <c r="GW108" i="8" a="1"/>
  <c r="GW108" i="8" s="1"/>
  <c r="HO61" i="8" a="1"/>
  <c r="HO61" i="8" s="1"/>
  <c r="HI61" i="8" a="1"/>
  <c r="HI61" i="8" s="1"/>
  <c r="HD61" i="8" a="1"/>
  <c r="HD61" i="8" s="1"/>
  <c r="GX61" i="8" a="1"/>
  <c r="GX61" i="8" s="1"/>
  <c r="GS61" i="8" a="1"/>
  <c r="GS61" i="8" s="1"/>
  <c r="HN61" i="8" a="1"/>
  <c r="HN61" i="8" s="1"/>
  <c r="HH61" i="8" a="1"/>
  <c r="HH61" i="8" s="1"/>
  <c r="HC61" i="8" a="1"/>
  <c r="HC61" i="8" s="1"/>
  <c r="GW61" i="8" a="1"/>
  <c r="GW61" i="8" s="1"/>
  <c r="GR61" i="8" a="1"/>
  <c r="GR61" i="8" s="1"/>
  <c r="HM61" i="8" a="1"/>
  <c r="HM61" i="8" s="1"/>
  <c r="HG61" i="8" a="1"/>
  <c r="HG61" i="8" s="1"/>
  <c r="HB61" i="8" a="1"/>
  <c r="HB61" i="8" s="1"/>
  <c r="GV61" i="8" a="1"/>
  <c r="GV61" i="8" s="1"/>
  <c r="GQ61" i="8" a="1"/>
  <c r="GQ61" i="8" s="1"/>
  <c r="BD73" i="8"/>
  <c r="HP73" i="8" a="1"/>
  <c r="HP73" i="8" s="1"/>
  <c r="HK73" i="8" a="1"/>
  <c r="HK73" i="8" s="1"/>
  <c r="HF73" i="8" a="1"/>
  <c r="HF73" i="8" s="1"/>
  <c r="HA73" i="8" a="1"/>
  <c r="HA73" i="8" s="1"/>
  <c r="GV73" i="8" a="1"/>
  <c r="GV73" i="8" s="1"/>
  <c r="GQ73" i="8" a="1"/>
  <c r="GQ73" i="8" s="1"/>
  <c r="GG73" i="8" a="1"/>
  <c r="GG73" i="8" s="1"/>
  <c r="GC73" i="8" a="1"/>
  <c r="GC73" i="8" s="1"/>
  <c r="FS73" i="8" a="1"/>
  <c r="FS73" i="8" s="1"/>
  <c r="FN73" i="8" a="1"/>
  <c r="FN73" i="8" s="1"/>
  <c r="FI73" i="8" a="1"/>
  <c r="FI73" i="8" s="1"/>
  <c r="FD73" i="8" a="1"/>
  <c r="FD73" i="8" s="1"/>
  <c r="HO73" i="8" a="1"/>
  <c r="HO73" i="8" s="1"/>
  <c r="HJ73" i="8" a="1"/>
  <c r="HJ73" i="8" s="1"/>
  <c r="HE73" i="8" a="1"/>
  <c r="HE73" i="8" s="1"/>
  <c r="GZ73" i="8" a="1"/>
  <c r="GZ73" i="8" s="1"/>
  <c r="GP73" i="8" a="1"/>
  <c r="GP73" i="8" s="1"/>
  <c r="GL73" i="8" a="1"/>
  <c r="GL73" i="8" s="1"/>
  <c r="GB73" i="8" a="1"/>
  <c r="GB73" i="8" s="1"/>
  <c r="FW73" i="8" a="1"/>
  <c r="FW73" i="8" s="1"/>
  <c r="FR73" i="8" a="1"/>
  <c r="FR73" i="8" s="1"/>
  <c r="FM73" i="8" a="1"/>
  <c r="FM73" i="8" s="1"/>
  <c r="FH73" i="8" a="1"/>
  <c r="FH73" i="8" s="1"/>
  <c r="FC73" i="8" a="1"/>
  <c r="FC73" i="8" s="1"/>
  <c r="HN73" i="8" a="1"/>
  <c r="HN73" i="8" s="1"/>
  <c r="HI73" i="8" a="1"/>
  <c r="HI73" i="8" s="1"/>
  <c r="GY73" i="8" a="1"/>
  <c r="GY73" i="8" s="1"/>
  <c r="GU73" i="8" a="1"/>
  <c r="GU73" i="8" s="1"/>
  <c r="GK73" i="8" a="1"/>
  <c r="GK73" i="8" s="1"/>
  <c r="GF73" i="8" a="1"/>
  <c r="GF73" i="8" s="1"/>
  <c r="GA73" i="8" a="1"/>
  <c r="GA73" i="8" s="1"/>
  <c r="FV73" i="8" a="1"/>
  <c r="FV73" i="8" s="1"/>
  <c r="FQ73" i="8" a="1"/>
  <c r="FQ73" i="8" s="1"/>
  <c r="FL73" i="8" a="1"/>
  <c r="FL73" i="8" s="1"/>
  <c r="FG73" i="8" a="1"/>
  <c r="FG73" i="8" s="1"/>
  <c r="HJ91" i="8" a="1"/>
  <c r="HJ91" i="8" s="1"/>
  <c r="HF91" i="8" a="1"/>
  <c r="HF91" i="8" s="1"/>
  <c r="HA91" i="8" a="1"/>
  <c r="HA91" i="8" s="1"/>
  <c r="GS91" i="8" a="1"/>
  <c r="GS91" i="8" s="1"/>
  <c r="GN91" i="8" a="1"/>
  <c r="GN91" i="8" s="1"/>
  <c r="GF91" i="8" a="1"/>
  <c r="GF91" i="8" s="1"/>
  <c r="GA91" i="8" a="1"/>
  <c r="GA91" i="8" s="1"/>
  <c r="FW91" i="8" a="1"/>
  <c r="FW91" i="8" s="1"/>
  <c r="FH91" i="8" a="1"/>
  <c r="FH91" i="8" s="1"/>
  <c r="FD91" i="8" a="1"/>
  <c r="FD91" i="8" s="1"/>
  <c r="HQ91" i="8" a="1"/>
  <c r="HQ91" i="8" s="1"/>
  <c r="HK91" i="8" a="1"/>
  <c r="HK91" i="8" s="1"/>
  <c r="HE91" i="8" a="1"/>
  <c r="HE91" i="8" s="1"/>
  <c r="GZ91" i="8" a="1"/>
  <c r="GZ91" i="8" s="1"/>
  <c r="GU91" i="8" a="1"/>
  <c r="GU91" i="8" s="1"/>
  <c r="GJ91" i="8" a="1"/>
  <c r="GJ91" i="8" s="1"/>
  <c r="GE91" i="8" a="1"/>
  <c r="GE91" i="8" s="1"/>
  <c r="FT91" i="8" a="1"/>
  <c r="FT91" i="8" s="1"/>
  <c r="FO91" i="8" a="1"/>
  <c r="FO91" i="8" s="1"/>
  <c r="FI91" i="8" a="1"/>
  <c r="FI91" i="8" s="1"/>
  <c r="FC91" i="8" a="1"/>
  <c r="FC91" i="8" s="1"/>
  <c r="HO91" i="8" a="1"/>
  <c r="HO91" i="8" s="1"/>
  <c r="HI91" i="8" a="1"/>
  <c r="HI91" i="8" s="1"/>
  <c r="HD91" i="8" a="1"/>
  <c r="HD91" i="8" s="1"/>
  <c r="GT91" i="8" a="1"/>
  <c r="GT91" i="8" s="1"/>
  <c r="GM91" i="8" a="1"/>
  <c r="GM91" i="8" s="1"/>
  <c r="GC91" i="8" a="1"/>
  <c r="GC91" i="8" s="1"/>
  <c r="FX91" i="8" a="1"/>
  <c r="FX91" i="8" s="1"/>
  <c r="FR91" i="8" a="1"/>
  <c r="FR91" i="8" s="1"/>
  <c r="FM91" i="8" a="1"/>
  <c r="FM91" i="8" s="1"/>
  <c r="FG91" i="8" a="1"/>
  <c r="FG91" i="8" s="1"/>
  <c r="FB91" i="8" a="1"/>
  <c r="FB91" i="8" s="1"/>
  <c r="HM91" i="8" a="1"/>
  <c r="HM91" i="8" s="1"/>
  <c r="GW91" i="8" a="1"/>
  <c r="GW91" i="8" s="1"/>
  <c r="GO91" i="8" a="1"/>
  <c r="GO91" i="8" s="1"/>
  <c r="GG91" i="8" a="1"/>
  <c r="GG91" i="8" s="1"/>
  <c r="FY91" i="8" a="1"/>
  <c r="FY91" i="8" s="1"/>
  <c r="HL91" i="8" a="1"/>
  <c r="HL91" i="8" s="1"/>
  <c r="HC91" i="8" a="1"/>
  <c r="HC91" i="8" s="1"/>
  <c r="GV91" i="8" a="1"/>
  <c r="GV91" i="8" s="1"/>
  <c r="FP91" i="8" a="1"/>
  <c r="FP91" i="8" s="1"/>
  <c r="FF91" i="8" a="1"/>
  <c r="FF91" i="8" s="1"/>
  <c r="HB91" i="8" a="1"/>
  <c r="HB91" i="8" s="1"/>
  <c r="GL91" i="8" a="1"/>
  <c r="GL91" i="8" s="1"/>
  <c r="GD91" i="8" a="1"/>
  <c r="GD91" i="8" s="1"/>
  <c r="FV91" i="8" a="1"/>
  <c r="FV91" i="8" s="1"/>
  <c r="FN91" i="8" a="1"/>
  <c r="FN91" i="8" s="1"/>
  <c r="HR91" i="8" a="1"/>
  <c r="HR91" i="8" s="1"/>
  <c r="GK91" i="8" a="1"/>
  <c r="GK91" i="8" s="1"/>
  <c r="FU91" i="8" a="1"/>
  <c r="FU91" i="8" s="1"/>
  <c r="FE91" i="8" a="1"/>
  <c r="FE91" i="8" s="1"/>
  <c r="HP91" i="8" a="1"/>
  <c r="HP91" i="8" s="1"/>
  <c r="GY91" i="8" a="1"/>
  <c r="GY91" i="8" s="1"/>
  <c r="GI91" i="8" a="1"/>
  <c r="GI91" i="8" s="1"/>
  <c r="FS91" i="8" a="1"/>
  <c r="FS91" i="8" s="1"/>
  <c r="HN91" i="8" a="1"/>
  <c r="HN91" i="8" s="1"/>
  <c r="GX91" i="8" a="1"/>
  <c r="GX91" i="8" s="1"/>
  <c r="GH91" i="8" a="1"/>
  <c r="GH91" i="8" s="1"/>
  <c r="FQ91" i="8" a="1"/>
  <c r="FQ91" i="8" s="1"/>
  <c r="FA91" i="8" a="1"/>
  <c r="FA91" i="8" s="1"/>
  <c r="HO103" i="8" a="1"/>
  <c r="HO103" i="8" s="1"/>
  <c r="HK103" i="8" a="1"/>
  <c r="HK103" i="8" s="1"/>
  <c r="GU103" i="8" a="1"/>
  <c r="GU103" i="8" s="1"/>
  <c r="GM103" i="8" a="1"/>
  <c r="GM103" i="8" s="1"/>
  <c r="GH103" i="8" a="1"/>
  <c r="GH103" i="8" s="1"/>
  <c r="GC103" i="8" a="1"/>
  <c r="GC103" i="8" s="1"/>
  <c r="FU103" i="8" a="1"/>
  <c r="FU103" i="8" s="1"/>
  <c r="FP103" i="8" a="1"/>
  <c r="FP103" i="8" s="1"/>
  <c r="FF103" i="8" a="1"/>
  <c r="FF103" i="8" s="1"/>
  <c r="FA103" i="8" a="1"/>
  <c r="FA103" i="8" s="1"/>
  <c r="HN103" i="8" a="1"/>
  <c r="HN103" i="8" s="1"/>
  <c r="HJ103" i="8" a="1"/>
  <c r="HJ103" i="8" s="1"/>
  <c r="HE103" i="8" a="1"/>
  <c r="HE103" i="8" s="1"/>
  <c r="GZ103" i="8" a="1"/>
  <c r="GZ103" i="8" s="1"/>
  <c r="GQ103" i="8" a="1"/>
  <c r="GQ103" i="8" s="1"/>
  <c r="GL103" i="8" a="1"/>
  <c r="GL103" i="8" s="1"/>
  <c r="FY103" i="8" a="1"/>
  <c r="FY103" i="8" s="1"/>
  <c r="FT103" i="8" a="1"/>
  <c r="FT103" i="8" s="1"/>
  <c r="FO103" i="8" a="1"/>
  <c r="FO103" i="8" s="1"/>
  <c r="FJ103" i="8" a="1"/>
  <c r="FJ103" i="8" s="1"/>
  <c r="FE103" i="8" a="1"/>
  <c r="FE103" i="8" s="1"/>
  <c r="HL103" i="8" a="1"/>
  <c r="HL103" i="8" s="1"/>
  <c r="HD103" i="8" a="1"/>
  <c r="HD103" i="8" s="1"/>
  <c r="GW103" i="8" a="1"/>
  <c r="GW103" i="8" s="1"/>
  <c r="GP103" i="8" a="1"/>
  <c r="GP103" i="8" s="1"/>
  <c r="GI103" i="8" a="1"/>
  <c r="GI103" i="8" s="1"/>
  <c r="GB103" i="8" a="1"/>
  <c r="GB103" i="8" s="1"/>
  <c r="FV103" i="8" a="1"/>
  <c r="FV103" i="8" s="1"/>
  <c r="FN103" i="8" a="1"/>
  <c r="FN103" i="8" s="1"/>
  <c r="FH103" i="8" a="1"/>
  <c r="FH103" i="8" s="1"/>
  <c r="HR103" i="8" a="1"/>
  <c r="HR103" i="8" s="1"/>
  <c r="HC103" i="8" a="1"/>
  <c r="HC103" i="8" s="1"/>
  <c r="GV103" i="8" a="1"/>
  <c r="GV103" i="8" s="1"/>
  <c r="GO103" i="8" a="1"/>
  <c r="GO103" i="8" s="1"/>
  <c r="FM103" i="8" a="1"/>
  <c r="FM103" i="8" s="1"/>
  <c r="FG103" i="8" a="1"/>
  <c r="FG103" i="8" s="1"/>
  <c r="HQ103" i="8" a="1"/>
  <c r="HQ103" i="8" s="1"/>
  <c r="HG103" i="8" a="1"/>
  <c r="HG103" i="8" s="1"/>
  <c r="GT103" i="8" a="1"/>
  <c r="GT103" i="8" s="1"/>
  <c r="GK103" i="8" a="1"/>
  <c r="GK103" i="8" s="1"/>
  <c r="GA103" i="8" a="1"/>
  <c r="GA103" i="8" s="1"/>
  <c r="FQ103" i="8" a="1"/>
  <c r="FQ103" i="8" s="1"/>
  <c r="FD103" i="8" a="1"/>
  <c r="FD103" i="8" s="1"/>
  <c r="HF103" i="8" a="1"/>
  <c r="HF103" i="8" s="1"/>
  <c r="GS103" i="8" a="1"/>
  <c r="GS103" i="8" s="1"/>
  <c r="GF103" i="8" a="1"/>
  <c r="GF103" i="8" s="1"/>
  <c r="FS103" i="8" a="1"/>
  <c r="FS103" i="8" s="1"/>
  <c r="FI103" i="8" a="1"/>
  <c r="FI103" i="8" s="1"/>
  <c r="HM103" i="8" a="1"/>
  <c r="HM103" i="8" s="1"/>
  <c r="HA103" i="8" a="1"/>
  <c r="HA103" i="8" s="1"/>
  <c r="GN103" i="8" a="1"/>
  <c r="GN103" i="8" s="1"/>
  <c r="GD103" i="8" a="1"/>
  <c r="GD103" i="8" s="1"/>
  <c r="FC103" i="8" a="1"/>
  <c r="FC103" i="8" s="1"/>
  <c r="HI103" i="8" a="1"/>
  <c r="HI103" i="8" s="1"/>
  <c r="GR103" i="8" a="1"/>
  <c r="GR103" i="8" s="1"/>
  <c r="FX103" i="8" a="1"/>
  <c r="FX103" i="8" s="1"/>
  <c r="HH103" i="8" a="1"/>
  <c r="HH103" i="8" s="1"/>
  <c r="FW103" i="8" a="1"/>
  <c r="FW103" i="8" s="1"/>
  <c r="FB103" i="8" a="1"/>
  <c r="FB103" i="8" s="1"/>
  <c r="HB103" i="8" a="1"/>
  <c r="HB103" i="8" s="1"/>
  <c r="GJ103" i="8" a="1"/>
  <c r="GJ103" i="8" s="1"/>
  <c r="FR103" i="8" a="1"/>
  <c r="FR103" i="8" s="1"/>
  <c r="GG103" i="8" a="1"/>
  <c r="GG103" i="8" s="1"/>
  <c r="HP103" i="8" a="1"/>
  <c r="HP103" i="8" s="1"/>
  <c r="GE103" i="8" a="1"/>
  <c r="GE103" i="8" s="1"/>
  <c r="FZ103" i="8" a="1"/>
  <c r="FZ103" i="8" s="1"/>
  <c r="HO63" i="8" a="1"/>
  <c r="HO63" i="8" s="1"/>
  <c r="HI63" i="8" a="1"/>
  <c r="HI63" i="8" s="1"/>
  <c r="HC63" i="8" a="1"/>
  <c r="HC63" i="8" s="1"/>
  <c r="GX63" i="8" a="1"/>
  <c r="GX63" i="8" s="1"/>
  <c r="GR63" i="8" a="1"/>
  <c r="GR63" i="8" s="1"/>
  <c r="GM63" i="8" a="1"/>
  <c r="GM63" i="8" s="1"/>
  <c r="GG63" i="8" a="1"/>
  <c r="GG63" i="8" s="1"/>
  <c r="GA63" i="8" a="1"/>
  <c r="GA63" i="8" s="1"/>
  <c r="FV63" i="8" a="1"/>
  <c r="FV63" i="8" s="1"/>
  <c r="FP63" i="8" a="1"/>
  <c r="FP63" i="8" s="1"/>
  <c r="FK63" i="8" a="1"/>
  <c r="FK63" i="8" s="1"/>
  <c r="FE63" i="8" a="1"/>
  <c r="FE63" i="8" s="1"/>
  <c r="HN63" i="8" a="1"/>
  <c r="HN63" i="8" s="1"/>
  <c r="HH63" i="8" a="1"/>
  <c r="HH63" i="8" s="1"/>
  <c r="HB63" i="8" a="1"/>
  <c r="HB63" i="8" s="1"/>
  <c r="GW63" i="8" a="1"/>
  <c r="GW63" i="8" s="1"/>
  <c r="GQ63" i="8" a="1"/>
  <c r="GQ63" i="8" s="1"/>
  <c r="GL63" i="8" a="1"/>
  <c r="GL63" i="8" s="1"/>
  <c r="GF63" i="8" a="1"/>
  <c r="GF63" i="8" s="1"/>
  <c r="FZ63" i="8" a="1"/>
  <c r="FZ63" i="8" s="1"/>
  <c r="FU63" i="8" a="1"/>
  <c r="FU63" i="8" s="1"/>
  <c r="FJ63" i="8" a="1"/>
  <c r="FJ63" i="8" s="1"/>
  <c r="FD63" i="8" a="1"/>
  <c r="FD63" i="8" s="1"/>
  <c r="HR63" i="8" a="1"/>
  <c r="HR63" i="8" s="1"/>
  <c r="HM63" i="8" a="1"/>
  <c r="HM63" i="8" s="1"/>
  <c r="HG63" i="8" a="1"/>
  <c r="HG63" i="8" s="1"/>
  <c r="HA63" i="8" a="1"/>
  <c r="HA63" i="8" s="1"/>
  <c r="GV63" i="8" a="1"/>
  <c r="GV63" i="8" s="1"/>
  <c r="GK63" i="8" a="1"/>
  <c r="GK63" i="8" s="1"/>
  <c r="GE63" i="8" a="1"/>
  <c r="GE63" i="8" s="1"/>
  <c r="FY63" i="8" a="1"/>
  <c r="FY63" i="8" s="1"/>
  <c r="FT63" i="8" a="1"/>
  <c r="FT63" i="8" s="1"/>
  <c r="FO63" i="8" a="1"/>
  <c r="FO63" i="8" s="1"/>
  <c r="FI63" i="8" a="1"/>
  <c r="FI63" i="8" s="1"/>
  <c r="FC63" i="8" a="1"/>
  <c r="FC63" i="8" s="1"/>
  <c r="BB69" i="8"/>
  <c r="HM69" i="8" a="1"/>
  <c r="HM69" i="8" s="1"/>
  <c r="HG69" i="8" a="1"/>
  <c r="HG69" i="8" s="1"/>
  <c r="HA69" i="8" a="1"/>
  <c r="HA69" i="8" s="1"/>
  <c r="GU69" i="8" a="1"/>
  <c r="GU69" i="8" s="1"/>
  <c r="GO69" i="8" a="1"/>
  <c r="GO69" i="8" s="1"/>
  <c r="GI69" i="8" a="1"/>
  <c r="GI69" i="8" s="1"/>
  <c r="GC69" i="8" a="1"/>
  <c r="GC69" i="8" s="1"/>
  <c r="FW69" i="8" a="1"/>
  <c r="FW69" i="8" s="1"/>
  <c r="FQ69" i="8" a="1"/>
  <c r="FQ69" i="8" s="1"/>
  <c r="FK69" i="8" a="1"/>
  <c r="FK69" i="8" s="1"/>
  <c r="FE69" i="8" a="1"/>
  <c r="FE69" i="8" s="1"/>
  <c r="HR69" i="8" a="1"/>
  <c r="HR69" i="8" s="1"/>
  <c r="HL69" i="8" a="1"/>
  <c r="HL69" i="8" s="1"/>
  <c r="HF69" i="8" a="1"/>
  <c r="HF69" i="8" s="1"/>
  <c r="GZ69" i="8" a="1"/>
  <c r="GZ69" i="8" s="1"/>
  <c r="GT69" i="8" a="1"/>
  <c r="GT69" i="8" s="1"/>
  <c r="GN69" i="8" a="1"/>
  <c r="GN69" i="8" s="1"/>
  <c r="GH69" i="8" a="1"/>
  <c r="GH69" i="8" s="1"/>
  <c r="GB69" i="8" a="1"/>
  <c r="GB69" i="8" s="1"/>
  <c r="FV69" i="8" a="1"/>
  <c r="FV69" i="8" s="1"/>
  <c r="FP69" i="8" a="1"/>
  <c r="FP69" i="8" s="1"/>
  <c r="FJ69" i="8" a="1"/>
  <c r="FJ69" i="8" s="1"/>
  <c r="FD69" i="8" a="1"/>
  <c r="FD69" i="8" s="1"/>
  <c r="HQ69" i="8" a="1"/>
  <c r="HQ69" i="8" s="1"/>
  <c r="HK69" i="8" a="1"/>
  <c r="HK69" i="8" s="1"/>
  <c r="HE69" i="8" a="1"/>
  <c r="HE69" i="8" s="1"/>
  <c r="GY69" i="8" a="1"/>
  <c r="GY69" i="8" s="1"/>
  <c r="GS69" i="8" a="1"/>
  <c r="GS69" i="8" s="1"/>
  <c r="GM69" i="8" a="1"/>
  <c r="GM69" i="8" s="1"/>
  <c r="GG69" i="8" a="1"/>
  <c r="GG69" i="8" s="1"/>
  <c r="GA69" i="8" a="1"/>
  <c r="GA69" i="8" s="1"/>
  <c r="FU69" i="8" a="1"/>
  <c r="FU69" i="8" s="1"/>
  <c r="FO69" i="8" a="1"/>
  <c r="FO69" i="8" s="1"/>
  <c r="FI69" i="8" a="1"/>
  <c r="FI69" i="8" s="1"/>
  <c r="FC69" i="8" a="1"/>
  <c r="FC69" i="8" s="1"/>
  <c r="HM75" i="8" a="1"/>
  <c r="HM75" i="8" s="1"/>
  <c r="HH75" i="8" a="1"/>
  <c r="HH75" i="8" s="1"/>
  <c r="HB75" i="8" a="1"/>
  <c r="HB75" i="8" s="1"/>
  <c r="GV75" i="8" a="1"/>
  <c r="GV75" i="8" s="1"/>
  <c r="GQ75" i="8" a="1"/>
  <c r="GQ75" i="8" s="1"/>
  <c r="GL75" i="8" a="1"/>
  <c r="GL75" i="8" s="1"/>
  <c r="GF75" i="8" a="1"/>
  <c r="GF75" i="8" s="1"/>
  <c r="GA75" i="8" a="1"/>
  <c r="GA75" i="8" s="1"/>
  <c r="FU75" i="8" a="1"/>
  <c r="FU75" i="8" s="1"/>
  <c r="FP75" i="8" a="1"/>
  <c r="FP75" i="8" s="1"/>
  <c r="FK75" i="8" a="1"/>
  <c r="FK75" i="8" s="1"/>
  <c r="FA75" i="8" a="1"/>
  <c r="FA75" i="8" s="1"/>
  <c r="HQ75" i="8" a="1"/>
  <c r="HQ75" i="8" s="1"/>
  <c r="HK75" i="8" a="1"/>
  <c r="HK75" i="8" s="1"/>
  <c r="HF75" i="8" a="1"/>
  <c r="HF75" i="8" s="1"/>
  <c r="GZ75" i="8" a="1"/>
  <c r="GZ75" i="8" s="1"/>
  <c r="GU75" i="8" a="1"/>
  <c r="GU75" i="8" s="1"/>
  <c r="GO75" i="8" a="1"/>
  <c r="GO75" i="8" s="1"/>
  <c r="GJ75" i="8" a="1"/>
  <c r="GJ75" i="8" s="1"/>
  <c r="GD75" i="8" a="1"/>
  <c r="GD75" i="8" s="1"/>
  <c r="FY75" i="8" a="1"/>
  <c r="FY75" i="8" s="1"/>
  <c r="FS75" i="8" a="1"/>
  <c r="FS75" i="8" s="1"/>
  <c r="FO75" i="8" a="1"/>
  <c r="FO75" i="8" s="1"/>
  <c r="FE75" i="8" a="1"/>
  <c r="FE75" i="8" s="1"/>
  <c r="HR75" i="8" a="1"/>
  <c r="HR75" i="8" s="1"/>
  <c r="HJ75" i="8" a="1"/>
  <c r="HJ75" i="8" s="1"/>
  <c r="HA75" i="8" a="1"/>
  <c r="HA75" i="8" s="1"/>
  <c r="GS75" i="8" a="1"/>
  <c r="GS75" i="8" s="1"/>
  <c r="GK75" i="8" a="1"/>
  <c r="GK75" i="8" s="1"/>
  <c r="GB75" i="8" a="1"/>
  <c r="GB75" i="8" s="1"/>
  <c r="FT75" i="8" a="1"/>
  <c r="FT75" i="8" s="1"/>
  <c r="FM75" i="8" a="1"/>
  <c r="FM75" i="8" s="1"/>
  <c r="FF75" i="8" a="1"/>
  <c r="FF75" i="8" s="1"/>
  <c r="HP75" i="8" a="1"/>
  <c r="HP75" i="8" s="1"/>
  <c r="HI75" i="8" a="1"/>
  <c r="HI75" i="8" s="1"/>
  <c r="GY75" i="8" a="1"/>
  <c r="GY75" i="8" s="1"/>
  <c r="GR75" i="8" a="1"/>
  <c r="GR75" i="8" s="1"/>
  <c r="GI75" i="8" a="1"/>
  <c r="GI75" i="8" s="1"/>
  <c r="FL75" i="8" a="1"/>
  <c r="FL75" i="8" s="1"/>
  <c r="FD75" i="8" a="1"/>
  <c r="FD75" i="8" s="1"/>
  <c r="HO75" i="8" a="1"/>
  <c r="HO75" i="8" s="1"/>
  <c r="HG75" i="8" a="1"/>
  <c r="HG75" i="8" s="1"/>
  <c r="GX75" i="8" a="1"/>
  <c r="GX75" i="8" s="1"/>
  <c r="GP75" i="8" a="1"/>
  <c r="GP75" i="8" s="1"/>
  <c r="GH75" i="8" a="1"/>
  <c r="GH75" i="8" s="1"/>
  <c r="FZ75" i="8" a="1"/>
  <c r="FZ75" i="8" s="1"/>
  <c r="FR75" i="8" a="1"/>
  <c r="FR75" i="8" s="1"/>
  <c r="FJ75" i="8" a="1"/>
  <c r="FJ75" i="8" s="1"/>
  <c r="FC75" i="8" a="1"/>
  <c r="FC75" i="8" s="1"/>
  <c r="HO81" i="8" a="1"/>
  <c r="HO81" i="8" s="1"/>
  <c r="HJ81" i="8" a="1"/>
  <c r="HJ81" i="8" s="1"/>
  <c r="GZ81" i="8" a="1"/>
  <c r="GZ81" i="8" s="1"/>
  <c r="GV81" i="8" a="1"/>
  <c r="GV81" i="8" s="1"/>
  <c r="GQ81" i="8" a="1"/>
  <c r="GQ81" i="8" s="1"/>
  <c r="GL81" i="8" a="1"/>
  <c r="GL81" i="8" s="1"/>
  <c r="GH81" i="8" a="1"/>
  <c r="GH81" i="8" s="1"/>
  <c r="GC81" i="8" a="1"/>
  <c r="GC81" i="8" s="1"/>
  <c r="FY81" i="8" a="1"/>
  <c r="FY81" i="8" s="1"/>
  <c r="FT81" i="8" a="1"/>
  <c r="FT81" i="8" s="1"/>
  <c r="FP81" i="8" a="1"/>
  <c r="FP81" i="8" s="1"/>
  <c r="FK81" i="8" a="1"/>
  <c r="FK81" i="8" s="1"/>
  <c r="FG81" i="8" a="1"/>
  <c r="FG81" i="8" s="1"/>
  <c r="FB81" i="8" a="1"/>
  <c r="FB81" i="8" s="1"/>
  <c r="HR81" i="8" a="1"/>
  <c r="HR81" i="8" s="1"/>
  <c r="HN81" i="8" a="1"/>
  <c r="HN81" i="8" s="1"/>
  <c r="HH81" i="8" a="1"/>
  <c r="HH81" i="8" s="1"/>
  <c r="HD81" i="8" a="1"/>
  <c r="HD81" i="8" s="1"/>
  <c r="GX81" i="8" a="1"/>
  <c r="GX81" i="8" s="1"/>
  <c r="GT81" i="8" a="1"/>
  <c r="GT81" i="8" s="1"/>
  <c r="GP81" i="8" a="1"/>
  <c r="GP81" i="8" s="1"/>
  <c r="GK81" i="8" a="1"/>
  <c r="GK81" i="8" s="1"/>
  <c r="GG81" i="8" a="1"/>
  <c r="GG81" i="8" s="1"/>
  <c r="GB81" i="8" a="1"/>
  <c r="GB81" i="8" s="1"/>
  <c r="FX81" i="8" a="1"/>
  <c r="FX81" i="8" s="1"/>
  <c r="FS81" i="8" a="1"/>
  <c r="FS81" i="8" s="1"/>
  <c r="FO81" i="8" a="1"/>
  <c r="FO81" i="8" s="1"/>
  <c r="FJ81" i="8" a="1"/>
  <c r="FJ81" i="8" s="1"/>
  <c r="FF81" i="8" a="1"/>
  <c r="FF81" i="8" s="1"/>
  <c r="FA81" i="8" a="1"/>
  <c r="FA81" i="8" s="1"/>
  <c r="HP81" i="8" a="1"/>
  <c r="HP81" i="8" s="1"/>
  <c r="HI81" i="8" a="1"/>
  <c r="HI81" i="8" s="1"/>
  <c r="HB81" i="8" a="1"/>
  <c r="HB81" i="8" s="1"/>
  <c r="GU81" i="8" a="1"/>
  <c r="GU81" i="8" s="1"/>
  <c r="GN81" i="8" a="1"/>
  <c r="GN81" i="8" s="1"/>
  <c r="GA81" i="8" a="1"/>
  <c r="GA81" i="8" s="1"/>
  <c r="FM81" i="8" a="1"/>
  <c r="FM81" i="8" s="1"/>
  <c r="HG81" i="8" a="1"/>
  <c r="HG81" i="8" s="1"/>
  <c r="HA81" i="8" a="1"/>
  <c r="HA81" i="8" s="1"/>
  <c r="GM81" i="8" a="1"/>
  <c r="GM81" i="8" s="1"/>
  <c r="GF81" i="8" a="1"/>
  <c r="GF81" i="8" s="1"/>
  <c r="FZ81" i="8" a="1"/>
  <c r="FZ81" i="8" s="1"/>
  <c r="FL81" i="8" a="1"/>
  <c r="FL81" i="8" s="1"/>
  <c r="FE81" i="8" a="1"/>
  <c r="FE81" i="8" s="1"/>
  <c r="GY81" i="8" a="1"/>
  <c r="GY81" i="8" s="1"/>
  <c r="GS81" i="8" a="1"/>
  <c r="GS81" i="8" s="1"/>
  <c r="GE81" i="8" a="1"/>
  <c r="GE81" i="8" s="1"/>
  <c r="FR81" i="8" a="1"/>
  <c r="FR81" i="8" s="1"/>
  <c r="FD81" i="8" a="1"/>
  <c r="FD81" i="8" s="1"/>
  <c r="HL87" i="8" a="1"/>
  <c r="HL87" i="8" s="1"/>
  <c r="HH87" i="8" a="1"/>
  <c r="HH87" i="8" s="1"/>
  <c r="HC87" i="8" a="1"/>
  <c r="HC87" i="8" s="1"/>
  <c r="GY87" i="8" a="1"/>
  <c r="GY87" i="8" s="1"/>
  <c r="GK87" i="8" a="1"/>
  <c r="GK87" i="8" s="1"/>
  <c r="GG87" i="8" a="1"/>
  <c r="GG87" i="8" s="1"/>
  <c r="GB87" i="8" a="1"/>
  <c r="GB87" i="8" s="1"/>
  <c r="FT87" i="8" a="1"/>
  <c r="FT87" i="8" s="1"/>
  <c r="FO87" i="8" a="1"/>
  <c r="FO87" i="8" s="1"/>
  <c r="FK87" i="8" a="1"/>
  <c r="FK87" i="8" s="1"/>
  <c r="FB87" i="8" a="1"/>
  <c r="FB87" i="8" s="1"/>
  <c r="HM87" i="8" a="1"/>
  <c r="HM87" i="8" s="1"/>
  <c r="GV87" i="8" a="1"/>
  <c r="GV87" i="8" s="1"/>
  <c r="GQ87" i="8" a="1"/>
  <c r="GQ87" i="8" s="1"/>
  <c r="GL87" i="8" a="1"/>
  <c r="GL87" i="8" s="1"/>
  <c r="GA87" i="8" a="1"/>
  <c r="GA87" i="8" s="1"/>
  <c r="FV87" i="8" a="1"/>
  <c r="FV87" i="8" s="1"/>
  <c r="FP87" i="8" a="1"/>
  <c r="FP87" i="8" s="1"/>
  <c r="FL87" i="8" a="1"/>
  <c r="FL87" i="8" s="1"/>
  <c r="FF87" i="8" a="1"/>
  <c r="FF87" i="8" s="1"/>
  <c r="HQ87" i="8" a="1"/>
  <c r="HQ87" i="8" s="1"/>
  <c r="HK87" i="8" a="1"/>
  <c r="HK87" i="8" s="1"/>
  <c r="HG87" i="8" a="1"/>
  <c r="HG87" i="8" s="1"/>
  <c r="HA87" i="8" a="1"/>
  <c r="HA87" i="8" s="1"/>
  <c r="GU87" i="8" a="1"/>
  <c r="GU87" i="8" s="1"/>
  <c r="GP87" i="8" a="1"/>
  <c r="GP87" i="8" s="1"/>
  <c r="GJ87" i="8" a="1"/>
  <c r="GJ87" i="8" s="1"/>
  <c r="GF87" i="8" a="1"/>
  <c r="GF87" i="8" s="1"/>
  <c r="FU87" i="8" a="1"/>
  <c r="FU87" i="8" s="1"/>
  <c r="FJ87" i="8" a="1"/>
  <c r="FJ87" i="8" s="1"/>
  <c r="HP87" i="8" a="1"/>
  <c r="HP87" i="8" s="1"/>
  <c r="HF87" i="8" a="1"/>
  <c r="HF87" i="8" s="1"/>
  <c r="GZ87" i="8" a="1"/>
  <c r="GZ87" i="8" s="1"/>
  <c r="GT87" i="8" a="1"/>
  <c r="GT87" i="8" s="1"/>
  <c r="GO87" i="8" a="1"/>
  <c r="GO87" i="8" s="1"/>
  <c r="GE87" i="8" a="1"/>
  <c r="GE87" i="8" s="1"/>
  <c r="FZ87" i="8" a="1"/>
  <c r="FZ87" i="8" s="1"/>
  <c r="FI87" i="8" a="1"/>
  <c r="FI87" i="8" s="1"/>
  <c r="FE87" i="8" a="1"/>
  <c r="FE87" i="8" s="1"/>
  <c r="HO87" i="8" a="1"/>
  <c r="HO87" i="8" s="1"/>
  <c r="HE87" i="8" a="1"/>
  <c r="HE87" i="8" s="1"/>
  <c r="GS87" i="8" a="1"/>
  <c r="GS87" i="8" s="1"/>
  <c r="GI87" i="8" a="1"/>
  <c r="GI87" i="8" s="1"/>
  <c r="FY87" i="8" a="1"/>
  <c r="FY87" i="8" s="1"/>
  <c r="FN87" i="8" a="1"/>
  <c r="FN87" i="8" s="1"/>
  <c r="FD87" i="8" a="1"/>
  <c r="FD87" i="8" s="1"/>
  <c r="HD87" i="8" a="1"/>
  <c r="HD87" i="8" s="1"/>
  <c r="GH87" i="8" a="1"/>
  <c r="GH87" i="8" s="1"/>
  <c r="FX87" i="8" a="1"/>
  <c r="FX87" i="8" s="1"/>
  <c r="FM87" i="8" a="1"/>
  <c r="FM87" i="8" s="1"/>
  <c r="FC87" i="8" a="1"/>
  <c r="FC87" i="8" s="1"/>
  <c r="HN87" i="8" a="1"/>
  <c r="HN87" i="8" s="1"/>
  <c r="HB87" i="8" a="1"/>
  <c r="HB87" i="8" s="1"/>
  <c r="GR87" i="8" a="1"/>
  <c r="GR87" i="8" s="1"/>
  <c r="FW87" i="8" a="1"/>
  <c r="FW87" i="8" s="1"/>
  <c r="FA87" i="8" a="1"/>
  <c r="FA87" i="8" s="1"/>
  <c r="HQ93" i="8" a="1"/>
  <c r="HQ93" i="8" s="1"/>
  <c r="HP93" i="8" a="1"/>
  <c r="HP93" i="8" s="1"/>
  <c r="HF93" i="8" a="1"/>
  <c r="HF93" i="8" s="1"/>
  <c r="HH93" i="8" a="1"/>
  <c r="HH93" i="8" s="1"/>
  <c r="HC93" i="8" a="1"/>
  <c r="HC93" i="8" s="1"/>
  <c r="GY93" i="8" a="1"/>
  <c r="GY93" i="8" s="1"/>
  <c r="GT93" i="8" a="1"/>
  <c r="GT93" i="8" s="1"/>
  <c r="GP93" i="8" a="1"/>
  <c r="GP93" i="8" s="1"/>
  <c r="GK93" i="8" a="1"/>
  <c r="GK93" i="8" s="1"/>
  <c r="FW93" i="8" a="1"/>
  <c r="FW93" i="8" s="1"/>
  <c r="FR93" i="8" a="1"/>
  <c r="FR93" i="8" s="1"/>
  <c r="FL93" i="8" a="1"/>
  <c r="FL93" i="8" s="1"/>
  <c r="FH93" i="8" a="1"/>
  <c r="FH93" i="8" s="1"/>
  <c r="HO93" i="8" a="1"/>
  <c r="HO93" i="8" s="1"/>
  <c r="HI93" i="8" a="1"/>
  <c r="HI93" i="8" s="1"/>
  <c r="GX93" i="8" a="1"/>
  <c r="GX93" i="8" s="1"/>
  <c r="GR93" i="8" a="1"/>
  <c r="GR93" i="8" s="1"/>
  <c r="GG93" i="8" a="1"/>
  <c r="GG93" i="8" s="1"/>
  <c r="GA93" i="8" a="1"/>
  <c r="GA93" i="8" s="1"/>
  <c r="FU93" i="8" a="1"/>
  <c r="FU93" i="8" s="1"/>
  <c r="FO93" i="8" a="1"/>
  <c r="FO93" i="8" s="1"/>
  <c r="FD93" i="8" a="1"/>
  <c r="FD93" i="8" s="1"/>
  <c r="HM93" i="8" a="1"/>
  <c r="HM93" i="8" s="1"/>
  <c r="GV93" i="8" a="1"/>
  <c r="GV93" i="8" s="1"/>
  <c r="GE93" i="8" a="1"/>
  <c r="GE93" i="8" s="1"/>
  <c r="FY93" i="8" a="1"/>
  <c r="FY93" i="8" s="1"/>
  <c r="FT93" i="8" a="1"/>
  <c r="FT93" i="8" s="1"/>
  <c r="FM93" i="8" a="1"/>
  <c r="FM93" i="8" s="1"/>
  <c r="FG93" i="8" a="1"/>
  <c r="FG93" i="8" s="1"/>
  <c r="HN93" i="8" a="1"/>
  <c r="HN93" i="8" s="1"/>
  <c r="GW93" i="8" a="1"/>
  <c r="GW93" i="8" s="1"/>
  <c r="GN93" i="8" a="1"/>
  <c r="GN93" i="8" s="1"/>
  <c r="GF93" i="8" a="1"/>
  <c r="GF93" i="8" s="1"/>
  <c r="FX93" i="8" a="1"/>
  <c r="FX93" i="8" s="1"/>
  <c r="FN93" i="8" a="1"/>
  <c r="FN93" i="8" s="1"/>
  <c r="HL93" i="8" a="1"/>
  <c r="HL93" i="8" s="1"/>
  <c r="HD93" i="8" a="1"/>
  <c r="HD93" i="8" s="1"/>
  <c r="GU93" i="8" a="1"/>
  <c r="GU93" i="8" s="1"/>
  <c r="GM93" i="8" a="1"/>
  <c r="GM93" i="8" s="1"/>
  <c r="GD93" i="8" a="1"/>
  <c r="GD93" i="8" s="1"/>
  <c r="FV93" i="8" a="1"/>
  <c r="FV93" i="8" s="1"/>
  <c r="FE93" i="8" a="1"/>
  <c r="FE93" i="8" s="1"/>
  <c r="HK93" i="8" a="1"/>
  <c r="HK93" i="8" s="1"/>
  <c r="HB93" i="8" a="1"/>
  <c r="HB93" i="8" s="1"/>
  <c r="GL93" i="8" a="1"/>
  <c r="GL93" i="8" s="1"/>
  <c r="GC93" i="8" a="1"/>
  <c r="GC93" i="8" s="1"/>
  <c r="FK93" i="8" a="1"/>
  <c r="FK93" i="8" s="1"/>
  <c r="FC93" i="8" a="1"/>
  <c r="FC93" i="8" s="1"/>
  <c r="HJ93" i="8" a="1"/>
  <c r="HJ93" i="8" s="1"/>
  <c r="GS93" i="8" a="1"/>
  <c r="GS93" i="8" s="1"/>
  <c r="GB93" i="8" a="1"/>
  <c r="GB93" i="8" s="1"/>
  <c r="FJ93" i="8" a="1"/>
  <c r="FJ93" i="8" s="1"/>
  <c r="HG93" i="8" a="1"/>
  <c r="HG93" i="8" s="1"/>
  <c r="GQ93" i="8" a="1"/>
  <c r="GQ93" i="8" s="1"/>
  <c r="FZ93" i="8" a="1"/>
  <c r="FZ93" i="8" s="1"/>
  <c r="FI93" i="8" a="1"/>
  <c r="FI93" i="8" s="1"/>
  <c r="HE93" i="8" a="1"/>
  <c r="HE93" i="8" s="1"/>
  <c r="GO93" i="8" a="1"/>
  <c r="GO93" i="8" s="1"/>
  <c r="FF93" i="8" a="1"/>
  <c r="FF93" i="8" s="1"/>
  <c r="HP99" i="8" a="1"/>
  <c r="HP99" i="8" s="1"/>
  <c r="HJ99" i="8" a="1"/>
  <c r="HJ99" i="8" s="1"/>
  <c r="HE99" i="8" a="1"/>
  <c r="HE99" i="8" s="1"/>
  <c r="GZ99" i="8" a="1"/>
  <c r="GZ99" i="8" s="1"/>
  <c r="GU99" i="8" a="1"/>
  <c r="GU99" i="8" s="1"/>
  <c r="GP99" i="8" a="1"/>
  <c r="GP99" i="8" s="1"/>
  <c r="GK99" i="8" a="1"/>
  <c r="GK99" i="8" s="1"/>
  <c r="GE99" i="8" a="1"/>
  <c r="GE99" i="8" s="1"/>
  <c r="FZ99" i="8" a="1"/>
  <c r="FZ99" i="8" s="1"/>
  <c r="FP99" i="8" a="1"/>
  <c r="FP99" i="8" s="1"/>
  <c r="FK99" i="8" a="1"/>
  <c r="FK99" i="8" s="1"/>
  <c r="FF99" i="8" a="1"/>
  <c r="FF99" i="8" s="1"/>
  <c r="FB99" i="8" a="1"/>
  <c r="FB99" i="8" s="1"/>
  <c r="HO99" i="8" a="1"/>
  <c r="HO99" i="8" s="1"/>
  <c r="HI99" i="8" a="1"/>
  <c r="HI99" i="8" s="1"/>
  <c r="HD99" i="8" a="1"/>
  <c r="HD99" i="8" s="1"/>
  <c r="GY99" i="8" a="1"/>
  <c r="GY99" i="8" s="1"/>
  <c r="GT99" i="8" a="1"/>
  <c r="GT99" i="8" s="1"/>
  <c r="GO99" i="8" a="1"/>
  <c r="GO99" i="8" s="1"/>
  <c r="GJ99" i="8" a="1"/>
  <c r="GJ99" i="8" s="1"/>
  <c r="FU99" i="8" a="1"/>
  <c r="FU99" i="8" s="1"/>
  <c r="FO99" i="8" a="1"/>
  <c r="FO99" i="8" s="1"/>
  <c r="FJ99" i="8" a="1"/>
  <c r="FJ99" i="8" s="1"/>
  <c r="FA99" i="8" a="1"/>
  <c r="FA99" i="8" s="1"/>
  <c r="HN99" i="8" a="1"/>
  <c r="HN99" i="8" s="1"/>
  <c r="HG99" i="8" a="1"/>
  <c r="HG99" i="8" s="1"/>
  <c r="GX99" i="8" a="1"/>
  <c r="GX99" i="8" s="1"/>
  <c r="GQ99" i="8" a="1"/>
  <c r="GQ99" i="8" s="1"/>
  <c r="GI99" i="8" a="1"/>
  <c r="GI99" i="8" s="1"/>
  <c r="GB99" i="8" a="1"/>
  <c r="GB99" i="8" s="1"/>
  <c r="FT99" i="8" a="1"/>
  <c r="FT99" i="8" s="1"/>
  <c r="FE99" i="8" a="1"/>
  <c r="FE99" i="8" s="1"/>
  <c r="HQ99" i="8" a="1"/>
  <c r="HQ99" i="8" s="1"/>
  <c r="HF99" i="8" a="1"/>
  <c r="HF99" i="8" s="1"/>
  <c r="GW99" i="8" a="1"/>
  <c r="GW99" i="8" s="1"/>
  <c r="GM99" i="8" a="1"/>
  <c r="GM99" i="8" s="1"/>
  <c r="GD99" i="8" a="1"/>
  <c r="GD99" i="8" s="1"/>
  <c r="FV99" i="8" a="1"/>
  <c r="FV99" i="8" s="1"/>
  <c r="FL99" i="8" a="1"/>
  <c r="FL99" i="8" s="1"/>
  <c r="HL99" i="8" a="1"/>
  <c r="HL99" i="8" s="1"/>
  <c r="GS99" i="8" a="1"/>
  <c r="GS99" i="8" s="1"/>
  <c r="GA99" i="8" a="1"/>
  <c r="GA99" i="8" s="1"/>
  <c r="FR99" i="8" a="1"/>
  <c r="FR99" i="8" s="1"/>
  <c r="FH99" i="8" a="1"/>
  <c r="FH99" i="8" s="1"/>
  <c r="HC99" i="8" a="1"/>
  <c r="HC99" i="8" s="1"/>
  <c r="GC99" i="8" a="1"/>
  <c r="GC99" i="8" s="1"/>
  <c r="FN99" i="8" a="1"/>
  <c r="FN99" i="8" s="1"/>
  <c r="FC99" i="8" a="1"/>
  <c r="FC99" i="8" s="1"/>
  <c r="HR99" i="8" a="1"/>
  <c r="HR99" i="8" s="1"/>
  <c r="HB99" i="8" a="1"/>
  <c r="HB99" i="8" s="1"/>
  <c r="GN99" i="8" a="1"/>
  <c r="GN99" i="8" s="1"/>
  <c r="FY99" i="8" a="1"/>
  <c r="FY99" i="8" s="1"/>
  <c r="FM99" i="8" a="1"/>
  <c r="FM99" i="8" s="1"/>
  <c r="HM99" i="8" a="1"/>
  <c r="HM99" i="8" s="1"/>
  <c r="HA99" i="8" a="1"/>
  <c r="HA99" i="8" s="1"/>
  <c r="GL99" i="8" a="1"/>
  <c r="GL99" i="8" s="1"/>
  <c r="FX99" i="8" a="1"/>
  <c r="FX99" i="8" s="1"/>
  <c r="FI99" i="8" a="1"/>
  <c r="FI99" i="8" s="1"/>
  <c r="FW99" i="8" a="1"/>
  <c r="FW99" i="8" s="1"/>
  <c r="GV99" i="8" a="1"/>
  <c r="GV99" i="8" s="1"/>
  <c r="FS99" i="8" a="1"/>
  <c r="FS99" i="8" s="1"/>
  <c r="GR99" i="8" a="1"/>
  <c r="GR99" i="8" s="1"/>
  <c r="FQ99" i="8" a="1"/>
  <c r="FQ99" i="8" s="1"/>
  <c r="HN105" i="8" a="1"/>
  <c r="HN105" i="8" s="1"/>
  <c r="HI105" i="8" a="1"/>
  <c r="HI105" i="8" s="1"/>
  <c r="HD105" i="8" a="1"/>
  <c r="HD105" i="8" s="1"/>
  <c r="GX105" i="8" a="1"/>
  <c r="GX105" i="8" s="1"/>
  <c r="GT105" i="8" a="1"/>
  <c r="GT105" i="8" s="1"/>
  <c r="GJ105" i="8" a="1"/>
  <c r="GJ105" i="8" s="1"/>
  <c r="GD105" i="8" a="1"/>
  <c r="GD105" i="8" s="1"/>
  <c r="FY105" i="8" a="1"/>
  <c r="FY105" i="8" s="1"/>
  <c r="FS105" i="8" a="1"/>
  <c r="FS105" i="8" s="1"/>
  <c r="FG105" i="8" a="1"/>
  <c r="FG105" i="8" s="1"/>
  <c r="HR105" i="8" a="1"/>
  <c r="HR105" i="8" s="1"/>
  <c r="HM105" i="8" a="1"/>
  <c r="HM105" i="8" s="1"/>
  <c r="HH105" i="8" a="1"/>
  <c r="HH105" i="8" s="1"/>
  <c r="HC105" i="8" a="1"/>
  <c r="HC105" i="8" s="1"/>
  <c r="GS105" i="8" a="1"/>
  <c r="GS105" i="8" s="1"/>
  <c r="GN105" i="8" a="1"/>
  <c r="GN105" i="8" s="1"/>
  <c r="GI105" i="8" a="1"/>
  <c r="GI105" i="8" s="1"/>
  <c r="GC105" i="8" a="1"/>
  <c r="GC105" i="8" s="1"/>
  <c r="FX105" i="8" a="1"/>
  <c r="FX105" i="8" s="1"/>
  <c r="FR105" i="8" a="1"/>
  <c r="FR105" i="8" s="1"/>
  <c r="FN105" i="8" a="1"/>
  <c r="FN105" i="8" s="1"/>
  <c r="FJ105" i="8" a="1"/>
  <c r="FJ105" i="8" s="1"/>
  <c r="FF105" i="8" a="1"/>
  <c r="FF105" i="8" s="1"/>
  <c r="FB105" i="8" a="1"/>
  <c r="FB105" i="8" s="1"/>
  <c r="HQ105" i="8" a="1"/>
  <c r="HQ105" i="8" s="1"/>
  <c r="HL105" i="8" a="1"/>
  <c r="HL105" i="8" s="1"/>
  <c r="HG105" i="8" a="1"/>
  <c r="HG105" i="8" s="1"/>
  <c r="HB105" i="8" a="1"/>
  <c r="HB105" i="8" s="1"/>
  <c r="GW105" i="8" a="1"/>
  <c r="GW105" i="8" s="1"/>
  <c r="GR105" i="8" a="1"/>
  <c r="GR105" i="8" s="1"/>
  <c r="GM105" i="8" a="1"/>
  <c r="GM105" i="8" s="1"/>
  <c r="GH105" i="8" a="1"/>
  <c r="GH105" i="8" s="1"/>
  <c r="GB105" i="8" a="1"/>
  <c r="GB105" i="8" s="1"/>
  <c r="FW105" i="8" a="1"/>
  <c r="FW105" i="8" s="1"/>
  <c r="FI105" i="8" a="1"/>
  <c r="FI105" i="8" s="1"/>
  <c r="FE105" i="8" a="1"/>
  <c r="FE105" i="8" s="1"/>
  <c r="FA105" i="8" a="1"/>
  <c r="FA105" i="8" s="1"/>
  <c r="HJ105" i="8" a="1"/>
  <c r="HJ105" i="8" s="1"/>
  <c r="GY105" i="8" a="1"/>
  <c r="GY105" i="8" s="1"/>
  <c r="GO105" i="8" a="1"/>
  <c r="GO105" i="8" s="1"/>
  <c r="GE105" i="8" a="1"/>
  <c r="GE105" i="8" s="1"/>
  <c r="FT105" i="8" a="1"/>
  <c r="FT105" i="8" s="1"/>
  <c r="FK105" i="8" a="1"/>
  <c r="FK105" i="8" s="1"/>
  <c r="FC105" i="8" a="1"/>
  <c r="FC105" i="8" s="1"/>
  <c r="HP105" i="8" a="1"/>
  <c r="HP105" i="8" s="1"/>
  <c r="GV105" i="8" a="1"/>
  <c r="GV105" i="8" s="1"/>
  <c r="GA105" i="8" a="1"/>
  <c r="GA105" i="8" s="1"/>
  <c r="FQ105" i="8" a="1"/>
  <c r="FQ105" i="8" s="1"/>
  <c r="HF105" i="8" a="1"/>
  <c r="HF105" i="8" s="1"/>
  <c r="GQ105" i="8" a="1"/>
  <c r="GQ105" i="8" s="1"/>
  <c r="FZ105" i="8" a="1"/>
  <c r="FZ105" i="8" s="1"/>
  <c r="FM105" i="8" a="1"/>
  <c r="FM105" i="8" s="1"/>
  <c r="HE105" i="8" a="1"/>
  <c r="HE105" i="8" s="1"/>
  <c r="GP105" i="8" a="1"/>
  <c r="GP105" i="8" s="1"/>
  <c r="FL105" i="8" a="1"/>
  <c r="FL105" i="8" s="1"/>
  <c r="HA105" i="8" a="1"/>
  <c r="HA105" i="8" s="1"/>
  <c r="GG105" i="8" a="1"/>
  <c r="GG105" i="8" s="1"/>
  <c r="FH105" i="8" a="1"/>
  <c r="FH105" i="8" s="1"/>
  <c r="HO105" i="8" a="1"/>
  <c r="HO105" i="8" s="1"/>
  <c r="GL105" i="8" a="1"/>
  <c r="GL105" i="8" s="1"/>
  <c r="FO105" i="8" a="1"/>
  <c r="FO105" i="8" s="1"/>
  <c r="GF105" i="8" a="1"/>
  <c r="GF105" i="8" s="1"/>
  <c r="HK105" i="8" a="1"/>
  <c r="HK105" i="8" s="1"/>
  <c r="FU105" i="8" a="1"/>
  <c r="FU105" i="8" s="1"/>
  <c r="GZ105" i="8" a="1"/>
  <c r="GZ105" i="8" s="1"/>
  <c r="FP105" i="8" a="1"/>
  <c r="FP105" i="8" s="1"/>
  <c r="GU105" i="8" a="1"/>
  <c r="GU105" i="8" s="1"/>
  <c r="GK105" i="8" a="1"/>
  <c r="GK105" i="8" s="1"/>
  <c r="FV105" i="8" a="1"/>
  <c r="FV105" i="8" s="1"/>
  <c r="BX3" i="8"/>
  <c r="BY3" i="8" s="1"/>
  <c r="BZ3" i="8" s="1"/>
  <c r="CA3" i="8" s="1"/>
  <c r="CB3" i="8" s="1"/>
  <c r="CC3" i="8" s="1"/>
  <c r="CD3" i="8" s="1"/>
  <c r="CE3" i="8" s="1"/>
  <c r="FF33" i="8" a="1"/>
  <c r="FF33" i="8" s="1"/>
  <c r="FK33" i="8" a="1"/>
  <c r="FK33" i="8" s="1"/>
  <c r="FV33" i="8" a="1"/>
  <c r="FV33" i="8" s="1"/>
  <c r="GK33" i="8" a="1"/>
  <c r="GK33" i="8" s="1"/>
  <c r="GP33" i="8" a="1"/>
  <c r="GP33" i="8" s="1"/>
  <c r="GV33" i="8" a="1"/>
  <c r="GV33" i="8" s="1"/>
  <c r="HB33" i="8" a="1"/>
  <c r="HB33" i="8" s="1"/>
  <c r="HH33" i="8" a="1"/>
  <c r="HH33" i="8" s="1"/>
  <c r="FA36" i="8" a="1"/>
  <c r="FA36" i="8" s="1"/>
  <c r="FG36" i="8" a="1"/>
  <c r="FG36" i="8" s="1"/>
  <c r="FL36" i="8" a="1"/>
  <c r="FL36" i="8" s="1"/>
  <c r="FR36" i="8" a="1"/>
  <c r="FR36" i="8" s="1"/>
  <c r="FX36" i="8" a="1"/>
  <c r="FX36" i="8" s="1"/>
  <c r="GI36" i="8" a="1"/>
  <c r="GI36" i="8" s="1"/>
  <c r="GO36" i="8" a="1"/>
  <c r="GO36" i="8" s="1"/>
  <c r="GU36" i="8" a="1"/>
  <c r="GU36" i="8" s="1"/>
  <c r="GZ36" i="8" a="1"/>
  <c r="GZ36" i="8" s="1"/>
  <c r="HE36" i="8" a="1"/>
  <c r="HE36" i="8" s="1"/>
  <c r="HK36" i="8" a="1"/>
  <c r="HK36" i="8" s="1"/>
  <c r="HQ36" i="8" a="1"/>
  <c r="HQ36" i="8" s="1"/>
  <c r="FJ37" i="8" a="1"/>
  <c r="FJ37" i="8" s="1"/>
  <c r="FO37" i="8" a="1"/>
  <c r="FO37" i="8" s="1"/>
  <c r="FU37" i="8" a="1"/>
  <c r="FU37" i="8" s="1"/>
  <c r="FZ37" i="8" a="1"/>
  <c r="FZ37" i="8" s="1"/>
  <c r="GK37" i="8" a="1"/>
  <c r="GK37" i="8" s="1"/>
  <c r="GV37" i="8" a="1"/>
  <c r="GV37" i="8" s="1"/>
  <c r="HB37" i="8" a="1"/>
  <c r="HB37" i="8" s="1"/>
  <c r="HG37" i="8" a="1"/>
  <c r="HG37" i="8" s="1"/>
  <c r="HL37" i="8" a="1"/>
  <c r="HL37" i="8" s="1"/>
  <c r="HR37" i="8" a="1"/>
  <c r="HR37" i="8" s="1"/>
  <c r="FF38" i="8" a="1"/>
  <c r="FF38" i="8" s="1"/>
  <c r="FL38" i="8" a="1"/>
  <c r="FL38" i="8" s="1"/>
  <c r="FP38" i="8" a="1"/>
  <c r="FP38" i="8" s="1"/>
  <c r="FV38" i="8" a="1"/>
  <c r="FV38" i="8" s="1"/>
  <c r="GF38" i="8" a="1"/>
  <c r="GF38" i="8" s="1"/>
  <c r="GL38" i="8" a="1"/>
  <c r="GL38" i="8" s="1"/>
  <c r="GQ38" i="8" a="1"/>
  <c r="GQ38" i="8" s="1"/>
  <c r="GW38" i="8" a="1"/>
  <c r="GW38" i="8" s="1"/>
  <c r="HC38" i="8" a="1"/>
  <c r="HC38" i="8" s="1"/>
  <c r="HH38" i="8" a="1"/>
  <c r="HH38" i="8" s="1"/>
  <c r="HM38" i="8" a="1"/>
  <c r="HM38" i="8" s="1"/>
  <c r="HR38" i="8" a="1"/>
  <c r="HR38" i="8" s="1"/>
  <c r="FF39" i="8" a="1"/>
  <c r="FF39" i="8" s="1"/>
  <c r="FK39" i="8" a="1"/>
  <c r="FK39" i="8" s="1"/>
  <c r="FU39" i="8" a="1"/>
  <c r="FU39" i="8" s="1"/>
  <c r="GA39" i="8" a="1"/>
  <c r="GA39" i="8" s="1"/>
  <c r="GK39" i="8" a="1"/>
  <c r="GK39" i="8" s="1"/>
  <c r="GQ39" i="8" a="1"/>
  <c r="GQ39" i="8" s="1"/>
  <c r="GV39" i="8" a="1"/>
  <c r="GV39" i="8" s="1"/>
  <c r="HB39" i="8" a="1"/>
  <c r="HB39" i="8" s="1"/>
  <c r="HH39" i="8" a="1"/>
  <c r="HH39" i="8" s="1"/>
  <c r="HM39" i="8" a="1"/>
  <c r="HM39" i="8" s="1"/>
  <c r="FK42" i="8" a="1"/>
  <c r="FK42" i="8" s="1"/>
  <c r="FO42" i="8" a="1"/>
  <c r="FO42" i="8" s="1"/>
  <c r="FU42" i="8" a="1"/>
  <c r="FU42" i="8" s="1"/>
  <c r="FZ42" i="8" a="1"/>
  <c r="FZ42" i="8" s="1"/>
  <c r="GF42" i="8" a="1"/>
  <c r="GF42" i="8" s="1"/>
  <c r="GK42" i="8" a="1"/>
  <c r="GK42" i="8" s="1"/>
  <c r="GQ42" i="8" a="1"/>
  <c r="GQ42" i="8" s="1"/>
  <c r="GV42" i="8" a="1"/>
  <c r="GV42" i="8" s="1"/>
  <c r="HA42" i="8" a="1"/>
  <c r="HA42" i="8" s="1"/>
  <c r="HG42" i="8" a="1"/>
  <c r="HG42" i="8" s="1"/>
  <c r="HK42" i="8" a="1"/>
  <c r="HK42" i="8" s="1"/>
  <c r="FD43" i="8" a="1"/>
  <c r="FD43" i="8" s="1"/>
  <c r="FJ43" i="8" a="1"/>
  <c r="FJ43" i="8" s="1"/>
  <c r="FO43" i="8" a="1"/>
  <c r="FO43" i="8" s="1"/>
  <c r="FT43" i="8" a="1"/>
  <c r="FT43" i="8" s="1"/>
  <c r="GE43" i="8" a="1"/>
  <c r="GE43" i="8" s="1"/>
  <c r="GP43" i="8" a="1"/>
  <c r="GP43" i="8" s="1"/>
  <c r="GV43" i="8" a="1"/>
  <c r="GV43" i="8" s="1"/>
  <c r="HB43" i="8" a="1"/>
  <c r="HB43" i="8" s="1"/>
  <c r="HH43" i="8" a="1"/>
  <c r="HH43" i="8" s="1"/>
  <c r="HN43" i="8" a="1"/>
  <c r="HN43" i="8" s="1"/>
  <c r="FB44" i="8" a="1"/>
  <c r="FB44" i="8" s="1"/>
  <c r="FF44" i="8" a="1"/>
  <c r="FF44" i="8" s="1"/>
  <c r="FJ44" i="8" a="1"/>
  <c r="FJ44" i="8" s="1"/>
  <c r="FP44" i="8" a="1"/>
  <c r="FP44" i="8" s="1"/>
  <c r="FU44" i="8" a="1"/>
  <c r="FU44" i="8" s="1"/>
  <c r="FY44" i="8" a="1"/>
  <c r="FY44" i="8" s="1"/>
  <c r="GD44" i="8" a="1"/>
  <c r="GD44" i="8" s="1"/>
  <c r="GJ44" i="8" a="1"/>
  <c r="GJ44" i="8" s="1"/>
  <c r="GO44" i="8" a="1"/>
  <c r="GO44" i="8" s="1"/>
  <c r="GS44" i="8" a="1"/>
  <c r="GS44" i="8" s="1"/>
  <c r="GX44" i="8" a="1"/>
  <c r="GX44" i="8" s="1"/>
  <c r="HD44" i="8" a="1"/>
  <c r="HD44" i="8" s="1"/>
  <c r="HH44" i="8" a="1"/>
  <c r="HH44" i="8" s="1"/>
  <c r="HL44" i="8" a="1"/>
  <c r="HL44" i="8" s="1"/>
  <c r="HR44" i="8" a="1"/>
  <c r="HR44" i="8" s="1"/>
  <c r="FE45" i="8" a="1"/>
  <c r="FE45" i="8" s="1"/>
  <c r="FI45" i="8" a="1"/>
  <c r="FI45" i="8" s="1"/>
  <c r="FN45" i="8" a="1"/>
  <c r="FN45" i="8" s="1"/>
  <c r="FT45" i="8" a="1"/>
  <c r="FT45" i="8" s="1"/>
  <c r="FY45" i="8" a="1"/>
  <c r="FY45" i="8" s="1"/>
  <c r="GC45" i="8" a="1"/>
  <c r="GC45" i="8" s="1"/>
  <c r="GH45" i="8" a="1"/>
  <c r="GH45" i="8" s="1"/>
  <c r="GN45" i="8" a="1"/>
  <c r="GN45" i="8" s="1"/>
  <c r="GR45" i="8" a="1"/>
  <c r="GR45" i="8" s="1"/>
  <c r="GV45" i="8" a="1"/>
  <c r="GV45" i="8" s="1"/>
  <c r="HA45" i="8" a="1"/>
  <c r="HA45" i="8" s="1"/>
  <c r="HF45" i="8" a="1"/>
  <c r="HF45" i="8" s="1"/>
  <c r="HJ45" i="8" a="1"/>
  <c r="HJ45" i="8" s="1"/>
  <c r="HN45" i="8" a="1"/>
  <c r="HN45" i="8" s="1"/>
  <c r="FE48" i="8" a="1"/>
  <c r="FE48" i="8" s="1"/>
  <c r="FJ48" i="8" a="1"/>
  <c r="FJ48" i="8" s="1"/>
  <c r="FO48" i="8" a="1"/>
  <c r="FO48" i="8" s="1"/>
  <c r="FU48" i="8" a="1"/>
  <c r="FU48" i="8" s="1"/>
  <c r="FZ48" i="8" a="1"/>
  <c r="FZ48" i="8" s="1"/>
  <c r="GE48" i="8" a="1"/>
  <c r="GE48" i="8" s="1"/>
  <c r="GK48" i="8" a="1"/>
  <c r="GK48" i="8" s="1"/>
  <c r="GP48" i="8" a="1"/>
  <c r="GP48" i="8" s="1"/>
  <c r="GU48" i="8" a="1"/>
  <c r="GU48" i="8" s="1"/>
  <c r="HA48" i="8" a="1"/>
  <c r="HA48" i="8" s="1"/>
  <c r="HG48" i="8" a="1"/>
  <c r="HG48" i="8" s="1"/>
  <c r="HL48" i="8" a="1"/>
  <c r="HL48" i="8" s="1"/>
  <c r="HQ48" i="8" a="1"/>
  <c r="HQ48" i="8" s="1"/>
  <c r="FE49" i="8" a="1"/>
  <c r="FE49" i="8" s="1"/>
  <c r="FJ49" i="8" a="1"/>
  <c r="FJ49" i="8" s="1"/>
  <c r="FO49" i="8" a="1"/>
  <c r="FO49" i="8" s="1"/>
  <c r="FU49" i="8" a="1"/>
  <c r="FU49" i="8" s="1"/>
  <c r="FZ49" i="8" a="1"/>
  <c r="FZ49" i="8" s="1"/>
  <c r="GE49" i="8" a="1"/>
  <c r="GE49" i="8" s="1"/>
  <c r="GK49" i="8" a="1"/>
  <c r="GK49" i="8" s="1"/>
  <c r="GQ49" i="8" a="1"/>
  <c r="GQ49" i="8" s="1"/>
  <c r="GV49" i="8" a="1"/>
  <c r="GV49" i="8" s="1"/>
  <c r="HA49" i="8" a="1"/>
  <c r="HA49" i="8" s="1"/>
  <c r="HG49" i="8" a="1"/>
  <c r="HG49" i="8" s="1"/>
  <c r="HL49" i="8" a="1"/>
  <c r="HL49" i="8" s="1"/>
  <c r="HQ49" i="8" a="1"/>
  <c r="HQ49" i="8" s="1"/>
  <c r="FE50" i="8" a="1"/>
  <c r="FE50" i="8" s="1"/>
  <c r="FJ50" i="8" a="1"/>
  <c r="FJ50" i="8" s="1"/>
  <c r="FO50" i="8" a="1"/>
  <c r="FO50" i="8" s="1"/>
  <c r="FU50" i="8" a="1"/>
  <c r="FU50" i="8" s="1"/>
  <c r="GA50" i="8" a="1"/>
  <c r="GA50" i="8" s="1"/>
  <c r="GF50" i="8" a="1"/>
  <c r="GF50" i="8" s="1"/>
  <c r="GK50" i="8" a="1"/>
  <c r="GK50" i="8" s="1"/>
  <c r="GQ50" i="8" a="1"/>
  <c r="GQ50" i="8" s="1"/>
  <c r="GV50" i="8" a="1"/>
  <c r="GV50" i="8" s="1"/>
  <c r="HA50" i="8" a="1"/>
  <c r="HA50" i="8" s="1"/>
  <c r="HG50" i="8" a="1"/>
  <c r="HG50" i="8" s="1"/>
  <c r="HM50" i="8" a="1"/>
  <c r="HM50" i="8" s="1"/>
  <c r="FA51" i="8" a="1"/>
  <c r="FA51" i="8" s="1"/>
  <c r="FG51" i="8" a="1"/>
  <c r="FG51" i="8" s="1"/>
  <c r="FM51" i="8" a="1"/>
  <c r="FM51" i="8" s="1"/>
  <c r="FS51" i="8" a="1"/>
  <c r="FS51" i="8" s="1"/>
  <c r="FY51" i="8" a="1"/>
  <c r="FY51" i="8" s="1"/>
  <c r="GE51" i="8" a="1"/>
  <c r="GE51" i="8" s="1"/>
  <c r="GK51" i="8" a="1"/>
  <c r="GK51" i="8" s="1"/>
  <c r="GQ51" i="8" a="1"/>
  <c r="GQ51" i="8" s="1"/>
  <c r="GW51" i="8" a="1"/>
  <c r="GW51" i="8" s="1"/>
  <c r="HC51" i="8" a="1"/>
  <c r="HC51" i="8" s="1"/>
  <c r="HI51" i="8" a="1"/>
  <c r="HI51" i="8" s="1"/>
  <c r="HO51" i="8" a="1"/>
  <c r="HO51" i="8" s="1"/>
  <c r="FA54" i="8" a="1"/>
  <c r="FA54" i="8" s="1"/>
  <c r="FG54" i="8" a="1"/>
  <c r="FG54" i="8" s="1"/>
  <c r="FM54" i="8" a="1"/>
  <c r="FM54" i="8" s="1"/>
  <c r="FS54" i="8" a="1"/>
  <c r="FS54" i="8" s="1"/>
  <c r="FY54" i="8" a="1"/>
  <c r="FY54" i="8" s="1"/>
  <c r="GE54" i="8" a="1"/>
  <c r="GE54" i="8" s="1"/>
  <c r="GK54" i="8" a="1"/>
  <c r="GK54" i="8" s="1"/>
  <c r="GQ54" i="8" a="1"/>
  <c r="GQ54" i="8" s="1"/>
  <c r="GW54" i="8" a="1"/>
  <c r="GW54" i="8" s="1"/>
  <c r="HC54" i="8" a="1"/>
  <c r="HC54" i="8" s="1"/>
  <c r="HI54" i="8" a="1"/>
  <c r="HI54" i="8" s="1"/>
  <c r="HO54" i="8" a="1"/>
  <c r="HO54" i="8" s="1"/>
  <c r="FC55" i="8" a="1"/>
  <c r="FC55" i="8" s="1"/>
  <c r="FI55" i="8" a="1"/>
  <c r="FI55" i="8" s="1"/>
  <c r="FO55" i="8" a="1"/>
  <c r="FO55" i="8" s="1"/>
  <c r="FU55" i="8" a="1"/>
  <c r="FU55" i="8" s="1"/>
  <c r="GA55" i="8" a="1"/>
  <c r="GA55" i="8" s="1"/>
  <c r="GG55" i="8" a="1"/>
  <c r="GG55" i="8" s="1"/>
  <c r="GL55" i="8" a="1"/>
  <c r="GL55" i="8" s="1"/>
  <c r="GR55" i="8" a="1"/>
  <c r="GR55" i="8" s="1"/>
  <c r="GW55" i="8" a="1"/>
  <c r="GW55" i="8" s="1"/>
  <c r="HC55" i="8" a="1"/>
  <c r="HC55" i="8" s="1"/>
  <c r="HI55" i="8" a="1"/>
  <c r="HI55" i="8" s="1"/>
  <c r="HN55" i="8" a="1"/>
  <c r="HN55" i="8" s="1"/>
  <c r="FG56" i="8" a="1"/>
  <c r="FG56" i="8" s="1"/>
  <c r="FM56" i="8" a="1"/>
  <c r="FM56" i="8" s="1"/>
  <c r="FS56" i="8" a="1"/>
  <c r="FS56" i="8" s="1"/>
  <c r="FX56" i="8" a="1"/>
  <c r="FX56" i="8" s="1"/>
  <c r="GC56" i="8" a="1"/>
  <c r="GC56" i="8" s="1"/>
  <c r="GI56" i="8" a="1"/>
  <c r="GI56" i="8" s="1"/>
  <c r="GO56" i="8" a="1"/>
  <c r="GO56" i="8" s="1"/>
  <c r="GZ56" i="8" a="1"/>
  <c r="GZ56" i="8" s="1"/>
  <c r="HE56" i="8" a="1"/>
  <c r="HE56" i="8" s="1"/>
  <c r="HK56" i="8" a="1"/>
  <c r="HK56" i="8" s="1"/>
  <c r="HQ56" i="8" a="1"/>
  <c r="HQ56" i="8" s="1"/>
  <c r="FD57" i="8" a="1"/>
  <c r="FD57" i="8" s="1"/>
  <c r="FJ57" i="8" a="1"/>
  <c r="FJ57" i="8" s="1"/>
  <c r="FO57" i="8" a="1"/>
  <c r="FO57" i="8" s="1"/>
  <c r="FU57" i="8" a="1"/>
  <c r="FU57" i="8" s="1"/>
  <c r="GA57" i="8" a="1"/>
  <c r="GA57" i="8" s="1"/>
  <c r="GF57" i="8" a="1"/>
  <c r="GF57" i="8" s="1"/>
  <c r="GL57" i="8" a="1"/>
  <c r="GL57" i="8" s="1"/>
  <c r="GQ57" i="8" a="1"/>
  <c r="GQ57" i="8" s="1"/>
  <c r="HB57" i="8" a="1"/>
  <c r="HB57" i="8" s="1"/>
  <c r="HG57" i="8" a="1"/>
  <c r="HG57" i="8" s="1"/>
  <c r="HM57" i="8" a="1"/>
  <c r="HM57" i="8" s="1"/>
  <c r="HR57" i="8" a="1"/>
  <c r="HR57" i="8" s="1"/>
  <c r="FF60" i="8" a="1"/>
  <c r="FF60" i="8" s="1"/>
  <c r="FK60" i="8" a="1"/>
  <c r="FK60" i="8" s="1"/>
  <c r="FQ60" i="8" a="1"/>
  <c r="FQ60" i="8" s="1"/>
  <c r="FV60" i="8" a="1"/>
  <c r="FV60" i="8" s="1"/>
  <c r="GB60" i="8" a="1"/>
  <c r="GB60" i="8" s="1"/>
  <c r="GH60" i="8" a="1"/>
  <c r="GH60" i="8" s="1"/>
  <c r="GM60" i="8" a="1"/>
  <c r="GM60" i="8" s="1"/>
  <c r="GS60" i="8" a="1"/>
  <c r="GS60" i="8" s="1"/>
  <c r="GX60" i="8" a="1"/>
  <c r="GX60" i="8" s="1"/>
  <c r="HD60" i="8" a="1"/>
  <c r="HD60" i="8" s="1"/>
  <c r="HJ60" i="8" a="1"/>
  <c r="HJ60" i="8" s="1"/>
  <c r="HO60" i="8" a="1"/>
  <c r="HO60" i="8" s="1"/>
  <c r="FH61" i="8" a="1"/>
  <c r="FH61" i="8" s="1"/>
  <c r="FN61" i="8" a="1"/>
  <c r="FN61" i="8" s="1"/>
  <c r="FT61" i="8" a="1"/>
  <c r="FT61" i="8" s="1"/>
  <c r="FY61" i="8" a="1"/>
  <c r="FY61" i="8" s="1"/>
  <c r="GD61" i="8" a="1"/>
  <c r="GD61" i="8" s="1"/>
  <c r="GJ61" i="8" a="1"/>
  <c r="GJ61" i="8" s="1"/>
  <c r="GP61" i="8" a="1"/>
  <c r="GP61" i="8" s="1"/>
  <c r="HA61" i="8" a="1"/>
  <c r="HA61" i="8" s="1"/>
  <c r="HL61" i="8" a="1"/>
  <c r="HL61" i="8" s="1"/>
  <c r="FE62" i="8" a="1"/>
  <c r="FE62" i="8" s="1"/>
  <c r="FP62" i="8" a="1"/>
  <c r="FP62" i="8" s="1"/>
  <c r="GB62" i="8" a="1"/>
  <c r="GB62" i="8" s="1"/>
  <c r="GM62" i="8" a="1"/>
  <c r="GM62" i="8" s="1"/>
  <c r="GX62" i="8" a="1"/>
  <c r="GX62" i="8" s="1"/>
  <c r="HI62" i="8" a="1"/>
  <c r="HI62" i="8" s="1"/>
  <c r="FB63" i="8" a="1"/>
  <c r="FB63" i="8" s="1"/>
  <c r="FN63" i="8" a="1"/>
  <c r="FN63" i="8" s="1"/>
  <c r="GJ63" i="8" a="1"/>
  <c r="GJ63" i="8" s="1"/>
  <c r="GU63" i="8" a="1"/>
  <c r="GU63" i="8" s="1"/>
  <c r="HF63" i="8" a="1"/>
  <c r="HF63" i="8" s="1"/>
  <c r="FD66" i="8" a="1"/>
  <c r="FD66" i="8" s="1"/>
  <c r="FP66" i="8" a="1"/>
  <c r="FP66" i="8" s="1"/>
  <c r="GA66" i="8" a="1"/>
  <c r="GA66" i="8" s="1"/>
  <c r="GL66" i="8" a="1"/>
  <c r="GL66" i="8" s="1"/>
  <c r="GW66" i="8" a="1"/>
  <c r="GW66" i="8" s="1"/>
  <c r="HH66" i="8" a="1"/>
  <c r="HH66" i="8" s="1"/>
  <c r="FB67" i="8" a="1"/>
  <c r="FB67" i="8" s="1"/>
  <c r="FM67" i="8" a="1"/>
  <c r="FM67" i="8" s="1"/>
  <c r="FX67" i="8" a="1"/>
  <c r="FX67" i="8" s="1"/>
  <c r="GI67" i="8" a="1"/>
  <c r="GI67" i="8" s="1"/>
  <c r="GT67" i="8" a="1"/>
  <c r="GT67" i="8" s="1"/>
  <c r="HF67" i="8" a="1"/>
  <c r="HF67" i="8" s="1"/>
  <c r="FJ68" i="8" a="1"/>
  <c r="FJ68" i="8" s="1"/>
  <c r="FU68" i="8" a="1"/>
  <c r="FU68" i="8" s="1"/>
  <c r="GF68" i="8" a="1"/>
  <c r="GF68" i="8" s="1"/>
  <c r="HB68" i="8" a="1"/>
  <c r="HB68" i="8" s="1"/>
  <c r="HN68" i="8" a="1"/>
  <c r="HN68" i="8" s="1"/>
  <c r="FH69" i="8" a="1"/>
  <c r="FH69" i="8" s="1"/>
  <c r="FT69" i="8" a="1"/>
  <c r="FT69" i="8" s="1"/>
  <c r="GF69" i="8" a="1"/>
  <c r="GF69" i="8" s="1"/>
  <c r="GR69" i="8" a="1"/>
  <c r="GR69" i="8" s="1"/>
  <c r="HD69" i="8" a="1"/>
  <c r="HD69" i="8" s="1"/>
  <c r="HP69" i="8" a="1"/>
  <c r="HP69" i="8" s="1"/>
  <c r="FK72" i="8" a="1"/>
  <c r="FK72" i="8" s="1"/>
  <c r="FV72" i="8" a="1"/>
  <c r="FV72" i="8" s="1"/>
  <c r="GF72" i="8" a="1"/>
  <c r="GF72" i="8" s="1"/>
  <c r="GP72" i="8" a="1"/>
  <c r="GP72" i="8" s="1"/>
  <c r="GZ72" i="8" a="1"/>
  <c r="GZ72" i="8" s="1"/>
  <c r="HJ72" i="8" a="1"/>
  <c r="HJ72" i="8" s="1"/>
  <c r="FB73" i="8" a="1"/>
  <c r="FB73" i="8" s="1"/>
  <c r="FU73" i="8" a="1"/>
  <c r="FU73" i="8" s="1"/>
  <c r="GE73" i="8" a="1"/>
  <c r="GE73" i="8" s="1"/>
  <c r="GO73" i="8" a="1"/>
  <c r="GO73" i="8" s="1"/>
  <c r="HH73" i="8" a="1"/>
  <c r="HH73" i="8" s="1"/>
  <c r="HR73" i="8" a="1"/>
  <c r="HR73" i="8" s="1"/>
  <c r="FJ74" i="8" a="1"/>
  <c r="FJ74" i="8" s="1"/>
  <c r="FT74" i="8" a="1"/>
  <c r="FT74" i="8" s="1"/>
  <c r="GD74" i="8" a="1"/>
  <c r="GD74" i="8" s="1"/>
  <c r="GN74" i="8" a="1"/>
  <c r="GN74" i="8" s="1"/>
  <c r="HL74" i="8" a="1"/>
  <c r="HL74" i="8" s="1"/>
  <c r="FI75" i="8" a="1"/>
  <c r="FI75" i="8" s="1"/>
  <c r="FX75" i="8" a="1"/>
  <c r="FX75" i="8" s="1"/>
  <c r="GN75" i="8" a="1"/>
  <c r="GN75" i="8" s="1"/>
  <c r="HE75" i="8" a="1"/>
  <c r="HE75" i="8" s="1"/>
  <c r="FG78" i="8" a="1"/>
  <c r="FG78" i="8" s="1"/>
  <c r="FW78" i="8" a="1"/>
  <c r="FW78" i="8" s="1"/>
  <c r="GL78" i="8" a="1"/>
  <c r="GL78" i="8" s="1"/>
  <c r="HC78" i="8" a="1"/>
  <c r="HC78" i="8" s="1"/>
  <c r="HR78" i="8" a="1"/>
  <c r="HR78" i="8" s="1"/>
  <c r="FP79" i="8" a="1"/>
  <c r="FP79" i="8" s="1"/>
  <c r="GF79" i="8" a="1"/>
  <c r="GF79" i="8" s="1"/>
  <c r="GU79" i="8" a="1"/>
  <c r="GU79" i="8" s="1"/>
  <c r="HJ79" i="8" a="1"/>
  <c r="HJ79" i="8" s="1"/>
  <c r="FF80" i="8" a="1"/>
  <c r="FF80" i="8" s="1"/>
  <c r="GJ80" i="8" a="1"/>
  <c r="GJ80" i="8" s="1"/>
  <c r="GX80" i="8" a="1"/>
  <c r="GX80" i="8" s="1"/>
  <c r="HN80" i="8" a="1"/>
  <c r="HN80" i="8" s="1"/>
  <c r="FW81" i="8" a="1"/>
  <c r="FW81" i="8" s="1"/>
  <c r="HM81" i="8" a="1"/>
  <c r="HM81" i="8" s="1"/>
  <c r="FK84" i="8" a="1"/>
  <c r="FK84" i="8" s="1"/>
  <c r="GS84" i="8" a="1"/>
  <c r="GS84" i="8" s="1"/>
  <c r="HK84" i="8" a="1"/>
  <c r="HK84" i="8" s="1"/>
  <c r="FK85" i="8" a="1"/>
  <c r="FK85" i="8" s="1"/>
  <c r="GC85" i="8" a="1"/>
  <c r="GC85" i="8" s="1"/>
  <c r="GU85" i="8" a="1"/>
  <c r="GU85" i="8" s="1"/>
  <c r="HM85" i="8" a="1"/>
  <c r="HM85" i="8" s="1"/>
  <c r="FN86" i="8" a="1"/>
  <c r="FN86" i="8" s="1"/>
  <c r="GI86" i="8" a="1"/>
  <c r="GI86" i="8" s="1"/>
  <c r="HE86" i="8" a="1"/>
  <c r="HE86" i="8" s="1"/>
  <c r="GD87" i="8" a="1"/>
  <c r="GD87" i="8" s="1"/>
  <c r="FQ90" i="8" a="1"/>
  <c r="FQ90" i="8" s="1"/>
  <c r="GX90" i="8" a="1"/>
  <c r="GX90" i="8" s="1"/>
  <c r="FL91" i="8" a="1"/>
  <c r="FL91" i="8" s="1"/>
  <c r="GR91" i="8" a="1"/>
  <c r="GR91" i="8" s="1"/>
  <c r="GM92" i="8" a="1"/>
  <c r="GM92" i="8" s="1"/>
  <c r="FB93" i="8" a="1"/>
  <c r="FB93" i="8" s="1"/>
  <c r="GJ93" i="8" a="1"/>
  <c r="GJ93" i="8" s="1"/>
  <c r="HL96" i="8" a="1"/>
  <c r="HL96" i="8" s="1"/>
  <c r="GT97" i="8" a="1"/>
  <c r="GT97" i="8" s="1"/>
  <c r="HK99" i="8" a="1"/>
  <c r="HK99" i="8" s="1"/>
  <c r="GY103" i="8" a="1"/>
  <c r="GY103" i="8" s="1"/>
  <c r="FD105" i="8" a="1"/>
  <c r="FD105" i="8" s="1"/>
  <c r="HL109" i="8" a="1"/>
  <c r="HL109" i="8" s="1"/>
  <c r="AH17" i="12"/>
  <c r="AG17" i="12"/>
  <c r="AE65" i="12"/>
  <c r="Z11" i="12"/>
  <c r="AI12" i="12"/>
  <c r="AI17" i="12"/>
  <c r="AI11" i="12"/>
  <c r="AI16" i="12"/>
  <c r="AI13" i="12"/>
  <c r="AE16" i="12"/>
  <c r="AE22" i="12"/>
  <c r="AE28" i="12"/>
  <c r="AE34" i="12"/>
  <c r="AE40" i="12"/>
  <c r="AE46" i="12"/>
  <c r="AE52" i="12"/>
  <c r="AE58" i="12"/>
  <c r="AE64" i="12"/>
  <c r="AE70" i="12"/>
  <c r="AE76" i="12"/>
  <c r="AL12" i="12"/>
  <c r="AE60" i="12"/>
  <c r="AE72" i="12"/>
  <c r="AE13" i="12"/>
  <c r="AE19" i="12"/>
  <c r="AE25" i="12"/>
  <c r="AE31" i="12"/>
  <c r="AE37" i="12"/>
  <c r="AE43" i="12"/>
  <c r="AE49" i="12"/>
  <c r="AE55" i="12"/>
  <c r="AE61" i="12"/>
  <c r="AE67" i="12"/>
  <c r="AE73" i="12"/>
  <c r="AE80" i="12"/>
  <c r="AE23" i="12"/>
  <c r="AE24" i="12"/>
  <c r="AE14" i="12"/>
  <c r="AE20" i="12"/>
  <c r="AE26" i="12"/>
  <c r="AE32" i="12"/>
  <c r="AE38" i="12"/>
  <c r="AE44" i="12"/>
  <c r="AE50" i="12"/>
  <c r="AE56" i="12"/>
  <c r="AE62" i="12"/>
  <c r="AE68" i="12"/>
  <c r="AE74" i="12"/>
  <c r="AI18" i="12"/>
  <c r="AH12" i="12"/>
  <c r="AI14" i="12"/>
  <c r="AL11" i="12"/>
  <c r="AH11" i="12"/>
  <c r="AE18" i="12"/>
  <c r="AH18" i="12" s="1"/>
  <c r="AE30" i="12"/>
  <c r="AE66" i="12"/>
  <c r="AE15" i="12"/>
  <c r="AE21" i="12"/>
  <c r="AE27" i="12"/>
  <c r="AE33" i="12"/>
  <c r="AE51" i="12"/>
  <c r="AF19" i="12"/>
  <c r="AI15" i="12"/>
  <c r="AL17" i="12"/>
  <c r="Z18" i="12"/>
  <c r="BN2" i="8"/>
  <c r="BW7" i="8"/>
  <c r="BW87" i="8" s="1" a="1"/>
  <c r="BW87" i="8" s="1"/>
  <c r="BC55" i="8"/>
  <c r="BF20" i="8"/>
  <c r="BH43" i="8"/>
  <c r="BG31" i="8"/>
  <c r="BH68" i="8"/>
  <c r="BD55" i="8"/>
  <c r="AC29" i="8"/>
  <c r="BC29" i="8"/>
  <c r="AC53" i="8"/>
  <c r="BJ53" i="8" a="1"/>
  <c r="BJ53" i="8" s="1"/>
  <c r="BG53" i="8"/>
  <c r="BH53" i="8"/>
  <c r="BB53" i="8"/>
  <c r="BE53" i="8"/>
  <c r="BD53" i="8"/>
  <c r="BC53" i="8"/>
  <c r="BF53" i="8"/>
  <c r="AC71" i="8"/>
  <c r="BJ71" i="8" a="1"/>
  <c r="BJ71" i="8" s="1"/>
  <c r="BK71" i="8" s="1"/>
  <c r="JA71" i="8" s="1"/>
  <c r="BC71" i="8"/>
  <c r="BF71" i="8"/>
  <c r="BG71" i="8"/>
  <c r="BD71" i="8"/>
  <c r="BB71" i="8"/>
  <c r="BE71" i="8"/>
  <c r="BH71" i="8"/>
  <c r="AC89" i="8"/>
  <c r="BH89" i="8"/>
  <c r="BB89" i="8"/>
  <c r="BJ89" i="8" a="1"/>
  <c r="BJ89" i="8" s="1"/>
  <c r="BK89" i="8" s="1"/>
  <c r="JA89" i="8" s="1"/>
  <c r="BC89" i="8"/>
  <c r="BD89" i="8"/>
  <c r="BG89" i="8"/>
  <c r="BC23" i="8"/>
  <c r="BH18" i="8"/>
  <c r="BF42" i="8"/>
  <c r="BG42" i="8"/>
  <c r="BB42" i="8"/>
  <c r="BH42" i="8"/>
  <c r="BC42" i="8"/>
  <c r="BD42" i="8"/>
  <c r="BE42" i="8"/>
  <c r="BJ66" i="8" a="1"/>
  <c r="BJ66" i="8" s="1"/>
  <c r="BH66" i="8"/>
  <c r="BB66" i="8"/>
  <c r="BE66" i="8"/>
  <c r="BF66" i="8"/>
  <c r="BG66" i="8"/>
  <c r="BD66" i="8"/>
  <c r="BC66" i="8"/>
  <c r="BG96" i="8"/>
  <c r="BH96" i="8"/>
  <c r="BB96" i="8"/>
  <c r="BF96" i="8"/>
  <c r="BD96" i="8"/>
  <c r="BC96" i="8"/>
  <c r="BJ96" i="8" a="1"/>
  <c r="BJ96" i="8" s="1"/>
  <c r="BK96" i="8" s="1"/>
  <c r="JA96" i="8" s="1"/>
  <c r="BE96" i="8"/>
  <c r="AC25" i="8"/>
  <c r="AC43" i="8"/>
  <c r="BE43" i="8"/>
  <c r="BF43" i="8"/>
  <c r="BC43" i="8"/>
  <c r="BB43" i="8"/>
  <c r="BJ43" i="8" a="1"/>
  <c r="BJ43" i="8" s="1"/>
  <c r="BD43" i="8"/>
  <c r="AC61" i="8"/>
  <c r="BJ61" i="8" a="1"/>
  <c r="BJ61" i="8" s="1"/>
  <c r="BG61" i="8"/>
  <c r="BD61" i="8"/>
  <c r="BE61" i="8"/>
  <c r="BH61" i="8"/>
  <c r="BF61" i="8"/>
  <c r="BC61" i="8"/>
  <c r="BB61" i="8"/>
  <c r="AC79" i="8"/>
  <c r="BF79" i="8"/>
  <c r="BJ79" i="8" a="1"/>
  <c r="BJ79" i="8" s="1"/>
  <c r="BK79" i="8" s="1"/>
  <c r="JA79" i="8" s="1"/>
  <c r="BG79" i="8"/>
  <c r="BB79" i="8"/>
  <c r="BC79" i="8"/>
  <c r="BD79" i="8"/>
  <c r="BH79" i="8"/>
  <c r="BE79" i="8"/>
  <c r="AC91" i="8"/>
  <c r="BF91" i="8"/>
  <c r="BG91" i="8"/>
  <c r="BE91" i="8"/>
  <c r="BH91" i="8"/>
  <c r="BB91" i="8"/>
  <c r="BD91" i="8"/>
  <c r="BC91" i="8"/>
  <c r="BJ91" i="8" a="1"/>
  <c r="BJ91" i="8" s="1"/>
  <c r="BK91" i="8" s="1"/>
  <c r="JA91" i="8" s="1"/>
  <c r="AC36" i="8"/>
  <c r="AC14" i="8"/>
  <c r="AC32" i="8"/>
  <c r="BG32" i="8"/>
  <c r="AC50" i="8"/>
  <c r="BJ50" i="8" a="1"/>
  <c r="BJ50" i="8" s="1"/>
  <c r="BD50" i="8"/>
  <c r="BE50" i="8"/>
  <c r="BH50" i="8"/>
  <c r="BG50" i="8"/>
  <c r="BF50" i="8"/>
  <c r="BB50" i="8"/>
  <c r="BC50" i="8"/>
  <c r="AC68" i="8"/>
  <c r="BJ68" i="8" a="1"/>
  <c r="BJ68" i="8" s="1"/>
  <c r="BF68" i="8"/>
  <c r="BE68" i="8"/>
  <c r="BG68" i="8"/>
  <c r="BC68" i="8"/>
  <c r="BB68" i="8"/>
  <c r="BD68" i="8"/>
  <c r="AC80" i="8"/>
  <c r="BE80" i="8"/>
  <c r="BJ80" i="8" a="1"/>
  <c r="BJ80" i="8" s="1"/>
  <c r="BK80" i="8" s="1"/>
  <c r="JA80" i="8" s="1"/>
  <c r="BF80" i="8"/>
  <c r="BB80" i="8"/>
  <c r="BC80" i="8"/>
  <c r="BH80" i="8"/>
  <c r="BG80" i="8"/>
  <c r="BD80" i="8"/>
  <c r="AC86" i="8"/>
  <c r="BE86" i="8"/>
  <c r="BJ86" i="8" a="1"/>
  <c r="BJ86" i="8" s="1"/>
  <c r="BK86" i="8" s="1"/>
  <c r="JA86" i="8" s="1"/>
  <c r="BF86" i="8"/>
  <c r="BD86" i="8"/>
  <c r="BG86" i="8"/>
  <c r="BH86" i="8"/>
  <c r="BC86" i="8"/>
  <c r="BB86" i="8"/>
  <c r="AC98" i="8"/>
  <c r="BE98" i="8"/>
  <c r="BJ98" i="8" a="1"/>
  <c r="BJ98" i="8" s="1"/>
  <c r="BK98" i="8" s="1"/>
  <c r="JA98" i="8" s="1"/>
  <c r="BF98" i="8"/>
  <c r="BB98" i="8"/>
  <c r="BC98" i="8"/>
  <c r="BD98" i="8"/>
  <c r="BG98" i="8"/>
  <c r="BH98" i="8"/>
  <c r="AC110" i="8"/>
  <c r="BE110" i="8"/>
  <c r="BF110" i="8"/>
  <c r="BJ110" i="8" a="1"/>
  <c r="BJ110" i="8" s="1"/>
  <c r="BK110" i="8" s="1"/>
  <c r="JA110" i="8" s="1"/>
  <c r="BH110" i="8"/>
  <c r="BD110" i="8"/>
  <c r="BC110" i="8"/>
  <c r="BB110" i="8"/>
  <c r="BG110" i="8"/>
  <c r="AC24" i="8"/>
  <c r="AC42" i="8"/>
  <c r="AC60" i="8"/>
  <c r="AC78" i="8"/>
  <c r="AC96" i="8"/>
  <c r="AC16" i="8"/>
  <c r="AC22" i="8"/>
  <c r="AC28" i="8"/>
  <c r="AC34" i="8"/>
  <c r="BH34" i="8"/>
  <c r="BB34" i="8"/>
  <c r="BC34" i="8"/>
  <c r="BJ34" i="8" a="1"/>
  <c r="BJ34" i="8" s="1"/>
  <c r="BD34" i="8"/>
  <c r="BE34" i="8"/>
  <c r="BF34" i="8"/>
  <c r="BG34" i="8"/>
  <c r="AC40" i="8"/>
  <c r="BJ40" i="8" a="1"/>
  <c r="BJ40" i="8" s="1"/>
  <c r="BH40" i="8"/>
  <c r="BB40" i="8"/>
  <c r="BC40" i="8"/>
  <c r="BF40" i="8"/>
  <c r="BE40" i="8"/>
  <c r="BD40" i="8"/>
  <c r="BG40" i="8"/>
  <c r="AC46" i="8"/>
  <c r="BJ46" i="8" a="1"/>
  <c r="BJ46" i="8" s="1"/>
  <c r="BH46" i="8"/>
  <c r="BB46" i="8"/>
  <c r="BC46" i="8"/>
  <c r="BG46" i="8"/>
  <c r="BF46" i="8"/>
  <c r="BD46" i="8"/>
  <c r="BE46" i="8"/>
  <c r="AC52" i="8"/>
  <c r="BJ52" i="8" a="1"/>
  <c r="BJ52" i="8" s="1"/>
  <c r="BH52" i="8"/>
  <c r="BB52" i="8"/>
  <c r="BC52" i="8"/>
  <c r="BD52" i="8"/>
  <c r="BE52" i="8"/>
  <c r="BG52" i="8"/>
  <c r="BF52" i="8"/>
  <c r="AC58" i="8"/>
  <c r="BJ58" i="8" a="1"/>
  <c r="BJ58" i="8" s="1"/>
  <c r="BD58" i="8"/>
  <c r="BC58" i="8"/>
  <c r="BE58" i="8"/>
  <c r="BH58" i="8"/>
  <c r="BG58" i="8"/>
  <c r="BF58" i="8"/>
  <c r="BB58" i="8"/>
  <c r="AC64" i="8"/>
  <c r="BD64" i="8"/>
  <c r="BE64" i="8"/>
  <c r="BF64" i="8"/>
  <c r="BH64" i="8"/>
  <c r="BG64" i="8"/>
  <c r="BJ64" i="8" a="1"/>
  <c r="BJ64" i="8" s="1"/>
  <c r="AC70" i="8"/>
  <c r="BJ70" i="8" a="1"/>
  <c r="BJ70" i="8" s="1"/>
  <c r="BD70" i="8"/>
  <c r="BF70" i="8"/>
  <c r="BG70" i="8"/>
  <c r="BH70" i="8"/>
  <c r="BB70" i="8"/>
  <c r="BE70" i="8"/>
  <c r="BC70" i="8"/>
  <c r="AC76" i="8"/>
  <c r="BJ76" i="8" a="1"/>
  <c r="BJ76" i="8" s="1"/>
  <c r="BK76" i="8" s="1"/>
  <c r="JA76" i="8" s="1"/>
  <c r="BD76" i="8"/>
  <c r="BG76" i="8"/>
  <c r="BH76" i="8"/>
  <c r="BB76" i="8"/>
  <c r="BC76" i="8"/>
  <c r="BE76" i="8"/>
  <c r="BF76" i="8"/>
  <c r="AC82" i="8"/>
  <c r="BC82" i="8"/>
  <c r="BD82" i="8"/>
  <c r="BF82" i="8"/>
  <c r="BG82" i="8"/>
  <c r="BH82" i="8"/>
  <c r="BE82" i="8"/>
  <c r="BB82" i="8"/>
  <c r="BJ82" i="8" a="1"/>
  <c r="BJ82" i="8" s="1"/>
  <c r="BK82" i="8" s="1"/>
  <c r="JA82" i="8" s="1"/>
  <c r="AC88" i="8"/>
  <c r="BC88" i="8"/>
  <c r="BJ88" i="8" a="1"/>
  <c r="BJ88" i="8" s="1"/>
  <c r="BK88" i="8" s="1"/>
  <c r="JA88" i="8" s="1"/>
  <c r="BD88" i="8"/>
  <c r="BH88" i="8"/>
  <c r="BF88" i="8"/>
  <c r="BE88" i="8"/>
  <c r="BB88" i="8"/>
  <c r="BG88" i="8"/>
  <c r="AC94" i="8"/>
  <c r="BJ94" i="8" a="1"/>
  <c r="BJ94" i="8" s="1"/>
  <c r="BK94" i="8" s="1"/>
  <c r="JA94" i="8" s="1"/>
  <c r="BC94" i="8"/>
  <c r="BD94" i="8"/>
  <c r="BB94" i="8"/>
  <c r="BE94" i="8"/>
  <c r="BF94" i="8"/>
  <c r="BG94" i="8"/>
  <c r="AC100" i="8"/>
  <c r="BC100" i="8"/>
  <c r="BD100" i="8"/>
  <c r="BF100" i="8"/>
  <c r="BJ100" i="8" a="1"/>
  <c r="BJ100" i="8" s="1"/>
  <c r="BK100" i="8" s="1"/>
  <c r="JA100" i="8" s="1"/>
  <c r="BG100" i="8"/>
  <c r="BB100" i="8"/>
  <c r="BE100" i="8"/>
  <c r="AC106" i="8"/>
  <c r="BC106" i="8"/>
  <c r="BJ106" i="8" a="1"/>
  <c r="BJ106" i="8" s="1"/>
  <c r="BK106" i="8" s="1"/>
  <c r="JA106" i="8" s="1"/>
  <c r="BD106" i="8"/>
  <c r="BH106" i="8"/>
  <c r="BF106" i="8"/>
  <c r="BG106" i="8"/>
  <c r="BB106" i="8"/>
  <c r="BE106" i="8"/>
  <c r="BC11" i="8"/>
  <c r="BD28" i="8"/>
  <c r="BG25" i="8"/>
  <c r="BC17" i="8"/>
  <c r="BF14" i="8"/>
  <c r="BH39" i="8"/>
  <c r="BC64" i="8"/>
  <c r="BD78" i="8"/>
  <c r="BD95" i="8"/>
  <c r="BJ42" i="8" a="1"/>
  <c r="BJ42" i="8" s="1"/>
  <c r="AC23" i="8"/>
  <c r="AC47" i="8"/>
  <c r="BG47" i="8"/>
  <c r="BJ47" i="8" a="1"/>
  <c r="BJ47" i="8" s="1"/>
  <c r="BH47" i="8"/>
  <c r="BB47" i="8"/>
  <c r="BC47" i="8"/>
  <c r="BD47" i="8"/>
  <c r="AC77" i="8"/>
  <c r="BJ77" i="8" a="1"/>
  <c r="BJ77" i="8" s="1"/>
  <c r="BK77" i="8" s="1"/>
  <c r="JA77" i="8" s="1"/>
  <c r="BC77" i="8"/>
  <c r="BG77" i="8"/>
  <c r="BH77" i="8"/>
  <c r="BE77" i="8"/>
  <c r="BD77" i="8"/>
  <c r="BB77" i="8"/>
  <c r="BF77" i="8"/>
  <c r="AC101" i="8"/>
  <c r="BH101" i="8"/>
  <c r="BB101" i="8"/>
  <c r="BC101" i="8"/>
  <c r="BG101" i="8"/>
  <c r="BE101" i="8"/>
  <c r="BJ101" i="8" a="1"/>
  <c r="BJ101" i="8" s="1"/>
  <c r="BK101" i="8" s="1"/>
  <c r="JA101" i="8" s="1"/>
  <c r="BF101" i="8"/>
  <c r="BJ54" i="8" a="1"/>
  <c r="BJ54" i="8" s="1"/>
  <c r="BF54" i="8"/>
  <c r="BG54" i="8"/>
  <c r="BH54" i="8"/>
  <c r="BE54" i="8"/>
  <c r="BD54" i="8"/>
  <c r="BB54" i="8"/>
  <c r="BC54" i="8"/>
  <c r="BG84" i="8"/>
  <c r="BJ84" i="8" a="1"/>
  <c r="BJ84" i="8" s="1"/>
  <c r="BK84" i="8" s="1"/>
  <c r="JA84" i="8" s="1"/>
  <c r="BH84" i="8"/>
  <c r="BB84" i="8"/>
  <c r="BC84" i="8"/>
  <c r="BF84" i="8"/>
  <c r="BE84" i="8"/>
  <c r="BD84" i="8"/>
  <c r="BJ108" i="8" a="1"/>
  <c r="BJ108" i="8" s="1"/>
  <c r="BK108" i="8" s="1"/>
  <c r="JA108" i="8" s="1"/>
  <c r="BG108" i="8"/>
  <c r="BH108" i="8"/>
  <c r="BB108" i="8"/>
  <c r="BD108" i="8"/>
  <c r="BE108" i="8"/>
  <c r="BC108" i="8"/>
  <c r="AC19" i="8"/>
  <c r="AC103" i="8"/>
  <c r="BJ103" i="8" a="1"/>
  <c r="BJ103" i="8" s="1"/>
  <c r="BK103" i="8" s="1"/>
  <c r="JA103" i="8" s="1"/>
  <c r="BF103" i="8"/>
  <c r="BG103" i="8"/>
  <c r="BC103" i="8"/>
  <c r="BD103" i="8"/>
  <c r="BB103" i="8"/>
  <c r="BH103" i="8"/>
  <c r="BE103" i="8"/>
  <c r="BF32" i="8"/>
  <c r="BE21" i="8"/>
  <c r="BH12" i="8"/>
  <c r="BB36" i="8"/>
  <c r="BE47" i="8"/>
  <c r="BE89" i="8"/>
  <c r="BF108" i="8"/>
  <c r="AC17" i="8"/>
  <c r="AC41" i="8"/>
  <c r="BJ41" i="8" a="1"/>
  <c r="BJ41" i="8" s="1"/>
  <c r="BG41" i="8"/>
  <c r="BH41" i="8"/>
  <c r="BB41" i="8"/>
  <c r="BF41" i="8"/>
  <c r="BE41" i="8"/>
  <c r="BD41" i="8"/>
  <c r="BC41" i="8"/>
  <c r="AC59" i="8"/>
  <c r="BJ59" i="8" a="1"/>
  <c r="BJ59" i="8" s="1"/>
  <c r="BC59" i="8"/>
  <c r="BD59" i="8"/>
  <c r="BE59" i="8"/>
  <c r="BH59" i="8"/>
  <c r="BB59" i="8"/>
  <c r="AC83" i="8"/>
  <c r="BH83" i="8"/>
  <c r="BB83" i="8"/>
  <c r="BC83" i="8"/>
  <c r="BJ83" i="8" a="1"/>
  <c r="BJ83" i="8" s="1"/>
  <c r="BK83" i="8" s="1"/>
  <c r="JA83" i="8" s="1"/>
  <c r="BG83" i="8"/>
  <c r="BD83" i="8"/>
  <c r="AC107" i="8"/>
  <c r="BH107" i="8"/>
  <c r="BB107" i="8"/>
  <c r="BJ107" i="8" a="1"/>
  <c r="BJ107" i="8" s="1"/>
  <c r="BK107" i="8" s="1"/>
  <c r="JA107" i="8" s="1"/>
  <c r="BC107" i="8"/>
  <c r="BG107" i="8"/>
  <c r="BD107" i="8"/>
  <c r="BF107" i="8"/>
  <c r="BE107" i="8"/>
  <c r="BE83" i="8"/>
  <c r="BF48" i="8"/>
  <c r="BG48" i="8"/>
  <c r="BD48" i="8"/>
  <c r="BJ48" i="8" a="1"/>
  <c r="BJ48" i="8" s="1"/>
  <c r="BC48" i="8"/>
  <c r="BB48" i="8"/>
  <c r="BE48" i="8"/>
  <c r="BH48" i="8"/>
  <c r="BJ72" i="8" a="1"/>
  <c r="BJ72" i="8" s="1"/>
  <c r="BK72" i="8" s="1"/>
  <c r="JA72" i="8" s="1"/>
  <c r="BH72" i="8"/>
  <c r="BB72" i="8"/>
  <c r="BF72" i="8"/>
  <c r="BG72" i="8"/>
  <c r="BE72" i="8"/>
  <c r="BD72" i="8"/>
  <c r="BC72" i="8"/>
  <c r="BJ90" i="8" a="1"/>
  <c r="BJ90" i="8" s="1"/>
  <c r="BK90" i="8" s="1"/>
  <c r="JA90" i="8" s="1"/>
  <c r="BG90" i="8"/>
  <c r="BH90" i="8"/>
  <c r="BB90" i="8"/>
  <c r="BD90" i="8"/>
  <c r="BE90" i="8"/>
  <c r="BF90" i="8"/>
  <c r="BC90" i="8"/>
  <c r="BD101" i="8"/>
  <c r="AC13" i="8"/>
  <c r="BG13" i="8"/>
  <c r="AC37" i="8"/>
  <c r="BE37" i="8"/>
  <c r="BF37" i="8"/>
  <c r="BH37" i="8"/>
  <c r="BG37" i="8"/>
  <c r="BJ37" i="8" a="1"/>
  <c r="BJ37" i="8" s="1"/>
  <c r="BB37" i="8"/>
  <c r="BD37" i="8"/>
  <c r="BC37" i="8"/>
  <c r="AC55" i="8"/>
  <c r="BE55" i="8"/>
  <c r="BF55" i="8"/>
  <c r="BH55" i="8"/>
  <c r="BG55" i="8"/>
  <c r="BJ55" i="8" a="1"/>
  <c r="BJ55" i="8" s="1"/>
  <c r="BB55" i="8"/>
  <c r="AC73" i="8"/>
  <c r="BG73" i="8"/>
  <c r="BF73" i="8"/>
  <c r="BJ73" i="8" a="1"/>
  <c r="BJ73" i="8" s="1"/>
  <c r="BK73" i="8" s="1"/>
  <c r="JA73" i="8" s="1"/>
  <c r="BH73" i="8"/>
  <c r="BB73" i="8"/>
  <c r="BC73" i="8"/>
  <c r="BF109" i="8"/>
  <c r="BG109" i="8"/>
  <c r="BE109" i="8"/>
  <c r="BC109" i="8"/>
  <c r="BH109" i="8"/>
  <c r="BD109" i="8"/>
  <c r="BJ109" i="8" a="1"/>
  <c r="BJ109" i="8" s="1"/>
  <c r="BK109" i="8" s="1"/>
  <c r="JA109" i="8" s="1"/>
  <c r="AC54" i="8"/>
  <c r="AC26" i="8"/>
  <c r="BF26" i="8"/>
  <c r="AC56" i="8"/>
  <c r="BJ56" i="8" a="1"/>
  <c r="BJ56" i="8" s="1"/>
  <c r="BD56" i="8"/>
  <c r="BE56" i="8"/>
  <c r="BB56" i="8"/>
  <c r="BH56" i="8"/>
  <c r="BC56" i="8"/>
  <c r="BG56" i="8"/>
  <c r="BF56" i="8"/>
  <c r="AC104" i="8"/>
  <c r="BE104" i="8"/>
  <c r="BJ104" i="8" a="1"/>
  <c r="BJ104" i="8" s="1"/>
  <c r="BK104" i="8" s="1"/>
  <c r="JA104" i="8" s="1"/>
  <c r="BF104" i="8"/>
  <c r="BD104" i="8"/>
  <c r="BB104" i="8"/>
  <c r="BG104" i="8"/>
  <c r="BH104" i="8"/>
  <c r="BC104" i="8"/>
  <c r="BH24" i="8"/>
  <c r="BD16" i="8"/>
  <c r="BF47" i="8"/>
  <c r="BG59" i="8"/>
  <c r="BE73" i="8"/>
  <c r="BF89" i="8"/>
  <c r="BB109" i="8"/>
  <c r="AC35" i="8"/>
  <c r="BG35" i="8"/>
  <c r="BJ35" i="8" a="1"/>
  <c r="BJ35" i="8" s="1"/>
  <c r="BH35" i="8"/>
  <c r="BB35" i="8"/>
  <c r="BE35" i="8"/>
  <c r="BD35" i="8"/>
  <c r="BC35" i="8"/>
  <c r="BF35" i="8"/>
  <c r="AC65" i="8"/>
  <c r="BC65" i="8"/>
  <c r="BE65" i="8"/>
  <c r="BJ65" i="8" a="1"/>
  <c r="BJ65" i="8" s="1"/>
  <c r="BF65" i="8"/>
  <c r="BB65" i="8"/>
  <c r="BD65" i="8"/>
  <c r="BH65" i="8"/>
  <c r="BG65" i="8"/>
  <c r="AC95" i="8"/>
  <c r="BH95" i="8"/>
  <c r="BB95" i="8"/>
  <c r="BJ95" i="8" a="1"/>
  <c r="BJ95" i="8" s="1"/>
  <c r="BK95" i="8" s="1"/>
  <c r="JA95" i="8" s="1"/>
  <c r="BC95" i="8"/>
  <c r="BE95" i="8"/>
  <c r="BF95" i="8"/>
  <c r="BG95" i="8"/>
  <c r="BJ36" i="8" a="1"/>
  <c r="BJ36" i="8" s="1"/>
  <c r="BF36" i="8"/>
  <c r="BG36" i="8"/>
  <c r="BH36" i="8"/>
  <c r="BE36" i="8"/>
  <c r="BD36" i="8"/>
  <c r="BH60" i="8"/>
  <c r="BB60" i="8"/>
  <c r="BD60" i="8"/>
  <c r="BJ60" i="8" a="1"/>
  <c r="BJ60" i="8" s="1"/>
  <c r="BE60" i="8"/>
  <c r="BF60" i="8"/>
  <c r="BC60" i="8"/>
  <c r="BG60" i="8"/>
  <c r="BH78" i="8"/>
  <c r="BB78" i="8"/>
  <c r="BG78" i="8"/>
  <c r="BJ78" i="8" a="1"/>
  <c r="BJ78" i="8" s="1"/>
  <c r="BK78" i="8" s="1"/>
  <c r="JA78" i="8" s="1"/>
  <c r="BF78" i="8"/>
  <c r="BE78" i="8"/>
  <c r="BG102" i="8"/>
  <c r="BJ102" i="8" a="1"/>
  <c r="BJ102" i="8" s="1"/>
  <c r="BK102" i="8" s="1"/>
  <c r="JA102" i="8" s="1"/>
  <c r="BH102" i="8"/>
  <c r="BB102" i="8"/>
  <c r="BF102" i="8"/>
  <c r="BC102" i="8"/>
  <c r="BE102" i="8"/>
  <c r="BD102" i="8"/>
  <c r="BF83" i="8"/>
  <c r="AC31" i="8"/>
  <c r="AC49" i="8"/>
  <c r="BJ49" i="8" a="1"/>
  <c r="BJ49" i="8" s="1"/>
  <c r="BE49" i="8"/>
  <c r="BF49" i="8"/>
  <c r="BG49" i="8"/>
  <c r="BD49" i="8"/>
  <c r="BC49" i="8"/>
  <c r="BH49" i="8"/>
  <c r="BB49" i="8"/>
  <c r="AC67" i="8"/>
  <c r="BJ67" i="8" a="1"/>
  <c r="BJ67" i="8" s="1"/>
  <c r="BG67" i="8"/>
  <c r="BE67" i="8"/>
  <c r="BF67" i="8"/>
  <c r="BH67" i="8"/>
  <c r="BB67" i="8"/>
  <c r="BC67" i="8"/>
  <c r="BD67" i="8"/>
  <c r="AC85" i="8"/>
  <c r="BJ85" i="8" a="1"/>
  <c r="BJ85" i="8" s="1"/>
  <c r="BK85" i="8" s="1"/>
  <c r="JA85" i="8" s="1"/>
  <c r="BF85" i="8"/>
  <c r="BG85" i="8"/>
  <c r="BC85" i="8"/>
  <c r="BD85" i="8"/>
  <c r="BB85" i="8"/>
  <c r="BH85" i="8"/>
  <c r="BE85" i="8"/>
  <c r="AC97" i="8"/>
  <c r="BF97" i="8"/>
  <c r="BJ97" i="8" a="1"/>
  <c r="BJ97" i="8" s="1"/>
  <c r="BK97" i="8" s="1"/>
  <c r="JA97" i="8" s="1"/>
  <c r="BG97" i="8"/>
  <c r="BB97" i="8"/>
  <c r="BH97" i="8"/>
  <c r="BE97" i="8"/>
  <c r="BD97" i="8"/>
  <c r="BC97" i="8"/>
  <c r="AC18" i="8"/>
  <c r="AC72" i="8"/>
  <c r="AC90" i="8"/>
  <c r="AC108" i="8"/>
  <c r="AC20" i="8"/>
  <c r="AC38" i="8"/>
  <c r="BJ38" i="8" a="1"/>
  <c r="BJ38" i="8" s="1"/>
  <c r="BD38" i="8"/>
  <c r="BE38" i="8"/>
  <c r="BB38" i="8"/>
  <c r="BH38" i="8"/>
  <c r="BC38" i="8"/>
  <c r="BF38" i="8"/>
  <c r="BG38" i="8"/>
  <c r="AC44" i="8"/>
  <c r="BJ44" i="8" a="1"/>
  <c r="BJ44" i="8" s="1"/>
  <c r="BD44" i="8"/>
  <c r="BE44" i="8"/>
  <c r="BF44" i="8"/>
  <c r="BC44" i="8"/>
  <c r="BB44" i="8"/>
  <c r="BG44" i="8"/>
  <c r="BH44" i="8"/>
  <c r="AC62" i="8"/>
  <c r="BJ62" i="8" a="1"/>
  <c r="BJ62" i="8" s="1"/>
  <c r="BF62" i="8"/>
  <c r="BD62" i="8"/>
  <c r="BE62" i="8"/>
  <c r="BB62" i="8"/>
  <c r="BC62" i="8"/>
  <c r="BG62" i="8"/>
  <c r="BH62" i="8"/>
  <c r="AC74" i="8"/>
  <c r="BF74" i="8"/>
  <c r="BG74" i="8"/>
  <c r="BH74" i="8"/>
  <c r="BD74" i="8"/>
  <c r="BJ74" i="8" a="1"/>
  <c r="BJ74" i="8" s="1"/>
  <c r="BK74" i="8" s="1"/>
  <c r="JA74" i="8" s="1"/>
  <c r="BC74" i="8"/>
  <c r="BB74" i="8"/>
  <c r="BE74" i="8"/>
  <c r="AC92" i="8"/>
  <c r="BE92" i="8"/>
  <c r="BF92" i="8"/>
  <c r="BH92" i="8"/>
  <c r="BJ92" i="8" a="1"/>
  <c r="BJ92" i="8" s="1"/>
  <c r="BK92" i="8" s="1"/>
  <c r="JA92" i="8" s="1"/>
  <c r="BD92" i="8"/>
  <c r="BC92" i="8"/>
  <c r="BB92" i="8"/>
  <c r="BG92" i="8"/>
  <c r="AC109" i="8"/>
  <c r="BJ33" i="8" a="1"/>
  <c r="BJ33" i="8" s="1"/>
  <c r="BD33" i="8"/>
  <c r="BB33" i="8"/>
  <c r="BH33" i="8"/>
  <c r="BG33" i="8"/>
  <c r="BC33" i="8"/>
  <c r="BF33" i="8"/>
  <c r="BE33" i="8"/>
  <c r="BC39" i="8"/>
  <c r="BJ39" i="8" a="1"/>
  <c r="BJ39" i="8" s="1"/>
  <c r="BD39" i="8"/>
  <c r="BE39" i="8"/>
  <c r="BB39" i="8"/>
  <c r="BF39" i="8"/>
  <c r="BJ45" i="8" a="1"/>
  <c r="BJ45" i="8" s="1"/>
  <c r="BC45" i="8"/>
  <c r="BD45" i="8"/>
  <c r="BG45" i="8"/>
  <c r="BF45" i="8"/>
  <c r="BE45" i="8"/>
  <c r="BH45" i="8"/>
  <c r="BB45" i="8"/>
  <c r="BC51" i="8"/>
  <c r="BD51" i="8"/>
  <c r="BJ51" i="8" a="1"/>
  <c r="BJ51" i="8" s="1"/>
  <c r="BH51" i="8"/>
  <c r="BG51" i="8"/>
  <c r="BB51" i="8"/>
  <c r="BJ57" i="8" a="1"/>
  <c r="BJ57" i="8" s="1"/>
  <c r="BE57" i="8"/>
  <c r="BC57" i="8"/>
  <c r="BD57" i="8"/>
  <c r="BF57" i="8"/>
  <c r="BB57" i="8"/>
  <c r="BG57" i="8"/>
  <c r="BH57" i="8"/>
  <c r="BJ63" i="8" a="1"/>
  <c r="BJ63" i="8" s="1"/>
  <c r="BE63" i="8"/>
  <c r="BD63" i="8"/>
  <c r="BF63" i="8"/>
  <c r="BG63" i="8"/>
  <c r="BC63" i="8"/>
  <c r="BB63" i="8"/>
  <c r="BH63" i="8"/>
  <c r="BE69" i="8"/>
  <c r="BF69" i="8"/>
  <c r="BG69" i="8"/>
  <c r="BH69" i="8"/>
  <c r="BD69" i="8"/>
  <c r="BJ69" i="8" a="1"/>
  <c r="BJ69" i="8" s="1"/>
  <c r="BC69" i="8"/>
  <c r="BJ75" i="8" a="1"/>
  <c r="BJ75" i="8" s="1"/>
  <c r="BK75" i="8" s="1"/>
  <c r="JA75" i="8" s="1"/>
  <c r="BE75" i="8"/>
  <c r="BG75" i="8"/>
  <c r="BH75" i="8"/>
  <c r="BF75" i="8"/>
  <c r="BD75" i="8"/>
  <c r="BC75" i="8"/>
  <c r="BB75" i="8"/>
  <c r="BJ81" i="8" a="1"/>
  <c r="BJ81" i="8" s="1"/>
  <c r="BK81" i="8" s="1"/>
  <c r="JA81" i="8" s="1"/>
  <c r="BD81" i="8"/>
  <c r="BE81" i="8"/>
  <c r="BC81" i="8"/>
  <c r="BF81" i="8"/>
  <c r="BB81" i="8"/>
  <c r="BG81" i="8"/>
  <c r="BH81" i="8"/>
  <c r="BD87" i="8"/>
  <c r="BE87" i="8"/>
  <c r="BG87" i="8"/>
  <c r="BJ87" i="8" a="1"/>
  <c r="BJ87" i="8" s="1"/>
  <c r="BK87" i="8" s="1"/>
  <c r="JA87" i="8" s="1"/>
  <c r="BH87" i="8"/>
  <c r="BB87" i="8"/>
  <c r="BC87" i="8"/>
  <c r="BF87" i="8"/>
  <c r="BD93" i="8"/>
  <c r="BJ93" i="8" a="1"/>
  <c r="BJ93" i="8" s="1"/>
  <c r="BK93" i="8" s="1"/>
  <c r="JA93" i="8" s="1"/>
  <c r="BE93" i="8"/>
  <c r="BB93" i="8"/>
  <c r="BH93" i="8"/>
  <c r="BG93" i="8"/>
  <c r="BC93" i="8"/>
  <c r="BF93" i="8"/>
  <c r="BJ99" i="8" a="1"/>
  <c r="BJ99" i="8" s="1"/>
  <c r="BK99" i="8" s="1"/>
  <c r="JA99" i="8" s="1"/>
  <c r="BD99" i="8"/>
  <c r="BE99" i="8"/>
  <c r="BC99" i="8"/>
  <c r="BF99" i="8"/>
  <c r="BH99" i="8"/>
  <c r="BG99" i="8"/>
  <c r="BB99" i="8"/>
  <c r="BD105" i="8"/>
  <c r="BE105" i="8"/>
  <c r="BG105" i="8"/>
  <c r="BC105" i="8"/>
  <c r="BH105" i="8"/>
  <c r="BJ105" i="8" a="1"/>
  <c r="BJ105" i="8" s="1"/>
  <c r="BK105" i="8" s="1"/>
  <c r="JA105" i="8" s="1"/>
  <c r="BB105" i="8"/>
  <c r="BF105" i="8"/>
  <c r="BH30" i="8"/>
  <c r="BE28" i="8"/>
  <c r="BD22" i="8"/>
  <c r="BG19" i="8"/>
  <c r="BG39" i="8"/>
  <c r="BE51" i="8"/>
  <c r="BB64" i="8"/>
  <c r="BC78" i="8"/>
  <c r="BH94" i="8"/>
  <c r="V19" i="12"/>
  <c r="Z19" i="12"/>
  <c r="V20" i="12"/>
  <c r="Y15" i="12"/>
  <c r="X20" i="12"/>
  <c r="Y18" i="12"/>
  <c r="W16" i="12"/>
  <c r="X16" i="12"/>
  <c r="Y16" i="12"/>
  <c r="Z16" i="12"/>
  <c r="W20" i="12"/>
  <c r="V12" i="12"/>
  <c r="W13" i="12"/>
  <c r="X14" i="12"/>
  <c r="Z15" i="12"/>
  <c r="V13" i="12"/>
  <c r="X13" i="12"/>
  <c r="W14" i="12"/>
  <c r="W12" i="12"/>
  <c r="V17" i="12"/>
  <c r="X12" i="12"/>
  <c r="Y13" i="12"/>
  <c r="V18" i="12"/>
  <c r="W19" i="12"/>
  <c r="Y12" i="12"/>
  <c r="W18" i="12"/>
  <c r="X19" i="12"/>
  <c r="Y20" i="12"/>
  <c r="Y11" i="12"/>
  <c r="V11" i="12"/>
  <c r="W17" i="12"/>
  <c r="X11" i="12"/>
  <c r="X17" i="12"/>
  <c r="Y17" i="12"/>
  <c r="U12" i="12"/>
  <c r="U16" i="12"/>
  <c r="W11" i="12"/>
  <c r="U13" i="12"/>
  <c r="U19" i="12"/>
  <c r="U14" i="12"/>
  <c r="U18" i="12"/>
  <c r="U15" i="12"/>
  <c r="U11" i="12"/>
  <c r="U17" i="12"/>
  <c r="U20" i="12"/>
  <c r="HR11" i="13" l="1" a="1"/>
  <c r="HR11" i="13" s="1"/>
  <c r="GO11" i="13" a="1"/>
  <c r="GO11" i="13" s="1"/>
  <c r="HD11" i="13" a="1"/>
  <c r="HD11" i="13" s="1"/>
  <c r="GG11" i="13" a="1"/>
  <c r="GG11" i="13" s="1"/>
  <c r="GU11" i="13" a="1"/>
  <c r="GU11" i="13" s="1"/>
  <c r="GR11" i="13" a="1"/>
  <c r="GR11" i="13" s="1"/>
  <c r="GY11" i="13" a="1"/>
  <c r="GY11" i="13" s="1"/>
  <c r="HB11" i="13" a="1"/>
  <c r="HB11" i="13" s="1"/>
  <c r="GH11" i="13" a="1"/>
  <c r="GH11" i="13" s="1"/>
  <c r="HF11" i="13" a="1"/>
  <c r="HF11" i="13" s="1"/>
  <c r="GD11" i="13" a="1"/>
  <c r="GD11" i="13" s="1"/>
  <c r="HJ11" i="13" a="1"/>
  <c r="HJ11" i="13" s="1"/>
  <c r="GT11" i="13" a="1"/>
  <c r="GT11" i="13" s="1"/>
  <c r="GS11" i="13" a="1"/>
  <c r="GS11" i="13" s="1"/>
  <c r="HI11" i="13" a="1"/>
  <c r="HI11" i="13" s="1"/>
  <c r="GE11" i="13" a="1"/>
  <c r="GE11" i="13" s="1"/>
  <c r="GX11" i="13" a="1"/>
  <c r="GX11" i="13" s="1"/>
  <c r="HN11" i="13" a="1"/>
  <c r="HN11" i="13" s="1"/>
  <c r="GP11" i="13" a="1"/>
  <c r="GP11" i="13" s="1"/>
  <c r="GK11" i="13" a="1"/>
  <c r="GK11" i="13" s="1"/>
  <c r="GM11" i="13" a="1"/>
  <c r="GM11" i="13" s="1"/>
  <c r="GC11" i="13" a="1"/>
  <c r="GC11" i="13" s="1"/>
  <c r="HO11" i="13" a="1"/>
  <c r="HO11" i="13" s="1"/>
  <c r="HA11" i="13" a="1"/>
  <c r="HA11" i="13" s="1"/>
  <c r="GI11" i="13" a="1"/>
  <c r="GI11" i="13" s="1"/>
  <c r="HE11" i="13" a="1"/>
  <c r="HE11" i="13" s="1"/>
  <c r="HK11" i="13" a="1"/>
  <c r="HK11" i="13" s="1"/>
  <c r="GJ11" i="13" a="1"/>
  <c r="GJ11" i="13" s="1"/>
  <c r="GW11" i="13" a="1"/>
  <c r="GW11" i="13" s="1"/>
  <c r="GF11" i="13" a="1"/>
  <c r="GF11" i="13" s="1"/>
  <c r="GN11" i="13" a="1"/>
  <c r="GN11" i="13" s="1"/>
  <c r="HG11" i="13" a="1"/>
  <c r="HG11" i="13" s="1"/>
  <c r="HM11" i="13" a="1"/>
  <c r="HM11" i="13" s="1"/>
  <c r="HL11" i="13" a="1"/>
  <c r="HL11" i="13" s="1"/>
  <c r="GQ11" i="13" a="1"/>
  <c r="GQ11" i="13" s="1"/>
  <c r="GZ11" i="13" a="1"/>
  <c r="GZ11" i="13" s="1"/>
  <c r="GV11" i="13" a="1"/>
  <c r="GV11" i="13" s="1"/>
  <c r="HH11" i="13" a="1"/>
  <c r="HH11" i="13" s="1"/>
  <c r="HQ11" i="13" a="1"/>
  <c r="HQ11" i="13" s="1"/>
  <c r="HP11" i="13" a="1"/>
  <c r="HP11" i="13" s="1"/>
  <c r="GL11" i="13" a="1"/>
  <c r="GL11" i="13" s="1"/>
  <c r="BB7" i="13"/>
  <c r="AZ7" i="13" s="1"/>
  <c r="CN7" i="13"/>
  <c r="CJ66" i="13"/>
  <c r="CJ103" i="13"/>
  <c r="CJ45" i="13"/>
  <c r="CL24" i="13"/>
  <c r="CL33" i="13"/>
  <c r="CJ12" i="13"/>
  <c r="CJ64" i="13"/>
  <c r="CL22" i="13"/>
  <c r="CL89" i="13"/>
  <c r="CN79" i="13"/>
  <c r="CL83" i="13"/>
  <c r="CJ15" i="13"/>
  <c r="CJ61" i="13"/>
  <c r="CL50" i="13"/>
  <c r="CL97" i="13"/>
  <c r="CN78" i="13"/>
  <c r="CL78" i="13"/>
  <c r="CJ22" i="13"/>
  <c r="CJ83" i="13"/>
  <c r="CL39" i="13"/>
  <c r="CN95" i="13"/>
  <c r="CL79" i="13"/>
  <c r="CL72" i="13"/>
  <c r="CJ48" i="13"/>
  <c r="CJ88" i="13"/>
  <c r="CL57" i="13"/>
  <c r="CL84" i="13"/>
  <c r="CL103" i="13"/>
  <c r="CL20" i="13"/>
  <c r="CL68" i="13"/>
  <c r="CL102" i="13"/>
  <c r="CL2" i="13"/>
  <c r="CL13" i="13"/>
  <c r="CL42" i="13"/>
  <c r="CL49" i="13"/>
  <c r="CL58" i="13"/>
  <c r="CL54" i="13"/>
  <c r="CL59" i="13"/>
  <c r="CL76" i="13"/>
  <c r="CL90" i="13"/>
  <c r="CL96" i="13"/>
  <c r="CL99" i="13"/>
  <c r="CL25" i="13"/>
  <c r="CL87" i="13"/>
  <c r="CL65" i="13"/>
  <c r="CL74" i="13"/>
  <c r="CL31" i="13"/>
  <c r="CL85" i="13"/>
  <c r="CL21" i="13"/>
  <c r="CL7" i="13"/>
  <c r="CL29" i="13"/>
  <c r="CL28" i="13"/>
  <c r="CL38" i="13"/>
  <c r="CL45" i="13"/>
  <c r="CL60" i="13"/>
  <c r="CL71" i="13"/>
  <c r="CL73" i="13"/>
  <c r="CL92" i="13"/>
  <c r="CL95" i="13"/>
  <c r="CL17" i="13"/>
  <c r="CL88" i="13"/>
  <c r="CH22" i="13"/>
  <c r="CL66" i="13"/>
  <c r="CL86" i="13"/>
  <c r="CL34" i="13"/>
  <c r="CL16" i="13"/>
  <c r="CL15" i="13"/>
  <c r="CL41" i="13"/>
  <c r="CL43" i="13"/>
  <c r="CL53" i="13"/>
  <c r="CL56" i="13"/>
  <c r="CL63" i="13"/>
  <c r="CL75" i="13"/>
  <c r="CL91" i="13"/>
  <c r="CL107" i="13"/>
  <c r="CL104" i="13"/>
  <c r="CL100" i="13"/>
  <c r="CL23" i="13"/>
  <c r="CH57" i="13"/>
  <c r="CL32" i="13"/>
  <c r="CL67" i="13"/>
  <c r="CL98" i="13"/>
  <c r="CL26" i="13"/>
  <c r="CL12" i="13"/>
  <c r="CL18" i="13"/>
  <c r="CL44" i="13"/>
  <c r="CL46" i="13"/>
  <c r="CL61" i="13"/>
  <c r="CL51" i="13"/>
  <c r="CL69" i="13"/>
  <c r="CL80" i="13"/>
  <c r="CL94" i="13"/>
  <c r="CL106" i="13"/>
  <c r="CL108" i="13"/>
  <c r="CL82" i="13"/>
  <c r="CH81" i="13"/>
  <c r="CL105" i="13"/>
  <c r="CL30" i="13"/>
  <c r="CL70" i="13"/>
  <c r="CL101" i="13"/>
  <c r="CL36" i="13"/>
  <c r="CL35" i="13"/>
  <c r="CL14" i="13"/>
  <c r="CL40" i="13"/>
  <c r="CL47" i="13"/>
  <c r="CL48" i="13"/>
  <c r="CL52" i="13"/>
  <c r="CL55" i="13"/>
  <c r="CL77" i="13"/>
  <c r="CL81" i="13"/>
  <c r="CL93" i="13"/>
  <c r="CL110" i="13"/>
  <c r="CL27" i="13"/>
  <c r="CN58" i="13"/>
  <c r="CN28" i="13"/>
  <c r="CN108" i="13"/>
  <c r="CN52" i="13"/>
  <c r="CJ25" i="13"/>
  <c r="CJ27" i="13"/>
  <c r="CJ17" i="13"/>
  <c r="CJ41" i="13"/>
  <c r="CJ42" i="13"/>
  <c r="CJ44" i="13"/>
  <c r="CJ56" i="13"/>
  <c r="CJ63" i="13"/>
  <c r="CJ60" i="13"/>
  <c r="CJ75" i="13"/>
  <c r="CJ87" i="13"/>
  <c r="CJ93" i="13"/>
  <c r="CJ99" i="13"/>
  <c r="CJ14" i="13"/>
  <c r="CJ20" i="13"/>
  <c r="CJ18" i="13"/>
  <c r="CJ24" i="13"/>
  <c r="CJ49" i="13"/>
  <c r="CJ46" i="13"/>
  <c r="CJ55" i="13"/>
  <c r="CJ68" i="13"/>
  <c r="CJ67" i="13"/>
  <c r="CJ85" i="13"/>
  <c r="CJ89" i="13"/>
  <c r="CJ95" i="13"/>
  <c r="CJ104" i="13"/>
  <c r="CJ2" i="13"/>
  <c r="CJ16" i="13"/>
  <c r="CJ39" i="13"/>
  <c r="CJ50" i="13"/>
  <c r="CJ47" i="13"/>
  <c r="CJ62" i="13"/>
  <c r="CJ57" i="13"/>
  <c r="CJ82" i="13"/>
  <c r="CJ76" i="13"/>
  <c r="CJ90" i="13"/>
  <c r="CJ102" i="13"/>
  <c r="CJ13" i="13"/>
  <c r="CJ19" i="13"/>
  <c r="CJ38" i="13"/>
  <c r="CJ51" i="13"/>
  <c r="CJ53" i="13"/>
  <c r="CJ52" i="13"/>
  <c r="CJ58" i="13"/>
  <c r="CJ72" i="13"/>
  <c r="CJ86" i="13"/>
  <c r="CJ91" i="13"/>
  <c r="CJ96" i="13"/>
  <c r="CJ7" i="13"/>
  <c r="CJ21" i="13"/>
  <c r="CJ40" i="13"/>
  <c r="CJ43" i="13"/>
  <c r="CJ65" i="13"/>
  <c r="CJ54" i="13"/>
  <c r="CJ59" i="13"/>
  <c r="CJ73" i="13"/>
  <c r="CJ84" i="13"/>
  <c r="CJ94" i="13"/>
  <c r="CJ97" i="13"/>
  <c r="CH14" i="13"/>
  <c r="CH54" i="13"/>
  <c r="CH97" i="13"/>
  <c r="CH12" i="13"/>
  <c r="CH55" i="13"/>
  <c r="CH96" i="13"/>
  <c r="CH24" i="13"/>
  <c r="CH83" i="13"/>
  <c r="CH56" i="13"/>
  <c r="CH65" i="13"/>
  <c r="CH20" i="13"/>
  <c r="CH52" i="13"/>
  <c r="CH80" i="13"/>
  <c r="CN24" i="13"/>
  <c r="CN80" i="13"/>
  <c r="CH2" i="13"/>
  <c r="CH15" i="13"/>
  <c r="CH23" i="13"/>
  <c r="CH50" i="13"/>
  <c r="CH51" i="13"/>
  <c r="CH64" i="13"/>
  <c r="CH82" i="13"/>
  <c r="CH99" i="13"/>
  <c r="CH108" i="13"/>
  <c r="CN23" i="13"/>
  <c r="CN22" i="13"/>
  <c r="CN59" i="13"/>
  <c r="CN53" i="13"/>
  <c r="CN63" i="13"/>
  <c r="CN73" i="13"/>
  <c r="CN89" i="13"/>
  <c r="CN107" i="13"/>
  <c r="CN12" i="13"/>
  <c r="CN48" i="13"/>
  <c r="CN65" i="13"/>
  <c r="CN96" i="13"/>
  <c r="CH7" i="13"/>
  <c r="CH16" i="13"/>
  <c r="CH60" i="13"/>
  <c r="CH62" i="13"/>
  <c r="CH59" i="13"/>
  <c r="CH66" i="13"/>
  <c r="CH95" i="13"/>
  <c r="CH100" i="13"/>
  <c r="CN2" i="13"/>
  <c r="CN18" i="13"/>
  <c r="CN49" i="13"/>
  <c r="CN54" i="13"/>
  <c r="CN57" i="13"/>
  <c r="CN66" i="13"/>
  <c r="CN81" i="13"/>
  <c r="CN97" i="13"/>
  <c r="CH13" i="13"/>
  <c r="CH19" i="13"/>
  <c r="CH48" i="13"/>
  <c r="CH58" i="13"/>
  <c r="CH63" i="13"/>
  <c r="CH67" i="13"/>
  <c r="CH101" i="13"/>
  <c r="CH106" i="13"/>
  <c r="CN15" i="13"/>
  <c r="CN16" i="13"/>
  <c r="CN50" i="13"/>
  <c r="CN51" i="13"/>
  <c r="CN60" i="13"/>
  <c r="CN67" i="13"/>
  <c r="CN88" i="13"/>
  <c r="CN99" i="13"/>
  <c r="CN61" i="13"/>
  <c r="CN109" i="13"/>
  <c r="CH18" i="13"/>
  <c r="CH28" i="13"/>
  <c r="CH49" i="13"/>
  <c r="CH61" i="13"/>
  <c r="CH53" i="13"/>
  <c r="CH68" i="13"/>
  <c r="CH98" i="13"/>
  <c r="CH107" i="13"/>
  <c r="CN13" i="13"/>
  <c r="CN19" i="13"/>
  <c r="CN55" i="13"/>
  <c r="CN56" i="13"/>
  <c r="CN64" i="13"/>
  <c r="CN68" i="13"/>
  <c r="CN87" i="13"/>
  <c r="CJ29" i="13"/>
  <c r="CJ80" i="13"/>
  <c r="CJ109" i="13"/>
  <c r="CJ108" i="13"/>
  <c r="CJ106" i="13"/>
  <c r="CJ30" i="13"/>
  <c r="CJ23" i="13"/>
  <c r="CJ79" i="13"/>
  <c r="CJ71" i="13"/>
  <c r="CJ77" i="13"/>
  <c r="CJ107" i="13"/>
  <c r="CJ26" i="13"/>
  <c r="CJ100" i="13"/>
  <c r="CJ105" i="13"/>
  <c r="CJ74" i="13"/>
  <c r="CJ31" i="13"/>
  <c r="CJ36" i="13"/>
  <c r="CJ33" i="13"/>
  <c r="CJ70" i="13"/>
  <c r="CJ81" i="13"/>
  <c r="CJ98" i="13"/>
  <c r="CJ35" i="13"/>
  <c r="CJ37" i="13"/>
  <c r="CJ28" i="13"/>
  <c r="CJ32" i="13"/>
  <c r="CJ34" i="13"/>
  <c r="CJ69" i="13"/>
  <c r="CJ78" i="13"/>
  <c r="CJ101" i="13"/>
  <c r="CJ110" i="13"/>
  <c r="CN31" i="13"/>
  <c r="CN37" i="13"/>
  <c r="CN32" i="13"/>
  <c r="CN40" i="13"/>
  <c r="CN70" i="13"/>
  <c r="CN75" i="13"/>
  <c r="CN103" i="13"/>
  <c r="CN44" i="13"/>
  <c r="CN46" i="13"/>
  <c r="CN74" i="13"/>
  <c r="CN82" i="13"/>
  <c r="CN102" i="13"/>
  <c r="CN92" i="13"/>
  <c r="CN94" i="13"/>
  <c r="CN105" i="13"/>
  <c r="CN104" i="13"/>
  <c r="CN91" i="13"/>
  <c r="CN11" i="13"/>
  <c r="FW11" i="13" s="1" a="1"/>
  <c r="FW11" i="13" s="1"/>
  <c r="CN26" i="13"/>
  <c r="CN39" i="13"/>
  <c r="CN42" i="13"/>
  <c r="CN69" i="13"/>
  <c r="CN72" i="13"/>
  <c r="CN77" i="13"/>
  <c r="CN86" i="13"/>
  <c r="CN85" i="13"/>
  <c r="CN93" i="13"/>
  <c r="CN110" i="13"/>
  <c r="CN14" i="13"/>
  <c r="CN17" i="13"/>
  <c r="CN20" i="13"/>
  <c r="CN62" i="13"/>
  <c r="CN90" i="13"/>
  <c r="CN98" i="13"/>
  <c r="CN36" i="13"/>
  <c r="CN21" i="13"/>
  <c r="CN33" i="13"/>
  <c r="CN34" i="13"/>
  <c r="CN41" i="13"/>
  <c r="CN43" i="13"/>
  <c r="CN45" i="13"/>
  <c r="CN47" i="13"/>
  <c r="CN71" i="13"/>
  <c r="CN76" i="13"/>
  <c r="CN83" i="13"/>
  <c r="CN100" i="13"/>
  <c r="CN101" i="13"/>
  <c r="CN25" i="13"/>
  <c r="CN30" i="13"/>
  <c r="CN29" i="13"/>
  <c r="CN27" i="13"/>
  <c r="CN35" i="13"/>
  <c r="CN38" i="13"/>
  <c r="CN84" i="13"/>
  <c r="CH17" i="13"/>
  <c r="CH25" i="13"/>
  <c r="CH30" i="13"/>
  <c r="CH35" i="13"/>
  <c r="CH44" i="13"/>
  <c r="CH46" i="13"/>
  <c r="CH73" i="13"/>
  <c r="CH84" i="13"/>
  <c r="CH92" i="13"/>
  <c r="CH94" i="13"/>
  <c r="CH31" i="13"/>
  <c r="CH37" i="13"/>
  <c r="CH32" i="13"/>
  <c r="CH39" i="13"/>
  <c r="CH42" i="13"/>
  <c r="CH70" i="13"/>
  <c r="CH79" i="13"/>
  <c r="CH77" i="13"/>
  <c r="CH103" i="13"/>
  <c r="CH109" i="13"/>
  <c r="CH88" i="13"/>
  <c r="CH89" i="13"/>
  <c r="CH74" i="13"/>
  <c r="CH90" i="13"/>
  <c r="CH104" i="13"/>
  <c r="CH26" i="13"/>
  <c r="CH29" i="13"/>
  <c r="CH21" i="13"/>
  <c r="CH41" i="13"/>
  <c r="CH43" i="13"/>
  <c r="CH45" i="13"/>
  <c r="CH47" i="13"/>
  <c r="CH69" i="13"/>
  <c r="CH71" i="13"/>
  <c r="CH76" i="13"/>
  <c r="CH86" i="13"/>
  <c r="CH102" i="13"/>
  <c r="CH91" i="13"/>
  <c r="CH93" i="13"/>
  <c r="CH105" i="13"/>
  <c r="CH110" i="13"/>
  <c r="CH27" i="13"/>
  <c r="CH38" i="13"/>
  <c r="CH78" i="13"/>
  <c r="CH36" i="13"/>
  <c r="CH33" i="13"/>
  <c r="CH34" i="13"/>
  <c r="CH40" i="13"/>
  <c r="CH72" i="13"/>
  <c r="CH75" i="13"/>
  <c r="CH85" i="13"/>
  <c r="CH87" i="13"/>
  <c r="IB7" i="8"/>
  <c r="BB8" i="13"/>
  <c r="BB5" i="13"/>
  <c r="BB2" i="13"/>
  <c r="AZ2" i="13" s="1"/>
  <c r="BB6" i="13"/>
  <c r="BK11" i="13"/>
  <c r="HZ11" i="13" s="1"/>
  <c r="BB4" i="13"/>
  <c r="BB3" i="13"/>
  <c r="AZ3" i="13" s="1"/>
  <c r="CC110" i="13"/>
  <c r="CC108" i="13"/>
  <c r="CC106" i="13"/>
  <c r="CC107" i="13"/>
  <c r="CC99" i="13"/>
  <c r="CC94" i="13"/>
  <c r="CC93" i="13"/>
  <c r="CC92" i="13"/>
  <c r="CC82" i="13"/>
  <c r="CC77" i="13"/>
  <c r="CC76" i="13"/>
  <c r="CC75" i="13"/>
  <c r="CC68" i="13"/>
  <c r="CC67" i="13"/>
  <c r="CC66" i="13"/>
  <c r="CC65" i="13"/>
  <c r="CC64" i="13"/>
  <c r="CC63" i="13"/>
  <c r="CC62" i="13"/>
  <c r="CC54" i="13"/>
  <c r="CC52" i="13"/>
  <c r="CC50" i="13"/>
  <c r="CC49" i="13"/>
  <c r="CC60" i="13"/>
  <c r="CC57" i="13"/>
  <c r="CC55" i="13"/>
  <c r="CC56" i="13"/>
  <c r="CC59" i="13"/>
  <c r="CC53" i="13"/>
  <c r="CC51" i="13"/>
  <c r="CC48" i="13"/>
  <c r="CC61" i="13"/>
  <c r="CC47" i="13"/>
  <c r="CC44" i="13"/>
  <c r="CC58" i="13"/>
  <c r="CC45" i="13"/>
  <c r="CC41" i="13"/>
  <c r="CC42" i="13"/>
  <c r="CC40" i="13"/>
  <c r="CC27" i="13"/>
  <c r="CC39" i="13"/>
  <c r="CC38" i="13"/>
  <c r="CC24" i="13"/>
  <c r="CC21" i="13"/>
  <c r="CC18" i="13"/>
  <c r="CC15" i="13"/>
  <c r="CC31" i="13"/>
  <c r="CC43" i="13"/>
  <c r="CC23" i="13"/>
  <c r="CC16" i="13"/>
  <c r="CC13" i="13"/>
  <c r="CC7" i="13"/>
  <c r="CC2" i="13"/>
  <c r="CC19" i="13"/>
  <c r="CC37" i="13"/>
  <c r="CC46" i="13"/>
  <c r="CC69" i="13"/>
  <c r="CC72" i="13"/>
  <c r="CC73" i="13"/>
  <c r="CC79" i="13"/>
  <c r="CC81" i="13"/>
  <c r="CC91" i="13"/>
  <c r="CC95" i="13"/>
  <c r="CC103" i="13"/>
  <c r="CC104" i="13"/>
  <c r="CC109" i="13"/>
  <c r="CC25" i="13"/>
  <c r="CC22" i="13"/>
  <c r="CC35" i="13"/>
  <c r="CC34" i="13"/>
  <c r="CC74" i="13"/>
  <c r="CC71" i="13"/>
  <c r="CC83" i="13"/>
  <c r="CC101" i="13"/>
  <c r="CC26" i="13"/>
  <c r="CC30" i="13"/>
  <c r="CC78" i="13"/>
  <c r="CC86" i="13"/>
  <c r="CC85" i="13"/>
  <c r="CC88" i="13"/>
  <c r="CC96" i="13"/>
  <c r="CC105" i="13"/>
  <c r="CC29" i="13"/>
  <c r="CC36" i="13"/>
  <c r="CC12" i="13"/>
  <c r="CC28" i="13"/>
  <c r="CC89" i="13"/>
  <c r="CC11" i="13"/>
  <c r="FQ11" i="13" s="1" a="1"/>
  <c r="FQ11" i="13" s="1"/>
  <c r="CC14" i="13"/>
  <c r="CC17" i="13"/>
  <c r="CC20" i="13"/>
  <c r="CC33" i="13"/>
  <c r="CC84" i="13"/>
  <c r="CC97" i="13"/>
  <c r="CC87" i="13"/>
  <c r="CC100" i="13"/>
  <c r="CC102" i="13"/>
  <c r="CC80" i="13"/>
  <c r="CC32" i="13"/>
  <c r="CC70" i="13"/>
  <c r="CC90" i="13"/>
  <c r="CC98" i="13"/>
  <c r="CB110" i="13"/>
  <c r="CB106" i="13"/>
  <c r="CB107" i="13"/>
  <c r="CB95" i="13"/>
  <c r="CB97" i="13"/>
  <c r="CB96" i="13"/>
  <c r="CB94" i="13"/>
  <c r="CB92" i="13"/>
  <c r="CB91" i="13"/>
  <c r="CB89" i="13"/>
  <c r="CB90" i="13"/>
  <c r="CB93" i="13"/>
  <c r="CB87" i="13"/>
  <c r="CB88" i="13"/>
  <c r="CB81" i="13"/>
  <c r="CB80" i="13"/>
  <c r="CB75" i="13"/>
  <c r="CB77" i="13"/>
  <c r="CB73" i="13"/>
  <c r="CB71" i="13"/>
  <c r="CB64" i="13"/>
  <c r="CB63" i="13"/>
  <c r="CB76" i="13"/>
  <c r="CB59" i="13"/>
  <c r="CB53" i="13"/>
  <c r="CB54" i="13"/>
  <c r="CB60" i="13"/>
  <c r="CB57" i="13"/>
  <c r="CB55" i="13"/>
  <c r="CB51" i="13"/>
  <c r="CB50" i="13"/>
  <c r="CB49" i="13"/>
  <c r="CB56" i="13"/>
  <c r="CB48" i="13"/>
  <c r="CB58" i="13"/>
  <c r="CB61" i="13"/>
  <c r="CB46" i="13"/>
  <c r="CB43" i="13"/>
  <c r="CB39" i="13"/>
  <c r="CB52" i="13"/>
  <c r="CB47" i="13"/>
  <c r="CB44" i="13"/>
  <c r="CB38" i="13"/>
  <c r="CB45" i="13"/>
  <c r="CB41" i="13"/>
  <c r="CB28" i="13"/>
  <c r="CB22" i="13"/>
  <c r="CB42" i="13"/>
  <c r="CB40" i="13"/>
  <c r="CB29" i="13"/>
  <c r="CB24" i="13"/>
  <c r="CB18" i="13"/>
  <c r="CB15" i="13"/>
  <c r="CB20" i="13"/>
  <c r="CB16" i="13"/>
  <c r="CB13" i="13"/>
  <c r="CB7" i="13"/>
  <c r="CB19" i="13"/>
  <c r="CB12" i="13"/>
  <c r="CB2" i="13"/>
  <c r="CB14" i="13"/>
  <c r="CB25" i="13"/>
  <c r="CB62" i="13"/>
  <c r="CB68" i="13"/>
  <c r="CB79" i="13"/>
  <c r="CB84" i="13"/>
  <c r="CB82" i="13"/>
  <c r="CB100" i="13"/>
  <c r="CB103" i="13"/>
  <c r="CB17" i="13"/>
  <c r="CB21" i="13"/>
  <c r="CB37" i="13"/>
  <c r="CB23" i="13"/>
  <c r="CB32" i="13"/>
  <c r="CB27" i="13"/>
  <c r="CB69" i="13"/>
  <c r="CB70" i="13"/>
  <c r="CB105" i="13"/>
  <c r="CB99" i="13"/>
  <c r="CB108" i="13"/>
  <c r="CB30" i="13"/>
  <c r="CB33" i="13"/>
  <c r="CB74" i="13"/>
  <c r="CB72" i="13"/>
  <c r="CB83" i="13"/>
  <c r="CB98" i="13"/>
  <c r="CB101" i="13"/>
  <c r="CB109" i="13"/>
  <c r="CB11" i="13"/>
  <c r="FP11" i="13" s="1" a="1"/>
  <c r="FP11" i="13" s="1"/>
  <c r="CB35" i="13"/>
  <c r="CB34" i="13"/>
  <c r="CB65" i="13"/>
  <c r="CB66" i="13"/>
  <c r="CB67" i="13"/>
  <c r="CB78" i="13"/>
  <c r="CB31" i="13"/>
  <c r="CB86" i="13"/>
  <c r="CB102" i="13"/>
  <c r="CB26" i="13"/>
  <c r="CB36" i="13"/>
  <c r="CB85" i="13"/>
  <c r="CB104" i="13"/>
  <c r="IC110" i="13"/>
  <c r="IC108" i="13"/>
  <c r="IC107" i="13"/>
  <c r="IC104" i="13"/>
  <c r="IC106" i="13"/>
  <c r="IC105" i="13"/>
  <c r="IC103" i="13"/>
  <c r="IC102" i="13"/>
  <c r="IC101" i="13"/>
  <c r="IC100" i="13"/>
  <c r="IC99" i="13"/>
  <c r="IC109" i="13"/>
  <c r="IC97" i="13"/>
  <c r="IC96" i="13"/>
  <c r="IC95" i="13"/>
  <c r="IC94" i="13"/>
  <c r="IC98" i="13"/>
  <c r="IC93" i="13"/>
  <c r="IC92" i="13"/>
  <c r="IC91" i="13"/>
  <c r="IC90" i="13"/>
  <c r="IC89" i="13"/>
  <c r="IC85" i="13"/>
  <c r="IC84" i="13"/>
  <c r="IC83" i="13"/>
  <c r="IC82" i="13"/>
  <c r="IC86" i="13"/>
  <c r="IC88" i="13"/>
  <c r="IC80" i="13"/>
  <c r="IC79" i="13"/>
  <c r="IC78" i="13"/>
  <c r="IC77" i="13"/>
  <c r="IC81" i="13"/>
  <c r="IC74" i="13"/>
  <c r="IC72" i="13"/>
  <c r="IC73" i="13"/>
  <c r="IC87" i="13"/>
  <c r="IC76" i="13"/>
  <c r="IC71" i="13"/>
  <c r="IC70" i="13"/>
  <c r="IC69" i="13"/>
  <c r="IC68" i="13"/>
  <c r="IC67" i="13"/>
  <c r="IC66" i="13"/>
  <c r="IC65" i="13"/>
  <c r="IC64" i="13"/>
  <c r="IC63" i="13"/>
  <c r="IC75" i="13"/>
  <c r="IC62" i="13"/>
  <c r="IC59" i="13"/>
  <c r="IC56" i="13"/>
  <c r="IC49" i="13"/>
  <c r="IC53" i="13"/>
  <c r="IC60" i="13"/>
  <c r="IC57" i="13"/>
  <c r="IC54" i="13"/>
  <c r="IC52" i="13"/>
  <c r="IC58" i="13"/>
  <c r="IC51" i="13"/>
  <c r="IC48" i="13"/>
  <c r="IC61" i="13"/>
  <c r="IC55" i="13"/>
  <c r="IC44" i="13"/>
  <c r="IC29" i="13"/>
  <c r="IC45" i="13"/>
  <c r="IC50" i="13"/>
  <c r="IC41" i="13"/>
  <c r="IC47" i="13"/>
  <c r="IC46" i="13"/>
  <c r="IC43" i="13"/>
  <c r="IC42" i="13"/>
  <c r="IC40" i="13"/>
  <c r="IC39" i="13"/>
  <c r="IC32" i="13"/>
  <c r="IC27" i="13"/>
  <c r="IC21" i="13"/>
  <c r="IC37" i="13"/>
  <c r="IC31" i="13"/>
  <c r="IC26" i="13"/>
  <c r="IC20" i="13"/>
  <c r="IC36" i="13"/>
  <c r="IC30" i="13"/>
  <c r="IC25" i="13"/>
  <c r="IC33" i="13"/>
  <c r="IC22" i="13"/>
  <c r="IC28" i="13"/>
  <c r="IC18" i="13"/>
  <c r="IC15" i="13"/>
  <c r="IC12" i="13"/>
  <c r="IC38" i="13"/>
  <c r="IC34" i="13"/>
  <c r="IC23" i="13"/>
  <c r="IC19" i="13"/>
  <c r="IC17" i="13"/>
  <c r="IC14" i="13"/>
  <c r="IC35" i="13"/>
  <c r="IC16" i="13"/>
  <c r="IC24" i="13"/>
  <c r="IC13" i="13"/>
  <c r="CK105" i="13"/>
  <c r="CK101" i="13"/>
  <c r="CK100" i="13"/>
  <c r="CK89" i="13"/>
  <c r="CK88" i="13"/>
  <c r="CK87" i="13"/>
  <c r="CK85" i="13"/>
  <c r="CK84" i="13"/>
  <c r="CK73" i="13"/>
  <c r="CK35" i="13"/>
  <c r="CK34" i="13"/>
  <c r="CK33" i="13"/>
  <c r="CK2" i="13"/>
  <c r="CK14" i="13"/>
  <c r="CK7" i="13"/>
  <c r="CK18" i="13"/>
  <c r="CK19" i="13"/>
  <c r="CK32" i="13"/>
  <c r="CK40" i="13"/>
  <c r="CK43" i="13"/>
  <c r="CK46" i="13"/>
  <c r="CK52" i="13"/>
  <c r="CK55" i="13"/>
  <c r="CK61" i="13"/>
  <c r="CK64" i="13"/>
  <c r="CK67" i="13"/>
  <c r="CK69" i="13"/>
  <c r="CK74" i="13"/>
  <c r="CK83" i="13"/>
  <c r="CK77" i="13"/>
  <c r="CK91" i="13"/>
  <c r="CK94" i="13"/>
  <c r="CK95" i="13"/>
  <c r="CK103" i="13"/>
  <c r="CK104" i="13"/>
  <c r="CK11" i="13"/>
  <c r="FV11" i="13" s="1" a="1"/>
  <c r="FV11" i="13" s="1"/>
  <c r="CK12" i="13"/>
  <c r="CK37" i="13"/>
  <c r="CK56" i="13"/>
  <c r="CK78" i="13"/>
  <c r="CK75" i="13"/>
  <c r="CK82" i="13"/>
  <c r="CK98" i="13"/>
  <c r="CK109" i="13"/>
  <c r="CK110" i="13"/>
  <c r="CK108" i="13"/>
  <c r="CK21" i="13"/>
  <c r="CK22" i="13"/>
  <c r="CK38" i="13"/>
  <c r="CK41" i="13"/>
  <c r="CK44" i="13"/>
  <c r="CK47" i="13"/>
  <c r="CK48" i="13"/>
  <c r="CK53" i="13"/>
  <c r="CK57" i="13"/>
  <c r="CK65" i="13"/>
  <c r="CK68" i="13"/>
  <c r="CK70" i="13"/>
  <c r="CK71" i="13"/>
  <c r="CK76" i="13"/>
  <c r="CK80" i="13"/>
  <c r="CK81" i="13"/>
  <c r="CK92" i="13"/>
  <c r="CK96" i="13"/>
  <c r="CK107" i="13"/>
  <c r="CK30" i="13"/>
  <c r="CK31" i="13"/>
  <c r="CK26" i="13"/>
  <c r="CK23" i="13"/>
  <c r="CK49" i="13"/>
  <c r="CK58" i="13"/>
  <c r="CK79" i="13"/>
  <c r="CK72" i="13"/>
  <c r="CK102" i="13"/>
  <c r="CK99" i="13"/>
  <c r="CK17" i="13"/>
  <c r="CK25" i="13"/>
  <c r="CK20" i="13"/>
  <c r="CK16" i="13"/>
  <c r="CK27" i="13"/>
  <c r="CK60" i="13"/>
  <c r="CK86" i="13"/>
  <c r="CK106" i="13"/>
  <c r="CK63" i="13"/>
  <c r="CK50" i="13"/>
  <c r="CK15" i="13"/>
  <c r="CK39" i="13"/>
  <c r="CK45" i="13"/>
  <c r="CK59" i="13"/>
  <c r="CK24" i="13"/>
  <c r="CK28" i="13"/>
  <c r="CK54" i="13"/>
  <c r="CK62" i="13"/>
  <c r="CK90" i="13"/>
  <c r="CK97" i="13"/>
  <c r="CK36" i="13"/>
  <c r="CK66" i="13"/>
  <c r="CK29" i="13"/>
  <c r="CK42" i="13"/>
  <c r="CK51" i="13"/>
  <c r="CK93" i="13"/>
  <c r="CK13" i="13"/>
  <c r="BZ109" i="13"/>
  <c r="BZ104" i="13"/>
  <c r="BZ103" i="13"/>
  <c r="BZ100" i="13"/>
  <c r="BZ99" i="13"/>
  <c r="BZ97" i="13"/>
  <c r="BZ96" i="13"/>
  <c r="BZ95" i="13"/>
  <c r="BZ93" i="13"/>
  <c r="BZ94" i="13"/>
  <c r="BZ92" i="13"/>
  <c r="BZ91" i="13"/>
  <c r="BZ90" i="13"/>
  <c r="BZ89" i="13"/>
  <c r="BZ77" i="13"/>
  <c r="BZ76" i="13"/>
  <c r="BZ84" i="13"/>
  <c r="BZ83" i="13"/>
  <c r="BZ73" i="13"/>
  <c r="BZ75" i="13"/>
  <c r="BZ70" i="13"/>
  <c r="BZ69" i="13"/>
  <c r="BZ66" i="13"/>
  <c r="BZ62" i="13"/>
  <c r="BZ61" i="13"/>
  <c r="BZ60" i="13"/>
  <c r="BZ59" i="13"/>
  <c r="BZ58" i="13"/>
  <c r="BZ57" i="13"/>
  <c r="BZ68" i="13"/>
  <c r="BZ65" i="13"/>
  <c r="BZ53" i="13"/>
  <c r="BZ67" i="13"/>
  <c r="BZ64" i="13"/>
  <c r="BZ54" i="13"/>
  <c r="BZ52" i="13"/>
  <c r="BZ55" i="13"/>
  <c r="BZ47" i="13"/>
  <c r="BZ46" i="13"/>
  <c r="BZ45" i="13"/>
  <c r="BZ44" i="13"/>
  <c r="BZ43" i="13"/>
  <c r="BZ51" i="13"/>
  <c r="BZ50" i="13"/>
  <c r="BZ49" i="13"/>
  <c r="BZ56" i="13"/>
  <c r="BZ42" i="13"/>
  <c r="BZ40" i="13"/>
  <c r="BZ38" i="13"/>
  <c r="BZ63" i="13"/>
  <c r="BZ48" i="13"/>
  <c r="BZ24" i="13"/>
  <c r="BZ39" i="13"/>
  <c r="BZ22" i="13"/>
  <c r="BZ41" i="13"/>
  <c r="BZ21" i="13"/>
  <c r="BZ19" i="13"/>
  <c r="BZ16" i="13"/>
  <c r="BZ27" i="13"/>
  <c r="BZ18" i="13"/>
  <c r="BZ15" i="13"/>
  <c r="BZ12" i="13"/>
  <c r="BZ14" i="13"/>
  <c r="BZ26" i="13"/>
  <c r="BZ13" i="13"/>
  <c r="BZ17" i="13"/>
  <c r="BZ2" i="13"/>
  <c r="BZ7" i="13"/>
  <c r="BZ29" i="13"/>
  <c r="BZ31" i="13"/>
  <c r="BZ36" i="13"/>
  <c r="BZ71" i="13"/>
  <c r="BZ82" i="13"/>
  <c r="BZ106" i="13"/>
  <c r="BZ110" i="13"/>
  <c r="BZ20" i="13"/>
  <c r="BZ35" i="13"/>
  <c r="BZ34" i="13"/>
  <c r="BZ74" i="13"/>
  <c r="BZ78" i="13"/>
  <c r="BZ81" i="13"/>
  <c r="BZ105" i="13"/>
  <c r="BZ11" i="13"/>
  <c r="BZ23" i="13"/>
  <c r="BZ98" i="13"/>
  <c r="BZ101" i="13"/>
  <c r="BZ107" i="13"/>
  <c r="BZ86" i="13"/>
  <c r="BZ88" i="13"/>
  <c r="BZ25" i="13"/>
  <c r="BZ30" i="13"/>
  <c r="BZ33" i="13"/>
  <c r="BZ79" i="13"/>
  <c r="BZ72" i="13"/>
  <c r="BZ80" i="13"/>
  <c r="BZ85" i="13"/>
  <c r="BZ87" i="13"/>
  <c r="BZ108" i="13"/>
  <c r="BZ28" i="13"/>
  <c r="BZ37" i="13"/>
  <c r="BZ32" i="13"/>
  <c r="BZ102" i="13"/>
  <c r="CE107" i="13"/>
  <c r="CE108" i="13"/>
  <c r="CE106" i="13"/>
  <c r="CE100" i="13"/>
  <c r="CE95" i="13"/>
  <c r="CE94" i="13"/>
  <c r="CE93" i="13"/>
  <c r="CE92" i="13"/>
  <c r="CE97" i="13"/>
  <c r="CE91" i="13"/>
  <c r="CE96" i="13"/>
  <c r="CE90" i="13"/>
  <c r="CE80" i="13"/>
  <c r="CE71" i="13"/>
  <c r="CE81" i="13"/>
  <c r="CE68" i="13"/>
  <c r="CE67" i="13"/>
  <c r="CE66" i="13"/>
  <c r="CE65" i="13"/>
  <c r="CE64" i="13"/>
  <c r="CE63" i="13"/>
  <c r="CE61" i="13"/>
  <c r="CE60" i="13"/>
  <c r="CE59" i="13"/>
  <c r="CE58" i="13"/>
  <c r="CE57" i="13"/>
  <c r="CE56" i="13"/>
  <c r="CE55" i="13"/>
  <c r="CE47" i="13"/>
  <c r="CE46" i="13"/>
  <c r="CE45" i="13"/>
  <c r="CE44" i="13"/>
  <c r="CE43" i="13"/>
  <c r="CE62" i="13"/>
  <c r="CE48" i="13"/>
  <c r="CE49" i="13"/>
  <c r="CE22" i="13"/>
  <c r="CE27" i="13"/>
  <c r="CE15" i="13"/>
  <c r="CE2" i="13"/>
  <c r="CE28" i="13"/>
  <c r="CE21" i="13"/>
  <c r="CE18" i="13"/>
  <c r="CE12" i="13"/>
  <c r="CE50" i="13"/>
  <c r="CE7" i="13"/>
  <c r="CE30" i="13"/>
  <c r="CE19" i="13"/>
  <c r="CE29" i="13"/>
  <c r="CE37" i="13"/>
  <c r="CE33" i="13"/>
  <c r="CE38" i="13"/>
  <c r="CE39" i="13"/>
  <c r="CE40" i="13"/>
  <c r="CE41" i="13"/>
  <c r="CE42" i="13"/>
  <c r="CE70" i="13"/>
  <c r="CE74" i="13"/>
  <c r="CE14" i="13"/>
  <c r="CE17" i="13"/>
  <c r="CE31" i="13"/>
  <c r="CE20" i="13"/>
  <c r="CE36" i="13"/>
  <c r="CE24" i="13"/>
  <c r="CE78" i="13"/>
  <c r="CE75" i="13"/>
  <c r="CE86" i="13"/>
  <c r="CE84" i="13"/>
  <c r="CE13" i="13"/>
  <c r="CE35" i="13"/>
  <c r="CE34" i="13"/>
  <c r="CE51" i="13"/>
  <c r="CE52" i="13"/>
  <c r="CE53" i="13"/>
  <c r="CE79" i="13"/>
  <c r="CE72" i="13"/>
  <c r="CE76" i="13"/>
  <c r="CE82" i="13"/>
  <c r="CE87" i="13"/>
  <c r="CE98" i="13"/>
  <c r="CE103" i="13"/>
  <c r="CE11" i="13"/>
  <c r="FR11" i="13" s="1" a="1"/>
  <c r="FR11" i="13" s="1"/>
  <c r="CE25" i="13"/>
  <c r="CE23" i="13"/>
  <c r="CE77" i="13"/>
  <c r="CE88" i="13"/>
  <c r="CE89" i="13"/>
  <c r="CE104" i="13"/>
  <c r="CE26" i="13"/>
  <c r="CE32" i="13"/>
  <c r="CE69" i="13"/>
  <c r="CE73" i="13"/>
  <c r="CE85" i="13"/>
  <c r="CE99" i="13"/>
  <c r="CE105" i="13"/>
  <c r="CE110" i="13"/>
  <c r="CE102" i="13"/>
  <c r="CE83" i="13"/>
  <c r="CE16" i="13"/>
  <c r="CE54" i="13"/>
  <c r="CE109" i="13"/>
  <c r="CE101" i="13"/>
  <c r="CA100" i="13"/>
  <c r="CA101" i="13"/>
  <c r="CA98" i="13"/>
  <c r="CA82" i="13"/>
  <c r="CA73" i="13"/>
  <c r="CA72" i="13"/>
  <c r="CA70" i="13"/>
  <c r="CA69" i="13"/>
  <c r="CA35" i="13"/>
  <c r="CA32" i="13"/>
  <c r="CA14" i="13"/>
  <c r="CA26" i="13"/>
  <c r="CA20" i="13"/>
  <c r="CA7" i="13"/>
  <c r="CA17" i="13"/>
  <c r="CA2" i="13"/>
  <c r="CA30" i="13"/>
  <c r="CA12" i="13"/>
  <c r="CA56" i="13"/>
  <c r="CA75" i="13"/>
  <c r="CA86" i="13"/>
  <c r="CA105" i="13"/>
  <c r="CA110" i="13"/>
  <c r="CA36" i="13"/>
  <c r="CA37" i="13"/>
  <c r="CA21" i="13"/>
  <c r="CA22" i="13"/>
  <c r="CA38" i="13"/>
  <c r="CA41" i="13"/>
  <c r="CA44" i="13"/>
  <c r="CA47" i="13"/>
  <c r="CA48" i="13"/>
  <c r="CA53" i="13"/>
  <c r="CA57" i="13"/>
  <c r="CA65" i="13"/>
  <c r="CA68" i="13"/>
  <c r="CA71" i="13"/>
  <c r="CA83" i="13"/>
  <c r="CA76" i="13"/>
  <c r="CA80" i="13"/>
  <c r="CA81" i="13"/>
  <c r="CA92" i="13"/>
  <c r="CA96" i="13"/>
  <c r="CA107" i="13"/>
  <c r="CA29" i="13"/>
  <c r="CA23" i="13"/>
  <c r="CA49" i="13"/>
  <c r="CA58" i="13"/>
  <c r="CA79" i="13"/>
  <c r="CA89" i="13"/>
  <c r="CA99" i="13"/>
  <c r="CA108" i="13"/>
  <c r="CA25" i="13"/>
  <c r="CA15" i="13"/>
  <c r="CA31" i="13"/>
  <c r="CA13" i="13"/>
  <c r="CA24" i="13"/>
  <c r="CA28" i="13"/>
  <c r="CA39" i="13"/>
  <c r="CA42" i="13"/>
  <c r="CA45" i="13"/>
  <c r="CA50" i="13"/>
  <c r="CA51" i="13"/>
  <c r="CA54" i="13"/>
  <c r="CA59" i="13"/>
  <c r="CA63" i="13"/>
  <c r="CA66" i="13"/>
  <c r="CA90" i="13"/>
  <c r="CA93" i="13"/>
  <c r="CA97" i="13"/>
  <c r="CA11" i="13"/>
  <c r="FO11" i="13" s="1" a="1"/>
  <c r="FO11" i="13" s="1"/>
  <c r="CA18" i="13"/>
  <c r="CA19" i="13"/>
  <c r="CA34" i="13"/>
  <c r="CA40" i="13"/>
  <c r="CA43" i="13"/>
  <c r="CA46" i="13"/>
  <c r="CA52" i="13"/>
  <c r="CA55" i="13"/>
  <c r="CA61" i="13"/>
  <c r="CA62" i="13"/>
  <c r="CA64" i="13"/>
  <c r="CA67" i="13"/>
  <c r="CA74" i="13"/>
  <c r="CA77" i="13"/>
  <c r="CA84" i="13"/>
  <c r="CA87" i="13"/>
  <c r="CA91" i="13"/>
  <c r="CA94" i="13"/>
  <c r="CA95" i="13"/>
  <c r="CA103" i="13"/>
  <c r="CA104" i="13"/>
  <c r="CA16" i="13"/>
  <c r="CA27" i="13"/>
  <c r="CA88" i="13"/>
  <c r="CA102" i="13"/>
  <c r="CA109" i="13"/>
  <c r="CA85" i="13"/>
  <c r="CA78" i="13"/>
  <c r="CA33" i="13"/>
  <c r="CA60" i="13"/>
  <c r="CA106" i="13"/>
  <c r="CT10" i="13"/>
  <c r="CS10" i="13"/>
  <c r="CQ10" i="13"/>
  <c r="CO2" i="13"/>
  <c r="CR10" i="13"/>
  <c r="CU10" i="13"/>
  <c r="CV10" i="13"/>
  <c r="CW10" i="13"/>
  <c r="CM110" i="13"/>
  <c r="CM107" i="13"/>
  <c r="CM108" i="13"/>
  <c r="CM106" i="13"/>
  <c r="CM109" i="13"/>
  <c r="CM99" i="13"/>
  <c r="CM94" i="13"/>
  <c r="CM93" i="13"/>
  <c r="CM76" i="13"/>
  <c r="CM77" i="13"/>
  <c r="CM75" i="13"/>
  <c r="CM74" i="13"/>
  <c r="CM72" i="13"/>
  <c r="CM68" i="13"/>
  <c r="CM67" i="13"/>
  <c r="CM66" i="13"/>
  <c r="CM65" i="13"/>
  <c r="CM64" i="13"/>
  <c r="CM63" i="13"/>
  <c r="CM62" i="13"/>
  <c r="CM73" i="13"/>
  <c r="CM56" i="13"/>
  <c r="CM50" i="13"/>
  <c r="CM49" i="13"/>
  <c r="CM60" i="13"/>
  <c r="CM57" i="13"/>
  <c r="CM59" i="13"/>
  <c r="CM55" i="13"/>
  <c r="CM61" i="13"/>
  <c r="CM52" i="13"/>
  <c r="CM53" i="13"/>
  <c r="CM51" i="13"/>
  <c r="CM58" i="13"/>
  <c r="CM48" i="13"/>
  <c r="CM46" i="13"/>
  <c r="CM43" i="13"/>
  <c r="CM54" i="13"/>
  <c r="CM47" i="13"/>
  <c r="CM44" i="13"/>
  <c r="CM41" i="13"/>
  <c r="CM42" i="13"/>
  <c r="CM40" i="13"/>
  <c r="CM27" i="13"/>
  <c r="CM35" i="13"/>
  <c r="CM39" i="13"/>
  <c r="CM38" i="13"/>
  <c r="CM21" i="13"/>
  <c r="CM18" i="13"/>
  <c r="CM15" i="13"/>
  <c r="CM32" i="13"/>
  <c r="CM24" i="13"/>
  <c r="CM33" i="13"/>
  <c r="CM2" i="13"/>
  <c r="CM45" i="13"/>
  <c r="CM16" i="13"/>
  <c r="CM7" i="13"/>
  <c r="CM23" i="13"/>
  <c r="CM19" i="13"/>
  <c r="CM13" i="13"/>
  <c r="CM25" i="13"/>
  <c r="CM83" i="13"/>
  <c r="CM88" i="13"/>
  <c r="CM101" i="13"/>
  <c r="CM26" i="13"/>
  <c r="CM30" i="13"/>
  <c r="CM78" i="13"/>
  <c r="CM81" i="13"/>
  <c r="CM86" i="13"/>
  <c r="CM85" i="13"/>
  <c r="CM87" i="13"/>
  <c r="CM91" i="13"/>
  <c r="CM92" i="13"/>
  <c r="CM95" i="13"/>
  <c r="CM105" i="13"/>
  <c r="CM29" i="13"/>
  <c r="CM36" i="13"/>
  <c r="CM22" i="13"/>
  <c r="CM71" i="13"/>
  <c r="CM11" i="13"/>
  <c r="CM37" i="13"/>
  <c r="CM70" i="13"/>
  <c r="CM84" i="13"/>
  <c r="CM82" i="13"/>
  <c r="CM102" i="13"/>
  <c r="CM96" i="13"/>
  <c r="CM98" i="13"/>
  <c r="CM100" i="13"/>
  <c r="CM14" i="13"/>
  <c r="CM17" i="13"/>
  <c r="CM31" i="13"/>
  <c r="CM34" i="13"/>
  <c r="CM69" i="13"/>
  <c r="CM79" i="13"/>
  <c r="CM80" i="13"/>
  <c r="CM90" i="13"/>
  <c r="CM97" i="13"/>
  <c r="CM103" i="13"/>
  <c r="CM104" i="13"/>
  <c r="CM89" i="13"/>
  <c r="CM20" i="13"/>
  <c r="CM12" i="13"/>
  <c r="CM28" i="13"/>
  <c r="ID7" i="13"/>
  <c r="ID6" i="13"/>
  <c r="IE6" i="13"/>
  <c r="IF3" i="13"/>
  <c r="IE3" i="13"/>
  <c r="IE7" i="13"/>
  <c r="ID5" i="13"/>
  <c r="CD108" i="13"/>
  <c r="CD107" i="13"/>
  <c r="CD106" i="13"/>
  <c r="CD99" i="13"/>
  <c r="CD97" i="13"/>
  <c r="CD96" i="13"/>
  <c r="CD95" i="13"/>
  <c r="CD89" i="13"/>
  <c r="CD87" i="13"/>
  <c r="CD88" i="13"/>
  <c r="CD80" i="13"/>
  <c r="CD73" i="13"/>
  <c r="CD72" i="13"/>
  <c r="CD81" i="13"/>
  <c r="CD68" i="13"/>
  <c r="CD67" i="13"/>
  <c r="CD66" i="13"/>
  <c r="CD65" i="13"/>
  <c r="CD63" i="13"/>
  <c r="CD60" i="13"/>
  <c r="CD57" i="13"/>
  <c r="CD55" i="13"/>
  <c r="CD51" i="13"/>
  <c r="CD64" i="13"/>
  <c r="CD56" i="13"/>
  <c r="CD61" i="13"/>
  <c r="CD58" i="13"/>
  <c r="CD62" i="13"/>
  <c r="CD54" i="13"/>
  <c r="CD52" i="13"/>
  <c r="CD59" i="13"/>
  <c r="CD48" i="13"/>
  <c r="CD50" i="13"/>
  <c r="CD49" i="13"/>
  <c r="CD53" i="13"/>
  <c r="CD24" i="13"/>
  <c r="CD22" i="13"/>
  <c r="CD23" i="13"/>
  <c r="CD19" i="13"/>
  <c r="CD16" i="13"/>
  <c r="CD13" i="13"/>
  <c r="CD7" i="13"/>
  <c r="CD2" i="13"/>
  <c r="CD15" i="13"/>
  <c r="CD28" i="13"/>
  <c r="CD18" i="13"/>
  <c r="CD14" i="13"/>
  <c r="CD12" i="13"/>
  <c r="CD29" i="13"/>
  <c r="CD11" i="13"/>
  <c r="CD26" i="13"/>
  <c r="CD27" i="13"/>
  <c r="CD45" i="13"/>
  <c r="CD76" i="13"/>
  <c r="CD82" i="13"/>
  <c r="CD85" i="13"/>
  <c r="CD98" i="13"/>
  <c r="CD105" i="13"/>
  <c r="CD110" i="13"/>
  <c r="CD32" i="13"/>
  <c r="CD40" i="13"/>
  <c r="CD42" i="13"/>
  <c r="CD83" i="13"/>
  <c r="CD92" i="13"/>
  <c r="CD101" i="13"/>
  <c r="CD30" i="13"/>
  <c r="CD37" i="13"/>
  <c r="CD33" i="13"/>
  <c r="CD38" i="13"/>
  <c r="CD43" i="13"/>
  <c r="CD46" i="13"/>
  <c r="CD74" i="13"/>
  <c r="CD70" i="13"/>
  <c r="CD78" i="13"/>
  <c r="CD100" i="13"/>
  <c r="CD109" i="13"/>
  <c r="CD17" i="13"/>
  <c r="CD31" i="13"/>
  <c r="CD36" i="13"/>
  <c r="CD75" i="13"/>
  <c r="CD77" i="13"/>
  <c r="CD84" i="13"/>
  <c r="CD93" i="13"/>
  <c r="CD104" i="13"/>
  <c r="CD20" i="13"/>
  <c r="CD25" i="13"/>
  <c r="CD71" i="13"/>
  <c r="CD86" i="13"/>
  <c r="CD102" i="13"/>
  <c r="CD90" i="13"/>
  <c r="CD91" i="13"/>
  <c r="CD94" i="13"/>
  <c r="CD34" i="13"/>
  <c r="CD79" i="13"/>
  <c r="CD21" i="13"/>
  <c r="CD47" i="13"/>
  <c r="CD44" i="13"/>
  <c r="CD103" i="13"/>
  <c r="CD39" i="13"/>
  <c r="CD35" i="13"/>
  <c r="CD41" i="13"/>
  <c r="CD69" i="13"/>
  <c r="CO107" i="13" a="1"/>
  <c r="CO107" i="13" s="1"/>
  <c r="CO108" i="13" a="1"/>
  <c r="CO108" i="13" s="1"/>
  <c r="CO106" i="13" a="1"/>
  <c r="CO106" i="13" s="1"/>
  <c r="CO94" i="13" a="1"/>
  <c r="CO94" i="13" s="1"/>
  <c r="CO93" i="13" a="1"/>
  <c r="CO93" i="13" s="1"/>
  <c r="CO92" i="13" a="1"/>
  <c r="CO92" i="13" s="1"/>
  <c r="CO97" i="13" a="1"/>
  <c r="CO97" i="13" s="1"/>
  <c r="CO95" i="13" a="1"/>
  <c r="CO95" i="13" s="1"/>
  <c r="CO96" i="13" a="1"/>
  <c r="CO96" i="13" s="1"/>
  <c r="CO91" i="13" a="1"/>
  <c r="CO91" i="13" s="1"/>
  <c r="CO90" i="13" a="1"/>
  <c r="CO90" i="13" s="1"/>
  <c r="CO81" i="13" a="1"/>
  <c r="CO81" i="13" s="1"/>
  <c r="CO80" i="13" a="1"/>
  <c r="CO80" i="13" s="1"/>
  <c r="CO71" i="13" a="1"/>
  <c r="CO71" i="13" s="1"/>
  <c r="CO70" i="13" a="1"/>
  <c r="CO70" i="13" s="1"/>
  <c r="CO68" i="13" a="1"/>
  <c r="CO68" i="13" s="1"/>
  <c r="CO67" i="13" a="1"/>
  <c r="CO67" i="13" s="1"/>
  <c r="CO66" i="13" a="1"/>
  <c r="CO66" i="13" s="1"/>
  <c r="CO65" i="13" a="1"/>
  <c r="CO65" i="13" s="1"/>
  <c r="CO64" i="13" a="1"/>
  <c r="CO64" i="13" s="1"/>
  <c r="CO63" i="13" a="1"/>
  <c r="CO63" i="13" s="1"/>
  <c r="CO61" i="13" a="1"/>
  <c r="CO61" i="13" s="1"/>
  <c r="CO60" i="13" a="1"/>
  <c r="CO60" i="13" s="1"/>
  <c r="CO59" i="13" a="1"/>
  <c r="CO59" i="13" s="1"/>
  <c r="CO58" i="13" a="1"/>
  <c r="CO58" i="13" s="1"/>
  <c r="CO57" i="13" a="1"/>
  <c r="CO57" i="13" s="1"/>
  <c r="CO56" i="13" a="1"/>
  <c r="CO56" i="13" s="1"/>
  <c r="CO55" i="13" a="1"/>
  <c r="CO55" i="13" s="1"/>
  <c r="CO62" i="13" a="1"/>
  <c r="CO62" i="13" s="1"/>
  <c r="CO48" i="13" a="1"/>
  <c r="CO48" i="13" s="1"/>
  <c r="CO47" i="13" a="1"/>
  <c r="CO47" i="13" s="1"/>
  <c r="CO46" i="13" a="1"/>
  <c r="CO46" i="13" s="1"/>
  <c r="CO45" i="13" a="1"/>
  <c r="CO45" i="13" s="1"/>
  <c r="CO44" i="13" a="1"/>
  <c r="CO44" i="13" s="1"/>
  <c r="CO43" i="13" a="1"/>
  <c r="CO43" i="13" s="1"/>
  <c r="CO50" i="13" a="1"/>
  <c r="CO50" i="13" s="1"/>
  <c r="CO49" i="13" a="1"/>
  <c r="CO49" i="13" s="1"/>
  <c r="CO28" i="13" a="1"/>
  <c r="CO28" i="13" s="1"/>
  <c r="CO22" i="13" a="1"/>
  <c r="CO22" i="13" s="1"/>
  <c r="CO21" i="13" a="1"/>
  <c r="CO21" i="13" s="1"/>
  <c r="CO12" i="13" a="1"/>
  <c r="CO12" i="13" s="1"/>
  <c r="CO27" i="13" a="1"/>
  <c r="CO27" i="13" s="1"/>
  <c r="CO15" i="13" a="1"/>
  <c r="CO15" i="13" s="1"/>
  <c r="CO18" i="13" a="1"/>
  <c r="CO18" i="13" s="1"/>
  <c r="CO16" i="13" a="1"/>
  <c r="CO16" i="13" s="1"/>
  <c r="CO35" i="13" a="1"/>
  <c r="CO35" i="13" s="1"/>
  <c r="CO34" i="13" a="1"/>
  <c r="CO34" i="13" s="1"/>
  <c r="CO54" i="13" a="1"/>
  <c r="CO54" i="13" s="1"/>
  <c r="CO69" i="13" a="1"/>
  <c r="CO69" i="13" s="1"/>
  <c r="CO78" i="13" a="1"/>
  <c r="CO78" i="13" s="1"/>
  <c r="CO72" i="13" a="1"/>
  <c r="CO72" i="13" s="1"/>
  <c r="CO82" i="13" a="1"/>
  <c r="CO82" i="13" s="1"/>
  <c r="CO87" i="13" a="1"/>
  <c r="CO87" i="13" s="1"/>
  <c r="CO98" i="13" a="1"/>
  <c r="CO98" i="13" s="1"/>
  <c r="CO100" i="13" a="1"/>
  <c r="CO100" i="13" s="1"/>
  <c r="CO103" i="13" a="1"/>
  <c r="CO103" i="13" s="1"/>
  <c r="CO11" i="13" a="1"/>
  <c r="CO11" i="13" s="1"/>
  <c r="FD11" i="13" s="1" a="1"/>
  <c r="FD11" i="13" s="1"/>
  <c r="CO25" i="13" a="1"/>
  <c r="CO25" i="13" s="1"/>
  <c r="CO79" i="13" a="1"/>
  <c r="CO79" i="13" s="1"/>
  <c r="CO88" i="13" a="1"/>
  <c r="CO88" i="13" s="1"/>
  <c r="CO89" i="13" a="1"/>
  <c r="CO89" i="13" s="1"/>
  <c r="CO99" i="13" a="1"/>
  <c r="CO99" i="13" s="1"/>
  <c r="CO104" i="13" a="1"/>
  <c r="CO104" i="13" s="1"/>
  <c r="CO110" i="13" a="1"/>
  <c r="CO110" i="13" s="1"/>
  <c r="CO19" i="13" a="1"/>
  <c r="CO19" i="13" s="1"/>
  <c r="CO38" i="13" a="1"/>
  <c r="CO38" i="13" s="1"/>
  <c r="CO39" i="13" a="1"/>
  <c r="CO39" i="13" s="1"/>
  <c r="CO40" i="13" a="1"/>
  <c r="CO40" i="13" s="1"/>
  <c r="CO41" i="13" a="1"/>
  <c r="CO41" i="13" s="1"/>
  <c r="CO42" i="13" a="1"/>
  <c r="CO42" i="13" s="1"/>
  <c r="CO83" i="13" a="1"/>
  <c r="CO83" i="13" s="1"/>
  <c r="CO102" i="13" a="1"/>
  <c r="CO102" i="13" s="1"/>
  <c r="CO101" i="13" a="1"/>
  <c r="CO101" i="13" s="1"/>
  <c r="CO109" i="13" a="1"/>
  <c r="CO109" i="13" s="1"/>
  <c r="CO26" i="13" a="1"/>
  <c r="CO26" i="13" s="1"/>
  <c r="CO32" i="13" a="1"/>
  <c r="CO32" i="13" s="1"/>
  <c r="CO24" i="13" a="1"/>
  <c r="CO24" i="13" s="1"/>
  <c r="CO73" i="13" a="1"/>
  <c r="CO73" i="13" s="1"/>
  <c r="CO75" i="13" a="1"/>
  <c r="CO75" i="13" s="1"/>
  <c r="CO85" i="13" a="1"/>
  <c r="CO85" i="13" s="1"/>
  <c r="CO105" i="13" a="1"/>
  <c r="CO105" i="13" s="1"/>
  <c r="CO14" i="13" a="1"/>
  <c r="CO14" i="13" s="1"/>
  <c r="CO17" i="13" a="1"/>
  <c r="CO17" i="13" s="1"/>
  <c r="CO29" i="13" a="1"/>
  <c r="CO29" i="13" s="1"/>
  <c r="CO31" i="13" a="1"/>
  <c r="CO31" i="13" s="1"/>
  <c r="CO20" i="13" a="1"/>
  <c r="CO20" i="13" s="1"/>
  <c r="CO36" i="13" a="1"/>
  <c r="CO36" i="13" s="1"/>
  <c r="CO23" i="13" a="1"/>
  <c r="CO23" i="13" s="1"/>
  <c r="CO77" i="13" a="1"/>
  <c r="CO77" i="13" s="1"/>
  <c r="CO86" i="13" a="1"/>
  <c r="CO86" i="13" s="1"/>
  <c r="CO84" i="13" a="1"/>
  <c r="CO84" i="13" s="1"/>
  <c r="CO52" i="13" a="1"/>
  <c r="CO52" i="13" s="1"/>
  <c r="CO37" i="13" a="1"/>
  <c r="CO37" i="13" s="1"/>
  <c r="CO33" i="13" a="1"/>
  <c r="CO33" i="13" s="1"/>
  <c r="CO51" i="13" a="1"/>
  <c r="CO51" i="13" s="1"/>
  <c r="CO30" i="13" a="1"/>
  <c r="CO30" i="13" s="1"/>
  <c r="CO13" i="13" a="1"/>
  <c r="CO13" i="13" s="1"/>
  <c r="CO53" i="13" a="1"/>
  <c r="CO53" i="13" s="1"/>
  <c r="CO74" i="13" a="1"/>
  <c r="CO74" i="13" s="1"/>
  <c r="CO76" i="13" a="1"/>
  <c r="CO76" i="13" s="1"/>
  <c r="IB108" i="13"/>
  <c r="IB110" i="13"/>
  <c r="IB109" i="13"/>
  <c r="IB107" i="13"/>
  <c r="IB104" i="13"/>
  <c r="IB105" i="13"/>
  <c r="IB106" i="13"/>
  <c r="IB103" i="13"/>
  <c r="IB102" i="13"/>
  <c r="IB101" i="13"/>
  <c r="IB100" i="13"/>
  <c r="IB98" i="13"/>
  <c r="IB97" i="13"/>
  <c r="IB99" i="13"/>
  <c r="IB96" i="13"/>
  <c r="IB95" i="13"/>
  <c r="IB94" i="13"/>
  <c r="IB92" i="13"/>
  <c r="IB89" i="13"/>
  <c r="IB93" i="13"/>
  <c r="IB91" i="13"/>
  <c r="IB86" i="13"/>
  <c r="IB88" i="13"/>
  <c r="IB90" i="13"/>
  <c r="IB85" i="13"/>
  <c r="IB84" i="13"/>
  <c r="IB83" i="13"/>
  <c r="IB82" i="13"/>
  <c r="IB87" i="13"/>
  <c r="IB80" i="13"/>
  <c r="IB81" i="13"/>
  <c r="IB79" i="13"/>
  <c r="IB78" i="13"/>
  <c r="IB77" i="13"/>
  <c r="IB75" i="13"/>
  <c r="IB74" i="13"/>
  <c r="IB72" i="13"/>
  <c r="IB73" i="13"/>
  <c r="IB70" i="13"/>
  <c r="IB68" i="13"/>
  <c r="IB67" i="13"/>
  <c r="IB66" i="13"/>
  <c r="IB65" i="13"/>
  <c r="IB64" i="13"/>
  <c r="IB63" i="13"/>
  <c r="IB62" i="13"/>
  <c r="IB76" i="13"/>
  <c r="IB71" i="13"/>
  <c r="IB69" i="13"/>
  <c r="IB59" i="13"/>
  <c r="IB56" i="13"/>
  <c r="IB53" i="13"/>
  <c r="IB61" i="13"/>
  <c r="IB58" i="13"/>
  <c r="IB48" i="13"/>
  <c r="IB54" i="13"/>
  <c r="IB51" i="13"/>
  <c r="IB49" i="13"/>
  <c r="IB57" i="13"/>
  <c r="IB55" i="13"/>
  <c r="IB39" i="13"/>
  <c r="IB37" i="13"/>
  <c r="IB36" i="13"/>
  <c r="IB35" i="13"/>
  <c r="IB34" i="13"/>
  <c r="IB33" i="13"/>
  <c r="IB32" i="13"/>
  <c r="IB31" i="13"/>
  <c r="IB30" i="13"/>
  <c r="IB60" i="13"/>
  <c r="IB44" i="13"/>
  <c r="IB38" i="13"/>
  <c r="IB52" i="13"/>
  <c r="IB45" i="13"/>
  <c r="IB50" i="13"/>
  <c r="IB41" i="13"/>
  <c r="IB46" i="13"/>
  <c r="IB22" i="13"/>
  <c r="IB43" i="13"/>
  <c r="IB27" i="13"/>
  <c r="IB21" i="13"/>
  <c r="IB26" i="13"/>
  <c r="IB20" i="13"/>
  <c r="IB29" i="13"/>
  <c r="IB23" i="13"/>
  <c r="IB28" i="13"/>
  <c r="IB18" i="13"/>
  <c r="IB15" i="13"/>
  <c r="IB47" i="13"/>
  <c r="IB25" i="13"/>
  <c r="IB19" i="13"/>
  <c r="IB17" i="13"/>
  <c r="IB14" i="13"/>
  <c r="IB40" i="13"/>
  <c r="IB16" i="13"/>
  <c r="IB12" i="13"/>
  <c r="IB24" i="13"/>
  <c r="IB13" i="13"/>
  <c r="IB42" i="13"/>
  <c r="BY108" i="13"/>
  <c r="BY106" i="13"/>
  <c r="BY107" i="13"/>
  <c r="BY97" i="13"/>
  <c r="BY96" i="13"/>
  <c r="BY94" i="13"/>
  <c r="BY93" i="13"/>
  <c r="BY92" i="13"/>
  <c r="BY90" i="13"/>
  <c r="BY95" i="13"/>
  <c r="BY91" i="13"/>
  <c r="BY81" i="13"/>
  <c r="BY80" i="13"/>
  <c r="BY71" i="13"/>
  <c r="BY68" i="13"/>
  <c r="BY67" i="13"/>
  <c r="BY66" i="13"/>
  <c r="BY65" i="13"/>
  <c r="BY64" i="13"/>
  <c r="BY63" i="13"/>
  <c r="BY62" i="13"/>
  <c r="BY61" i="13"/>
  <c r="BY60" i="13"/>
  <c r="BY59" i="13"/>
  <c r="BY58" i="13"/>
  <c r="BY57" i="13"/>
  <c r="BY56" i="13"/>
  <c r="BY55" i="13"/>
  <c r="BY47" i="13"/>
  <c r="BY46" i="13"/>
  <c r="BY45" i="13"/>
  <c r="BY44" i="13"/>
  <c r="BY43" i="13"/>
  <c r="BY42" i="13"/>
  <c r="BY50" i="13"/>
  <c r="BY49" i="13"/>
  <c r="BY48" i="13"/>
  <c r="BY28" i="13"/>
  <c r="BY22" i="13"/>
  <c r="BY21" i="13"/>
  <c r="BY27" i="13"/>
  <c r="BY12" i="13"/>
  <c r="BY2" i="13"/>
  <c r="BY15" i="13"/>
  <c r="BY18" i="13"/>
  <c r="BY7" i="13"/>
  <c r="BY26" i="13"/>
  <c r="BY29" i="13"/>
  <c r="BY32" i="13"/>
  <c r="BY24" i="13"/>
  <c r="BY73" i="13"/>
  <c r="BY75" i="13"/>
  <c r="BY85" i="13"/>
  <c r="BY105" i="13"/>
  <c r="BY30" i="13"/>
  <c r="BY13" i="13"/>
  <c r="BY37" i="13"/>
  <c r="BY33" i="13"/>
  <c r="BY51" i="13"/>
  <c r="BY52" i="13"/>
  <c r="BY53" i="13"/>
  <c r="BY74" i="13"/>
  <c r="BY76" i="13"/>
  <c r="BY14" i="13"/>
  <c r="BY17" i="13"/>
  <c r="BY31" i="13"/>
  <c r="BY20" i="13"/>
  <c r="BY36" i="13"/>
  <c r="BY23" i="13"/>
  <c r="BY78" i="13"/>
  <c r="BY77" i="13"/>
  <c r="BY86" i="13"/>
  <c r="BY84" i="13"/>
  <c r="BY16" i="13"/>
  <c r="BY35" i="13"/>
  <c r="BY34" i="13"/>
  <c r="BY54" i="13"/>
  <c r="BY70" i="13"/>
  <c r="BY79" i="13"/>
  <c r="BY72" i="13"/>
  <c r="BY82" i="13"/>
  <c r="BY87" i="13"/>
  <c r="BY98" i="13"/>
  <c r="BY103" i="13"/>
  <c r="BY11" i="13"/>
  <c r="FN11" i="13" s="1" a="1"/>
  <c r="FN11" i="13" s="1"/>
  <c r="BY25" i="13"/>
  <c r="BY19" i="13"/>
  <c r="BY38" i="13"/>
  <c r="BY39" i="13"/>
  <c r="BY40" i="13"/>
  <c r="BY41" i="13"/>
  <c r="BY69" i="13"/>
  <c r="BY83" i="13"/>
  <c r="BY102" i="13"/>
  <c r="BY101" i="13"/>
  <c r="BY100" i="13"/>
  <c r="BY109" i="13"/>
  <c r="BY88" i="13"/>
  <c r="BY99" i="13"/>
  <c r="BY104" i="13"/>
  <c r="BY89" i="13"/>
  <c r="BY110" i="13"/>
  <c r="CX6" i="13"/>
  <c r="CY3" i="13"/>
  <c r="CZ3" i="13" s="1"/>
  <c r="DA3" i="13" s="1"/>
  <c r="DB3" i="13" s="1"/>
  <c r="DC3" i="13" s="1"/>
  <c r="DD3" i="13" s="1"/>
  <c r="DE3" i="13" s="1"/>
  <c r="DF3" i="13" s="1"/>
  <c r="CX5" i="13"/>
  <c r="CY7" i="13"/>
  <c r="CX7" i="13"/>
  <c r="CY6" i="13"/>
  <c r="CY2" i="13" s="1"/>
  <c r="DG3" i="13"/>
  <c r="CP104" i="13" a="1"/>
  <c r="CP104" i="13" s="1"/>
  <c r="CP103" i="13" a="1"/>
  <c r="CP103" i="13" s="1"/>
  <c r="CP101" i="13" a="1"/>
  <c r="CP101" i="13" s="1"/>
  <c r="CP100" i="13" a="1"/>
  <c r="CP100" i="13" s="1"/>
  <c r="CP98" i="13" a="1"/>
  <c r="CP98" i="13" s="1"/>
  <c r="CP87" i="13" a="1"/>
  <c r="CP87" i="13" s="1"/>
  <c r="CP88" i="13" a="1"/>
  <c r="CP88" i="13" s="1"/>
  <c r="CP89" i="13" a="1"/>
  <c r="CP89" i="13" s="1"/>
  <c r="CP82" i="13" a="1"/>
  <c r="CP82" i="13" s="1"/>
  <c r="CP73" i="13" a="1"/>
  <c r="CP73" i="13" s="1"/>
  <c r="CP72" i="13" a="1"/>
  <c r="CP72" i="13" s="1"/>
  <c r="CP69" i="13" a="1"/>
  <c r="CP69" i="13" s="1"/>
  <c r="CP35" i="13" a="1"/>
  <c r="CP35" i="13" s="1"/>
  <c r="CP31" i="13" a="1"/>
  <c r="CP31" i="13" s="1"/>
  <c r="CP32" i="13" a="1"/>
  <c r="CP32" i="13" s="1"/>
  <c r="CP14" i="13" a="1"/>
  <c r="CP14" i="13" s="1"/>
  <c r="CP37" i="13" a="1"/>
  <c r="CP37" i="13" s="1"/>
  <c r="CP20" i="13" a="1"/>
  <c r="CP20" i="13" s="1"/>
  <c r="CP17" i="13" a="1"/>
  <c r="CP17" i="13" s="1"/>
  <c r="CP26" i="13" a="1"/>
  <c r="CP26" i="13" s="1"/>
  <c r="CP11" i="13" a="1"/>
  <c r="CP11" i="13" s="1"/>
  <c r="FH11" i="13" s="1" a="1"/>
  <c r="FH11" i="13" s="1"/>
  <c r="CP36" i="13" a="1"/>
  <c r="CP36" i="13" s="1"/>
  <c r="CP16" i="13" a="1"/>
  <c r="CP16" i="13" s="1"/>
  <c r="CP27" i="13" a="1"/>
  <c r="CP27" i="13" s="1"/>
  <c r="CP34" i="13" a="1"/>
  <c r="CP34" i="13" s="1"/>
  <c r="CP60" i="13" a="1"/>
  <c r="CP60" i="13" s="1"/>
  <c r="CP79" i="13" a="1"/>
  <c r="CP79" i="13" s="1"/>
  <c r="CP84" i="13" a="1"/>
  <c r="CP84" i="13" s="1"/>
  <c r="CP106" i="13" a="1"/>
  <c r="CP106" i="13" s="1"/>
  <c r="CP107" i="13" a="1"/>
  <c r="CP107" i="13" s="1"/>
  <c r="CP18" i="13" a="1"/>
  <c r="CP18" i="13" s="1"/>
  <c r="CP19" i="13" a="1"/>
  <c r="CP19" i="13" s="1"/>
  <c r="CP40" i="13" a="1"/>
  <c r="CP40" i="13" s="1"/>
  <c r="CP43" i="13" a="1"/>
  <c r="CP43" i="13" s="1"/>
  <c r="CP46" i="13" a="1"/>
  <c r="CP46" i="13" s="1"/>
  <c r="CP52" i="13" a="1"/>
  <c r="CP52" i="13" s="1"/>
  <c r="CP55" i="13" a="1"/>
  <c r="CP55" i="13" s="1"/>
  <c r="CP61" i="13" a="1"/>
  <c r="CP61" i="13" s="1"/>
  <c r="CP64" i="13" a="1"/>
  <c r="CP64" i="13" s="1"/>
  <c r="CP67" i="13" a="1"/>
  <c r="CP67" i="13" s="1"/>
  <c r="CP70" i="13" a="1"/>
  <c r="CP70" i="13" s="1"/>
  <c r="CP77" i="13" a="1"/>
  <c r="CP77" i="13" s="1"/>
  <c r="CP91" i="13" a="1"/>
  <c r="CP91" i="13" s="1"/>
  <c r="CP94" i="13" a="1"/>
  <c r="CP94" i="13" s="1"/>
  <c r="CP95" i="13" a="1"/>
  <c r="CP95" i="13" s="1"/>
  <c r="CP25" i="13" a="1"/>
  <c r="CP25" i="13" s="1"/>
  <c r="CP12" i="13" a="1"/>
  <c r="CP12" i="13" s="1"/>
  <c r="CP56" i="13" a="1"/>
  <c r="CP56" i="13" s="1"/>
  <c r="CP78" i="13" a="1"/>
  <c r="CP78" i="13" s="1"/>
  <c r="CP75" i="13" a="1"/>
  <c r="CP75" i="13" s="1"/>
  <c r="CP86" i="13" a="1"/>
  <c r="CP86" i="13" s="1"/>
  <c r="CP105" i="13" a="1"/>
  <c r="CP105" i="13" s="1"/>
  <c r="CP109" i="13" a="1"/>
  <c r="CP109" i="13" s="1"/>
  <c r="CP110" i="13" a="1"/>
  <c r="CP110" i="13" s="1"/>
  <c r="CP29" i="13" a="1"/>
  <c r="CP29" i="13" s="1"/>
  <c r="CP21" i="13" a="1"/>
  <c r="CP21" i="13" s="1"/>
  <c r="CP22" i="13" a="1"/>
  <c r="CP22" i="13" s="1"/>
  <c r="CP38" i="13" a="1"/>
  <c r="CP38" i="13" s="1"/>
  <c r="CP41" i="13" a="1"/>
  <c r="CP41" i="13" s="1"/>
  <c r="CP44" i="13" a="1"/>
  <c r="CP44" i="13" s="1"/>
  <c r="CP47" i="13" a="1"/>
  <c r="CP47" i="13" s="1"/>
  <c r="CP48" i="13" a="1"/>
  <c r="CP48" i="13" s="1"/>
  <c r="CP53" i="13" a="1"/>
  <c r="CP53" i="13" s="1"/>
  <c r="CP57" i="13" a="1"/>
  <c r="CP57" i="13" s="1"/>
  <c r="CP62" i="13" a="1"/>
  <c r="CP62" i="13" s="1"/>
  <c r="CP65" i="13" a="1"/>
  <c r="CP65" i="13" s="1"/>
  <c r="CP68" i="13" a="1"/>
  <c r="CP68" i="13" s="1"/>
  <c r="CP71" i="13" a="1"/>
  <c r="CP71" i="13" s="1"/>
  <c r="CP76" i="13" a="1"/>
  <c r="CP76" i="13" s="1"/>
  <c r="CP80" i="13" a="1"/>
  <c r="CP80" i="13" s="1"/>
  <c r="CP81" i="13" a="1"/>
  <c r="CP81" i="13" s="1"/>
  <c r="CP92" i="13" a="1"/>
  <c r="CP92" i="13" s="1"/>
  <c r="CP96" i="13" a="1"/>
  <c r="CP96" i="13" s="1"/>
  <c r="CP30" i="13" a="1"/>
  <c r="CP30" i="13" s="1"/>
  <c r="CP15" i="13" a="1"/>
  <c r="CP15" i="13" s="1"/>
  <c r="CP13" i="13" a="1"/>
  <c r="CP13" i="13" s="1"/>
  <c r="CP24" i="13" a="1"/>
  <c r="CP24" i="13" s="1"/>
  <c r="CP33" i="13" a="1"/>
  <c r="CP33" i="13" s="1"/>
  <c r="CP28" i="13" a="1"/>
  <c r="CP28" i="13" s="1"/>
  <c r="CP39" i="13" a="1"/>
  <c r="CP39" i="13" s="1"/>
  <c r="CP42" i="13" a="1"/>
  <c r="CP42" i="13" s="1"/>
  <c r="CP45" i="13" a="1"/>
  <c r="CP45" i="13" s="1"/>
  <c r="CP50" i="13" a="1"/>
  <c r="CP50" i="13" s="1"/>
  <c r="CP51" i="13" a="1"/>
  <c r="CP51" i="13" s="1"/>
  <c r="CP54" i="13" a="1"/>
  <c r="CP54" i="13" s="1"/>
  <c r="CP59" i="13" a="1"/>
  <c r="CP59" i="13" s="1"/>
  <c r="CP63" i="13" a="1"/>
  <c r="CP63" i="13" s="1"/>
  <c r="CP66" i="13" a="1"/>
  <c r="CP66" i="13" s="1"/>
  <c r="CP83" i="13" a="1"/>
  <c r="CP83" i="13" s="1"/>
  <c r="CP85" i="13" a="1"/>
  <c r="CP85" i="13" s="1"/>
  <c r="CP90" i="13" a="1"/>
  <c r="CP90" i="13" s="1"/>
  <c r="CP93" i="13" a="1"/>
  <c r="CP93" i="13" s="1"/>
  <c r="CP97" i="13" a="1"/>
  <c r="CP97" i="13" s="1"/>
  <c r="CP23" i="13" a="1"/>
  <c r="CP23" i="13" s="1"/>
  <c r="CP49" i="13" a="1"/>
  <c r="CP49" i="13" s="1"/>
  <c r="CP102" i="13" a="1"/>
  <c r="CP102" i="13" s="1"/>
  <c r="CP108" i="13" a="1"/>
  <c r="CP108" i="13" s="1"/>
  <c r="CP58" i="13" a="1"/>
  <c r="CP58" i="13" s="1"/>
  <c r="CP74" i="13" a="1"/>
  <c r="CP74" i="13" s="1"/>
  <c r="CP99" i="13" a="1"/>
  <c r="CP99" i="13" s="1"/>
  <c r="HZ104" i="8"/>
  <c r="AJ12" i="12"/>
  <c r="AK12" i="12" s="1"/>
  <c r="AL18" i="12"/>
  <c r="AJ11" i="12"/>
  <c r="AK11" i="12" s="1"/>
  <c r="HZ95" i="8"/>
  <c r="BK69" i="8"/>
  <c r="JA69" i="8" s="1"/>
  <c r="U74" i="4"/>
  <c r="BK33" i="8"/>
  <c r="JA33" i="8" s="1"/>
  <c r="U38" i="4"/>
  <c r="BK68" i="8"/>
  <c r="JA68" i="8" s="1"/>
  <c r="U73" i="4"/>
  <c r="IZ46" i="8"/>
  <c r="Z51" i="4"/>
  <c r="IZ37" i="8"/>
  <c r="Z42" i="4"/>
  <c r="IZ54" i="8"/>
  <c r="Z59" i="4"/>
  <c r="Z75" i="4"/>
  <c r="IZ70" i="8"/>
  <c r="IZ39" i="8"/>
  <c r="Z44" i="4"/>
  <c r="BK57" i="8"/>
  <c r="JA57" i="8" s="1"/>
  <c r="U62" i="4"/>
  <c r="BK44" i="8"/>
  <c r="JA44" i="8" s="1"/>
  <c r="U49" i="4"/>
  <c r="BK65" i="8"/>
  <c r="JA65" i="8" s="1"/>
  <c r="U70" i="4"/>
  <c r="BK35" i="8"/>
  <c r="JA35" i="8" s="1"/>
  <c r="U40" i="4"/>
  <c r="BK47" i="8"/>
  <c r="JA47" i="8" s="1"/>
  <c r="U52" i="4"/>
  <c r="BK42" i="8"/>
  <c r="JA42" i="8" s="1"/>
  <c r="U47" i="4"/>
  <c r="BK52" i="8"/>
  <c r="JA52" i="8" s="1"/>
  <c r="U57" i="4"/>
  <c r="BK34" i="8"/>
  <c r="JA34" i="8" s="1"/>
  <c r="U39" i="4"/>
  <c r="Z60" i="4"/>
  <c r="IZ55" i="8"/>
  <c r="IZ43" i="8"/>
  <c r="Z48" i="4"/>
  <c r="IZ69" i="8"/>
  <c r="Z74" i="4"/>
  <c r="IZ66" i="8"/>
  <c r="Z71" i="4"/>
  <c r="IZ52" i="8"/>
  <c r="Z57" i="4"/>
  <c r="IZ45" i="8"/>
  <c r="Z50" i="4"/>
  <c r="BK39" i="8"/>
  <c r="JA39" i="8" s="1"/>
  <c r="U44" i="4"/>
  <c r="BK59" i="8"/>
  <c r="JA59" i="8" s="1"/>
  <c r="U64" i="4"/>
  <c r="IZ33" i="8"/>
  <c r="Z38" i="4"/>
  <c r="IZ48" i="8"/>
  <c r="Z53" i="4"/>
  <c r="BK38" i="8"/>
  <c r="JA38" i="8" s="1"/>
  <c r="U43" i="4"/>
  <c r="BK46" i="8"/>
  <c r="JA46" i="8" s="1"/>
  <c r="U51" i="4"/>
  <c r="BK53" i="8"/>
  <c r="JA53" i="8" s="1"/>
  <c r="U58" i="4"/>
  <c r="IZ36" i="8"/>
  <c r="Z41" i="4"/>
  <c r="IZ40" i="8"/>
  <c r="Z45" i="4"/>
  <c r="IZ63" i="8"/>
  <c r="Z68" i="4"/>
  <c r="BK51" i="8"/>
  <c r="JA51" i="8" s="1"/>
  <c r="U56" i="4"/>
  <c r="BK62" i="8"/>
  <c r="JA62" i="8" s="1"/>
  <c r="U67" i="4"/>
  <c r="BK58" i="8"/>
  <c r="JA58" i="8" s="1"/>
  <c r="U63" i="4"/>
  <c r="Z66" i="4"/>
  <c r="IZ61" i="8"/>
  <c r="IZ49" i="8"/>
  <c r="Z54" i="4"/>
  <c r="IZ35" i="8"/>
  <c r="Z40" i="4"/>
  <c r="BK54" i="8"/>
  <c r="JA54" i="8" s="1"/>
  <c r="U59" i="4"/>
  <c r="BK40" i="8"/>
  <c r="JA40" i="8" s="1"/>
  <c r="U45" i="4"/>
  <c r="BK61" i="8"/>
  <c r="JA61" i="8" s="1"/>
  <c r="U66" i="4"/>
  <c r="IZ42" i="8"/>
  <c r="Z47" i="4"/>
  <c r="Z63" i="4"/>
  <c r="IZ58" i="8"/>
  <c r="IZ57" i="8"/>
  <c r="Z62" i="4"/>
  <c r="IZ62" i="8"/>
  <c r="Z67" i="4"/>
  <c r="IZ60" i="8"/>
  <c r="Z65" i="4"/>
  <c r="BK63" i="8"/>
  <c r="JA63" i="8" s="1"/>
  <c r="U68" i="4"/>
  <c r="BK49" i="8"/>
  <c r="JA49" i="8" s="1"/>
  <c r="U54" i="4"/>
  <c r="BK56" i="8"/>
  <c r="JA56" i="8" s="1"/>
  <c r="U61" i="4"/>
  <c r="BK64" i="8"/>
  <c r="JA64" i="8" s="1"/>
  <c r="U69" i="4"/>
  <c r="IC3" i="8"/>
  <c r="Z55" i="4"/>
  <c r="IZ50" i="8"/>
  <c r="IZ38" i="8"/>
  <c r="Z43" i="4"/>
  <c r="Z72" i="4"/>
  <c r="IZ67" i="8"/>
  <c r="IZ59" i="8"/>
  <c r="Z64" i="4"/>
  <c r="IZ47" i="8"/>
  <c r="Z52" i="4"/>
  <c r="Z69" i="4"/>
  <c r="IZ64" i="8"/>
  <c r="BK60" i="8"/>
  <c r="JA60" i="8" s="1"/>
  <c r="U65" i="4"/>
  <c r="BK48" i="8"/>
  <c r="JA48" i="8" s="1"/>
  <c r="U53" i="4"/>
  <c r="BK70" i="8"/>
  <c r="JA70" i="8" s="1"/>
  <c r="U75" i="4"/>
  <c r="Z73" i="4"/>
  <c r="IZ68" i="8"/>
  <c r="IZ51" i="8"/>
  <c r="Z56" i="4"/>
  <c r="BK45" i="8"/>
  <c r="JA45" i="8" s="1"/>
  <c r="U50" i="4"/>
  <c r="BK37" i="8"/>
  <c r="JA37" i="8" s="1"/>
  <c r="U42" i="4"/>
  <c r="BK67" i="8"/>
  <c r="JA67" i="8" s="1"/>
  <c r="U72" i="4"/>
  <c r="BK36" i="8"/>
  <c r="JA36" i="8" s="1"/>
  <c r="U41" i="4"/>
  <c r="BK55" i="8"/>
  <c r="JA55" i="8" s="1"/>
  <c r="U60" i="4"/>
  <c r="BK41" i="8"/>
  <c r="JA41" i="8" s="1"/>
  <c r="U46" i="4"/>
  <c r="BK50" i="8"/>
  <c r="JA50" i="8" s="1"/>
  <c r="U55" i="4"/>
  <c r="BK43" i="8"/>
  <c r="JA43" i="8" s="1"/>
  <c r="U48" i="4"/>
  <c r="BK66" i="8"/>
  <c r="JA66" i="8" s="1"/>
  <c r="U71" i="4"/>
  <c r="IZ56" i="8"/>
  <c r="Z61" i="4"/>
  <c r="Z49" i="4"/>
  <c r="IZ44" i="8"/>
  <c r="IZ53" i="8"/>
  <c r="Z58" i="4"/>
  <c r="IZ41" i="8"/>
  <c r="Z46" i="4"/>
  <c r="IZ34" i="8"/>
  <c r="Z39" i="4"/>
  <c r="IZ65" i="8"/>
  <c r="Z70" i="4"/>
  <c r="HZ43" i="8"/>
  <c r="HZ103" i="8"/>
  <c r="HZ90" i="8"/>
  <c r="HZ34" i="8"/>
  <c r="HZ55" i="8"/>
  <c r="HZ109" i="8"/>
  <c r="HZ46" i="8"/>
  <c r="HZ78" i="8"/>
  <c r="HZ88" i="8"/>
  <c r="HZ71" i="8"/>
  <c r="HZ38" i="8"/>
  <c r="HZ92" i="8"/>
  <c r="HZ83" i="8"/>
  <c r="BW71" i="8" a="1"/>
  <c r="BW71" i="8" s="1"/>
  <c r="HZ68" i="8"/>
  <c r="HZ54" i="8"/>
  <c r="HZ56" i="8"/>
  <c r="HZ86" i="8"/>
  <c r="HZ41" i="8"/>
  <c r="HZ53" i="8"/>
  <c r="HZ72" i="8"/>
  <c r="HZ69" i="8"/>
  <c r="HZ81" i="8"/>
  <c r="HZ93" i="8"/>
  <c r="HZ102" i="8"/>
  <c r="HZ108" i="8"/>
  <c r="BW108" i="8" a="1"/>
  <c r="BW108" i="8" s="1"/>
  <c r="BW104" i="8" a="1"/>
  <c r="BW104" i="8" s="1"/>
  <c r="BW61" i="8" a="1"/>
  <c r="BW61" i="8" s="1"/>
  <c r="BW65" i="8" a="1"/>
  <c r="BW65" i="8" s="1"/>
  <c r="HZ62" i="8"/>
  <c r="HZ52" i="8"/>
  <c r="HZ100" i="8"/>
  <c r="HZ64" i="8"/>
  <c r="HZ94" i="8"/>
  <c r="HZ33" i="8"/>
  <c r="HZ45" i="8"/>
  <c r="HZ57" i="8"/>
  <c r="HZ61" i="8"/>
  <c r="HZ73" i="8"/>
  <c r="HZ85" i="8"/>
  <c r="HZ97" i="8"/>
  <c r="BW95" i="8" a="1"/>
  <c r="BW95" i="8" s="1"/>
  <c r="HZ84" i="8"/>
  <c r="HZ40" i="8"/>
  <c r="HZ96" i="8"/>
  <c r="HZ80" i="8"/>
  <c r="HZ58" i="8"/>
  <c r="HZ36" i="8"/>
  <c r="HZ74" i="8"/>
  <c r="HZ70" i="8"/>
  <c r="HZ98" i="8"/>
  <c r="HZ35" i="8"/>
  <c r="HZ47" i="8"/>
  <c r="HZ59" i="8"/>
  <c r="HZ63" i="8"/>
  <c r="HZ75" i="8"/>
  <c r="HZ87" i="8"/>
  <c r="HZ99" i="8"/>
  <c r="HZ105" i="8"/>
  <c r="BW66" i="8" a="1"/>
  <c r="BW66" i="8" s="1"/>
  <c r="BW59" i="8" a="1"/>
  <c r="BW59" i="8" s="1"/>
  <c r="IB5" i="8"/>
  <c r="ID3" i="8"/>
  <c r="IC6" i="8"/>
  <c r="HZ42" i="8"/>
  <c r="HZ44" i="8"/>
  <c r="HZ76" i="8"/>
  <c r="HZ37" i="8"/>
  <c r="HZ49" i="8"/>
  <c r="HZ60" i="8"/>
  <c r="HZ65" i="8"/>
  <c r="HZ77" i="8"/>
  <c r="HZ89" i="8"/>
  <c r="HZ101" i="8"/>
  <c r="HZ106" i="8"/>
  <c r="BW49" i="8" a="1"/>
  <c r="BW49" i="8" s="1"/>
  <c r="IA108" i="8"/>
  <c r="IA105" i="8"/>
  <c r="IA102" i="8"/>
  <c r="IA110" i="8"/>
  <c r="IA101" i="8"/>
  <c r="IA99" i="8"/>
  <c r="IA97" i="8"/>
  <c r="IA95" i="8"/>
  <c r="IA93" i="8"/>
  <c r="IA91" i="8"/>
  <c r="IA89" i="8"/>
  <c r="IA87" i="8"/>
  <c r="IA85" i="8"/>
  <c r="IA83" i="8"/>
  <c r="IA81" i="8"/>
  <c r="IA79" i="8"/>
  <c r="IA77" i="8"/>
  <c r="IA75" i="8"/>
  <c r="IA73" i="8"/>
  <c r="IA71" i="8"/>
  <c r="IA69" i="8"/>
  <c r="IA67" i="8"/>
  <c r="IA65" i="8"/>
  <c r="IA63" i="8"/>
  <c r="IA61" i="8"/>
  <c r="IA104" i="8"/>
  <c r="IA58" i="8"/>
  <c r="IA56" i="8"/>
  <c r="IA54" i="8"/>
  <c r="IA52" i="8"/>
  <c r="IA50" i="8"/>
  <c r="IA48" i="8"/>
  <c r="IA46" i="8"/>
  <c r="IA44" i="8"/>
  <c r="IA42" i="8"/>
  <c r="IA40" i="8"/>
  <c r="IA38" i="8"/>
  <c r="IA36" i="8"/>
  <c r="IA34" i="8"/>
  <c r="IA107" i="8"/>
  <c r="IA74" i="8"/>
  <c r="IA66" i="8"/>
  <c r="IA59" i="8"/>
  <c r="IA53" i="8"/>
  <c r="IA47" i="8"/>
  <c r="IA41" i="8"/>
  <c r="IA103" i="8"/>
  <c r="IA100" i="8"/>
  <c r="IA94" i="8"/>
  <c r="IA88" i="8"/>
  <c r="IA82" i="8"/>
  <c r="IA64" i="8"/>
  <c r="IA80" i="8"/>
  <c r="IA72" i="8"/>
  <c r="IA62" i="8"/>
  <c r="IA57" i="8"/>
  <c r="IA51" i="8"/>
  <c r="IA45" i="8"/>
  <c r="IA39" i="8"/>
  <c r="IA33" i="8"/>
  <c r="IA109" i="8"/>
  <c r="IA98" i="8"/>
  <c r="IA92" i="8"/>
  <c r="IA70" i="8"/>
  <c r="IA68" i="8"/>
  <c r="IA106" i="8"/>
  <c r="IA90" i="8"/>
  <c r="IA84" i="8"/>
  <c r="IA35" i="8"/>
  <c r="IA86" i="8"/>
  <c r="IA76" i="8"/>
  <c r="IA60" i="8"/>
  <c r="IA96" i="8"/>
  <c r="IA78" i="8"/>
  <c r="IA43" i="8"/>
  <c r="IA55" i="8"/>
  <c r="IA37" i="8"/>
  <c r="IA49" i="8"/>
  <c r="HZ48" i="8"/>
  <c r="HZ50" i="8"/>
  <c r="HZ82" i="8"/>
  <c r="HZ39" i="8"/>
  <c r="HZ51" i="8"/>
  <c r="HZ66" i="8"/>
  <c r="HZ67" i="8"/>
  <c r="HZ79" i="8"/>
  <c r="HZ91" i="8"/>
  <c r="HZ110" i="8"/>
  <c r="HZ107" i="8"/>
  <c r="BX102" i="8" a="1"/>
  <c r="BX102" i="8" s="1"/>
  <c r="BX60" i="8" a="1"/>
  <c r="BX60" i="8" s="1"/>
  <c r="BX108" i="8" a="1"/>
  <c r="BX108" i="8" s="1"/>
  <c r="BX100" i="8" a="1"/>
  <c r="BX100" i="8" s="1"/>
  <c r="BX42" i="8" a="1"/>
  <c r="BX42" i="8" s="1"/>
  <c r="BX33" i="8" a="1"/>
  <c r="BX33" i="8" s="1"/>
  <c r="BX53" i="8" a="1"/>
  <c r="BX53" i="8" s="1"/>
  <c r="BX44" i="8" a="1"/>
  <c r="BX44" i="8" s="1"/>
  <c r="BX101" i="8" a="1"/>
  <c r="BX101" i="8" s="1"/>
  <c r="BX58" i="8" a="1"/>
  <c r="BX58" i="8" s="1"/>
  <c r="BX37" i="8" a="1"/>
  <c r="BX37" i="8" s="1"/>
  <c r="BX51" i="8" a="1"/>
  <c r="BX51" i="8" s="1"/>
  <c r="BX57" i="8" a="1"/>
  <c r="BX57" i="8" s="1"/>
  <c r="BX68" i="8" a="1"/>
  <c r="BX68" i="8" s="1"/>
  <c r="BX63" i="8" a="1"/>
  <c r="BX63" i="8" s="1"/>
  <c r="BX87" i="8" a="1"/>
  <c r="BX87" i="8" s="1"/>
  <c r="BX93" i="8" a="1"/>
  <c r="BX93" i="8" s="1"/>
  <c r="BX39" i="8" a="1"/>
  <c r="BX39" i="8" s="1"/>
  <c r="BX69" i="8" a="1"/>
  <c r="BX69" i="8" s="1"/>
  <c r="BX75" i="8" a="1"/>
  <c r="BX75" i="8" s="1"/>
  <c r="BX99" i="8" a="1"/>
  <c r="BX99" i="8" s="1"/>
  <c r="BX73" i="8" a="1"/>
  <c r="BX73" i="8" s="1"/>
  <c r="BX110" i="8" a="1"/>
  <c r="BX110" i="8" s="1"/>
  <c r="BX71" i="8" a="1"/>
  <c r="BX71" i="8" s="1"/>
  <c r="BX92" i="8" a="1"/>
  <c r="BX92" i="8" s="1"/>
  <c r="BX105" i="8" a="1"/>
  <c r="BX105" i="8" s="1"/>
  <c r="BX103" i="8" a="1"/>
  <c r="BX103" i="8" s="1"/>
  <c r="BX50" i="8" a="1"/>
  <c r="BX50" i="8" s="1"/>
  <c r="BX52" i="8" a="1"/>
  <c r="BX52" i="8" s="1"/>
  <c r="BX70" i="8" a="1"/>
  <c r="BX70" i="8" s="1"/>
  <c r="BX88" i="8" a="1"/>
  <c r="BX88" i="8" s="1"/>
  <c r="BX56" i="8" a="1"/>
  <c r="BX56" i="8" s="1"/>
  <c r="BX86" i="8" a="1"/>
  <c r="BX86" i="8" s="1"/>
  <c r="BX82" i="8" a="1"/>
  <c r="BX82" i="8" s="1"/>
  <c r="BX97" i="8" a="1"/>
  <c r="BX97" i="8" s="1"/>
  <c r="BX98" i="8" a="1"/>
  <c r="BX98" i="8" s="1"/>
  <c r="BX94" i="8" a="1"/>
  <c r="BX94" i="8" s="1"/>
  <c r="BX85" i="8" a="1"/>
  <c r="BX85" i="8" s="1"/>
  <c r="BX62" i="8" a="1"/>
  <c r="BX62" i="8" s="1"/>
  <c r="BX95" i="8" a="1"/>
  <c r="BX95" i="8" s="1"/>
  <c r="BX43" i="8" a="1"/>
  <c r="BX43" i="8" s="1"/>
  <c r="BX41" i="8" a="1"/>
  <c r="BX41" i="8" s="1"/>
  <c r="BX80" i="8" a="1"/>
  <c r="BX80" i="8" s="1"/>
  <c r="BX104" i="8" a="1"/>
  <c r="BX104" i="8" s="1"/>
  <c r="BX81" i="8" a="1"/>
  <c r="BX81" i="8" s="1"/>
  <c r="BX55" i="8" a="1"/>
  <c r="BX55" i="8" s="1"/>
  <c r="BX77" i="8" a="1"/>
  <c r="BX77" i="8" s="1"/>
  <c r="BX107" i="8" a="1"/>
  <c r="BX107" i="8" s="1"/>
  <c r="BX67" i="8" a="1"/>
  <c r="BX67" i="8" s="1"/>
  <c r="BX78" i="8" a="1"/>
  <c r="BX78" i="8" s="1"/>
  <c r="BX90" i="8" a="1"/>
  <c r="BX90" i="8" s="1"/>
  <c r="BX38" i="8" a="1"/>
  <c r="BX38" i="8" s="1"/>
  <c r="BX35" i="8" a="1"/>
  <c r="BX35" i="8" s="1"/>
  <c r="BX109" i="8" a="1"/>
  <c r="BX109" i="8" s="1"/>
  <c r="BX83" i="8" a="1"/>
  <c r="BX83" i="8" s="1"/>
  <c r="BX48" i="8" a="1"/>
  <c r="BX48" i="8" s="1"/>
  <c r="BX34" i="8" a="1"/>
  <c r="BX34" i="8" s="1"/>
  <c r="BX40" i="8" a="1"/>
  <c r="BX40" i="8" s="1"/>
  <c r="BX65" i="8" a="1"/>
  <c r="BX65" i="8" s="1"/>
  <c r="BX89" i="8" a="1"/>
  <c r="BX89" i="8" s="1"/>
  <c r="BX66" i="8" a="1"/>
  <c r="BX66" i="8" s="1"/>
  <c r="BX84" i="8" a="1"/>
  <c r="BX84" i="8" s="1"/>
  <c r="BX45" i="8" a="1"/>
  <c r="BX45" i="8" s="1"/>
  <c r="BX49" i="8" a="1"/>
  <c r="BX49" i="8" s="1"/>
  <c r="BX79" i="8" a="1"/>
  <c r="BX79" i="8" s="1"/>
  <c r="BX46" i="8" a="1"/>
  <c r="BX46" i="8" s="1"/>
  <c r="BX72" i="8" a="1"/>
  <c r="BX72" i="8" s="1"/>
  <c r="BX61" i="8" a="1"/>
  <c r="BX61" i="8" s="1"/>
  <c r="BX74" i="8" a="1"/>
  <c r="BX74" i="8" s="1"/>
  <c r="BX64" i="8" a="1"/>
  <c r="BX64" i="8" s="1"/>
  <c r="BX106" i="8" a="1"/>
  <c r="BX106" i="8" s="1"/>
  <c r="BX47" i="8" a="1"/>
  <c r="BX47" i="8" s="1"/>
  <c r="BX59" i="8" a="1"/>
  <c r="BX59" i="8" s="1"/>
  <c r="BX76" i="8" a="1"/>
  <c r="BX76" i="8" s="1"/>
  <c r="BX54" i="8" a="1"/>
  <c r="BX54" i="8" s="1"/>
  <c r="BX96" i="8" a="1"/>
  <c r="BX96" i="8" s="1"/>
  <c r="BX36" i="8" a="1"/>
  <c r="BX36" i="8" s="1"/>
  <c r="BW94" i="8" a="1"/>
  <c r="BW94" i="8" s="1"/>
  <c r="BW46" i="8" a="1"/>
  <c r="BW46" i="8" s="1"/>
  <c r="BW60" i="8" a="1"/>
  <c r="BW60" i="8" s="1"/>
  <c r="BW80" i="8" a="1"/>
  <c r="BW80" i="8" s="1"/>
  <c r="BW109" i="8" a="1"/>
  <c r="BW109" i="8" s="1"/>
  <c r="BW67" i="8" a="1"/>
  <c r="BW67" i="8" s="1"/>
  <c r="BW70" i="8" a="1"/>
  <c r="BW70" i="8" s="1"/>
  <c r="BW51" i="8" a="1"/>
  <c r="BW51" i="8" s="1"/>
  <c r="BW64" i="8" a="1"/>
  <c r="BW64" i="8" s="1"/>
  <c r="BW92" i="8" a="1"/>
  <c r="BW92" i="8" s="1"/>
  <c r="BW84" i="8" a="1"/>
  <c r="BW84" i="8" s="1"/>
  <c r="BW40" i="8" a="1"/>
  <c r="BW40" i="8" s="1"/>
  <c r="BW102" i="8" a="1"/>
  <c r="BW102" i="8" s="1"/>
  <c r="BW68" i="8" a="1"/>
  <c r="BW68" i="8" s="1"/>
  <c r="BW75" i="8" a="1"/>
  <c r="BW75" i="8" s="1"/>
  <c r="BW81" i="8" a="1"/>
  <c r="BW81" i="8" s="1"/>
  <c r="BW37" i="8" a="1"/>
  <c r="BW37" i="8" s="1"/>
  <c r="BW39" i="8" a="1"/>
  <c r="BW39" i="8" s="1"/>
  <c r="BW45" i="8" a="1"/>
  <c r="BW45" i="8" s="1"/>
  <c r="BW34" i="8" a="1"/>
  <c r="BW34" i="8" s="1"/>
  <c r="BW50" i="8" a="1"/>
  <c r="BW50" i="8" s="1"/>
  <c r="BW82" i="8" a="1"/>
  <c r="BW82" i="8" s="1"/>
  <c r="BW69" i="8" a="1"/>
  <c r="BW69" i="8" s="1"/>
  <c r="BW86" i="8" a="1"/>
  <c r="BW86" i="8" s="1"/>
  <c r="BW97" i="8" a="1"/>
  <c r="BW97" i="8" s="1"/>
  <c r="BW58" i="8" a="1"/>
  <c r="BW58" i="8" s="1"/>
  <c r="BW76" i="8" a="1"/>
  <c r="BW76" i="8" s="1"/>
  <c r="BW88" i="8" a="1"/>
  <c r="BW88" i="8" s="1"/>
  <c r="BW54" i="8" a="1"/>
  <c r="BW54" i="8" s="1"/>
  <c r="BW85" i="8" a="1"/>
  <c r="BW85" i="8" s="1"/>
  <c r="BW110" i="8" a="1"/>
  <c r="BW110" i="8" s="1"/>
  <c r="BW48" i="8" a="1"/>
  <c r="BW48" i="8" s="1"/>
  <c r="BW44" i="8" a="1"/>
  <c r="BW44" i="8" s="1"/>
  <c r="BW33" i="8" a="1"/>
  <c r="BW33" i="8" s="1"/>
  <c r="BW63" i="8" a="1"/>
  <c r="BW63" i="8" s="1"/>
  <c r="BW99" i="8" a="1"/>
  <c r="BW99" i="8" s="1"/>
  <c r="BW56" i="8" a="1"/>
  <c r="BW56" i="8" s="1"/>
  <c r="BW55" i="8" a="1"/>
  <c r="BW55" i="8" s="1"/>
  <c r="BW52" i="8" a="1"/>
  <c r="BW52" i="8" s="1"/>
  <c r="BW100" i="8" a="1"/>
  <c r="BW100" i="8" s="1"/>
  <c r="BW106" i="8" a="1"/>
  <c r="BW106" i="8" s="1"/>
  <c r="BW93" i="8" a="1"/>
  <c r="BW93" i="8" s="1"/>
  <c r="BW57" i="8" a="1"/>
  <c r="BW57" i="8" s="1"/>
  <c r="BW35" i="8" a="1"/>
  <c r="BW35" i="8" s="1"/>
  <c r="BW83" i="8" a="1"/>
  <c r="BW83" i="8" s="1"/>
  <c r="BW38" i="8" a="1"/>
  <c r="BW38" i="8" s="1"/>
  <c r="BW62" i="8" a="1"/>
  <c r="BW62" i="8" s="1"/>
  <c r="BW41" i="8" a="1"/>
  <c r="BW41" i="8" s="1"/>
  <c r="BW77" i="8" a="1"/>
  <c r="BW77" i="8" s="1"/>
  <c r="BW98" i="8" a="1"/>
  <c r="BW98" i="8" s="1"/>
  <c r="BW79" i="8" a="1"/>
  <c r="BW79" i="8" s="1"/>
  <c r="BW101" i="8" a="1"/>
  <c r="BW101" i="8" s="1"/>
  <c r="BW91" i="8" a="1"/>
  <c r="BW91" i="8" s="1"/>
  <c r="BW90" i="8" a="1"/>
  <c r="BW90" i="8" s="1"/>
  <c r="BW96" i="8" a="1"/>
  <c r="BW96" i="8" s="1"/>
  <c r="BW36" i="8" a="1"/>
  <c r="BW36" i="8" s="1"/>
  <c r="BW74" i="8" a="1"/>
  <c r="BW74" i="8" s="1"/>
  <c r="BW107" i="8" a="1"/>
  <c r="BW107" i="8" s="1"/>
  <c r="BW73" i="8" a="1"/>
  <c r="BW73" i="8" s="1"/>
  <c r="BW72" i="8" a="1"/>
  <c r="BW72" i="8" s="1"/>
  <c r="BW42" i="8" a="1"/>
  <c r="BW42" i="8" s="1"/>
  <c r="BW53" i="8" a="1"/>
  <c r="BW53" i="8" s="1"/>
  <c r="BW47" i="8" a="1"/>
  <c r="BW47" i="8" s="1"/>
  <c r="BW43" i="8" a="1"/>
  <c r="BW43" i="8" s="1"/>
  <c r="BW103" i="8" a="1"/>
  <c r="BW103" i="8" s="1"/>
  <c r="BW105" i="8" a="1"/>
  <c r="BW105" i="8" s="1"/>
  <c r="BW78" i="8" a="1"/>
  <c r="BW78" i="8" s="1"/>
  <c r="BW89" i="8" a="1"/>
  <c r="BW89" i="8" s="1"/>
  <c r="HT105" i="8" a="1"/>
  <c r="HT105" i="8" s="1"/>
  <c r="HT100" i="8" a="1"/>
  <c r="HT100" i="8" s="1"/>
  <c r="HT47" i="8" a="1"/>
  <c r="HT47" i="8" s="1"/>
  <c r="HV41" i="8" a="1"/>
  <c r="HV41" i="8" s="1"/>
  <c r="HT93" i="8" a="1"/>
  <c r="HT93" i="8" s="1"/>
  <c r="HT42" i="8" a="1"/>
  <c r="HT42" i="8" s="1"/>
  <c r="HT33" i="8" a="1"/>
  <c r="HT33" i="8" s="1"/>
  <c r="HT97" i="8" a="1"/>
  <c r="HT97" i="8" s="1"/>
  <c r="HT94" i="8" a="1"/>
  <c r="HT94" i="8" s="1"/>
  <c r="HV101" i="8" a="1"/>
  <c r="HV101" i="8" s="1"/>
  <c r="JE101" i="8" s="1"/>
  <c r="HV71" i="8" a="1"/>
  <c r="HV71" i="8" s="1"/>
  <c r="JE71" i="8" s="1"/>
  <c r="HT74" i="8" a="1"/>
  <c r="HT74" i="8" s="1"/>
  <c r="HV102" i="8" a="1"/>
  <c r="HV102" i="8" s="1"/>
  <c r="JE102" i="8" s="1"/>
  <c r="HV107" i="8" a="1"/>
  <c r="HV107" i="8" s="1"/>
  <c r="JE107" i="8" s="1"/>
  <c r="HT67" i="8" a="1"/>
  <c r="HT67" i="8" s="1"/>
  <c r="HT104" i="8" a="1"/>
  <c r="HT104" i="8" s="1"/>
  <c r="HV95" i="8" a="1"/>
  <c r="HV95" i="8" s="1"/>
  <c r="JE95" i="8" s="1"/>
  <c r="HT49" i="8" a="1"/>
  <c r="HT49" i="8" s="1"/>
  <c r="HV73" i="8" a="1"/>
  <c r="HV73" i="8" s="1"/>
  <c r="JE73" i="8" s="1"/>
  <c r="HT108" i="8" a="1"/>
  <c r="HT108" i="8" s="1"/>
  <c r="HV82" i="8" a="1"/>
  <c r="HV82" i="8" s="1"/>
  <c r="JE82" i="8" s="1"/>
  <c r="HT46" i="8" a="1"/>
  <c r="HT46" i="8" s="1"/>
  <c r="HV40" i="8" a="1"/>
  <c r="HV40" i="8" s="1"/>
  <c r="HT71" i="8" a="1"/>
  <c r="HT71" i="8" s="1"/>
  <c r="HT34" i="8" a="1"/>
  <c r="HT34" i="8" s="1"/>
  <c r="HT106" i="8" a="1"/>
  <c r="HT106" i="8" s="1"/>
  <c r="HT88" i="8" a="1"/>
  <c r="HT88" i="8" s="1"/>
  <c r="HV76" i="8" a="1"/>
  <c r="HV76" i="8" s="1"/>
  <c r="JE76" i="8" s="1"/>
  <c r="HV89" i="8" a="1"/>
  <c r="HV89" i="8" s="1"/>
  <c r="JE89" i="8" s="1"/>
  <c r="HT83" i="8" a="1"/>
  <c r="HT83" i="8" s="1"/>
  <c r="HT53" i="8" a="1"/>
  <c r="HT53" i="8" s="1"/>
  <c r="HT41" i="8" a="1"/>
  <c r="HT41" i="8" s="1"/>
  <c r="HV35" i="8" a="1"/>
  <c r="HV35" i="8" s="1"/>
  <c r="HT62" i="8" a="1"/>
  <c r="HT62" i="8" s="1"/>
  <c r="HT77" i="8" a="1"/>
  <c r="HT77" i="8" s="1"/>
  <c r="HV110" i="8" a="1"/>
  <c r="HV110" i="8" s="1"/>
  <c r="JE110" i="8" s="1"/>
  <c r="HV96" i="8" a="1"/>
  <c r="HV96" i="8" s="1"/>
  <c r="JE96" i="8" s="1"/>
  <c r="HV59" i="8" a="1"/>
  <c r="HV59" i="8" s="1"/>
  <c r="HT103" i="8" a="1"/>
  <c r="HT103" i="8" s="1"/>
  <c r="HV34" i="8" a="1"/>
  <c r="HV34" i="8" s="1"/>
  <c r="HV47" i="8" a="1"/>
  <c r="HV47" i="8" s="1"/>
  <c r="HT59" i="8" a="1"/>
  <c r="HT59" i="8" s="1"/>
  <c r="HT107" i="8" a="1"/>
  <c r="HT107" i="8" s="1"/>
  <c r="HV53" i="8" a="1"/>
  <c r="HV53" i="8" s="1"/>
  <c r="HV83" i="8" a="1"/>
  <c r="HV83" i="8" s="1"/>
  <c r="JE83" i="8" s="1"/>
  <c r="HV46" i="8" a="1"/>
  <c r="HV46" i="8" s="1"/>
  <c r="HT44" i="8" a="1"/>
  <c r="HT44" i="8" s="1"/>
  <c r="HT87" i="8" a="1"/>
  <c r="HT87" i="8" s="1"/>
  <c r="HV91" i="8" a="1"/>
  <c r="HV91" i="8" s="1"/>
  <c r="JE91" i="8" s="1"/>
  <c r="HT82" i="8" a="1"/>
  <c r="HT82" i="8" s="1"/>
  <c r="HT95" i="8" a="1"/>
  <c r="HT95" i="8" s="1"/>
  <c r="HV108" i="8" a="1"/>
  <c r="HV108" i="8" s="1"/>
  <c r="JE108" i="8" s="1"/>
  <c r="HV62" i="8" a="1"/>
  <c r="HV62" i="8" s="1"/>
  <c r="HT89" i="8" a="1"/>
  <c r="HT89" i="8" s="1"/>
  <c r="HV52" i="8" a="1"/>
  <c r="HV52" i="8" s="1"/>
  <c r="HT70" i="8" a="1"/>
  <c r="HT70" i="8" s="1"/>
  <c r="HV100" i="8" a="1"/>
  <c r="HV100" i="8" s="1"/>
  <c r="JE100" i="8" s="1"/>
  <c r="HV94" i="8" a="1"/>
  <c r="HV94" i="8" s="1"/>
  <c r="JE94" i="8" s="1"/>
  <c r="HT52" i="8" a="1"/>
  <c r="HT52" i="8" s="1"/>
  <c r="HT101" i="8" a="1"/>
  <c r="HT101" i="8" s="1"/>
  <c r="HV65" i="8" a="1"/>
  <c r="HV65" i="8" s="1"/>
  <c r="HV106" i="8" a="1"/>
  <c r="HV106" i="8" s="1"/>
  <c r="JE106" i="8" s="1"/>
  <c r="HT35" i="8" a="1"/>
  <c r="HT35" i="8" s="1"/>
  <c r="HT110" i="8" a="1"/>
  <c r="HT110" i="8" s="1"/>
  <c r="HT96" i="8" a="1"/>
  <c r="HT96" i="8" s="1"/>
  <c r="HV64" i="8" a="1"/>
  <c r="HV64" i="8" s="1"/>
  <c r="HV58" i="8" a="1"/>
  <c r="HV58" i="8" s="1"/>
  <c r="HT40" i="8" a="1"/>
  <c r="HT40" i="8" s="1"/>
  <c r="HV88" i="8" a="1"/>
  <c r="HV88" i="8" s="1"/>
  <c r="JE88" i="8" s="1"/>
  <c r="HT76" i="8" a="1"/>
  <c r="HT76" i="8" s="1"/>
  <c r="HV70" i="8" a="1"/>
  <c r="HV70" i="8" s="1"/>
  <c r="HV77" i="8" a="1"/>
  <c r="HV77" i="8" s="1"/>
  <c r="JE77" i="8" s="1"/>
  <c r="HT65" i="8" a="1"/>
  <c r="HT65" i="8" s="1"/>
  <c r="HV69" i="8" a="1"/>
  <c r="HV69" i="8" s="1"/>
  <c r="HV84" i="8" a="1"/>
  <c r="HV84" i="8" s="1"/>
  <c r="JE84" i="8" s="1"/>
  <c r="HT109" i="8" a="1"/>
  <c r="HT109" i="8" s="1"/>
  <c r="HV57" i="8" a="1"/>
  <c r="HV57" i="8" s="1"/>
  <c r="HT64" i="8" a="1"/>
  <c r="HT64" i="8" s="1"/>
  <c r="HV38" i="8" a="1"/>
  <c r="HV38" i="8" s="1"/>
  <c r="HT38" i="8" a="1"/>
  <c r="HT38" i="8" s="1"/>
  <c r="HV67" i="8" a="1"/>
  <c r="HV67" i="8" s="1"/>
  <c r="HT45" i="8" a="1"/>
  <c r="HT45" i="8" s="1"/>
  <c r="HV45" i="8" a="1"/>
  <c r="HV45" i="8" s="1"/>
  <c r="HT36" i="8" a="1"/>
  <c r="HT36" i="8" s="1"/>
  <c r="HV80" i="8" a="1"/>
  <c r="HV80" i="8" s="1"/>
  <c r="JE80" i="8" s="1"/>
  <c r="HV74" i="8" a="1"/>
  <c r="HV74" i="8" s="1"/>
  <c r="JE74" i="8" s="1"/>
  <c r="HT66" i="8" a="1"/>
  <c r="HT66" i="8" s="1"/>
  <c r="HT55" i="8" a="1"/>
  <c r="HT55" i="8" s="1"/>
  <c r="HT50" i="8" a="1"/>
  <c r="HT50" i="8" s="1"/>
  <c r="HV50" i="8" a="1"/>
  <c r="HV50" i="8" s="1"/>
  <c r="HT39" i="8" a="1"/>
  <c r="HT39" i="8" s="1"/>
  <c r="HV33" i="8" a="1"/>
  <c r="HV33" i="8" s="1"/>
  <c r="HV75" i="8" a="1"/>
  <c r="HV75" i="8" s="1"/>
  <c r="JE75" i="8" s="1"/>
  <c r="HT69" i="8" a="1"/>
  <c r="HT69" i="8" s="1"/>
  <c r="HV60" i="8" a="1"/>
  <c r="HV60" i="8" s="1"/>
  <c r="HT80" i="8" a="1"/>
  <c r="HT80" i="8" s="1"/>
  <c r="HV55" i="8" a="1"/>
  <c r="HV55" i="8" s="1"/>
  <c r="HV105" i="8" a="1"/>
  <c r="HV105" i="8" s="1"/>
  <c r="JE105" i="8" s="1"/>
  <c r="HV87" i="8" a="1"/>
  <c r="HV87" i="8" s="1"/>
  <c r="JE87" i="8" s="1"/>
  <c r="HT75" i="8" a="1"/>
  <c r="HT75" i="8" s="1"/>
  <c r="HT63" i="8" a="1"/>
  <c r="HT63" i="8" s="1"/>
  <c r="HT91" i="8" a="1"/>
  <c r="HT91" i="8" s="1"/>
  <c r="HT84" i="8" a="1"/>
  <c r="HT84" i="8" s="1"/>
  <c r="HV72" i="8" a="1"/>
  <c r="HV72" i="8" s="1"/>
  <c r="JE72" i="8" s="1"/>
  <c r="HV66" i="8" a="1"/>
  <c r="HV66" i="8" s="1"/>
  <c r="HV93" i="8" a="1"/>
  <c r="HV93" i="8" s="1"/>
  <c r="JE93" i="8" s="1"/>
  <c r="HV49" i="8" a="1"/>
  <c r="HV49" i="8" s="1"/>
  <c r="HV98" i="8" a="1"/>
  <c r="HV98" i="8" s="1"/>
  <c r="JE98" i="8" s="1"/>
  <c r="HT98" i="8" a="1"/>
  <c r="HT98" i="8" s="1"/>
  <c r="HV92" i="8" a="1"/>
  <c r="HV92" i="8" s="1"/>
  <c r="JE92" i="8" s="1"/>
  <c r="HT92" i="8" a="1"/>
  <c r="HT92" i="8" s="1"/>
  <c r="HT68" i="8" a="1"/>
  <c r="HT68" i="8" s="1"/>
  <c r="HV68" i="8" a="1"/>
  <c r="HV68" i="8" s="1"/>
  <c r="HV97" i="8" a="1"/>
  <c r="HV97" i="8" s="1"/>
  <c r="JE97" i="8" s="1"/>
  <c r="HT60" i="8" a="1"/>
  <c r="HT60" i="8" s="1"/>
  <c r="HV48" i="8" a="1"/>
  <c r="HV48" i="8" s="1"/>
  <c r="HT43" i="8" a="1"/>
  <c r="HT43" i="8" s="1"/>
  <c r="HV42" i="8" a="1"/>
  <c r="HV42" i="8" s="1"/>
  <c r="HV37" i="8" a="1"/>
  <c r="HV37" i="8" s="1"/>
  <c r="HV109" i="8" a="1"/>
  <c r="HV109" i="8" s="1"/>
  <c r="JE109" i="8" s="1"/>
  <c r="HT90" i="8" a="1"/>
  <c r="HT90" i="8" s="1"/>
  <c r="HT78" i="8" a="1"/>
  <c r="HT78" i="8" s="1"/>
  <c r="HT102" i="8" a="1"/>
  <c r="HT102" i="8" s="1"/>
  <c r="HT73" i="8" a="1"/>
  <c r="HT73" i="8" s="1"/>
  <c r="HV63" i="8" a="1"/>
  <c r="HV63" i="8" s="1"/>
  <c r="HT57" i="8" a="1"/>
  <c r="HT57" i="8" s="1"/>
  <c r="HV56" i="8" a="1"/>
  <c r="HV56" i="8" s="1"/>
  <c r="HT56" i="8" a="1"/>
  <c r="HT56" i="8" s="1"/>
  <c r="HV51" i="8" a="1"/>
  <c r="HV51" i="8" s="1"/>
  <c r="HT51" i="8" a="1"/>
  <c r="HT51" i="8" s="1"/>
  <c r="HV104" i="8" a="1"/>
  <c r="HV104" i="8" s="1"/>
  <c r="JE104" i="8" s="1"/>
  <c r="HV86" i="8" a="1"/>
  <c r="HV86" i="8" s="1"/>
  <c r="JE86" i="8" s="1"/>
  <c r="HV85" i="8" a="1"/>
  <c r="HV85" i="8" s="1"/>
  <c r="JE85" i="8" s="1"/>
  <c r="HT79" i="8" a="1"/>
  <c r="HT79" i="8" s="1"/>
  <c r="HT72" i="8" a="1"/>
  <c r="HT72" i="8" s="1"/>
  <c r="HT54" i="8" a="1"/>
  <c r="HT54" i="8" s="1"/>
  <c r="HT61" i="8" a="1"/>
  <c r="HT61" i="8" s="1"/>
  <c r="HV39" i="8" a="1"/>
  <c r="HV39" i="8" s="1"/>
  <c r="HV78" i="8" a="1"/>
  <c r="HV78" i="8" s="1"/>
  <c r="JE78" i="8" s="1"/>
  <c r="HV44" i="8" a="1"/>
  <c r="HV44" i="8" s="1"/>
  <c r="HV99" i="8" a="1"/>
  <c r="HV99" i="8" s="1"/>
  <c r="JE99" i="8" s="1"/>
  <c r="HT99" i="8" a="1"/>
  <c r="HT99" i="8" s="1"/>
  <c r="HT81" i="8" a="1"/>
  <c r="HT81" i="8" s="1"/>
  <c r="HV81" i="8" a="1"/>
  <c r="HV81" i="8" s="1"/>
  <c r="JE81" i="8" s="1"/>
  <c r="HV103" i="8" a="1"/>
  <c r="HV103" i="8" s="1"/>
  <c r="JE103" i="8" s="1"/>
  <c r="HV54" i="8" a="1"/>
  <c r="HV54" i="8" s="1"/>
  <c r="HV36" i="8" a="1"/>
  <c r="HV36" i="8" s="1"/>
  <c r="HT85" i="8" a="1"/>
  <c r="HT85" i="8" s="1"/>
  <c r="HT48" i="8" a="1"/>
  <c r="HT48" i="8" s="1"/>
  <c r="HV90" i="8" a="1"/>
  <c r="HV90" i="8" s="1"/>
  <c r="JE90" i="8" s="1"/>
  <c r="HV61" i="8" a="1"/>
  <c r="HV61" i="8" s="1"/>
  <c r="HV43" i="8" a="1"/>
  <c r="HV43" i="8" s="1"/>
  <c r="BX2" i="8"/>
  <c r="CF7" i="8"/>
  <c r="CG3" i="8"/>
  <c r="CH3" i="8" s="1"/>
  <c r="CI3" i="8" s="1"/>
  <c r="CJ3" i="8" s="1"/>
  <c r="CK3" i="8" s="1"/>
  <c r="CL3" i="8" s="1"/>
  <c r="CM3" i="8" s="1"/>
  <c r="CN3" i="8" s="1"/>
  <c r="CO3" i="8"/>
  <c r="CG7" i="8"/>
  <c r="CF5" i="8"/>
  <c r="CF6" i="8"/>
  <c r="CF2" i="8" s="1"/>
  <c r="HT86" i="8" a="1"/>
  <c r="HT86" i="8" s="1"/>
  <c r="HV79" i="8" a="1"/>
  <c r="HV79" i="8" s="1"/>
  <c r="JE79" i="8" s="1"/>
  <c r="HT58" i="8" a="1"/>
  <c r="HT58" i="8" s="1"/>
  <c r="HT37" i="8" a="1"/>
  <c r="HT37" i="8" s="1"/>
  <c r="AL19" i="12"/>
  <c r="AI19" i="12"/>
  <c r="AG19" i="12"/>
  <c r="AF20" i="12"/>
  <c r="AH19" i="12"/>
  <c r="AG18" i="12"/>
  <c r="AJ18" i="12" s="1"/>
  <c r="AK18" i="12" s="1"/>
  <c r="AJ17" i="12"/>
  <c r="AK17" i="12" s="1"/>
  <c r="AL14" i="12"/>
  <c r="AH14" i="12"/>
  <c r="AG14" i="12"/>
  <c r="AG13" i="12"/>
  <c r="AL13" i="12"/>
  <c r="AH13" i="12"/>
  <c r="AL15" i="12"/>
  <c r="AH15" i="12"/>
  <c r="AG15" i="12"/>
  <c r="AH16" i="12"/>
  <c r="AL16" i="12"/>
  <c r="AG16" i="12"/>
  <c r="W6" i="12"/>
  <c r="D6" i="12" s="1"/>
  <c r="W7" i="12"/>
  <c r="D7" i="12" s="1"/>
  <c r="V7" i="12"/>
  <c r="C7" i="12" s="1"/>
  <c r="V6" i="12"/>
  <c r="C6" i="12" s="1"/>
  <c r="Y7" i="12"/>
  <c r="F7" i="12" s="1"/>
  <c r="Y6" i="12"/>
  <c r="F6" i="12" s="1"/>
  <c r="X6" i="12"/>
  <c r="E6" i="12" s="1"/>
  <c r="Z7" i="12"/>
  <c r="G7" i="12" s="1"/>
  <c r="Z6" i="12"/>
  <c r="G6" i="12" s="1"/>
  <c r="U7" i="12"/>
  <c r="B7" i="12" s="1"/>
  <c r="U6" i="12"/>
  <c r="B6" i="12" s="1"/>
  <c r="X7" i="12"/>
  <c r="E7" i="12" s="1"/>
  <c r="I9" i="9"/>
  <c r="AA10" i="9" s="1"/>
  <c r="H9" i="9"/>
  <c r="Z10" i="9" s="1"/>
  <c r="G9" i="9"/>
  <c r="Y10" i="9" s="1"/>
  <c r="F9" i="9"/>
  <c r="X10" i="9" s="1"/>
  <c r="E9" i="9"/>
  <c r="W10" i="9" s="1"/>
  <c r="D9" i="9"/>
  <c r="V10" i="9" s="1"/>
  <c r="C9" i="9"/>
  <c r="U10" i="9" s="1"/>
  <c r="L9" i="8"/>
  <c r="K9" i="8"/>
  <c r="J9" i="8"/>
  <c r="AH10" i="8" s="1"/>
  <c r="I9" i="8"/>
  <c r="AG10" i="8" s="1"/>
  <c r="H9" i="8"/>
  <c r="G9" i="8"/>
  <c r="F9" i="8"/>
  <c r="U20" i="8"/>
  <c r="U19" i="8"/>
  <c r="U18" i="8"/>
  <c r="U17" i="8"/>
  <c r="U16" i="8"/>
  <c r="U15" i="8"/>
  <c r="U14" i="8"/>
  <c r="U13" i="8"/>
  <c r="U12" i="8"/>
  <c r="U11" i="8"/>
  <c r="V30" i="8"/>
  <c r="V29" i="8"/>
  <c r="V28" i="8"/>
  <c r="V27" i="8"/>
  <c r="V26" i="8"/>
  <c r="V25" i="8"/>
  <c r="V24" i="8"/>
  <c r="V23" i="8"/>
  <c r="V22" i="8"/>
  <c r="V21" i="8"/>
  <c r="V20" i="8"/>
  <c r="V19" i="8"/>
  <c r="V18" i="8"/>
  <c r="V17" i="8"/>
  <c r="V16" i="8"/>
  <c r="V15" i="8"/>
  <c r="V14" i="8"/>
  <c r="V13" i="8"/>
  <c r="V12" i="8"/>
  <c r="V11" i="8"/>
  <c r="Z30" i="9"/>
  <c r="Y30" i="9"/>
  <c r="Z29" i="9"/>
  <c r="X25" i="9"/>
  <c r="U25" i="9"/>
  <c r="AA24" i="9"/>
  <c r="AA19" i="9"/>
  <c r="Z18" i="9"/>
  <c r="Y18" i="9"/>
  <c r="Z17" i="9"/>
  <c r="R30" i="9"/>
  <c r="T30" i="9" s="1"/>
  <c r="R29" i="9"/>
  <c r="T29" i="9" s="1"/>
  <c r="R28" i="9"/>
  <c r="Z28" i="9" s="1"/>
  <c r="R27" i="9"/>
  <c r="AA27" i="9" s="1"/>
  <c r="R26" i="9"/>
  <c r="V26" i="9" s="1"/>
  <c r="R25" i="9"/>
  <c r="T25" i="9" s="1"/>
  <c r="R24" i="9"/>
  <c r="T24" i="9" s="1"/>
  <c r="R23" i="9"/>
  <c r="T23" i="9" s="1"/>
  <c r="R22" i="9"/>
  <c r="T22" i="9" s="1"/>
  <c r="R21" i="9"/>
  <c r="AA21" i="9" s="1"/>
  <c r="R20" i="9"/>
  <c r="V20" i="9" s="1"/>
  <c r="R19" i="9"/>
  <c r="T19" i="9" s="1"/>
  <c r="R18" i="9"/>
  <c r="T18" i="9" s="1"/>
  <c r="R17" i="9"/>
  <c r="T17" i="9" s="1"/>
  <c r="R16" i="9"/>
  <c r="T16" i="9" s="1"/>
  <c r="R15" i="9"/>
  <c r="X15" i="9" s="1"/>
  <c r="R14" i="9"/>
  <c r="Y14" i="9" s="1"/>
  <c r="R13" i="9"/>
  <c r="T13" i="9" s="1"/>
  <c r="R12" i="9"/>
  <c r="T12" i="9" s="1"/>
  <c r="R11" i="9"/>
  <c r="T11" i="9" s="1"/>
  <c r="L8" i="8"/>
  <c r="K8" i="8"/>
  <c r="J8" i="8"/>
  <c r="I8" i="8"/>
  <c r="H8" i="8"/>
  <c r="G8" i="8"/>
  <c r="F8" i="8"/>
  <c r="Z107" i="8"/>
  <c r="Z101" i="8"/>
  <c r="AD96" i="8"/>
  <c r="Z95" i="8"/>
  <c r="Z89" i="8"/>
  <c r="Z83" i="8"/>
  <c r="AD78" i="8"/>
  <c r="Z77" i="8"/>
  <c r="Z71" i="8"/>
  <c r="Z65" i="8"/>
  <c r="AD60" i="8"/>
  <c r="Z59" i="8"/>
  <c r="Z53" i="8"/>
  <c r="Z48" i="8"/>
  <c r="Z47" i="8"/>
  <c r="Z42" i="8"/>
  <c r="Z41" i="8"/>
  <c r="Z36" i="8"/>
  <c r="Z35" i="8"/>
  <c r="Z30" i="8"/>
  <c r="Z29" i="8"/>
  <c r="Z24" i="8"/>
  <c r="Z23" i="8"/>
  <c r="Z18" i="8"/>
  <c r="Z17" i="8"/>
  <c r="Z12" i="8"/>
  <c r="T10" i="9"/>
  <c r="AB10" i="8"/>
  <c r="AA10" i="8"/>
  <c r="Z10" i="8"/>
  <c r="V9" i="8"/>
  <c r="U9" i="8"/>
  <c r="IB11" i="13" l="1"/>
  <c r="IC11" i="13"/>
  <c r="HY11" i="13"/>
  <c r="BE7" i="13" a="1"/>
  <c r="BE7" i="13" s="1"/>
  <c r="BG7" i="13" s="1"/>
  <c r="IA11" i="13"/>
  <c r="HX11" i="13"/>
  <c r="AJ14" i="12"/>
  <c r="AK14" i="12" s="1"/>
  <c r="IB105" i="8"/>
  <c r="BF4" i="13" a="1"/>
  <c r="BF4" i="13" s="1"/>
  <c r="BH4" i="13" s="1"/>
  <c r="BE6" i="13" a="1"/>
  <c r="BE6" i="13" s="1"/>
  <c r="BG6" i="13" s="1"/>
  <c r="BE5" i="13" a="1"/>
  <c r="BE5" i="13" s="1"/>
  <c r="BG5" i="13" s="1"/>
  <c r="JA11" i="13"/>
  <c r="BE3" i="13" a="1"/>
  <c r="BE3" i="13" s="1"/>
  <c r="BG3" i="13" s="1"/>
  <c r="BF7" i="13" a="1"/>
  <c r="BF7" i="13" s="1"/>
  <c r="BH7" i="13" s="1"/>
  <c r="BF6" i="13" a="1"/>
  <c r="BF6" i="13" s="1"/>
  <c r="BH6" i="13" s="1"/>
  <c r="BD6" i="13"/>
  <c r="AZ6" i="13" s="1"/>
  <c r="BD2" i="13"/>
  <c r="BD5" i="13"/>
  <c r="AZ5" i="13" s="1"/>
  <c r="BD4" i="13"/>
  <c r="BE4" i="13" a="1"/>
  <c r="BE4" i="13" s="1"/>
  <c r="BG4" i="13" s="1"/>
  <c r="BD7" i="13"/>
  <c r="BF5" i="13" a="1"/>
  <c r="BF5" i="13" s="1"/>
  <c r="BH5" i="13" s="1"/>
  <c r="BD3" i="13"/>
  <c r="BD8" i="13"/>
  <c r="AZ8" i="13" s="1"/>
  <c r="AZ4" i="13"/>
  <c r="BF3" i="13" a="1"/>
  <c r="BF3" i="13" s="1"/>
  <c r="BH3" i="13" s="1"/>
  <c r="BF2" i="13" a="1"/>
  <c r="BF2" i="13" s="1"/>
  <c r="BH2" i="13" s="1"/>
  <c r="BF8" i="13" a="1"/>
  <c r="BF8" i="13" s="1"/>
  <c r="BH8" i="13" s="1"/>
  <c r="BE8" i="13" a="1"/>
  <c r="BE8" i="13" s="1"/>
  <c r="BG8" i="13" s="1"/>
  <c r="BE2" i="13" a="1"/>
  <c r="BE2" i="13" s="1"/>
  <c r="BG2" i="13" s="1"/>
  <c r="CY104" i="13" a="1"/>
  <c r="CY104" i="13" s="1"/>
  <c r="CY103" i="13" a="1"/>
  <c r="CY103" i="13" s="1"/>
  <c r="CY99" i="13" a="1"/>
  <c r="CY99" i="13" s="1"/>
  <c r="CY95" i="13" a="1"/>
  <c r="CY95" i="13" s="1"/>
  <c r="CY97" i="13" a="1"/>
  <c r="CY97" i="13" s="1"/>
  <c r="CY96" i="13" a="1"/>
  <c r="CY96" i="13" s="1"/>
  <c r="CY92" i="13" a="1"/>
  <c r="CY92" i="13" s="1"/>
  <c r="CY93" i="13" a="1"/>
  <c r="CY93" i="13" s="1"/>
  <c r="CY94" i="13" a="1"/>
  <c r="CY94" i="13" s="1"/>
  <c r="CY90" i="13" a="1"/>
  <c r="CY90" i="13" s="1"/>
  <c r="CY91" i="13" a="1"/>
  <c r="CY91" i="13" s="1"/>
  <c r="CY89" i="13" a="1"/>
  <c r="CY89" i="13" s="1"/>
  <c r="CY84" i="13" a="1"/>
  <c r="CY84" i="13" s="1"/>
  <c r="CY85" i="13" a="1"/>
  <c r="CY85" i="13" s="1"/>
  <c r="CY82" i="13" a="1"/>
  <c r="CY82" i="13" s="1"/>
  <c r="CY76" i="13" a="1"/>
  <c r="CY76" i="13" s="1"/>
  <c r="CY75" i="13" a="1"/>
  <c r="CY75" i="13" s="1"/>
  <c r="CY73" i="13" a="1"/>
  <c r="CY73" i="13" s="1"/>
  <c r="CY72" i="13" a="1"/>
  <c r="CY72" i="13" s="1"/>
  <c r="CY65" i="13" a="1"/>
  <c r="CY65" i="13" s="1"/>
  <c r="CY61" i="13" a="1"/>
  <c r="CY61" i="13" s="1"/>
  <c r="CY60" i="13" a="1"/>
  <c r="CY60" i="13" s="1"/>
  <c r="CY59" i="13" a="1"/>
  <c r="CY59" i="13" s="1"/>
  <c r="CY58" i="13" a="1"/>
  <c r="CY58" i="13" s="1"/>
  <c r="CY57" i="13" a="1"/>
  <c r="CY57" i="13" s="1"/>
  <c r="CY66" i="13" a="1"/>
  <c r="CY66" i="13" s="1"/>
  <c r="CY64" i="13" a="1"/>
  <c r="CY64" i="13" s="1"/>
  <c r="CY67" i="13" a="1"/>
  <c r="CY67" i="13" s="1"/>
  <c r="CY54" i="13" a="1"/>
  <c r="CY54" i="13" s="1"/>
  <c r="CY52" i="13" a="1"/>
  <c r="CY52" i="13" s="1"/>
  <c r="CY55" i="13" a="1"/>
  <c r="CY55" i="13" s="1"/>
  <c r="CY56" i="13" a="1"/>
  <c r="CY56" i="13" s="1"/>
  <c r="CY53" i="13" a="1"/>
  <c r="CY53" i="13" s="1"/>
  <c r="CY51" i="13" a="1"/>
  <c r="CY51" i="13" s="1"/>
  <c r="CY47" i="13" a="1"/>
  <c r="CY47" i="13" s="1"/>
  <c r="CY46" i="13" a="1"/>
  <c r="CY46" i="13" s="1"/>
  <c r="CY45" i="13" a="1"/>
  <c r="CY45" i="13" s="1"/>
  <c r="CY44" i="13" a="1"/>
  <c r="CY44" i="13" s="1"/>
  <c r="CY43" i="13" a="1"/>
  <c r="CY43" i="13" s="1"/>
  <c r="CY68" i="13" a="1"/>
  <c r="CY68" i="13" s="1"/>
  <c r="CY63" i="13" a="1"/>
  <c r="CY63" i="13" s="1"/>
  <c r="CY48" i="13" a="1"/>
  <c r="CY48" i="13" s="1"/>
  <c r="CY50" i="13" a="1"/>
  <c r="CY50" i="13" s="1"/>
  <c r="CY49" i="13" a="1"/>
  <c r="CY49" i="13" s="1"/>
  <c r="CY38" i="13" a="1"/>
  <c r="CY38" i="13" s="1"/>
  <c r="CY41" i="13" a="1"/>
  <c r="CY41" i="13" s="1"/>
  <c r="CY42" i="13" a="1"/>
  <c r="CY42" i="13" s="1"/>
  <c r="CY40" i="13" a="1"/>
  <c r="CY40" i="13" s="1"/>
  <c r="CY39" i="13" a="1"/>
  <c r="CY39" i="13" s="1"/>
  <c r="CY24" i="13" a="1"/>
  <c r="CY24" i="13" s="1"/>
  <c r="CY22" i="13" a="1"/>
  <c r="CY22" i="13" s="1"/>
  <c r="CY19" i="13" a="1"/>
  <c r="CY19" i="13" s="1"/>
  <c r="CY16" i="13" a="1"/>
  <c r="CY16" i="13" s="1"/>
  <c r="CY18" i="13" a="1"/>
  <c r="CY18" i="13" s="1"/>
  <c r="CY15" i="13" a="1"/>
  <c r="CY15" i="13" s="1"/>
  <c r="CY20" i="13" a="1"/>
  <c r="CY20" i="13" s="1"/>
  <c r="CY17" i="13" a="1"/>
  <c r="CY17" i="13" s="1"/>
  <c r="CY13" i="13" a="1"/>
  <c r="CY13" i="13" s="1"/>
  <c r="CY27" i="13" a="1"/>
  <c r="CY27" i="13" s="1"/>
  <c r="CY21" i="13" a="1"/>
  <c r="CY21" i="13" s="1"/>
  <c r="CY12" i="13" a="1"/>
  <c r="CY12" i="13" s="1"/>
  <c r="CY25" i="13" a="1"/>
  <c r="CY25" i="13" s="1"/>
  <c r="CY26" i="13" a="1"/>
  <c r="CY26" i="13" s="1"/>
  <c r="CY37" i="13" a="1"/>
  <c r="CY37" i="13" s="1"/>
  <c r="CY32" i="13" a="1"/>
  <c r="CY32" i="13" s="1"/>
  <c r="CY23" i="13" a="1"/>
  <c r="CY23" i="13" s="1"/>
  <c r="CY70" i="13" a="1"/>
  <c r="CY70" i="13" s="1"/>
  <c r="CY101" i="13" a="1"/>
  <c r="CY101" i="13" s="1"/>
  <c r="CY107" i="13" a="1"/>
  <c r="CY107" i="13" s="1"/>
  <c r="CY109" i="13" a="1"/>
  <c r="CY109" i="13" s="1"/>
  <c r="CY11" i="13" a="1"/>
  <c r="CY11" i="13" s="1"/>
  <c r="CY30" i="13" a="1"/>
  <c r="CY30" i="13" s="1"/>
  <c r="CY33" i="13" a="1"/>
  <c r="CY33" i="13" s="1"/>
  <c r="CY74" i="13" a="1"/>
  <c r="CY74" i="13" s="1"/>
  <c r="CY79" i="13" a="1"/>
  <c r="CY79" i="13" s="1"/>
  <c r="CY98" i="13" a="1"/>
  <c r="CY98" i="13" s="1"/>
  <c r="CY14" i="13" a="1"/>
  <c r="CY14" i="13" s="1"/>
  <c r="CY29" i="13" a="1"/>
  <c r="CY29" i="13" s="1"/>
  <c r="CY31" i="13" a="1"/>
  <c r="CY31" i="13" s="1"/>
  <c r="CY36" i="13" a="1"/>
  <c r="CY36" i="13" s="1"/>
  <c r="CY28" i="13" a="1"/>
  <c r="CY28" i="13" s="1"/>
  <c r="CY77" i="13" a="1"/>
  <c r="CY77" i="13" s="1"/>
  <c r="CY88" i="13" a="1"/>
  <c r="CY88" i="13" s="1"/>
  <c r="CY102" i="13" a="1"/>
  <c r="CY102" i="13" s="1"/>
  <c r="CY105" i="13" a="1"/>
  <c r="CY105" i="13" s="1"/>
  <c r="CY35" i="13" a="1"/>
  <c r="CY35" i="13" s="1"/>
  <c r="CY34" i="13" a="1"/>
  <c r="CY34" i="13" s="1"/>
  <c r="CY62" i="13" a="1"/>
  <c r="CY62" i="13" s="1"/>
  <c r="CY78" i="13" a="1"/>
  <c r="CY78" i="13" s="1"/>
  <c r="CY83" i="13" a="1"/>
  <c r="CY83" i="13" s="1"/>
  <c r="CY80" i="13" a="1"/>
  <c r="CY80" i="13" s="1"/>
  <c r="CY87" i="13" a="1"/>
  <c r="CY87" i="13" s="1"/>
  <c r="CY108" i="13" a="1"/>
  <c r="CY108" i="13" s="1"/>
  <c r="CY86" i="13" a="1"/>
  <c r="CY86" i="13" s="1"/>
  <c r="CY81" i="13" a="1"/>
  <c r="CY81" i="13" s="1"/>
  <c r="CY100" i="13" a="1"/>
  <c r="CY100" i="13" s="1"/>
  <c r="CY69" i="13" a="1"/>
  <c r="CY69" i="13" s="1"/>
  <c r="CY106" i="13" a="1"/>
  <c r="CY106" i="13" s="1"/>
  <c r="CY71" i="13" a="1"/>
  <c r="CY71" i="13" s="1"/>
  <c r="CY110" i="13" a="1"/>
  <c r="CY110" i="13" s="1"/>
  <c r="ID110" i="13"/>
  <c r="ID109" i="13"/>
  <c r="ID108" i="13"/>
  <c r="ID106" i="13"/>
  <c r="ID107" i="13"/>
  <c r="ID105" i="13"/>
  <c r="ID103" i="13"/>
  <c r="ID102" i="13"/>
  <c r="ID104" i="13"/>
  <c r="ID101" i="13"/>
  <c r="ID96" i="13"/>
  <c r="ID95" i="13"/>
  <c r="ID98" i="13"/>
  <c r="ID100" i="13"/>
  <c r="ID97" i="13"/>
  <c r="ID93" i="13"/>
  <c r="ID92" i="13"/>
  <c r="ID91" i="13"/>
  <c r="ID90" i="13"/>
  <c r="ID89" i="13"/>
  <c r="ID99" i="13"/>
  <c r="ID94" i="13"/>
  <c r="ID86" i="13"/>
  <c r="ID88" i="13"/>
  <c r="ID87" i="13"/>
  <c r="ID85" i="13"/>
  <c r="ID84" i="13"/>
  <c r="ID83" i="13"/>
  <c r="ID82" i="13"/>
  <c r="ID81" i="13"/>
  <c r="ID79" i="13"/>
  <c r="ID78" i="13"/>
  <c r="ID77" i="13"/>
  <c r="ID80" i="13"/>
  <c r="ID76" i="13"/>
  <c r="ID75" i="13"/>
  <c r="ID74" i="13"/>
  <c r="ID73" i="13"/>
  <c r="ID72" i="13"/>
  <c r="ID71" i="13"/>
  <c r="ID70" i="13"/>
  <c r="ID69" i="13"/>
  <c r="ID67" i="13"/>
  <c r="ID66" i="13"/>
  <c r="ID65" i="13"/>
  <c r="ID68" i="13"/>
  <c r="ID64" i="13"/>
  <c r="ID53" i="13"/>
  <c r="ID62" i="13"/>
  <c r="ID60" i="13"/>
  <c r="ID57" i="13"/>
  <c r="ID54" i="13"/>
  <c r="ID52" i="13"/>
  <c r="ID55" i="13"/>
  <c r="ID51" i="13"/>
  <c r="ID63" i="13"/>
  <c r="ID59" i="13"/>
  <c r="ID56" i="13"/>
  <c r="ID58" i="13"/>
  <c r="ID49" i="13"/>
  <c r="ID50" i="13"/>
  <c r="ID47" i="13"/>
  <c r="ID46" i="13"/>
  <c r="ID45" i="13"/>
  <c r="ID44" i="13"/>
  <c r="ID43" i="13"/>
  <c r="ID42" i="13"/>
  <c r="ID41" i="13"/>
  <c r="ID40" i="13"/>
  <c r="ID39" i="13"/>
  <c r="ID38" i="13"/>
  <c r="ID48" i="13"/>
  <c r="ID37" i="13"/>
  <c r="ID36" i="13"/>
  <c r="ID35" i="13"/>
  <c r="ID34" i="13"/>
  <c r="ID33" i="13"/>
  <c r="ID32" i="13"/>
  <c r="ID31" i="13"/>
  <c r="ID30" i="13"/>
  <c r="ID26" i="13"/>
  <c r="ID25" i="13"/>
  <c r="ID28" i="13"/>
  <c r="ID24" i="13"/>
  <c r="ID27" i="13"/>
  <c r="ID21" i="13"/>
  <c r="ID23" i="13"/>
  <c r="ID61" i="13"/>
  <c r="ID19" i="13"/>
  <c r="ID17" i="13"/>
  <c r="ID14" i="13"/>
  <c r="ID29" i="13"/>
  <c r="ID20" i="13"/>
  <c r="ID16" i="13"/>
  <c r="ID22" i="13"/>
  <c r="ID12" i="13"/>
  <c r="ID13" i="13"/>
  <c r="ID11" i="13"/>
  <c r="ID15" i="13"/>
  <c r="ID18" i="13"/>
  <c r="CR108" i="13"/>
  <c r="CR107" i="13"/>
  <c r="CR106" i="13"/>
  <c r="CR101" i="13"/>
  <c r="CR97" i="13"/>
  <c r="CR96" i="13"/>
  <c r="CR95" i="13"/>
  <c r="CR99" i="13"/>
  <c r="CR80" i="13"/>
  <c r="CR81" i="13"/>
  <c r="CR72" i="13"/>
  <c r="CR68" i="13"/>
  <c r="CR67" i="13"/>
  <c r="CR66" i="13"/>
  <c r="CR65" i="13"/>
  <c r="CR73" i="13"/>
  <c r="CR62" i="13"/>
  <c r="CR63" i="13"/>
  <c r="CR55" i="13"/>
  <c r="CR51" i="13"/>
  <c r="CR59" i="13"/>
  <c r="CR56" i="13"/>
  <c r="CR61" i="13"/>
  <c r="CR58" i="13"/>
  <c r="CR54" i="13"/>
  <c r="CR52" i="13"/>
  <c r="CR64" i="13"/>
  <c r="CR53" i="13"/>
  <c r="CR57" i="13"/>
  <c r="CR50" i="13"/>
  <c r="CR49" i="13"/>
  <c r="CR24" i="13"/>
  <c r="CR60" i="13"/>
  <c r="CR48" i="13"/>
  <c r="CR22" i="13"/>
  <c r="CR23" i="13"/>
  <c r="CR19" i="13"/>
  <c r="CR16" i="13"/>
  <c r="CR13" i="13"/>
  <c r="CR28" i="13"/>
  <c r="CR7" i="13"/>
  <c r="CR15" i="13"/>
  <c r="CR18" i="13"/>
  <c r="CR14" i="13"/>
  <c r="CR12" i="13"/>
  <c r="CR2" i="13"/>
  <c r="CR17" i="13"/>
  <c r="CR20" i="13"/>
  <c r="CR31" i="13"/>
  <c r="CR36" i="13"/>
  <c r="CR78" i="13"/>
  <c r="CR75" i="13"/>
  <c r="CR77" i="13"/>
  <c r="CR86" i="13"/>
  <c r="CR84" i="13"/>
  <c r="CR102" i="13"/>
  <c r="CR93" i="13"/>
  <c r="CR104" i="13"/>
  <c r="CR109" i="13"/>
  <c r="CR110" i="13"/>
  <c r="CR21" i="13"/>
  <c r="CR35" i="13"/>
  <c r="CR34" i="13"/>
  <c r="CR39" i="13"/>
  <c r="CR41" i="13"/>
  <c r="CR44" i="13"/>
  <c r="CR47" i="13"/>
  <c r="CR69" i="13"/>
  <c r="CR88" i="13"/>
  <c r="CR103" i="13"/>
  <c r="CR25" i="13"/>
  <c r="CR11" i="13"/>
  <c r="FY11" i="13" s="1" a="1"/>
  <c r="FY11" i="13" s="1"/>
  <c r="CR71" i="13"/>
  <c r="CR79" i="13"/>
  <c r="CR82" i="13"/>
  <c r="CR87" i="13"/>
  <c r="CR90" i="13"/>
  <c r="CR91" i="13"/>
  <c r="CR94" i="13"/>
  <c r="CR98" i="13"/>
  <c r="CR26" i="13"/>
  <c r="CR27" i="13"/>
  <c r="CR45" i="13"/>
  <c r="CR76" i="13"/>
  <c r="CR83" i="13"/>
  <c r="CR85" i="13"/>
  <c r="CR30" i="13"/>
  <c r="CR37" i="13"/>
  <c r="CR33" i="13"/>
  <c r="CR38" i="13"/>
  <c r="CR43" i="13"/>
  <c r="CR46" i="13"/>
  <c r="CR74" i="13"/>
  <c r="CR70" i="13"/>
  <c r="CR89" i="13"/>
  <c r="CR29" i="13"/>
  <c r="CR40" i="13"/>
  <c r="CR32" i="13"/>
  <c r="CR42" i="13"/>
  <c r="CR100" i="13"/>
  <c r="CR92" i="13"/>
  <c r="CR105" i="13"/>
  <c r="IE110" i="13"/>
  <c r="IE109" i="13"/>
  <c r="IE108" i="13"/>
  <c r="IE107" i="13"/>
  <c r="IE106" i="13"/>
  <c r="IE105" i="13"/>
  <c r="IE103" i="13"/>
  <c r="IE102" i="13"/>
  <c r="IE104" i="13"/>
  <c r="IE101" i="13"/>
  <c r="IE100" i="13"/>
  <c r="IE99" i="13"/>
  <c r="IE98" i="13"/>
  <c r="IE97" i="13"/>
  <c r="IE93" i="13"/>
  <c r="IE92" i="13"/>
  <c r="IE91" i="13"/>
  <c r="IE94" i="13"/>
  <c r="IE96" i="13"/>
  <c r="IE95" i="13"/>
  <c r="IE88" i="13"/>
  <c r="IE87" i="13"/>
  <c r="IE89" i="13"/>
  <c r="IE90" i="13"/>
  <c r="IE86" i="13"/>
  <c r="IE85" i="13"/>
  <c r="IE84" i="13"/>
  <c r="IE83" i="13"/>
  <c r="IE82" i="13"/>
  <c r="IE81" i="13"/>
  <c r="IE79" i="13"/>
  <c r="IE78" i="13"/>
  <c r="IE77" i="13"/>
  <c r="IE80" i="13"/>
  <c r="IE76" i="13"/>
  <c r="IE75" i="13"/>
  <c r="IE74" i="13"/>
  <c r="IE73" i="13"/>
  <c r="IE72" i="13"/>
  <c r="IE71" i="13"/>
  <c r="IE70" i="13"/>
  <c r="IE68" i="13"/>
  <c r="IE67" i="13"/>
  <c r="IE66" i="13"/>
  <c r="IE65" i="13"/>
  <c r="IE64" i="13"/>
  <c r="IE63" i="13"/>
  <c r="IE62" i="13"/>
  <c r="IE61" i="13"/>
  <c r="IE60" i="13"/>
  <c r="IE59" i="13"/>
  <c r="IE58" i="13"/>
  <c r="IE57" i="13"/>
  <c r="IE56" i="13"/>
  <c r="IE55" i="13"/>
  <c r="IE54" i="13"/>
  <c r="IE53" i="13"/>
  <c r="IE52" i="13"/>
  <c r="IE51" i="13"/>
  <c r="IE50" i="13"/>
  <c r="IE49" i="13"/>
  <c r="IE69" i="13"/>
  <c r="IE47" i="13"/>
  <c r="IE46" i="13"/>
  <c r="IE45" i="13"/>
  <c r="IE44" i="13"/>
  <c r="IE43" i="13"/>
  <c r="IE42" i="13"/>
  <c r="IE41" i="13"/>
  <c r="IE40" i="13"/>
  <c r="IE39" i="13"/>
  <c r="IE38" i="13"/>
  <c r="IE48" i="13"/>
  <c r="IE37" i="13"/>
  <c r="IE36" i="13"/>
  <c r="IE35" i="13"/>
  <c r="IE34" i="13"/>
  <c r="IE33" i="13"/>
  <c r="IE32" i="13"/>
  <c r="IE31" i="13"/>
  <c r="IE30" i="13"/>
  <c r="IE29" i="13"/>
  <c r="IE25" i="13"/>
  <c r="IE28" i="13"/>
  <c r="IE24" i="13"/>
  <c r="IE19" i="13"/>
  <c r="IE23" i="13"/>
  <c r="IE26" i="13"/>
  <c r="IE20" i="13"/>
  <c r="IE27" i="13"/>
  <c r="IE17" i="13"/>
  <c r="IE14" i="13"/>
  <c r="IE11" i="13"/>
  <c r="IE16" i="13"/>
  <c r="IE13" i="13"/>
  <c r="IE21" i="13"/>
  <c r="IE15" i="13"/>
  <c r="IE18" i="13"/>
  <c r="IE22" i="13"/>
  <c r="IE12" i="13"/>
  <c r="CQ110" i="13"/>
  <c r="CQ108" i="13"/>
  <c r="CQ106" i="13"/>
  <c r="CQ107" i="13"/>
  <c r="CQ99" i="13"/>
  <c r="CQ94" i="13"/>
  <c r="CQ93" i="13"/>
  <c r="CQ89" i="13"/>
  <c r="CQ82" i="13"/>
  <c r="CQ73" i="13"/>
  <c r="CQ77" i="13"/>
  <c r="CQ75" i="13"/>
  <c r="CQ76" i="13"/>
  <c r="CQ68" i="13"/>
  <c r="CQ67" i="13"/>
  <c r="CQ66" i="13"/>
  <c r="CQ65" i="13"/>
  <c r="CQ64" i="13"/>
  <c r="CQ63" i="13"/>
  <c r="CQ62" i="13"/>
  <c r="CQ61" i="13"/>
  <c r="CQ58" i="13"/>
  <c r="CQ54" i="13"/>
  <c r="CQ52" i="13"/>
  <c r="CQ50" i="13"/>
  <c r="CQ49" i="13"/>
  <c r="CQ55" i="13"/>
  <c r="CQ59" i="13"/>
  <c r="CQ56" i="13"/>
  <c r="CQ53" i="13"/>
  <c r="CQ57" i="13"/>
  <c r="CQ60" i="13"/>
  <c r="CQ51" i="13"/>
  <c r="CQ48" i="13"/>
  <c r="CQ41" i="13"/>
  <c r="CQ47" i="13"/>
  <c r="CQ44" i="13"/>
  <c r="CQ42" i="13"/>
  <c r="CQ40" i="13"/>
  <c r="CQ39" i="13"/>
  <c r="CQ45" i="13"/>
  <c r="CQ38" i="13"/>
  <c r="CQ27" i="13"/>
  <c r="CQ46" i="13"/>
  <c r="CQ24" i="13"/>
  <c r="CQ18" i="13"/>
  <c r="CQ15" i="13"/>
  <c r="CQ43" i="13"/>
  <c r="CQ23" i="13"/>
  <c r="CQ21" i="13"/>
  <c r="CQ2" i="13"/>
  <c r="CQ31" i="13"/>
  <c r="CQ16" i="13"/>
  <c r="CQ13" i="13"/>
  <c r="CQ19" i="13"/>
  <c r="CQ36" i="13"/>
  <c r="CQ7" i="13"/>
  <c r="CQ26" i="13"/>
  <c r="CQ33" i="13"/>
  <c r="CQ78" i="13"/>
  <c r="CQ80" i="13"/>
  <c r="CQ85" i="13"/>
  <c r="CQ90" i="13"/>
  <c r="CQ97" i="13"/>
  <c r="CQ98" i="13"/>
  <c r="CQ105" i="13"/>
  <c r="CQ29" i="13"/>
  <c r="CQ72" i="13"/>
  <c r="CQ86" i="13"/>
  <c r="CQ87" i="13"/>
  <c r="CQ11" i="13"/>
  <c r="FX11" i="13" s="1" a="1"/>
  <c r="FX11" i="13" s="1"/>
  <c r="CQ30" i="13"/>
  <c r="CQ35" i="13"/>
  <c r="CQ34" i="13"/>
  <c r="CQ70" i="13"/>
  <c r="CQ81" i="13"/>
  <c r="CQ84" i="13"/>
  <c r="CQ91" i="13"/>
  <c r="CQ92" i="13"/>
  <c r="CQ102" i="13"/>
  <c r="CQ95" i="13"/>
  <c r="CQ100" i="13"/>
  <c r="CQ14" i="13"/>
  <c r="CQ17" i="13"/>
  <c r="CQ20" i="13"/>
  <c r="CQ22" i="13"/>
  <c r="CQ71" i="13"/>
  <c r="CQ25" i="13"/>
  <c r="CQ37" i="13"/>
  <c r="CQ12" i="13"/>
  <c r="CQ28" i="13"/>
  <c r="CQ32" i="13"/>
  <c r="CQ74" i="13"/>
  <c r="CQ83" i="13"/>
  <c r="CQ88" i="13"/>
  <c r="CQ101" i="13"/>
  <c r="CQ69" i="13"/>
  <c r="CQ104" i="13"/>
  <c r="CQ96" i="13"/>
  <c r="CQ109" i="13"/>
  <c r="CQ103" i="13"/>
  <c r="CQ79" i="13"/>
  <c r="DH7" i="13"/>
  <c r="DH3" i="13"/>
  <c r="DI3" i="13" s="1"/>
  <c r="DJ3" i="13" s="1"/>
  <c r="DK3" i="13" s="1"/>
  <c r="DL3" i="13" s="1"/>
  <c r="DM3" i="13" s="1"/>
  <c r="DN3" i="13" s="1"/>
  <c r="DO3" i="13" s="1"/>
  <c r="DH6" i="13"/>
  <c r="DH2" i="13" s="1"/>
  <c r="DG7" i="13"/>
  <c r="DP3" i="13"/>
  <c r="DG6" i="13"/>
  <c r="DG5" i="13"/>
  <c r="DE10" i="13"/>
  <c r="DC10" i="13"/>
  <c r="DB10" i="13"/>
  <c r="CX2" i="13"/>
  <c r="DA10" i="13"/>
  <c r="DD10" i="13"/>
  <c r="DF10" i="13"/>
  <c r="CZ10" i="13"/>
  <c r="IF6" i="13"/>
  <c r="IF5" i="13"/>
  <c r="IG3" i="13"/>
  <c r="IG7" i="13"/>
  <c r="IF7" i="13"/>
  <c r="IG6" i="13"/>
  <c r="IH3" i="13"/>
  <c r="CW110" i="13"/>
  <c r="CW109" i="13"/>
  <c r="CW108" i="13"/>
  <c r="CW107" i="13"/>
  <c r="CW106" i="13"/>
  <c r="CW99" i="13"/>
  <c r="CW94" i="13"/>
  <c r="CW93" i="13"/>
  <c r="CW88" i="13"/>
  <c r="CW87" i="13"/>
  <c r="CW73" i="13"/>
  <c r="CW76" i="13"/>
  <c r="CW68" i="13"/>
  <c r="CW67" i="13"/>
  <c r="CW66" i="13"/>
  <c r="CW65" i="13"/>
  <c r="CW64" i="13"/>
  <c r="CW63" i="13"/>
  <c r="CW77" i="13"/>
  <c r="CW75" i="13"/>
  <c r="CW50" i="13"/>
  <c r="CW49" i="13"/>
  <c r="CW62" i="13"/>
  <c r="CW60" i="13"/>
  <c r="CW57" i="13"/>
  <c r="CW53" i="13"/>
  <c r="CW54" i="13"/>
  <c r="CW52" i="13"/>
  <c r="CW59" i="13"/>
  <c r="CW58" i="13"/>
  <c r="CW55" i="13"/>
  <c r="CW51" i="13"/>
  <c r="CW56" i="13"/>
  <c r="CW48" i="13"/>
  <c r="CW45" i="13"/>
  <c r="CW46" i="13"/>
  <c r="CW43" i="13"/>
  <c r="CW41" i="13"/>
  <c r="CW42" i="13"/>
  <c r="CW40" i="13"/>
  <c r="CW61" i="13"/>
  <c r="CW32" i="13"/>
  <c r="CW27" i="13"/>
  <c r="CW44" i="13"/>
  <c r="CW21" i="13"/>
  <c r="CW18" i="13"/>
  <c r="CW15" i="13"/>
  <c r="CW34" i="13"/>
  <c r="CW23" i="13"/>
  <c r="CW47" i="13"/>
  <c r="CW38" i="13"/>
  <c r="CW24" i="13"/>
  <c r="CW19" i="13"/>
  <c r="CW35" i="13"/>
  <c r="CW2" i="13"/>
  <c r="CW13" i="13"/>
  <c r="CW39" i="13"/>
  <c r="CW16" i="13"/>
  <c r="CW7" i="13"/>
  <c r="CW29" i="13"/>
  <c r="CW12" i="13"/>
  <c r="CW28" i="13"/>
  <c r="CW11" i="13"/>
  <c r="CW33" i="13"/>
  <c r="CW70" i="13"/>
  <c r="CW80" i="13"/>
  <c r="CW82" i="13"/>
  <c r="CW84" i="13"/>
  <c r="CW90" i="13"/>
  <c r="CW102" i="13"/>
  <c r="CW97" i="13"/>
  <c r="CW100" i="13"/>
  <c r="CW14" i="13"/>
  <c r="CW17" i="13"/>
  <c r="CW20" i="13"/>
  <c r="CW37" i="13"/>
  <c r="CW74" i="13"/>
  <c r="CW69" i="13"/>
  <c r="CW79" i="13"/>
  <c r="CW81" i="13"/>
  <c r="CW91" i="13"/>
  <c r="CW92" i="13"/>
  <c r="CW98" i="13"/>
  <c r="CW95" i="13"/>
  <c r="CW103" i="13"/>
  <c r="CW104" i="13"/>
  <c r="CW25" i="13"/>
  <c r="CW26" i="13"/>
  <c r="CW36" i="13"/>
  <c r="CW78" i="13"/>
  <c r="CW85" i="13"/>
  <c r="CW96" i="13"/>
  <c r="CW105" i="13"/>
  <c r="CW86" i="13"/>
  <c r="CW89" i="13"/>
  <c r="CW22" i="13"/>
  <c r="CW72" i="13"/>
  <c r="CW71" i="13"/>
  <c r="CW101" i="13"/>
  <c r="CW30" i="13"/>
  <c r="CW31" i="13"/>
  <c r="CW83" i="13"/>
  <c r="CS108" i="13"/>
  <c r="CS107" i="13"/>
  <c r="CS106" i="13"/>
  <c r="CS100" i="13"/>
  <c r="CS95" i="13"/>
  <c r="CS97" i="13"/>
  <c r="CS96" i="13"/>
  <c r="CS94" i="13"/>
  <c r="CS93" i="13"/>
  <c r="CS92" i="13"/>
  <c r="CS90" i="13"/>
  <c r="CS91" i="13"/>
  <c r="CS80" i="13"/>
  <c r="CS81" i="13"/>
  <c r="CS71" i="13"/>
  <c r="CS68" i="13"/>
  <c r="CS67" i="13"/>
  <c r="CS66" i="13"/>
  <c r="CS65" i="13"/>
  <c r="CS64" i="13"/>
  <c r="CS63" i="13"/>
  <c r="CS78" i="13"/>
  <c r="CS61" i="13"/>
  <c r="CS60" i="13"/>
  <c r="CS59" i="13"/>
  <c r="CS58" i="13"/>
  <c r="CS57" i="13"/>
  <c r="CS56" i="13"/>
  <c r="CS55" i="13"/>
  <c r="CS70" i="13"/>
  <c r="CS47" i="13"/>
  <c r="CS46" i="13"/>
  <c r="CS45" i="13"/>
  <c r="CS44" i="13"/>
  <c r="CS43" i="13"/>
  <c r="CS48" i="13"/>
  <c r="CS50" i="13"/>
  <c r="CS49" i="13"/>
  <c r="CS22" i="13"/>
  <c r="CS27" i="13"/>
  <c r="CS21" i="13"/>
  <c r="CS28" i="13"/>
  <c r="CS15" i="13"/>
  <c r="CS18" i="13"/>
  <c r="CS12" i="13"/>
  <c r="CS7" i="13"/>
  <c r="CS2" i="13"/>
  <c r="CS11" i="13"/>
  <c r="CS25" i="13"/>
  <c r="CS23" i="13"/>
  <c r="CS77" i="13"/>
  <c r="CS88" i="13"/>
  <c r="CS89" i="13"/>
  <c r="CS104" i="13"/>
  <c r="CS16" i="13"/>
  <c r="CS54" i="13"/>
  <c r="CS69" i="13"/>
  <c r="CS83" i="13"/>
  <c r="CS102" i="13"/>
  <c r="CS101" i="13"/>
  <c r="CS109" i="13"/>
  <c r="CS26" i="13"/>
  <c r="CS32" i="13"/>
  <c r="CS62" i="13"/>
  <c r="CS73" i="13"/>
  <c r="CS86" i="13"/>
  <c r="CS85" i="13"/>
  <c r="CS99" i="13"/>
  <c r="CS105" i="13"/>
  <c r="CS110" i="13"/>
  <c r="CS30" i="13"/>
  <c r="CS19" i="13"/>
  <c r="CS37" i="13"/>
  <c r="CS33" i="13"/>
  <c r="CS38" i="13"/>
  <c r="CS39" i="13"/>
  <c r="CS40" i="13"/>
  <c r="CS41" i="13"/>
  <c r="CS42" i="13"/>
  <c r="CS74" i="13"/>
  <c r="CS79" i="13"/>
  <c r="CS14" i="13"/>
  <c r="CS17" i="13"/>
  <c r="CS13" i="13"/>
  <c r="CS35" i="13"/>
  <c r="CS34" i="13"/>
  <c r="CS51" i="13"/>
  <c r="CS52" i="13"/>
  <c r="CS53" i="13"/>
  <c r="CS72" i="13"/>
  <c r="CS76" i="13"/>
  <c r="CS82" i="13"/>
  <c r="CS87" i="13"/>
  <c r="CS98" i="13"/>
  <c r="CS103" i="13"/>
  <c r="CS31" i="13"/>
  <c r="CS84" i="13"/>
  <c r="CS75" i="13"/>
  <c r="CS36" i="13"/>
  <c r="CS29" i="13"/>
  <c r="CS24" i="13"/>
  <c r="CS20" i="13"/>
  <c r="CV110" i="13"/>
  <c r="CV107" i="13"/>
  <c r="CV106" i="13"/>
  <c r="CV97" i="13"/>
  <c r="CV96" i="13"/>
  <c r="CV95" i="13"/>
  <c r="CV92" i="13"/>
  <c r="CV93" i="13"/>
  <c r="CV91" i="13"/>
  <c r="CV94" i="13"/>
  <c r="CV90" i="13"/>
  <c r="CV88" i="13"/>
  <c r="CV89" i="13"/>
  <c r="CV87" i="13"/>
  <c r="CV81" i="13"/>
  <c r="CV86" i="13"/>
  <c r="CV80" i="13"/>
  <c r="CV77" i="13"/>
  <c r="CV75" i="13"/>
  <c r="CV73" i="13"/>
  <c r="CV72" i="13"/>
  <c r="CV76" i="13"/>
  <c r="CV63" i="13"/>
  <c r="CV71" i="13"/>
  <c r="CV69" i="13"/>
  <c r="CV59" i="13"/>
  <c r="CV62" i="13"/>
  <c r="CV60" i="13"/>
  <c r="CV57" i="13"/>
  <c r="CV53" i="13"/>
  <c r="CV56" i="13"/>
  <c r="CV54" i="13"/>
  <c r="CV48" i="13"/>
  <c r="CV58" i="13"/>
  <c r="CV55" i="13"/>
  <c r="CV52" i="13"/>
  <c r="CV51" i="13"/>
  <c r="CV50" i="13"/>
  <c r="CV49" i="13"/>
  <c r="CV61" i="13"/>
  <c r="CV47" i="13"/>
  <c r="CV44" i="13"/>
  <c r="CV39" i="13"/>
  <c r="CV45" i="13"/>
  <c r="CV38" i="13"/>
  <c r="CV46" i="13"/>
  <c r="CV43" i="13"/>
  <c r="CV41" i="13"/>
  <c r="CV42" i="13"/>
  <c r="CV40" i="13"/>
  <c r="CV28" i="13"/>
  <c r="CV22" i="13"/>
  <c r="CV18" i="13"/>
  <c r="CV15" i="13"/>
  <c r="CV16" i="13"/>
  <c r="CV7" i="13"/>
  <c r="CV24" i="13"/>
  <c r="CV19" i="13"/>
  <c r="CV14" i="13"/>
  <c r="CV12" i="13"/>
  <c r="CV13" i="13"/>
  <c r="CV2" i="13"/>
  <c r="CV30" i="13"/>
  <c r="CV29" i="13"/>
  <c r="CV33" i="13"/>
  <c r="CV79" i="13"/>
  <c r="CV83" i="13"/>
  <c r="CV98" i="13"/>
  <c r="CV101" i="13"/>
  <c r="CV104" i="13"/>
  <c r="CV109" i="13"/>
  <c r="CV26" i="13"/>
  <c r="CV31" i="13"/>
  <c r="CV36" i="13"/>
  <c r="CV85" i="13"/>
  <c r="CV102" i="13"/>
  <c r="CV25" i="13"/>
  <c r="CV35" i="13"/>
  <c r="CV34" i="13"/>
  <c r="CV65" i="13"/>
  <c r="CV66" i="13"/>
  <c r="CV67" i="13"/>
  <c r="CV70" i="13"/>
  <c r="CV103" i="13"/>
  <c r="CV20" i="13"/>
  <c r="CV68" i="13"/>
  <c r="CV84" i="13"/>
  <c r="CV82" i="13"/>
  <c r="CV100" i="13"/>
  <c r="CV11" i="13"/>
  <c r="GB11" i="13" s="1" a="1"/>
  <c r="GB11" i="13" s="1"/>
  <c r="CV17" i="13"/>
  <c r="CV37" i="13"/>
  <c r="CV23" i="13"/>
  <c r="CV32" i="13"/>
  <c r="CV27" i="13"/>
  <c r="CV64" i="13"/>
  <c r="CV74" i="13"/>
  <c r="CV78" i="13"/>
  <c r="CV105" i="13"/>
  <c r="CV99" i="13"/>
  <c r="CV108" i="13"/>
  <c r="CV21" i="13"/>
  <c r="CT104" i="13"/>
  <c r="CT103" i="13"/>
  <c r="CT99" i="13"/>
  <c r="CT97" i="13"/>
  <c r="CT96" i="13"/>
  <c r="CT95" i="13"/>
  <c r="CT94" i="13"/>
  <c r="CT92" i="13"/>
  <c r="CT93" i="13"/>
  <c r="CT91" i="13"/>
  <c r="CT89" i="13"/>
  <c r="CT90" i="13"/>
  <c r="CT87" i="13"/>
  <c r="CT88" i="13"/>
  <c r="CT84" i="13"/>
  <c r="CT83" i="13"/>
  <c r="CT76" i="13"/>
  <c r="CT75" i="13"/>
  <c r="CT73" i="13"/>
  <c r="CT69" i="13"/>
  <c r="CT61" i="13"/>
  <c r="CT60" i="13"/>
  <c r="CT59" i="13"/>
  <c r="CT58" i="13"/>
  <c r="CT57" i="13"/>
  <c r="CT65" i="13"/>
  <c r="CT64" i="13"/>
  <c r="CT66" i="13"/>
  <c r="CT56" i="13"/>
  <c r="CT67" i="13"/>
  <c r="CT68" i="13"/>
  <c r="CT63" i="13"/>
  <c r="CT55" i="13"/>
  <c r="CT47" i="13"/>
  <c r="CT46" i="13"/>
  <c r="CT45" i="13"/>
  <c r="CT44" i="13"/>
  <c r="CT43" i="13"/>
  <c r="CT54" i="13"/>
  <c r="CT48" i="13"/>
  <c r="CT62" i="13"/>
  <c r="CT53" i="13"/>
  <c r="CT50" i="13"/>
  <c r="CT42" i="13"/>
  <c r="CT40" i="13"/>
  <c r="CT49" i="13"/>
  <c r="CT38" i="13"/>
  <c r="CT51" i="13"/>
  <c r="CT24" i="13"/>
  <c r="CT52" i="13"/>
  <c r="CT41" i="13"/>
  <c r="CT22" i="13"/>
  <c r="CT39" i="13"/>
  <c r="CT27" i="13"/>
  <c r="CT21" i="13"/>
  <c r="CT19" i="13"/>
  <c r="CT16" i="13"/>
  <c r="CT18" i="13"/>
  <c r="CT15" i="13"/>
  <c r="CT12" i="13"/>
  <c r="CT7" i="13"/>
  <c r="CT14" i="13"/>
  <c r="CT13" i="13"/>
  <c r="CT2" i="13"/>
  <c r="CT11" i="13"/>
  <c r="FZ11" i="13" s="1" a="1"/>
  <c r="FZ11" i="13" s="1"/>
  <c r="CT74" i="13"/>
  <c r="CT105" i="13"/>
  <c r="CT109" i="13"/>
  <c r="CT25" i="13"/>
  <c r="CT37" i="13"/>
  <c r="CT28" i="13"/>
  <c r="CT32" i="13"/>
  <c r="CT77" i="13"/>
  <c r="CT102" i="13"/>
  <c r="CT100" i="13"/>
  <c r="CT30" i="13"/>
  <c r="CT33" i="13"/>
  <c r="CT79" i="13"/>
  <c r="CT80" i="13"/>
  <c r="CT108" i="13"/>
  <c r="CT110" i="13"/>
  <c r="CT26" i="13"/>
  <c r="CT20" i="13"/>
  <c r="CT29" i="13"/>
  <c r="CT31" i="13"/>
  <c r="CT36" i="13"/>
  <c r="CT71" i="13"/>
  <c r="CT85" i="13"/>
  <c r="CT106" i="13"/>
  <c r="CT17" i="13"/>
  <c r="CT23" i="13"/>
  <c r="CT72" i="13"/>
  <c r="CT107" i="13"/>
  <c r="CT70" i="13"/>
  <c r="CT98" i="13"/>
  <c r="CT81" i="13"/>
  <c r="CT35" i="13"/>
  <c r="CT82" i="13"/>
  <c r="CT101" i="13"/>
  <c r="CT78" i="13"/>
  <c r="CT86" i="13"/>
  <c r="CT34" i="13"/>
  <c r="CX108" i="13" a="1"/>
  <c r="CX108" i="13" s="1"/>
  <c r="CX107" i="13" a="1"/>
  <c r="CX107" i="13" s="1"/>
  <c r="CX106" i="13" a="1"/>
  <c r="CX106" i="13" s="1"/>
  <c r="CX100" i="13" a="1"/>
  <c r="CX100" i="13" s="1"/>
  <c r="CX99" i="13" a="1"/>
  <c r="CX99" i="13" s="1"/>
  <c r="CX97" i="13" a="1"/>
  <c r="CX97" i="13" s="1"/>
  <c r="CX96" i="13" a="1"/>
  <c r="CX96" i="13" s="1"/>
  <c r="CX95" i="13" a="1"/>
  <c r="CX95" i="13" s="1"/>
  <c r="CX98" i="13" a="1"/>
  <c r="CX98" i="13" s="1"/>
  <c r="CX82" i="13" a="1"/>
  <c r="CX82" i="13" s="1"/>
  <c r="CX80" i="13" a="1"/>
  <c r="CX80" i="13" s="1"/>
  <c r="CX81" i="13" a="1"/>
  <c r="CX81" i="13" s="1"/>
  <c r="CX73" i="13" a="1"/>
  <c r="CX73" i="13" s="1"/>
  <c r="CX68" i="13" a="1"/>
  <c r="CX68" i="13" s="1"/>
  <c r="CX67" i="13" a="1"/>
  <c r="CX67" i="13" s="1"/>
  <c r="CX66" i="13" a="1"/>
  <c r="CX66" i="13" s="1"/>
  <c r="CX65" i="13" a="1"/>
  <c r="CX65" i="13" s="1"/>
  <c r="CX64" i="13" a="1"/>
  <c r="CX64" i="13" s="1"/>
  <c r="CX62" i="13" a="1"/>
  <c r="CX62" i="13" s="1"/>
  <c r="CX60" i="13" a="1"/>
  <c r="CX60" i="13" s="1"/>
  <c r="CX57" i="13" a="1"/>
  <c r="CX57" i="13" s="1"/>
  <c r="CX53" i="13" a="1"/>
  <c r="CX53" i="13" s="1"/>
  <c r="CX54" i="13" a="1"/>
  <c r="CX54" i="13" s="1"/>
  <c r="CX61" i="13" a="1"/>
  <c r="CX61" i="13" s="1"/>
  <c r="CX58" i="13" a="1"/>
  <c r="CX58" i="13" s="1"/>
  <c r="CX55" i="13" a="1"/>
  <c r="CX55" i="13" s="1"/>
  <c r="CX51" i="13" a="1"/>
  <c r="CX51" i="13" s="1"/>
  <c r="CX56" i="13" a="1"/>
  <c r="CX56" i="13" s="1"/>
  <c r="CX52" i="13" a="1"/>
  <c r="CX52" i="13" s="1"/>
  <c r="CX50" i="13" a="1"/>
  <c r="CX50" i="13" s="1"/>
  <c r="CX49" i="13" a="1"/>
  <c r="CX49" i="13" s="1"/>
  <c r="CX59" i="13" a="1"/>
  <c r="CX59" i="13" s="1"/>
  <c r="CX63" i="13" a="1"/>
  <c r="CX63" i="13" s="1"/>
  <c r="CX48" i="13" a="1"/>
  <c r="CX48" i="13" s="1"/>
  <c r="CX24" i="13" a="1"/>
  <c r="CX24" i="13" s="1"/>
  <c r="CX23" i="13" a="1"/>
  <c r="CX23" i="13" s="1"/>
  <c r="CX28" i="13" a="1"/>
  <c r="CX28" i="13" s="1"/>
  <c r="CX19" i="13" a="1"/>
  <c r="CX19" i="13" s="1"/>
  <c r="CX16" i="13" a="1"/>
  <c r="CX16" i="13" s="1"/>
  <c r="CX14" i="13" a="1"/>
  <c r="CX14" i="13" s="1"/>
  <c r="CX12" i="13" a="1"/>
  <c r="CX12" i="13" s="1"/>
  <c r="CX20" i="13" a="1"/>
  <c r="CX20" i="13" s="1"/>
  <c r="CX15" i="13" a="1"/>
  <c r="CX15" i="13" s="1"/>
  <c r="CX18" i="13" a="1"/>
  <c r="CX18" i="13" s="1"/>
  <c r="CX13" i="13" a="1"/>
  <c r="CX13" i="13" s="1"/>
  <c r="CX22" i="13" a="1"/>
  <c r="CX22" i="13" s="1"/>
  <c r="CX35" i="13" a="1"/>
  <c r="CX35" i="13" s="1"/>
  <c r="CX34" i="13" a="1"/>
  <c r="CX34" i="13" s="1"/>
  <c r="CX38" i="13" a="1"/>
  <c r="CX38" i="13" s="1"/>
  <c r="CX43" i="13" a="1"/>
  <c r="CX43" i="13" s="1"/>
  <c r="CX46" i="13" a="1"/>
  <c r="CX46" i="13" s="1"/>
  <c r="CX69" i="13" a="1"/>
  <c r="CX69" i="13" s="1"/>
  <c r="CX86" i="13" a="1"/>
  <c r="CX86" i="13" s="1"/>
  <c r="CX88" i="13" a="1"/>
  <c r="CX88" i="13" s="1"/>
  <c r="CX103" i="13" a="1"/>
  <c r="CX103" i="13" s="1"/>
  <c r="CX25" i="13" a="1"/>
  <c r="CX25" i="13" s="1"/>
  <c r="CX11" i="13" a="1"/>
  <c r="CX11" i="13" s="1"/>
  <c r="CX78" i="13" a="1"/>
  <c r="CX78" i="13" s="1"/>
  <c r="CX75" i="13" a="1"/>
  <c r="CX75" i="13" s="1"/>
  <c r="CX77" i="13" a="1"/>
  <c r="CX77" i="13" s="1"/>
  <c r="CX93" i="13" a="1"/>
  <c r="CX93" i="13" s="1"/>
  <c r="CX109" i="13" a="1"/>
  <c r="CX109" i="13" s="1"/>
  <c r="CX110" i="13" a="1"/>
  <c r="CX110" i="13" s="1"/>
  <c r="CX26" i="13" a="1"/>
  <c r="CX26" i="13" s="1"/>
  <c r="CX21" i="13" a="1"/>
  <c r="CX21" i="13" s="1"/>
  <c r="CX39" i="13" a="1"/>
  <c r="CX39" i="13" s="1"/>
  <c r="CX41" i="13" a="1"/>
  <c r="CX41" i="13" s="1"/>
  <c r="CX44" i="13" a="1"/>
  <c r="CX44" i="13" s="1"/>
  <c r="CX47" i="13" a="1"/>
  <c r="CX47" i="13" s="1"/>
  <c r="CX72" i="13" a="1"/>
  <c r="CX72" i="13" s="1"/>
  <c r="CX85" i="13" a="1"/>
  <c r="CX85" i="13" s="1"/>
  <c r="CX87" i="13" a="1"/>
  <c r="CX87" i="13" s="1"/>
  <c r="CX32" i="13" a="1"/>
  <c r="CX32" i="13" s="1"/>
  <c r="CX71" i="13" a="1"/>
  <c r="CX71" i="13" s="1"/>
  <c r="CX102" i="13" a="1"/>
  <c r="CX102" i="13" s="1"/>
  <c r="CX90" i="13" a="1"/>
  <c r="CX90" i="13" s="1"/>
  <c r="CX91" i="13" a="1"/>
  <c r="CX91" i="13" s="1"/>
  <c r="CX94" i="13" a="1"/>
  <c r="CX94" i="13" s="1"/>
  <c r="CX101" i="13" a="1"/>
  <c r="CX101" i="13" s="1"/>
  <c r="CX17" i="13" a="1"/>
  <c r="CX17" i="13" s="1"/>
  <c r="CX31" i="13" a="1"/>
  <c r="CX31" i="13" s="1"/>
  <c r="CX36" i="13" a="1"/>
  <c r="CX36" i="13" s="1"/>
  <c r="CX40" i="13" a="1"/>
  <c r="CX40" i="13" s="1"/>
  <c r="CX42" i="13" a="1"/>
  <c r="CX42" i="13" s="1"/>
  <c r="CX79" i="13" a="1"/>
  <c r="CX79" i="13" s="1"/>
  <c r="CX83" i="13" a="1"/>
  <c r="CX83" i="13" s="1"/>
  <c r="CX84" i="13" a="1"/>
  <c r="CX84" i="13" s="1"/>
  <c r="CX92" i="13" a="1"/>
  <c r="CX92" i="13" s="1"/>
  <c r="CX105" i="13" a="1"/>
  <c r="CX105" i="13" s="1"/>
  <c r="CX104" i="13" a="1"/>
  <c r="CX104" i="13" s="1"/>
  <c r="CX29" i="13" a="1"/>
  <c r="CX29" i="13" s="1"/>
  <c r="CX89" i="13" a="1"/>
  <c r="CX89" i="13" s="1"/>
  <c r="CX37" i="13" a="1"/>
  <c r="CX37" i="13" s="1"/>
  <c r="CX33" i="13" a="1"/>
  <c r="CX33" i="13" s="1"/>
  <c r="CX76" i="13" a="1"/>
  <c r="CX76" i="13" s="1"/>
  <c r="CX27" i="13" a="1"/>
  <c r="CX27" i="13" s="1"/>
  <c r="CX74" i="13" a="1"/>
  <c r="CX74" i="13" s="1"/>
  <c r="CX70" i="13" a="1"/>
  <c r="CX70" i="13" s="1"/>
  <c r="CX30" i="13" a="1"/>
  <c r="CX30" i="13" s="1"/>
  <c r="CX45" i="13" a="1"/>
  <c r="CX45" i="13" s="1"/>
  <c r="CU101" i="13"/>
  <c r="CU84" i="13"/>
  <c r="CU78" i="13"/>
  <c r="CU74" i="13"/>
  <c r="CU33" i="13"/>
  <c r="CU35" i="13"/>
  <c r="CU30" i="13"/>
  <c r="CU17" i="13"/>
  <c r="CU7" i="13"/>
  <c r="CU2" i="13"/>
  <c r="CU36" i="13"/>
  <c r="CU15" i="13"/>
  <c r="CU13" i="13"/>
  <c r="CU24" i="13"/>
  <c r="CU28" i="13"/>
  <c r="CU39" i="13"/>
  <c r="CU42" i="13"/>
  <c r="CU45" i="13"/>
  <c r="CU50" i="13"/>
  <c r="CU51" i="13"/>
  <c r="CU54" i="13"/>
  <c r="CU59" i="13"/>
  <c r="CU63" i="13"/>
  <c r="CU66" i="13"/>
  <c r="CU70" i="13"/>
  <c r="CU79" i="13"/>
  <c r="CU87" i="13"/>
  <c r="CU90" i="13"/>
  <c r="CU93" i="13"/>
  <c r="CU97" i="13"/>
  <c r="CU110" i="13"/>
  <c r="CU14" i="13"/>
  <c r="CU20" i="13"/>
  <c r="CU16" i="13"/>
  <c r="CU34" i="13"/>
  <c r="CU27" i="13"/>
  <c r="CU60" i="13"/>
  <c r="CU69" i="13"/>
  <c r="CU86" i="13"/>
  <c r="CU100" i="13"/>
  <c r="CU103" i="13"/>
  <c r="CU104" i="13"/>
  <c r="CU106" i="13"/>
  <c r="CU25" i="13"/>
  <c r="CU18" i="13"/>
  <c r="CU29" i="13"/>
  <c r="CU19" i="13"/>
  <c r="CU40" i="13"/>
  <c r="CU43" i="13"/>
  <c r="CU46" i="13"/>
  <c r="CU52" i="13"/>
  <c r="CU55" i="13"/>
  <c r="CU61" i="13"/>
  <c r="CU62" i="13"/>
  <c r="CU64" i="13"/>
  <c r="CU67" i="13"/>
  <c r="CU72" i="13"/>
  <c r="CU73" i="13"/>
  <c r="CU77" i="13"/>
  <c r="CU82" i="13"/>
  <c r="CU91" i="13"/>
  <c r="CU94" i="13"/>
  <c r="CU102" i="13"/>
  <c r="CU95" i="13"/>
  <c r="CU12" i="13"/>
  <c r="CU37" i="13"/>
  <c r="CU56" i="13"/>
  <c r="CU75" i="13"/>
  <c r="CU98" i="13"/>
  <c r="CU11" i="13"/>
  <c r="GA11" i="13" s="1" a="1"/>
  <c r="GA11" i="13" s="1"/>
  <c r="CU26" i="13"/>
  <c r="CU31" i="13"/>
  <c r="CU32" i="13"/>
  <c r="CU23" i="13"/>
  <c r="CU49" i="13"/>
  <c r="CU58" i="13"/>
  <c r="CU83" i="13"/>
  <c r="CU85" i="13"/>
  <c r="CU89" i="13"/>
  <c r="CU105" i="13"/>
  <c r="CU99" i="13"/>
  <c r="CU109" i="13"/>
  <c r="CU108" i="13"/>
  <c r="CU22" i="13"/>
  <c r="CU65" i="13"/>
  <c r="CU57" i="13"/>
  <c r="CU44" i="13"/>
  <c r="CU41" i="13"/>
  <c r="CU47" i="13"/>
  <c r="CU80" i="13"/>
  <c r="CU68" i="13"/>
  <c r="CU21" i="13"/>
  <c r="CU71" i="13"/>
  <c r="CU88" i="13"/>
  <c r="CU92" i="13"/>
  <c r="CU107" i="13"/>
  <c r="CU48" i="13"/>
  <c r="CU53" i="13"/>
  <c r="CU76" i="13"/>
  <c r="CU81" i="13"/>
  <c r="CU96" i="13"/>
  <c r="CU38" i="13"/>
  <c r="JF91" i="8" a="1"/>
  <c r="JF91" i="8" s="1"/>
  <c r="JF80" i="8" a="1"/>
  <c r="JF80" i="8" s="1"/>
  <c r="JF101" i="8" a="1"/>
  <c r="JF101" i="8" s="1"/>
  <c r="JF89" i="8" a="1"/>
  <c r="JF89" i="8" s="1"/>
  <c r="JF87" i="8" a="1"/>
  <c r="JF87" i="8" s="1"/>
  <c r="JF83" i="8" a="1"/>
  <c r="JF83" i="8" s="1"/>
  <c r="JF71" i="8" a="1"/>
  <c r="JF71" i="8" s="1"/>
  <c r="JF74" i="8" a="1"/>
  <c r="JF74" i="8" s="1"/>
  <c r="JF81" i="8" a="1"/>
  <c r="JF81" i="8" s="1"/>
  <c r="JF96" i="8" a="1"/>
  <c r="JF96" i="8" s="1"/>
  <c r="JF77" i="8" a="1"/>
  <c r="JF77" i="8" s="1"/>
  <c r="JF93" i="8" a="1"/>
  <c r="JF93" i="8" s="1"/>
  <c r="CT15" i="6"/>
  <c r="CS14" i="6"/>
  <c r="AD19" i="6"/>
  <c r="G12" i="6"/>
  <c r="CS19" i="6"/>
  <c r="CT19" i="6"/>
  <c r="G22" i="6"/>
  <c r="G21" i="6"/>
  <c r="CT14" i="6"/>
  <c r="CT13" i="6"/>
  <c r="AD22" i="6"/>
  <c r="G19" i="6"/>
  <c r="G18" i="6"/>
  <c r="CS17" i="6"/>
  <c r="AD13" i="6"/>
  <c r="G15" i="6"/>
  <c r="G27" i="6"/>
  <c r="G31" i="6"/>
  <c r="AD28" i="6"/>
  <c r="AD31" i="6"/>
  <c r="CT17" i="6"/>
  <c r="CS15" i="6"/>
  <c r="AD16" i="6"/>
  <c r="G24" i="6"/>
  <c r="G30" i="6"/>
  <c r="CS18" i="6"/>
  <c r="G28" i="6"/>
  <c r="G13" i="6"/>
  <c r="AD25" i="6"/>
  <c r="CT16" i="6"/>
  <c r="G16" i="6"/>
  <c r="G25" i="6"/>
  <c r="CS16" i="6"/>
  <c r="CT18" i="6"/>
  <c r="JF86" i="8" a="1"/>
  <c r="JF86" i="8" s="1"/>
  <c r="JF85" i="8" a="1"/>
  <c r="JF85" i="8" s="1"/>
  <c r="JF99" i="8" a="1"/>
  <c r="JF99" i="8" s="1"/>
  <c r="JF73" i="8" a="1"/>
  <c r="JF73" i="8" s="1"/>
  <c r="JF75" i="8" a="1"/>
  <c r="JF75" i="8" s="1"/>
  <c r="JF109" i="8" a="1"/>
  <c r="JF109" i="8" s="1"/>
  <c r="JF76" i="8" a="1"/>
  <c r="JF76" i="8" s="1"/>
  <c r="JF110" i="8" a="1"/>
  <c r="JF110" i="8" s="1"/>
  <c r="JF104" i="8" a="1"/>
  <c r="JF104" i="8" s="1"/>
  <c r="JF72" i="8" a="1"/>
  <c r="JF72" i="8" s="1"/>
  <c r="JF102" i="8" a="1"/>
  <c r="JF102" i="8" s="1"/>
  <c r="JF92" i="8" a="1"/>
  <c r="JF92" i="8" s="1"/>
  <c r="JF95" i="8" a="1"/>
  <c r="JF95" i="8" s="1"/>
  <c r="JF103" i="8" a="1"/>
  <c r="JF103" i="8" s="1"/>
  <c r="JF88" i="8" a="1"/>
  <c r="JF88" i="8" s="1"/>
  <c r="JF94" i="8" a="1"/>
  <c r="JF94" i="8" s="1"/>
  <c r="JF79" i="8" a="1"/>
  <c r="JF79" i="8" s="1"/>
  <c r="JF78" i="8" a="1"/>
  <c r="JF78" i="8" s="1"/>
  <c r="JF82" i="8" a="1"/>
  <c r="JF82" i="8" s="1"/>
  <c r="JF106" i="8" a="1"/>
  <c r="JF106" i="8" s="1"/>
  <c r="JF108" i="8" a="1"/>
  <c r="JF108" i="8" s="1"/>
  <c r="JF97" i="8" a="1"/>
  <c r="JF97" i="8" s="1"/>
  <c r="JF100" i="8" a="1"/>
  <c r="JF100" i="8" s="1"/>
  <c r="JF90" i="8" a="1"/>
  <c r="JF90" i="8" s="1"/>
  <c r="JF98" i="8" a="1"/>
  <c r="JF98" i="8" s="1"/>
  <c r="JF84" i="8" a="1"/>
  <c r="JF84" i="8" s="1"/>
  <c r="JF107" i="8" a="1"/>
  <c r="JF107" i="8" s="1"/>
  <c r="JF105" i="8" a="1"/>
  <c r="JF105" i="8" s="1"/>
  <c r="AH69" i="4"/>
  <c r="JF64" i="8" a="1"/>
  <c r="JF64" i="8" s="1"/>
  <c r="AH47" i="4"/>
  <c r="JF42" i="8" a="1"/>
  <c r="JF42" i="8" s="1"/>
  <c r="AH53" i="4"/>
  <c r="JF48" i="8" a="1"/>
  <c r="JF48" i="8" s="1"/>
  <c r="AM68" i="4"/>
  <c r="JE63" i="8"/>
  <c r="AM65" i="4"/>
  <c r="JE60" i="8"/>
  <c r="AM75" i="4"/>
  <c r="JE70" i="8"/>
  <c r="AH49" i="4"/>
  <c r="JF44" i="8" a="1"/>
  <c r="JF44" i="8" s="1"/>
  <c r="AH59" i="4"/>
  <c r="JF54" i="8" a="1"/>
  <c r="JF54" i="8" s="1"/>
  <c r="AH56" i="4"/>
  <c r="JF51" i="8" a="1"/>
  <c r="JF51" i="8" s="1"/>
  <c r="AM47" i="4"/>
  <c r="JE42" i="8"/>
  <c r="AH73" i="4"/>
  <c r="JF68" i="8" a="1"/>
  <c r="JF68" i="8" s="1"/>
  <c r="AH74" i="4"/>
  <c r="JF69" i="8" a="1"/>
  <c r="JF69" i="8" s="1"/>
  <c r="AH60" i="4"/>
  <c r="JF55" i="8" a="1"/>
  <c r="JF55" i="8" s="1"/>
  <c r="AH50" i="4"/>
  <c r="JF45" i="8" a="1"/>
  <c r="JF45" i="8" s="1"/>
  <c r="AM51" i="4"/>
  <c r="JE46" i="8"/>
  <c r="AM39" i="4"/>
  <c r="JE34" i="8"/>
  <c r="AH67" i="4"/>
  <c r="JF62" i="8" a="1"/>
  <c r="JF62" i="8" s="1"/>
  <c r="AH51" i="4"/>
  <c r="JF46" i="8" a="1"/>
  <c r="JF46" i="8" s="1"/>
  <c r="AM46" i="4"/>
  <c r="JE41" i="8"/>
  <c r="AH63" i="4"/>
  <c r="JF58" i="8" a="1"/>
  <c r="JF58" i="8" s="1"/>
  <c r="AM44" i="4"/>
  <c r="JE39" i="8"/>
  <c r="AM55" i="4"/>
  <c r="JE50" i="8"/>
  <c r="AM69" i="4"/>
  <c r="JE64" i="8"/>
  <c r="AM54" i="4"/>
  <c r="JE49" i="8"/>
  <c r="AM62" i="4"/>
  <c r="JE57" i="8"/>
  <c r="AH57" i="4"/>
  <c r="JF52" i="8" a="1"/>
  <c r="JF52" i="8" s="1"/>
  <c r="AM41" i="4"/>
  <c r="JE36" i="8"/>
  <c r="AM56" i="4"/>
  <c r="JE51" i="8"/>
  <c r="AH48" i="4"/>
  <c r="JF43" i="8" a="1"/>
  <c r="JF43" i="8" s="1"/>
  <c r="AM71" i="4"/>
  <c r="JE66" i="8"/>
  <c r="AH71" i="4"/>
  <c r="JF66" i="8" a="1"/>
  <c r="JF66" i="8" s="1"/>
  <c r="AM72" i="4"/>
  <c r="JE67" i="8"/>
  <c r="AH40" i="4"/>
  <c r="JF35" i="8" a="1"/>
  <c r="JF35" i="8" s="1"/>
  <c r="AM40" i="4"/>
  <c r="JE35" i="8"/>
  <c r="AH72" i="4"/>
  <c r="JF67" i="8" a="1"/>
  <c r="JF67" i="8" s="1"/>
  <c r="AH52" i="4"/>
  <c r="JF47" i="8" a="1"/>
  <c r="JF47" i="8" s="1"/>
  <c r="AH62" i="4"/>
  <c r="JF57" i="8" a="1"/>
  <c r="JF57" i="8" s="1"/>
  <c r="AH41" i="4"/>
  <c r="JF36" i="8" a="1"/>
  <c r="JF36" i="8" s="1"/>
  <c r="AH64" i="4"/>
  <c r="JF59" i="8" a="1"/>
  <c r="JF59" i="8" s="1"/>
  <c r="AM42" i="4"/>
  <c r="JE37" i="8"/>
  <c r="AH68" i="4"/>
  <c r="JF63" i="8" a="1"/>
  <c r="JF63" i="8" s="1"/>
  <c r="AM50" i="4"/>
  <c r="JE45" i="8"/>
  <c r="AM67" i="4"/>
  <c r="JE62" i="8"/>
  <c r="AM52" i="4"/>
  <c r="JE47" i="8"/>
  <c r="AM48" i="4"/>
  <c r="JE43" i="8"/>
  <c r="AM59" i="4"/>
  <c r="JE54" i="8"/>
  <c r="AM49" i="4"/>
  <c r="JE44" i="8"/>
  <c r="AH61" i="4"/>
  <c r="JF56" i="8" a="1"/>
  <c r="JF56" i="8" s="1"/>
  <c r="AM53" i="4"/>
  <c r="JE48" i="8"/>
  <c r="AM38" i="4"/>
  <c r="JE33" i="8"/>
  <c r="AH43" i="4"/>
  <c r="JF38" i="8" a="1"/>
  <c r="JF38" i="8" s="1"/>
  <c r="AM74" i="4"/>
  <c r="JE69" i="8"/>
  <c r="AH45" i="4"/>
  <c r="JF40" i="8" a="1"/>
  <c r="JF40" i="8" s="1"/>
  <c r="AH75" i="4"/>
  <c r="JF70" i="8" a="1"/>
  <c r="JF70" i="8" s="1"/>
  <c r="AM58" i="4"/>
  <c r="JE53" i="8"/>
  <c r="AM64" i="4"/>
  <c r="JE59" i="8"/>
  <c r="AH46" i="4"/>
  <c r="JF41" i="8" a="1"/>
  <c r="JF41" i="8" s="1"/>
  <c r="AH54" i="4"/>
  <c r="JF49" i="8" a="1"/>
  <c r="JF49" i="8" s="1"/>
  <c r="AH66" i="4"/>
  <c r="JF61" i="8" a="1"/>
  <c r="JF61" i="8" s="1"/>
  <c r="AM73" i="4"/>
  <c r="JE68" i="8"/>
  <c r="AH55" i="4"/>
  <c r="JF50" i="8" a="1"/>
  <c r="JF50" i="8" s="1"/>
  <c r="AM45" i="4"/>
  <c r="JE40" i="8"/>
  <c r="AH42" i="4"/>
  <c r="JF37" i="8" a="1"/>
  <c r="JF37" i="8" s="1"/>
  <c r="AM66" i="4"/>
  <c r="JE61" i="8"/>
  <c r="AM61" i="4"/>
  <c r="JE56" i="8"/>
  <c r="AH65" i="4"/>
  <c r="JF60" i="8" a="1"/>
  <c r="JF60" i="8" s="1"/>
  <c r="AM60" i="4"/>
  <c r="JE55" i="8"/>
  <c r="AH44" i="4"/>
  <c r="JF39" i="8" a="1"/>
  <c r="JF39" i="8" s="1"/>
  <c r="AM43" i="4"/>
  <c r="JE38" i="8"/>
  <c r="AH70" i="4"/>
  <c r="JF65" i="8" a="1"/>
  <c r="JF65" i="8" s="1"/>
  <c r="AM63" i="4"/>
  <c r="JE58" i="8"/>
  <c r="AM70" i="4"/>
  <c r="JE65" i="8"/>
  <c r="AM57" i="4"/>
  <c r="JE52" i="8"/>
  <c r="AH58" i="4"/>
  <c r="JF53" i="8" a="1"/>
  <c r="JF53" i="8" s="1"/>
  <c r="AH39" i="4"/>
  <c r="JF34" i="8" a="1"/>
  <c r="JF34" i="8" s="1"/>
  <c r="AH38" i="4"/>
  <c r="JF33" i="8" a="1"/>
  <c r="JF33" i="8" s="1"/>
  <c r="CM10" i="8"/>
  <c r="CM7" i="8" s="1"/>
  <c r="IC60" i="8"/>
  <c r="IC41" i="8"/>
  <c r="IC43" i="8"/>
  <c r="IC89" i="8"/>
  <c r="IC52" i="8"/>
  <c r="IC88" i="8"/>
  <c r="IB44" i="8"/>
  <c r="IB37" i="8"/>
  <c r="IB57" i="8"/>
  <c r="IB77" i="8"/>
  <c r="IB101" i="8"/>
  <c r="IC33" i="8"/>
  <c r="IC66" i="8"/>
  <c r="IC37" i="8"/>
  <c r="IC81" i="8"/>
  <c r="IC45" i="8"/>
  <c r="IC62" i="8"/>
  <c r="IC38" i="8"/>
  <c r="IC50" i="8"/>
  <c r="IC70" i="8"/>
  <c r="IC99" i="8"/>
  <c r="IC86" i="8"/>
  <c r="IC98" i="8"/>
  <c r="IC110" i="8"/>
  <c r="ID5" i="8"/>
  <c r="IF3" i="8"/>
  <c r="IE6" i="8"/>
  <c r="ID6" i="8"/>
  <c r="ID7" i="8"/>
  <c r="IE7" i="8"/>
  <c r="IE3" i="8"/>
  <c r="IB43" i="8"/>
  <c r="IB35" i="8"/>
  <c r="IB58" i="8"/>
  <c r="IB36" i="8"/>
  <c r="IB54" i="8"/>
  <c r="IB64" i="8"/>
  <c r="IB70" i="8"/>
  <c r="IB76" i="8"/>
  <c r="IB82" i="8"/>
  <c r="IB88" i="8"/>
  <c r="IB94" i="8"/>
  <c r="IB100" i="8"/>
  <c r="IB106" i="8"/>
  <c r="IB41" i="8"/>
  <c r="IB39" i="8"/>
  <c r="IB71" i="8"/>
  <c r="IB89" i="8"/>
  <c r="IC67" i="8"/>
  <c r="IC78" i="8"/>
  <c r="IC47" i="8"/>
  <c r="IC61" i="8"/>
  <c r="IC49" i="8"/>
  <c r="IC101" i="8"/>
  <c r="IC57" i="8"/>
  <c r="IC74" i="8"/>
  <c r="IC42" i="8"/>
  <c r="IC54" i="8"/>
  <c r="IC83" i="8"/>
  <c r="IC105" i="8"/>
  <c r="IC90" i="8"/>
  <c r="IC103" i="8"/>
  <c r="IB50" i="8"/>
  <c r="IB55" i="8"/>
  <c r="IB47" i="8"/>
  <c r="IB38" i="8"/>
  <c r="IB42" i="8"/>
  <c r="IB60" i="8"/>
  <c r="IB66" i="8"/>
  <c r="IB72" i="8"/>
  <c r="IB78" i="8"/>
  <c r="IB84" i="8"/>
  <c r="IB90" i="8"/>
  <c r="IB96" i="8"/>
  <c r="IB102" i="8"/>
  <c r="IB108" i="8"/>
  <c r="IB95" i="8"/>
  <c r="IC69" i="8"/>
  <c r="IC104" i="8"/>
  <c r="IC97" i="8"/>
  <c r="IC53" i="8"/>
  <c r="IC79" i="8"/>
  <c r="IC55" i="8"/>
  <c r="IC72" i="8"/>
  <c r="IC65" i="8"/>
  <c r="IC80" i="8"/>
  <c r="IC44" i="8"/>
  <c r="IC56" i="8"/>
  <c r="IC87" i="8"/>
  <c r="IC108" i="8"/>
  <c r="IC92" i="8"/>
  <c r="IC106" i="8"/>
  <c r="IB56" i="8"/>
  <c r="IB53" i="8"/>
  <c r="IB40" i="8"/>
  <c r="IB45" i="8"/>
  <c r="IB61" i="8"/>
  <c r="IB67" i="8"/>
  <c r="IB73" i="8"/>
  <c r="IB79" i="8"/>
  <c r="IB85" i="8"/>
  <c r="IB91" i="8"/>
  <c r="IB97" i="8"/>
  <c r="IB103" i="8"/>
  <c r="IB109" i="8"/>
  <c r="IC68" i="8"/>
  <c r="IB83" i="8"/>
  <c r="IC77" i="8"/>
  <c r="IC63" i="8"/>
  <c r="IC73" i="8"/>
  <c r="IC75" i="8"/>
  <c r="IC107" i="8"/>
  <c r="IC34" i="8"/>
  <c r="IC46" i="8"/>
  <c r="IC58" i="8"/>
  <c r="IC91" i="8"/>
  <c r="IC82" i="8"/>
  <c r="IC94" i="8"/>
  <c r="IC109" i="8"/>
  <c r="IB59" i="8"/>
  <c r="IB46" i="8"/>
  <c r="IB48" i="8"/>
  <c r="IB62" i="8"/>
  <c r="IB68" i="8"/>
  <c r="IB74" i="8"/>
  <c r="IB80" i="8"/>
  <c r="IB86" i="8"/>
  <c r="IB92" i="8"/>
  <c r="IB98" i="8"/>
  <c r="IB104" i="8"/>
  <c r="IB110" i="8"/>
  <c r="IC51" i="8"/>
  <c r="IC40" i="8"/>
  <c r="IC76" i="8"/>
  <c r="IC102" i="8"/>
  <c r="IC100" i="8"/>
  <c r="IB49" i="8"/>
  <c r="IB65" i="8"/>
  <c r="IB107" i="8"/>
  <c r="IC35" i="8"/>
  <c r="IC85" i="8"/>
  <c r="IC71" i="8"/>
  <c r="IC39" i="8"/>
  <c r="IC93" i="8"/>
  <c r="IC36" i="8"/>
  <c r="IC48" i="8"/>
  <c r="IC64" i="8"/>
  <c r="IC95" i="8"/>
  <c r="IC84" i="8"/>
  <c r="IC96" i="8"/>
  <c r="IC59" i="8"/>
  <c r="IB34" i="8"/>
  <c r="IB52" i="8"/>
  <c r="IB33" i="8"/>
  <c r="IB51" i="8"/>
  <c r="IB63" i="8"/>
  <c r="IB69" i="8"/>
  <c r="IB75" i="8"/>
  <c r="IB81" i="8"/>
  <c r="IB87" i="8"/>
  <c r="IB93" i="8"/>
  <c r="IB99" i="8"/>
  <c r="BW20" i="8" a="1"/>
  <c r="BW20" i="8" s="1"/>
  <c r="BX11" i="8" a="1"/>
  <c r="BX11" i="8" s="1"/>
  <c r="BO19" i="8" a="1"/>
  <c r="BO19" i="8" s="1"/>
  <c r="BN13" i="8" a="1"/>
  <c r="BN13" i="8" s="1"/>
  <c r="BO18" i="8" a="1"/>
  <c r="BO18" i="8" s="1"/>
  <c r="BO23" i="8" a="1"/>
  <c r="BO23" i="8" s="1"/>
  <c r="BO17" i="8" a="1"/>
  <c r="BO17" i="8" s="1"/>
  <c r="CG100" i="8" a="1"/>
  <c r="CG100" i="8" s="1"/>
  <c r="CG59" i="8" a="1"/>
  <c r="CG59" i="8" s="1"/>
  <c r="CG107" i="8" a="1"/>
  <c r="CG107" i="8" s="1"/>
  <c r="CG82" i="8" a="1"/>
  <c r="CG82" i="8" s="1"/>
  <c r="CG68" i="8" a="1"/>
  <c r="CG68" i="8" s="1"/>
  <c r="CG39" i="8" a="1"/>
  <c r="CG39" i="8" s="1"/>
  <c r="CG81" i="8" a="1"/>
  <c r="CG81" i="8" s="1"/>
  <c r="CG55" i="8" a="1"/>
  <c r="CG55" i="8" s="1"/>
  <c r="CG37" i="8" a="1"/>
  <c r="CG37" i="8" s="1"/>
  <c r="CG92" i="8" a="1"/>
  <c r="CG92" i="8" s="1"/>
  <c r="CG63" i="8" a="1"/>
  <c r="CG63" i="8" s="1"/>
  <c r="CG79" i="8" a="1"/>
  <c r="CG79" i="8" s="1"/>
  <c r="CG51" i="8" a="1"/>
  <c r="CG51" i="8" s="1"/>
  <c r="CG69" i="8" a="1"/>
  <c r="CG69" i="8" s="1"/>
  <c r="CG76" i="8" a="1"/>
  <c r="CG76" i="8" s="1"/>
  <c r="CG62" i="8" a="1"/>
  <c r="CG62" i="8" s="1"/>
  <c r="CG61" i="8" a="1"/>
  <c r="CG61" i="8" s="1"/>
  <c r="CG45" i="8" a="1"/>
  <c r="CG45" i="8" s="1"/>
  <c r="CG87" i="8" a="1"/>
  <c r="CG87" i="8" s="1"/>
  <c r="CG73" i="8" a="1"/>
  <c r="CG73" i="8" s="1"/>
  <c r="CG52" i="8" a="1"/>
  <c r="CG52" i="8" s="1"/>
  <c r="CG106" i="8" a="1"/>
  <c r="CG106" i="8" s="1"/>
  <c r="CG110" i="8" a="1"/>
  <c r="CG110" i="8" s="1"/>
  <c r="CG75" i="8" a="1"/>
  <c r="CG75" i="8" s="1"/>
  <c r="CG103" i="8" a="1"/>
  <c r="CG103" i="8" s="1"/>
  <c r="CG50" i="8" a="1"/>
  <c r="CG50" i="8" s="1"/>
  <c r="CG74" i="8" a="1"/>
  <c r="CG74" i="8" s="1"/>
  <c r="CG16" i="8" a="1"/>
  <c r="CG16" i="8" s="1"/>
  <c r="CG38" i="8" a="1"/>
  <c r="CG38" i="8" s="1"/>
  <c r="CG35" i="8" a="1"/>
  <c r="CG35" i="8" s="1"/>
  <c r="CG93" i="8" a="1"/>
  <c r="CG93" i="8" s="1"/>
  <c r="CG41" i="8" a="1"/>
  <c r="CG41" i="8" s="1"/>
  <c r="CG53" i="8" a="1"/>
  <c r="CG53" i="8" s="1"/>
  <c r="CG97" i="8" a="1"/>
  <c r="CG97" i="8" s="1"/>
  <c r="CG71" i="8" a="1"/>
  <c r="CG71" i="8" s="1"/>
  <c r="CG83" i="8" a="1"/>
  <c r="CG83" i="8" s="1"/>
  <c r="CG89" i="8" a="1"/>
  <c r="CG89" i="8" s="1"/>
  <c r="CG95" i="8" a="1"/>
  <c r="CG95" i="8" s="1"/>
  <c r="CG101" i="8" a="1"/>
  <c r="CG101" i="8" s="1"/>
  <c r="CG49" i="8" a="1"/>
  <c r="CG49" i="8" s="1"/>
  <c r="CG91" i="8" a="1"/>
  <c r="CG91" i="8" s="1"/>
  <c r="CG33" i="8" a="1"/>
  <c r="CG33" i="8" s="1"/>
  <c r="CG88" i="8" a="1"/>
  <c r="CG88" i="8" s="1"/>
  <c r="CG67" i="8" a="1"/>
  <c r="CG67" i="8" s="1"/>
  <c r="CG64" i="8" a="1"/>
  <c r="CG64" i="8" s="1"/>
  <c r="CG60" i="8" a="1"/>
  <c r="CG60" i="8" s="1"/>
  <c r="CG90" i="8" a="1"/>
  <c r="CG90" i="8" s="1"/>
  <c r="CG85" i="8" a="1"/>
  <c r="CG85" i="8" s="1"/>
  <c r="CG47" i="8" a="1"/>
  <c r="CG47" i="8" s="1"/>
  <c r="CG34" i="8" a="1"/>
  <c r="CG34" i="8" s="1"/>
  <c r="CG109" i="8" a="1"/>
  <c r="CG109" i="8" s="1"/>
  <c r="CG58" i="8" a="1"/>
  <c r="CG58" i="8" s="1"/>
  <c r="CG13" i="8" a="1"/>
  <c r="CG13" i="8" s="1"/>
  <c r="CG77" i="8" a="1"/>
  <c r="CG77" i="8" s="1"/>
  <c r="CG36" i="8" a="1"/>
  <c r="CG36" i="8" s="1"/>
  <c r="CG42" i="8" a="1"/>
  <c r="CG42" i="8" s="1"/>
  <c r="CG46" i="8" a="1"/>
  <c r="CG46" i="8" s="1"/>
  <c r="CG105" i="8" a="1"/>
  <c r="CG105" i="8" s="1"/>
  <c r="CG40" i="8" a="1"/>
  <c r="CG40" i="8" s="1"/>
  <c r="CG65" i="8" a="1"/>
  <c r="CG65" i="8" s="1"/>
  <c r="CG78" i="8" a="1"/>
  <c r="CG78" i="8" s="1"/>
  <c r="CG96" i="8" a="1"/>
  <c r="CG96" i="8" s="1"/>
  <c r="CG108" i="8" a="1"/>
  <c r="CG108" i="8" s="1"/>
  <c r="CG26" i="8" a="1"/>
  <c r="CG26" i="8" s="1"/>
  <c r="CG44" i="8" a="1"/>
  <c r="CG44" i="8" s="1"/>
  <c r="CG80" i="8" a="1"/>
  <c r="CG80" i="8" s="1"/>
  <c r="CG66" i="8" a="1"/>
  <c r="CG66" i="8" s="1"/>
  <c r="CG86" i="8" a="1"/>
  <c r="CG86" i="8" s="1"/>
  <c r="CG94" i="8" a="1"/>
  <c r="CG94" i="8" s="1"/>
  <c r="CG43" i="8" a="1"/>
  <c r="CG43" i="8" s="1"/>
  <c r="CG56" i="8" a="1"/>
  <c r="CG56" i="8" s="1"/>
  <c r="CG104" i="8" a="1"/>
  <c r="CG104" i="8" s="1"/>
  <c r="CG99" i="8" a="1"/>
  <c r="CG99" i="8" s="1"/>
  <c r="CG70" i="8" a="1"/>
  <c r="CG70" i="8" s="1"/>
  <c r="CG84" i="8" a="1"/>
  <c r="CG84" i="8" s="1"/>
  <c r="CG98" i="8" a="1"/>
  <c r="CG98" i="8" s="1"/>
  <c r="CG54" i="8" a="1"/>
  <c r="CG54" i="8" s="1"/>
  <c r="CG102" i="8" a="1"/>
  <c r="CG102" i="8" s="1"/>
  <c r="CG57" i="8" a="1"/>
  <c r="CG57" i="8" s="1"/>
  <c r="CG72" i="8" a="1"/>
  <c r="CG72" i="8" s="1"/>
  <c r="CG48" i="8" a="1"/>
  <c r="CG48" i="8" s="1"/>
  <c r="CF36" i="8" a="1"/>
  <c r="CF36" i="8" s="1"/>
  <c r="CF88" i="8" a="1"/>
  <c r="CF88" i="8" s="1"/>
  <c r="CF59" i="8" a="1"/>
  <c r="CF59" i="8" s="1"/>
  <c r="CF38" i="8" a="1"/>
  <c r="CF38" i="8" s="1"/>
  <c r="CF37" i="8" a="1"/>
  <c r="CF37" i="8" s="1"/>
  <c r="CF39" i="8" a="1"/>
  <c r="CF39" i="8" s="1"/>
  <c r="CF81" i="8" a="1"/>
  <c r="CF81" i="8" s="1"/>
  <c r="CF79" i="8" a="1"/>
  <c r="CF79" i="8" s="1"/>
  <c r="CF93" i="8" a="1"/>
  <c r="CF93" i="8" s="1"/>
  <c r="CF97" i="8" a="1"/>
  <c r="CF97" i="8" s="1"/>
  <c r="CF44" i="8" a="1"/>
  <c r="CF44" i="8" s="1"/>
  <c r="CF45" i="8" a="1"/>
  <c r="CF45" i="8" s="1"/>
  <c r="CF51" i="8" a="1"/>
  <c r="CF51" i="8" s="1"/>
  <c r="CF57" i="8" a="1"/>
  <c r="CF57" i="8" s="1"/>
  <c r="CF50" i="8" a="1"/>
  <c r="CF50" i="8" s="1"/>
  <c r="CF33" i="8" a="1"/>
  <c r="CF33" i="8" s="1"/>
  <c r="CF69" i="8" a="1"/>
  <c r="CF69" i="8" s="1"/>
  <c r="CF103" i="8" a="1"/>
  <c r="CF103" i="8" s="1"/>
  <c r="CF100" i="8" a="1"/>
  <c r="CF100" i="8" s="1"/>
  <c r="CF55" i="8" a="1"/>
  <c r="CF55" i="8" s="1"/>
  <c r="CF106" i="8" a="1"/>
  <c r="CF106" i="8" s="1"/>
  <c r="CF61" i="8" a="1"/>
  <c r="CF61" i="8" s="1"/>
  <c r="CF43" i="8" a="1"/>
  <c r="CF43" i="8" s="1"/>
  <c r="CF85" i="8" a="1"/>
  <c r="CF85" i="8" s="1"/>
  <c r="CF92" i="8" a="1"/>
  <c r="CF92" i="8" s="1"/>
  <c r="CF58" i="8" a="1"/>
  <c r="CF58" i="8" s="1"/>
  <c r="CF76" i="8" a="1"/>
  <c r="CF76" i="8" s="1"/>
  <c r="CF82" i="8" a="1"/>
  <c r="CF82" i="8" s="1"/>
  <c r="CF47" i="8" a="1"/>
  <c r="CF47" i="8" s="1"/>
  <c r="CF74" i="8" a="1"/>
  <c r="CF74" i="8" s="1"/>
  <c r="CF35" i="8" a="1"/>
  <c r="CF35" i="8" s="1"/>
  <c r="CF77" i="8" a="1"/>
  <c r="CF77" i="8" s="1"/>
  <c r="CF95" i="8" a="1"/>
  <c r="CF95" i="8" s="1"/>
  <c r="CF73" i="8" a="1"/>
  <c r="CF73" i="8" s="1"/>
  <c r="CF94" i="8" a="1"/>
  <c r="CF94" i="8" s="1"/>
  <c r="CF107" i="8" a="1"/>
  <c r="CF107" i="8" s="1"/>
  <c r="CF86" i="8" a="1"/>
  <c r="CF86" i="8" s="1"/>
  <c r="CF109" i="8" a="1"/>
  <c r="CF109" i="8" s="1"/>
  <c r="CF56" i="8" a="1"/>
  <c r="CF56" i="8" s="1"/>
  <c r="CF46" i="8" a="1"/>
  <c r="CF46" i="8" s="1"/>
  <c r="CF68" i="8" a="1"/>
  <c r="CF68" i="8" s="1"/>
  <c r="CF75" i="8" a="1"/>
  <c r="CF75" i="8" s="1"/>
  <c r="CF40" i="8" a="1"/>
  <c r="CF40" i="8" s="1"/>
  <c r="CF53" i="8" a="1"/>
  <c r="CF53" i="8" s="1"/>
  <c r="CF65" i="8" a="1"/>
  <c r="CF65" i="8" s="1"/>
  <c r="CF98" i="8" a="1"/>
  <c r="CF98" i="8" s="1"/>
  <c r="CF80" i="8" a="1"/>
  <c r="CF80" i="8" s="1"/>
  <c r="CF70" i="8" a="1"/>
  <c r="CF70" i="8" s="1"/>
  <c r="CF62" i="8" a="1"/>
  <c r="CF62" i="8" s="1"/>
  <c r="CF104" i="8" a="1"/>
  <c r="CF104" i="8" s="1"/>
  <c r="CF72" i="8" a="1"/>
  <c r="CF72" i="8" s="1"/>
  <c r="CF105" i="8" a="1"/>
  <c r="CF105" i="8" s="1"/>
  <c r="CF99" i="8" a="1"/>
  <c r="CF99" i="8" s="1"/>
  <c r="CF41" i="8" a="1"/>
  <c r="CF41" i="8" s="1"/>
  <c r="CF60" i="8" a="1"/>
  <c r="CF60" i="8" s="1"/>
  <c r="CF66" i="8" a="1"/>
  <c r="CF66" i="8" s="1"/>
  <c r="CF102" i="8" a="1"/>
  <c r="CF102" i="8" s="1"/>
  <c r="CF49" i="8" a="1"/>
  <c r="CF49" i="8" s="1"/>
  <c r="CF84" i="8" a="1"/>
  <c r="CF84" i="8" s="1"/>
  <c r="CF71" i="8" a="1"/>
  <c r="CF71" i="8" s="1"/>
  <c r="CF64" i="8" a="1"/>
  <c r="CF64" i="8" s="1"/>
  <c r="CF48" i="8" a="1"/>
  <c r="CF48" i="8" s="1"/>
  <c r="CF54" i="8" a="1"/>
  <c r="CF54" i="8" s="1"/>
  <c r="CF52" i="8" a="1"/>
  <c r="CF52" i="8" s="1"/>
  <c r="CF89" i="8" a="1"/>
  <c r="CF89" i="8" s="1"/>
  <c r="CF67" i="8" a="1"/>
  <c r="CF67" i="8" s="1"/>
  <c r="CF87" i="8" a="1"/>
  <c r="CF87" i="8" s="1"/>
  <c r="CF110" i="8" a="1"/>
  <c r="CF110" i="8" s="1"/>
  <c r="CF83" i="8" a="1"/>
  <c r="CF83" i="8" s="1"/>
  <c r="CF42" i="8" a="1"/>
  <c r="CF42" i="8" s="1"/>
  <c r="CF91" i="8" a="1"/>
  <c r="CF91" i="8" s="1"/>
  <c r="CF78" i="8" a="1"/>
  <c r="CF78" i="8" s="1"/>
  <c r="CF101" i="8" a="1"/>
  <c r="CF101" i="8" s="1"/>
  <c r="CF90" i="8" a="1"/>
  <c r="CF90" i="8" s="1"/>
  <c r="CF108" i="8" a="1"/>
  <c r="CF108" i="8" s="1"/>
  <c r="CF34" i="8" a="1"/>
  <c r="CF34" i="8" s="1"/>
  <c r="CF96" i="8" a="1"/>
  <c r="CF96" i="8" s="1"/>
  <c r="CF63" i="8" a="1"/>
  <c r="CF63" i="8" s="1"/>
  <c r="BX22" i="8" a="1"/>
  <c r="BX22" i="8" s="1"/>
  <c r="CI10" i="8"/>
  <c r="CI7" i="8" s="1"/>
  <c r="AI10" i="8"/>
  <c r="CG2" i="8"/>
  <c r="BB10" i="8"/>
  <c r="BP10" i="8"/>
  <c r="BP7" i="8" s="1"/>
  <c r="BY10" i="8"/>
  <c r="BY7" i="8" s="1"/>
  <c r="AJ10" i="8"/>
  <c r="BV10" i="8"/>
  <c r="BV7" i="8" s="1"/>
  <c r="CE10" i="8"/>
  <c r="CE7" i="8" s="1"/>
  <c r="AF10" i="8"/>
  <c r="BR10" i="8"/>
  <c r="BR7" i="8" s="1"/>
  <c r="CA10" i="8"/>
  <c r="CA7" i="8" s="1"/>
  <c r="BQ10" i="8"/>
  <c r="BQ7" i="8" s="1"/>
  <c r="BZ10" i="8"/>
  <c r="BZ7" i="8" s="1"/>
  <c r="BS10" i="8"/>
  <c r="BS7" i="8" s="1"/>
  <c r="CB10" i="8"/>
  <c r="CB7" i="8" s="1"/>
  <c r="CK10" i="8"/>
  <c r="CK7" i="8" s="1"/>
  <c r="CC10" i="8"/>
  <c r="CC7" i="8" s="1"/>
  <c r="BT10" i="8"/>
  <c r="BT7" i="8" s="1"/>
  <c r="CL10" i="8"/>
  <c r="CL7" i="8" s="1"/>
  <c r="CJ10" i="8"/>
  <c r="CJ7" i="8" s="1"/>
  <c r="CD10" i="8"/>
  <c r="CD7" i="8" s="1"/>
  <c r="BU10" i="8"/>
  <c r="BU7" i="8" s="1"/>
  <c r="CH10" i="8"/>
  <c r="CH7" i="8" s="1"/>
  <c r="CN10" i="8"/>
  <c r="CN7" i="8" s="1"/>
  <c r="CX3" i="8"/>
  <c r="CP6" i="8"/>
  <c r="CP2" i="8" s="1"/>
  <c r="CP7" i="8"/>
  <c r="CO6" i="8"/>
  <c r="CO7" i="8"/>
  <c r="CP3" i="8"/>
  <c r="CQ3" i="8" s="1"/>
  <c r="CR3" i="8" s="1"/>
  <c r="CS3" i="8" s="1"/>
  <c r="CT3" i="8" s="1"/>
  <c r="CU3" i="8" s="1"/>
  <c r="CV3" i="8" s="1"/>
  <c r="CW3" i="8" s="1"/>
  <c r="CO5" i="8"/>
  <c r="AJ16" i="12"/>
  <c r="AK16" i="12" s="1"/>
  <c r="AJ15" i="12"/>
  <c r="AK15" i="12" s="1"/>
  <c r="AJ13" i="12"/>
  <c r="AK13" i="12" s="1"/>
  <c r="AL20" i="12"/>
  <c r="AH20" i="12"/>
  <c r="AF21" i="12"/>
  <c r="AG20" i="12"/>
  <c r="AI20" i="12"/>
  <c r="AJ19" i="12"/>
  <c r="AK19" i="12" s="1"/>
  <c r="AL10" i="8"/>
  <c r="AT10" i="8"/>
  <c r="AM10" i="8"/>
  <c r="BC10" i="8"/>
  <c r="AU10" i="8"/>
  <c r="AD10" i="8"/>
  <c r="BD10" i="8"/>
  <c r="AV10" i="8"/>
  <c r="AN10" i="8"/>
  <c r="BH10" i="8"/>
  <c r="AZ10" i="8"/>
  <c r="AR10" i="8"/>
  <c r="AE10" i="8"/>
  <c r="BE10" i="8"/>
  <c r="AO10" i="8"/>
  <c r="AW10" i="8"/>
  <c r="BF10" i="8"/>
  <c r="AP10" i="8"/>
  <c r="AX10" i="8"/>
  <c r="BG10" i="8"/>
  <c r="AY10" i="8"/>
  <c r="AQ10" i="8"/>
  <c r="AI11" i="8"/>
  <c r="AC11" i="8"/>
  <c r="AD48" i="8"/>
  <c r="AE101" i="8"/>
  <c r="AE65" i="8"/>
  <c r="AE35" i="8"/>
  <c r="AD36" i="8"/>
  <c r="AE83" i="8"/>
  <c r="AE47" i="8"/>
  <c r="AA18" i="9"/>
  <c r="Z23" i="9"/>
  <c r="Z25" i="9"/>
  <c r="AA30" i="9"/>
  <c r="U19" i="9"/>
  <c r="Y24" i="9"/>
  <c r="AA25" i="9"/>
  <c r="X19" i="9"/>
  <c r="Z24" i="9"/>
  <c r="V27" i="9"/>
  <c r="Z19" i="9"/>
  <c r="K19" i="9"/>
  <c r="AC19" i="9" s="1"/>
  <c r="V21" i="9"/>
  <c r="K25" i="9"/>
  <c r="AC25" i="9" s="1"/>
  <c r="U18" i="9"/>
  <c r="V22" i="9"/>
  <c r="U24" i="9"/>
  <c r="V28" i="9"/>
  <c r="U30" i="9"/>
  <c r="AA17" i="9"/>
  <c r="U22" i="9"/>
  <c r="AA23" i="9"/>
  <c r="U28" i="9"/>
  <c r="AA15" i="9"/>
  <c r="V18" i="9"/>
  <c r="Y19" i="9"/>
  <c r="AA22" i="9"/>
  <c r="V24" i="9"/>
  <c r="Y25" i="9"/>
  <c r="AA28" i="9"/>
  <c r="V30" i="9"/>
  <c r="K13" i="9"/>
  <c r="AC13" i="9" s="1"/>
  <c r="AA29" i="9"/>
  <c r="U17" i="9"/>
  <c r="U23" i="9"/>
  <c r="U29" i="9"/>
  <c r="V17" i="9"/>
  <c r="V23" i="9"/>
  <c r="V29" i="9"/>
  <c r="T20" i="9"/>
  <c r="W20" i="9"/>
  <c r="W26" i="9"/>
  <c r="T21" i="9"/>
  <c r="X20" i="9"/>
  <c r="W21" i="9"/>
  <c r="X26" i="9"/>
  <c r="K14" i="9"/>
  <c r="AC14" i="9" s="1"/>
  <c r="K20" i="9"/>
  <c r="AC20" i="9" s="1"/>
  <c r="K26" i="9"/>
  <c r="AC26" i="9" s="1"/>
  <c r="Y20" i="9"/>
  <c r="W22" i="9"/>
  <c r="K21" i="9"/>
  <c r="AC21" i="9" s="1"/>
  <c r="T27" i="9"/>
  <c r="W17" i="9"/>
  <c r="Z20" i="9"/>
  <c r="Y21" i="9"/>
  <c r="X22" i="9"/>
  <c r="W23" i="9"/>
  <c r="Z26" i="9"/>
  <c r="Y27" i="9"/>
  <c r="X28" i="9"/>
  <c r="W29" i="9"/>
  <c r="K16" i="9"/>
  <c r="AC16" i="9" s="1"/>
  <c r="K22" i="9"/>
  <c r="AC22" i="9" s="1"/>
  <c r="K28" i="9"/>
  <c r="AC28" i="9" s="1"/>
  <c r="W27" i="9"/>
  <c r="T26" i="9"/>
  <c r="X21" i="9"/>
  <c r="Y26" i="9"/>
  <c r="X27" i="9"/>
  <c r="W28" i="9"/>
  <c r="K15" i="9"/>
  <c r="AC15" i="9" s="1"/>
  <c r="K27" i="9"/>
  <c r="AC27" i="9" s="1"/>
  <c r="U15" i="9"/>
  <c r="X17" i="9"/>
  <c r="W18" i="9"/>
  <c r="V19" i="9"/>
  <c r="U20" i="9"/>
  <c r="AA20" i="9"/>
  <c r="Z21" i="9"/>
  <c r="Y22" i="9"/>
  <c r="X23" i="9"/>
  <c r="W24" i="9"/>
  <c r="V25" i="9"/>
  <c r="U26" i="9"/>
  <c r="AA26" i="9"/>
  <c r="Z27" i="9"/>
  <c r="Y28" i="9"/>
  <c r="X29" i="9"/>
  <c r="W30" i="9"/>
  <c r="K17" i="9"/>
  <c r="AC17" i="9" s="1"/>
  <c r="K23" i="9"/>
  <c r="AC23" i="9" s="1"/>
  <c r="K29" i="9"/>
  <c r="AC29" i="9" s="1"/>
  <c r="T15" i="9"/>
  <c r="V15" i="9"/>
  <c r="Y17" i="9"/>
  <c r="X18" i="9"/>
  <c r="W19" i="9"/>
  <c r="U21" i="9"/>
  <c r="Z22" i="9"/>
  <c r="Y23" i="9"/>
  <c r="X24" i="9"/>
  <c r="W25" i="9"/>
  <c r="U27" i="9"/>
  <c r="Y29" i="9"/>
  <c r="X30" i="9"/>
  <c r="K12" i="9"/>
  <c r="AC12" i="9" s="1"/>
  <c r="K18" i="9"/>
  <c r="AC18" i="9" s="1"/>
  <c r="K24" i="9"/>
  <c r="AC24" i="9" s="1"/>
  <c r="K30" i="9"/>
  <c r="AC30" i="9" s="1"/>
  <c r="K11" i="9"/>
  <c r="AC11" i="9" s="1"/>
  <c r="X16" i="9"/>
  <c r="Y16" i="9"/>
  <c r="Z16" i="9"/>
  <c r="U16" i="9"/>
  <c r="AA16" i="9"/>
  <c r="V16" i="9"/>
  <c r="W16" i="9"/>
  <c r="Y15" i="9"/>
  <c r="Z15" i="9"/>
  <c r="W15" i="9"/>
  <c r="Y13" i="9"/>
  <c r="Z13" i="9"/>
  <c r="V13" i="9"/>
  <c r="W13" i="9"/>
  <c r="X13" i="9"/>
  <c r="Z14" i="9"/>
  <c r="U14" i="9"/>
  <c r="AA14" i="9"/>
  <c r="T14" i="9"/>
  <c r="V14" i="9"/>
  <c r="W14" i="9"/>
  <c r="X14" i="9"/>
  <c r="U13" i="9"/>
  <c r="AA13" i="9"/>
  <c r="V12" i="9"/>
  <c r="W12" i="9"/>
  <c r="X12" i="9"/>
  <c r="Y12" i="9"/>
  <c r="Z12" i="9"/>
  <c r="U12" i="9"/>
  <c r="AA12" i="9"/>
  <c r="W11" i="9"/>
  <c r="X11" i="9"/>
  <c r="Y11" i="9"/>
  <c r="Z11" i="9"/>
  <c r="U11" i="9"/>
  <c r="AA11" i="9"/>
  <c r="V11" i="9"/>
  <c r="T28" i="9"/>
  <c r="AD24" i="8"/>
  <c r="AE23" i="8"/>
  <c r="AD12" i="8"/>
  <c r="AE11" i="8"/>
  <c r="Z54" i="8"/>
  <c r="AJ54" i="8"/>
  <c r="Z60" i="8"/>
  <c r="AJ60" i="8"/>
  <c r="Z66" i="8"/>
  <c r="AJ66" i="8"/>
  <c r="Z72" i="8"/>
  <c r="AJ72" i="8"/>
  <c r="Z78" i="8"/>
  <c r="AJ78" i="8"/>
  <c r="Z84" i="8"/>
  <c r="AJ84" i="8"/>
  <c r="Z90" i="8"/>
  <c r="AJ90" i="8"/>
  <c r="Z96" i="8"/>
  <c r="AJ96" i="8"/>
  <c r="Z102" i="8"/>
  <c r="AJ102" i="8"/>
  <c r="Z108" i="8"/>
  <c r="AJ108" i="8"/>
  <c r="AJ18" i="8"/>
  <c r="AJ30" i="8"/>
  <c r="AJ42" i="8"/>
  <c r="AE59" i="8"/>
  <c r="AE77" i="8"/>
  <c r="AE95" i="8"/>
  <c r="Z14" i="8"/>
  <c r="AH14" i="8"/>
  <c r="Z20" i="8"/>
  <c r="AH20" i="8"/>
  <c r="Z26" i="8"/>
  <c r="AH26" i="8"/>
  <c r="Z32" i="8"/>
  <c r="AH32" i="8"/>
  <c r="Z38" i="8"/>
  <c r="AH38" i="8"/>
  <c r="Z44" i="8"/>
  <c r="AH44" i="8"/>
  <c r="Z50" i="8"/>
  <c r="AH50" i="8"/>
  <c r="Z56" i="8"/>
  <c r="AH56" i="8"/>
  <c r="Z62" i="8"/>
  <c r="AH62" i="8"/>
  <c r="Z68" i="8"/>
  <c r="AH68" i="8"/>
  <c r="Z74" i="8"/>
  <c r="AH74" i="8"/>
  <c r="Z80" i="8"/>
  <c r="AH80" i="8"/>
  <c r="Z86" i="8"/>
  <c r="AH86" i="8"/>
  <c r="Z92" i="8"/>
  <c r="AH92" i="8"/>
  <c r="Z98" i="8"/>
  <c r="AH98" i="8"/>
  <c r="Z104" i="8"/>
  <c r="AH104" i="8"/>
  <c r="Z15" i="8"/>
  <c r="AG15" i="8"/>
  <c r="Z21" i="8"/>
  <c r="AG21" i="8"/>
  <c r="Z27" i="8"/>
  <c r="AG27" i="8"/>
  <c r="Z33" i="8"/>
  <c r="AG33" i="8"/>
  <c r="Z39" i="8"/>
  <c r="AG39" i="8"/>
  <c r="Z45" i="8"/>
  <c r="AG45" i="8"/>
  <c r="Z51" i="8"/>
  <c r="AG51" i="8"/>
  <c r="Z57" i="8"/>
  <c r="AG57" i="8"/>
  <c r="Z63" i="8"/>
  <c r="AG63" i="8"/>
  <c r="Z69" i="8"/>
  <c r="AG69" i="8"/>
  <c r="Z75" i="8"/>
  <c r="AG75" i="8"/>
  <c r="Z81" i="8"/>
  <c r="AG81" i="8"/>
  <c r="Z87" i="8"/>
  <c r="AG87" i="8"/>
  <c r="Z93" i="8"/>
  <c r="AG93" i="8"/>
  <c r="Z99" i="8"/>
  <c r="AG99" i="8"/>
  <c r="Z105" i="8"/>
  <c r="AG105" i="8"/>
  <c r="AJ12" i="8"/>
  <c r="AJ24" i="8"/>
  <c r="AJ36" i="8"/>
  <c r="AJ48" i="8"/>
  <c r="AD66" i="8"/>
  <c r="AD84" i="8"/>
  <c r="AD102" i="8"/>
  <c r="Z16" i="8"/>
  <c r="AF16" i="8"/>
  <c r="Z22" i="8"/>
  <c r="AF22" i="8"/>
  <c r="Z28" i="8"/>
  <c r="AF28" i="8"/>
  <c r="Z34" i="8"/>
  <c r="AF34" i="8"/>
  <c r="Z40" i="8"/>
  <c r="AF40" i="8"/>
  <c r="Z46" i="8"/>
  <c r="AF46" i="8"/>
  <c r="Z52" i="8"/>
  <c r="AF52" i="8"/>
  <c r="Z58" i="8"/>
  <c r="AF58" i="8"/>
  <c r="Z64" i="8"/>
  <c r="AF64" i="8"/>
  <c r="Z70" i="8"/>
  <c r="AF70" i="8"/>
  <c r="Z76" i="8"/>
  <c r="AF76" i="8"/>
  <c r="Z82" i="8"/>
  <c r="AF82" i="8"/>
  <c r="Z88" i="8"/>
  <c r="AF88" i="8"/>
  <c r="Z94" i="8"/>
  <c r="AF94" i="8"/>
  <c r="Z100" i="8"/>
  <c r="AF100" i="8"/>
  <c r="Z106" i="8"/>
  <c r="AF106" i="8"/>
  <c r="AE17" i="8"/>
  <c r="AE29" i="8"/>
  <c r="AE41" i="8"/>
  <c r="AE53" i="8"/>
  <c r="AE71" i="8"/>
  <c r="AE89" i="8"/>
  <c r="AE107" i="8"/>
  <c r="AD18" i="8"/>
  <c r="AD30" i="8"/>
  <c r="AD42" i="8"/>
  <c r="AD54" i="8"/>
  <c r="AD72" i="8"/>
  <c r="AD90" i="8"/>
  <c r="AD108" i="8"/>
  <c r="Z13" i="8"/>
  <c r="AG13" i="8"/>
  <c r="AF13" i="8"/>
  <c r="AE13" i="8"/>
  <c r="AJ13" i="8"/>
  <c r="AD13" i="8"/>
  <c r="AH13" i="8"/>
  <c r="AI13" i="8"/>
  <c r="Z19" i="8"/>
  <c r="AG19" i="8"/>
  <c r="AF19" i="8"/>
  <c r="AE19" i="8"/>
  <c r="AJ19" i="8"/>
  <c r="AD19" i="8"/>
  <c r="AH19" i="8"/>
  <c r="AI19" i="8"/>
  <c r="Z25" i="8"/>
  <c r="AG25" i="8"/>
  <c r="AF25" i="8"/>
  <c r="AE25" i="8"/>
  <c r="AJ25" i="8"/>
  <c r="AD25" i="8"/>
  <c r="AH25" i="8"/>
  <c r="AI25" i="8"/>
  <c r="Z31" i="8"/>
  <c r="AG31" i="8"/>
  <c r="AF31" i="8"/>
  <c r="AE31" i="8"/>
  <c r="AJ31" i="8"/>
  <c r="AD31" i="8"/>
  <c r="AH31" i="8"/>
  <c r="AI31" i="8"/>
  <c r="Z37" i="8"/>
  <c r="AG37" i="8"/>
  <c r="AF37" i="8"/>
  <c r="AE37" i="8"/>
  <c r="AJ37" i="8"/>
  <c r="AD37" i="8"/>
  <c r="AH37" i="8"/>
  <c r="AI37" i="8"/>
  <c r="Z43" i="8"/>
  <c r="AG43" i="8"/>
  <c r="AF43" i="8"/>
  <c r="AE43" i="8"/>
  <c r="AJ43" i="8"/>
  <c r="AD43" i="8"/>
  <c r="AH43" i="8"/>
  <c r="AI43" i="8"/>
  <c r="Z49" i="8"/>
  <c r="AG49" i="8"/>
  <c r="AF49" i="8"/>
  <c r="AE49" i="8"/>
  <c r="AJ49" i="8"/>
  <c r="AD49" i="8"/>
  <c r="AH49" i="8"/>
  <c r="AI49" i="8"/>
  <c r="Z55" i="8"/>
  <c r="AG55" i="8"/>
  <c r="AF55" i="8"/>
  <c r="AE55" i="8"/>
  <c r="AJ55" i="8"/>
  <c r="AD55" i="8"/>
  <c r="AH55" i="8"/>
  <c r="AI55" i="8"/>
  <c r="Z61" i="8"/>
  <c r="AG61" i="8"/>
  <c r="AF61" i="8"/>
  <c r="AE61" i="8"/>
  <c r="AJ61" i="8"/>
  <c r="AD61" i="8"/>
  <c r="AH61" i="8"/>
  <c r="AI61" i="8"/>
  <c r="Z67" i="8"/>
  <c r="AG67" i="8"/>
  <c r="AF67" i="8"/>
  <c r="AE67" i="8"/>
  <c r="AJ67" i="8"/>
  <c r="AD67" i="8"/>
  <c r="AH67" i="8"/>
  <c r="AI67" i="8"/>
  <c r="Z73" i="8"/>
  <c r="AG73" i="8"/>
  <c r="AF73" i="8"/>
  <c r="AE73" i="8"/>
  <c r="AJ73" i="8"/>
  <c r="AD73" i="8"/>
  <c r="AH73" i="8"/>
  <c r="AI73" i="8"/>
  <c r="Z79" i="8"/>
  <c r="AG79" i="8"/>
  <c r="AF79" i="8"/>
  <c r="AE79" i="8"/>
  <c r="AJ79" i="8"/>
  <c r="AD79" i="8"/>
  <c r="AH79" i="8"/>
  <c r="AI79" i="8"/>
  <c r="Z85" i="8"/>
  <c r="AG85" i="8"/>
  <c r="AF85" i="8"/>
  <c r="AE85" i="8"/>
  <c r="AJ85" i="8"/>
  <c r="AD85" i="8"/>
  <c r="AH85" i="8"/>
  <c r="AI85" i="8"/>
  <c r="Z91" i="8"/>
  <c r="AG91" i="8"/>
  <c r="AF91" i="8"/>
  <c r="AE91" i="8"/>
  <c r="AJ91" i="8"/>
  <c r="AD91" i="8"/>
  <c r="AH91" i="8"/>
  <c r="AI91" i="8"/>
  <c r="Z97" i="8"/>
  <c r="AG97" i="8"/>
  <c r="AF97" i="8"/>
  <c r="AE97" i="8"/>
  <c r="AJ97" i="8"/>
  <c r="AD97" i="8"/>
  <c r="AH97" i="8"/>
  <c r="AI97" i="8"/>
  <c r="Z103" i="8"/>
  <c r="AG103" i="8"/>
  <c r="AF103" i="8"/>
  <c r="AE103" i="8"/>
  <c r="AJ103" i="8"/>
  <c r="AD103" i="8"/>
  <c r="AH103" i="8"/>
  <c r="AI103" i="8"/>
  <c r="Z109" i="8"/>
  <c r="AG109" i="8"/>
  <c r="AF109" i="8"/>
  <c r="AE109" i="8"/>
  <c r="AJ109" i="8"/>
  <c r="AD109" i="8"/>
  <c r="AH109" i="8"/>
  <c r="AI109" i="8"/>
  <c r="Z110" i="8"/>
  <c r="AJ110" i="8"/>
  <c r="AD110" i="8"/>
  <c r="AI110" i="8"/>
  <c r="AH110" i="8"/>
  <c r="AE110" i="8"/>
  <c r="AG110" i="8"/>
  <c r="AF110" i="8"/>
  <c r="AJ11" i="8"/>
  <c r="AI12" i="8"/>
  <c r="AG14" i="8"/>
  <c r="AF15" i="8"/>
  <c r="AE16" i="8"/>
  <c r="AD17" i="8"/>
  <c r="AJ17" i="8"/>
  <c r="AI18" i="8"/>
  <c r="AG20" i="8"/>
  <c r="AF21" i="8"/>
  <c r="AE22" i="8"/>
  <c r="AD23" i="8"/>
  <c r="AJ23" i="8"/>
  <c r="AI24" i="8"/>
  <c r="AG26" i="8"/>
  <c r="AF27" i="8"/>
  <c r="AE28" i="8"/>
  <c r="AD29" i="8"/>
  <c r="AJ29" i="8"/>
  <c r="AI30" i="8"/>
  <c r="AG32" i="8"/>
  <c r="AF33" i="8"/>
  <c r="AE34" i="8"/>
  <c r="AD35" i="8"/>
  <c r="AJ35" i="8"/>
  <c r="AI36" i="8"/>
  <c r="AG38" i="8"/>
  <c r="AF39" i="8"/>
  <c r="AE40" i="8"/>
  <c r="AD41" i="8"/>
  <c r="AJ41" i="8"/>
  <c r="AI42" i="8"/>
  <c r="AG44" i="8"/>
  <c r="AF45" i="8"/>
  <c r="AE46" i="8"/>
  <c r="AD47" i="8"/>
  <c r="AJ47" i="8"/>
  <c r="AI48" i="8"/>
  <c r="AG50" i="8"/>
  <c r="AF51" i="8"/>
  <c r="AE52" i="8"/>
  <c r="AD53" i="8"/>
  <c r="AJ53" i="8"/>
  <c r="AI54" i="8"/>
  <c r="AG56" i="8"/>
  <c r="AF57" i="8"/>
  <c r="AE58" i="8"/>
  <c r="AD59" i="8"/>
  <c r="AJ59" i="8"/>
  <c r="AI60" i="8"/>
  <c r="AG62" i="8"/>
  <c r="AF63" i="8"/>
  <c r="AE64" i="8"/>
  <c r="AD65" i="8"/>
  <c r="AJ65" i="8"/>
  <c r="AI66" i="8"/>
  <c r="AG68" i="8"/>
  <c r="AF69" i="8"/>
  <c r="AE70" i="8"/>
  <c r="AD71" i="8"/>
  <c r="AJ71" i="8"/>
  <c r="AI72" i="8"/>
  <c r="AG74" i="8"/>
  <c r="AF75" i="8"/>
  <c r="AE76" i="8"/>
  <c r="AD77" i="8"/>
  <c r="AJ77" i="8"/>
  <c r="AI78" i="8"/>
  <c r="AG80" i="8"/>
  <c r="AF81" i="8"/>
  <c r="AE82" i="8"/>
  <c r="AD83" i="8"/>
  <c r="AJ83" i="8"/>
  <c r="AI84" i="8"/>
  <c r="AG86" i="8"/>
  <c r="AF87" i="8"/>
  <c r="AE88" i="8"/>
  <c r="AD89" i="8"/>
  <c r="AJ89" i="8"/>
  <c r="AI90" i="8"/>
  <c r="AG92" i="8"/>
  <c r="AF93" i="8"/>
  <c r="AE94" i="8"/>
  <c r="AD95" i="8"/>
  <c r="AJ95" i="8"/>
  <c r="AI96" i="8"/>
  <c r="AG98" i="8"/>
  <c r="AF99" i="8"/>
  <c r="AE100" i="8"/>
  <c r="AD101" i="8"/>
  <c r="AJ101" i="8"/>
  <c r="AI102" i="8"/>
  <c r="AG104" i="8"/>
  <c r="AF105" i="8"/>
  <c r="AE106" i="8"/>
  <c r="AD107" i="8"/>
  <c r="AJ107" i="8"/>
  <c r="AI108" i="8"/>
  <c r="AF11" i="8"/>
  <c r="AE12" i="8"/>
  <c r="AI14" i="8"/>
  <c r="AH15" i="8"/>
  <c r="AG16" i="8"/>
  <c r="AF17" i="8"/>
  <c r="AE18" i="8"/>
  <c r="AI20" i="8"/>
  <c r="AH21" i="8"/>
  <c r="AG22" i="8"/>
  <c r="AF23" i="8"/>
  <c r="AE24" i="8"/>
  <c r="AI26" i="8"/>
  <c r="AH27" i="8"/>
  <c r="AG28" i="8"/>
  <c r="AF29" i="8"/>
  <c r="AE30" i="8"/>
  <c r="AI32" i="8"/>
  <c r="AH33" i="8"/>
  <c r="AG34" i="8"/>
  <c r="AF35" i="8"/>
  <c r="AE36" i="8"/>
  <c r="AI38" i="8"/>
  <c r="AH39" i="8"/>
  <c r="AG40" i="8"/>
  <c r="AF41" i="8"/>
  <c r="AE42" i="8"/>
  <c r="AI44" i="8"/>
  <c r="AH45" i="8"/>
  <c r="AG46" i="8"/>
  <c r="AF47" i="8"/>
  <c r="AE48" i="8"/>
  <c r="AI50" i="8"/>
  <c r="AH51" i="8"/>
  <c r="AG52" i="8"/>
  <c r="AF53" i="8"/>
  <c r="AE54" i="8"/>
  <c r="AI56" i="8"/>
  <c r="AH57" i="8"/>
  <c r="AG58" i="8"/>
  <c r="AF59" i="8"/>
  <c r="AE60" i="8"/>
  <c r="AI62" i="8"/>
  <c r="AH63" i="8"/>
  <c r="AG64" i="8"/>
  <c r="AF65" i="8"/>
  <c r="AE66" i="8"/>
  <c r="AI68" i="8"/>
  <c r="AH69" i="8"/>
  <c r="AG70" i="8"/>
  <c r="AF71" i="8"/>
  <c r="AE72" i="8"/>
  <c r="AI74" i="8"/>
  <c r="AH75" i="8"/>
  <c r="AG76" i="8"/>
  <c r="AF77" i="8"/>
  <c r="AE78" i="8"/>
  <c r="AI80" i="8"/>
  <c r="AH81" i="8"/>
  <c r="AG82" i="8"/>
  <c r="AF83" i="8"/>
  <c r="AE84" i="8"/>
  <c r="AI86" i="8"/>
  <c r="AH87" i="8"/>
  <c r="AG88" i="8"/>
  <c r="AF89" i="8"/>
  <c r="AE90" i="8"/>
  <c r="AI92" i="8"/>
  <c r="AH93" i="8"/>
  <c r="AG94" i="8"/>
  <c r="AF95" i="8"/>
  <c r="AE96" i="8"/>
  <c r="AI98" i="8"/>
  <c r="AH99" i="8"/>
  <c r="AG100" i="8"/>
  <c r="AF101" i="8"/>
  <c r="AE102" i="8"/>
  <c r="AI104" i="8"/>
  <c r="AH105" i="8"/>
  <c r="AG106" i="8"/>
  <c r="AF107" i="8"/>
  <c r="AE108" i="8"/>
  <c r="AG11" i="8"/>
  <c r="AF12" i="8"/>
  <c r="AD14" i="8"/>
  <c r="AJ14" i="8"/>
  <c r="AI15" i="8"/>
  <c r="AH16" i="8"/>
  <c r="AG17" i="8"/>
  <c r="AF18" i="8"/>
  <c r="AD20" i="8"/>
  <c r="AJ20" i="8"/>
  <c r="AI21" i="8"/>
  <c r="AH22" i="8"/>
  <c r="AG23" i="8"/>
  <c r="AF24" i="8"/>
  <c r="AD26" i="8"/>
  <c r="AJ26" i="8"/>
  <c r="AI27" i="8"/>
  <c r="AH28" i="8"/>
  <c r="AG29" i="8"/>
  <c r="AF30" i="8"/>
  <c r="AD32" i="8"/>
  <c r="AJ32" i="8"/>
  <c r="AI33" i="8"/>
  <c r="AH34" i="8"/>
  <c r="AG35" i="8"/>
  <c r="AF36" i="8"/>
  <c r="AD38" i="8"/>
  <c r="AJ38" i="8"/>
  <c r="AI39" i="8"/>
  <c r="AH40" i="8"/>
  <c r="AG41" i="8"/>
  <c r="AF42" i="8"/>
  <c r="AD44" i="8"/>
  <c r="AJ44" i="8"/>
  <c r="AI45" i="8"/>
  <c r="AH46" i="8"/>
  <c r="AG47" i="8"/>
  <c r="AF48" i="8"/>
  <c r="AD50" i="8"/>
  <c r="AJ50" i="8"/>
  <c r="AI51" i="8"/>
  <c r="AH52" i="8"/>
  <c r="AG53" i="8"/>
  <c r="AF54" i="8"/>
  <c r="AD56" i="8"/>
  <c r="AJ56" i="8"/>
  <c r="AI57" i="8"/>
  <c r="AH58" i="8"/>
  <c r="AG59" i="8"/>
  <c r="AF60" i="8"/>
  <c r="AD62" i="8"/>
  <c r="AJ62" i="8"/>
  <c r="AI63" i="8"/>
  <c r="AH64" i="8"/>
  <c r="AG65" i="8"/>
  <c r="AF66" i="8"/>
  <c r="AD68" i="8"/>
  <c r="AJ68" i="8"/>
  <c r="AI69" i="8"/>
  <c r="AH70" i="8"/>
  <c r="AG71" i="8"/>
  <c r="AF72" i="8"/>
  <c r="AD74" i="8"/>
  <c r="AJ74" i="8"/>
  <c r="AI75" i="8"/>
  <c r="AH76" i="8"/>
  <c r="AG77" i="8"/>
  <c r="AF78" i="8"/>
  <c r="AD80" i="8"/>
  <c r="AJ80" i="8"/>
  <c r="AI81" i="8"/>
  <c r="AH82" i="8"/>
  <c r="AG83" i="8"/>
  <c r="AF84" i="8"/>
  <c r="AD86" i="8"/>
  <c r="AJ86" i="8"/>
  <c r="AI87" i="8"/>
  <c r="AH88" i="8"/>
  <c r="AG89" i="8"/>
  <c r="AF90" i="8"/>
  <c r="AD92" i="8"/>
  <c r="AJ92" i="8"/>
  <c r="AI93" i="8"/>
  <c r="AH94" i="8"/>
  <c r="AG95" i="8"/>
  <c r="AF96" i="8"/>
  <c r="AD98" i="8"/>
  <c r="AJ98" i="8"/>
  <c r="AI99" i="8"/>
  <c r="AH100" i="8"/>
  <c r="AG101" i="8"/>
  <c r="AF102" i="8"/>
  <c r="AD104" i="8"/>
  <c r="AJ104" i="8"/>
  <c r="AI105" i="8"/>
  <c r="AH106" i="8"/>
  <c r="AG107" i="8"/>
  <c r="AF108" i="8"/>
  <c r="AH11" i="8"/>
  <c r="AG12" i="8"/>
  <c r="AE14" i="8"/>
  <c r="AD15" i="8"/>
  <c r="AJ15" i="8"/>
  <c r="AI16" i="8"/>
  <c r="AH17" i="8"/>
  <c r="AG18" i="8"/>
  <c r="AE20" i="8"/>
  <c r="AD21" i="8"/>
  <c r="AJ21" i="8"/>
  <c r="AI22" i="8"/>
  <c r="AH23" i="8"/>
  <c r="AG24" i="8"/>
  <c r="AE26" i="8"/>
  <c r="AD27" i="8"/>
  <c r="AJ27" i="8"/>
  <c r="AI28" i="8"/>
  <c r="AH29" i="8"/>
  <c r="AG30" i="8"/>
  <c r="AE32" i="8"/>
  <c r="AD33" i="8"/>
  <c r="AJ33" i="8"/>
  <c r="AI34" i="8"/>
  <c r="AH35" i="8"/>
  <c r="AG36" i="8"/>
  <c r="AE38" i="8"/>
  <c r="AD39" i="8"/>
  <c r="AJ39" i="8"/>
  <c r="AI40" i="8"/>
  <c r="AH41" i="8"/>
  <c r="AG42" i="8"/>
  <c r="AE44" i="8"/>
  <c r="AD45" i="8"/>
  <c r="AJ45" i="8"/>
  <c r="AI46" i="8"/>
  <c r="AH47" i="8"/>
  <c r="AG48" i="8"/>
  <c r="AE50" i="8"/>
  <c r="AD51" i="8"/>
  <c r="AJ51" i="8"/>
  <c r="AI52" i="8"/>
  <c r="AH53" i="8"/>
  <c r="AG54" i="8"/>
  <c r="AE56" i="8"/>
  <c r="AD57" i="8"/>
  <c r="AJ57" i="8"/>
  <c r="AI58" i="8"/>
  <c r="AH59" i="8"/>
  <c r="AG60" i="8"/>
  <c r="AE62" i="8"/>
  <c r="AD63" i="8"/>
  <c r="AJ63" i="8"/>
  <c r="AI64" i="8"/>
  <c r="AH65" i="8"/>
  <c r="AG66" i="8"/>
  <c r="AE68" i="8"/>
  <c r="AD69" i="8"/>
  <c r="AJ69" i="8"/>
  <c r="AI70" i="8"/>
  <c r="AH71" i="8"/>
  <c r="AG72" i="8"/>
  <c r="AE74" i="8"/>
  <c r="AD75" i="8"/>
  <c r="AJ75" i="8"/>
  <c r="AI76" i="8"/>
  <c r="AH77" i="8"/>
  <c r="AG78" i="8"/>
  <c r="AE80" i="8"/>
  <c r="AD81" i="8"/>
  <c r="AJ81" i="8"/>
  <c r="AI82" i="8"/>
  <c r="AH83" i="8"/>
  <c r="AG84" i="8"/>
  <c r="AE86" i="8"/>
  <c r="AD87" i="8"/>
  <c r="AJ87" i="8"/>
  <c r="AI88" i="8"/>
  <c r="AH89" i="8"/>
  <c r="AG90" i="8"/>
  <c r="AE92" i="8"/>
  <c r="AD93" i="8"/>
  <c r="AJ93" i="8"/>
  <c r="AI94" i="8"/>
  <c r="AH95" i="8"/>
  <c r="AG96" i="8"/>
  <c r="AE98" i="8"/>
  <c r="AD99" i="8"/>
  <c r="AJ99" i="8"/>
  <c r="AI100" i="8"/>
  <c r="AH101" i="8"/>
  <c r="AG102" i="8"/>
  <c r="AE104" i="8"/>
  <c r="AD105" i="8"/>
  <c r="AJ105" i="8"/>
  <c r="AI106" i="8"/>
  <c r="AH107" i="8"/>
  <c r="AG108" i="8"/>
  <c r="AH12" i="8"/>
  <c r="AF14" i="8"/>
  <c r="AE15" i="8"/>
  <c r="AD16" i="8"/>
  <c r="AJ16" i="8"/>
  <c r="AI17" i="8"/>
  <c r="AH18" i="8"/>
  <c r="AF20" i="8"/>
  <c r="AE21" i="8"/>
  <c r="AD22" i="8"/>
  <c r="AJ22" i="8"/>
  <c r="AI23" i="8"/>
  <c r="AH24" i="8"/>
  <c r="AF26" i="8"/>
  <c r="AE27" i="8"/>
  <c r="AD28" i="8"/>
  <c r="AJ28" i="8"/>
  <c r="AI29" i="8"/>
  <c r="AH30" i="8"/>
  <c r="AF32" i="8"/>
  <c r="AE33" i="8"/>
  <c r="AD34" i="8"/>
  <c r="AJ34" i="8"/>
  <c r="AI35" i="8"/>
  <c r="AH36" i="8"/>
  <c r="AF38" i="8"/>
  <c r="AE39" i="8"/>
  <c r="AD40" i="8"/>
  <c r="AJ40" i="8"/>
  <c r="AI41" i="8"/>
  <c r="AH42" i="8"/>
  <c r="AF44" i="8"/>
  <c r="AE45" i="8"/>
  <c r="AD46" i="8"/>
  <c r="AJ46" i="8"/>
  <c r="AI47" i="8"/>
  <c r="AH48" i="8"/>
  <c r="AF50" i="8"/>
  <c r="AE51" i="8"/>
  <c r="AD52" i="8"/>
  <c r="AJ52" i="8"/>
  <c r="AI53" i="8"/>
  <c r="AH54" i="8"/>
  <c r="AF56" i="8"/>
  <c r="AE57" i="8"/>
  <c r="AD58" i="8"/>
  <c r="AJ58" i="8"/>
  <c r="AI59" i="8"/>
  <c r="AH60" i="8"/>
  <c r="AF62" i="8"/>
  <c r="AE63" i="8"/>
  <c r="AD64" i="8"/>
  <c r="AJ64" i="8"/>
  <c r="AI65" i="8"/>
  <c r="AH66" i="8"/>
  <c r="AF68" i="8"/>
  <c r="AE69" i="8"/>
  <c r="AD70" i="8"/>
  <c r="AJ70" i="8"/>
  <c r="AI71" i="8"/>
  <c r="AH72" i="8"/>
  <c r="AF74" i="8"/>
  <c r="AE75" i="8"/>
  <c r="AD76" i="8"/>
  <c r="AJ76" i="8"/>
  <c r="AI77" i="8"/>
  <c r="AH78" i="8"/>
  <c r="AF80" i="8"/>
  <c r="AE81" i="8"/>
  <c r="AD82" i="8"/>
  <c r="AJ82" i="8"/>
  <c r="AI83" i="8"/>
  <c r="AH84" i="8"/>
  <c r="AF86" i="8"/>
  <c r="AE87" i="8"/>
  <c r="AD88" i="8"/>
  <c r="AJ88" i="8"/>
  <c r="AI89" i="8"/>
  <c r="AH90" i="8"/>
  <c r="AF92" i="8"/>
  <c r="AE93" i="8"/>
  <c r="AD94" i="8"/>
  <c r="AJ94" i="8"/>
  <c r="AI95" i="8"/>
  <c r="AH96" i="8"/>
  <c r="AF98" i="8"/>
  <c r="AE99" i="8"/>
  <c r="AD100" i="8"/>
  <c r="AJ100" i="8"/>
  <c r="AI101" i="8"/>
  <c r="AH102" i="8"/>
  <c r="AF104" i="8"/>
  <c r="AE105" i="8"/>
  <c r="AD106" i="8"/>
  <c r="AJ106" i="8"/>
  <c r="AI107" i="8"/>
  <c r="AH108" i="8"/>
  <c r="AD11" i="8"/>
  <c r="Z11" i="8"/>
  <c r="AB108" i="8"/>
  <c r="AB103" i="8"/>
  <c r="AB92" i="8"/>
  <c r="AA79" i="8"/>
  <c r="AB85" i="8"/>
  <c r="AA86" i="8"/>
  <c r="AA43" i="8"/>
  <c r="AB44" i="8"/>
  <c r="AB54" i="8"/>
  <c r="AB76" i="8"/>
  <c r="AA70" i="8"/>
  <c r="AA40" i="8"/>
  <c r="AA100" i="8"/>
  <c r="AB102" i="8"/>
  <c r="AB38" i="8"/>
  <c r="AA61" i="8"/>
  <c r="AB62" i="8"/>
  <c r="AA98" i="8"/>
  <c r="AB110" i="8"/>
  <c r="AB26" i="8"/>
  <c r="AA28" i="8"/>
  <c r="AA25" i="8"/>
  <c r="AA64" i="8"/>
  <c r="AB80" i="8"/>
  <c r="AA104" i="8"/>
  <c r="AA52" i="8"/>
  <c r="AA55" i="8"/>
  <c r="AB60" i="8"/>
  <c r="AB78" i="8"/>
  <c r="AA97" i="8"/>
  <c r="AB18" i="8"/>
  <c r="AB32" i="8"/>
  <c r="AB36" i="8"/>
  <c r="AB46" i="8"/>
  <c r="AB82" i="8"/>
  <c r="AA103" i="8"/>
  <c r="AA109" i="8"/>
  <c r="AA16" i="8"/>
  <c r="AA19" i="8"/>
  <c r="AB24" i="8"/>
  <c r="AA34" i="8"/>
  <c r="AA37" i="8"/>
  <c r="AA73" i="8"/>
  <c r="AB86" i="8"/>
  <c r="AA22" i="8"/>
  <c r="AB20" i="8"/>
  <c r="AA46" i="8"/>
  <c r="AB56" i="8"/>
  <c r="AA76" i="8"/>
  <c r="AA80" i="8"/>
  <c r="AA82" i="8"/>
  <c r="AB84" i="8"/>
  <c r="AA85" i="8"/>
  <c r="AA94" i="8"/>
  <c r="AB14" i="8"/>
  <c r="AB50" i="8"/>
  <c r="AB68" i="8"/>
  <c r="AB74" i="8"/>
  <c r="AA88" i="8"/>
  <c r="AA92" i="8"/>
  <c r="AB96" i="8"/>
  <c r="AB104" i="8"/>
  <c r="AB109" i="8"/>
  <c r="AB72" i="8"/>
  <c r="AB90" i="8"/>
  <c r="AA91" i="8"/>
  <c r="AB97" i="8"/>
  <c r="AB98" i="8"/>
  <c r="AB37" i="8"/>
  <c r="AB42" i="8"/>
  <c r="AB12" i="8"/>
  <c r="AA13" i="8"/>
  <c r="AB30" i="8"/>
  <c r="AA31" i="8"/>
  <c r="AB48" i="8"/>
  <c r="AA49" i="8"/>
  <c r="AA58" i="8"/>
  <c r="AB66" i="8"/>
  <c r="AA67" i="8"/>
  <c r="AB91" i="8"/>
  <c r="AA106" i="8"/>
  <c r="AA110" i="8"/>
  <c r="AB11" i="8"/>
  <c r="AA12" i="8"/>
  <c r="AB17" i="8"/>
  <c r="AA18" i="8"/>
  <c r="AB23" i="8"/>
  <c r="AA24" i="8"/>
  <c r="AB29" i="8"/>
  <c r="AA30" i="8"/>
  <c r="AB35" i="8"/>
  <c r="AA36" i="8"/>
  <c r="AB41" i="8"/>
  <c r="AA42" i="8"/>
  <c r="AB47" i="8"/>
  <c r="AA48" i="8"/>
  <c r="AB53" i="8"/>
  <c r="AA54" i="8"/>
  <c r="AB59" i="8"/>
  <c r="AA60" i="8"/>
  <c r="AB65" i="8"/>
  <c r="AA66" i="8"/>
  <c r="AB71" i="8"/>
  <c r="AA72" i="8"/>
  <c r="AB77" i="8"/>
  <c r="AA78" i="8"/>
  <c r="AB83" i="8"/>
  <c r="AA84" i="8"/>
  <c r="AB89" i="8"/>
  <c r="AA90" i="8"/>
  <c r="AB95" i="8"/>
  <c r="AA96" i="8"/>
  <c r="AB101" i="8"/>
  <c r="AA102" i="8"/>
  <c r="AB107" i="8"/>
  <c r="AA108" i="8"/>
  <c r="AB13" i="8"/>
  <c r="AA14" i="8"/>
  <c r="AB19" i="8"/>
  <c r="AA20" i="8"/>
  <c r="AB25" i="8"/>
  <c r="AA26" i="8"/>
  <c r="AB31" i="8"/>
  <c r="AA32" i="8"/>
  <c r="AA38" i="8"/>
  <c r="AB43" i="8"/>
  <c r="AA44" i="8"/>
  <c r="AB49" i="8"/>
  <c r="AA50" i="8"/>
  <c r="AB55" i="8"/>
  <c r="AA56" i="8"/>
  <c r="AB61" i="8"/>
  <c r="AA62" i="8"/>
  <c r="AB67" i="8"/>
  <c r="AA68" i="8"/>
  <c r="AB73" i="8"/>
  <c r="AA74" i="8"/>
  <c r="AB79" i="8"/>
  <c r="AA15" i="8"/>
  <c r="AA21" i="8"/>
  <c r="AA27" i="8"/>
  <c r="AA33" i="8"/>
  <c r="AA39" i="8"/>
  <c r="AA45" i="8"/>
  <c r="AA51" i="8"/>
  <c r="AA57" i="8"/>
  <c r="AA63" i="8"/>
  <c r="AA69" i="8"/>
  <c r="AA75" i="8"/>
  <c r="AA81" i="8"/>
  <c r="AA87" i="8"/>
  <c r="AA93" i="8"/>
  <c r="AA99" i="8"/>
  <c r="AA105" i="8"/>
  <c r="AB15" i="8"/>
  <c r="AB21" i="8"/>
  <c r="AB27" i="8"/>
  <c r="AB33" i="8"/>
  <c r="AB39" i="8"/>
  <c r="AB45" i="8"/>
  <c r="AB51" i="8"/>
  <c r="AB57" i="8"/>
  <c r="AB63" i="8"/>
  <c r="AB69" i="8"/>
  <c r="AB75" i="8"/>
  <c r="AB81" i="8"/>
  <c r="AB87" i="8"/>
  <c r="AB93" i="8"/>
  <c r="AB99" i="8"/>
  <c r="AB105" i="8"/>
  <c r="AA11" i="8"/>
  <c r="AB16" i="8"/>
  <c r="AA17" i="8"/>
  <c r="AB22" i="8"/>
  <c r="AA23" i="8"/>
  <c r="AB28" i="8"/>
  <c r="AA29" i="8"/>
  <c r="AB34" i="8"/>
  <c r="AA35" i="8"/>
  <c r="AB40" i="8"/>
  <c r="AA41" i="8"/>
  <c r="AA47" i="8"/>
  <c r="AB52" i="8"/>
  <c r="AA53" i="8"/>
  <c r="AB58" i="8"/>
  <c r="AA59" i="8"/>
  <c r="AB64" i="8"/>
  <c r="AA65" i="8"/>
  <c r="AB70" i="8"/>
  <c r="AA71" i="8"/>
  <c r="AA77" i="8"/>
  <c r="AA83" i="8"/>
  <c r="AB88" i="8"/>
  <c r="AA89" i="8"/>
  <c r="AB94" i="8"/>
  <c r="AA95" i="8"/>
  <c r="AB100" i="8"/>
  <c r="AA101" i="8"/>
  <c r="AB106" i="8"/>
  <c r="AA107" i="8"/>
  <c r="HV11" i="13" l="1" a="1"/>
  <c r="HV11" i="13" s="1"/>
  <c r="JE11" i="13" s="1"/>
  <c r="HT11" i="13" a="1"/>
  <c r="HT11" i="13" s="1"/>
  <c r="JF11" i="13" s="1" a="1"/>
  <c r="JF11" i="13" s="1"/>
  <c r="DB108" i="13"/>
  <c r="DB109" i="13"/>
  <c r="DB107" i="13"/>
  <c r="DB106" i="13"/>
  <c r="DB101" i="13"/>
  <c r="DB97" i="13"/>
  <c r="DB96" i="13"/>
  <c r="DB95" i="13"/>
  <c r="DB99" i="13"/>
  <c r="DB87" i="13"/>
  <c r="DB88" i="13"/>
  <c r="DB83" i="13"/>
  <c r="DB81" i="13"/>
  <c r="DB73" i="13"/>
  <c r="DB78" i="13"/>
  <c r="DB80" i="13"/>
  <c r="DB68" i="13"/>
  <c r="DB67" i="13"/>
  <c r="DB66" i="13"/>
  <c r="DB65" i="13"/>
  <c r="DB63" i="13"/>
  <c r="DB59" i="13"/>
  <c r="DB53" i="13"/>
  <c r="DB61" i="13"/>
  <c r="DB58" i="13"/>
  <c r="DB56" i="13"/>
  <c r="DB60" i="13"/>
  <c r="DB64" i="13"/>
  <c r="DB55" i="13"/>
  <c r="DB52" i="13"/>
  <c r="DB48" i="13"/>
  <c r="DB57" i="13"/>
  <c r="DB62" i="13"/>
  <c r="DB54" i="13"/>
  <c r="DB51" i="13"/>
  <c r="DB50" i="13"/>
  <c r="DB49" i="13"/>
  <c r="DB24" i="13"/>
  <c r="DB28" i="13"/>
  <c r="DB22" i="13"/>
  <c r="DB19" i="13"/>
  <c r="DB16" i="13"/>
  <c r="DB18" i="13"/>
  <c r="DB7" i="13"/>
  <c r="DB23" i="13"/>
  <c r="DB12" i="13"/>
  <c r="DB2" i="13"/>
  <c r="DB13" i="13"/>
  <c r="DB15" i="13"/>
  <c r="DB11" i="13"/>
  <c r="DB25" i="13"/>
  <c r="DB40" i="13"/>
  <c r="DB42" i="13"/>
  <c r="DB92" i="13"/>
  <c r="DB26" i="13"/>
  <c r="DB38" i="13"/>
  <c r="DB43" i="13"/>
  <c r="DB46" i="13"/>
  <c r="DB85" i="13"/>
  <c r="DB14" i="13"/>
  <c r="DB20" i="13"/>
  <c r="DB32" i="13"/>
  <c r="DB75" i="13"/>
  <c r="DB77" i="13"/>
  <c r="DB93" i="13"/>
  <c r="DB100" i="13"/>
  <c r="DB110" i="13"/>
  <c r="DB30" i="13"/>
  <c r="DB37" i="13"/>
  <c r="DB21" i="13"/>
  <c r="DB33" i="13"/>
  <c r="DB39" i="13"/>
  <c r="DB41" i="13"/>
  <c r="DB44" i="13"/>
  <c r="DB47" i="13"/>
  <c r="DB74" i="13"/>
  <c r="DB70" i="13"/>
  <c r="DB79" i="13"/>
  <c r="DB82" i="13"/>
  <c r="DB89" i="13"/>
  <c r="DB105" i="13"/>
  <c r="DB17" i="13"/>
  <c r="DB27" i="13"/>
  <c r="DB35" i="13"/>
  <c r="DB34" i="13"/>
  <c r="DB45" i="13"/>
  <c r="DB69" i="13"/>
  <c r="DB72" i="13"/>
  <c r="DB76" i="13"/>
  <c r="DB86" i="13"/>
  <c r="DB102" i="13"/>
  <c r="DB103" i="13"/>
  <c r="DB98" i="13"/>
  <c r="DB36" i="13"/>
  <c r="DB84" i="13"/>
  <c r="DB94" i="13"/>
  <c r="DB29" i="13"/>
  <c r="DB90" i="13"/>
  <c r="DB31" i="13"/>
  <c r="DB91" i="13"/>
  <c r="DB104" i="13"/>
  <c r="DB71" i="13"/>
  <c r="DG110" i="13" a="1"/>
  <c r="DG110" i="13" s="1"/>
  <c r="DG106" i="13" a="1"/>
  <c r="DG106" i="13" s="1"/>
  <c r="DG107" i="13" a="1"/>
  <c r="DG107" i="13" s="1"/>
  <c r="DG108" i="13" a="1"/>
  <c r="DG108" i="13" s="1"/>
  <c r="DG99" i="13" a="1"/>
  <c r="DG99" i="13" s="1"/>
  <c r="DG94" i="13" a="1"/>
  <c r="DG94" i="13" s="1"/>
  <c r="DG93" i="13" a="1"/>
  <c r="DG93" i="13" s="1"/>
  <c r="DG77" i="13" a="1"/>
  <c r="DG77" i="13" s="1"/>
  <c r="DG82" i="13" a="1"/>
  <c r="DG82" i="13" s="1"/>
  <c r="DG76" i="13" a="1"/>
  <c r="DG76" i="13" s="1"/>
  <c r="DG68" i="13" a="1"/>
  <c r="DG68" i="13" s="1"/>
  <c r="DG67" i="13" a="1"/>
  <c r="DG67" i="13" s="1"/>
  <c r="DG66" i="13" a="1"/>
  <c r="DG66" i="13" s="1"/>
  <c r="DG65" i="13" a="1"/>
  <c r="DG65" i="13" s="1"/>
  <c r="DG64" i="13" a="1"/>
  <c r="DG64" i="13" s="1"/>
  <c r="DG63" i="13" a="1"/>
  <c r="DG63" i="13" s="1"/>
  <c r="DG75" i="13" a="1"/>
  <c r="DG75" i="13" s="1"/>
  <c r="DG54" i="13" a="1"/>
  <c r="DG54" i="13" s="1"/>
  <c r="DG52" i="13" a="1"/>
  <c r="DG52" i="13" s="1"/>
  <c r="DG50" i="13" a="1"/>
  <c r="DG50" i="13" s="1"/>
  <c r="DG49" i="13" a="1"/>
  <c r="DG49" i="13" s="1"/>
  <c r="DG60" i="13" a="1"/>
  <c r="DG60" i="13" s="1"/>
  <c r="DG57" i="13" a="1"/>
  <c r="DG57" i="13" s="1"/>
  <c r="DG55" i="13" a="1"/>
  <c r="DG55" i="13" s="1"/>
  <c r="DG56" i="13" a="1"/>
  <c r="DG56" i="13" s="1"/>
  <c r="DG59" i="13" a="1"/>
  <c r="DG59" i="13" s="1"/>
  <c r="DG53" i="13" a="1"/>
  <c r="DG53" i="13" s="1"/>
  <c r="DG48" i="13" a="1"/>
  <c r="DG48" i="13" s="1"/>
  <c r="DG61" i="13" a="1"/>
  <c r="DG61" i="13" s="1"/>
  <c r="DG51" i="13" a="1"/>
  <c r="DG51" i="13" s="1"/>
  <c r="DG58" i="13" a="1"/>
  <c r="DG58" i="13" s="1"/>
  <c r="DG62" i="13" a="1"/>
  <c r="DG62" i="13" s="1"/>
  <c r="DG47" i="13" a="1"/>
  <c r="DG47" i="13" s="1"/>
  <c r="DG44" i="13" a="1"/>
  <c r="DG44" i="13" s="1"/>
  <c r="DG45" i="13" a="1"/>
  <c r="DG45" i="13" s="1"/>
  <c r="DG41" i="13" a="1"/>
  <c r="DG41" i="13" s="1"/>
  <c r="DG42" i="13" a="1"/>
  <c r="DG42" i="13" s="1"/>
  <c r="DG40" i="13" a="1"/>
  <c r="DG40" i="13" s="1"/>
  <c r="DG27" i="13" a="1"/>
  <c r="DG27" i="13" s="1"/>
  <c r="DG46" i="13" a="1"/>
  <c r="DG46" i="13" s="1"/>
  <c r="DG39" i="13" a="1"/>
  <c r="DG39" i="13" s="1"/>
  <c r="DG38" i="13" a="1"/>
  <c r="DG38" i="13" s="1"/>
  <c r="DG43" i="13" a="1"/>
  <c r="DG43" i="13" s="1"/>
  <c r="DG24" i="13" a="1"/>
  <c r="DG24" i="13" s="1"/>
  <c r="DG21" i="13" a="1"/>
  <c r="DG21" i="13" s="1"/>
  <c r="DG18" i="13" a="1"/>
  <c r="DG18" i="13" s="1"/>
  <c r="DG15" i="13" a="1"/>
  <c r="DG15" i="13" s="1"/>
  <c r="DG36" i="13" a="1"/>
  <c r="DG36" i="13" s="1"/>
  <c r="DG31" i="13" a="1"/>
  <c r="DG31" i="13" s="1"/>
  <c r="DG23" i="13" a="1"/>
  <c r="DG23" i="13" s="1"/>
  <c r="DG16" i="13" a="1"/>
  <c r="DG16" i="13" s="1"/>
  <c r="DG13" i="13" a="1"/>
  <c r="DG13" i="13" s="1"/>
  <c r="DG19" i="13" a="1"/>
  <c r="DG19" i="13" s="1"/>
  <c r="DG30" i="13" a="1"/>
  <c r="DG30" i="13" s="1"/>
  <c r="DG14" i="13" a="1"/>
  <c r="DG14" i="13" s="1"/>
  <c r="DG17" i="13" a="1"/>
  <c r="DG17" i="13" s="1"/>
  <c r="DG20" i="13" a="1"/>
  <c r="DG20" i="13" s="1"/>
  <c r="DG22" i="13" a="1"/>
  <c r="DG22" i="13" s="1"/>
  <c r="DG32" i="13" a="1"/>
  <c r="DG32" i="13" s="1"/>
  <c r="DG71" i="13" a="1"/>
  <c r="DG71" i="13" s="1"/>
  <c r="DG86" i="13" a="1"/>
  <c r="DG86" i="13" s="1"/>
  <c r="DG88" i="13" a="1"/>
  <c r="DG88" i="13" s="1"/>
  <c r="DG33" i="13" a="1"/>
  <c r="DG33" i="13" s="1"/>
  <c r="DG69" i="13" a="1"/>
  <c r="DG69" i="13" s="1"/>
  <c r="DG79" i="13" a="1"/>
  <c r="DG79" i="13" s="1"/>
  <c r="DG96" i="13" a="1"/>
  <c r="DG96" i="13" s="1"/>
  <c r="DG103" i="13" a="1"/>
  <c r="DG103" i="13" s="1"/>
  <c r="DG25" i="13" a="1"/>
  <c r="DG25" i="13" s="1"/>
  <c r="DG12" i="13" a="1"/>
  <c r="DG12" i="13" s="1"/>
  <c r="DG28" i="13" a="1"/>
  <c r="DG28" i="13" s="1"/>
  <c r="DG83" i="13" a="1"/>
  <c r="DG83" i="13" s="1"/>
  <c r="DG87" i="13" a="1"/>
  <c r="DG87" i="13" s="1"/>
  <c r="DG89" i="13" a="1"/>
  <c r="DG89" i="13" s="1"/>
  <c r="DG98" i="13" a="1"/>
  <c r="DG98" i="13" s="1"/>
  <c r="DG101" i="13" a="1"/>
  <c r="DG101" i="13" s="1"/>
  <c r="DG104" i="13" a="1"/>
  <c r="DG104" i="13" s="1"/>
  <c r="DG109" i="13" a="1"/>
  <c r="DG109" i="13" s="1"/>
  <c r="DG26" i="13" a="1"/>
  <c r="DG26" i="13" s="1"/>
  <c r="DG35" i="13" a="1"/>
  <c r="DG35" i="13" s="1"/>
  <c r="DG34" i="13" a="1"/>
  <c r="DG34" i="13" s="1"/>
  <c r="DG78" i="13" a="1"/>
  <c r="DG78" i="13" s="1"/>
  <c r="DG80" i="13" a="1"/>
  <c r="DG80" i="13" s="1"/>
  <c r="DG85" i="13" a="1"/>
  <c r="DG85" i="13" s="1"/>
  <c r="DG90" i="13" a="1"/>
  <c r="DG90" i="13" s="1"/>
  <c r="DG97" i="13" a="1"/>
  <c r="DG97" i="13" s="1"/>
  <c r="DG105" i="13" a="1"/>
  <c r="DG105" i="13" s="1"/>
  <c r="DG11" i="13" a="1"/>
  <c r="DG11" i="13" s="1"/>
  <c r="DG37" i="13" a="1"/>
  <c r="DG37" i="13" s="1"/>
  <c r="DG70" i="13" a="1"/>
  <c r="DG70" i="13" s="1"/>
  <c r="DG81" i="13" a="1"/>
  <c r="DG81" i="13" s="1"/>
  <c r="DG84" i="13" a="1"/>
  <c r="DG84" i="13" s="1"/>
  <c r="DG91" i="13" a="1"/>
  <c r="DG91" i="13" s="1"/>
  <c r="DG92" i="13" a="1"/>
  <c r="DG92" i="13" s="1"/>
  <c r="DG102" i="13" a="1"/>
  <c r="DG102" i="13" s="1"/>
  <c r="DG95" i="13" a="1"/>
  <c r="DG95" i="13" s="1"/>
  <c r="DG100" i="13" a="1"/>
  <c r="DG100" i="13" s="1"/>
  <c r="DG29" i="13" a="1"/>
  <c r="DG29" i="13" s="1"/>
  <c r="DG74" i="13" a="1"/>
  <c r="DG74" i="13" s="1"/>
  <c r="DG72" i="13" a="1"/>
  <c r="DG72" i="13" s="1"/>
  <c r="DG73" i="13" a="1"/>
  <c r="DG73" i="13" s="1"/>
  <c r="CZ110" i="13"/>
  <c r="CZ107" i="13"/>
  <c r="CZ106" i="13"/>
  <c r="CZ104" i="13"/>
  <c r="CZ103" i="13"/>
  <c r="CZ95" i="13"/>
  <c r="CZ97" i="13"/>
  <c r="CZ96" i="13"/>
  <c r="CZ93" i="13"/>
  <c r="CZ94" i="13"/>
  <c r="CZ90" i="13"/>
  <c r="CZ92" i="13"/>
  <c r="CZ91" i="13"/>
  <c r="CZ81" i="13"/>
  <c r="CZ76" i="13"/>
  <c r="CZ75" i="13"/>
  <c r="CZ77" i="13"/>
  <c r="CZ69" i="13"/>
  <c r="CZ80" i="13"/>
  <c r="CZ71" i="13"/>
  <c r="CZ63" i="13"/>
  <c r="CZ62" i="13"/>
  <c r="CZ55" i="13"/>
  <c r="CZ51" i="13"/>
  <c r="CZ61" i="13"/>
  <c r="CZ58" i="13"/>
  <c r="CZ56" i="13"/>
  <c r="CZ60" i="13"/>
  <c r="CZ57" i="13"/>
  <c r="CZ54" i="13"/>
  <c r="CZ52" i="13"/>
  <c r="CZ59" i="13"/>
  <c r="CZ48" i="13"/>
  <c r="CZ49" i="13"/>
  <c r="CZ45" i="13"/>
  <c r="CZ41" i="13"/>
  <c r="CZ46" i="13"/>
  <c r="CZ43" i="13"/>
  <c r="CZ42" i="13"/>
  <c r="CZ40" i="13"/>
  <c r="CZ39" i="13"/>
  <c r="CZ47" i="13"/>
  <c r="CZ44" i="13"/>
  <c r="CZ28" i="13"/>
  <c r="CZ22" i="13"/>
  <c r="CZ50" i="13"/>
  <c r="CZ38" i="13"/>
  <c r="CZ53" i="13"/>
  <c r="CZ29" i="13"/>
  <c r="CZ18" i="13"/>
  <c r="CZ15" i="13"/>
  <c r="CZ24" i="13"/>
  <c r="CZ13" i="13"/>
  <c r="CZ7" i="13"/>
  <c r="CZ14" i="13"/>
  <c r="CZ12" i="13"/>
  <c r="CZ16" i="13"/>
  <c r="CZ19" i="13"/>
  <c r="CZ2" i="13"/>
  <c r="CZ26" i="13"/>
  <c r="CZ31" i="13"/>
  <c r="CZ36" i="13"/>
  <c r="CZ23" i="13"/>
  <c r="CZ27" i="13"/>
  <c r="CZ64" i="13"/>
  <c r="CZ85" i="13"/>
  <c r="CZ89" i="13"/>
  <c r="CZ102" i="13"/>
  <c r="CZ99" i="13"/>
  <c r="CZ108" i="13"/>
  <c r="CZ11" i="13"/>
  <c r="CZ35" i="13"/>
  <c r="CZ34" i="13"/>
  <c r="CZ86" i="13"/>
  <c r="CZ87" i="13"/>
  <c r="CZ78" i="13"/>
  <c r="CZ84" i="13"/>
  <c r="CZ82" i="13"/>
  <c r="CZ100" i="13"/>
  <c r="CZ25" i="13"/>
  <c r="CZ17" i="13"/>
  <c r="CZ65" i="13"/>
  <c r="CZ66" i="13"/>
  <c r="CZ67" i="13"/>
  <c r="CZ72" i="13"/>
  <c r="CZ73" i="13"/>
  <c r="CZ79" i="13"/>
  <c r="CZ30" i="13"/>
  <c r="CZ21" i="13"/>
  <c r="CZ33" i="13"/>
  <c r="CZ74" i="13"/>
  <c r="CZ83" i="13"/>
  <c r="CZ88" i="13"/>
  <c r="CZ98" i="13"/>
  <c r="CZ101" i="13"/>
  <c r="CZ109" i="13"/>
  <c r="CZ37" i="13"/>
  <c r="CZ32" i="13"/>
  <c r="CZ70" i="13"/>
  <c r="CZ105" i="13"/>
  <c r="CZ20" i="13"/>
  <c r="CZ68" i="13"/>
  <c r="DC106" i="13"/>
  <c r="DC108" i="13"/>
  <c r="DC107" i="13"/>
  <c r="DC97" i="13"/>
  <c r="DC96" i="13"/>
  <c r="DC94" i="13"/>
  <c r="DC93" i="13"/>
  <c r="DC92" i="13"/>
  <c r="DC90" i="13"/>
  <c r="DC91" i="13"/>
  <c r="DC95" i="13"/>
  <c r="DC86" i="13"/>
  <c r="DC81" i="13"/>
  <c r="DC80" i="13"/>
  <c r="DC71" i="13"/>
  <c r="DC70" i="13"/>
  <c r="DC68" i="13"/>
  <c r="DC67" i="13"/>
  <c r="DC66" i="13"/>
  <c r="DC65" i="13"/>
  <c r="DC64" i="13"/>
  <c r="DC63" i="13"/>
  <c r="DC62" i="13"/>
  <c r="DC61" i="13"/>
  <c r="DC60" i="13"/>
  <c r="DC59" i="13"/>
  <c r="DC58" i="13"/>
  <c r="DC57" i="13"/>
  <c r="DC56" i="13"/>
  <c r="DC55" i="13"/>
  <c r="DC47" i="13"/>
  <c r="DC46" i="13"/>
  <c r="DC45" i="13"/>
  <c r="DC44" i="13"/>
  <c r="DC43" i="13"/>
  <c r="DC50" i="13"/>
  <c r="DC49" i="13"/>
  <c r="DC48" i="13"/>
  <c r="DC28" i="13"/>
  <c r="DC22" i="13"/>
  <c r="DC21" i="13"/>
  <c r="DC12" i="13"/>
  <c r="DC27" i="13"/>
  <c r="DC2" i="13"/>
  <c r="DC15" i="13"/>
  <c r="DC18" i="13"/>
  <c r="DC7" i="13"/>
  <c r="DC13" i="13"/>
  <c r="DC51" i="13"/>
  <c r="DC52" i="13"/>
  <c r="DC53" i="13"/>
  <c r="DC76" i="13"/>
  <c r="DC83" i="13"/>
  <c r="DC102" i="13"/>
  <c r="DC101" i="13"/>
  <c r="DC109" i="13"/>
  <c r="DC110" i="13"/>
  <c r="DC26" i="13"/>
  <c r="DC23" i="13"/>
  <c r="DC32" i="13"/>
  <c r="DC73" i="13"/>
  <c r="DC77" i="13"/>
  <c r="DC85" i="13"/>
  <c r="DC105" i="13"/>
  <c r="DC30" i="13"/>
  <c r="DC16" i="13"/>
  <c r="DC37" i="13"/>
  <c r="DC33" i="13"/>
  <c r="DC54" i="13"/>
  <c r="DC74" i="13"/>
  <c r="DC69" i="13"/>
  <c r="DC100" i="13"/>
  <c r="DC14" i="13"/>
  <c r="DC17" i="13"/>
  <c r="DC29" i="13"/>
  <c r="DC31" i="13"/>
  <c r="DC20" i="13"/>
  <c r="DC36" i="13"/>
  <c r="DC84" i="13"/>
  <c r="DC99" i="13"/>
  <c r="DC11" i="13"/>
  <c r="DC25" i="13"/>
  <c r="DC24" i="13"/>
  <c r="DC79" i="13"/>
  <c r="DC75" i="13"/>
  <c r="DC88" i="13"/>
  <c r="DC89" i="13"/>
  <c r="DC104" i="13"/>
  <c r="DC34" i="13"/>
  <c r="DC39" i="13"/>
  <c r="DC35" i="13"/>
  <c r="DC42" i="13"/>
  <c r="DC38" i="13"/>
  <c r="DC41" i="13"/>
  <c r="DC103" i="13"/>
  <c r="DC78" i="13"/>
  <c r="DC82" i="13"/>
  <c r="DC19" i="13"/>
  <c r="DC87" i="13"/>
  <c r="DC40" i="13"/>
  <c r="DC72" i="13"/>
  <c r="DC98" i="13"/>
  <c r="II3" i="13"/>
  <c r="II6" i="13"/>
  <c r="IH5" i="13"/>
  <c r="II7" i="13"/>
  <c r="IH6" i="13"/>
  <c r="IH7" i="13"/>
  <c r="IJ3" i="13"/>
  <c r="DF110" i="13"/>
  <c r="DF106" i="13"/>
  <c r="DF107" i="13"/>
  <c r="DF97" i="13"/>
  <c r="DF95" i="13"/>
  <c r="DF96" i="13"/>
  <c r="DF94" i="13"/>
  <c r="DF92" i="13"/>
  <c r="DF91" i="13"/>
  <c r="DF93" i="13"/>
  <c r="DF89" i="13"/>
  <c r="DF87" i="13"/>
  <c r="DF88" i="13"/>
  <c r="DF90" i="13"/>
  <c r="DF81" i="13"/>
  <c r="DF80" i="13"/>
  <c r="DF75" i="13"/>
  <c r="DF77" i="13"/>
  <c r="DF73" i="13"/>
  <c r="DF76" i="13"/>
  <c r="DF71" i="13"/>
  <c r="DF63" i="13"/>
  <c r="DF70" i="13"/>
  <c r="DF59" i="13"/>
  <c r="DF53" i="13"/>
  <c r="DF54" i="13"/>
  <c r="DF60" i="13"/>
  <c r="DF57" i="13"/>
  <c r="DF55" i="13"/>
  <c r="DF51" i="13"/>
  <c r="DF50" i="13"/>
  <c r="DF49" i="13"/>
  <c r="DF48" i="13"/>
  <c r="DF58" i="13"/>
  <c r="DF56" i="13"/>
  <c r="DF46" i="13"/>
  <c r="DF43" i="13"/>
  <c r="DF39" i="13"/>
  <c r="DF47" i="13"/>
  <c r="DF44" i="13"/>
  <c r="DF38" i="13"/>
  <c r="DF61" i="13"/>
  <c r="DF52" i="13"/>
  <c r="DF45" i="13"/>
  <c r="DF41" i="13"/>
  <c r="DF28" i="13"/>
  <c r="DF22" i="13"/>
  <c r="DF42" i="13"/>
  <c r="DF40" i="13"/>
  <c r="DF24" i="13"/>
  <c r="DF18" i="13"/>
  <c r="DF15" i="13"/>
  <c r="DF16" i="13"/>
  <c r="DF13" i="13"/>
  <c r="DF7" i="13"/>
  <c r="DF19" i="13"/>
  <c r="DF20" i="13"/>
  <c r="DF12" i="13"/>
  <c r="DF2" i="13"/>
  <c r="DF35" i="13"/>
  <c r="DF21" i="13"/>
  <c r="DF34" i="13"/>
  <c r="DF74" i="13"/>
  <c r="DF72" i="13"/>
  <c r="DF23" i="13"/>
  <c r="DF27" i="13"/>
  <c r="DF64" i="13"/>
  <c r="DF84" i="13"/>
  <c r="DF82" i="13"/>
  <c r="DF100" i="13"/>
  <c r="DF99" i="13"/>
  <c r="DF104" i="13"/>
  <c r="DF108" i="13"/>
  <c r="DF17" i="13"/>
  <c r="DF11" i="13"/>
  <c r="DF86" i="13"/>
  <c r="DF14" i="13"/>
  <c r="DF25" i="13"/>
  <c r="DF37" i="13"/>
  <c r="DF32" i="13"/>
  <c r="DF78" i="13"/>
  <c r="DF105" i="13"/>
  <c r="DF103" i="13"/>
  <c r="DF26" i="13"/>
  <c r="DF31" i="13"/>
  <c r="DF36" i="13"/>
  <c r="DF69" i="13"/>
  <c r="DF68" i="13"/>
  <c r="DF85" i="13"/>
  <c r="DF102" i="13"/>
  <c r="DF33" i="13"/>
  <c r="DF65" i="13"/>
  <c r="DF30" i="13"/>
  <c r="DF67" i="13"/>
  <c r="DF79" i="13"/>
  <c r="DF98" i="13"/>
  <c r="DF62" i="13"/>
  <c r="DF29" i="13"/>
  <c r="DF83" i="13"/>
  <c r="DF109" i="13"/>
  <c r="DF66" i="13"/>
  <c r="DF101" i="13"/>
  <c r="DE105" i="13"/>
  <c r="DE100" i="13"/>
  <c r="DE101" i="13"/>
  <c r="DE98" i="13"/>
  <c r="DE82" i="13"/>
  <c r="DE73" i="13"/>
  <c r="DE72" i="13"/>
  <c r="DE69" i="13"/>
  <c r="DE35" i="13"/>
  <c r="DE32" i="13"/>
  <c r="DE31" i="13"/>
  <c r="DE14" i="13"/>
  <c r="DE2" i="13"/>
  <c r="DE26" i="13"/>
  <c r="DE17" i="13"/>
  <c r="DE7" i="13"/>
  <c r="DE20" i="13"/>
  <c r="DE33" i="13"/>
  <c r="DE23" i="13"/>
  <c r="DE49" i="13"/>
  <c r="DE58" i="13"/>
  <c r="DE78" i="13"/>
  <c r="DE86" i="13"/>
  <c r="DE85" i="13"/>
  <c r="DE89" i="13"/>
  <c r="DE99" i="13"/>
  <c r="DE109" i="13"/>
  <c r="DE108" i="13"/>
  <c r="DE25" i="13"/>
  <c r="DE15" i="13"/>
  <c r="DE29" i="13"/>
  <c r="DE37" i="13"/>
  <c r="DE13" i="13"/>
  <c r="DE24" i="13"/>
  <c r="DE28" i="13"/>
  <c r="DE34" i="13"/>
  <c r="DE39" i="13"/>
  <c r="DE42" i="13"/>
  <c r="DE45" i="13"/>
  <c r="DE50" i="13"/>
  <c r="DE51" i="13"/>
  <c r="DE54" i="13"/>
  <c r="DE59" i="13"/>
  <c r="DE62" i="13"/>
  <c r="DE63" i="13"/>
  <c r="DE66" i="13"/>
  <c r="DE84" i="13"/>
  <c r="DE90" i="13"/>
  <c r="DE93" i="13"/>
  <c r="DE102" i="13"/>
  <c r="DE97" i="13"/>
  <c r="DE11" i="13"/>
  <c r="DE16" i="13"/>
  <c r="DE27" i="13"/>
  <c r="DE60" i="13"/>
  <c r="DE74" i="13"/>
  <c r="DE103" i="13"/>
  <c r="DE104" i="13"/>
  <c r="DE106" i="13"/>
  <c r="DE18" i="13"/>
  <c r="DE19" i="13"/>
  <c r="DE40" i="13"/>
  <c r="DE43" i="13"/>
  <c r="DE46" i="13"/>
  <c r="DE52" i="13"/>
  <c r="DE55" i="13"/>
  <c r="DE61" i="13"/>
  <c r="DE64" i="13"/>
  <c r="DE67" i="13"/>
  <c r="DE77" i="13"/>
  <c r="DE88" i="13"/>
  <c r="DE91" i="13"/>
  <c r="DE94" i="13"/>
  <c r="DE95" i="13"/>
  <c r="DE36" i="13"/>
  <c r="DE21" i="13"/>
  <c r="DE22" i="13"/>
  <c r="DE38" i="13"/>
  <c r="DE41" i="13"/>
  <c r="DE44" i="13"/>
  <c r="DE47" i="13"/>
  <c r="DE48" i="13"/>
  <c r="DE53" i="13"/>
  <c r="DE57" i="13"/>
  <c r="DE65" i="13"/>
  <c r="DE68" i="13"/>
  <c r="DE70" i="13"/>
  <c r="DE71" i="13"/>
  <c r="DE76" i="13"/>
  <c r="DE80" i="13"/>
  <c r="DE81" i="13"/>
  <c r="DE92" i="13"/>
  <c r="DE96" i="13"/>
  <c r="DE107" i="13"/>
  <c r="DE83" i="13"/>
  <c r="DE56" i="13"/>
  <c r="DE75" i="13"/>
  <c r="DE110" i="13"/>
  <c r="DE30" i="13"/>
  <c r="DE12" i="13"/>
  <c r="DE79" i="13"/>
  <c r="DE87" i="13"/>
  <c r="DD109" i="13"/>
  <c r="DD104" i="13"/>
  <c r="DD97" i="13"/>
  <c r="DD100" i="13"/>
  <c r="DD99" i="13"/>
  <c r="DD103" i="13"/>
  <c r="DD96" i="13"/>
  <c r="DD95" i="13"/>
  <c r="DD93" i="13"/>
  <c r="DD94" i="13"/>
  <c r="DD92" i="13"/>
  <c r="DD91" i="13"/>
  <c r="DD90" i="13"/>
  <c r="DD89" i="13"/>
  <c r="DD76" i="13"/>
  <c r="DD73" i="13"/>
  <c r="DD75" i="13"/>
  <c r="DD84" i="13"/>
  <c r="DD83" i="13"/>
  <c r="DD69" i="13"/>
  <c r="DD66" i="13"/>
  <c r="DD63" i="13"/>
  <c r="DD62" i="13"/>
  <c r="DD61" i="13"/>
  <c r="DD60" i="13"/>
  <c r="DD59" i="13"/>
  <c r="DD58" i="13"/>
  <c r="DD57" i="13"/>
  <c r="DD68" i="13"/>
  <c r="DD65" i="13"/>
  <c r="DD53" i="13"/>
  <c r="DD64" i="13"/>
  <c r="DD54" i="13"/>
  <c r="DD52" i="13"/>
  <c r="DD67" i="13"/>
  <c r="DD56" i="13"/>
  <c r="DD47" i="13"/>
  <c r="DD46" i="13"/>
  <c r="DD45" i="13"/>
  <c r="DD44" i="13"/>
  <c r="DD43" i="13"/>
  <c r="DD50" i="13"/>
  <c r="DD49" i="13"/>
  <c r="DD55" i="13"/>
  <c r="DD42" i="13"/>
  <c r="DD40" i="13"/>
  <c r="DD48" i="13"/>
  <c r="DD51" i="13"/>
  <c r="DD38" i="13"/>
  <c r="DD24" i="13"/>
  <c r="DD41" i="13"/>
  <c r="DD39" i="13"/>
  <c r="DD22" i="13"/>
  <c r="DD21" i="13"/>
  <c r="DD19" i="13"/>
  <c r="DD16" i="13"/>
  <c r="DD27" i="13"/>
  <c r="DD18" i="13"/>
  <c r="DD15" i="13"/>
  <c r="DD12" i="13"/>
  <c r="DD14" i="13"/>
  <c r="DD13" i="13"/>
  <c r="DD26" i="13"/>
  <c r="DD17" i="13"/>
  <c r="DD2" i="13"/>
  <c r="DD7" i="13"/>
  <c r="DD30" i="13"/>
  <c r="DD33" i="13"/>
  <c r="DD79" i="13"/>
  <c r="DD81" i="13"/>
  <c r="DD85" i="13"/>
  <c r="DD29" i="13"/>
  <c r="DD31" i="13"/>
  <c r="DD36" i="13"/>
  <c r="DD23" i="13"/>
  <c r="DD88" i="13"/>
  <c r="DD107" i="13"/>
  <c r="DD35" i="13"/>
  <c r="DD34" i="13"/>
  <c r="DD78" i="13"/>
  <c r="DD82" i="13"/>
  <c r="DD28" i="13"/>
  <c r="DD72" i="13"/>
  <c r="DD77" i="13"/>
  <c r="DD86" i="13"/>
  <c r="DD87" i="13"/>
  <c r="DD25" i="13"/>
  <c r="DD11" i="13"/>
  <c r="DD37" i="13"/>
  <c r="DD32" i="13"/>
  <c r="DD70" i="13"/>
  <c r="DD71" i="13"/>
  <c r="DD101" i="13"/>
  <c r="DD106" i="13"/>
  <c r="DD110" i="13"/>
  <c r="DD102" i="13"/>
  <c r="DD20" i="13"/>
  <c r="DD98" i="13"/>
  <c r="DD74" i="13"/>
  <c r="DD105" i="13"/>
  <c r="DD108" i="13"/>
  <c r="DD80" i="13"/>
  <c r="DH107" i="13" a="1"/>
  <c r="DH107" i="13" s="1"/>
  <c r="DH108" i="13" a="1"/>
  <c r="DH108" i="13" s="1"/>
  <c r="DH106" i="13" a="1"/>
  <c r="DH106" i="13" s="1"/>
  <c r="DH100" i="13" a="1"/>
  <c r="DH100" i="13" s="1"/>
  <c r="DH97" i="13" a="1"/>
  <c r="DH97" i="13" s="1"/>
  <c r="DH95" i="13" a="1"/>
  <c r="DH95" i="13" s="1"/>
  <c r="DH94" i="13" a="1"/>
  <c r="DH94" i="13" s="1"/>
  <c r="DH93" i="13" a="1"/>
  <c r="DH93" i="13" s="1"/>
  <c r="DH92" i="13" a="1"/>
  <c r="DH92" i="13" s="1"/>
  <c r="DH96" i="13" a="1"/>
  <c r="DH96" i="13" s="1"/>
  <c r="DH91" i="13" a="1"/>
  <c r="DH91" i="13" s="1"/>
  <c r="DH90" i="13" a="1"/>
  <c r="DH90" i="13" s="1"/>
  <c r="DH80" i="13" a="1"/>
  <c r="DH80" i="13" s="1"/>
  <c r="DH81" i="13" a="1"/>
  <c r="DH81" i="13" s="1"/>
  <c r="DH78" i="13" a="1"/>
  <c r="DH78" i="13" s="1"/>
  <c r="DH68" i="13" a="1"/>
  <c r="DH68" i="13" s="1"/>
  <c r="DH67" i="13" a="1"/>
  <c r="DH67" i="13" s="1"/>
  <c r="DH66" i="13" a="1"/>
  <c r="DH66" i="13" s="1"/>
  <c r="DH65" i="13" a="1"/>
  <c r="DH65" i="13" s="1"/>
  <c r="DH64" i="13" a="1"/>
  <c r="DH64" i="13" s="1"/>
  <c r="DH63" i="13" a="1"/>
  <c r="DH63" i="13" s="1"/>
  <c r="DH61" i="13" a="1"/>
  <c r="DH61" i="13" s="1"/>
  <c r="DH60" i="13" a="1"/>
  <c r="DH60" i="13" s="1"/>
  <c r="DH59" i="13" a="1"/>
  <c r="DH59" i="13" s="1"/>
  <c r="DH58" i="13" a="1"/>
  <c r="DH58" i="13" s="1"/>
  <c r="DH57" i="13" a="1"/>
  <c r="DH57" i="13" s="1"/>
  <c r="DH56" i="13" a="1"/>
  <c r="DH56" i="13" s="1"/>
  <c r="DH55" i="13" a="1"/>
  <c r="DH55" i="13" s="1"/>
  <c r="DH62" i="13" a="1"/>
  <c r="DH62" i="13" s="1"/>
  <c r="DH47" i="13" a="1"/>
  <c r="DH47" i="13" s="1"/>
  <c r="DH46" i="13" a="1"/>
  <c r="DH46" i="13" s="1"/>
  <c r="DH45" i="13" a="1"/>
  <c r="DH45" i="13" s="1"/>
  <c r="DH44" i="13" a="1"/>
  <c r="DH44" i="13" s="1"/>
  <c r="DH43" i="13" a="1"/>
  <c r="DH43" i="13" s="1"/>
  <c r="DH48" i="13" a="1"/>
  <c r="DH48" i="13" s="1"/>
  <c r="DH50" i="13" a="1"/>
  <c r="DH50" i="13" s="1"/>
  <c r="DH49" i="13" a="1"/>
  <c r="DH49" i="13" s="1"/>
  <c r="DH22" i="13" a="1"/>
  <c r="DH22" i="13" s="1"/>
  <c r="DH27" i="13" a="1"/>
  <c r="DH27" i="13" s="1"/>
  <c r="DH15" i="13" a="1"/>
  <c r="DH15" i="13" s="1"/>
  <c r="DH21" i="13" a="1"/>
  <c r="DH21" i="13" s="1"/>
  <c r="DH18" i="13" a="1"/>
  <c r="DH18" i="13" s="1"/>
  <c r="DH12" i="13" a="1"/>
  <c r="DH12" i="13" s="1"/>
  <c r="DH28" i="13" a="1"/>
  <c r="DH28" i="13" s="1"/>
  <c r="DH26" i="13" a="1"/>
  <c r="DH26" i="13" s="1"/>
  <c r="DH32" i="13" a="1"/>
  <c r="DH32" i="13" s="1"/>
  <c r="DH24" i="13" a="1"/>
  <c r="DH24" i="13" s="1"/>
  <c r="DH73" i="13" a="1"/>
  <c r="DH73" i="13" s="1"/>
  <c r="DH79" i="13" a="1"/>
  <c r="DH79" i="13" s="1"/>
  <c r="DH75" i="13" a="1"/>
  <c r="DH75" i="13" s="1"/>
  <c r="DH85" i="13" a="1"/>
  <c r="DH85" i="13" s="1"/>
  <c r="DH105" i="13" a="1"/>
  <c r="DH105" i="13" s="1"/>
  <c r="DH30" i="13" a="1"/>
  <c r="DH30" i="13" s="1"/>
  <c r="DH13" i="13" a="1"/>
  <c r="DH13" i="13" s="1"/>
  <c r="DH37" i="13" a="1"/>
  <c r="DH37" i="13" s="1"/>
  <c r="DH33" i="13" a="1"/>
  <c r="DH33" i="13" s="1"/>
  <c r="DH51" i="13" a="1"/>
  <c r="DH51" i="13" s="1"/>
  <c r="DH52" i="13" a="1"/>
  <c r="DH52" i="13" s="1"/>
  <c r="DH53" i="13" a="1"/>
  <c r="DH53" i="13" s="1"/>
  <c r="DH74" i="13" a="1"/>
  <c r="DH74" i="13" s="1"/>
  <c r="DH76" i="13" a="1"/>
  <c r="DH76" i="13" s="1"/>
  <c r="DH14" i="13" a="1"/>
  <c r="DH14" i="13" s="1"/>
  <c r="DH17" i="13" a="1"/>
  <c r="DH17" i="13" s="1"/>
  <c r="DH29" i="13" a="1"/>
  <c r="DH29" i="13" s="1"/>
  <c r="DH31" i="13" a="1"/>
  <c r="DH31" i="13" s="1"/>
  <c r="DH20" i="13" a="1"/>
  <c r="DH20" i="13" s="1"/>
  <c r="DH36" i="13" a="1"/>
  <c r="DH36" i="13" s="1"/>
  <c r="DH23" i="13" a="1"/>
  <c r="DH23" i="13" s="1"/>
  <c r="DH69" i="13" a="1"/>
  <c r="DH69" i="13" s="1"/>
  <c r="DH71" i="13" a="1"/>
  <c r="DH71" i="13" s="1"/>
  <c r="DH77" i="13" a="1"/>
  <c r="DH77" i="13" s="1"/>
  <c r="DH84" i="13" a="1"/>
  <c r="DH84" i="13" s="1"/>
  <c r="DH16" i="13" a="1"/>
  <c r="DH16" i="13" s="1"/>
  <c r="DH35" i="13" a="1"/>
  <c r="DH35" i="13" s="1"/>
  <c r="DH34" i="13" a="1"/>
  <c r="DH34" i="13" s="1"/>
  <c r="DH54" i="13" a="1"/>
  <c r="DH54" i="13" s="1"/>
  <c r="DH72" i="13" a="1"/>
  <c r="DH72" i="13" s="1"/>
  <c r="DH82" i="13" a="1"/>
  <c r="DH82" i="13" s="1"/>
  <c r="DH87" i="13" a="1"/>
  <c r="DH87" i="13" s="1"/>
  <c r="DH98" i="13" a="1"/>
  <c r="DH98" i="13" s="1"/>
  <c r="DH103" i="13" a="1"/>
  <c r="DH103" i="13" s="1"/>
  <c r="DH104" i="13" a="1"/>
  <c r="DH104" i="13" s="1"/>
  <c r="DH11" i="13" a="1"/>
  <c r="DH11" i="13" s="1"/>
  <c r="DH25" i="13" a="1"/>
  <c r="DH25" i="13" s="1"/>
  <c r="DH19" i="13" a="1"/>
  <c r="DH19" i="13" s="1"/>
  <c r="DH38" i="13" a="1"/>
  <c r="DH38" i="13" s="1"/>
  <c r="DH39" i="13" a="1"/>
  <c r="DH39" i="13" s="1"/>
  <c r="DH40" i="13" a="1"/>
  <c r="DH40" i="13" s="1"/>
  <c r="DH41" i="13" a="1"/>
  <c r="DH41" i="13" s="1"/>
  <c r="DH42" i="13" a="1"/>
  <c r="DH42" i="13" s="1"/>
  <c r="DH70" i="13" a="1"/>
  <c r="DH70" i="13" s="1"/>
  <c r="DH83" i="13" a="1"/>
  <c r="DH83" i="13" s="1"/>
  <c r="DH102" i="13" a="1"/>
  <c r="DH102" i="13" s="1"/>
  <c r="DH101" i="13" a="1"/>
  <c r="DH101" i="13" s="1"/>
  <c r="DH109" i="13" a="1"/>
  <c r="DH109" i="13" s="1"/>
  <c r="DH86" i="13" a="1"/>
  <c r="DH86" i="13" s="1"/>
  <c r="DH88" i="13" a="1"/>
  <c r="DH88" i="13" s="1"/>
  <c r="DH110" i="13" a="1"/>
  <c r="DH110" i="13" s="1"/>
  <c r="DH89" i="13" a="1"/>
  <c r="DH89" i="13" s="1"/>
  <c r="DH99" i="13" a="1"/>
  <c r="DH99" i="13" s="1"/>
  <c r="IF110" i="13"/>
  <c r="IF109" i="13"/>
  <c r="IF108" i="13"/>
  <c r="IF107" i="13"/>
  <c r="IF106" i="13"/>
  <c r="IF105" i="13"/>
  <c r="IF104" i="13"/>
  <c r="IF103" i="13"/>
  <c r="IF101" i="13"/>
  <c r="IF100" i="13"/>
  <c r="IF102" i="13"/>
  <c r="IF98" i="13"/>
  <c r="IF99" i="13"/>
  <c r="IF97" i="13"/>
  <c r="IF94" i="13"/>
  <c r="IF96" i="13"/>
  <c r="IF95" i="13"/>
  <c r="IF92" i="13"/>
  <c r="IF93" i="13"/>
  <c r="IF91" i="13"/>
  <c r="IF90" i="13"/>
  <c r="IF89" i="13"/>
  <c r="IF88" i="13"/>
  <c r="IF87" i="13"/>
  <c r="IF86" i="13"/>
  <c r="IF83" i="13"/>
  <c r="IF82" i="13"/>
  <c r="IF81" i="13"/>
  <c r="IF80" i="13"/>
  <c r="IF79" i="13"/>
  <c r="IF78" i="13"/>
  <c r="IF77" i="13"/>
  <c r="IF84" i="13"/>
  <c r="IF85" i="13"/>
  <c r="IF76" i="13"/>
  <c r="IF71" i="13"/>
  <c r="IF70" i="13"/>
  <c r="IF73" i="13"/>
  <c r="IF75" i="13"/>
  <c r="IF74" i="13"/>
  <c r="IF69" i="13"/>
  <c r="IF72" i="13"/>
  <c r="IF68" i="13"/>
  <c r="IF65" i="13"/>
  <c r="IF61" i="13"/>
  <c r="IF60" i="13"/>
  <c r="IF59" i="13"/>
  <c r="IF58" i="13"/>
  <c r="IF57" i="13"/>
  <c r="IF56" i="13"/>
  <c r="IF67" i="13"/>
  <c r="IF64" i="13"/>
  <c r="IF62" i="13"/>
  <c r="IF54" i="13"/>
  <c r="IF52" i="13"/>
  <c r="IF55" i="13"/>
  <c r="IF50" i="13"/>
  <c r="IF53" i="13"/>
  <c r="IF63" i="13"/>
  <c r="IF51" i="13"/>
  <c r="IF47" i="13"/>
  <c r="IF46" i="13"/>
  <c r="IF45" i="13"/>
  <c r="IF44" i="13"/>
  <c r="IF43" i="13"/>
  <c r="IF66" i="13"/>
  <c r="IF48" i="13"/>
  <c r="IF49" i="13"/>
  <c r="IF38" i="13"/>
  <c r="IF41" i="13"/>
  <c r="IF37" i="13"/>
  <c r="IF36" i="13"/>
  <c r="IF35" i="13"/>
  <c r="IF34" i="13"/>
  <c r="IF33" i="13"/>
  <c r="IF32" i="13"/>
  <c r="IF31" i="13"/>
  <c r="IF30" i="13"/>
  <c r="IF42" i="13"/>
  <c r="IF40" i="13"/>
  <c r="IF29" i="13"/>
  <c r="IF39" i="13"/>
  <c r="IF28" i="13"/>
  <c r="IF24" i="13"/>
  <c r="IF23" i="13"/>
  <c r="IF22" i="13"/>
  <c r="IF25" i="13"/>
  <c r="IF19" i="13"/>
  <c r="IF26" i="13"/>
  <c r="IF20" i="13"/>
  <c r="IF16" i="13"/>
  <c r="IF21" i="13"/>
  <c r="IF18" i="13"/>
  <c r="IF15" i="13"/>
  <c r="IF27" i="13"/>
  <c r="IF17" i="13"/>
  <c r="IF13" i="13"/>
  <c r="IF11" i="13"/>
  <c r="IF12" i="13"/>
  <c r="IF14" i="13"/>
  <c r="DA110" i="13"/>
  <c r="DA108" i="13"/>
  <c r="DA109" i="13"/>
  <c r="DA107" i="13"/>
  <c r="DA106" i="13"/>
  <c r="DA99" i="13"/>
  <c r="DA94" i="13"/>
  <c r="DA93" i="13"/>
  <c r="DA87" i="13"/>
  <c r="DA88" i="13"/>
  <c r="DA76" i="13"/>
  <c r="DA75" i="13"/>
  <c r="DA73" i="13"/>
  <c r="DA72" i="13"/>
  <c r="DA77" i="13"/>
  <c r="DA68" i="13"/>
  <c r="DA67" i="13"/>
  <c r="DA66" i="13"/>
  <c r="DA65" i="13"/>
  <c r="DA64" i="13"/>
  <c r="DA63" i="13"/>
  <c r="DA74" i="13"/>
  <c r="DA61" i="13"/>
  <c r="DA58" i="13"/>
  <c r="DA56" i="13"/>
  <c r="DA50" i="13"/>
  <c r="DA49" i="13"/>
  <c r="DA59" i="13"/>
  <c r="DA62" i="13"/>
  <c r="DA55" i="13"/>
  <c r="DA52" i="13"/>
  <c r="DA48" i="13"/>
  <c r="DA60" i="13"/>
  <c r="DA54" i="13"/>
  <c r="DA51" i="13"/>
  <c r="DA41" i="13"/>
  <c r="DA57" i="13"/>
  <c r="DA46" i="13"/>
  <c r="DA43" i="13"/>
  <c r="DA42" i="13"/>
  <c r="DA40" i="13"/>
  <c r="DA39" i="13"/>
  <c r="DA47" i="13"/>
  <c r="DA44" i="13"/>
  <c r="DA53" i="13"/>
  <c r="DA38" i="13"/>
  <c r="DA27" i="13"/>
  <c r="DA35" i="13"/>
  <c r="DA45" i="13"/>
  <c r="DA32" i="13"/>
  <c r="DA18" i="13"/>
  <c r="DA15" i="13"/>
  <c r="DA33" i="13"/>
  <c r="DA24" i="13"/>
  <c r="DA21" i="13"/>
  <c r="DA7" i="13"/>
  <c r="DA23" i="13"/>
  <c r="DA16" i="13"/>
  <c r="DA2" i="13"/>
  <c r="DA19" i="13"/>
  <c r="DA13" i="13"/>
  <c r="DA11" i="13"/>
  <c r="DA30" i="13"/>
  <c r="DA34" i="13"/>
  <c r="DA70" i="13"/>
  <c r="DA84" i="13"/>
  <c r="DA102" i="13"/>
  <c r="DA96" i="13"/>
  <c r="DA100" i="13"/>
  <c r="DA14" i="13"/>
  <c r="DA17" i="13"/>
  <c r="DA20" i="13"/>
  <c r="DA36" i="13"/>
  <c r="DA12" i="13"/>
  <c r="DA28" i="13"/>
  <c r="DA37" i="13"/>
  <c r="DA69" i="13"/>
  <c r="DA79" i="13"/>
  <c r="DA80" i="13"/>
  <c r="DA90" i="13"/>
  <c r="DA97" i="13"/>
  <c r="DA103" i="13"/>
  <c r="DA104" i="13"/>
  <c r="DA25" i="13"/>
  <c r="DA83" i="13"/>
  <c r="DA86" i="13"/>
  <c r="DA89" i="13"/>
  <c r="DA101" i="13"/>
  <c r="DA26" i="13"/>
  <c r="DA29" i="13"/>
  <c r="DA22" i="13"/>
  <c r="DA71" i="13"/>
  <c r="DA82" i="13"/>
  <c r="DA98" i="13"/>
  <c r="DA85" i="13"/>
  <c r="DA91" i="13"/>
  <c r="DA95" i="13"/>
  <c r="DA105" i="13"/>
  <c r="DA78" i="13"/>
  <c r="DA81" i="13"/>
  <c r="DA92" i="13"/>
  <c r="DA31" i="13"/>
  <c r="DG2" i="13"/>
  <c r="DK10" i="13"/>
  <c r="DN10" i="13"/>
  <c r="DO10" i="13"/>
  <c r="DI10" i="13"/>
  <c r="DM10" i="13"/>
  <c r="DJ10" i="13"/>
  <c r="DL10" i="13"/>
  <c r="IG110" i="13"/>
  <c r="IG108" i="13"/>
  <c r="IG109" i="13"/>
  <c r="IG106" i="13"/>
  <c r="IG105" i="13"/>
  <c r="IG107" i="13"/>
  <c r="IG104" i="13"/>
  <c r="IG103" i="13"/>
  <c r="IG102" i="13"/>
  <c r="IG101" i="13"/>
  <c r="IG100" i="13"/>
  <c r="IG99" i="13"/>
  <c r="IG98" i="13"/>
  <c r="IG97" i="13"/>
  <c r="IG96" i="13"/>
  <c r="IG95" i="13"/>
  <c r="IG94" i="13"/>
  <c r="IG93" i="13"/>
  <c r="IG92" i="13"/>
  <c r="IG91" i="13"/>
  <c r="IG90" i="13"/>
  <c r="IG89" i="13"/>
  <c r="IG88" i="13"/>
  <c r="IG86" i="13"/>
  <c r="IG87" i="13"/>
  <c r="IG82" i="13"/>
  <c r="IG81" i="13"/>
  <c r="IG80" i="13"/>
  <c r="IG79" i="13"/>
  <c r="IG83" i="13"/>
  <c r="IG78" i="13"/>
  <c r="IG77" i="13"/>
  <c r="IG76" i="13"/>
  <c r="IG75" i="13"/>
  <c r="IG74" i="13"/>
  <c r="IG71" i="13"/>
  <c r="IG70" i="13"/>
  <c r="IG73" i="13"/>
  <c r="IG85" i="13"/>
  <c r="IG84" i="13"/>
  <c r="IG72" i="13"/>
  <c r="IG69" i="13"/>
  <c r="IG67" i="13"/>
  <c r="IG66" i="13"/>
  <c r="IG65" i="13"/>
  <c r="IG64" i="13"/>
  <c r="IG63" i="13"/>
  <c r="IG62" i="13"/>
  <c r="IG61" i="13"/>
  <c r="IG60" i="13"/>
  <c r="IG59" i="13"/>
  <c r="IG58" i="13"/>
  <c r="IG57" i="13"/>
  <c r="IG56" i="13"/>
  <c r="IG55" i="13"/>
  <c r="IG54" i="13"/>
  <c r="IG53" i="13"/>
  <c r="IG52" i="13"/>
  <c r="IG51" i="13"/>
  <c r="IG50" i="13"/>
  <c r="IG49" i="13"/>
  <c r="IG48" i="13"/>
  <c r="IG68" i="13"/>
  <c r="IG47" i="13"/>
  <c r="IG46" i="13"/>
  <c r="IG45" i="13"/>
  <c r="IG44" i="13"/>
  <c r="IG43" i="13"/>
  <c r="IG42" i="13"/>
  <c r="IG41" i="13"/>
  <c r="IG40" i="13"/>
  <c r="IG39" i="13"/>
  <c r="IG38" i="13"/>
  <c r="IG29" i="13"/>
  <c r="IG28" i="13"/>
  <c r="IG37" i="13"/>
  <c r="IG31" i="13"/>
  <c r="IG23" i="13"/>
  <c r="IG36" i="13"/>
  <c r="IG30" i="13"/>
  <c r="IG22" i="13"/>
  <c r="IG35" i="13"/>
  <c r="IG27" i="13"/>
  <c r="IG21" i="13"/>
  <c r="IG32" i="13"/>
  <c r="IG24" i="13"/>
  <c r="IG19" i="13"/>
  <c r="IG34" i="13"/>
  <c r="IG26" i="13"/>
  <c r="IG20" i="13"/>
  <c r="IG16" i="13"/>
  <c r="IG13" i="13"/>
  <c r="IG25" i="13"/>
  <c r="IG18" i="13"/>
  <c r="IG15" i="13"/>
  <c r="IG12" i="13"/>
  <c r="IG33" i="13"/>
  <c r="IG11" i="13"/>
  <c r="IG14" i="13"/>
  <c r="IG17" i="13"/>
  <c r="DP5" i="13"/>
  <c r="DQ6" i="13"/>
  <c r="DQ2" i="13" s="1"/>
  <c r="DY3" i="13"/>
  <c r="DP7" i="13"/>
  <c r="DQ7" i="13"/>
  <c r="DP6" i="13"/>
  <c r="DQ3" i="13"/>
  <c r="DR3" i="13" s="1"/>
  <c r="DS3" i="13" s="1"/>
  <c r="DT3" i="13" s="1"/>
  <c r="DU3" i="13" s="1"/>
  <c r="DV3" i="13" s="1"/>
  <c r="DW3" i="13" s="1"/>
  <c r="DX3" i="13" s="1"/>
  <c r="CM54" i="8"/>
  <c r="CM32" i="8"/>
  <c r="CM74" i="8"/>
  <c r="CM33" i="8"/>
  <c r="CM109" i="8"/>
  <c r="CM110" i="8"/>
  <c r="CM61" i="8"/>
  <c r="CM85" i="8"/>
  <c r="CM42" i="8"/>
  <c r="CM22" i="8"/>
  <c r="CM45" i="8"/>
  <c r="CM107" i="8"/>
  <c r="CM106" i="8"/>
  <c r="CM60" i="8"/>
  <c r="CM46" i="8"/>
  <c r="CM100" i="8"/>
  <c r="CM69" i="8"/>
  <c r="CM41" i="8"/>
  <c r="CM65" i="8"/>
  <c r="CM38" i="8"/>
  <c r="CM37" i="8"/>
  <c r="CM72" i="8"/>
  <c r="CM56" i="8"/>
  <c r="CM18" i="8"/>
  <c r="CM35" i="8"/>
  <c r="CM48" i="8"/>
  <c r="CM67" i="8"/>
  <c r="CM75" i="8"/>
  <c r="CM94" i="8"/>
  <c r="CM55" i="8"/>
  <c r="CM103" i="8"/>
  <c r="CM79" i="8"/>
  <c r="CM91" i="8"/>
  <c r="CM25" i="8"/>
  <c r="CM80" i="8"/>
  <c r="CM93" i="8"/>
  <c r="CM30" i="8"/>
  <c r="CM39" i="8"/>
  <c r="CM47" i="8"/>
  <c r="CM88" i="8"/>
  <c r="CM21" i="8"/>
  <c r="CM14" i="8"/>
  <c r="CM63" i="8"/>
  <c r="CM29" i="8"/>
  <c r="CM59" i="8"/>
  <c r="CM49" i="8"/>
  <c r="CM102" i="8"/>
  <c r="CM71" i="8"/>
  <c r="CM81" i="8"/>
  <c r="CM23" i="8"/>
  <c r="CM86" i="8"/>
  <c r="CM40" i="8"/>
  <c r="CM57" i="8"/>
  <c r="CM92" i="8"/>
  <c r="CM90" i="8"/>
  <c r="CM26" i="8"/>
  <c r="CM78" i="8"/>
  <c r="CM36" i="8"/>
  <c r="CM58" i="8"/>
  <c r="CM95" i="8"/>
  <c r="CM66" i="8"/>
  <c r="CM34" i="8"/>
  <c r="CM87" i="8"/>
  <c r="CM15" i="8"/>
  <c r="CM64" i="8"/>
  <c r="CM98" i="8"/>
  <c r="CM83" i="8"/>
  <c r="CM28" i="8"/>
  <c r="CM62" i="8"/>
  <c r="CM68" i="8"/>
  <c r="CM101" i="8"/>
  <c r="CM11" i="8"/>
  <c r="CM53" i="8"/>
  <c r="CM76" i="8"/>
  <c r="CM43" i="8"/>
  <c r="CM44" i="8"/>
  <c r="CM50" i="8"/>
  <c r="CM52" i="8"/>
  <c r="CM105" i="8"/>
  <c r="CM51" i="8"/>
  <c r="CM104" i="8"/>
  <c r="CM96" i="8"/>
  <c r="CM16" i="8"/>
  <c r="CM77" i="8"/>
  <c r="CM24" i="8"/>
  <c r="CM84" i="8"/>
  <c r="CM108" i="8"/>
  <c r="CM17" i="8"/>
  <c r="CM70" i="8"/>
  <c r="CM82" i="8"/>
  <c r="CM31" i="8"/>
  <c r="CM13" i="8"/>
  <c r="CM20" i="8"/>
  <c r="CM73" i="8"/>
  <c r="CM89" i="8"/>
  <c r="CM99" i="8"/>
  <c r="CM97" i="8"/>
  <c r="CM12" i="8"/>
  <c r="BA31" i="6"/>
  <c r="BA30" i="6" s="1"/>
  <c r="BA19" i="6"/>
  <c r="BA18" i="6" s="1"/>
  <c r="BA28" i="6"/>
  <c r="BA27" i="6" s="1"/>
  <c r="BA25" i="6"/>
  <c r="BA24" i="6" s="1"/>
  <c r="BA16" i="6"/>
  <c r="BA15" i="6" s="1"/>
  <c r="BA22" i="6"/>
  <c r="BA21" i="6" s="1"/>
  <c r="CM19" i="8"/>
  <c r="CM27" i="8"/>
  <c r="CM2" i="8"/>
  <c r="BA13" i="6"/>
  <c r="BA12" i="6" s="1"/>
  <c r="BX14" i="8" a="1"/>
  <c r="BX14" i="8" s="1"/>
  <c r="BN11" i="8" a="1"/>
  <c r="BN11" i="8" s="1"/>
  <c r="BN12" i="8" a="1"/>
  <c r="BN12" i="8" s="1"/>
  <c r="BN18" i="8" a="1"/>
  <c r="BN18" i="8" s="1"/>
  <c r="IF5" i="8"/>
  <c r="IG6" i="8"/>
  <c r="IH3" i="8"/>
  <c r="IG7" i="8"/>
  <c r="IF6" i="8"/>
  <c r="IF7" i="8"/>
  <c r="IG3" i="8"/>
  <c r="BO26" i="8" a="1"/>
  <c r="BO26" i="8" s="1"/>
  <c r="BN27" i="8" a="1"/>
  <c r="BN27" i="8" s="1"/>
  <c r="BO31" i="8" a="1"/>
  <c r="BO31" i="8" s="1"/>
  <c r="IE110" i="8"/>
  <c r="IE109" i="8"/>
  <c r="IE106" i="8"/>
  <c r="IE103" i="8"/>
  <c r="IE100" i="8"/>
  <c r="IE98" i="8"/>
  <c r="IE96" i="8"/>
  <c r="IE94" i="8"/>
  <c r="IE92" i="8"/>
  <c r="IE90" i="8"/>
  <c r="IE88" i="8"/>
  <c r="IE86" i="8"/>
  <c r="IE84" i="8"/>
  <c r="IE82" i="8"/>
  <c r="IE80" i="8"/>
  <c r="IE78" i="8"/>
  <c r="IE76" i="8"/>
  <c r="IE74" i="8"/>
  <c r="IE72" i="8"/>
  <c r="IE70" i="8"/>
  <c r="IE68" i="8"/>
  <c r="IE66" i="8"/>
  <c r="IE64" i="8"/>
  <c r="IE62" i="8"/>
  <c r="IE60" i="8"/>
  <c r="IE105" i="8"/>
  <c r="IE57" i="8"/>
  <c r="IE55" i="8"/>
  <c r="IE53" i="8"/>
  <c r="IE51" i="8"/>
  <c r="IE49" i="8"/>
  <c r="IE47" i="8"/>
  <c r="IE45" i="8"/>
  <c r="IE43" i="8"/>
  <c r="IE41" i="8"/>
  <c r="IE39" i="8"/>
  <c r="IE37" i="8"/>
  <c r="IE35" i="8"/>
  <c r="IE33" i="8"/>
  <c r="IE31" i="8"/>
  <c r="IE81" i="8"/>
  <c r="IE73" i="8"/>
  <c r="IE63" i="8"/>
  <c r="IE54" i="8"/>
  <c r="IE48" i="8"/>
  <c r="IE42" i="8"/>
  <c r="IE101" i="8"/>
  <c r="IE95" i="8"/>
  <c r="IE89" i="8"/>
  <c r="IE83" i="8"/>
  <c r="IE71" i="8"/>
  <c r="IE108" i="8"/>
  <c r="IE79" i="8"/>
  <c r="IE69" i="8"/>
  <c r="IE61" i="8"/>
  <c r="IE58" i="8"/>
  <c r="IE52" i="8"/>
  <c r="IE46" i="8"/>
  <c r="IE40" i="8"/>
  <c r="IE34" i="8"/>
  <c r="IE107" i="8"/>
  <c r="IE99" i="8"/>
  <c r="IE93" i="8"/>
  <c r="IE91" i="8"/>
  <c r="IE85" i="8"/>
  <c r="IE77" i="8"/>
  <c r="IE102" i="8"/>
  <c r="IE75" i="8"/>
  <c r="IE59" i="8"/>
  <c r="IE97" i="8"/>
  <c r="IE87" i="8"/>
  <c r="IE32" i="8"/>
  <c r="IE65" i="8"/>
  <c r="IE38" i="8"/>
  <c r="IE44" i="8"/>
  <c r="IE36" i="8"/>
  <c r="IE67" i="8"/>
  <c r="IE50" i="8"/>
  <c r="IE56" i="8"/>
  <c r="IE104" i="8"/>
  <c r="BX20" i="8" a="1"/>
  <c r="BX20" i="8" s="1"/>
  <c r="ID110" i="8"/>
  <c r="ID109" i="8"/>
  <c r="ID108" i="8"/>
  <c r="ID107" i="8"/>
  <c r="ID106" i="8"/>
  <c r="ID105" i="8"/>
  <c r="ID104" i="8"/>
  <c r="ID103" i="8"/>
  <c r="ID102" i="8"/>
  <c r="ID100" i="8"/>
  <c r="ID98" i="8"/>
  <c r="ID96" i="8"/>
  <c r="ID94" i="8"/>
  <c r="ID92" i="8"/>
  <c r="ID90" i="8"/>
  <c r="ID88" i="8"/>
  <c r="ID86" i="8"/>
  <c r="ID84" i="8"/>
  <c r="ID82" i="8"/>
  <c r="ID80" i="8"/>
  <c r="ID78" i="8"/>
  <c r="ID76" i="8"/>
  <c r="ID74" i="8"/>
  <c r="ID72" i="8"/>
  <c r="ID70" i="8"/>
  <c r="ID68" i="8"/>
  <c r="ID66" i="8"/>
  <c r="ID64" i="8"/>
  <c r="ID62" i="8"/>
  <c r="ID60" i="8"/>
  <c r="ID59" i="8"/>
  <c r="ID58" i="8"/>
  <c r="ID57" i="8"/>
  <c r="ID56" i="8"/>
  <c r="ID55" i="8"/>
  <c r="ID54" i="8"/>
  <c r="ID53" i="8"/>
  <c r="ID52" i="8"/>
  <c r="ID51" i="8"/>
  <c r="ID50" i="8"/>
  <c r="ID49" i="8"/>
  <c r="ID48" i="8"/>
  <c r="ID47" i="8"/>
  <c r="ID46" i="8"/>
  <c r="ID45" i="8"/>
  <c r="ID44" i="8"/>
  <c r="ID43" i="8"/>
  <c r="ID42" i="8"/>
  <c r="ID41" i="8"/>
  <c r="ID40" i="8"/>
  <c r="ID39" i="8"/>
  <c r="ID38" i="8"/>
  <c r="ID37" i="8"/>
  <c r="ID36" i="8"/>
  <c r="ID35" i="8"/>
  <c r="ID34" i="8"/>
  <c r="ID33" i="8"/>
  <c r="ID32" i="8"/>
  <c r="ID31" i="8"/>
  <c r="ID79" i="8"/>
  <c r="ID73" i="8"/>
  <c r="ID67" i="8"/>
  <c r="ID61" i="8"/>
  <c r="ID101" i="8"/>
  <c r="ID97" i="8"/>
  <c r="ID93" i="8"/>
  <c r="ID89" i="8"/>
  <c r="ID85" i="8"/>
  <c r="ID77" i="8"/>
  <c r="ID71" i="8"/>
  <c r="ID65" i="8"/>
  <c r="ID99" i="8"/>
  <c r="ID87" i="8"/>
  <c r="ID81" i="8"/>
  <c r="ID63" i="8"/>
  <c r="ID95" i="8"/>
  <c r="ID83" i="8"/>
  <c r="ID91" i="8"/>
  <c r="ID75" i="8"/>
  <c r="ID69" i="8"/>
  <c r="CO30" i="8" a="1"/>
  <c r="CO30" i="8" s="1"/>
  <c r="CO97" i="8" a="1"/>
  <c r="CO97" i="8" s="1"/>
  <c r="CO87" i="8" a="1"/>
  <c r="CO87" i="8" s="1"/>
  <c r="CO19" i="8" a="1"/>
  <c r="CO19" i="8" s="1"/>
  <c r="CO61" i="8" a="1"/>
  <c r="CO61" i="8" s="1"/>
  <c r="CO92" i="8" a="1"/>
  <c r="CO92" i="8" s="1"/>
  <c r="CO57" i="8" a="1"/>
  <c r="CO57" i="8" s="1"/>
  <c r="CO69" i="8" a="1"/>
  <c r="CO69" i="8" s="1"/>
  <c r="CO75" i="8" a="1"/>
  <c r="CO75" i="8" s="1"/>
  <c r="CO15" i="8" a="1"/>
  <c r="CO15" i="8" s="1"/>
  <c r="CO21" i="8" a="1"/>
  <c r="CO21" i="8" s="1"/>
  <c r="CO44" i="8" a="1"/>
  <c r="CO44" i="8" s="1"/>
  <c r="CO31" i="8" a="1"/>
  <c r="CO31" i="8" s="1"/>
  <c r="CO26" i="8" a="1"/>
  <c r="CO26" i="8" s="1"/>
  <c r="CO98" i="8" a="1"/>
  <c r="CO98" i="8" s="1"/>
  <c r="CO14" i="8" a="1"/>
  <c r="CO14" i="8" s="1"/>
  <c r="CO99" i="8" a="1"/>
  <c r="CO99" i="8" s="1"/>
  <c r="CO55" i="8" a="1"/>
  <c r="CO55" i="8" s="1"/>
  <c r="CO73" i="8" a="1"/>
  <c r="CO73" i="8" s="1"/>
  <c r="CO58" i="8" a="1"/>
  <c r="CO58" i="8" s="1"/>
  <c r="CO76" i="8" a="1"/>
  <c r="CO76" i="8" s="1"/>
  <c r="CO82" i="8" a="1"/>
  <c r="CO82" i="8" s="1"/>
  <c r="CO63" i="8" a="1"/>
  <c r="CO63" i="8" s="1"/>
  <c r="CO85" i="8" a="1"/>
  <c r="CO85" i="8" s="1"/>
  <c r="CO68" i="8" a="1"/>
  <c r="CO68" i="8" s="1"/>
  <c r="CO50" i="8" a="1"/>
  <c r="CO50" i="8" s="1"/>
  <c r="CO51" i="8" a="1"/>
  <c r="CO51" i="8" s="1"/>
  <c r="CO13" i="8" a="1"/>
  <c r="CO13" i="8" s="1"/>
  <c r="CO38" i="8" a="1"/>
  <c r="CO38" i="8" s="1"/>
  <c r="CO27" i="8" a="1"/>
  <c r="CO27" i="8" s="1"/>
  <c r="CO33" i="8" a="1"/>
  <c r="CO33" i="8" s="1"/>
  <c r="CO45" i="8" a="1"/>
  <c r="CO45" i="8" s="1"/>
  <c r="CO81" i="8" a="1"/>
  <c r="CO81" i="8" s="1"/>
  <c r="CO106" i="8" a="1"/>
  <c r="CO106" i="8" s="1"/>
  <c r="CO110" i="8" a="1"/>
  <c r="CO110" i="8" s="1"/>
  <c r="CO59" i="8" a="1"/>
  <c r="CO59" i="8" s="1"/>
  <c r="CO105" i="8" a="1"/>
  <c r="CO105" i="8" s="1"/>
  <c r="CO103" i="8" a="1"/>
  <c r="CO103" i="8" s="1"/>
  <c r="CO52" i="8" a="1"/>
  <c r="CO52" i="8" s="1"/>
  <c r="CO70" i="8" a="1"/>
  <c r="CO70" i="8" s="1"/>
  <c r="CO88" i="8" a="1"/>
  <c r="CO88" i="8" s="1"/>
  <c r="CO29" i="8" a="1"/>
  <c r="CO29" i="8" s="1"/>
  <c r="CO39" i="8" a="1"/>
  <c r="CO39" i="8" s="1"/>
  <c r="CO100" i="8" a="1"/>
  <c r="CO100" i="8" s="1"/>
  <c r="CO40" i="8" a="1"/>
  <c r="CO40" i="8" s="1"/>
  <c r="CO53" i="8" a="1"/>
  <c r="CO53" i="8" s="1"/>
  <c r="CO86" i="8" a="1"/>
  <c r="CO86" i="8" s="1"/>
  <c r="CO109" i="8" a="1"/>
  <c r="CO109" i="8" s="1"/>
  <c r="CO32" i="8" a="1"/>
  <c r="CO32" i="8" s="1"/>
  <c r="CO64" i="8" a="1"/>
  <c r="CO64" i="8" s="1"/>
  <c r="CO12" i="8" a="1"/>
  <c r="CO12" i="8" s="1"/>
  <c r="CO79" i="8" a="1"/>
  <c r="CO79" i="8" s="1"/>
  <c r="CO93" i="8" a="1"/>
  <c r="CO93" i="8" s="1"/>
  <c r="CO94" i="8" a="1"/>
  <c r="CO94" i="8" s="1"/>
  <c r="CO41" i="8" a="1"/>
  <c r="CO41" i="8" s="1"/>
  <c r="CO47" i="8" a="1"/>
  <c r="CO47" i="8" s="1"/>
  <c r="CO89" i="8" a="1"/>
  <c r="CO89" i="8" s="1"/>
  <c r="CO95" i="8" a="1"/>
  <c r="CO95" i="8" s="1"/>
  <c r="CO101" i="8" a="1"/>
  <c r="CO101" i="8" s="1"/>
  <c r="CO104" i="8" a="1"/>
  <c r="CO104" i="8" s="1"/>
  <c r="CO18" i="8" a="1"/>
  <c r="CO18" i="8" s="1"/>
  <c r="CO72" i="8" a="1"/>
  <c r="CO72" i="8" s="1"/>
  <c r="CO37" i="8" a="1"/>
  <c r="CO37" i="8" s="1"/>
  <c r="CO90" i="8" a="1"/>
  <c r="CO90" i="8" s="1"/>
  <c r="CO67" i="8" a="1"/>
  <c r="CO67" i="8" s="1"/>
  <c r="CO78" i="8" a="1"/>
  <c r="CO78" i="8" s="1"/>
  <c r="CO35" i="8" a="1"/>
  <c r="CO35" i="8" s="1"/>
  <c r="CO16" i="8" a="1"/>
  <c r="CO16" i="8" s="1"/>
  <c r="CO11" i="8" a="1"/>
  <c r="CO11" i="8" s="1"/>
  <c r="CO77" i="8" a="1"/>
  <c r="CO77" i="8" s="1"/>
  <c r="CO107" i="8" a="1"/>
  <c r="CO107" i="8" s="1"/>
  <c r="CO49" i="8" a="1"/>
  <c r="CO49" i="8" s="1"/>
  <c r="CO91" i="8" a="1"/>
  <c r="CO91" i="8" s="1"/>
  <c r="CO60" i="8" a="1"/>
  <c r="CO60" i="8" s="1"/>
  <c r="CO66" i="8" a="1"/>
  <c r="CO66" i="8" s="1"/>
  <c r="CO102" i="8" a="1"/>
  <c r="CO102" i="8" s="1"/>
  <c r="CO108" i="8" a="1"/>
  <c r="CO108" i="8" s="1"/>
  <c r="CO34" i="8" a="1"/>
  <c r="CO34" i="8" s="1"/>
  <c r="CO17" i="8" a="1"/>
  <c r="CO17" i="8" s="1"/>
  <c r="CO24" i="8" a="1"/>
  <c r="CO24" i="8" s="1"/>
  <c r="CO20" i="8" a="1"/>
  <c r="CO20" i="8" s="1"/>
  <c r="CO23" i="8" a="1"/>
  <c r="CO23" i="8" s="1"/>
  <c r="CO62" i="8" a="1"/>
  <c r="CO62" i="8" s="1"/>
  <c r="CO71" i="8" a="1"/>
  <c r="CO71" i="8" s="1"/>
  <c r="CO25" i="8" a="1"/>
  <c r="CO25" i="8" s="1"/>
  <c r="CO56" i="8" a="1"/>
  <c r="CO56" i="8" s="1"/>
  <c r="CO28" i="8" a="1"/>
  <c r="CO28" i="8" s="1"/>
  <c r="CO36" i="8" a="1"/>
  <c r="CO36" i="8" s="1"/>
  <c r="CO42" i="8" a="1"/>
  <c r="CO42" i="8" s="1"/>
  <c r="CO54" i="8" a="1"/>
  <c r="CO54" i="8" s="1"/>
  <c r="CO96" i="8" a="1"/>
  <c r="CO96" i="8" s="1"/>
  <c r="CO65" i="8" a="1"/>
  <c r="CO65" i="8" s="1"/>
  <c r="CO80" i="8" a="1"/>
  <c r="CO80" i="8" s="1"/>
  <c r="CO48" i="8" a="1"/>
  <c r="CO48" i="8" s="1"/>
  <c r="CO74" i="8" a="1"/>
  <c r="CO74" i="8" s="1"/>
  <c r="CO43" i="8" a="1"/>
  <c r="CO43" i="8" s="1"/>
  <c r="CO22" i="8" a="1"/>
  <c r="CO22" i="8" s="1"/>
  <c r="CO83" i="8" a="1"/>
  <c r="CO83" i="8" s="1"/>
  <c r="CO46" i="8" a="1"/>
  <c r="CO46" i="8" s="1"/>
  <c r="CO84" i="8" a="1"/>
  <c r="CO84" i="8" s="1"/>
  <c r="BX21" i="8" a="1"/>
  <c r="BX21" i="8" s="1"/>
  <c r="CF25" i="8" a="1"/>
  <c r="CF25" i="8" s="1"/>
  <c r="CF14" i="8" a="1"/>
  <c r="CF14" i="8" s="1"/>
  <c r="CN2" i="8"/>
  <c r="CN87" i="8"/>
  <c r="CN64" i="8"/>
  <c r="CN12" i="8"/>
  <c r="CN35" i="8"/>
  <c r="CN61" i="8"/>
  <c r="CN79" i="8"/>
  <c r="CN33" i="8"/>
  <c r="CN45" i="8"/>
  <c r="CN21" i="8"/>
  <c r="CN20" i="8"/>
  <c r="CN44" i="8"/>
  <c r="CN68" i="8"/>
  <c r="CN69" i="8"/>
  <c r="CN14" i="8"/>
  <c r="CN19" i="8"/>
  <c r="CN97" i="8"/>
  <c r="CN92" i="8"/>
  <c r="CN27" i="8"/>
  <c r="CN51" i="8"/>
  <c r="CN63" i="8"/>
  <c r="CN81" i="8"/>
  <c r="CN93" i="8"/>
  <c r="CN99" i="8"/>
  <c r="CN60" i="8"/>
  <c r="CN57" i="8"/>
  <c r="CN31" i="8"/>
  <c r="CN26" i="8"/>
  <c r="CN74" i="8"/>
  <c r="CN34" i="8"/>
  <c r="CN58" i="8"/>
  <c r="CN106" i="8"/>
  <c r="CN110" i="8"/>
  <c r="CN103" i="8"/>
  <c r="CN89" i="8"/>
  <c r="CN98" i="8"/>
  <c r="CN70" i="8"/>
  <c r="CN100" i="8"/>
  <c r="CN40" i="8"/>
  <c r="CN53" i="8"/>
  <c r="CN82" i="8"/>
  <c r="CN94" i="8"/>
  <c r="CN85" i="8"/>
  <c r="CN86" i="8"/>
  <c r="CN29" i="8"/>
  <c r="CN41" i="8"/>
  <c r="CN83" i="8"/>
  <c r="CN101" i="8"/>
  <c r="CN15" i="8"/>
  <c r="CN37" i="8"/>
  <c r="CN73" i="8"/>
  <c r="CN88" i="8"/>
  <c r="CN17" i="8"/>
  <c r="CN23" i="8"/>
  <c r="CN91" i="8"/>
  <c r="CN28" i="8"/>
  <c r="CN16" i="8"/>
  <c r="CN77" i="8"/>
  <c r="CN95" i="8"/>
  <c r="CN109" i="8"/>
  <c r="CN78" i="8"/>
  <c r="CN76" i="8"/>
  <c r="CN22" i="8"/>
  <c r="CN71" i="8"/>
  <c r="CN18" i="8"/>
  <c r="CN24" i="8"/>
  <c r="CN30" i="8"/>
  <c r="CN42" i="8"/>
  <c r="CN75" i="8"/>
  <c r="CN105" i="8"/>
  <c r="CN55" i="8"/>
  <c r="CN38" i="8"/>
  <c r="CN107" i="8"/>
  <c r="CN62" i="8"/>
  <c r="CN80" i="8"/>
  <c r="CN104" i="8"/>
  <c r="CN48" i="8"/>
  <c r="CN90" i="8"/>
  <c r="CN96" i="8"/>
  <c r="CN108" i="8"/>
  <c r="CN39" i="8"/>
  <c r="CN43" i="8"/>
  <c r="CN11" i="8"/>
  <c r="CN59" i="8"/>
  <c r="CN25" i="8"/>
  <c r="CN56" i="8"/>
  <c r="CN54" i="8"/>
  <c r="CN72" i="8"/>
  <c r="CN47" i="8"/>
  <c r="CN67" i="8"/>
  <c r="CN46" i="8"/>
  <c r="CN36" i="8"/>
  <c r="CN32" i="8"/>
  <c r="CN50" i="8"/>
  <c r="CN52" i="8"/>
  <c r="CN13" i="8"/>
  <c r="CN65" i="8"/>
  <c r="CN102" i="8"/>
  <c r="CN84" i="8"/>
  <c r="CN49" i="8"/>
  <c r="CN66" i="8"/>
  <c r="BT42" i="8"/>
  <c r="BT18" i="8"/>
  <c r="BT48" i="8"/>
  <c r="BT94" i="8"/>
  <c r="BT30" i="8"/>
  <c r="BT33" i="8"/>
  <c r="BT21" i="8"/>
  <c r="BT100" i="8"/>
  <c r="BT66" i="8"/>
  <c r="BT57" i="8"/>
  <c r="BT79" i="8"/>
  <c r="BT20" i="8"/>
  <c r="BT51" i="8"/>
  <c r="BT92" i="8"/>
  <c r="BT45" i="8"/>
  <c r="BT24" i="8"/>
  <c r="BT87" i="8"/>
  <c r="BT93" i="8"/>
  <c r="BT67" i="8"/>
  <c r="BT73" i="8"/>
  <c r="BT13" i="8"/>
  <c r="BT25" i="8"/>
  <c r="BT34" i="8"/>
  <c r="BT38" i="8"/>
  <c r="BT99" i="8"/>
  <c r="BT50" i="8"/>
  <c r="BT74" i="8"/>
  <c r="BT16" i="8"/>
  <c r="BT82" i="8"/>
  <c r="BT110" i="8"/>
  <c r="BT63" i="8"/>
  <c r="BT103" i="8"/>
  <c r="BT58" i="8"/>
  <c r="BT76" i="8"/>
  <c r="BT85" i="8"/>
  <c r="BT17" i="8"/>
  <c r="BT35" i="8"/>
  <c r="BT44" i="8"/>
  <c r="BT61" i="8"/>
  <c r="BT60" i="8"/>
  <c r="BT12" i="8"/>
  <c r="BT70" i="8"/>
  <c r="BT65" i="8"/>
  <c r="BT37" i="8"/>
  <c r="BT26" i="8"/>
  <c r="BT106" i="8"/>
  <c r="BT14" i="8"/>
  <c r="BT23" i="8"/>
  <c r="BT59" i="8"/>
  <c r="BT71" i="8"/>
  <c r="BT102" i="8"/>
  <c r="BT97" i="8"/>
  <c r="BT28" i="8"/>
  <c r="BT15" i="8"/>
  <c r="BT62" i="8"/>
  <c r="BT11" i="8"/>
  <c r="BT41" i="8"/>
  <c r="BT77" i="8"/>
  <c r="BT109" i="8"/>
  <c r="BT46" i="8"/>
  <c r="BT81" i="8"/>
  <c r="BT88" i="8"/>
  <c r="BT95" i="8"/>
  <c r="BT64" i="8"/>
  <c r="BT31" i="8"/>
  <c r="BT55" i="8"/>
  <c r="BT27" i="8"/>
  <c r="BT98" i="8"/>
  <c r="BT32" i="8"/>
  <c r="BT108" i="8"/>
  <c r="BT43" i="8"/>
  <c r="BT40" i="8"/>
  <c r="BT47" i="8"/>
  <c r="BT75" i="8"/>
  <c r="BT54" i="8"/>
  <c r="BT52" i="8"/>
  <c r="BT39" i="8"/>
  <c r="BT29" i="8"/>
  <c r="BT53" i="8"/>
  <c r="BT36" i="8"/>
  <c r="BT91" i="8"/>
  <c r="BT96" i="8"/>
  <c r="BT56" i="8"/>
  <c r="BT69" i="8"/>
  <c r="BT105" i="8"/>
  <c r="BT49" i="8"/>
  <c r="BT84" i="8"/>
  <c r="BT101" i="8"/>
  <c r="BT107" i="8"/>
  <c r="BT104" i="8"/>
  <c r="BT86" i="8"/>
  <c r="BT22" i="8"/>
  <c r="BT89" i="8"/>
  <c r="BT78" i="8"/>
  <c r="BT90" i="8"/>
  <c r="BT19" i="8"/>
  <c r="BT80" i="8"/>
  <c r="BT68" i="8"/>
  <c r="BT83" i="8"/>
  <c r="BT72" i="8"/>
  <c r="BQ64" i="8"/>
  <c r="BQ27" i="8"/>
  <c r="BQ42" i="8"/>
  <c r="BQ82" i="8"/>
  <c r="BQ46" i="8"/>
  <c r="BQ39" i="8"/>
  <c r="BQ15" i="8"/>
  <c r="BQ88" i="8"/>
  <c r="BQ51" i="8"/>
  <c r="BQ18" i="8"/>
  <c r="BQ30" i="8"/>
  <c r="BQ19" i="8"/>
  <c r="BQ61" i="8"/>
  <c r="BQ97" i="8"/>
  <c r="BQ20" i="8"/>
  <c r="BQ44" i="8"/>
  <c r="BQ69" i="8"/>
  <c r="BQ37" i="8"/>
  <c r="BQ99" i="8"/>
  <c r="BQ55" i="8"/>
  <c r="BQ68" i="8"/>
  <c r="BQ105" i="8"/>
  <c r="BQ57" i="8"/>
  <c r="BQ86" i="8"/>
  <c r="BQ31" i="8"/>
  <c r="BQ103" i="8"/>
  <c r="BQ98" i="8"/>
  <c r="BQ70" i="8"/>
  <c r="BQ80" i="8"/>
  <c r="BQ43" i="8"/>
  <c r="BQ83" i="8"/>
  <c r="BQ85" i="8"/>
  <c r="BQ89" i="8"/>
  <c r="BQ26" i="8"/>
  <c r="BQ94" i="8"/>
  <c r="BQ38" i="8"/>
  <c r="BQ93" i="8"/>
  <c r="BQ79" i="8"/>
  <c r="BQ76" i="8"/>
  <c r="BQ12" i="8"/>
  <c r="BQ24" i="8"/>
  <c r="BQ14" i="8"/>
  <c r="BQ11" i="8"/>
  <c r="BQ29" i="8"/>
  <c r="BQ53" i="8"/>
  <c r="BQ34" i="8"/>
  <c r="BQ73" i="8"/>
  <c r="BQ74" i="8"/>
  <c r="BQ92" i="8"/>
  <c r="BQ50" i="8"/>
  <c r="BQ36" i="8"/>
  <c r="BQ13" i="8"/>
  <c r="BQ47" i="8"/>
  <c r="BQ71" i="8"/>
  <c r="BQ21" i="8"/>
  <c r="BQ33" i="8"/>
  <c r="BQ109" i="8"/>
  <c r="BQ75" i="8"/>
  <c r="BQ62" i="8"/>
  <c r="BQ17" i="8"/>
  <c r="BQ95" i="8"/>
  <c r="BQ107" i="8"/>
  <c r="BQ45" i="8"/>
  <c r="BQ63" i="8"/>
  <c r="BQ25" i="8"/>
  <c r="BQ49" i="8"/>
  <c r="BQ104" i="8"/>
  <c r="BQ54" i="8"/>
  <c r="BQ66" i="8"/>
  <c r="BQ84" i="8"/>
  <c r="BQ110" i="8"/>
  <c r="BQ35" i="8"/>
  <c r="BQ67" i="8"/>
  <c r="BQ90" i="8"/>
  <c r="BQ102" i="8"/>
  <c r="BQ91" i="8"/>
  <c r="BQ60" i="8"/>
  <c r="BQ32" i="8"/>
  <c r="BQ48" i="8"/>
  <c r="BQ58" i="8"/>
  <c r="BQ22" i="8"/>
  <c r="BQ106" i="8"/>
  <c r="BQ59" i="8"/>
  <c r="BQ23" i="8"/>
  <c r="BQ87" i="8"/>
  <c r="BQ77" i="8"/>
  <c r="BQ41" i="8"/>
  <c r="BQ56" i="8"/>
  <c r="BQ72" i="8"/>
  <c r="BQ16" i="8"/>
  <c r="BQ81" i="8"/>
  <c r="BQ52" i="8"/>
  <c r="BQ100" i="8"/>
  <c r="BQ65" i="8"/>
  <c r="BQ28" i="8"/>
  <c r="BQ78" i="8"/>
  <c r="BQ108" i="8"/>
  <c r="BQ101" i="8"/>
  <c r="BQ96" i="8"/>
  <c r="BQ40" i="8"/>
  <c r="CI2" i="8"/>
  <c r="CI47" i="8"/>
  <c r="CI76" i="8"/>
  <c r="CI24" i="8"/>
  <c r="CI20" i="8"/>
  <c r="CI92" i="8"/>
  <c r="CI15" i="8"/>
  <c r="CI44" i="8"/>
  <c r="CI68" i="8"/>
  <c r="CI27" i="8"/>
  <c r="CI57" i="8"/>
  <c r="CI19" i="8"/>
  <c r="CI97" i="8"/>
  <c r="CI63" i="8"/>
  <c r="CI93" i="8"/>
  <c r="CI37" i="8"/>
  <c r="CI61" i="8"/>
  <c r="CI75" i="8"/>
  <c r="CI105" i="8"/>
  <c r="CI50" i="8"/>
  <c r="CI98" i="8"/>
  <c r="CI39" i="8"/>
  <c r="CI73" i="8"/>
  <c r="CI100" i="8"/>
  <c r="CI110" i="8"/>
  <c r="CI99" i="8"/>
  <c r="CI49" i="8"/>
  <c r="CI34" i="8"/>
  <c r="CI52" i="8"/>
  <c r="CI70" i="8"/>
  <c r="CI43" i="8"/>
  <c r="CI26" i="8"/>
  <c r="CI79" i="8"/>
  <c r="CI69" i="8"/>
  <c r="CI55" i="8"/>
  <c r="CI82" i="8"/>
  <c r="CI13" i="8"/>
  <c r="CI62" i="8"/>
  <c r="CI22" i="8"/>
  <c r="CI23" i="8"/>
  <c r="CI45" i="8"/>
  <c r="CI81" i="8"/>
  <c r="CI103" i="8"/>
  <c r="CI16" i="8"/>
  <c r="CI83" i="8"/>
  <c r="CI21" i="8"/>
  <c r="CI87" i="8"/>
  <c r="CI71" i="8"/>
  <c r="CI64" i="8"/>
  <c r="CI94" i="8"/>
  <c r="CI106" i="8"/>
  <c r="CI78" i="8"/>
  <c r="CI38" i="8"/>
  <c r="CI40" i="8"/>
  <c r="CI53" i="8"/>
  <c r="CI65" i="8"/>
  <c r="CI101" i="8"/>
  <c r="CI109" i="8"/>
  <c r="CI32" i="8"/>
  <c r="CI56" i="8"/>
  <c r="CI18" i="8"/>
  <c r="CI48" i="8"/>
  <c r="CI84" i="8"/>
  <c r="CI74" i="8"/>
  <c r="CI41" i="8"/>
  <c r="CI59" i="8"/>
  <c r="CI77" i="8"/>
  <c r="CI107" i="8"/>
  <c r="CI36" i="8"/>
  <c r="CI96" i="8"/>
  <c r="CI31" i="8"/>
  <c r="CI88" i="8"/>
  <c r="CI11" i="8"/>
  <c r="CI95" i="8"/>
  <c r="CI67" i="8"/>
  <c r="CI104" i="8"/>
  <c r="CI46" i="8"/>
  <c r="CI42" i="8"/>
  <c r="CI60" i="8"/>
  <c r="CI72" i="8"/>
  <c r="CI102" i="8"/>
  <c r="CI89" i="8"/>
  <c r="CI86" i="8"/>
  <c r="CI35" i="8"/>
  <c r="CI80" i="8"/>
  <c r="CI33" i="8"/>
  <c r="CI66" i="8"/>
  <c r="CI85" i="8"/>
  <c r="CI17" i="8"/>
  <c r="CI29" i="8"/>
  <c r="CI12" i="8"/>
  <c r="CI90" i="8"/>
  <c r="CI108" i="8"/>
  <c r="CI51" i="8"/>
  <c r="CI30" i="8"/>
  <c r="CI58" i="8"/>
  <c r="CI14" i="8"/>
  <c r="CI91" i="8"/>
  <c r="CI25" i="8"/>
  <c r="CI54" i="8"/>
  <c r="CI28" i="8"/>
  <c r="BW14" i="8" a="1"/>
  <c r="BW14" i="8" s="1"/>
  <c r="CF30" i="8" a="1"/>
  <c r="CF30" i="8" s="1"/>
  <c r="CF13" i="8" a="1"/>
  <c r="CF13" i="8" s="1"/>
  <c r="CF15" i="8" a="1"/>
  <c r="CF15" i="8" s="1"/>
  <c r="BX32" i="8" a="1"/>
  <c r="BX32" i="8" s="1"/>
  <c r="CG18" i="8" a="1"/>
  <c r="CG18" i="8" s="1"/>
  <c r="CG15" i="8" a="1"/>
  <c r="CG15" i="8" s="1"/>
  <c r="CG20" i="8" a="1"/>
  <c r="CG20" i="8" s="1"/>
  <c r="BO21" i="8" a="1"/>
  <c r="BO21" i="8" s="1"/>
  <c r="BO29" i="8" a="1"/>
  <c r="BO29" i="8" s="1"/>
  <c r="BN17" i="8" a="1"/>
  <c r="BN17" i="8" s="1"/>
  <c r="BN31" i="8" a="1"/>
  <c r="BN31" i="8" s="1"/>
  <c r="BO13" i="8" a="1"/>
  <c r="BO13" i="8" s="1"/>
  <c r="BN30" i="8" a="1"/>
  <c r="BN30" i="8" s="1"/>
  <c r="BO25" i="8" a="1"/>
  <c r="BO25" i="8" s="1"/>
  <c r="BW11" i="8" a="1"/>
  <c r="BW11" i="8" s="1"/>
  <c r="BX18" i="8" a="1"/>
  <c r="BX18" i="8" s="1"/>
  <c r="BW13" i="8" a="1"/>
  <c r="BW13" i="8" s="1"/>
  <c r="CA108" i="8"/>
  <c r="CA70" i="8"/>
  <c r="CA89" i="8"/>
  <c r="CA72" i="8"/>
  <c r="CA57" i="8"/>
  <c r="CA12" i="8"/>
  <c r="CA35" i="8"/>
  <c r="CA106" i="8"/>
  <c r="CA79" i="8"/>
  <c r="CA19" i="8"/>
  <c r="CA21" i="8"/>
  <c r="CA39" i="8"/>
  <c r="CA20" i="8"/>
  <c r="CA45" i="8"/>
  <c r="CA87" i="8"/>
  <c r="CA93" i="8"/>
  <c r="CA54" i="8"/>
  <c r="CA92" i="8"/>
  <c r="CA44" i="8"/>
  <c r="CA15" i="8"/>
  <c r="CA27" i="8"/>
  <c r="CA51" i="8"/>
  <c r="CA67" i="8"/>
  <c r="CA63" i="8"/>
  <c r="CA69" i="8"/>
  <c r="CA55" i="8"/>
  <c r="CA81" i="8"/>
  <c r="CA49" i="8"/>
  <c r="CA31" i="8"/>
  <c r="CA103" i="8"/>
  <c r="CA50" i="8"/>
  <c r="CA33" i="8"/>
  <c r="CA98" i="8"/>
  <c r="CA76" i="8"/>
  <c r="CA62" i="8"/>
  <c r="CA86" i="8"/>
  <c r="CA68" i="8"/>
  <c r="CA99" i="8"/>
  <c r="CA105" i="8"/>
  <c r="CA38" i="8"/>
  <c r="CA75" i="8"/>
  <c r="CA73" i="8"/>
  <c r="CA34" i="8"/>
  <c r="CA85" i="8"/>
  <c r="CA17" i="8"/>
  <c r="CA23" i="8"/>
  <c r="CA96" i="8"/>
  <c r="CA61" i="8"/>
  <c r="CA22" i="8"/>
  <c r="CA58" i="8"/>
  <c r="CA29" i="8"/>
  <c r="CA47" i="8"/>
  <c r="CA59" i="8"/>
  <c r="CA71" i="8"/>
  <c r="CA37" i="8"/>
  <c r="CA74" i="8"/>
  <c r="CA94" i="8"/>
  <c r="CA11" i="8"/>
  <c r="CA95" i="8"/>
  <c r="CA16" i="8"/>
  <c r="CA82" i="8"/>
  <c r="CA13" i="8"/>
  <c r="CA101" i="8"/>
  <c r="CA43" i="8"/>
  <c r="CA56" i="8"/>
  <c r="CA36" i="8"/>
  <c r="CA90" i="8"/>
  <c r="CA100" i="8"/>
  <c r="CA14" i="8"/>
  <c r="CA42" i="8"/>
  <c r="CA84" i="8"/>
  <c r="CA53" i="8"/>
  <c r="CA83" i="8"/>
  <c r="CA88" i="8"/>
  <c r="CA97" i="8"/>
  <c r="CA40" i="8"/>
  <c r="CA91" i="8"/>
  <c r="CA24" i="8"/>
  <c r="CA30" i="8"/>
  <c r="CA41" i="8"/>
  <c r="CA107" i="8"/>
  <c r="CA26" i="8"/>
  <c r="CA110" i="8"/>
  <c r="CA80" i="8"/>
  <c r="CA104" i="8"/>
  <c r="CA28" i="8"/>
  <c r="CA66" i="8"/>
  <c r="CA78" i="8"/>
  <c r="CA46" i="8"/>
  <c r="CA52" i="8"/>
  <c r="CA48" i="8"/>
  <c r="CA102" i="8"/>
  <c r="CA25" i="8"/>
  <c r="CA18" i="8"/>
  <c r="CA77" i="8"/>
  <c r="CA60" i="8"/>
  <c r="CA65" i="8"/>
  <c r="CA32" i="8"/>
  <c r="CA109" i="8"/>
  <c r="CA64" i="8"/>
  <c r="BX30" i="8" a="1"/>
  <c r="BX30" i="8" s="1"/>
  <c r="BW12" i="8" a="1"/>
  <c r="BW12" i="8" s="1"/>
  <c r="BW15" i="8" a="1"/>
  <c r="BW15" i="8" s="1"/>
  <c r="BW23" i="8" a="1"/>
  <c r="BW23" i="8" s="1"/>
  <c r="BX15" i="8" a="1"/>
  <c r="BX15" i="8" s="1"/>
  <c r="BW32" i="8" a="1"/>
  <c r="BW32" i="8" s="1"/>
  <c r="CW10" i="8"/>
  <c r="BU48" i="8"/>
  <c r="BU35" i="8"/>
  <c r="BU69" i="8"/>
  <c r="BU23" i="8"/>
  <c r="BU26" i="8"/>
  <c r="BU66" i="8"/>
  <c r="BU72" i="8"/>
  <c r="BU14" i="8"/>
  <c r="BU100" i="8"/>
  <c r="BU11" i="8"/>
  <c r="BU106" i="8"/>
  <c r="BU53" i="8"/>
  <c r="BU38" i="8"/>
  <c r="BU61" i="8"/>
  <c r="BU33" i="8"/>
  <c r="BU108" i="8"/>
  <c r="BU19" i="8"/>
  <c r="BU21" i="8"/>
  <c r="BU27" i="8"/>
  <c r="BU75" i="8"/>
  <c r="BU87" i="8"/>
  <c r="BU109" i="8"/>
  <c r="BU37" i="8"/>
  <c r="BU15" i="8"/>
  <c r="BU57" i="8"/>
  <c r="BU70" i="8"/>
  <c r="BU97" i="8"/>
  <c r="BU92" i="8"/>
  <c r="BU39" i="8"/>
  <c r="BU51" i="8"/>
  <c r="BU63" i="8"/>
  <c r="BU31" i="8"/>
  <c r="BU74" i="8"/>
  <c r="BU73" i="8"/>
  <c r="BU79" i="8"/>
  <c r="BU45" i="8"/>
  <c r="BU93" i="8"/>
  <c r="BU107" i="8"/>
  <c r="BU94" i="8"/>
  <c r="BU20" i="8"/>
  <c r="BU85" i="8"/>
  <c r="BU62" i="8"/>
  <c r="BU42" i="8"/>
  <c r="BU59" i="8"/>
  <c r="BU32" i="8"/>
  <c r="BU44" i="8"/>
  <c r="BU103" i="8"/>
  <c r="BU18" i="8"/>
  <c r="BU30" i="8"/>
  <c r="BU55" i="8"/>
  <c r="BU98" i="8"/>
  <c r="BU58" i="8"/>
  <c r="BU88" i="8"/>
  <c r="BU67" i="8"/>
  <c r="BU86" i="8"/>
  <c r="BU81" i="8"/>
  <c r="BU54" i="8"/>
  <c r="BU101" i="8"/>
  <c r="BU43" i="8"/>
  <c r="BU22" i="8"/>
  <c r="BU40" i="8"/>
  <c r="BU68" i="8"/>
  <c r="BU91" i="8"/>
  <c r="BU56" i="8"/>
  <c r="BU80" i="8"/>
  <c r="BU83" i="8"/>
  <c r="BU89" i="8"/>
  <c r="BU95" i="8"/>
  <c r="BU105" i="8"/>
  <c r="BU84" i="8"/>
  <c r="BU16" i="8"/>
  <c r="BU34" i="8"/>
  <c r="BU82" i="8"/>
  <c r="BU77" i="8"/>
  <c r="BU29" i="8"/>
  <c r="BU47" i="8"/>
  <c r="BU71" i="8"/>
  <c r="BU49" i="8"/>
  <c r="BU52" i="8"/>
  <c r="BU78" i="8"/>
  <c r="BU12" i="8"/>
  <c r="BU50" i="8"/>
  <c r="BU17" i="8"/>
  <c r="BU90" i="8"/>
  <c r="BU24" i="8"/>
  <c r="BU60" i="8"/>
  <c r="BU65" i="8"/>
  <c r="BU76" i="8"/>
  <c r="BU110" i="8"/>
  <c r="BU104" i="8"/>
  <c r="BU28" i="8"/>
  <c r="BU96" i="8"/>
  <c r="BU36" i="8"/>
  <c r="BU99" i="8"/>
  <c r="BU64" i="8"/>
  <c r="BU13" i="8"/>
  <c r="BU102" i="8"/>
  <c r="BU46" i="8"/>
  <c r="BU41" i="8"/>
  <c r="BU25" i="8"/>
  <c r="CK70" i="8"/>
  <c r="CK41" i="8"/>
  <c r="CK18" i="8"/>
  <c r="CK93" i="8"/>
  <c r="CK19" i="8"/>
  <c r="CK44" i="8"/>
  <c r="CK39" i="8"/>
  <c r="CK92" i="8"/>
  <c r="CK97" i="8"/>
  <c r="CK51" i="8"/>
  <c r="CK57" i="8"/>
  <c r="CK37" i="8"/>
  <c r="CK68" i="8"/>
  <c r="CK21" i="8"/>
  <c r="CK69" i="8"/>
  <c r="CK75" i="8"/>
  <c r="CK99" i="8"/>
  <c r="CK95" i="8"/>
  <c r="CK26" i="8"/>
  <c r="CK50" i="8"/>
  <c r="CK98" i="8"/>
  <c r="CK15" i="8"/>
  <c r="CK63" i="8"/>
  <c r="CK81" i="8"/>
  <c r="CK43" i="8"/>
  <c r="CK103" i="8"/>
  <c r="CK52" i="8"/>
  <c r="CK102" i="8"/>
  <c r="CK13" i="8"/>
  <c r="CK79" i="8"/>
  <c r="CK73" i="8"/>
  <c r="CK34" i="8"/>
  <c r="CK109" i="8"/>
  <c r="CK110" i="8"/>
  <c r="CK87" i="8"/>
  <c r="CK100" i="8"/>
  <c r="CK85" i="8"/>
  <c r="CK40" i="8"/>
  <c r="CK11" i="8"/>
  <c r="CK59" i="8"/>
  <c r="CK65" i="8"/>
  <c r="CK61" i="8"/>
  <c r="CK27" i="8"/>
  <c r="CK33" i="8"/>
  <c r="CK105" i="8"/>
  <c r="CK94" i="8"/>
  <c r="CK62" i="8"/>
  <c r="CK23" i="8"/>
  <c r="CK77" i="8"/>
  <c r="CK72" i="8"/>
  <c r="CK53" i="8"/>
  <c r="CK49" i="8"/>
  <c r="CK76" i="8"/>
  <c r="CK88" i="8"/>
  <c r="CK38" i="8"/>
  <c r="CK29" i="8"/>
  <c r="CK25" i="8"/>
  <c r="CK32" i="8"/>
  <c r="CK48" i="8"/>
  <c r="CK60" i="8"/>
  <c r="CK66" i="8"/>
  <c r="CK20" i="8"/>
  <c r="CK36" i="8"/>
  <c r="CK55" i="8"/>
  <c r="CK101" i="8"/>
  <c r="CK30" i="8"/>
  <c r="CK86" i="8"/>
  <c r="CK71" i="8"/>
  <c r="CK91" i="8"/>
  <c r="CK56" i="8"/>
  <c r="CK74" i="8"/>
  <c r="CK28" i="8"/>
  <c r="CK64" i="8"/>
  <c r="CK106" i="8"/>
  <c r="CK17" i="8"/>
  <c r="CK47" i="8"/>
  <c r="CK89" i="8"/>
  <c r="CK12" i="8"/>
  <c r="CK42" i="8"/>
  <c r="CK96" i="8"/>
  <c r="CK45" i="8"/>
  <c r="CK82" i="8"/>
  <c r="CK83" i="8"/>
  <c r="CK67" i="8"/>
  <c r="CK31" i="8"/>
  <c r="CK16" i="8"/>
  <c r="CK58" i="8"/>
  <c r="CK14" i="8"/>
  <c r="CK107" i="8"/>
  <c r="CK46" i="8"/>
  <c r="CK90" i="8"/>
  <c r="CK108" i="8"/>
  <c r="CK35" i="8"/>
  <c r="CK24" i="8"/>
  <c r="CK84" i="8"/>
  <c r="CK80" i="8"/>
  <c r="CK78" i="8"/>
  <c r="CK22" i="8"/>
  <c r="CK54" i="8"/>
  <c r="CK104" i="8"/>
  <c r="BR56" i="8"/>
  <c r="BR35" i="8"/>
  <c r="BR11" i="8"/>
  <c r="BR51" i="8"/>
  <c r="BR94" i="8"/>
  <c r="BR88" i="8"/>
  <c r="BR23" i="8"/>
  <c r="BR20" i="8"/>
  <c r="BR41" i="8"/>
  <c r="BR19" i="8"/>
  <c r="BR68" i="8"/>
  <c r="BR90" i="8"/>
  <c r="BR91" i="8"/>
  <c r="BR32" i="8"/>
  <c r="BR75" i="8"/>
  <c r="BR97" i="8"/>
  <c r="BR27" i="8"/>
  <c r="BR39" i="8"/>
  <c r="BR103" i="8"/>
  <c r="BR98" i="8"/>
  <c r="BR16" i="8"/>
  <c r="BR17" i="8"/>
  <c r="BR81" i="8"/>
  <c r="BR55" i="8"/>
  <c r="BR73" i="8"/>
  <c r="BR74" i="8"/>
  <c r="BR34" i="8"/>
  <c r="BR58" i="8"/>
  <c r="BR106" i="8"/>
  <c r="BR57" i="8"/>
  <c r="BR69" i="8"/>
  <c r="BR15" i="8"/>
  <c r="BR31" i="8"/>
  <c r="BR13" i="8"/>
  <c r="BR61" i="8"/>
  <c r="BR105" i="8"/>
  <c r="BR62" i="8"/>
  <c r="BR92" i="8"/>
  <c r="BR110" i="8"/>
  <c r="BR47" i="8"/>
  <c r="BR29" i="8"/>
  <c r="BR59" i="8"/>
  <c r="BR89" i="8"/>
  <c r="BR99" i="8"/>
  <c r="BR52" i="8"/>
  <c r="BR70" i="8"/>
  <c r="BR100" i="8"/>
  <c r="BR65" i="8"/>
  <c r="BR83" i="8"/>
  <c r="BR18" i="8"/>
  <c r="BR37" i="8"/>
  <c r="BR43" i="8"/>
  <c r="BR22" i="8"/>
  <c r="BR77" i="8"/>
  <c r="BR46" i="8"/>
  <c r="BR42" i="8"/>
  <c r="BR48" i="8"/>
  <c r="BR86" i="8"/>
  <c r="BR44" i="8"/>
  <c r="BR14" i="8"/>
  <c r="BR85" i="8"/>
  <c r="BR54" i="8"/>
  <c r="BR96" i="8"/>
  <c r="BR21" i="8"/>
  <c r="BR49" i="8"/>
  <c r="BR80" i="8"/>
  <c r="BR50" i="8"/>
  <c r="BR60" i="8"/>
  <c r="BR108" i="8"/>
  <c r="BR33" i="8"/>
  <c r="BR30" i="8"/>
  <c r="BR82" i="8"/>
  <c r="BR40" i="8"/>
  <c r="BR109" i="8"/>
  <c r="BR104" i="8"/>
  <c r="BR12" i="8"/>
  <c r="BR24" i="8"/>
  <c r="BR45" i="8"/>
  <c r="BR26" i="8"/>
  <c r="BR107" i="8"/>
  <c r="BR38" i="8"/>
  <c r="BR93" i="8"/>
  <c r="BR28" i="8"/>
  <c r="BR36" i="8"/>
  <c r="BR66" i="8"/>
  <c r="BR78" i="8"/>
  <c r="BR63" i="8"/>
  <c r="BR101" i="8"/>
  <c r="BR67" i="8"/>
  <c r="BR79" i="8"/>
  <c r="BR76" i="8"/>
  <c r="BR53" i="8"/>
  <c r="BR71" i="8"/>
  <c r="BR102" i="8"/>
  <c r="BR95" i="8"/>
  <c r="BR72" i="8"/>
  <c r="BR25" i="8"/>
  <c r="BR84" i="8"/>
  <c r="BR64" i="8"/>
  <c r="BR87" i="8"/>
  <c r="BP59" i="8"/>
  <c r="BP34" i="8"/>
  <c r="BP82" i="8"/>
  <c r="BP22" i="8"/>
  <c r="BP64" i="8"/>
  <c r="BP76" i="8"/>
  <c r="BP46" i="8"/>
  <c r="BP44" i="8"/>
  <c r="BP45" i="8"/>
  <c r="BP79" i="8"/>
  <c r="BP97" i="8"/>
  <c r="BP68" i="8"/>
  <c r="BP33" i="8"/>
  <c r="BP92" i="8"/>
  <c r="BP65" i="8"/>
  <c r="BP27" i="8"/>
  <c r="BP17" i="8"/>
  <c r="BP52" i="8"/>
  <c r="BP21" i="8"/>
  <c r="BP41" i="8"/>
  <c r="BP55" i="8"/>
  <c r="BP25" i="8"/>
  <c r="BP31" i="8"/>
  <c r="BP43" i="8"/>
  <c r="BP85" i="8"/>
  <c r="BP13" i="8"/>
  <c r="BP14" i="8"/>
  <c r="BP38" i="8"/>
  <c r="BP87" i="8"/>
  <c r="BP29" i="8"/>
  <c r="BP50" i="8"/>
  <c r="BP88" i="8"/>
  <c r="BP100" i="8"/>
  <c r="BP37" i="8"/>
  <c r="BP15" i="8"/>
  <c r="BP39" i="8"/>
  <c r="BP47" i="8"/>
  <c r="BP62" i="8"/>
  <c r="BP20" i="8"/>
  <c r="BP80" i="8"/>
  <c r="BP73" i="8"/>
  <c r="BP26" i="8"/>
  <c r="BP106" i="8"/>
  <c r="BP84" i="8"/>
  <c r="BP61" i="8"/>
  <c r="BP93" i="8"/>
  <c r="BP105" i="8"/>
  <c r="BP83" i="8"/>
  <c r="BP58" i="8"/>
  <c r="BP49" i="8"/>
  <c r="BP67" i="8"/>
  <c r="BP109" i="8"/>
  <c r="BP57" i="8"/>
  <c r="BP63" i="8"/>
  <c r="BP69" i="8"/>
  <c r="BP103" i="8"/>
  <c r="BP94" i="8"/>
  <c r="BP74" i="8"/>
  <c r="BP86" i="8"/>
  <c r="BP81" i="8"/>
  <c r="BP110" i="8"/>
  <c r="BP101" i="8"/>
  <c r="BP56" i="8"/>
  <c r="BP42" i="8"/>
  <c r="BP60" i="8"/>
  <c r="BP72" i="8"/>
  <c r="BP102" i="8"/>
  <c r="BP11" i="8"/>
  <c r="BP70" i="8"/>
  <c r="BP40" i="8"/>
  <c r="BP16" i="8"/>
  <c r="BP12" i="8"/>
  <c r="BP18" i="8"/>
  <c r="BP66" i="8"/>
  <c r="BP23" i="8"/>
  <c r="BP75" i="8"/>
  <c r="BP99" i="8"/>
  <c r="BP98" i="8"/>
  <c r="BP48" i="8"/>
  <c r="BP89" i="8"/>
  <c r="BP36" i="8"/>
  <c r="BP90" i="8"/>
  <c r="BP96" i="8"/>
  <c r="BP35" i="8"/>
  <c r="BP78" i="8"/>
  <c r="BP107" i="8"/>
  <c r="BP51" i="8"/>
  <c r="BP95" i="8"/>
  <c r="BP91" i="8"/>
  <c r="BP32" i="8"/>
  <c r="BP108" i="8"/>
  <c r="BP71" i="8"/>
  <c r="BP24" i="8"/>
  <c r="BP54" i="8"/>
  <c r="BP19" i="8"/>
  <c r="BP77" i="8"/>
  <c r="BP104" i="8"/>
  <c r="BP30" i="8"/>
  <c r="BP53" i="8"/>
  <c r="BP28" i="8"/>
  <c r="BW26" i="8" a="1"/>
  <c r="BW26" i="8" s="1"/>
  <c r="CF29" i="8" a="1"/>
  <c r="CF29" i="8" s="1"/>
  <c r="CF28" i="8" a="1"/>
  <c r="CF28" i="8" s="1"/>
  <c r="CF21" i="8" a="1"/>
  <c r="CF21" i="8" s="1"/>
  <c r="BX17" i="8" a="1"/>
  <c r="BX17" i="8" s="1"/>
  <c r="CG23" i="8" a="1"/>
  <c r="CG23" i="8" s="1"/>
  <c r="CG28" i="8" a="1"/>
  <c r="CG28" i="8" s="1"/>
  <c r="BW21" i="8" a="1"/>
  <c r="BW21" i="8" s="1"/>
  <c r="BN15" i="8" a="1"/>
  <c r="BN15" i="8" s="1"/>
  <c r="BO32" i="8" a="1"/>
  <c r="BO32" i="8" s="1"/>
  <c r="BN26" i="8" a="1"/>
  <c r="BN26" i="8" s="1"/>
  <c r="BO27" i="8" a="1"/>
  <c r="BO27" i="8" s="1"/>
  <c r="BO30" i="8" a="1"/>
  <c r="BO30" i="8" s="1"/>
  <c r="BN32" i="8" a="1"/>
  <c r="BN32" i="8" s="1"/>
  <c r="BW19" i="8" a="1"/>
  <c r="BW19" i="8" s="1"/>
  <c r="BW31" i="8" a="1"/>
  <c r="BW31" i="8" s="1"/>
  <c r="BX12" i="8" a="1"/>
  <c r="BX12" i="8" s="1"/>
  <c r="BX24" i="8" a="1"/>
  <c r="BX24" i="8" s="1"/>
  <c r="CC21" i="8"/>
  <c r="CC28" i="8"/>
  <c r="CC59" i="8"/>
  <c r="CC105" i="8"/>
  <c r="CC46" i="8"/>
  <c r="CC74" i="8"/>
  <c r="CC27" i="8"/>
  <c r="CC103" i="8"/>
  <c r="CC56" i="8"/>
  <c r="CC39" i="8"/>
  <c r="CC45" i="8"/>
  <c r="CC97" i="8"/>
  <c r="CC20" i="8"/>
  <c r="CC44" i="8"/>
  <c r="CC63" i="8"/>
  <c r="CC81" i="8"/>
  <c r="CC19" i="8"/>
  <c r="CC57" i="8"/>
  <c r="CC75" i="8"/>
  <c r="CC64" i="8"/>
  <c r="CC79" i="8"/>
  <c r="CC37" i="8"/>
  <c r="CC98" i="8"/>
  <c r="CC58" i="8"/>
  <c r="CC76" i="8"/>
  <c r="CC31" i="8"/>
  <c r="CC87" i="8"/>
  <c r="CC93" i="8"/>
  <c r="CC51" i="8"/>
  <c r="CC95" i="8"/>
  <c r="CC55" i="8"/>
  <c r="CC26" i="8"/>
  <c r="CC52" i="8"/>
  <c r="CC15" i="8"/>
  <c r="CC109" i="8"/>
  <c r="CC61" i="8"/>
  <c r="CC99" i="8"/>
  <c r="CC73" i="8"/>
  <c r="CC70" i="8"/>
  <c r="CC88" i="8"/>
  <c r="CC62" i="8"/>
  <c r="CC68" i="8"/>
  <c r="CC33" i="8"/>
  <c r="CC92" i="8"/>
  <c r="CC16" i="8"/>
  <c r="CC13" i="8"/>
  <c r="CC43" i="8"/>
  <c r="CC14" i="8"/>
  <c r="CC22" i="8"/>
  <c r="CC29" i="8"/>
  <c r="CC41" i="8"/>
  <c r="CC24" i="8"/>
  <c r="CC100" i="8"/>
  <c r="CC110" i="8"/>
  <c r="CC53" i="8"/>
  <c r="CC83" i="8"/>
  <c r="CC12" i="8"/>
  <c r="CC77" i="8"/>
  <c r="CC106" i="8"/>
  <c r="CC35" i="8"/>
  <c r="CC85" i="8"/>
  <c r="CC32" i="8"/>
  <c r="CC30" i="8"/>
  <c r="CC36" i="8"/>
  <c r="CC42" i="8"/>
  <c r="CC54" i="8"/>
  <c r="CC66" i="8"/>
  <c r="CC50" i="8"/>
  <c r="CC47" i="8"/>
  <c r="CC11" i="8"/>
  <c r="CC69" i="8"/>
  <c r="CC91" i="8"/>
  <c r="CC84" i="8"/>
  <c r="CC104" i="8"/>
  <c r="CC38" i="8"/>
  <c r="CC17" i="8"/>
  <c r="CC71" i="8"/>
  <c r="CC34" i="8"/>
  <c r="CC72" i="8"/>
  <c r="CC25" i="8"/>
  <c r="CC94" i="8"/>
  <c r="CC65" i="8"/>
  <c r="CC23" i="8"/>
  <c r="CC67" i="8"/>
  <c r="CC80" i="8"/>
  <c r="CC96" i="8"/>
  <c r="CC89" i="8"/>
  <c r="CC101" i="8"/>
  <c r="CC49" i="8"/>
  <c r="CC82" i="8"/>
  <c r="CC107" i="8"/>
  <c r="CC86" i="8"/>
  <c r="CC48" i="8"/>
  <c r="CC78" i="8"/>
  <c r="CC108" i="8"/>
  <c r="CC60" i="8"/>
  <c r="CC40" i="8"/>
  <c r="CC18" i="8"/>
  <c r="CC102" i="8"/>
  <c r="CC90" i="8"/>
  <c r="CF17" i="8" a="1"/>
  <c r="CF17" i="8" s="1"/>
  <c r="CF20" i="8" a="1"/>
  <c r="CF20" i="8" s="1"/>
  <c r="CG25" i="8" a="1"/>
  <c r="CG25" i="8" s="1"/>
  <c r="CP23" i="8" a="1"/>
  <c r="CP23" i="8" s="1"/>
  <c r="CP16" i="8" a="1"/>
  <c r="CP16" i="8" s="1"/>
  <c r="CP79" i="8" a="1"/>
  <c r="CP79" i="8" s="1"/>
  <c r="CP44" i="8" a="1"/>
  <c r="CP44" i="8" s="1"/>
  <c r="CP27" i="8" a="1"/>
  <c r="CP27" i="8" s="1"/>
  <c r="CP45" i="8" a="1"/>
  <c r="CP45" i="8" s="1"/>
  <c r="CP51" i="8" a="1"/>
  <c r="CP51" i="8" s="1"/>
  <c r="CP61" i="8" a="1"/>
  <c r="CP61" i="8" s="1"/>
  <c r="CP109" i="8" a="1"/>
  <c r="CP109" i="8" s="1"/>
  <c r="CP87" i="8" a="1"/>
  <c r="CP87" i="8" s="1"/>
  <c r="CP97" i="8" a="1"/>
  <c r="CP97" i="8" s="1"/>
  <c r="CP20" i="8" a="1"/>
  <c r="CP20" i="8" s="1"/>
  <c r="CP68" i="8" a="1"/>
  <c r="CP68" i="8" s="1"/>
  <c r="CP15" i="8" a="1"/>
  <c r="CP15" i="8" s="1"/>
  <c r="CP21" i="8" a="1"/>
  <c r="CP21" i="8" s="1"/>
  <c r="CP33" i="8" a="1"/>
  <c r="CP33" i="8" s="1"/>
  <c r="CP75" i="8" a="1"/>
  <c r="CP75" i="8" s="1"/>
  <c r="CP55" i="8" a="1"/>
  <c r="CP55" i="8" s="1"/>
  <c r="CP103" i="8" a="1"/>
  <c r="CP103" i="8" s="1"/>
  <c r="CP26" i="8" a="1"/>
  <c r="CP26" i="8" s="1"/>
  <c r="CP74" i="8" a="1"/>
  <c r="CP74" i="8" s="1"/>
  <c r="CP63" i="8" a="1"/>
  <c r="CP63" i="8" s="1"/>
  <c r="CP52" i="8" a="1"/>
  <c r="CP52" i="8" s="1"/>
  <c r="CP88" i="8" a="1"/>
  <c r="CP88" i="8" s="1"/>
  <c r="CP62" i="8" a="1"/>
  <c r="CP62" i="8" s="1"/>
  <c r="CP110" i="8" a="1"/>
  <c r="CP110" i="8" s="1"/>
  <c r="CP93" i="8" a="1"/>
  <c r="CP93" i="8" s="1"/>
  <c r="CP105" i="8" a="1"/>
  <c r="CP105" i="8" s="1"/>
  <c r="CP37" i="8" a="1"/>
  <c r="CP37" i="8" s="1"/>
  <c r="CP69" i="8" a="1"/>
  <c r="CP69" i="8" s="1"/>
  <c r="CP31" i="8" a="1"/>
  <c r="CP31" i="8" s="1"/>
  <c r="CP82" i="8" a="1"/>
  <c r="CP82" i="8" s="1"/>
  <c r="CP14" i="8" a="1"/>
  <c r="CP14" i="8" s="1"/>
  <c r="CP38" i="8" a="1"/>
  <c r="CP38" i="8" s="1"/>
  <c r="CP17" i="8" a="1"/>
  <c r="CP17" i="8" s="1"/>
  <c r="CP106" i="8" a="1"/>
  <c r="CP106" i="8" s="1"/>
  <c r="CP57" i="8" a="1"/>
  <c r="CP57" i="8" s="1"/>
  <c r="CP99" i="8" a="1"/>
  <c r="CP99" i="8" s="1"/>
  <c r="CP58" i="8" a="1"/>
  <c r="CP58" i="8" s="1"/>
  <c r="CP94" i="8" a="1"/>
  <c r="CP94" i="8" s="1"/>
  <c r="CP13" i="8" a="1"/>
  <c r="CP13" i="8" s="1"/>
  <c r="CP22" i="8" a="1"/>
  <c r="CP22" i="8" s="1"/>
  <c r="CP35" i="8" a="1"/>
  <c r="CP35" i="8" s="1"/>
  <c r="CP65" i="8" a="1"/>
  <c r="CP65" i="8" s="1"/>
  <c r="CP77" i="8" a="1"/>
  <c r="CP77" i="8" s="1"/>
  <c r="CP18" i="8" a="1"/>
  <c r="CP18" i="8" s="1"/>
  <c r="CP76" i="8" a="1"/>
  <c r="CP76" i="8" s="1"/>
  <c r="CP59" i="8" a="1"/>
  <c r="CP59" i="8" s="1"/>
  <c r="CP71" i="8" a="1"/>
  <c r="CP71" i="8" s="1"/>
  <c r="CP83" i="8" a="1"/>
  <c r="CP83" i="8" s="1"/>
  <c r="CP56" i="8" a="1"/>
  <c r="CP56" i="8" s="1"/>
  <c r="CP80" i="8" a="1"/>
  <c r="CP80" i="8" s="1"/>
  <c r="CP46" i="8" a="1"/>
  <c r="CP46" i="8" s="1"/>
  <c r="CP12" i="8" a="1"/>
  <c r="CP12" i="8" s="1"/>
  <c r="CP54" i="8" a="1"/>
  <c r="CP54" i="8" s="1"/>
  <c r="CP96" i="8" a="1"/>
  <c r="CP96" i="8" s="1"/>
  <c r="CP107" i="8" a="1"/>
  <c r="CP107" i="8" s="1"/>
  <c r="CP49" i="8" a="1"/>
  <c r="CP49" i="8" s="1"/>
  <c r="CP104" i="8" a="1"/>
  <c r="CP104" i="8" s="1"/>
  <c r="CP28" i="8" a="1"/>
  <c r="CP28" i="8" s="1"/>
  <c r="CP24" i="8" a="1"/>
  <c r="CP24" i="8" s="1"/>
  <c r="CP48" i="8" a="1"/>
  <c r="CP48" i="8" s="1"/>
  <c r="CP78" i="8" a="1"/>
  <c r="CP78" i="8" s="1"/>
  <c r="CP108" i="8" a="1"/>
  <c r="CP108" i="8" s="1"/>
  <c r="CP47" i="8" a="1"/>
  <c r="CP47" i="8" s="1"/>
  <c r="CP92" i="8" a="1"/>
  <c r="CP92" i="8" s="1"/>
  <c r="CP73" i="8" a="1"/>
  <c r="CP73" i="8" s="1"/>
  <c r="CP34" i="8" a="1"/>
  <c r="CP34" i="8" s="1"/>
  <c r="CP43" i="8" a="1"/>
  <c r="CP43" i="8" s="1"/>
  <c r="CP36" i="8" a="1"/>
  <c r="CP36" i="8" s="1"/>
  <c r="CP60" i="8" a="1"/>
  <c r="CP60" i="8" s="1"/>
  <c r="CP66" i="8" a="1"/>
  <c r="CP66" i="8" s="1"/>
  <c r="CP67" i="8" a="1"/>
  <c r="CP67" i="8" s="1"/>
  <c r="CP72" i="8" a="1"/>
  <c r="CP72" i="8" s="1"/>
  <c r="CP85" i="8" a="1"/>
  <c r="CP85" i="8" s="1"/>
  <c r="CP29" i="8" a="1"/>
  <c r="CP29" i="8" s="1"/>
  <c r="CP41" i="8" a="1"/>
  <c r="CP41" i="8" s="1"/>
  <c r="CP84" i="8" a="1"/>
  <c r="CP84" i="8" s="1"/>
  <c r="CP98" i="8" a="1"/>
  <c r="CP98" i="8" s="1"/>
  <c r="CP19" i="8" a="1"/>
  <c r="CP19" i="8" s="1"/>
  <c r="CP100" i="8" a="1"/>
  <c r="CP100" i="8" s="1"/>
  <c r="CP53" i="8" a="1"/>
  <c r="CP53" i="8" s="1"/>
  <c r="CP89" i="8" a="1"/>
  <c r="CP89" i="8" s="1"/>
  <c r="CP101" i="8" a="1"/>
  <c r="CP101" i="8" s="1"/>
  <c r="CP91" i="8" a="1"/>
  <c r="CP91" i="8" s="1"/>
  <c r="CP32" i="8" a="1"/>
  <c r="CP32" i="8" s="1"/>
  <c r="CP64" i="8" a="1"/>
  <c r="CP64" i="8" s="1"/>
  <c r="CP30" i="8" a="1"/>
  <c r="CP30" i="8" s="1"/>
  <c r="CP90" i="8" a="1"/>
  <c r="CP90" i="8" s="1"/>
  <c r="CP86" i="8" a="1"/>
  <c r="CP86" i="8" s="1"/>
  <c r="CP81" i="8" a="1"/>
  <c r="CP81" i="8" s="1"/>
  <c r="CP50" i="8" a="1"/>
  <c r="CP50" i="8" s="1"/>
  <c r="CP70" i="8" a="1"/>
  <c r="CP70" i="8" s="1"/>
  <c r="CP40" i="8" a="1"/>
  <c r="CP40" i="8" s="1"/>
  <c r="CP11" i="8" a="1"/>
  <c r="CP11" i="8" s="1"/>
  <c r="CP25" i="8" a="1"/>
  <c r="CP25" i="8" s="1"/>
  <c r="CP102" i="8" a="1"/>
  <c r="CP102" i="8" s="1"/>
  <c r="CP39" i="8" a="1"/>
  <c r="CP39" i="8" s="1"/>
  <c r="CP95" i="8" a="1"/>
  <c r="CP95" i="8" s="1"/>
  <c r="CP42" i="8" a="1"/>
  <c r="CP42" i="8" s="1"/>
  <c r="CD59" i="8"/>
  <c r="CD102" i="8"/>
  <c r="CD48" i="8"/>
  <c r="CD94" i="8"/>
  <c r="CD14" i="8"/>
  <c r="CD27" i="8"/>
  <c r="CD51" i="8"/>
  <c r="CD57" i="8"/>
  <c r="CD97" i="8"/>
  <c r="CD68" i="8"/>
  <c r="CD15" i="8"/>
  <c r="CD63" i="8"/>
  <c r="CD87" i="8"/>
  <c r="CD93" i="8"/>
  <c r="CD64" i="8"/>
  <c r="CD39" i="8"/>
  <c r="CD69" i="8"/>
  <c r="CD75" i="8"/>
  <c r="CD77" i="8"/>
  <c r="CD44" i="8"/>
  <c r="CD74" i="8"/>
  <c r="CD81" i="8"/>
  <c r="CD26" i="8"/>
  <c r="CD50" i="8"/>
  <c r="CD16" i="8"/>
  <c r="CD92" i="8"/>
  <c r="CD86" i="8"/>
  <c r="CD22" i="8"/>
  <c r="CD33" i="8"/>
  <c r="CD105" i="8"/>
  <c r="CD98" i="8"/>
  <c r="CD58" i="8"/>
  <c r="CD40" i="8"/>
  <c r="CD17" i="8"/>
  <c r="CD31" i="8"/>
  <c r="CD76" i="8"/>
  <c r="CD82" i="8"/>
  <c r="CD43" i="8"/>
  <c r="CD38" i="8"/>
  <c r="CD110" i="8"/>
  <c r="CD37" i="8"/>
  <c r="CD41" i="8"/>
  <c r="CD53" i="8"/>
  <c r="CD65" i="8"/>
  <c r="CD19" i="8"/>
  <c r="CD21" i="8"/>
  <c r="CD20" i="8"/>
  <c r="CD99" i="8"/>
  <c r="CD52" i="8"/>
  <c r="CD71" i="8"/>
  <c r="CD101" i="8"/>
  <c r="CD66" i="8"/>
  <c r="CD55" i="8"/>
  <c r="CD95" i="8"/>
  <c r="CD47" i="8"/>
  <c r="CD89" i="8"/>
  <c r="CD107" i="8"/>
  <c r="CD25" i="8"/>
  <c r="CD67" i="8"/>
  <c r="CD46" i="8"/>
  <c r="CD73" i="8"/>
  <c r="CD100" i="8"/>
  <c r="CD24" i="8"/>
  <c r="CD35" i="8"/>
  <c r="CD91" i="8"/>
  <c r="CD28" i="8"/>
  <c r="CD60" i="8"/>
  <c r="CD79" i="8"/>
  <c r="CD29" i="8"/>
  <c r="CD80" i="8"/>
  <c r="CD108" i="8"/>
  <c r="CD84" i="8"/>
  <c r="CD45" i="8"/>
  <c r="CD42" i="8"/>
  <c r="CD83" i="8"/>
  <c r="CD49" i="8"/>
  <c r="CD61" i="8"/>
  <c r="CD30" i="8"/>
  <c r="CD96" i="8"/>
  <c r="CD11" i="8"/>
  <c r="CD56" i="8"/>
  <c r="CD85" i="8"/>
  <c r="CD12" i="8"/>
  <c r="CD70" i="8"/>
  <c r="CD103" i="8"/>
  <c r="CD54" i="8"/>
  <c r="CD18" i="8"/>
  <c r="CD13" i="8"/>
  <c r="CD62" i="8"/>
  <c r="CD109" i="8"/>
  <c r="CD104" i="8"/>
  <c r="CD36" i="8"/>
  <c r="CD78" i="8"/>
  <c r="CD88" i="8"/>
  <c r="CD106" i="8"/>
  <c r="CD23" i="8"/>
  <c r="CD32" i="8"/>
  <c r="CD72" i="8"/>
  <c r="CD90" i="8"/>
  <c r="CD34" i="8"/>
  <c r="CB72" i="8"/>
  <c r="CB86" i="8"/>
  <c r="CB70" i="8"/>
  <c r="CB35" i="8"/>
  <c r="CB105" i="8"/>
  <c r="CB46" i="8"/>
  <c r="CB28" i="8"/>
  <c r="CB57" i="8"/>
  <c r="CB19" i="8"/>
  <c r="CB22" i="8"/>
  <c r="CB37" i="8"/>
  <c r="CB92" i="8"/>
  <c r="CB62" i="8"/>
  <c r="CB29" i="8"/>
  <c r="CB21" i="8"/>
  <c r="CB61" i="8"/>
  <c r="CB79" i="8"/>
  <c r="CB68" i="8"/>
  <c r="CB27" i="8"/>
  <c r="CB33" i="8"/>
  <c r="CB45" i="8"/>
  <c r="CB51" i="8"/>
  <c r="CB93" i="8"/>
  <c r="CB15" i="8"/>
  <c r="CB73" i="8"/>
  <c r="CB97" i="8"/>
  <c r="CB20" i="8"/>
  <c r="CB74" i="8"/>
  <c r="CB82" i="8"/>
  <c r="CB94" i="8"/>
  <c r="CB100" i="8"/>
  <c r="CB106" i="8"/>
  <c r="CB85" i="8"/>
  <c r="CB63" i="8"/>
  <c r="CB31" i="8"/>
  <c r="CB16" i="8"/>
  <c r="CB13" i="8"/>
  <c r="CB14" i="8"/>
  <c r="CB26" i="8"/>
  <c r="CB38" i="8"/>
  <c r="CB75" i="8"/>
  <c r="CB110" i="8"/>
  <c r="CB11" i="8"/>
  <c r="CB59" i="8"/>
  <c r="CB44" i="8"/>
  <c r="CB99" i="8"/>
  <c r="CB98" i="8"/>
  <c r="CB49" i="8"/>
  <c r="CB23" i="8"/>
  <c r="CB47" i="8"/>
  <c r="CB77" i="8"/>
  <c r="CB81" i="8"/>
  <c r="CB101" i="8"/>
  <c r="CB104" i="8"/>
  <c r="CB91" i="8"/>
  <c r="CB40" i="8"/>
  <c r="CB76" i="8"/>
  <c r="CB17" i="8"/>
  <c r="CB41" i="8"/>
  <c r="CB71" i="8"/>
  <c r="CB95" i="8"/>
  <c r="CB25" i="8"/>
  <c r="CB12" i="8"/>
  <c r="CB30" i="8"/>
  <c r="CB103" i="8"/>
  <c r="CB58" i="8"/>
  <c r="CB53" i="8"/>
  <c r="CB83" i="8"/>
  <c r="CB54" i="8"/>
  <c r="CB69" i="8"/>
  <c r="CB66" i="8"/>
  <c r="CB50" i="8"/>
  <c r="CB107" i="8"/>
  <c r="CB90" i="8"/>
  <c r="CB102" i="8"/>
  <c r="CB55" i="8"/>
  <c r="CB109" i="8"/>
  <c r="CB56" i="8"/>
  <c r="CB60" i="8"/>
  <c r="CB108" i="8"/>
  <c r="CB43" i="8"/>
  <c r="CB88" i="8"/>
  <c r="CB39" i="8"/>
  <c r="CB65" i="8"/>
  <c r="CB18" i="8"/>
  <c r="CB64" i="8"/>
  <c r="CB24" i="8"/>
  <c r="CB84" i="8"/>
  <c r="CB87" i="8"/>
  <c r="CB34" i="8"/>
  <c r="CB96" i="8"/>
  <c r="CB78" i="8"/>
  <c r="CB52" i="8"/>
  <c r="CB36" i="8"/>
  <c r="CB42" i="8"/>
  <c r="CB48" i="8"/>
  <c r="CB67" i="8"/>
  <c r="CB89" i="8"/>
  <c r="CB32" i="8"/>
  <c r="CB80" i="8"/>
  <c r="BX28" i="8" a="1"/>
  <c r="BX28" i="8" s="1"/>
  <c r="CF11" i="8" a="1"/>
  <c r="CF11" i="8" s="1"/>
  <c r="CF18" i="8" a="1"/>
  <c r="CF18" i="8" s="1"/>
  <c r="CF26" i="8" a="1"/>
  <c r="CF26" i="8" s="1"/>
  <c r="CF16" i="8" a="1"/>
  <c r="CF16" i="8" s="1"/>
  <c r="CF19" i="8" a="1"/>
  <c r="CF19" i="8" s="1"/>
  <c r="BX19" i="8" a="1"/>
  <c r="BX19" i="8" s="1"/>
  <c r="CG29" i="8" a="1"/>
  <c r="CG29" i="8" s="1"/>
  <c r="CG14" i="8" a="1"/>
  <c r="CG14" i="8" s="1"/>
  <c r="CG11" i="8" a="1"/>
  <c r="CG11" i="8" s="1"/>
  <c r="CG19" i="8" a="1"/>
  <c r="CG19" i="8" s="1"/>
  <c r="BN21" i="8" a="1"/>
  <c r="BN21" i="8" s="1"/>
  <c r="BN14" i="8" a="1"/>
  <c r="BN14" i="8" s="1"/>
  <c r="BO11" i="8" a="1"/>
  <c r="BO11" i="8" s="1"/>
  <c r="BN28" i="8" a="1"/>
  <c r="BN28" i="8" s="1"/>
  <c r="BN23" i="8" a="1"/>
  <c r="BN23" i="8" s="1"/>
  <c r="BO22" i="8" a="1"/>
  <c r="BO22" i="8" s="1"/>
  <c r="BN19" i="8" a="1"/>
  <c r="BN19" i="8" s="1"/>
  <c r="BN22" i="8" a="1"/>
  <c r="BN22" i="8" s="1"/>
  <c r="BX27" i="8" a="1"/>
  <c r="BX27" i="8" s="1"/>
  <c r="BW22" i="8" a="1"/>
  <c r="BW22" i="8" s="1"/>
  <c r="BX25" i="8" a="1"/>
  <c r="BX25" i="8" s="1"/>
  <c r="BX26" i="8" a="1"/>
  <c r="BX26" i="8" s="1"/>
  <c r="BY100" i="8"/>
  <c r="BY53" i="8"/>
  <c r="BY81" i="8"/>
  <c r="BY44" i="8"/>
  <c r="BY19" i="8"/>
  <c r="BY78" i="8"/>
  <c r="BY61" i="8"/>
  <c r="BY92" i="8"/>
  <c r="BY15" i="8"/>
  <c r="BY21" i="8"/>
  <c r="BY33" i="8"/>
  <c r="BY57" i="8"/>
  <c r="BY13" i="8"/>
  <c r="BY69" i="8"/>
  <c r="BY75" i="8"/>
  <c r="BY87" i="8"/>
  <c r="BY93" i="8"/>
  <c r="BY47" i="8"/>
  <c r="BY55" i="8"/>
  <c r="BY73" i="8"/>
  <c r="BY68" i="8"/>
  <c r="BY71" i="8"/>
  <c r="BY88" i="8"/>
  <c r="BY105" i="8"/>
  <c r="BY36" i="8"/>
  <c r="BY90" i="8"/>
  <c r="BY51" i="8"/>
  <c r="BY34" i="8"/>
  <c r="BY94" i="8"/>
  <c r="BY106" i="8"/>
  <c r="BY40" i="8"/>
  <c r="BY29" i="8"/>
  <c r="BY98" i="8"/>
  <c r="BY37" i="8"/>
  <c r="BY79" i="8"/>
  <c r="BY97" i="8"/>
  <c r="BY85" i="8"/>
  <c r="BY14" i="8"/>
  <c r="BY103" i="8"/>
  <c r="BY20" i="8"/>
  <c r="BY58" i="8"/>
  <c r="BY38" i="8"/>
  <c r="BY62" i="8"/>
  <c r="BY110" i="8"/>
  <c r="BY11" i="8"/>
  <c r="BY95" i="8"/>
  <c r="BY101" i="8"/>
  <c r="BY63" i="8"/>
  <c r="BY25" i="8"/>
  <c r="BY46" i="8"/>
  <c r="BY52" i="8"/>
  <c r="BY23" i="8"/>
  <c r="BY80" i="8"/>
  <c r="BY42" i="8"/>
  <c r="BY48" i="8"/>
  <c r="BY43" i="8"/>
  <c r="BY67" i="8"/>
  <c r="BY32" i="8"/>
  <c r="BY28" i="8"/>
  <c r="BY12" i="8"/>
  <c r="BY24" i="8"/>
  <c r="BY39" i="8"/>
  <c r="BY86" i="8"/>
  <c r="BY31" i="8"/>
  <c r="BY70" i="8"/>
  <c r="BY82" i="8"/>
  <c r="BY83" i="8"/>
  <c r="BY89" i="8"/>
  <c r="BY99" i="8"/>
  <c r="BY49" i="8"/>
  <c r="BY91" i="8"/>
  <c r="BY104" i="8"/>
  <c r="BY109" i="8"/>
  <c r="BY27" i="8"/>
  <c r="BY59" i="8"/>
  <c r="BY77" i="8"/>
  <c r="BY107" i="8"/>
  <c r="BY16" i="8"/>
  <c r="BY56" i="8"/>
  <c r="BY64" i="8"/>
  <c r="BY72" i="8"/>
  <c r="BY84" i="8"/>
  <c r="BY22" i="8"/>
  <c r="BY60" i="8"/>
  <c r="BY35" i="8"/>
  <c r="BY18" i="8"/>
  <c r="BY30" i="8"/>
  <c r="BY76" i="8"/>
  <c r="BY45" i="8"/>
  <c r="BY26" i="8"/>
  <c r="BY74" i="8"/>
  <c r="BY17" i="8"/>
  <c r="BY41" i="8"/>
  <c r="BY65" i="8"/>
  <c r="BY96" i="8"/>
  <c r="BY50" i="8"/>
  <c r="BY102" i="8"/>
  <c r="BY108" i="8"/>
  <c r="BY54" i="8"/>
  <c r="BY66" i="8"/>
  <c r="CG12" i="8" a="1"/>
  <c r="CG12" i="8" s="1"/>
  <c r="CJ2" i="8"/>
  <c r="CJ47" i="8"/>
  <c r="CJ24" i="8"/>
  <c r="CJ76" i="8"/>
  <c r="CJ37" i="8"/>
  <c r="CJ68" i="8"/>
  <c r="CJ21" i="8"/>
  <c r="CJ69" i="8"/>
  <c r="CJ75" i="8"/>
  <c r="CJ61" i="8"/>
  <c r="CJ79" i="8"/>
  <c r="CJ63" i="8"/>
  <c r="CJ19" i="8"/>
  <c r="CJ97" i="8"/>
  <c r="CJ20" i="8"/>
  <c r="CJ44" i="8"/>
  <c r="CJ92" i="8"/>
  <c r="CJ15" i="8"/>
  <c r="CJ33" i="8"/>
  <c r="CJ39" i="8"/>
  <c r="CJ50" i="8"/>
  <c r="CJ58" i="8"/>
  <c r="CJ70" i="8"/>
  <c r="CJ82" i="8"/>
  <c r="CJ14" i="8"/>
  <c r="CJ62" i="8"/>
  <c r="CJ105" i="8"/>
  <c r="CJ102" i="8"/>
  <c r="CJ88" i="8"/>
  <c r="CJ94" i="8"/>
  <c r="CJ106" i="8"/>
  <c r="CJ85" i="8"/>
  <c r="CJ86" i="8"/>
  <c r="CJ51" i="8"/>
  <c r="CJ81" i="8"/>
  <c r="CJ93" i="8"/>
  <c r="CJ109" i="8"/>
  <c r="CJ103" i="8"/>
  <c r="CJ16" i="8"/>
  <c r="CJ13" i="8"/>
  <c r="CJ35" i="8"/>
  <c r="CJ41" i="8"/>
  <c r="CJ57" i="8"/>
  <c r="CJ87" i="8"/>
  <c r="CJ49" i="8"/>
  <c r="CJ38" i="8"/>
  <c r="CJ40" i="8"/>
  <c r="CJ29" i="8"/>
  <c r="CJ65" i="8"/>
  <c r="CJ71" i="8"/>
  <c r="CJ31" i="8"/>
  <c r="CJ52" i="8"/>
  <c r="CJ43" i="8"/>
  <c r="CJ17" i="8"/>
  <c r="CJ59" i="8"/>
  <c r="CJ89" i="8"/>
  <c r="CJ56" i="8"/>
  <c r="CJ104" i="8"/>
  <c r="CJ28" i="8"/>
  <c r="CJ72" i="8"/>
  <c r="CJ110" i="8"/>
  <c r="CJ83" i="8"/>
  <c r="CJ45" i="8"/>
  <c r="CJ46" i="8"/>
  <c r="CJ12" i="8"/>
  <c r="CJ36" i="8"/>
  <c r="CJ55" i="8"/>
  <c r="CJ98" i="8"/>
  <c r="CJ95" i="8"/>
  <c r="CJ101" i="8"/>
  <c r="CJ64" i="8"/>
  <c r="CJ30" i="8"/>
  <c r="CJ84" i="8"/>
  <c r="CJ90" i="8"/>
  <c r="CJ108" i="8"/>
  <c r="CJ11" i="8"/>
  <c r="CJ54" i="8"/>
  <c r="CJ80" i="8"/>
  <c r="CJ18" i="8"/>
  <c r="CJ100" i="8"/>
  <c r="CJ27" i="8"/>
  <c r="CJ34" i="8"/>
  <c r="CJ78" i="8"/>
  <c r="CJ22" i="8"/>
  <c r="CJ99" i="8"/>
  <c r="CJ26" i="8"/>
  <c r="CJ74" i="8"/>
  <c r="CJ32" i="8"/>
  <c r="CJ48" i="8"/>
  <c r="CJ60" i="8"/>
  <c r="CJ66" i="8"/>
  <c r="CJ96" i="8"/>
  <c r="CJ77" i="8"/>
  <c r="CJ25" i="8"/>
  <c r="CJ91" i="8"/>
  <c r="CJ73" i="8"/>
  <c r="CJ23" i="8"/>
  <c r="CJ53" i="8"/>
  <c r="CJ107" i="8"/>
  <c r="CJ42" i="8"/>
  <c r="CJ67" i="8"/>
  <c r="BS28" i="8"/>
  <c r="BS40" i="8"/>
  <c r="BS16" i="8"/>
  <c r="BS33" i="8"/>
  <c r="BS45" i="8"/>
  <c r="BS61" i="8"/>
  <c r="BS25" i="8"/>
  <c r="BS21" i="8"/>
  <c r="BS39" i="8"/>
  <c r="BS68" i="8"/>
  <c r="BS37" i="8"/>
  <c r="BS15" i="8"/>
  <c r="BS81" i="8"/>
  <c r="BS105" i="8"/>
  <c r="BS95" i="8"/>
  <c r="BS56" i="8"/>
  <c r="BS57" i="8"/>
  <c r="BS52" i="8"/>
  <c r="BS76" i="8"/>
  <c r="BS100" i="8"/>
  <c r="BS106" i="8"/>
  <c r="BS13" i="8"/>
  <c r="BS27" i="8"/>
  <c r="BS75" i="8"/>
  <c r="BS87" i="8"/>
  <c r="BS103" i="8"/>
  <c r="BS70" i="8"/>
  <c r="BS22" i="8"/>
  <c r="BS62" i="8"/>
  <c r="BS89" i="8"/>
  <c r="BS86" i="8"/>
  <c r="BS79" i="8"/>
  <c r="BS44" i="8"/>
  <c r="BS34" i="8"/>
  <c r="BS92" i="8"/>
  <c r="BS23" i="8"/>
  <c r="BS59" i="8"/>
  <c r="BS69" i="8"/>
  <c r="BS51" i="8"/>
  <c r="BS11" i="8"/>
  <c r="BS83" i="8"/>
  <c r="BS85" i="8"/>
  <c r="BS101" i="8"/>
  <c r="BS43" i="8"/>
  <c r="BS64" i="8"/>
  <c r="BS20" i="8"/>
  <c r="BS98" i="8"/>
  <c r="BS91" i="8"/>
  <c r="BS82" i="8"/>
  <c r="BS110" i="8"/>
  <c r="BS29" i="8"/>
  <c r="BS47" i="8"/>
  <c r="BS53" i="8"/>
  <c r="BS80" i="8"/>
  <c r="BS104" i="8"/>
  <c r="BS66" i="8"/>
  <c r="BS32" i="8"/>
  <c r="BS94" i="8"/>
  <c r="BS18" i="8"/>
  <c r="BS48" i="8"/>
  <c r="BS90" i="8"/>
  <c r="BS74" i="8"/>
  <c r="BS24" i="8"/>
  <c r="BS49" i="8"/>
  <c r="BS58" i="8"/>
  <c r="BS31" i="8"/>
  <c r="BS109" i="8"/>
  <c r="BS12" i="8"/>
  <c r="BS54" i="8"/>
  <c r="BS78" i="8"/>
  <c r="BS93" i="8"/>
  <c r="BS96" i="8"/>
  <c r="BS17" i="8"/>
  <c r="BS41" i="8"/>
  <c r="BS65" i="8"/>
  <c r="BS71" i="8"/>
  <c r="BS67" i="8"/>
  <c r="BS97" i="8"/>
  <c r="BS42" i="8"/>
  <c r="BS60" i="8"/>
  <c r="BS102" i="8"/>
  <c r="BS14" i="8"/>
  <c r="BS35" i="8"/>
  <c r="BS63" i="8"/>
  <c r="BS73" i="8"/>
  <c r="BS88" i="8"/>
  <c r="BS77" i="8"/>
  <c r="BS19" i="8"/>
  <c r="BS55" i="8"/>
  <c r="BS46" i="8"/>
  <c r="BS30" i="8"/>
  <c r="BS72" i="8"/>
  <c r="BS26" i="8"/>
  <c r="BS36" i="8"/>
  <c r="BS108" i="8"/>
  <c r="BS50" i="8"/>
  <c r="BS84" i="8"/>
  <c r="BS107" i="8"/>
  <c r="BS38" i="8"/>
  <c r="BS99" i="8"/>
  <c r="CE76" i="8"/>
  <c r="CE50" i="8"/>
  <c r="CE39" i="8"/>
  <c r="CE30" i="8"/>
  <c r="CE48" i="8"/>
  <c r="CE21" i="8"/>
  <c r="CE102" i="8"/>
  <c r="CE94" i="8"/>
  <c r="CE37" i="8"/>
  <c r="CE61" i="8"/>
  <c r="CE33" i="8"/>
  <c r="CE36" i="8"/>
  <c r="CE63" i="8"/>
  <c r="CE105" i="8"/>
  <c r="CE87" i="8"/>
  <c r="CE99" i="8"/>
  <c r="CE68" i="8"/>
  <c r="CE92" i="8"/>
  <c r="CE88" i="8"/>
  <c r="CE51" i="8"/>
  <c r="CE62" i="8"/>
  <c r="CE53" i="8"/>
  <c r="CE19" i="8"/>
  <c r="CE44" i="8"/>
  <c r="CE73" i="8"/>
  <c r="CE52" i="8"/>
  <c r="CE70" i="8"/>
  <c r="CE100" i="8"/>
  <c r="CE106" i="8"/>
  <c r="CE43" i="8"/>
  <c r="CE97" i="8"/>
  <c r="CE31" i="8"/>
  <c r="CE74" i="8"/>
  <c r="CE22" i="8"/>
  <c r="CE35" i="8"/>
  <c r="CE55" i="8"/>
  <c r="CE103" i="8"/>
  <c r="CE84" i="8"/>
  <c r="CE38" i="8"/>
  <c r="CE86" i="8"/>
  <c r="CE95" i="8"/>
  <c r="CE101" i="8"/>
  <c r="CE75" i="8"/>
  <c r="CE98" i="8"/>
  <c r="CE29" i="8"/>
  <c r="CE77" i="8"/>
  <c r="CE20" i="8"/>
  <c r="CE26" i="8"/>
  <c r="CE34" i="8"/>
  <c r="CE17" i="8"/>
  <c r="CE47" i="8"/>
  <c r="CE59" i="8"/>
  <c r="CE65" i="8"/>
  <c r="CE83" i="8"/>
  <c r="CE89" i="8"/>
  <c r="CE107" i="8"/>
  <c r="CE49" i="8"/>
  <c r="CE28" i="8"/>
  <c r="CE12" i="8"/>
  <c r="CE18" i="8"/>
  <c r="CE24" i="8"/>
  <c r="CE60" i="8"/>
  <c r="CE72" i="8"/>
  <c r="CE15" i="8"/>
  <c r="CE40" i="8"/>
  <c r="CE93" i="8"/>
  <c r="CE91" i="8"/>
  <c r="CE78" i="8"/>
  <c r="CE69" i="8"/>
  <c r="CE79" i="8"/>
  <c r="CE41" i="8"/>
  <c r="CE14" i="8"/>
  <c r="CE85" i="8"/>
  <c r="CE13" i="8"/>
  <c r="CE71" i="8"/>
  <c r="CE54" i="8"/>
  <c r="CE90" i="8"/>
  <c r="CE16" i="8"/>
  <c r="CE80" i="8"/>
  <c r="CE57" i="8"/>
  <c r="CE81" i="8"/>
  <c r="CE45" i="8"/>
  <c r="CE110" i="8"/>
  <c r="CE25" i="8"/>
  <c r="CE32" i="8"/>
  <c r="CE46" i="8"/>
  <c r="CE23" i="8"/>
  <c r="CE58" i="8"/>
  <c r="CE42" i="8"/>
  <c r="CE109" i="8"/>
  <c r="CE56" i="8"/>
  <c r="CE104" i="8"/>
  <c r="CE64" i="8"/>
  <c r="CE82" i="8"/>
  <c r="CE66" i="8"/>
  <c r="CE11" i="8"/>
  <c r="CE27" i="8"/>
  <c r="CE108" i="8"/>
  <c r="CE67" i="8"/>
  <c r="CE96" i="8"/>
  <c r="BW16" i="8" a="1"/>
  <c r="BW16" i="8" s="1"/>
  <c r="CF22" i="8" a="1"/>
  <c r="CF22" i="8" s="1"/>
  <c r="CF24" i="8" a="1"/>
  <c r="CF24" i="8" s="1"/>
  <c r="CF12" i="8" a="1"/>
  <c r="CF12" i="8" s="1"/>
  <c r="CF23" i="8" a="1"/>
  <c r="CF23" i="8" s="1"/>
  <c r="BX13" i="8" a="1"/>
  <c r="BX13" i="8" s="1"/>
  <c r="CG17" i="8" a="1"/>
  <c r="CG17" i="8" s="1"/>
  <c r="CG22" i="8" a="1"/>
  <c r="CG22" i="8" s="1"/>
  <c r="CG27" i="8" a="1"/>
  <c r="CG27" i="8" s="1"/>
  <c r="CG21" i="8" a="1"/>
  <c r="CG21" i="8" s="1"/>
  <c r="CG30" i="8" a="1"/>
  <c r="CG30" i="8" s="1"/>
  <c r="BN25" i="8" a="1"/>
  <c r="BN25" i="8" s="1"/>
  <c r="BN29" i="8" a="1"/>
  <c r="BN29" i="8" s="1"/>
  <c r="BN16" i="8" a="1"/>
  <c r="BN16" i="8" s="1"/>
  <c r="BO28" i="8" a="1"/>
  <c r="BO28" i="8" s="1"/>
  <c r="BO20" i="8" a="1"/>
  <c r="BO20" i="8" s="1"/>
  <c r="BO14" i="8" a="1"/>
  <c r="BO14" i="8" s="1"/>
  <c r="BN20" i="8" a="1"/>
  <c r="BN20" i="8" s="1"/>
  <c r="BX16" i="8" a="1"/>
  <c r="BX16" i="8" s="1"/>
  <c r="BX31" i="8" a="1"/>
  <c r="BX31" i="8" s="1"/>
  <c r="BW25" i="8" a="1"/>
  <c r="BW25" i="8" s="1"/>
  <c r="BW17" i="8" a="1"/>
  <c r="BW17" i="8" s="1"/>
  <c r="CH2" i="8"/>
  <c r="CH100" i="8"/>
  <c r="CH53" i="8"/>
  <c r="CH82" i="8"/>
  <c r="CH30" i="8"/>
  <c r="CH37" i="8"/>
  <c r="CH15" i="8"/>
  <c r="CH61" i="8"/>
  <c r="CH79" i="8"/>
  <c r="CH33" i="8"/>
  <c r="CH39" i="8"/>
  <c r="CH45" i="8"/>
  <c r="CH75" i="8"/>
  <c r="CH28" i="8"/>
  <c r="CH69" i="8"/>
  <c r="CH87" i="8"/>
  <c r="CH99" i="8"/>
  <c r="CH80" i="8"/>
  <c r="CH20" i="8"/>
  <c r="CH44" i="8"/>
  <c r="CH68" i="8"/>
  <c r="CH21" i="8"/>
  <c r="CH31" i="8"/>
  <c r="CH74" i="8"/>
  <c r="CH27" i="8"/>
  <c r="CH98" i="8"/>
  <c r="CH16" i="8"/>
  <c r="CH88" i="8"/>
  <c r="CH55" i="8"/>
  <c r="CH14" i="8"/>
  <c r="CH86" i="8"/>
  <c r="CH22" i="8"/>
  <c r="CH57" i="8"/>
  <c r="CH81" i="8"/>
  <c r="CH103" i="8"/>
  <c r="CH26" i="8"/>
  <c r="CH34" i="8"/>
  <c r="CH58" i="8"/>
  <c r="CH94" i="8"/>
  <c r="CH63" i="8"/>
  <c r="CH41" i="8"/>
  <c r="CH92" i="8"/>
  <c r="CH19" i="8"/>
  <c r="CH50" i="8"/>
  <c r="CH40" i="8"/>
  <c r="CH17" i="8"/>
  <c r="CH59" i="8"/>
  <c r="CH65" i="8"/>
  <c r="CH70" i="8"/>
  <c r="CH106" i="8"/>
  <c r="CH85" i="8"/>
  <c r="CH29" i="8"/>
  <c r="CH83" i="8"/>
  <c r="CH25" i="8"/>
  <c r="CH56" i="8"/>
  <c r="CH105" i="8"/>
  <c r="CH23" i="8"/>
  <c r="CH35" i="8"/>
  <c r="CH89" i="8"/>
  <c r="CH91" i="8"/>
  <c r="CH36" i="8"/>
  <c r="CH90" i="8"/>
  <c r="CH93" i="8"/>
  <c r="CH52" i="8"/>
  <c r="CH13" i="8"/>
  <c r="CH107" i="8"/>
  <c r="CH51" i="8"/>
  <c r="CH49" i="8"/>
  <c r="CH60" i="8"/>
  <c r="CH66" i="8"/>
  <c r="CH108" i="8"/>
  <c r="CH32" i="8"/>
  <c r="CH95" i="8"/>
  <c r="CH67" i="8"/>
  <c r="CH78" i="8"/>
  <c r="CH76" i="8"/>
  <c r="CH62" i="8"/>
  <c r="CH77" i="8"/>
  <c r="CH109" i="8"/>
  <c r="CH46" i="8"/>
  <c r="CH18" i="8"/>
  <c r="CH24" i="8"/>
  <c r="CH73" i="8"/>
  <c r="CH38" i="8"/>
  <c r="CH101" i="8"/>
  <c r="CH104" i="8"/>
  <c r="CH64" i="8"/>
  <c r="CH48" i="8"/>
  <c r="CH97" i="8"/>
  <c r="CH43" i="8"/>
  <c r="CH11" i="8"/>
  <c r="CH71" i="8"/>
  <c r="CH54" i="8"/>
  <c r="CH72" i="8"/>
  <c r="CH96" i="8"/>
  <c r="CH42" i="8"/>
  <c r="CH110" i="8"/>
  <c r="CH47" i="8"/>
  <c r="CH102" i="8"/>
  <c r="CH12" i="8"/>
  <c r="CH84" i="8"/>
  <c r="BW28" i="8" a="1"/>
  <c r="BW28" i="8" s="1"/>
  <c r="CL70" i="8"/>
  <c r="CL18" i="8"/>
  <c r="CL93" i="8"/>
  <c r="CL41" i="8"/>
  <c r="CL95" i="8"/>
  <c r="CL43" i="8"/>
  <c r="CL91" i="8"/>
  <c r="CL37" i="8"/>
  <c r="CL21" i="8"/>
  <c r="CL45" i="8"/>
  <c r="CL61" i="8"/>
  <c r="CL97" i="8"/>
  <c r="CL15" i="8"/>
  <c r="CL19" i="8"/>
  <c r="CL79" i="8"/>
  <c r="CL44" i="8"/>
  <c r="CL33" i="8"/>
  <c r="CL39" i="8"/>
  <c r="CL57" i="8"/>
  <c r="CL75" i="8"/>
  <c r="CL81" i="8"/>
  <c r="CL87" i="8"/>
  <c r="CL105" i="8"/>
  <c r="CL73" i="8"/>
  <c r="CL51" i="8"/>
  <c r="CL31" i="8"/>
  <c r="CL55" i="8"/>
  <c r="CL26" i="8"/>
  <c r="CL98" i="8"/>
  <c r="CL94" i="8"/>
  <c r="CL13" i="8"/>
  <c r="CL85" i="8"/>
  <c r="CL22" i="8"/>
  <c r="CL92" i="8"/>
  <c r="CL63" i="8"/>
  <c r="CL103" i="8"/>
  <c r="CL58" i="8"/>
  <c r="CL76" i="8"/>
  <c r="CL82" i="8"/>
  <c r="CL38" i="8"/>
  <c r="CL66" i="8"/>
  <c r="CL20" i="8"/>
  <c r="CL69" i="8"/>
  <c r="CL17" i="8"/>
  <c r="CL71" i="8"/>
  <c r="CL83" i="8"/>
  <c r="CL89" i="8"/>
  <c r="CL34" i="8"/>
  <c r="CL52" i="8"/>
  <c r="CL88" i="8"/>
  <c r="CL14" i="8"/>
  <c r="CL80" i="8"/>
  <c r="CL50" i="8"/>
  <c r="CL110" i="8"/>
  <c r="CL23" i="8"/>
  <c r="CL35" i="8"/>
  <c r="CL47" i="8"/>
  <c r="CL104" i="8"/>
  <c r="CL24" i="8"/>
  <c r="CL72" i="8"/>
  <c r="CL99" i="8"/>
  <c r="CL86" i="8"/>
  <c r="CL11" i="8"/>
  <c r="CL29" i="8"/>
  <c r="CL25" i="8"/>
  <c r="CL56" i="8"/>
  <c r="CL46" i="8"/>
  <c r="CL60" i="8"/>
  <c r="CL90" i="8"/>
  <c r="CL36" i="8"/>
  <c r="CL74" i="8"/>
  <c r="CL106" i="8"/>
  <c r="CL59" i="8"/>
  <c r="CL65" i="8"/>
  <c r="CL107" i="8"/>
  <c r="CL28" i="8"/>
  <c r="CL64" i="8"/>
  <c r="CL30" i="8"/>
  <c r="CL54" i="8"/>
  <c r="CL96" i="8"/>
  <c r="CL77" i="8"/>
  <c r="CL100" i="8"/>
  <c r="CL53" i="8"/>
  <c r="CL68" i="8"/>
  <c r="CL67" i="8"/>
  <c r="CL109" i="8"/>
  <c r="CL48" i="8"/>
  <c r="CL40" i="8"/>
  <c r="CL32" i="8"/>
  <c r="CL42" i="8"/>
  <c r="CL27" i="8"/>
  <c r="CL101" i="8"/>
  <c r="CL16" i="8"/>
  <c r="CL49" i="8"/>
  <c r="CL78" i="8"/>
  <c r="CL102" i="8"/>
  <c r="CL108" i="8"/>
  <c r="CL62" i="8"/>
  <c r="CL84" i="8"/>
  <c r="CL12" i="8"/>
  <c r="BZ33" i="8"/>
  <c r="BZ12" i="8"/>
  <c r="BZ81" i="8"/>
  <c r="BZ89" i="8"/>
  <c r="BZ26" i="8"/>
  <c r="BZ20" i="8"/>
  <c r="BZ68" i="8"/>
  <c r="BZ15" i="8"/>
  <c r="BZ51" i="8"/>
  <c r="BZ37" i="8"/>
  <c r="BZ39" i="8"/>
  <c r="BZ61" i="8"/>
  <c r="BZ47" i="8"/>
  <c r="BZ79" i="8"/>
  <c r="BZ19" i="8"/>
  <c r="BZ57" i="8"/>
  <c r="BZ29" i="8"/>
  <c r="BZ44" i="8"/>
  <c r="BZ92" i="8"/>
  <c r="BZ27" i="8"/>
  <c r="BZ75" i="8"/>
  <c r="BZ87" i="8"/>
  <c r="BZ50" i="8"/>
  <c r="BZ55" i="8"/>
  <c r="BZ70" i="8"/>
  <c r="BZ38" i="8"/>
  <c r="BZ110" i="8"/>
  <c r="BZ73" i="8"/>
  <c r="BZ21" i="8"/>
  <c r="BZ109" i="8"/>
  <c r="BZ52" i="8"/>
  <c r="BZ13" i="8"/>
  <c r="BZ43" i="8"/>
  <c r="BZ14" i="8"/>
  <c r="BZ22" i="8"/>
  <c r="BZ62" i="8"/>
  <c r="BZ34" i="8"/>
  <c r="BZ58" i="8"/>
  <c r="BZ100" i="8"/>
  <c r="BZ106" i="8"/>
  <c r="BZ35" i="8"/>
  <c r="BZ45" i="8"/>
  <c r="BZ69" i="8"/>
  <c r="BZ105" i="8"/>
  <c r="BZ82" i="8"/>
  <c r="BZ86" i="8"/>
  <c r="BZ17" i="8"/>
  <c r="BZ77" i="8"/>
  <c r="BZ41" i="8"/>
  <c r="BZ80" i="8"/>
  <c r="BZ104" i="8"/>
  <c r="BZ46" i="8"/>
  <c r="BZ31" i="8"/>
  <c r="BZ60" i="8"/>
  <c r="BZ98" i="8"/>
  <c r="BZ53" i="8"/>
  <c r="BZ59" i="8"/>
  <c r="BZ71" i="8"/>
  <c r="BZ65" i="8"/>
  <c r="BZ107" i="8"/>
  <c r="BZ67" i="8"/>
  <c r="BZ91" i="8"/>
  <c r="BZ56" i="8"/>
  <c r="BZ64" i="8"/>
  <c r="BZ18" i="8"/>
  <c r="BZ72" i="8"/>
  <c r="BZ97" i="8"/>
  <c r="BZ83" i="8"/>
  <c r="BZ32" i="8"/>
  <c r="BZ48" i="8"/>
  <c r="BZ54" i="8"/>
  <c r="BZ23" i="8"/>
  <c r="BZ101" i="8"/>
  <c r="BZ108" i="8"/>
  <c r="BZ103" i="8"/>
  <c r="BZ25" i="8"/>
  <c r="BZ66" i="8"/>
  <c r="BZ93" i="8"/>
  <c r="BZ76" i="8"/>
  <c r="BZ88" i="8"/>
  <c r="BZ95" i="8"/>
  <c r="BZ36" i="8"/>
  <c r="BZ42" i="8"/>
  <c r="BZ90" i="8"/>
  <c r="BZ102" i="8"/>
  <c r="BZ74" i="8"/>
  <c r="BZ40" i="8"/>
  <c r="BZ11" i="8"/>
  <c r="BZ49" i="8"/>
  <c r="BZ24" i="8"/>
  <c r="BZ30" i="8"/>
  <c r="BZ16" i="8"/>
  <c r="BZ63" i="8"/>
  <c r="BZ85" i="8"/>
  <c r="BZ28" i="8"/>
  <c r="BZ94" i="8"/>
  <c r="BZ84" i="8"/>
  <c r="BZ96" i="8"/>
  <c r="BZ99" i="8"/>
  <c r="BZ78" i="8"/>
  <c r="BV72" i="8"/>
  <c r="BV69" i="8"/>
  <c r="BV40" i="8"/>
  <c r="BV75" i="8"/>
  <c r="BV58" i="8"/>
  <c r="BV106" i="8"/>
  <c r="BV28" i="8"/>
  <c r="BV53" i="8"/>
  <c r="BV16" i="8"/>
  <c r="BV78" i="8"/>
  <c r="BV79" i="8"/>
  <c r="BV97" i="8"/>
  <c r="BV33" i="8"/>
  <c r="BV110" i="8"/>
  <c r="BV93" i="8"/>
  <c r="BV59" i="8"/>
  <c r="BV35" i="8"/>
  <c r="BV27" i="8"/>
  <c r="BV81" i="8"/>
  <c r="BV61" i="8"/>
  <c r="BV20" i="8"/>
  <c r="BV15" i="8"/>
  <c r="BV21" i="8"/>
  <c r="BV99" i="8"/>
  <c r="BV103" i="8"/>
  <c r="BV50" i="8"/>
  <c r="BV107" i="8"/>
  <c r="BV98" i="8"/>
  <c r="BV104" i="8"/>
  <c r="BV86" i="8"/>
  <c r="BV92" i="8"/>
  <c r="BV39" i="8"/>
  <c r="BV31" i="8"/>
  <c r="BV82" i="8"/>
  <c r="BV62" i="8"/>
  <c r="BV57" i="8"/>
  <c r="BV73" i="8"/>
  <c r="BV43" i="8"/>
  <c r="BV38" i="8"/>
  <c r="BV89" i="8"/>
  <c r="BV63" i="8"/>
  <c r="BV11" i="8"/>
  <c r="BV13" i="8"/>
  <c r="BV70" i="8"/>
  <c r="BV85" i="8"/>
  <c r="BV95" i="8"/>
  <c r="BV77" i="8"/>
  <c r="BV46" i="8"/>
  <c r="BV37" i="8"/>
  <c r="BV22" i="8"/>
  <c r="BV34" i="8"/>
  <c r="BV32" i="8"/>
  <c r="BV24" i="8"/>
  <c r="BV60" i="8"/>
  <c r="BV25" i="8"/>
  <c r="BV12" i="8"/>
  <c r="BV18" i="8"/>
  <c r="BV66" i="8"/>
  <c r="BV41" i="8"/>
  <c r="BV71" i="8"/>
  <c r="BV108" i="8"/>
  <c r="BV87" i="8"/>
  <c r="BV26" i="8"/>
  <c r="BV100" i="8"/>
  <c r="BV14" i="8"/>
  <c r="BV74" i="8"/>
  <c r="BV67" i="8"/>
  <c r="BV19" i="8"/>
  <c r="BV36" i="8"/>
  <c r="BV102" i="8"/>
  <c r="BV88" i="8"/>
  <c r="BV76" i="8"/>
  <c r="BV45" i="8"/>
  <c r="BV51" i="8"/>
  <c r="BV83" i="8"/>
  <c r="BV101" i="8"/>
  <c r="BV52" i="8"/>
  <c r="BV91" i="8"/>
  <c r="BV30" i="8"/>
  <c r="BV64" i="8"/>
  <c r="BV55" i="8"/>
  <c r="BV94" i="8"/>
  <c r="BV49" i="8"/>
  <c r="BV80" i="8"/>
  <c r="BV48" i="8"/>
  <c r="BV54" i="8"/>
  <c r="BV47" i="8"/>
  <c r="BV44" i="8"/>
  <c r="BV23" i="8"/>
  <c r="BV90" i="8"/>
  <c r="BV17" i="8"/>
  <c r="BV105" i="8"/>
  <c r="BV65" i="8"/>
  <c r="BV84" i="8"/>
  <c r="BV96" i="8"/>
  <c r="BV29" i="8"/>
  <c r="BV68" i="8"/>
  <c r="BV42" i="8"/>
  <c r="BV109" i="8"/>
  <c r="BV56" i="8"/>
  <c r="BW18" i="8" a="1"/>
  <c r="BW18" i="8" s="1"/>
  <c r="CF32" i="8" a="1"/>
  <c r="CF32" i="8" s="1"/>
  <c r="CF31" i="8" a="1"/>
  <c r="CF31" i="8" s="1"/>
  <c r="CF27" i="8" a="1"/>
  <c r="CF27" i="8" s="1"/>
  <c r="BX29" i="8" a="1"/>
  <c r="BX29" i="8" s="1"/>
  <c r="CG24" i="8" a="1"/>
  <c r="CG24" i="8" s="1"/>
  <c r="CG31" i="8" a="1"/>
  <c r="CG31" i="8" s="1"/>
  <c r="CG32" i="8" a="1"/>
  <c r="CG32" i="8" s="1"/>
  <c r="BO15" i="8" a="1"/>
  <c r="BO15" i="8" s="1"/>
  <c r="BO24" i="8" a="1"/>
  <c r="BO24" i="8" s="1"/>
  <c r="BO16" i="8" a="1"/>
  <c r="BO16" i="8" s="1"/>
  <c r="BN24" i="8" a="1"/>
  <c r="BN24" i="8" s="1"/>
  <c r="BO12" i="8" a="1"/>
  <c r="BO12" i="8" s="1"/>
  <c r="BW24" i="8" a="1"/>
  <c r="BW24" i="8" s="1"/>
  <c r="BX23" i="8" a="1"/>
  <c r="BX23" i="8" s="1"/>
  <c r="BW30" i="8" a="1"/>
  <c r="BW30" i="8" s="1"/>
  <c r="BW27" i="8" a="1"/>
  <c r="BW27" i="8" s="1"/>
  <c r="BW29" i="8" a="1"/>
  <c r="BW29" i="8" s="1"/>
  <c r="CK2" i="8"/>
  <c r="BQ2" i="8"/>
  <c r="CO2" i="8"/>
  <c r="CQ10" i="8"/>
  <c r="CQ7" i="8" s="1"/>
  <c r="CT10" i="8"/>
  <c r="CT7" i="8" s="1"/>
  <c r="BR2" i="8"/>
  <c r="BV2" i="8"/>
  <c r="BU2" i="8"/>
  <c r="CC2" i="8"/>
  <c r="BY2" i="8"/>
  <c r="CR10" i="8"/>
  <c r="CR7" i="8" s="1"/>
  <c r="CL2" i="8"/>
  <c r="CS10" i="8"/>
  <c r="CS7" i="8" s="1"/>
  <c r="BZ2" i="8"/>
  <c r="CV10" i="8"/>
  <c r="CV7" i="8" s="1"/>
  <c r="CX7" i="8"/>
  <c r="CX6" i="8"/>
  <c r="DG3" i="8"/>
  <c r="CY7" i="8"/>
  <c r="CY3" i="8"/>
  <c r="CZ3" i="8" s="1"/>
  <c r="DA3" i="8" s="1"/>
  <c r="DB3" i="8" s="1"/>
  <c r="DC3" i="8" s="1"/>
  <c r="DD3" i="8" s="1"/>
  <c r="DE3" i="8" s="1"/>
  <c r="DF3" i="8" s="1"/>
  <c r="CY6" i="8"/>
  <c r="CY2" i="8" s="1"/>
  <c r="CX5" i="8"/>
  <c r="CU10" i="8"/>
  <c r="CU7" i="8" s="1"/>
  <c r="CD2" i="8"/>
  <c r="BT2" i="8"/>
  <c r="CB2" i="8"/>
  <c r="CA2" i="8"/>
  <c r="BS2" i="8"/>
  <c r="CE2" i="8"/>
  <c r="BP2" i="8"/>
  <c r="AL21" i="12"/>
  <c r="AH21" i="12"/>
  <c r="AF22" i="12"/>
  <c r="AI21" i="12"/>
  <c r="AG21" i="12"/>
  <c r="AJ20" i="12"/>
  <c r="AK20" i="12" s="1"/>
  <c r="BJ20" i="8" a="1"/>
  <c r="BJ20" i="8" s="1"/>
  <c r="U25" i="4" s="1"/>
  <c r="BJ28" i="8" a="1"/>
  <c r="BJ28" i="8" s="1"/>
  <c r="U33" i="4" s="1"/>
  <c r="BJ21" i="8" a="1"/>
  <c r="BJ21" i="8" s="1"/>
  <c r="U26" i="4" s="1"/>
  <c r="BJ27" i="8" a="1"/>
  <c r="BJ27" i="8" s="1"/>
  <c r="U32" i="4" s="1"/>
  <c r="BJ22" i="8" a="1"/>
  <c r="BJ22" i="8" s="1"/>
  <c r="U27" i="4" s="1"/>
  <c r="BJ11" i="8" a="1"/>
  <c r="BJ11" i="8" s="1"/>
  <c r="BJ26" i="8" a="1"/>
  <c r="BJ26" i="8" s="1"/>
  <c r="U31" i="4" s="1"/>
  <c r="BJ31" i="8" a="1"/>
  <c r="BJ31" i="8" s="1"/>
  <c r="U36" i="4" s="1"/>
  <c r="BJ17" i="8" a="1"/>
  <c r="BJ17" i="8" s="1"/>
  <c r="U22" i="4" s="1"/>
  <c r="BJ25" i="8" a="1"/>
  <c r="BJ25" i="8" s="1"/>
  <c r="U30" i="4" s="1"/>
  <c r="BJ19" i="8" a="1"/>
  <c r="BJ19" i="8" s="1"/>
  <c r="U24" i="4" s="1"/>
  <c r="BJ30" i="8" a="1"/>
  <c r="BJ30" i="8" s="1"/>
  <c r="U35" i="4" s="1"/>
  <c r="BJ32" i="8" a="1"/>
  <c r="BJ32" i="8" s="1"/>
  <c r="U37" i="4" s="1"/>
  <c r="BJ16" i="8" a="1"/>
  <c r="BJ16" i="8" s="1"/>
  <c r="U21" i="4" s="1"/>
  <c r="BJ18" i="8" a="1"/>
  <c r="BJ18" i="8" s="1"/>
  <c r="U23" i="4" s="1"/>
  <c r="BJ15" i="8" a="1"/>
  <c r="BJ15" i="8" s="1"/>
  <c r="U20" i="4" s="1"/>
  <c r="BJ13" i="8" a="1"/>
  <c r="BJ13" i="8" s="1"/>
  <c r="U18" i="4" s="1"/>
  <c r="BJ12" i="8" a="1"/>
  <c r="BJ12" i="8" s="1"/>
  <c r="U17" i="4" s="1"/>
  <c r="BJ23" i="8" a="1"/>
  <c r="BJ23" i="8" s="1"/>
  <c r="U28" i="4" s="1"/>
  <c r="BJ24" i="8" a="1"/>
  <c r="BJ24" i="8" s="1"/>
  <c r="U29" i="4" s="1"/>
  <c r="BJ14" i="8" a="1"/>
  <c r="BJ14" i="8" s="1"/>
  <c r="U19" i="4" s="1"/>
  <c r="BJ29" i="8" a="1"/>
  <c r="BJ29" i="8" s="1"/>
  <c r="U34" i="4" s="1"/>
  <c r="AC7" i="8"/>
  <c r="E7" i="8" s="1"/>
  <c r="AC6" i="8"/>
  <c r="E6" i="8" s="1"/>
  <c r="AC6" i="9"/>
  <c r="F2" i="9" s="1"/>
  <c r="AC7" i="9"/>
  <c r="F3" i="9" s="1"/>
  <c r="T7" i="9"/>
  <c r="B7" i="9" s="1"/>
  <c r="AA7" i="9"/>
  <c r="I7" i="9" s="1"/>
  <c r="T6" i="9"/>
  <c r="B6" i="9" s="1"/>
  <c r="Z6" i="9"/>
  <c r="H6" i="9" s="1"/>
  <c r="Z7" i="9"/>
  <c r="H7" i="9" s="1"/>
  <c r="U6" i="9"/>
  <c r="C6" i="9" s="1"/>
  <c r="AD6" i="8"/>
  <c r="F6" i="8" s="1"/>
  <c r="Y7" i="9"/>
  <c r="G7" i="9" s="1"/>
  <c r="Y6" i="9"/>
  <c r="G6" i="9" s="1"/>
  <c r="W7" i="9"/>
  <c r="E7" i="9" s="1"/>
  <c r="W6" i="9"/>
  <c r="E6" i="9" s="1"/>
  <c r="AA6" i="9"/>
  <c r="I6" i="9" s="1"/>
  <c r="X7" i="9"/>
  <c r="F7" i="9" s="1"/>
  <c r="X6" i="9"/>
  <c r="F6" i="9" s="1"/>
  <c r="V7" i="9"/>
  <c r="D7" i="9" s="1"/>
  <c r="V6" i="9"/>
  <c r="D6" i="9" s="1"/>
  <c r="U7" i="9"/>
  <c r="C7" i="9" s="1"/>
  <c r="AH7" i="8"/>
  <c r="J7" i="8" s="1"/>
  <c r="AH6" i="8"/>
  <c r="J6" i="8" s="1"/>
  <c r="AA7" i="8"/>
  <c r="C7" i="8" s="1"/>
  <c r="AA6" i="8"/>
  <c r="C6" i="8" s="1"/>
  <c r="AE7" i="8"/>
  <c r="G7" i="8" s="1"/>
  <c r="AE6" i="8"/>
  <c r="G6" i="8" s="1"/>
  <c r="AF7" i="8"/>
  <c r="H7" i="8" s="1"/>
  <c r="AF6" i="8"/>
  <c r="H6" i="8" s="1"/>
  <c r="AD7" i="8"/>
  <c r="F7" i="8" s="1"/>
  <c r="AG7" i="8"/>
  <c r="I7" i="8" s="1"/>
  <c r="AG6" i="8"/>
  <c r="I6" i="8" s="1"/>
  <c r="AI7" i="8"/>
  <c r="K7" i="8" s="1"/>
  <c r="AI6" i="8"/>
  <c r="K6" i="8" s="1"/>
  <c r="Z7" i="8"/>
  <c r="B7" i="8" s="1"/>
  <c r="Z6" i="8"/>
  <c r="B6" i="8" s="1"/>
  <c r="AJ7" i="8"/>
  <c r="L7" i="8" s="1"/>
  <c r="AJ6" i="8"/>
  <c r="L6" i="8" s="1"/>
  <c r="AB7" i="8"/>
  <c r="D7" i="8" s="1"/>
  <c r="AB6" i="8"/>
  <c r="D6" i="8" s="1"/>
  <c r="DZ7" i="13" l="1"/>
  <c r="DY6" i="13"/>
  <c r="DZ3" i="13"/>
  <c r="EA3" i="13" s="1"/>
  <c r="EB3" i="13" s="1"/>
  <c r="EC3" i="13" s="1"/>
  <c r="ED3" i="13" s="1"/>
  <c r="EE3" i="13" s="1"/>
  <c r="EF3" i="13" s="1"/>
  <c r="EG3" i="13" s="1"/>
  <c r="DY7" i="13"/>
  <c r="EH3" i="13"/>
  <c r="DZ6" i="13"/>
  <c r="DZ2" i="13" s="1"/>
  <c r="DY5" i="13"/>
  <c r="DN103" i="13"/>
  <c r="DN97" i="13"/>
  <c r="DN99" i="13"/>
  <c r="DN96" i="13"/>
  <c r="DN95" i="13"/>
  <c r="DN92" i="13"/>
  <c r="DN93" i="13"/>
  <c r="DN94" i="13"/>
  <c r="DN91" i="13"/>
  <c r="DN89" i="13"/>
  <c r="DN90" i="13"/>
  <c r="DN87" i="13"/>
  <c r="DN88" i="13"/>
  <c r="DN84" i="13"/>
  <c r="DN76" i="13"/>
  <c r="DN82" i="13"/>
  <c r="DN83" i="13"/>
  <c r="DN85" i="13"/>
  <c r="DN75" i="13"/>
  <c r="DN73" i="13"/>
  <c r="DN72" i="13"/>
  <c r="DN67" i="13"/>
  <c r="DN61" i="13"/>
  <c r="DN60" i="13"/>
  <c r="DN59" i="13"/>
  <c r="DN58" i="13"/>
  <c r="DN57" i="13"/>
  <c r="DN68" i="13"/>
  <c r="DN64" i="13"/>
  <c r="DN63" i="13"/>
  <c r="DN54" i="13"/>
  <c r="DN52" i="13"/>
  <c r="DN55" i="13"/>
  <c r="DN65" i="13"/>
  <c r="DN56" i="13"/>
  <c r="DN66" i="13"/>
  <c r="DN53" i="13"/>
  <c r="DN47" i="13"/>
  <c r="DN46" i="13"/>
  <c r="DN45" i="13"/>
  <c r="DN44" i="13"/>
  <c r="DN43" i="13"/>
  <c r="DN62" i="13"/>
  <c r="DN50" i="13"/>
  <c r="DN49" i="13"/>
  <c r="DN48" i="13"/>
  <c r="DN42" i="13"/>
  <c r="DN40" i="13"/>
  <c r="DN51" i="13"/>
  <c r="DN38" i="13"/>
  <c r="DN41" i="13"/>
  <c r="DN39" i="13"/>
  <c r="DN24" i="13"/>
  <c r="DN22" i="13"/>
  <c r="DN21" i="13"/>
  <c r="DN19" i="13"/>
  <c r="DN16" i="13"/>
  <c r="DN18" i="13"/>
  <c r="DN15" i="13"/>
  <c r="DN17" i="13"/>
  <c r="DN7" i="13"/>
  <c r="DN27" i="13"/>
  <c r="DN13" i="13"/>
  <c r="DN20" i="13"/>
  <c r="DN2" i="13"/>
  <c r="DN12" i="13"/>
  <c r="DN29" i="13"/>
  <c r="DN31" i="13"/>
  <c r="DN36" i="13"/>
  <c r="DN69" i="13"/>
  <c r="DN71" i="13"/>
  <c r="DN100" i="13"/>
  <c r="DN101" i="13"/>
  <c r="DN106" i="13"/>
  <c r="DN110" i="13"/>
  <c r="DN26" i="13"/>
  <c r="DN35" i="13"/>
  <c r="DN34" i="13"/>
  <c r="DN78" i="13"/>
  <c r="DN81" i="13"/>
  <c r="DN102" i="13"/>
  <c r="DN109" i="13"/>
  <c r="DN23" i="13"/>
  <c r="DN86" i="13"/>
  <c r="DN105" i="13"/>
  <c r="DN104" i="13"/>
  <c r="DN107" i="13"/>
  <c r="DN11" i="13"/>
  <c r="DN98" i="13"/>
  <c r="DN14" i="13"/>
  <c r="DN25" i="13"/>
  <c r="DN30" i="13"/>
  <c r="DN33" i="13"/>
  <c r="DN74" i="13"/>
  <c r="DN79" i="13"/>
  <c r="DN80" i="13"/>
  <c r="DN108" i="13"/>
  <c r="DN77" i="13"/>
  <c r="DN37" i="13"/>
  <c r="DN28" i="13"/>
  <c r="DN32" i="13"/>
  <c r="DN70" i="13"/>
  <c r="DL108" i="13"/>
  <c r="DL107" i="13"/>
  <c r="DL106" i="13"/>
  <c r="DL100" i="13"/>
  <c r="DL97" i="13"/>
  <c r="DL96" i="13"/>
  <c r="DL104" i="13"/>
  <c r="DL101" i="13"/>
  <c r="DL98" i="13"/>
  <c r="DL99" i="13"/>
  <c r="DL95" i="13"/>
  <c r="DL82" i="13"/>
  <c r="DL81" i="13"/>
  <c r="DL80" i="13"/>
  <c r="DL83" i="13"/>
  <c r="DL67" i="13"/>
  <c r="DL66" i="13"/>
  <c r="DL65" i="13"/>
  <c r="DL64" i="13"/>
  <c r="DL62" i="13"/>
  <c r="DL53" i="13"/>
  <c r="DL63" i="13"/>
  <c r="DL59" i="13"/>
  <c r="DL54" i="13"/>
  <c r="DL55" i="13"/>
  <c r="DL51" i="13"/>
  <c r="DL61" i="13"/>
  <c r="DL58" i="13"/>
  <c r="DL57" i="13"/>
  <c r="DL52" i="13"/>
  <c r="DL50" i="13"/>
  <c r="DL49" i="13"/>
  <c r="DL48" i="13"/>
  <c r="DL60" i="13"/>
  <c r="DL56" i="13"/>
  <c r="DL24" i="13"/>
  <c r="DL29" i="13"/>
  <c r="DL23" i="13"/>
  <c r="DL28" i="13"/>
  <c r="DL19" i="13"/>
  <c r="DL16" i="13"/>
  <c r="DL14" i="13"/>
  <c r="DL12" i="13"/>
  <c r="DL22" i="13"/>
  <c r="DL15" i="13"/>
  <c r="DL18" i="13"/>
  <c r="DL13" i="13"/>
  <c r="DL7" i="13"/>
  <c r="DL20" i="13"/>
  <c r="DL2" i="13"/>
  <c r="DL26" i="13"/>
  <c r="DL27" i="13"/>
  <c r="DL45" i="13"/>
  <c r="DL76" i="13"/>
  <c r="DL85" i="13"/>
  <c r="DL32" i="13"/>
  <c r="DL40" i="13"/>
  <c r="DL42" i="13"/>
  <c r="DL88" i="13"/>
  <c r="DL92" i="13"/>
  <c r="DL30" i="13"/>
  <c r="DL37" i="13"/>
  <c r="DL33" i="13"/>
  <c r="DL38" i="13"/>
  <c r="DL43" i="13"/>
  <c r="DL46" i="13"/>
  <c r="DL74" i="13"/>
  <c r="DL68" i="13"/>
  <c r="DL70" i="13"/>
  <c r="DL89" i="13"/>
  <c r="DL105" i="13"/>
  <c r="DL11" i="13"/>
  <c r="DL17" i="13"/>
  <c r="DL31" i="13"/>
  <c r="DL36" i="13"/>
  <c r="DL79" i="13"/>
  <c r="DL75" i="13"/>
  <c r="DL77" i="13"/>
  <c r="DL84" i="13"/>
  <c r="DL87" i="13"/>
  <c r="DL93" i="13"/>
  <c r="DL110" i="13"/>
  <c r="DL25" i="13"/>
  <c r="DL71" i="13"/>
  <c r="DL72" i="13"/>
  <c r="DL73" i="13"/>
  <c r="DL78" i="13"/>
  <c r="DL90" i="13"/>
  <c r="DL91" i="13"/>
  <c r="DL94" i="13"/>
  <c r="DL109" i="13"/>
  <c r="DL21" i="13"/>
  <c r="DL39" i="13"/>
  <c r="DL69" i="13"/>
  <c r="DL35" i="13"/>
  <c r="DL41" i="13"/>
  <c r="DL47" i="13"/>
  <c r="DL34" i="13"/>
  <c r="DL86" i="13"/>
  <c r="DL44" i="13"/>
  <c r="DL103" i="13"/>
  <c r="DL102" i="13"/>
  <c r="DK110" i="13"/>
  <c r="DK109" i="13"/>
  <c r="DK108" i="13"/>
  <c r="DK106" i="13"/>
  <c r="DK107" i="13"/>
  <c r="DK99" i="13"/>
  <c r="DK94" i="13"/>
  <c r="DK93" i="13"/>
  <c r="DK87" i="13"/>
  <c r="DK88" i="13"/>
  <c r="DK76" i="13"/>
  <c r="DK75" i="13"/>
  <c r="DK73" i="13"/>
  <c r="DK77" i="13"/>
  <c r="DK68" i="13"/>
  <c r="DK67" i="13"/>
  <c r="DK66" i="13"/>
  <c r="DK65" i="13"/>
  <c r="DK64" i="13"/>
  <c r="DK63" i="13"/>
  <c r="DK61" i="13"/>
  <c r="DK58" i="13"/>
  <c r="DK50" i="13"/>
  <c r="DK49" i="13"/>
  <c r="DK53" i="13"/>
  <c r="DK59" i="13"/>
  <c r="DK54" i="13"/>
  <c r="DK52" i="13"/>
  <c r="DK60" i="13"/>
  <c r="DK57" i="13"/>
  <c r="DK55" i="13"/>
  <c r="DK48" i="13"/>
  <c r="DK51" i="13"/>
  <c r="DK41" i="13"/>
  <c r="DK56" i="13"/>
  <c r="DK45" i="13"/>
  <c r="DK42" i="13"/>
  <c r="DK40" i="13"/>
  <c r="DK39" i="13"/>
  <c r="DK46" i="13"/>
  <c r="DK43" i="13"/>
  <c r="DK38" i="13"/>
  <c r="DK32" i="13"/>
  <c r="DK18" i="13"/>
  <c r="DK15" i="13"/>
  <c r="DK47" i="13"/>
  <c r="DK23" i="13"/>
  <c r="DK35" i="13"/>
  <c r="DK21" i="13"/>
  <c r="DK34" i="13"/>
  <c r="DK19" i="13"/>
  <c r="DK2" i="13"/>
  <c r="DK44" i="13"/>
  <c r="DK13" i="13"/>
  <c r="DK7" i="13"/>
  <c r="DK24" i="13"/>
  <c r="DK16" i="13"/>
  <c r="DK69" i="13"/>
  <c r="DK79" i="13"/>
  <c r="DK81" i="13"/>
  <c r="DK91" i="13"/>
  <c r="DK92" i="13"/>
  <c r="DK95" i="13"/>
  <c r="DK103" i="13"/>
  <c r="DK25" i="13"/>
  <c r="DK37" i="13"/>
  <c r="DK22" i="13"/>
  <c r="DK74" i="13"/>
  <c r="DK71" i="13"/>
  <c r="DK72" i="13"/>
  <c r="DK83" i="13"/>
  <c r="DK89" i="13"/>
  <c r="DK101" i="13"/>
  <c r="DK104" i="13"/>
  <c r="DK26" i="13"/>
  <c r="DK33" i="13"/>
  <c r="DK78" i="13"/>
  <c r="DK86" i="13"/>
  <c r="DK85" i="13"/>
  <c r="DK96" i="13"/>
  <c r="DK105" i="13"/>
  <c r="DK30" i="13"/>
  <c r="DK29" i="13"/>
  <c r="DK31" i="13"/>
  <c r="DK12" i="13"/>
  <c r="DK28" i="13"/>
  <c r="DK82" i="13"/>
  <c r="DK11" i="13"/>
  <c r="DK14" i="13"/>
  <c r="DK17" i="13"/>
  <c r="DK20" i="13"/>
  <c r="DK62" i="13"/>
  <c r="DK98" i="13"/>
  <c r="DK102" i="13"/>
  <c r="DK90" i="13"/>
  <c r="DK36" i="13"/>
  <c r="DK70" i="13"/>
  <c r="DK97" i="13"/>
  <c r="DK100" i="13"/>
  <c r="DK80" i="13"/>
  <c r="DK84" i="13"/>
  <c r="DK27" i="13"/>
  <c r="IJ7" i="13"/>
  <c r="IJ6" i="13"/>
  <c r="IK6" i="13"/>
  <c r="IL3" i="13"/>
  <c r="IJ5" i="13"/>
  <c r="IK3" i="13"/>
  <c r="IK7" i="13"/>
  <c r="DJ110" i="13"/>
  <c r="DJ107" i="13"/>
  <c r="DJ106" i="13"/>
  <c r="DJ104" i="13"/>
  <c r="DJ103" i="13"/>
  <c r="DJ96" i="13"/>
  <c r="DJ97" i="13"/>
  <c r="DJ92" i="13"/>
  <c r="DJ93" i="13"/>
  <c r="DJ90" i="13"/>
  <c r="DJ95" i="13"/>
  <c r="DJ94" i="13"/>
  <c r="DJ91" i="13"/>
  <c r="DJ81" i="13"/>
  <c r="DJ77" i="13"/>
  <c r="DJ80" i="13"/>
  <c r="DJ76" i="13"/>
  <c r="DJ75" i="13"/>
  <c r="DJ73" i="13"/>
  <c r="DJ71" i="13"/>
  <c r="DJ63" i="13"/>
  <c r="DJ72" i="13"/>
  <c r="DJ69" i="13"/>
  <c r="DJ62" i="13"/>
  <c r="DJ61" i="13"/>
  <c r="DJ58" i="13"/>
  <c r="DJ53" i="13"/>
  <c r="DJ60" i="13"/>
  <c r="DJ57" i="13"/>
  <c r="DJ56" i="13"/>
  <c r="DJ51" i="13"/>
  <c r="DJ54" i="13"/>
  <c r="DJ52" i="13"/>
  <c r="DJ50" i="13"/>
  <c r="DJ49" i="13"/>
  <c r="DJ59" i="13"/>
  <c r="DJ47" i="13"/>
  <c r="DJ44" i="13"/>
  <c r="DJ41" i="13"/>
  <c r="DJ45" i="13"/>
  <c r="DJ42" i="13"/>
  <c r="DJ40" i="13"/>
  <c r="DJ39" i="13"/>
  <c r="DJ46" i="13"/>
  <c r="DJ43" i="13"/>
  <c r="DJ38" i="13"/>
  <c r="DJ28" i="13"/>
  <c r="DJ22" i="13"/>
  <c r="DJ55" i="13"/>
  <c r="DJ48" i="13"/>
  <c r="DJ18" i="13"/>
  <c r="DJ15" i="13"/>
  <c r="DJ16" i="13"/>
  <c r="DJ19" i="13"/>
  <c r="DJ14" i="13"/>
  <c r="DJ12" i="13"/>
  <c r="DJ7" i="13"/>
  <c r="DJ13" i="13"/>
  <c r="DJ24" i="13"/>
  <c r="DJ2" i="13"/>
  <c r="DJ11" i="13"/>
  <c r="DJ68" i="13"/>
  <c r="DJ84" i="13"/>
  <c r="DJ82" i="13"/>
  <c r="DJ100" i="13"/>
  <c r="DJ25" i="13"/>
  <c r="DJ17" i="13"/>
  <c r="DJ21" i="13"/>
  <c r="DJ86" i="13"/>
  <c r="DJ89" i="13"/>
  <c r="DJ109" i="13"/>
  <c r="DJ37" i="13"/>
  <c r="DJ23" i="13"/>
  <c r="DJ32" i="13"/>
  <c r="DJ27" i="13"/>
  <c r="DJ64" i="13"/>
  <c r="DJ105" i="13"/>
  <c r="DJ99" i="13"/>
  <c r="DJ108" i="13"/>
  <c r="DJ30" i="13"/>
  <c r="DJ33" i="13"/>
  <c r="DJ70" i="13"/>
  <c r="DJ74" i="13"/>
  <c r="DJ78" i="13"/>
  <c r="DJ83" i="13"/>
  <c r="DJ98" i="13"/>
  <c r="DJ101" i="13"/>
  <c r="DJ29" i="13"/>
  <c r="DJ20" i="13"/>
  <c r="DJ35" i="13"/>
  <c r="DJ34" i="13"/>
  <c r="DJ65" i="13"/>
  <c r="DJ66" i="13"/>
  <c r="DJ67" i="13"/>
  <c r="DJ87" i="13"/>
  <c r="DJ102" i="13"/>
  <c r="DJ26" i="13"/>
  <c r="DJ79" i="13"/>
  <c r="DJ88" i="13"/>
  <c r="DJ36" i="13"/>
  <c r="DJ31" i="13"/>
  <c r="DJ85" i="13"/>
  <c r="IH109" i="13"/>
  <c r="IH108" i="13"/>
  <c r="IH110" i="13"/>
  <c r="IH107" i="13"/>
  <c r="IH106" i="13"/>
  <c r="IH105" i="13"/>
  <c r="IH104" i="13"/>
  <c r="IH101" i="13"/>
  <c r="IH100" i="13"/>
  <c r="IH103" i="13"/>
  <c r="IH99" i="13"/>
  <c r="IH98" i="13"/>
  <c r="IH97" i="13"/>
  <c r="IH102" i="13"/>
  <c r="IH94" i="13"/>
  <c r="IH96" i="13"/>
  <c r="IH95" i="13"/>
  <c r="IH93" i="13"/>
  <c r="IH91" i="13"/>
  <c r="IH90" i="13"/>
  <c r="IH88" i="13"/>
  <c r="IH87" i="13"/>
  <c r="IH86" i="13"/>
  <c r="IH89" i="13"/>
  <c r="IH85" i="13"/>
  <c r="IH84" i="13"/>
  <c r="IH83" i="13"/>
  <c r="IH82" i="13"/>
  <c r="IH92" i="13"/>
  <c r="IH81" i="13"/>
  <c r="IH80" i="13"/>
  <c r="IH79" i="13"/>
  <c r="IH73" i="13"/>
  <c r="IH78" i="13"/>
  <c r="IH76" i="13"/>
  <c r="IH75" i="13"/>
  <c r="IH72" i="13"/>
  <c r="IH77" i="13"/>
  <c r="IH74" i="13"/>
  <c r="IH70" i="13"/>
  <c r="IH69" i="13"/>
  <c r="IH71" i="13"/>
  <c r="IH67" i="13"/>
  <c r="IH66" i="13"/>
  <c r="IH65" i="13"/>
  <c r="IH64" i="13"/>
  <c r="IH63" i="13"/>
  <c r="IH62" i="13"/>
  <c r="IH68" i="13"/>
  <c r="IH60" i="13"/>
  <c r="IH57" i="13"/>
  <c r="IH55" i="13"/>
  <c r="IH51" i="13"/>
  <c r="IH61" i="13"/>
  <c r="IH58" i="13"/>
  <c r="IH54" i="13"/>
  <c r="IH52" i="13"/>
  <c r="IH59" i="13"/>
  <c r="IH50" i="13"/>
  <c r="IH48" i="13"/>
  <c r="IH56" i="13"/>
  <c r="IH37" i="13"/>
  <c r="IH36" i="13"/>
  <c r="IH35" i="13"/>
  <c r="IH34" i="13"/>
  <c r="IH33" i="13"/>
  <c r="IH32" i="13"/>
  <c r="IH31" i="13"/>
  <c r="IH30" i="13"/>
  <c r="IH53" i="13"/>
  <c r="IH45" i="13"/>
  <c r="IH41" i="13"/>
  <c r="IH49" i="13"/>
  <c r="IH42" i="13"/>
  <c r="IH40" i="13"/>
  <c r="IH47" i="13"/>
  <c r="IH46" i="13"/>
  <c r="IH43" i="13"/>
  <c r="IH39" i="13"/>
  <c r="IH22" i="13"/>
  <c r="IH27" i="13"/>
  <c r="IH21" i="13"/>
  <c r="IH26" i="13"/>
  <c r="IH20" i="13"/>
  <c r="IH28" i="13"/>
  <c r="IH23" i="13"/>
  <c r="IH38" i="13"/>
  <c r="IH29" i="13"/>
  <c r="IH25" i="13"/>
  <c r="IH18" i="13"/>
  <c r="IH15" i="13"/>
  <c r="IH24" i="13"/>
  <c r="IH17" i="13"/>
  <c r="IH14" i="13"/>
  <c r="IH13" i="13"/>
  <c r="IH12" i="13"/>
  <c r="IH44" i="13"/>
  <c r="IH19" i="13"/>
  <c r="IH16" i="13"/>
  <c r="IH11" i="13"/>
  <c r="DX10" i="13"/>
  <c r="DW10" i="13"/>
  <c r="DU10" i="13"/>
  <c r="DP2" i="13"/>
  <c r="DR10" i="13"/>
  <c r="DT10" i="13"/>
  <c r="DV10" i="13"/>
  <c r="DS10" i="13"/>
  <c r="DM106" i="13"/>
  <c r="DM108" i="13"/>
  <c r="DM107" i="13"/>
  <c r="DM97" i="13"/>
  <c r="DM100" i="13"/>
  <c r="DM96" i="13"/>
  <c r="DM94" i="13"/>
  <c r="DM93" i="13"/>
  <c r="DM92" i="13"/>
  <c r="DM95" i="13"/>
  <c r="DM90" i="13"/>
  <c r="DM91" i="13"/>
  <c r="DM81" i="13"/>
  <c r="DM80" i="13"/>
  <c r="DM70" i="13"/>
  <c r="DM68" i="13"/>
  <c r="DM67" i="13"/>
  <c r="DM66" i="13"/>
  <c r="DM65" i="13"/>
  <c r="DM64" i="13"/>
  <c r="DM63" i="13"/>
  <c r="DM61" i="13"/>
  <c r="DM60" i="13"/>
  <c r="DM59" i="13"/>
  <c r="DM58" i="13"/>
  <c r="DM57" i="13"/>
  <c r="DM56" i="13"/>
  <c r="DM55" i="13"/>
  <c r="DM62" i="13"/>
  <c r="DM50" i="13"/>
  <c r="DM49" i="13"/>
  <c r="DM48" i="13"/>
  <c r="DM47" i="13"/>
  <c r="DM46" i="13"/>
  <c r="DM45" i="13"/>
  <c r="DM44" i="13"/>
  <c r="DM43" i="13"/>
  <c r="DM69" i="13"/>
  <c r="DM27" i="13"/>
  <c r="DM28" i="13"/>
  <c r="DM21" i="13"/>
  <c r="DM22" i="13"/>
  <c r="DM15" i="13"/>
  <c r="DM18" i="13"/>
  <c r="DM7" i="13"/>
  <c r="DM2" i="13"/>
  <c r="DM12" i="13"/>
  <c r="DM30" i="13"/>
  <c r="DM19" i="13"/>
  <c r="DM37" i="13"/>
  <c r="DM33" i="13"/>
  <c r="DM38" i="13"/>
  <c r="DM39" i="13"/>
  <c r="DM40" i="13"/>
  <c r="DM41" i="13"/>
  <c r="DM42" i="13"/>
  <c r="DM74" i="13"/>
  <c r="DM14" i="13"/>
  <c r="DM17" i="13"/>
  <c r="DM29" i="13"/>
  <c r="DM31" i="13"/>
  <c r="DM20" i="13"/>
  <c r="DM36" i="13"/>
  <c r="DM24" i="13"/>
  <c r="DM75" i="13"/>
  <c r="DM84" i="13"/>
  <c r="DM104" i="13"/>
  <c r="DM13" i="13"/>
  <c r="DM35" i="13"/>
  <c r="DM34" i="13"/>
  <c r="DM51" i="13"/>
  <c r="DM52" i="13"/>
  <c r="DM53" i="13"/>
  <c r="DM78" i="13"/>
  <c r="DM72" i="13"/>
  <c r="DM76" i="13"/>
  <c r="DM82" i="13"/>
  <c r="DM87" i="13"/>
  <c r="DM98" i="13"/>
  <c r="DM103" i="13"/>
  <c r="DM11" i="13"/>
  <c r="DM25" i="13"/>
  <c r="DM23" i="13"/>
  <c r="DM71" i="13"/>
  <c r="DM79" i="13"/>
  <c r="DM77" i="13"/>
  <c r="DM88" i="13"/>
  <c r="DM89" i="13"/>
  <c r="DM26" i="13"/>
  <c r="DM32" i="13"/>
  <c r="DM73" i="13"/>
  <c r="DM85" i="13"/>
  <c r="DM99" i="13"/>
  <c r="DM105" i="13"/>
  <c r="DM110" i="13"/>
  <c r="DM109" i="13"/>
  <c r="DM86" i="13"/>
  <c r="DM102" i="13"/>
  <c r="DM101" i="13"/>
  <c r="DM16" i="13"/>
  <c r="DM83" i="13"/>
  <c r="DM54" i="13"/>
  <c r="DQ109" i="13" a="1"/>
  <c r="DQ109" i="13" s="1"/>
  <c r="DQ108" i="13" a="1"/>
  <c r="DQ108" i="13" s="1"/>
  <c r="DQ107" i="13" a="1"/>
  <c r="DQ107" i="13" s="1"/>
  <c r="DQ106" i="13" a="1"/>
  <c r="DQ106" i="13" s="1"/>
  <c r="DQ99" i="13" a="1"/>
  <c r="DQ99" i="13" s="1"/>
  <c r="DQ97" i="13" a="1"/>
  <c r="DQ97" i="13" s="1"/>
  <c r="DQ96" i="13" a="1"/>
  <c r="DQ96" i="13" s="1"/>
  <c r="DQ95" i="13" a="1"/>
  <c r="DQ95" i="13" s="1"/>
  <c r="DQ87" i="13" a="1"/>
  <c r="DQ87" i="13" s="1"/>
  <c r="DQ88" i="13" a="1"/>
  <c r="DQ88" i="13" s="1"/>
  <c r="DQ81" i="13" a="1"/>
  <c r="DQ81" i="13" s="1"/>
  <c r="DQ80" i="13" a="1"/>
  <c r="DQ80" i="13" s="1"/>
  <c r="DQ78" i="13" a="1"/>
  <c r="DQ78" i="13" s="1"/>
  <c r="DQ73" i="13" a="1"/>
  <c r="DQ73" i="13" s="1"/>
  <c r="DQ67" i="13" a="1"/>
  <c r="DQ67" i="13" s="1"/>
  <c r="DQ66" i="13" a="1"/>
  <c r="DQ66" i="13" s="1"/>
  <c r="DQ65" i="13" a="1"/>
  <c r="DQ65" i="13" s="1"/>
  <c r="DQ63" i="13" a="1"/>
  <c r="DQ63" i="13" s="1"/>
  <c r="DQ64" i="13" a="1"/>
  <c r="DQ64" i="13" s="1"/>
  <c r="DQ60" i="13" a="1"/>
  <c r="DQ60" i="13" s="1"/>
  <c r="DQ57" i="13" a="1"/>
  <c r="DQ57" i="13" s="1"/>
  <c r="DQ61" i="13" a="1"/>
  <c r="DQ61" i="13" s="1"/>
  <c r="DQ58" i="13" a="1"/>
  <c r="DQ58" i="13" s="1"/>
  <c r="DQ53" i="13" a="1"/>
  <c r="DQ53" i="13" s="1"/>
  <c r="DQ56" i="13" a="1"/>
  <c r="DQ56" i="13" s="1"/>
  <c r="DQ54" i="13" a="1"/>
  <c r="DQ54" i="13" s="1"/>
  <c r="DQ55" i="13" a="1"/>
  <c r="DQ55" i="13" s="1"/>
  <c r="DQ51" i="13" a="1"/>
  <c r="DQ51" i="13" s="1"/>
  <c r="DQ48" i="13" a="1"/>
  <c r="DQ48" i="13" s="1"/>
  <c r="DQ52" i="13" a="1"/>
  <c r="DQ52" i="13" s="1"/>
  <c r="DQ50" i="13" a="1"/>
  <c r="DQ50" i="13" s="1"/>
  <c r="DQ49" i="13" a="1"/>
  <c r="DQ49" i="13" s="1"/>
  <c r="DQ59" i="13" a="1"/>
  <c r="DQ59" i="13" s="1"/>
  <c r="DQ24" i="13" a="1"/>
  <c r="DQ24" i="13" s="1"/>
  <c r="DQ28" i="13" a="1"/>
  <c r="DQ28" i="13" s="1"/>
  <c r="DQ22" i="13" a="1"/>
  <c r="DQ22" i="13" s="1"/>
  <c r="DQ19" i="13" a="1"/>
  <c r="DQ19" i="13" s="1"/>
  <c r="DQ16" i="13" a="1"/>
  <c r="DQ16" i="13" s="1"/>
  <c r="DQ18" i="13" a="1"/>
  <c r="DQ18" i="13" s="1"/>
  <c r="DQ12" i="13" a="1"/>
  <c r="DQ12" i="13" s="1"/>
  <c r="DQ13" i="13" a="1"/>
  <c r="DQ13" i="13" s="1"/>
  <c r="DQ23" i="13" a="1"/>
  <c r="DQ23" i="13" s="1"/>
  <c r="DQ15" i="13" a="1"/>
  <c r="DQ15" i="13" s="1"/>
  <c r="DQ32" i="13" a="1"/>
  <c r="DQ32" i="13" s="1"/>
  <c r="DQ62" i="13" a="1"/>
  <c r="DQ62" i="13" s="1"/>
  <c r="DQ71" i="13" a="1"/>
  <c r="DQ71" i="13" s="1"/>
  <c r="DQ90" i="13" a="1"/>
  <c r="DQ90" i="13" s="1"/>
  <c r="DQ91" i="13" a="1"/>
  <c r="DQ91" i="13" s="1"/>
  <c r="DQ94" i="13" a="1"/>
  <c r="DQ94" i="13" s="1"/>
  <c r="DQ98" i="13" a="1"/>
  <c r="DQ98" i="13" s="1"/>
  <c r="DQ30" i="13" a="1"/>
  <c r="DQ30" i="13" s="1"/>
  <c r="DQ37" i="13" a="1"/>
  <c r="DQ37" i="13" s="1"/>
  <c r="DQ27" i="13" a="1"/>
  <c r="DQ27" i="13" s="1"/>
  <c r="DQ33" i="13" a="1"/>
  <c r="DQ33" i="13" s="1"/>
  <c r="DQ45" i="13" a="1"/>
  <c r="DQ45" i="13" s="1"/>
  <c r="DQ74" i="13" a="1"/>
  <c r="DQ74" i="13" s="1"/>
  <c r="DQ70" i="13" a="1"/>
  <c r="DQ70" i="13" s="1"/>
  <c r="DQ79" i="13" a="1"/>
  <c r="DQ79" i="13" s="1"/>
  <c r="DQ76" i="13" a="1"/>
  <c r="DQ76" i="13" s="1"/>
  <c r="DQ89" i="13" a="1"/>
  <c r="DQ89" i="13" s="1"/>
  <c r="DQ11" i="13" a="1"/>
  <c r="DQ11" i="13" s="1"/>
  <c r="DQ17" i="13" a="1"/>
  <c r="DQ17" i="13" s="1"/>
  <c r="DQ31" i="13" a="1"/>
  <c r="DQ31" i="13" s="1"/>
  <c r="DQ36" i="13" a="1"/>
  <c r="DQ36" i="13" s="1"/>
  <c r="DQ40" i="13" a="1"/>
  <c r="DQ40" i="13" s="1"/>
  <c r="DQ42" i="13" a="1"/>
  <c r="DQ42" i="13" s="1"/>
  <c r="DQ72" i="13" a="1"/>
  <c r="DQ72" i="13" s="1"/>
  <c r="DQ84" i="13" a="1"/>
  <c r="DQ84" i="13" s="1"/>
  <c r="DQ102" i="13" a="1"/>
  <c r="DQ102" i="13" s="1"/>
  <c r="DQ92" i="13" a="1"/>
  <c r="DQ92" i="13" s="1"/>
  <c r="DQ29" i="13" a="1"/>
  <c r="DQ29" i="13" s="1"/>
  <c r="DQ35" i="13" a="1"/>
  <c r="DQ35" i="13" s="1"/>
  <c r="DQ34" i="13" a="1"/>
  <c r="DQ34" i="13" s="1"/>
  <c r="DQ38" i="13" a="1"/>
  <c r="DQ38" i="13" s="1"/>
  <c r="DQ43" i="13" a="1"/>
  <c r="DQ43" i="13" s="1"/>
  <c r="DQ46" i="13" a="1"/>
  <c r="DQ46" i="13" s="1"/>
  <c r="DQ68" i="13" a="1"/>
  <c r="DQ68" i="13" s="1"/>
  <c r="DQ69" i="13" a="1"/>
  <c r="DQ69" i="13" s="1"/>
  <c r="DQ86" i="13" a="1"/>
  <c r="DQ86" i="13" s="1"/>
  <c r="DQ100" i="13" a="1"/>
  <c r="DQ100" i="13" s="1"/>
  <c r="DQ103" i="13" a="1"/>
  <c r="DQ103" i="13" s="1"/>
  <c r="DQ104" i="13" a="1"/>
  <c r="DQ104" i="13" s="1"/>
  <c r="DQ25" i="13" a="1"/>
  <c r="DQ25" i="13" s="1"/>
  <c r="DQ14" i="13" a="1"/>
  <c r="DQ14" i="13" s="1"/>
  <c r="DQ26" i="13" a="1"/>
  <c r="DQ26" i="13" s="1"/>
  <c r="DQ20" i="13" a="1"/>
  <c r="DQ20" i="13" s="1"/>
  <c r="DQ21" i="13" a="1"/>
  <c r="DQ21" i="13" s="1"/>
  <c r="DQ39" i="13" a="1"/>
  <c r="DQ39" i="13" s="1"/>
  <c r="DQ41" i="13" a="1"/>
  <c r="DQ41" i="13" s="1"/>
  <c r="DQ44" i="13" a="1"/>
  <c r="DQ44" i="13" s="1"/>
  <c r="DQ47" i="13" a="1"/>
  <c r="DQ47" i="13" s="1"/>
  <c r="DQ82" i="13" a="1"/>
  <c r="DQ82" i="13" s="1"/>
  <c r="DQ85" i="13" a="1"/>
  <c r="DQ85" i="13" s="1"/>
  <c r="DQ75" i="13" a="1"/>
  <c r="DQ75" i="13" s="1"/>
  <c r="DQ110" i="13" a="1"/>
  <c r="DQ110" i="13" s="1"/>
  <c r="DQ77" i="13" a="1"/>
  <c r="DQ77" i="13" s="1"/>
  <c r="DQ93" i="13" a="1"/>
  <c r="DQ93" i="13" s="1"/>
  <c r="DQ101" i="13" a="1"/>
  <c r="DQ101" i="13" s="1"/>
  <c r="DQ83" i="13" a="1"/>
  <c r="DQ83" i="13" s="1"/>
  <c r="DQ105" i="13" a="1"/>
  <c r="DQ105" i="13" s="1"/>
  <c r="DI104" i="13"/>
  <c r="DI103" i="13"/>
  <c r="DI101" i="13"/>
  <c r="DI89" i="13"/>
  <c r="DI84" i="13"/>
  <c r="DI78" i="13"/>
  <c r="DI73" i="13"/>
  <c r="DI79" i="13"/>
  <c r="DI74" i="13"/>
  <c r="DI33" i="13"/>
  <c r="DI2" i="13"/>
  <c r="DI35" i="13"/>
  <c r="DI17" i="13"/>
  <c r="DI30" i="13"/>
  <c r="DI7" i="13"/>
  <c r="DI26" i="13"/>
  <c r="DI29" i="13"/>
  <c r="DI21" i="13"/>
  <c r="DI22" i="13"/>
  <c r="DI32" i="13"/>
  <c r="DI38" i="13"/>
  <c r="DI41" i="13"/>
  <c r="DI44" i="13"/>
  <c r="DI47" i="13"/>
  <c r="DI48" i="13"/>
  <c r="DI53" i="13"/>
  <c r="DI57" i="13"/>
  <c r="DI62" i="13"/>
  <c r="DI65" i="13"/>
  <c r="DI68" i="13"/>
  <c r="DI71" i="13"/>
  <c r="DI76" i="13"/>
  <c r="DI85" i="13"/>
  <c r="DI80" i="13"/>
  <c r="DI81" i="13"/>
  <c r="DI92" i="13"/>
  <c r="DI96" i="13"/>
  <c r="DI107" i="13"/>
  <c r="DI109" i="13"/>
  <c r="DI106" i="13"/>
  <c r="DI11" i="13"/>
  <c r="DI23" i="13"/>
  <c r="DI49" i="13"/>
  <c r="DI58" i="13"/>
  <c r="DI105" i="13"/>
  <c r="DI99" i="13"/>
  <c r="DI108" i="13"/>
  <c r="DI25" i="13"/>
  <c r="DI15" i="13"/>
  <c r="DI13" i="13"/>
  <c r="DI37" i="13"/>
  <c r="DI24" i="13"/>
  <c r="DI34" i="13"/>
  <c r="DI28" i="13"/>
  <c r="DI39" i="13"/>
  <c r="DI42" i="13"/>
  <c r="DI45" i="13"/>
  <c r="DI50" i="13"/>
  <c r="DI51" i="13"/>
  <c r="DI54" i="13"/>
  <c r="DI59" i="13"/>
  <c r="DI63" i="13"/>
  <c r="DI66" i="13"/>
  <c r="DI88" i="13"/>
  <c r="DI90" i="13"/>
  <c r="DI93" i="13"/>
  <c r="DI97" i="13"/>
  <c r="DI14" i="13"/>
  <c r="DI20" i="13"/>
  <c r="DI16" i="13"/>
  <c r="DI27" i="13"/>
  <c r="DI60" i="13"/>
  <c r="DI69" i="13"/>
  <c r="DI102" i="13"/>
  <c r="DI100" i="13"/>
  <c r="DI36" i="13"/>
  <c r="DI12" i="13"/>
  <c r="DI56" i="13"/>
  <c r="DI75" i="13"/>
  <c r="DI86" i="13"/>
  <c r="DI98" i="13"/>
  <c r="DI110" i="13"/>
  <c r="DI18" i="13"/>
  <c r="DI61" i="13"/>
  <c r="DI67" i="13"/>
  <c r="DI40" i="13"/>
  <c r="DI43" i="13"/>
  <c r="DI87" i="13"/>
  <c r="DI31" i="13"/>
  <c r="DI52" i="13"/>
  <c r="DI70" i="13"/>
  <c r="DI72" i="13"/>
  <c r="DI94" i="13"/>
  <c r="DI95" i="13"/>
  <c r="DI55" i="13"/>
  <c r="DI83" i="13"/>
  <c r="DI77" i="13"/>
  <c r="DI91" i="13"/>
  <c r="DI19" i="13"/>
  <c r="DI64" i="13"/>
  <c r="DI46" i="13"/>
  <c r="DI82" i="13"/>
  <c r="II110" i="13"/>
  <c r="II108" i="13"/>
  <c r="II109" i="13"/>
  <c r="II107" i="13"/>
  <c r="II106" i="13"/>
  <c r="II105" i="13"/>
  <c r="II104" i="13"/>
  <c r="II103" i="13"/>
  <c r="II102" i="13"/>
  <c r="II101" i="13"/>
  <c r="II100" i="13"/>
  <c r="II99" i="13"/>
  <c r="II98" i="13"/>
  <c r="II97" i="13"/>
  <c r="II96" i="13"/>
  <c r="II95" i="13"/>
  <c r="II94" i="13"/>
  <c r="II93" i="13"/>
  <c r="II92" i="13"/>
  <c r="II91" i="13"/>
  <c r="II90" i="13"/>
  <c r="II89" i="13"/>
  <c r="II85" i="13"/>
  <c r="II84" i="13"/>
  <c r="II83" i="13"/>
  <c r="II82" i="13"/>
  <c r="II87" i="13"/>
  <c r="II86" i="13"/>
  <c r="II88" i="13"/>
  <c r="II81" i="13"/>
  <c r="II80" i="13"/>
  <c r="II79" i="13"/>
  <c r="II78" i="13"/>
  <c r="II77" i="13"/>
  <c r="II76" i="13"/>
  <c r="II75" i="13"/>
  <c r="II72" i="13"/>
  <c r="II74" i="13"/>
  <c r="II71" i="13"/>
  <c r="II70" i="13"/>
  <c r="II69" i="13"/>
  <c r="II68" i="13"/>
  <c r="II67" i="13"/>
  <c r="II66" i="13"/>
  <c r="II65" i="13"/>
  <c r="II64" i="13"/>
  <c r="II63" i="13"/>
  <c r="II73" i="13"/>
  <c r="II50" i="13"/>
  <c r="II49" i="13"/>
  <c r="II61" i="13"/>
  <c r="II58" i="13"/>
  <c r="II62" i="13"/>
  <c r="II60" i="13"/>
  <c r="II57" i="13"/>
  <c r="II55" i="13"/>
  <c r="II51" i="13"/>
  <c r="II48" i="13"/>
  <c r="II56" i="13"/>
  <c r="II54" i="13"/>
  <c r="II53" i="13"/>
  <c r="II52" i="13"/>
  <c r="II59" i="13"/>
  <c r="II45" i="13"/>
  <c r="II41" i="13"/>
  <c r="II29" i="13"/>
  <c r="II42" i="13"/>
  <c r="II40" i="13"/>
  <c r="II47" i="13"/>
  <c r="II46" i="13"/>
  <c r="II43" i="13"/>
  <c r="II39" i="13"/>
  <c r="II44" i="13"/>
  <c r="II38" i="13"/>
  <c r="II36" i="13"/>
  <c r="II30" i="13"/>
  <c r="II27" i="13"/>
  <c r="II21" i="13"/>
  <c r="II35" i="13"/>
  <c r="II26" i="13"/>
  <c r="II20" i="13"/>
  <c r="II34" i="13"/>
  <c r="II25" i="13"/>
  <c r="II37" i="13"/>
  <c r="II31" i="13"/>
  <c r="II22" i="13"/>
  <c r="II32" i="13"/>
  <c r="II18" i="13"/>
  <c r="II15" i="13"/>
  <c r="II12" i="13"/>
  <c r="II33" i="13"/>
  <c r="II24" i="13"/>
  <c r="II17" i="13"/>
  <c r="II14" i="13"/>
  <c r="II11" i="13"/>
  <c r="II28" i="13"/>
  <c r="II23" i="13"/>
  <c r="II19" i="13"/>
  <c r="II16" i="13"/>
  <c r="II13" i="13"/>
  <c r="DP110" i="13" a="1"/>
  <c r="DP110" i="13" s="1"/>
  <c r="DP106" i="13" a="1"/>
  <c r="DP106" i="13" s="1"/>
  <c r="DP107" i="13" a="1"/>
  <c r="DP107" i="13" s="1"/>
  <c r="DP104" i="13" a="1"/>
  <c r="DP104" i="13" s="1"/>
  <c r="DP95" i="13" a="1"/>
  <c r="DP95" i="13" s="1"/>
  <c r="DP96" i="13" a="1"/>
  <c r="DP96" i="13" s="1"/>
  <c r="DP93" i="13" a="1"/>
  <c r="DP93" i="13" s="1"/>
  <c r="DP94" i="13" a="1"/>
  <c r="DP94" i="13" s="1"/>
  <c r="DP91" i="13" a="1"/>
  <c r="DP91" i="13" s="1"/>
  <c r="DP97" i="13" a="1"/>
  <c r="DP97" i="13" s="1"/>
  <c r="DP92" i="13" a="1"/>
  <c r="DP92" i="13" s="1"/>
  <c r="DP90" i="13" a="1"/>
  <c r="DP90" i="13" s="1"/>
  <c r="DP81" i="13" a="1"/>
  <c r="DP81" i="13" s="1"/>
  <c r="DP89" i="13" a="1"/>
  <c r="DP89" i="13" s="1"/>
  <c r="DP80" i="13" a="1"/>
  <c r="DP80" i="13" s="1"/>
  <c r="DP75" i="13" a="1"/>
  <c r="DP75" i="13" s="1"/>
  <c r="DP73" i="13" a="1"/>
  <c r="DP73" i="13" s="1"/>
  <c r="DP76" i="13" a="1"/>
  <c r="DP76" i="13" s="1"/>
  <c r="DP77" i="13" a="1"/>
  <c r="DP77" i="13" s="1"/>
  <c r="DP69" i="13" a="1"/>
  <c r="DP69" i="13" s="1"/>
  <c r="DP63" i="13" a="1"/>
  <c r="DP63" i="13" s="1"/>
  <c r="DP78" i="13" a="1"/>
  <c r="DP78" i="13" s="1"/>
  <c r="DP71" i="13" a="1"/>
  <c r="DP71" i="13" s="1"/>
  <c r="DP62" i="13" a="1"/>
  <c r="DP62" i="13" s="1"/>
  <c r="DP59" i="13" a="1"/>
  <c r="DP59" i="13" s="1"/>
  <c r="DP55" i="13" a="1"/>
  <c r="DP55" i="13" s="1"/>
  <c r="DP51" i="13" a="1"/>
  <c r="DP51" i="13" s="1"/>
  <c r="DP56" i="13" a="1"/>
  <c r="DP56" i="13" s="1"/>
  <c r="DP60" i="13" a="1"/>
  <c r="DP60" i="13" s="1"/>
  <c r="DP57" i="13" a="1"/>
  <c r="DP57" i="13" s="1"/>
  <c r="DP54" i="13" a="1"/>
  <c r="DP54" i="13" s="1"/>
  <c r="DP52" i="13" a="1"/>
  <c r="DP52" i="13" s="1"/>
  <c r="DP53" i="13" a="1"/>
  <c r="DP53" i="13" s="1"/>
  <c r="DP61" i="13" a="1"/>
  <c r="DP61" i="13" s="1"/>
  <c r="DP45" i="13" a="1"/>
  <c r="DP45" i="13" s="1"/>
  <c r="DP39" i="13" a="1"/>
  <c r="DP39" i="13" s="1"/>
  <c r="DP50" i="13" a="1"/>
  <c r="DP50" i="13" s="1"/>
  <c r="DP49" i="13" a="1"/>
  <c r="DP49" i="13" s="1"/>
  <c r="DP46" i="13" a="1"/>
  <c r="DP46" i="13" s="1"/>
  <c r="DP43" i="13" a="1"/>
  <c r="DP43" i="13" s="1"/>
  <c r="DP38" i="13" a="1"/>
  <c r="DP38" i="13" s="1"/>
  <c r="DP48" i="13" a="1"/>
  <c r="DP48" i="13" s="1"/>
  <c r="DP47" i="13" a="1"/>
  <c r="DP47" i="13" s="1"/>
  <c r="DP44" i="13" a="1"/>
  <c r="DP44" i="13" s="1"/>
  <c r="DP41" i="13" a="1"/>
  <c r="DP41" i="13" s="1"/>
  <c r="DP28" i="13" a="1"/>
  <c r="DP28" i="13" s="1"/>
  <c r="DP22" i="13" a="1"/>
  <c r="DP22" i="13" s="1"/>
  <c r="DP18" i="13" a="1"/>
  <c r="DP18" i="13" s="1"/>
  <c r="DP15" i="13" a="1"/>
  <c r="DP15" i="13" s="1"/>
  <c r="DP40" i="13" a="1"/>
  <c r="DP40" i="13" s="1"/>
  <c r="DP24" i="13" a="1"/>
  <c r="DP24" i="13" s="1"/>
  <c r="DP13" i="13" a="1"/>
  <c r="DP13" i="13" s="1"/>
  <c r="DP58" i="13" a="1"/>
  <c r="DP58" i="13" s="1"/>
  <c r="DP42" i="13" a="1"/>
  <c r="DP42" i="13" s="1"/>
  <c r="DP29" i="13" a="1"/>
  <c r="DP29" i="13" s="1"/>
  <c r="DP14" i="13" a="1"/>
  <c r="DP14" i="13" s="1"/>
  <c r="DP12" i="13" a="1"/>
  <c r="DP12" i="13" s="1"/>
  <c r="DP16" i="13" a="1"/>
  <c r="DP16" i="13" s="1"/>
  <c r="DP19" i="13" a="1"/>
  <c r="DP19" i="13" s="1"/>
  <c r="DP17" i="13" a="1"/>
  <c r="DP17" i="13" s="1"/>
  <c r="DP20" i="13" a="1"/>
  <c r="DP20" i="13" s="1"/>
  <c r="DP65" i="13" a="1"/>
  <c r="DP65" i="13" s="1"/>
  <c r="DP66" i="13" a="1"/>
  <c r="DP66" i="13" s="1"/>
  <c r="DP67" i="13" a="1"/>
  <c r="DP67" i="13" s="1"/>
  <c r="DP86" i="13" a="1"/>
  <c r="DP86" i="13" s="1"/>
  <c r="DP37" i="13" a="1"/>
  <c r="DP37" i="13" s="1"/>
  <c r="DP32" i="13" a="1"/>
  <c r="DP32" i="13" s="1"/>
  <c r="DP68" i="13" a="1"/>
  <c r="DP68" i="13" s="1"/>
  <c r="DP105" i="13" a="1"/>
  <c r="DP105" i="13" s="1"/>
  <c r="DP11" i="13" a="1"/>
  <c r="DP11" i="13" s="1"/>
  <c r="DP25" i="13" a="1"/>
  <c r="DP25" i="13" s="1"/>
  <c r="DP30" i="13" a="1"/>
  <c r="DP30" i="13" s="1"/>
  <c r="DP21" i="13" a="1"/>
  <c r="DP21" i="13" s="1"/>
  <c r="DP33" i="13" a="1"/>
  <c r="DP33" i="13" s="1"/>
  <c r="DP83" i="13" a="1"/>
  <c r="DP83" i="13" s="1"/>
  <c r="DP98" i="13" a="1"/>
  <c r="DP98" i="13" s="1"/>
  <c r="DP101" i="13" a="1"/>
  <c r="DP101" i="13" s="1"/>
  <c r="DP109" i="13" a="1"/>
  <c r="DP109" i="13" s="1"/>
  <c r="DP108" i="13" a="1"/>
  <c r="DP108" i="13" s="1"/>
  <c r="DP26" i="13" a="1"/>
  <c r="DP26" i="13" s="1"/>
  <c r="DP31" i="13" a="1"/>
  <c r="DP31" i="13" s="1"/>
  <c r="DP36" i="13" a="1"/>
  <c r="DP36" i="13" s="1"/>
  <c r="DP23" i="13" a="1"/>
  <c r="DP23" i="13" s="1"/>
  <c r="DP27" i="13" a="1"/>
  <c r="DP27" i="13" s="1"/>
  <c r="DP64" i="13" a="1"/>
  <c r="DP64" i="13" s="1"/>
  <c r="DP85" i="13" a="1"/>
  <c r="DP85" i="13" s="1"/>
  <c r="DP88" i="13" a="1"/>
  <c r="DP88" i="13" s="1"/>
  <c r="DP102" i="13" a="1"/>
  <c r="DP102" i="13" s="1"/>
  <c r="DP99" i="13" a="1"/>
  <c r="DP99" i="13" s="1"/>
  <c r="DP70" i="13" a="1"/>
  <c r="DP70" i="13" s="1"/>
  <c r="DP72" i="13" a="1"/>
  <c r="DP72" i="13" s="1"/>
  <c r="DP84" i="13" a="1"/>
  <c r="DP84" i="13" s="1"/>
  <c r="DP82" i="13" a="1"/>
  <c r="DP82" i="13" s="1"/>
  <c r="DP87" i="13" a="1"/>
  <c r="DP87" i="13" s="1"/>
  <c r="DP100" i="13" a="1"/>
  <c r="DP100" i="13" s="1"/>
  <c r="DP103" i="13" a="1"/>
  <c r="DP103" i="13" s="1"/>
  <c r="DP79" i="13" a="1"/>
  <c r="DP79" i="13" s="1"/>
  <c r="DP34" i="13" a="1"/>
  <c r="DP34" i="13" s="1"/>
  <c r="DP35" i="13" a="1"/>
  <c r="DP35" i="13" s="1"/>
  <c r="DP74" i="13" a="1"/>
  <c r="DP74" i="13" s="1"/>
  <c r="DO101" i="13"/>
  <c r="DO100" i="13"/>
  <c r="DO87" i="13"/>
  <c r="DO88" i="13"/>
  <c r="DO85" i="13"/>
  <c r="DO84" i="13"/>
  <c r="DO73" i="13"/>
  <c r="DO35" i="13"/>
  <c r="DO33" i="13"/>
  <c r="DO2" i="13"/>
  <c r="DO14" i="13"/>
  <c r="DO34" i="13"/>
  <c r="DO7" i="13"/>
  <c r="DO17" i="13"/>
  <c r="DO12" i="13"/>
  <c r="DO37" i="13"/>
  <c r="DO56" i="13"/>
  <c r="DO72" i="13"/>
  <c r="DO75" i="13"/>
  <c r="DO102" i="13"/>
  <c r="DO110" i="13"/>
  <c r="DO20" i="13"/>
  <c r="DO32" i="13"/>
  <c r="DO21" i="13"/>
  <c r="DO22" i="13"/>
  <c r="DO38" i="13"/>
  <c r="DO41" i="13"/>
  <c r="DO44" i="13"/>
  <c r="DO47" i="13"/>
  <c r="DO48" i="13"/>
  <c r="DO53" i="13"/>
  <c r="DO57" i="13"/>
  <c r="DO65" i="13"/>
  <c r="DO68" i="13"/>
  <c r="DO79" i="13"/>
  <c r="DO71" i="13"/>
  <c r="DO76" i="13"/>
  <c r="DO80" i="13"/>
  <c r="DO81" i="13"/>
  <c r="DO89" i="13"/>
  <c r="DO92" i="13"/>
  <c r="DO96" i="13"/>
  <c r="DO107" i="13"/>
  <c r="DO30" i="13"/>
  <c r="DO31" i="13"/>
  <c r="DO23" i="13"/>
  <c r="DO49" i="13"/>
  <c r="DO58" i="13"/>
  <c r="DO99" i="13"/>
  <c r="DO108" i="13"/>
  <c r="DO11" i="13"/>
  <c r="DO15" i="13"/>
  <c r="DO36" i="13"/>
  <c r="DO13" i="13"/>
  <c r="DO24" i="13"/>
  <c r="DO28" i="13"/>
  <c r="DO39" i="13"/>
  <c r="DO42" i="13"/>
  <c r="DO45" i="13"/>
  <c r="DO50" i="13"/>
  <c r="DO51" i="13"/>
  <c r="DO54" i="13"/>
  <c r="DO59" i="13"/>
  <c r="DO63" i="13"/>
  <c r="DO66" i="13"/>
  <c r="DO69" i="13"/>
  <c r="DO74" i="13"/>
  <c r="DO70" i="13"/>
  <c r="DO83" i="13"/>
  <c r="DO82" i="13"/>
  <c r="DO90" i="13"/>
  <c r="DO93" i="13"/>
  <c r="DO97" i="13"/>
  <c r="DO98" i="13"/>
  <c r="DO103" i="13"/>
  <c r="DO25" i="13"/>
  <c r="DO18" i="13"/>
  <c r="DO29" i="13"/>
  <c r="DO19" i="13"/>
  <c r="DO40" i="13"/>
  <c r="DO43" i="13"/>
  <c r="DO46" i="13"/>
  <c r="DO52" i="13"/>
  <c r="DO55" i="13"/>
  <c r="DO61" i="13"/>
  <c r="DO62" i="13"/>
  <c r="DO64" i="13"/>
  <c r="DO67" i="13"/>
  <c r="DO78" i="13"/>
  <c r="DO77" i="13"/>
  <c r="DO91" i="13"/>
  <c r="DO94" i="13"/>
  <c r="DO95" i="13"/>
  <c r="DO105" i="13"/>
  <c r="DO109" i="13"/>
  <c r="DO26" i="13"/>
  <c r="DO104" i="13"/>
  <c r="DO16" i="13"/>
  <c r="DO27" i="13"/>
  <c r="DO86" i="13"/>
  <c r="DO60" i="13"/>
  <c r="DO106" i="13"/>
  <c r="U16" i="4"/>
  <c r="BD4" i="6"/>
  <c r="CW2" i="8"/>
  <c r="CW7" i="8"/>
  <c r="BK27" i="8"/>
  <c r="IE27" i="8" s="1"/>
  <c r="BK17" i="8"/>
  <c r="IB17" i="8" s="1"/>
  <c r="BK13" i="8"/>
  <c r="HZ13" i="8" s="1"/>
  <c r="BK19" i="8"/>
  <c r="IE19" i="8" s="1"/>
  <c r="BK22" i="8"/>
  <c r="HX22" i="8" s="1"/>
  <c r="IH5" i="8"/>
  <c r="II6" i="8"/>
  <c r="IH7" i="8"/>
  <c r="IJ3" i="8"/>
  <c r="II7" i="8"/>
  <c r="II3" i="8"/>
  <c r="IH6" i="8"/>
  <c r="BK29" i="8"/>
  <c r="IE29" i="8" s="1"/>
  <c r="BK18" i="8"/>
  <c r="IE18" i="8" s="1"/>
  <c r="BK24" i="8"/>
  <c r="BK16" i="8"/>
  <c r="IA16" i="8" s="1"/>
  <c r="BK31" i="8"/>
  <c r="BK28" i="8"/>
  <c r="IF107" i="8"/>
  <c r="IF104" i="8"/>
  <c r="IF101" i="8"/>
  <c r="IF99" i="8"/>
  <c r="IF97" i="8"/>
  <c r="IF95" i="8"/>
  <c r="IF93" i="8"/>
  <c r="IF91" i="8"/>
  <c r="IF89" i="8"/>
  <c r="IF87" i="8"/>
  <c r="IF85" i="8"/>
  <c r="IF83" i="8"/>
  <c r="IF109" i="8"/>
  <c r="IF106" i="8"/>
  <c r="IF103" i="8"/>
  <c r="IF110" i="8"/>
  <c r="IF98" i="8"/>
  <c r="IF94" i="8"/>
  <c r="IF90" i="8"/>
  <c r="IF86" i="8"/>
  <c r="IF82" i="8"/>
  <c r="IF77" i="8"/>
  <c r="IF71" i="8"/>
  <c r="IF65" i="8"/>
  <c r="IF108" i="8"/>
  <c r="IF102" i="8"/>
  <c r="IF81" i="8"/>
  <c r="IF75" i="8"/>
  <c r="IF69" i="8"/>
  <c r="IF63" i="8"/>
  <c r="IF59" i="8"/>
  <c r="IF105" i="8"/>
  <c r="IF100" i="8"/>
  <c r="IF88" i="8"/>
  <c r="IF72" i="8"/>
  <c r="IF64" i="8"/>
  <c r="IF80" i="8"/>
  <c r="IF79" i="8"/>
  <c r="IF62" i="8"/>
  <c r="IF61" i="8"/>
  <c r="IF58" i="8"/>
  <c r="IF55" i="8"/>
  <c r="IF52" i="8"/>
  <c r="IF49" i="8"/>
  <c r="IF46" i="8"/>
  <c r="IF43" i="8"/>
  <c r="IF40" i="8"/>
  <c r="IF37" i="8"/>
  <c r="IF34" i="8"/>
  <c r="IF31" i="8"/>
  <c r="IF28" i="8"/>
  <c r="IF25" i="8"/>
  <c r="IF22" i="8"/>
  <c r="IF20" i="8"/>
  <c r="IF18" i="8"/>
  <c r="IF16" i="8"/>
  <c r="IF14" i="8"/>
  <c r="IF12" i="8"/>
  <c r="IF96" i="8"/>
  <c r="IF84" i="8"/>
  <c r="IF78" i="8"/>
  <c r="IF70" i="8"/>
  <c r="IF60" i="8"/>
  <c r="IF68" i="8"/>
  <c r="IF53" i="8"/>
  <c r="IF47" i="8"/>
  <c r="IF41" i="8"/>
  <c r="IF36" i="8"/>
  <c r="IF35" i="8"/>
  <c r="IF27" i="8"/>
  <c r="IF26" i="8"/>
  <c r="IF66" i="8"/>
  <c r="IF73" i="8"/>
  <c r="IF54" i="8"/>
  <c r="IF48" i="8"/>
  <c r="IF42" i="8"/>
  <c r="IF33" i="8"/>
  <c r="IF32" i="8"/>
  <c r="IF24" i="8"/>
  <c r="IF67" i="8"/>
  <c r="IF56" i="8"/>
  <c r="IF50" i="8"/>
  <c r="IF44" i="8"/>
  <c r="IF17" i="8"/>
  <c r="IF11" i="8"/>
  <c r="IF92" i="8"/>
  <c r="IF74" i="8"/>
  <c r="IF57" i="8"/>
  <c r="IF51" i="8"/>
  <c r="IF45" i="8"/>
  <c r="IF39" i="8"/>
  <c r="IF23" i="8"/>
  <c r="IF21" i="8"/>
  <c r="IF15" i="8"/>
  <c r="IF38" i="8"/>
  <c r="IF30" i="8"/>
  <c r="IF76" i="8"/>
  <c r="IF29" i="8"/>
  <c r="IF19" i="8"/>
  <c r="IF13" i="8"/>
  <c r="BK15" i="8"/>
  <c r="ID15" i="8" s="1"/>
  <c r="BK14" i="8"/>
  <c r="IE14" i="8" s="1"/>
  <c r="BK23" i="8"/>
  <c r="IB23" i="8" s="1"/>
  <c r="BK32" i="8"/>
  <c r="BK26" i="8"/>
  <c r="IE26" i="8" s="1"/>
  <c r="BK20" i="8"/>
  <c r="ID20" i="8" s="1"/>
  <c r="BK25" i="8"/>
  <c r="IA25" i="8" s="1"/>
  <c r="BK21" i="8"/>
  <c r="ID21" i="8" s="1"/>
  <c r="BK12" i="8"/>
  <c r="IB12" i="8" s="1"/>
  <c r="BK30" i="8"/>
  <c r="ID30" i="8" s="1"/>
  <c r="IG107" i="8"/>
  <c r="IG104" i="8"/>
  <c r="IG101" i="8"/>
  <c r="IG99" i="8"/>
  <c r="IG97" i="8"/>
  <c r="IG95" i="8"/>
  <c r="IG93" i="8"/>
  <c r="IG91" i="8"/>
  <c r="IG89" i="8"/>
  <c r="IG87" i="8"/>
  <c r="IG85" i="8"/>
  <c r="IG83" i="8"/>
  <c r="IG81" i="8"/>
  <c r="IG79" i="8"/>
  <c r="IG77" i="8"/>
  <c r="IG75" i="8"/>
  <c r="IG73" i="8"/>
  <c r="IG71" i="8"/>
  <c r="IG69" i="8"/>
  <c r="IG67" i="8"/>
  <c r="IG65" i="8"/>
  <c r="IG63" i="8"/>
  <c r="IG61" i="8"/>
  <c r="IG106" i="8"/>
  <c r="IG80" i="8"/>
  <c r="IG74" i="8"/>
  <c r="IG68" i="8"/>
  <c r="IG62" i="8"/>
  <c r="IG57" i="8"/>
  <c r="IG55" i="8"/>
  <c r="IG53" i="8"/>
  <c r="IG51" i="8"/>
  <c r="IG49" i="8"/>
  <c r="IG47" i="8"/>
  <c r="IG45" i="8"/>
  <c r="IG43" i="8"/>
  <c r="IG41" i="8"/>
  <c r="IG39" i="8"/>
  <c r="IG37" i="8"/>
  <c r="IG35" i="8"/>
  <c r="IG33" i="8"/>
  <c r="IG31" i="8"/>
  <c r="IG29" i="8"/>
  <c r="IG27" i="8"/>
  <c r="IG25" i="8"/>
  <c r="IG100" i="8"/>
  <c r="IG96" i="8"/>
  <c r="IG92" i="8"/>
  <c r="IG88" i="8"/>
  <c r="IG84" i="8"/>
  <c r="IG78" i="8"/>
  <c r="IG72" i="8"/>
  <c r="IG66" i="8"/>
  <c r="IG60" i="8"/>
  <c r="IG103" i="8"/>
  <c r="IG94" i="8"/>
  <c r="IG82" i="8"/>
  <c r="IG58" i="8"/>
  <c r="IG52" i="8"/>
  <c r="IG46" i="8"/>
  <c r="IG40" i="8"/>
  <c r="IG108" i="8"/>
  <c r="IG70" i="8"/>
  <c r="IG110" i="8"/>
  <c r="IG90" i="8"/>
  <c r="IG56" i="8"/>
  <c r="IG50" i="8"/>
  <c r="IG44" i="8"/>
  <c r="IG38" i="8"/>
  <c r="IG32" i="8"/>
  <c r="IG26" i="8"/>
  <c r="IG105" i="8"/>
  <c r="IG102" i="8"/>
  <c r="IG59" i="8"/>
  <c r="IG19" i="8"/>
  <c r="IG13" i="8"/>
  <c r="IG98" i="8"/>
  <c r="IG54" i="8"/>
  <c r="IG48" i="8"/>
  <c r="IG42" i="8"/>
  <c r="IG64" i="8"/>
  <c r="IG17" i="8"/>
  <c r="IG11" i="8"/>
  <c r="IG76" i="8"/>
  <c r="IG30" i="8"/>
  <c r="IG23" i="8"/>
  <c r="IG20" i="8"/>
  <c r="IG14" i="8"/>
  <c r="IG109" i="8"/>
  <c r="IG36" i="8"/>
  <c r="IG28" i="8"/>
  <c r="IG21" i="8"/>
  <c r="IG15" i="8"/>
  <c r="IG16" i="8"/>
  <c r="IG86" i="8"/>
  <c r="IG18" i="8"/>
  <c r="IG24" i="8"/>
  <c r="IG22" i="8"/>
  <c r="IG12" i="8"/>
  <c r="IG34" i="8"/>
  <c r="CV20" i="8"/>
  <c r="CV27" i="8"/>
  <c r="CV61" i="8"/>
  <c r="CV49" i="8"/>
  <c r="CV15" i="8"/>
  <c r="CV21" i="8"/>
  <c r="CV19" i="8"/>
  <c r="CV97" i="8"/>
  <c r="CV39" i="8"/>
  <c r="CV75" i="8"/>
  <c r="CV37" i="8"/>
  <c r="CV92" i="8"/>
  <c r="CV33" i="8"/>
  <c r="CV45" i="8"/>
  <c r="CV57" i="8"/>
  <c r="CV63" i="8"/>
  <c r="CV16" i="8"/>
  <c r="CV105" i="8"/>
  <c r="CV73" i="8"/>
  <c r="CV13" i="8"/>
  <c r="CV38" i="8"/>
  <c r="CV79" i="8"/>
  <c r="CV69" i="8"/>
  <c r="CV87" i="8"/>
  <c r="CV103" i="8"/>
  <c r="CV74" i="8"/>
  <c r="CV82" i="8"/>
  <c r="CV14" i="8"/>
  <c r="CV51" i="8"/>
  <c r="CV81" i="8"/>
  <c r="CV99" i="8"/>
  <c r="CV43" i="8"/>
  <c r="CV86" i="8"/>
  <c r="CV59" i="8"/>
  <c r="CV44" i="8"/>
  <c r="CV50" i="8"/>
  <c r="CV52" i="8"/>
  <c r="CV94" i="8"/>
  <c r="CV17" i="8"/>
  <c r="CV35" i="8"/>
  <c r="CV76" i="8"/>
  <c r="CV110" i="8"/>
  <c r="CV11" i="8"/>
  <c r="CV77" i="8"/>
  <c r="CV95" i="8"/>
  <c r="CV80" i="8"/>
  <c r="CV104" i="8"/>
  <c r="CV93" i="8"/>
  <c r="CV31" i="8"/>
  <c r="CV34" i="8"/>
  <c r="CV100" i="8"/>
  <c r="CV85" i="8"/>
  <c r="CV22" i="8"/>
  <c r="CV40" i="8"/>
  <c r="CV29" i="8"/>
  <c r="CV71" i="8"/>
  <c r="CV107" i="8"/>
  <c r="CV67" i="8"/>
  <c r="CV109" i="8"/>
  <c r="CV91" i="8"/>
  <c r="CV28" i="8"/>
  <c r="CV64" i="8"/>
  <c r="CV42" i="8"/>
  <c r="CV90" i="8"/>
  <c r="CV88" i="8"/>
  <c r="CV65" i="8"/>
  <c r="CV32" i="8"/>
  <c r="CV60" i="8"/>
  <c r="CV96" i="8"/>
  <c r="CV102" i="8"/>
  <c r="CV25" i="8"/>
  <c r="CV62" i="8"/>
  <c r="CV101" i="8"/>
  <c r="CV56" i="8"/>
  <c r="CV48" i="8"/>
  <c r="CV55" i="8"/>
  <c r="CV54" i="8"/>
  <c r="CV26" i="8"/>
  <c r="CV58" i="8"/>
  <c r="CV23" i="8"/>
  <c r="CV47" i="8"/>
  <c r="CV83" i="8"/>
  <c r="CV66" i="8"/>
  <c r="CV84" i="8"/>
  <c r="CV68" i="8"/>
  <c r="CV36" i="8"/>
  <c r="CV98" i="8"/>
  <c r="CV70" i="8"/>
  <c r="CV53" i="8"/>
  <c r="CV89" i="8"/>
  <c r="CV24" i="8"/>
  <c r="CV72" i="8"/>
  <c r="CV106" i="8"/>
  <c r="CV41" i="8"/>
  <c r="CV18" i="8"/>
  <c r="CV30" i="8"/>
  <c r="CV12" i="8"/>
  <c r="CV78" i="8"/>
  <c r="CV108" i="8"/>
  <c r="CV46" i="8"/>
  <c r="CW63" i="8"/>
  <c r="CW61" i="8"/>
  <c r="CW91" i="8"/>
  <c r="CW15" i="8"/>
  <c r="CW19" i="8"/>
  <c r="CW21" i="8"/>
  <c r="CW33" i="8"/>
  <c r="CW45" i="8"/>
  <c r="CW51" i="8"/>
  <c r="CW79" i="8"/>
  <c r="CW44" i="8"/>
  <c r="CW81" i="8"/>
  <c r="CW87" i="8"/>
  <c r="CW93" i="8"/>
  <c r="CW99" i="8"/>
  <c r="CW74" i="8"/>
  <c r="CW105" i="8"/>
  <c r="CW62" i="8"/>
  <c r="CW50" i="8"/>
  <c r="CW76" i="8"/>
  <c r="CW94" i="8"/>
  <c r="CW85" i="8"/>
  <c r="CW22" i="8"/>
  <c r="CW37" i="8"/>
  <c r="CW27" i="8"/>
  <c r="CW31" i="8"/>
  <c r="CW55" i="8"/>
  <c r="CW16" i="8"/>
  <c r="CW100" i="8"/>
  <c r="CW106" i="8"/>
  <c r="CW14" i="8"/>
  <c r="CW38" i="8"/>
  <c r="CW92" i="8"/>
  <c r="CW39" i="8"/>
  <c r="CW57" i="8"/>
  <c r="CW75" i="8"/>
  <c r="CW26" i="8"/>
  <c r="CW98" i="8"/>
  <c r="CW58" i="8"/>
  <c r="CW88" i="8"/>
  <c r="CW86" i="8"/>
  <c r="CW35" i="8"/>
  <c r="CW65" i="8"/>
  <c r="CW68" i="8"/>
  <c r="CW29" i="8"/>
  <c r="CW73" i="8"/>
  <c r="CW82" i="8"/>
  <c r="CW52" i="8"/>
  <c r="CW43" i="8"/>
  <c r="CW47" i="8"/>
  <c r="CW53" i="8"/>
  <c r="CW101" i="8"/>
  <c r="CW36" i="8"/>
  <c r="CW83" i="8"/>
  <c r="CW89" i="8"/>
  <c r="CW49" i="8"/>
  <c r="CW13" i="8"/>
  <c r="CW32" i="8"/>
  <c r="CW20" i="8"/>
  <c r="CW12" i="8"/>
  <c r="CW34" i="8"/>
  <c r="CW17" i="8"/>
  <c r="CW40" i="8"/>
  <c r="CW71" i="8"/>
  <c r="CW109" i="8"/>
  <c r="CW80" i="8"/>
  <c r="CW54" i="8"/>
  <c r="CW72" i="8"/>
  <c r="CW90" i="8"/>
  <c r="CW96" i="8"/>
  <c r="CW46" i="8"/>
  <c r="CW23" i="8"/>
  <c r="CW41" i="8"/>
  <c r="CW67" i="8"/>
  <c r="CW64" i="8"/>
  <c r="CW78" i="8"/>
  <c r="CW107" i="8"/>
  <c r="CW97" i="8"/>
  <c r="CW69" i="8"/>
  <c r="CW70" i="8"/>
  <c r="CW25" i="8"/>
  <c r="CW102" i="8"/>
  <c r="CW110" i="8"/>
  <c r="CW59" i="8"/>
  <c r="CW77" i="8"/>
  <c r="CW95" i="8"/>
  <c r="CW18" i="8"/>
  <c r="CW48" i="8"/>
  <c r="CW84" i="8"/>
  <c r="CW108" i="8"/>
  <c r="CW11" i="8"/>
  <c r="CW42" i="8"/>
  <c r="CW66" i="8"/>
  <c r="CW103" i="8"/>
  <c r="CW28" i="8"/>
  <c r="CW56" i="8"/>
  <c r="CW104" i="8"/>
  <c r="CW30" i="8"/>
  <c r="CW24" i="8"/>
  <c r="CW60" i="8"/>
  <c r="CY82" i="8" a="1"/>
  <c r="CY82" i="8" s="1"/>
  <c r="CY26" i="8" a="1"/>
  <c r="CY26" i="8" s="1"/>
  <c r="CY61" i="8" a="1"/>
  <c r="CY61" i="8" s="1"/>
  <c r="CY79" i="8" a="1"/>
  <c r="CY79" i="8" s="1"/>
  <c r="CY44" i="8" a="1"/>
  <c r="CY44" i="8" s="1"/>
  <c r="CY81" i="8" a="1"/>
  <c r="CY81" i="8" s="1"/>
  <c r="CY20" i="8" a="1"/>
  <c r="CY20" i="8" s="1"/>
  <c r="CY33" i="8" a="1"/>
  <c r="CY33" i="8" s="1"/>
  <c r="CY45" i="8" a="1"/>
  <c r="CY45" i="8" s="1"/>
  <c r="CY51" i="8" a="1"/>
  <c r="CY51" i="8" s="1"/>
  <c r="CY68" i="8" a="1"/>
  <c r="CY68" i="8" s="1"/>
  <c r="CY27" i="8" a="1"/>
  <c r="CY27" i="8" s="1"/>
  <c r="CY57" i="8" a="1"/>
  <c r="CY57" i="8" s="1"/>
  <c r="CY87" i="8" a="1"/>
  <c r="CY87" i="8" s="1"/>
  <c r="CY93" i="8" a="1"/>
  <c r="CY93" i="8" s="1"/>
  <c r="CY31" i="8" a="1"/>
  <c r="CY31" i="8" s="1"/>
  <c r="CY92" i="8" a="1"/>
  <c r="CY92" i="8" s="1"/>
  <c r="CY15" i="8" a="1"/>
  <c r="CY15" i="8" s="1"/>
  <c r="CY16" i="8" a="1"/>
  <c r="CY16" i="8" s="1"/>
  <c r="CY76" i="8" a="1"/>
  <c r="CY76" i="8" s="1"/>
  <c r="CY14" i="8" a="1"/>
  <c r="CY14" i="8" s="1"/>
  <c r="CY38" i="8" a="1"/>
  <c r="CY38" i="8" s="1"/>
  <c r="CY97" i="8" a="1"/>
  <c r="CY97" i="8" s="1"/>
  <c r="CY39" i="8" a="1"/>
  <c r="CY39" i="8" s="1"/>
  <c r="CY69" i="8" a="1"/>
  <c r="CY69" i="8" s="1"/>
  <c r="CY75" i="8" a="1"/>
  <c r="CY75" i="8" s="1"/>
  <c r="CY105" i="8" a="1"/>
  <c r="CY105" i="8" s="1"/>
  <c r="CY34" i="8" a="1"/>
  <c r="CY34" i="8" s="1"/>
  <c r="CY58" i="8" a="1"/>
  <c r="CY58" i="8" s="1"/>
  <c r="CY62" i="8" a="1"/>
  <c r="CY62" i="8" s="1"/>
  <c r="CY73" i="8" a="1"/>
  <c r="CY73" i="8" s="1"/>
  <c r="CY74" i="8" a="1"/>
  <c r="CY74" i="8" s="1"/>
  <c r="CY52" i="8" a="1"/>
  <c r="CY52" i="8" s="1"/>
  <c r="CY100" i="8" a="1"/>
  <c r="CY100" i="8" s="1"/>
  <c r="CY86" i="8" a="1"/>
  <c r="CY86" i="8" s="1"/>
  <c r="CY29" i="8" a="1"/>
  <c r="CY29" i="8" s="1"/>
  <c r="CY47" i="8" a="1"/>
  <c r="CY47" i="8" s="1"/>
  <c r="CY71" i="8" a="1"/>
  <c r="CY71" i="8" s="1"/>
  <c r="CY63" i="8" a="1"/>
  <c r="CY63" i="8" s="1"/>
  <c r="CY37" i="8" a="1"/>
  <c r="CY37" i="8" s="1"/>
  <c r="CY21" i="8" a="1"/>
  <c r="CY21" i="8" s="1"/>
  <c r="CY50" i="8" a="1"/>
  <c r="CY50" i="8" s="1"/>
  <c r="CY53" i="8" a="1"/>
  <c r="CY53" i="8" s="1"/>
  <c r="CY89" i="8" a="1"/>
  <c r="CY89" i="8" s="1"/>
  <c r="CY19" i="8" a="1"/>
  <c r="CY19" i="8" s="1"/>
  <c r="CY103" i="8" a="1"/>
  <c r="CY103" i="8" s="1"/>
  <c r="CY98" i="8" a="1"/>
  <c r="CY98" i="8" s="1"/>
  <c r="CY94" i="8" a="1"/>
  <c r="CY94" i="8" s="1"/>
  <c r="CY110" i="8" a="1"/>
  <c r="CY110" i="8" s="1"/>
  <c r="CY40" i="8" a="1"/>
  <c r="CY40" i="8" s="1"/>
  <c r="CY95" i="8" a="1"/>
  <c r="CY95" i="8" s="1"/>
  <c r="CY101" i="8" a="1"/>
  <c r="CY101" i="8" s="1"/>
  <c r="CY107" i="8" a="1"/>
  <c r="CY107" i="8" s="1"/>
  <c r="CY25" i="8" a="1"/>
  <c r="CY25" i="8" s="1"/>
  <c r="CY104" i="8" a="1"/>
  <c r="CY104" i="8" s="1"/>
  <c r="CY70" i="8" a="1"/>
  <c r="CY70" i="8" s="1"/>
  <c r="CY13" i="8" a="1"/>
  <c r="CY13" i="8" s="1"/>
  <c r="CY22" i="8" a="1"/>
  <c r="CY22" i="8" s="1"/>
  <c r="CY11" i="8" a="1"/>
  <c r="CY11" i="8" s="1"/>
  <c r="CY23" i="8" a="1"/>
  <c r="CY23" i="8" s="1"/>
  <c r="CY65" i="8" a="1"/>
  <c r="CY65" i="8" s="1"/>
  <c r="CY28" i="8" a="1"/>
  <c r="CY28" i="8" s="1"/>
  <c r="CY43" i="8" a="1"/>
  <c r="CY43" i="8" s="1"/>
  <c r="CY85" i="8" a="1"/>
  <c r="CY85" i="8" s="1"/>
  <c r="CY77" i="8" a="1"/>
  <c r="CY77" i="8" s="1"/>
  <c r="CY49" i="8" a="1"/>
  <c r="CY49" i="8" s="1"/>
  <c r="CY67" i="8" a="1"/>
  <c r="CY67" i="8" s="1"/>
  <c r="CY91" i="8" a="1"/>
  <c r="CY91" i="8" s="1"/>
  <c r="CY109" i="8" a="1"/>
  <c r="CY109" i="8" s="1"/>
  <c r="CY12" i="8" a="1"/>
  <c r="CY12" i="8" s="1"/>
  <c r="CY78" i="8" a="1"/>
  <c r="CY78" i="8" s="1"/>
  <c r="CY96" i="8" a="1"/>
  <c r="CY96" i="8" s="1"/>
  <c r="CY102" i="8" a="1"/>
  <c r="CY102" i="8" s="1"/>
  <c r="CY108" i="8" a="1"/>
  <c r="CY108" i="8" s="1"/>
  <c r="CY17" i="8" a="1"/>
  <c r="CY17" i="8" s="1"/>
  <c r="CY90" i="8" a="1"/>
  <c r="CY90" i="8" s="1"/>
  <c r="CY55" i="8" a="1"/>
  <c r="CY55" i="8" s="1"/>
  <c r="CY88" i="8" a="1"/>
  <c r="CY88" i="8" s="1"/>
  <c r="CY106" i="8" a="1"/>
  <c r="CY106" i="8" s="1"/>
  <c r="CY35" i="8" a="1"/>
  <c r="CY35" i="8" s="1"/>
  <c r="CY32" i="8" a="1"/>
  <c r="CY32" i="8" s="1"/>
  <c r="CY48" i="8" a="1"/>
  <c r="CY48" i="8" s="1"/>
  <c r="CY84" i="8" a="1"/>
  <c r="CY84" i="8" s="1"/>
  <c r="CY41" i="8" a="1"/>
  <c r="CY41" i="8" s="1"/>
  <c r="CY80" i="8" a="1"/>
  <c r="CY80" i="8" s="1"/>
  <c r="CY30" i="8" a="1"/>
  <c r="CY30" i="8" s="1"/>
  <c r="CY60" i="8" a="1"/>
  <c r="CY60" i="8" s="1"/>
  <c r="CY99" i="8" a="1"/>
  <c r="CY99" i="8" s="1"/>
  <c r="CY83" i="8" a="1"/>
  <c r="CY83" i="8" s="1"/>
  <c r="CY42" i="8" a="1"/>
  <c r="CY42" i="8" s="1"/>
  <c r="CY54" i="8" a="1"/>
  <c r="CY54" i="8" s="1"/>
  <c r="CY66" i="8" a="1"/>
  <c r="CY66" i="8" s="1"/>
  <c r="CY46" i="8" a="1"/>
  <c r="CY46" i="8" s="1"/>
  <c r="CY59" i="8" a="1"/>
  <c r="CY59" i="8" s="1"/>
  <c r="CY72" i="8" a="1"/>
  <c r="CY72" i="8" s="1"/>
  <c r="CY56" i="8" a="1"/>
  <c r="CY56" i="8" s="1"/>
  <c r="CY24" i="8" a="1"/>
  <c r="CY24" i="8" s="1"/>
  <c r="CY64" i="8" a="1"/>
  <c r="CY64" i="8" s="1"/>
  <c r="CY36" i="8" a="1"/>
  <c r="CY36" i="8" s="1"/>
  <c r="CY18" i="8" a="1"/>
  <c r="CY18" i="8" s="1"/>
  <c r="CS41" i="8"/>
  <c r="CS58" i="8"/>
  <c r="CS74" i="8"/>
  <c r="CS61" i="8"/>
  <c r="CS92" i="8"/>
  <c r="CS51" i="8"/>
  <c r="CS57" i="8"/>
  <c r="CS44" i="8"/>
  <c r="CS15" i="8"/>
  <c r="CS93" i="8"/>
  <c r="CS19" i="8"/>
  <c r="CS33" i="8"/>
  <c r="CS45" i="8"/>
  <c r="CS81" i="8"/>
  <c r="CS97" i="8"/>
  <c r="CS27" i="8"/>
  <c r="CS87" i="8"/>
  <c r="CS31" i="8"/>
  <c r="CS55" i="8"/>
  <c r="CS37" i="8"/>
  <c r="CS20" i="8"/>
  <c r="CS63" i="8"/>
  <c r="CS105" i="8"/>
  <c r="CS34" i="8"/>
  <c r="CS94" i="8"/>
  <c r="CS69" i="8"/>
  <c r="CS13" i="8"/>
  <c r="CS43" i="8"/>
  <c r="CS68" i="8"/>
  <c r="CS62" i="8"/>
  <c r="CS79" i="8"/>
  <c r="CS39" i="8"/>
  <c r="CS75" i="8"/>
  <c r="CS88" i="8"/>
  <c r="CS47" i="8"/>
  <c r="CS16" i="8"/>
  <c r="CS52" i="8"/>
  <c r="CS76" i="8"/>
  <c r="CS82" i="8"/>
  <c r="CS71" i="8"/>
  <c r="CS77" i="8"/>
  <c r="CS56" i="8"/>
  <c r="CS46" i="8"/>
  <c r="CS12" i="8"/>
  <c r="CS21" i="8"/>
  <c r="CS26" i="8"/>
  <c r="CS98" i="8"/>
  <c r="CS106" i="8"/>
  <c r="CS14" i="8"/>
  <c r="CS22" i="8"/>
  <c r="CS40" i="8"/>
  <c r="CS11" i="8"/>
  <c r="CS23" i="8"/>
  <c r="CS29" i="8"/>
  <c r="CS107" i="8"/>
  <c r="CS91" i="8"/>
  <c r="CS80" i="8"/>
  <c r="CS54" i="8"/>
  <c r="CS100" i="8"/>
  <c r="CS86" i="8"/>
  <c r="CS65" i="8"/>
  <c r="CS83" i="8"/>
  <c r="CS60" i="8"/>
  <c r="CS78" i="8"/>
  <c r="CS70" i="8"/>
  <c r="CS110" i="8"/>
  <c r="CS53" i="8"/>
  <c r="CS59" i="8"/>
  <c r="CS95" i="8"/>
  <c r="CS49" i="8"/>
  <c r="CS67" i="8"/>
  <c r="CS72" i="8"/>
  <c r="CS96" i="8"/>
  <c r="CS104" i="8"/>
  <c r="CS28" i="8"/>
  <c r="CS36" i="8"/>
  <c r="CS48" i="8"/>
  <c r="CS90" i="8"/>
  <c r="CS108" i="8"/>
  <c r="CS18" i="8"/>
  <c r="CS85" i="8"/>
  <c r="CS73" i="8"/>
  <c r="CS50" i="8"/>
  <c r="CS64" i="8"/>
  <c r="CS30" i="8"/>
  <c r="CS42" i="8"/>
  <c r="CS25" i="8"/>
  <c r="CS89" i="8"/>
  <c r="CS109" i="8"/>
  <c r="CS24" i="8"/>
  <c r="CS99" i="8"/>
  <c r="CS38" i="8"/>
  <c r="CS17" i="8"/>
  <c r="CS35" i="8"/>
  <c r="CS66" i="8"/>
  <c r="CS32" i="8"/>
  <c r="CS101" i="8"/>
  <c r="CS103" i="8"/>
  <c r="CS84" i="8"/>
  <c r="CS102" i="8"/>
  <c r="BK11" i="8"/>
  <c r="JA11" i="8" s="1"/>
  <c r="BB7" i="8"/>
  <c r="BB4" i="8"/>
  <c r="BB8" i="8"/>
  <c r="BB5" i="8"/>
  <c r="BB3" i="8"/>
  <c r="BB6" i="8"/>
  <c r="BB2" i="8"/>
  <c r="CU58" i="8"/>
  <c r="CU34" i="8"/>
  <c r="CU52" i="8"/>
  <c r="CU19" i="8"/>
  <c r="CU79" i="8"/>
  <c r="CU44" i="8"/>
  <c r="CU92" i="8"/>
  <c r="CU27" i="8"/>
  <c r="CU51" i="8"/>
  <c r="CU63" i="8"/>
  <c r="CU21" i="8"/>
  <c r="CU45" i="8"/>
  <c r="CU57" i="8"/>
  <c r="CU81" i="8"/>
  <c r="CU93" i="8"/>
  <c r="CU99" i="8"/>
  <c r="CU20" i="8"/>
  <c r="CU15" i="8"/>
  <c r="CU69" i="8"/>
  <c r="CU31" i="8"/>
  <c r="CU73" i="8"/>
  <c r="CU37" i="8"/>
  <c r="CU75" i="8"/>
  <c r="CU98" i="8"/>
  <c r="CU43" i="8"/>
  <c r="CU38" i="8"/>
  <c r="CU33" i="8"/>
  <c r="CU16" i="8"/>
  <c r="CU110" i="8"/>
  <c r="CU87" i="8"/>
  <c r="CU105" i="8"/>
  <c r="CU103" i="8"/>
  <c r="CU26" i="8"/>
  <c r="CU94" i="8"/>
  <c r="CU100" i="8"/>
  <c r="CU106" i="8"/>
  <c r="CU97" i="8"/>
  <c r="CU53" i="8"/>
  <c r="CU61" i="8"/>
  <c r="CU39" i="8"/>
  <c r="CU82" i="8"/>
  <c r="CU88" i="8"/>
  <c r="CU13" i="8"/>
  <c r="CU65" i="8"/>
  <c r="CU50" i="8"/>
  <c r="CU23" i="8"/>
  <c r="CU41" i="8"/>
  <c r="CU71" i="8"/>
  <c r="CU83" i="8"/>
  <c r="CU18" i="8"/>
  <c r="CU74" i="8"/>
  <c r="CU70" i="8"/>
  <c r="CU59" i="8"/>
  <c r="CU77" i="8"/>
  <c r="CU107" i="8"/>
  <c r="CU25" i="8"/>
  <c r="CU49" i="8"/>
  <c r="CU46" i="8"/>
  <c r="CU42" i="8"/>
  <c r="CU78" i="8"/>
  <c r="CU17" i="8"/>
  <c r="CU95" i="8"/>
  <c r="CU67" i="8"/>
  <c r="CU28" i="8"/>
  <c r="CU64" i="8"/>
  <c r="CU48" i="8"/>
  <c r="CU66" i="8"/>
  <c r="CU72" i="8"/>
  <c r="CU29" i="8"/>
  <c r="CU104" i="8"/>
  <c r="CU22" i="8"/>
  <c r="CU40" i="8"/>
  <c r="CU68" i="8"/>
  <c r="CU91" i="8"/>
  <c r="CU109" i="8"/>
  <c r="CU108" i="8"/>
  <c r="CU11" i="8"/>
  <c r="CU14" i="8"/>
  <c r="CU62" i="8"/>
  <c r="CU89" i="8"/>
  <c r="CU101" i="8"/>
  <c r="CU32" i="8"/>
  <c r="CU56" i="8"/>
  <c r="CU12" i="8"/>
  <c r="CU24" i="8"/>
  <c r="CU30" i="8"/>
  <c r="CU36" i="8"/>
  <c r="CU54" i="8"/>
  <c r="CU96" i="8"/>
  <c r="CU55" i="8"/>
  <c r="CU85" i="8"/>
  <c r="CU86" i="8"/>
  <c r="CU35" i="8"/>
  <c r="CU47" i="8"/>
  <c r="CU80" i="8"/>
  <c r="CU60" i="8"/>
  <c r="CU84" i="8"/>
  <c r="CU102" i="8"/>
  <c r="CU76" i="8"/>
  <c r="CU90" i="8"/>
  <c r="CR19" i="8"/>
  <c r="CR15" i="8"/>
  <c r="CR27" i="8"/>
  <c r="CR45" i="8"/>
  <c r="CR20" i="8"/>
  <c r="CR68" i="8"/>
  <c r="CR33" i="8"/>
  <c r="CR57" i="8"/>
  <c r="CR81" i="8"/>
  <c r="CR18" i="8"/>
  <c r="CR79" i="8"/>
  <c r="CR44" i="8"/>
  <c r="CR69" i="8"/>
  <c r="CR75" i="8"/>
  <c r="CR93" i="8"/>
  <c r="CR99" i="8"/>
  <c r="CR37" i="8"/>
  <c r="CR61" i="8"/>
  <c r="CR63" i="8"/>
  <c r="CR74" i="8"/>
  <c r="CR52" i="8"/>
  <c r="CR76" i="8"/>
  <c r="CR82" i="8"/>
  <c r="CR88" i="8"/>
  <c r="CR106" i="8"/>
  <c r="CR86" i="8"/>
  <c r="CR92" i="8"/>
  <c r="CR21" i="8"/>
  <c r="CR73" i="8"/>
  <c r="CR80" i="8"/>
  <c r="CR43" i="8"/>
  <c r="CR14" i="8"/>
  <c r="CR110" i="8"/>
  <c r="CR97" i="8"/>
  <c r="CR31" i="8"/>
  <c r="CR50" i="8"/>
  <c r="CR34" i="8"/>
  <c r="CR70" i="8"/>
  <c r="CR94" i="8"/>
  <c r="CR16" i="8"/>
  <c r="CR38" i="8"/>
  <c r="CR11" i="8"/>
  <c r="CR17" i="8"/>
  <c r="CR29" i="8"/>
  <c r="CR51" i="8"/>
  <c r="CR58" i="8"/>
  <c r="CR100" i="8"/>
  <c r="CR25" i="8"/>
  <c r="CR26" i="8"/>
  <c r="CR13" i="8"/>
  <c r="CR41" i="8"/>
  <c r="CR47" i="8"/>
  <c r="CR59" i="8"/>
  <c r="CR65" i="8"/>
  <c r="CR109" i="8"/>
  <c r="CR12" i="8"/>
  <c r="CR32" i="8"/>
  <c r="CR55" i="8"/>
  <c r="CR85" i="8"/>
  <c r="CR62" i="8"/>
  <c r="CR53" i="8"/>
  <c r="CR103" i="8"/>
  <c r="CR49" i="8"/>
  <c r="CR67" i="8"/>
  <c r="CR104" i="8"/>
  <c r="CR46" i="8"/>
  <c r="CR64" i="8"/>
  <c r="CR30" i="8"/>
  <c r="CR105" i="8"/>
  <c r="CR35" i="8"/>
  <c r="CR42" i="8"/>
  <c r="CR87" i="8"/>
  <c r="CR98" i="8"/>
  <c r="CR23" i="8"/>
  <c r="CR77" i="8"/>
  <c r="CR28" i="8"/>
  <c r="CR54" i="8"/>
  <c r="CR84" i="8"/>
  <c r="CR102" i="8"/>
  <c r="CR108" i="8"/>
  <c r="CR83" i="8"/>
  <c r="CR95" i="8"/>
  <c r="CR101" i="8"/>
  <c r="CR60" i="8"/>
  <c r="CR66" i="8"/>
  <c r="CR91" i="8"/>
  <c r="CR22" i="8"/>
  <c r="CR40" i="8"/>
  <c r="CR56" i="8"/>
  <c r="CR72" i="8"/>
  <c r="CR96" i="8"/>
  <c r="CR71" i="8"/>
  <c r="CR107" i="8"/>
  <c r="CR48" i="8"/>
  <c r="CR78" i="8"/>
  <c r="CR90" i="8"/>
  <c r="CR39" i="8"/>
  <c r="CR89" i="8"/>
  <c r="CR24" i="8"/>
  <c r="CR36" i="8"/>
  <c r="CT27" i="8"/>
  <c r="CT41" i="8"/>
  <c r="CT34" i="8"/>
  <c r="CT37" i="8"/>
  <c r="CT74" i="8"/>
  <c r="CT51" i="8"/>
  <c r="CT57" i="8"/>
  <c r="CT69" i="8"/>
  <c r="CT75" i="8"/>
  <c r="CT20" i="8"/>
  <c r="CT68" i="8"/>
  <c r="CT15" i="8"/>
  <c r="CT21" i="8"/>
  <c r="CT39" i="8"/>
  <c r="CT61" i="8"/>
  <c r="CT79" i="8"/>
  <c r="CT92" i="8"/>
  <c r="CT33" i="8"/>
  <c r="CT16" i="8"/>
  <c r="CT45" i="8"/>
  <c r="CT50" i="8"/>
  <c r="CT62" i="8"/>
  <c r="CT40" i="8"/>
  <c r="CT99" i="8"/>
  <c r="CT31" i="8"/>
  <c r="CT70" i="8"/>
  <c r="CT82" i="8"/>
  <c r="CT88" i="8"/>
  <c r="CT97" i="8"/>
  <c r="CT73" i="8"/>
  <c r="CT98" i="8"/>
  <c r="CT52" i="8"/>
  <c r="CT76" i="8"/>
  <c r="CT85" i="8"/>
  <c r="CT29" i="8"/>
  <c r="CT47" i="8"/>
  <c r="CT65" i="8"/>
  <c r="CT44" i="8"/>
  <c r="CT63" i="8"/>
  <c r="CT26" i="8"/>
  <c r="CT14" i="8"/>
  <c r="CT22" i="8"/>
  <c r="CT17" i="8"/>
  <c r="CT53" i="8"/>
  <c r="CT93" i="8"/>
  <c r="CT35" i="8"/>
  <c r="CT89" i="8"/>
  <c r="CT101" i="8"/>
  <c r="CT49" i="8"/>
  <c r="CT91" i="8"/>
  <c r="CT32" i="8"/>
  <c r="CT103" i="8"/>
  <c r="CT13" i="8"/>
  <c r="CT43" i="8"/>
  <c r="CT38" i="8"/>
  <c r="CT56" i="8"/>
  <c r="CT18" i="8"/>
  <c r="CT30" i="8"/>
  <c r="CT48" i="8"/>
  <c r="CT60" i="8"/>
  <c r="CT105" i="8"/>
  <c r="CT106" i="8"/>
  <c r="CT110" i="8"/>
  <c r="CT59" i="8"/>
  <c r="CT55" i="8"/>
  <c r="CT80" i="8"/>
  <c r="CT24" i="8"/>
  <c r="CT95" i="8"/>
  <c r="CT107" i="8"/>
  <c r="CT25" i="8"/>
  <c r="CT104" i="8"/>
  <c r="CT64" i="8"/>
  <c r="CT23" i="8"/>
  <c r="CT83" i="8"/>
  <c r="CT11" i="8"/>
  <c r="CT42" i="8"/>
  <c r="CT19" i="8"/>
  <c r="CT71" i="8"/>
  <c r="CT67" i="8"/>
  <c r="CT109" i="8"/>
  <c r="CT46" i="8"/>
  <c r="CT87" i="8"/>
  <c r="CT94" i="8"/>
  <c r="CT12" i="8"/>
  <c r="CT54" i="8"/>
  <c r="CT66" i="8"/>
  <c r="CT102" i="8"/>
  <c r="CT81" i="8"/>
  <c r="CT58" i="8"/>
  <c r="CT100" i="8"/>
  <c r="CT86" i="8"/>
  <c r="CT77" i="8"/>
  <c r="CT96" i="8"/>
  <c r="CT90" i="8"/>
  <c r="CT36" i="8"/>
  <c r="CT72" i="8"/>
  <c r="CT84" i="8"/>
  <c r="CT28" i="8"/>
  <c r="CT78" i="8"/>
  <c r="CT108" i="8"/>
  <c r="CX82" i="8" a="1"/>
  <c r="CX82" i="8" s="1"/>
  <c r="CX27" i="8" a="1"/>
  <c r="CX27" i="8" s="1"/>
  <c r="CX63" i="8" a="1"/>
  <c r="CX63" i="8" s="1"/>
  <c r="CX19" i="8" a="1"/>
  <c r="CX19" i="8" s="1"/>
  <c r="CX20" i="8" a="1"/>
  <c r="CX20" i="8" s="1"/>
  <c r="CX68" i="8" a="1"/>
  <c r="CX68" i="8" s="1"/>
  <c r="CX92" i="8" a="1"/>
  <c r="CX92" i="8" s="1"/>
  <c r="CX45" i="8" a="1"/>
  <c r="CX45" i="8" s="1"/>
  <c r="CX57" i="8" a="1"/>
  <c r="CX57" i="8" s="1"/>
  <c r="CX97" i="8" a="1"/>
  <c r="CX97" i="8" s="1"/>
  <c r="CX51" i="8" a="1"/>
  <c r="CX51" i="8" s="1"/>
  <c r="CX69" i="8" a="1"/>
  <c r="CX69" i="8" s="1"/>
  <c r="CX79" i="8" a="1"/>
  <c r="CX79" i="8" s="1"/>
  <c r="CX39" i="8" a="1"/>
  <c r="CX39" i="8" s="1"/>
  <c r="CX33" i="8" a="1"/>
  <c r="CX33" i="8" s="1"/>
  <c r="CX99" i="8" a="1"/>
  <c r="CX99" i="8" s="1"/>
  <c r="CX74" i="8" a="1"/>
  <c r="CX74" i="8" s="1"/>
  <c r="CX50" i="8" a="1"/>
  <c r="CX50" i="8" s="1"/>
  <c r="CX88" i="8" a="1"/>
  <c r="CX88" i="8" s="1"/>
  <c r="CX94" i="8" a="1"/>
  <c r="CX94" i="8" s="1"/>
  <c r="CX106" i="8" a="1"/>
  <c r="CX106" i="8" s="1"/>
  <c r="CX43" i="8" a="1"/>
  <c r="CX43" i="8" s="1"/>
  <c r="CX75" i="8" a="1"/>
  <c r="CX75" i="8" s="1"/>
  <c r="CX105" i="8" a="1"/>
  <c r="CX105" i="8" s="1"/>
  <c r="CX103" i="8" a="1"/>
  <c r="CX103" i="8" s="1"/>
  <c r="CX70" i="8" a="1"/>
  <c r="CX70" i="8" s="1"/>
  <c r="CX76" i="8" a="1"/>
  <c r="CX76" i="8" s="1"/>
  <c r="CX85" i="8" a="1"/>
  <c r="CX85" i="8" s="1"/>
  <c r="CX110" i="8" a="1"/>
  <c r="CX110" i="8" s="1"/>
  <c r="CX22" i="8" a="1"/>
  <c r="CX22" i="8" s="1"/>
  <c r="CX37" i="8" a="1"/>
  <c r="CX37" i="8" s="1"/>
  <c r="CX87" i="8" a="1"/>
  <c r="CX87" i="8" s="1"/>
  <c r="CX26" i="8" a="1"/>
  <c r="CX26" i="8" s="1"/>
  <c r="CX16" i="8" a="1"/>
  <c r="CX16" i="8" s="1"/>
  <c r="CX41" i="8" a="1"/>
  <c r="CX41" i="8" s="1"/>
  <c r="CX71" i="8" a="1"/>
  <c r="CX71" i="8" s="1"/>
  <c r="CX31" i="8" a="1"/>
  <c r="CX31" i="8" s="1"/>
  <c r="CX98" i="8" a="1"/>
  <c r="CX98" i="8" s="1"/>
  <c r="CX34" i="8" a="1"/>
  <c r="CX34" i="8" s="1"/>
  <c r="CX15" i="8" a="1"/>
  <c r="CX15" i="8" s="1"/>
  <c r="CX11" i="8" a="1"/>
  <c r="CX11" i="8" s="1"/>
  <c r="CX89" i="8" a="1"/>
  <c r="CX89" i="8" s="1"/>
  <c r="CX67" i="8" a="1"/>
  <c r="CX67" i="8" s="1"/>
  <c r="CX109" i="8" a="1"/>
  <c r="CX109" i="8" s="1"/>
  <c r="CX56" i="8" a="1"/>
  <c r="CX56" i="8" s="1"/>
  <c r="CX104" i="8" a="1"/>
  <c r="CX104" i="8" s="1"/>
  <c r="CX44" i="8" a="1"/>
  <c r="CX44" i="8" s="1"/>
  <c r="CX32" i="8" a="1"/>
  <c r="CX32" i="8" s="1"/>
  <c r="CX14" i="8" a="1"/>
  <c r="CX14" i="8" s="1"/>
  <c r="CX62" i="8" a="1"/>
  <c r="CX62" i="8" s="1"/>
  <c r="CX86" i="8" a="1"/>
  <c r="CX86" i="8" s="1"/>
  <c r="CX40" i="8" a="1"/>
  <c r="CX40" i="8" s="1"/>
  <c r="CX17" i="8" a="1"/>
  <c r="CX17" i="8" s="1"/>
  <c r="CX53" i="8" a="1"/>
  <c r="CX53" i="8" s="1"/>
  <c r="CX83" i="8" a="1"/>
  <c r="CX83" i="8" s="1"/>
  <c r="CX95" i="8" a="1"/>
  <c r="CX95" i="8" s="1"/>
  <c r="CX64" i="8" a="1"/>
  <c r="CX64" i="8" s="1"/>
  <c r="CX42" i="8" a="1"/>
  <c r="CX42" i="8" s="1"/>
  <c r="CX54" i="8" a="1"/>
  <c r="CX54" i="8" s="1"/>
  <c r="CX60" i="8" a="1"/>
  <c r="CX60" i="8" s="1"/>
  <c r="CX73" i="8" a="1"/>
  <c r="CX73" i="8" s="1"/>
  <c r="CX23" i="8" a="1"/>
  <c r="CX23" i="8" s="1"/>
  <c r="CX24" i="8" a="1"/>
  <c r="CX24" i="8" s="1"/>
  <c r="CX30" i="8" a="1"/>
  <c r="CX30" i="8" s="1"/>
  <c r="CX36" i="8" a="1"/>
  <c r="CX36" i="8" s="1"/>
  <c r="CX66" i="8" a="1"/>
  <c r="CX66" i="8" s="1"/>
  <c r="CX78" i="8" a="1"/>
  <c r="CX78" i="8" s="1"/>
  <c r="CX96" i="8" a="1"/>
  <c r="CX96" i="8" s="1"/>
  <c r="CX102" i="8" a="1"/>
  <c r="CX102" i="8" s="1"/>
  <c r="CX58" i="8" a="1"/>
  <c r="CX58" i="8" s="1"/>
  <c r="CX100" i="8" a="1"/>
  <c r="CX100" i="8" s="1"/>
  <c r="CX28" i="8" a="1"/>
  <c r="CX28" i="8" s="1"/>
  <c r="CX84" i="8" a="1"/>
  <c r="CX84" i="8" s="1"/>
  <c r="CX47" i="8" a="1"/>
  <c r="CX47" i="8" s="1"/>
  <c r="CX65" i="8" a="1"/>
  <c r="CX65" i="8" s="1"/>
  <c r="CX77" i="8" a="1"/>
  <c r="CX77" i="8" s="1"/>
  <c r="CX107" i="8" a="1"/>
  <c r="CX107" i="8" s="1"/>
  <c r="CX49" i="8" a="1"/>
  <c r="CX49" i="8" s="1"/>
  <c r="CX80" i="8" a="1"/>
  <c r="CX80" i="8" s="1"/>
  <c r="CX12" i="8" a="1"/>
  <c r="CX12" i="8" s="1"/>
  <c r="CX18" i="8" a="1"/>
  <c r="CX18" i="8" s="1"/>
  <c r="CX72" i="8" a="1"/>
  <c r="CX72" i="8" s="1"/>
  <c r="CX38" i="8" a="1"/>
  <c r="CX38" i="8" s="1"/>
  <c r="CX48" i="8" a="1"/>
  <c r="CX48" i="8" s="1"/>
  <c r="CX21" i="8" a="1"/>
  <c r="CX21" i="8" s="1"/>
  <c r="CX81" i="8" a="1"/>
  <c r="CX81" i="8" s="1"/>
  <c r="CX52" i="8" a="1"/>
  <c r="CX52" i="8" s="1"/>
  <c r="CX35" i="8" a="1"/>
  <c r="CX35" i="8" s="1"/>
  <c r="CX25" i="8" a="1"/>
  <c r="CX25" i="8" s="1"/>
  <c r="CX91" i="8" a="1"/>
  <c r="CX91" i="8" s="1"/>
  <c r="CX90" i="8" a="1"/>
  <c r="CX90" i="8" s="1"/>
  <c r="CX108" i="8" a="1"/>
  <c r="CX108" i="8" s="1"/>
  <c r="CX13" i="8" a="1"/>
  <c r="CX13" i="8" s="1"/>
  <c r="CX55" i="8" a="1"/>
  <c r="CX55" i="8" s="1"/>
  <c r="CX61" i="8" a="1"/>
  <c r="CX61" i="8" s="1"/>
  <c r="CX93" i="8" a="1"/>
  <c r="CX93" i="8" s="1"/>
  <c r="CX29" i="8" a="1"/>
  <c r="CX29" i="8" s="1"/>
  <c r="CX59" i="8" a="1"/>
  <c r="CX59" i="8" s="1"/>
  <c r="CX46" i="8" a="1"/>
  <c r="CX46" i="8" s="1"/>
  <c r="CX101" i="8" a="1"/>
  <c r="CX101" i="8" s="1"/>
  <c r="CQ97" i="8"/>
  <c r="CQ92" i="8"/>
  <c r="CQ39" i="8"/>
  <c r="CQ19" i="8"/>
  <c r="CQ51" i="8"/>
  <c r="CQ63" i="8"/>
  <c r="CQ37" i="8"/>
  <c r="CQ61" i="8"/>
  <c r="CQ109" i="8"/>
  <c r="CQ27" i="8"/>
  <c r="CQ87" i="8"/>
  <c r="CQ21" i="8"/>
  <c r="CQ33" i="8"/>
  <c r="CQ73" i="8"/>
  <c r="CQ79" i="8"/>
  <c r="CQ93" i="8"/>
  <c r="CQ103" i="8"/>
  <c r="CQ26" i="8"/>
  <c r="CQ34" i="8"/>
  <c r="CQ70" i="8"/>
  <c r="CQ43" i="8"/>
  <c r="CQ20" i="8"/>
  <c r="CQ81" i="8"/>
  <c r="CQ99" i="8"/>
  <c r="CQ80" i="8"/>
  <c r="CQ50" i="8"/>
  <c r="CQ76" i="8"/>
  <c r="CQ94" i="8"/>
  <c r="CQ100" i="8"/>
  <c r="CQ85" i="8"/>
  <c r="CQ15" i="8"/>
  <c r="CQ45" i="8"/>
  <c r="CQ69" i="8"/>
  <c r="CQ105" i="8"/>
  <c r="CQ55" i="8"/>
  <c r="CQ16" i="8"/>
  <c r="CQ52" i="8"/>
  <c r="CQ106" i="8"/>
  <c r="CQ62" i="8"/>
  <c r="CQ53" i="8"/>
  <c r="CQ68" i="8"/>
  <c r="CQ57" i="8"/>
  <c r="CQ110" i="8"/>
  <c r="CQ23" i="8"/>
  <c r="CQ59" i="8"/>
  <c r="CQ65" i="8"/>
  <c r="CQ77" i="8"/>
  <c r="CQ95" i="8"/>
  <c r="CQ75" i="8"/>
  <c r="CQ58" i="8"/>
  <c r="CQ38" i="8"/>
  <c r="CQ86" i="8"/>
  <c r="CQ22" i="8"/>
  <c r="CQ40" i="8"/>
  <c r="CQ11" i="8"/>
  <c r="CQ29" i="8"/>
  <c r="CQ35" i="8"/>
  <c r="CQ47" i="8"/>
  <c r="CQ101" i="8"/>
  <c r="CQ107" i="8"/>
  <c r="CQ25" i="8"/>
  <c r="CQ88" i="8"/>
  <c r="CQ41" i="8"/>
  <c r="CQ83" i="8"/>
  <c r="CQ49" i="8"/>
  <c r="CQ32" i="8"/>
  <c r="CQ24" i="8"/>
  <c r="CQ36" i="8"/>
  <c r="CQ78" i="8"/>
  <c r="CQ84" i="8"/>
  <c r="CQ31" i="8"/>
  <c r="CQ89" i="8"/>
  <c r="CQ91" i="8"/>
  <c r="CQ104" i="8"/>
  <c r="CQ46" i="8"/>
  <c r="CQ64" i="8"/>
  <c r="CQ18" i="8"/>
  <c r="CQ30" i="8"/>
  <c r="CQ96" i="8"/>
  <c r="CQ12" i="8"/>
  <c r="CQ82" i="8"/>
  <c r="CQ44" i="8"/>
  <c r="CQ17" i="8"/>
  <c r="CQ56" i="8"/>
  <c r="CQ54" i="8"/>
  <c r="CQ72" i="8"/>
  <c r="CQ90" i="8"/>
  <c r="CQ74" i="8"/>
  <c r="CQ14" i="8"/>
  <c r="CQ48" i="8"/>
  <c r="CQ98" i="8"/>
  <c r="CQ13" i="8"/>
  <c r="CQ67" i="8"/>
  <c r="CQ71" i="8"/>
  <c r="CQ28" i="8"/>
  <c r="CQ42" i="8"/>
  <c r="CQ102" i="8"/>
  <c r="CQ60" i="8"/>
  <c r="CQ66" i="8"/>
  <c r="CQ108" i="8"/>
  <c r="CV2" i="8"/>
  <c r="DG6" i="8"/>
  <c r="DH6" i="8"/>
  <c r="DH2" i="8" s="1"/>
  <c r="DP3" i="8"/>
  <c r="DH3" i="8"/>
  <c r="DI3" i="8" s="1"/>
  <c r="DJ3" i="8" s="1"/>
  <c r="DK3" i="8" s="1"/>
  <c r="DL3" i="8" s="1"/>
  <c r="DM3" i="8" s="1"/>
  <c r="DN3" i="8" s="1"/>
  <c r="DO3" i="8" s="1"/>
  <c r="DH7" i="8"/>
  <c r="DG5" i="8"/>
  <c r="DG7" i="8"/>
  <c r="CS2" i="8"/>
  <c r="CX2" i="8"/>
  <c r="DC10" i="8"/>
  <c r="DC7" i="8" s="1"/>
  <c r="CZ10" i="8"/>
  <c r="CZ7" i="8" s="1"/>
  <c r="DB10" i="8"/>
  <c r="DB7" i="8" s="1"/>
  <c r="DA10" i="8"/>
  <c r="DA7" i="8" s="1"/>
  <c r="DD10" i="8"/>
  <c r="DD7" i="8" s="1"/>
  <c r="DF10" i="8"/>
  <c r="DF7" i="8" s="1"/>
  <c r="DE10" i="8"/>
  <c r="DE7" i="8" s="1"/>
  <c r="CR2" i="8"/>
  <c r="CU2" i="8"/>
  <c r="CQ2" i="8"/>
  <c r="CT2" i="8"/>
  <c r="AJ21" i="12"/>
  <c r="AK21" i="12" s="1"/>
  <c r="AH22" i="12"/>
  <c r="AL22" i="12"/>
  <c r="AI22" i="12"/>
  <c r="AF23" i="12"/>
  <c r="AG22" i="12"/>
  <c r="IB28" i="8" l="1"/>
  <c r="IE28" i="8"/>
  <c r="IE25" i="8"/>
  <c r="ID28" i="8"/>
  <c r="ID26" i="8"/>
  <c r="ID25" i="8"/>
  <c r="IE21" i="8"/>
  <c r="IE20" i="8"/>
  <c r="ID22" i="8"/>
  <c r="IE13" i="8"/>
  <c r="ID19" i="8"/>
  <c r="ID29" i="8"/>
  <c r="IE15" i="8"/>
  <c r="ID16" i="8"/>
  <c r="ID27" i="8"/>
  <c r="ID14" i="8"/>
  <c r="ID13" i="8"/>
  <c r="ID23" i="8"/>
  <c r="IB24" i="8"/>
  <c r="ID24" i="8"/>
  <c r="IE12" i="8"/>
  <c r="ID12" i="8"/>
  <c r="ID17" i="8"/>
  <c r="IB18" i="8"/>
  <c r="ID18" i="8"/>
  <c r="IE30" i="8"/>
  <c r="IE24" i="8"/>
  <c r="ID11" i="8"/>
  <c r="IE17" i="8"/>
  <c r="IE23" i="8"/>
  <c r="IE16" i="8"/>
  <c r="IE22" i="8"/>
  <c r="IE11" i="8"/>
  <c r="DU110" i="13"/>
  <c r="DU108" i="13"/>
  <c r="DU106" i="13"/>
  <c r="DU107" i="13"/>
  <c r="DU99" i="13"/>
  <c r="DU94" i="13"/>
  <c r="DU93" i="13"/>
  <c r="DU82" i="13"/>
  <c r="DU73" i="13"/>
  <c r="DU75" i="13"/>
  <c r="DU76" i="13"/>
  <c r="DU68" i="13"/>
  <c r="DU67" i="13"/>
  <c r="DU66" i="13"/>
  <c r="DU65" i="13"/>
  <c r="DU64" i="13"/>
  <c r="DU63" i="13"/>
  <c r="DU62" i="13"/>
  <c r="DU61" i="13"/>
  <c r="DU58" i="13"/>
  <c r="DU54" i="13"/>
  <c r="DU52" i="13"/>
  <c r="DU50" i="13"/>
  <c r="DU49" i="13"/>
  <c r="DU55" i="13"/>
  <c r="DU59" i="13"/>
  <c r="DU56" i="13"/>
  <c r="DU53" i="13"/>
  <c r="DU57" i="13"/>
  <c r="DU51" i="13"/>
  <c r="DU41" i="13"/>
  <c r="DU47" i="13"/>
  <c r="DU44" i="13"/>
  <c r="DU42" i="13"/>
  <c r="DU40" i="13"/>
  <c r="DU48" i="13"/>
  <c r="DU39" i="13"/>
  <c r="DU45" i="13"/>
  <c r="DU60" i="13"/>
  <c r="DU38" i="13"/>
  <c r="DU46" i="13"/>
  <c r="DU43" i="13"/>
  <c r="DU24" i="13"/>
  <c r="DU18" i="13"/>
  <c r="DU15" i="13"/>
  <c r="DU31" i="13"/>
  <c r="DU23" i="13"/>
  <c r="DU21" i="13"/>
  <c r="DU2" i="13"/>
  <c r="DU37" i="13"/>
  <c r="DU16" i="13"/>
  <c r="DU13" i="13"/>
  <c r="DU19" i="13"/>
  <c r="DU7" i="13"/>
  <c r="DU25" i="13"/>
  <c r="DU72" i="13"/>
  <c r="DU83" i="13"/>
  <c r="DU87" i="13"/>
  <c r="DU89" i="13"/>
  <c r="DU101" i="13"/>
  <c r="DU104" i="13"/>
  <c r="DU109" i="13"/>
  <c r="DU26" i="13"/>
  <c r="DU32" i="13"/>
  <c r="DU78" i="13"/>
  <c r="DU81" i="13"/>
  <c r="DU86" i="13"/>
  <c r="DU85" i="13"/>
  <c r="DU91" i="13"/>
  <c r="DU92" i="13"/>
  <c r="DU95" i="13"/>
  <c r="DU105" i="13"/>
  <c r="DU29" i="13"/>
  <c r="DU22" i="13"/>
  <c r="DU33" i="13"/>
  <c r="DU74" i="13"/>
  <c r="DU71" i="13"/>
  <c r="DU11" i="13"/>
  <c r="DU30" i="13"/>
  <c r="DU70" i="13"/>
  <c r="DU84" i="13"/>
  <c r="DU102" i="13"/>
  <c r="DU96" i="13"/>
  <c r="DU100" i="13"/>
  <c r="DU14" i="13"/>
  <c r="DU17" i="13"/>
  <c r="DU27" i="13"/>
  <c r="DU69" i="13"/>
  <c r="DU79" i="13"/>
  <c r="DU80" i="13"/>
  <c r="DU90" i="13"/>
  <c r="DU97" i="13"/>
  <c r="DU103" i="13"/>
  <c r="DU36" i="13"/>
  <c r="DU28" i="13"/>
  <c r="DU20" i="13"/>
  <c r="DU35" i="13"/>
  <c r="DU88" i="13"/>
  <c r="DU12" i="13"/>
  <c r="DU98" i="13"/>
  <c r="DU34" i="13"/>
  <c r="DU77" i="13"/>
  <c r="DY104" i="13" a="1"/>
  <c r="DY104" i="13" s="1"/>
  <c r="DY101" i="13" a="1"/>
  <c r="DY101" i="13" s="1"/>
  <c r="DY84" i="13" a="1"/>
  <c r="DY84" i="13" s="1"/>
  <c r="DY78" i="13" a="1"/>
  <c r="DY78" i="13" s="1"/>
  <c r="DY74" i="13" a="1"/>
  <c r="DY74" i="13" s="1"/>
  <c r="DY33" i="13" a="1"/>
  <c r="DY33" i="13" s="1"/>
  <c r="DY36" i="13" a="1"/>
  <c r="DY36" i="13" s="1"/>
  <c r="DY35" i="13" a="1"/>
  <c r="DY35" i="13" s="1"/>
  <c r="DY17" i="13" a="1"/>
  <c r="DY17" i="13" s="1"/>
  <c r="DY16" i="13" a="1"/>
  <c r="DY16" i="13" s="1"/>
  <c r="DY27" i="13" a="1"/>
  <c r="DY27" i="13" s="1"/>
  <c r="DY60" i="13" a="1"/>
  <c r="DY60" i="13" s="1"/>
  <c r="DY77" i="13" a="1"/>
  <c r="DY77" i="13" s="1"/>
  <c r="DY82" i="13" a="1"/>
  <c r="DY82" i="13" s="1"/>
  <c r="DY106" i="13" a="1"/>
  <c r="DY106" i="13" s="1"/>
  <c r="DY25" i="13" a="1"/>
  <c r="DY25" i="13" s="1"/>
  <c r="DY18" i="13" a="1"/>
  <c r="DY18" i="13" s="1"/>
  <c r="DY26" i="13" a="1"/>
  <c r="DY26" i="13" s="1"/>
  <c r="DY19" i="13" a="1"/>
  <c r="DY19" i="13" s="1"/>
  <c r="DY37" i="13" a="1"/>
  <c r="DY37" i="13" s="1"/>
  <c r="DY32" i="13" a="1"/>
  <c r="DY32" i="13" s="1"/>
  <c r="DY40" i="13" a="1"/>
  <c r="DY40" i="13" s="1"/>
  <c r="DY43" i="13" a="1"/>
  <c r="DY43" i="13" s="1"/>
  <c r="DY46" i="13" a="1"/>
  <c r="DY46" i="13" s="1"/>
  <c r="DY52" i="13" a="1"/>
  <c r="DY52" i="13" s="1"/>
  <c r="DY55" i="13" a="1"/>
  <c r="DY55" i="13" s="1"/>
  <c r="DY61" i="13" a="1"/>
  <c r="DY61" i="13" s="1"/>
  <c r="DY64" i="13" a="1"/>
  <c r="DY64" i="13" s="1"/>
  <c r="DY67" i="13" a="1"/>
  <c r="DY67" i="13" s="1"/>
  <c r="DY70" i="13" a="1"/>
  <c r="DY70" i="13" s="1"/>
  <c r="DY72" i="13" a="1"/>
  <c r="DY72" i="13" s="1"/>
  <c r="DY73" i="13" a="1"/>
  <c r="DY73" i="13" s="1"/>
  <c r="DY85" i="13" a="1"/>
  <c r="DY85" i="13" s="1"/>
  <c r="DY91" i="13" a="1"/>
  <c r="DY91" i="13" s="1"/>
  <c r="DY94" i="13" a="1"/>
  <c r="DY94" i="13" s="1"/>
  <c r="DY95" i="13" a="1"/>
  <c r="DY95" i="13" s="1"/>
  <c r="DY98" i="13" a="1"/>
  <c r="DY98" i="13" s="1"/>
  <c r="DY109" i="13" a="1"/>
  <c r="DY109" i="13" s="1"/>
  <c r="DY20" i="13" a="1"/>
  <c r="DY20" i="13" s="1"/>
  <c r="DY12" i="13" a="1"/>
  <c r="DY12" i="13" s="1"/>
  <c r="DY56" i="13" a="1"/>
  <c r="DY56" i="13" s="1"/>
  <c r="DY83" i="13" a="1"/>
  <c r="DY83" i="13" s="1"/>
  <c r="DY75" i="13" a="1"/>
  <c r="DY75" i="13" s="1"/>
  <c r="DY86" i="13" a="1"/>
  <c r="DY86" i="13" s="1"/>
  <c r="DY89" i="13" a="1"/>
  <c r="DY89" i="13" s="1"/>
  <c r="DY110" i="13" a="1"/>
  <c r="DY110" i="13" s="1"/>
  <c r="DY11" i="13" a="1"/>
  <c r="DY11" i="13" s="1"/>
  <c r="DY29" i="13" a="1"/>
  <c r="DY29" i="13" s="1"/>
  <c r="DY30" i="13" a="1"/>
  <c r="DY30" i="13" s="1"/>
  <c r="DY31" i="13" a="1"/>
  <c r="DY31" i="13" s="1"/>
  <c r="DY34" i="13" a="1"/>
  <c r="DY34" i="13" s="1"/>
  <c r="DY21" i="13" a="1"/>
  <c r="DY21" i="13" s="1"/>
  <c r="DY22" i="13" a="1"/>
  <c r="DY22" i="13" s="1"/>
  <c r="DY38" i="13" a="1"/>
  <c r="DY38" i="13" s="1"/>
  <c r="DY41" i="13" a="1"/>
  <c r="DY41" i="13" s="1"/>
  <c r="DY44" i="13" a="1"/>
  <c r="DY44" i="13" s="1"/>
  <c r="DY47" i="13" a="1"/>
  <c r="DY47" i="13" s="1"/>
  <c r="DY48" i="13" a="1"/>
  <c r="DY48" i="13" s="1"/>
  <c r="DY53" i="13" a="1"/>
  <c r="DY53" i="13" s="1"/>
  <c r="DY57" i="13" a="1"/>
  <c r="DY57" i="13" s="1"/>
  <c r="DY62" i="13" a="1"/>
  <c r="DY62" i="13" s="1"/>
  <c r="DY65" i="13" a="1"/>
  <c r="DY65" i="13" s="1"/>
  <c r="DY68" i="13" a="1"/>
  <c r="DY68" i="13" s="1"/>
  <c r="DY71" i="13" a="1"/>
  <c r="DY71" i="13" s="1"/>
  <c r="DY76" i="13" a="1"/>
  <c r="DY76" i="13" s="1"/>
  <c r="DY80" i="13" a="1"/>
  <c r="DY80" i="13" s="1"/>
  <c r="DY81" i="13" a="1"/>
  <c r="DY81" i="13" s="1"/>
  <c r="DY88" i="13" a="1"/>
  <c r="DY88" i="13" s="1"/>
  <c r="DY92" i="13" a="1"/>
  <c r="DY92" i="13" s="1"/>
  <c r="DY96" i="13" a="1"/>
  <c r="DY96" i="13" s="1"/>
  <c r="DY14" i="13" a="1"/>
  <c r="DY14" i="13" s="1"/>
  <c r="DY15" i="13" a="1"/>
  <c r="DY15" i="13" s="1"/>
  <c r="DY13" i="13" a="1"/>
  <c r="DY13" i="13" s="1"/>
  <c r="DY24" i="13" a="1"/>
  <c r="DY24" i="13" s="1"/>
  <c r="DY28" i="13" a="1"/>
  <c r="DY28" i="13" s="1"/>
  <c r="DY39" i="13" a="1"/>
  <c r="DY39" i="13" s="1"/>
  <c r="DY42" i="13" a="1"/>
  <c r="DY42" i="13" s="1"/>
  <c r="DY45" i="13" a="1"/>
  <c r="DY45" i="13" s="1"/>
  <c r="DY50" i="13" a="1"/>
  <c r="DY50" i="13" s="1"/>
  <c r="DY51" i="13" a="1"/>
  <c r="DY51" i="13" s="1"/>
  <c r="DY54" i="13" a="1"/>
  <c r="DY54" i="13" s="1"/>
  <c r="DY59" i="13" a="1"/>
  <c r="DY59" i="13" s="1"/>
  <c r="DY63" i="13" a="1"/>
  <c r="DY63" i="13" s="1"/>
  <c r="DY66" i="13" a="1"/>
  <c r="DY66" i="13" s="1"/>
  <c r="DY87" i="13" a="1"/>
  <c r="DY87" i="13" s="1"/>
  <c r="DY90" i="13" a="1"/>
  <c r="DY90" i="13" s="1"/>
  <c r="DY93" i="13" a="1"/>
  <c r="DY93" i="13" s="1"/>
  <c r="DY102" i="13" a="1"/>
  <c r="DY102" i="13" s="1"/>
  <c r="DY97" i="13" a="1"/>
  <c r="DY97" i="13" s="1"/>
  <c r="DY107" i="13" a="1"/>
  <c r="DY107" i="13" s="1"/>
  <c r="DY58" i="13" a="1"/>
  <c r="DY58" i="13" s="1"/>
  <c r="DY23" i="13" a="1"/>
  <c r="DY23" i="13" s="1"/>
  <c r="DY79" i="13" a="1"/>
  <c r="DY79" i="13" s="1"/>
  <c r="DY49" i="13" a="1"/>
  <c r="DY49" i="13" s="1"/>
  <c r="DY105" i="13" a="1"/>
  <c r="DY105" i="13" s="1"/>
  <c r="DY108" i="13" a="1"/>
  <c r="DY108" i="13" s="1"/>
  <c r="DY69" i="13" a="1"/>
  <c r="DY69" i="13" s="1"/>
  <c r="DY99" i="13" a="1"/>
  <c r="DY99" i="13" s="1"/>
  <c r="DY103" i="13" a="1"/>
  <c r="DY103" i="13" s="1"/>
  <c r="DY100" i="13" a="1"/>
  <c r="DY100" i="13" s="1"/>
  <c r="DS103" i="13"/>
  <c r="DS101" i="13"/>
  <c r="DS100" i="13"/>
  <c r="DS98" i="13"/>
  <c r="DS89" i="13"/>
  <c r="DS88" i="13"/>
  <c r="DS87" i="13"/>
  <c r="DS82" i="13"/>
  <c r="DS73" i="13"/>
  <c r="DS72" i="13"/>
  <c r="DS69" i="13"/>
  <c r="DS35" i="13"/>
  <c r="DS32" i="13"/>
  <c r="DS14" i="13"/>
  <c r="DS26" i="13"/>
  <c r="DS7" i="13"/>
  <c r="DS2" i="13"/>
  <c r="DS17" i="13"/>
  <c r="DS25" i="13"/>
  <c r="DS18" i="13"/>
  <c r="DS19" i="13"/>
  <c r="DS20" i="13"/>
  <c r="DS40" i="13"/>
  <c r="DS43" i="13"/>
  <c r="DS46" i="13"/>
  <c r="DS52" i="13"/>
  <c r="DS55" i="13"/>
  <c r="DS61" i="13"/>
  <c r="DS64" i="13"/>
  <c r="DS67" i="13"/>
  <c r="DS74" i="13"/>
  <c r="DS77" i="13"/>
  <c r="DS91" i="13"/>
  <c r="DS94" i="13"/>
  <c r="DS95" i="13"/>
  <c r="DS105" i="13"/>
  <c r="DS12" i="13"/>
  <c r="DS33" i="13"/>
  <c r="DS56" i="13"/>
  <c r="DS75" i="13"/>
  <c r="DS85" i="13"/>
  <c r="DS104" i="13"/>
  <c r="DS110" i="13"/>
  <c r="DS37" i="13"/>
  <c r="DS21" i="13"/>
  <c r="DS22" i="13"/>
  <c r="DS34" i="13"/>
  <c r="DS38" i="13"/>
  <c r="DS41" i="13"/>
  <c r="DS44" i="13"/>
  <c r="DS47" i="13"/>
  <c r="DS48" i="13"/>
  <c r="DS53" i="13"/>
  <c r="DS57" i="13"/>
  <c r="DS65" i="13"/>
  <c r="DS68" i="13"/>
  <c r="DS70" i="13"/>
  <c r="DS79" i="13"/>
  <c r="DS71" i="13"/>
  <c r="DS76" i="13"/>
  <c r="DS84" i="13"/>
  <c r="DS80" i="13"/>
  <c r="DS81" i="13"/>
  <c r="DS92" i="13"/>
  <c r="DS102" i="13"/>
  <c r="DS96" i="13"/>
  <c r="DS107" i="13"/>
  <c r="DS108" i="13"/>
  <c r="DS30" i="13"/>
  <c r="DS23" i="13"/>
  <c r="DS49" i="13"/>
  <c r="DS58" i="13"/>
  <c r="DS83" i="13"/>
  <c r="DS86" i="13"/>
  <c r="DS99" i="13"/>
  <c r="DS11" i="13"/>
  <c r="DS16" i="13"/>
  <c r="DS27" i="13"/>
  <c r="DS60" i="13"/>
  <c r="DS106" i="13"/>
  <c r="DS51" i="13"/>
  <c r="DS93" i="13"/>
  <c r="DS109" i="13"/>
  <c r="DS62" i="13"/>
  <c r="DS63" i="13"/>
  <c r="DS28" i="13"/>
  <c r="DS50" i="13"/>
  <c r="DS66" i="13"/>
  <c r="DS15" i="13"/>
  <c r="DS39" i="13"/>
  <c r="DS45" i="13"/>
  <c r="DS59" i="13"/>
  <c r="DS29" i="13"/>
  <c r="DS31" i="13"/>
  <c r="DS54" i="13"/>
  <c r="DS13" i="13"/>
  <c r="DS42" i="13"/>
  <c r="DS78" i="13"/>
  <c r="DS24" i="13"/>
  <c r="DS90" i="13"/>
  <c r="DS97" i="13"/>
  <c r="DS36" i="13"/>
  <c r="DW107" i="13"/>
  <c r="DW108" i="13"/>
  <c r="DW104" i="13"/>
  <c r="DW106" i="13"/>
  <c r="DW100" i="13"/>
  <c r="DW97" i="13"/>
  <c r="DW95" i="13"/>
  <c r="DW96" i="13"/>
  <c r="DW94" i="13"/>
  <c r="DW93" i="13"/>
  <c r="DW92" i="13"/>
  <c r="DW90" i="13"/>
  <c r="DW91" i="13"/>
  <c r="DW80" i="13"/>
  <c r="DW81" i="13"/>
  <c r="DW86" i="13"/>
  <c r="DW68" i="13"/>
  <c r="DW67" i="13"/>
  <c r="DW66" i="13"/>
  <c r="DW65" i="13"/>
  <c r="DW64" i="13"/>
  <c r="DW63" i="13"/>
  <c r="DW61" i="13"/>
  <c r="DW60" i="13"/>
  <c r="DW59" i="13"/>
  <c r="DW58" i="13"/>
  <c r="DW57" i="13"/>
  <c r="DW56" i="13"/>
  <c r="DW55" i="13"/>
  <c r="DW47" i="13"/>
  <c r="DW46" i="13"/>
  <c r="DW45" i="13"/>
  <c r="DW44" i="13"/>
  <c r="DW43" i="13"/>
  <c r="DW48" i="13"/>
  <c r="DW49" i="13"/>
  <c r="DW50" i="13"/>
  <c r="DW22" i="13"/>
  <c r="DW27" i="13"/>
  <c r="DW21" i="13"/>
  <c r="DW15" i="13"/>
  <c r="DW28" i="13"/>
  <c r="DW18" i="13"/>
  <c r="DW12" i="13"/>
  <c r="DW7" i="13"/>
  <c r="DW2" i="13"/>
  <c r="DW14" i="13"/>
  <c r="DW17" i="13"/>
  <c r="DW29" i="13"/>
  <c r="DW31" i="13"/>
  <c r="DW20" i="13"/>
  <c r="DW36" i="13"/>
  <c r="DW70" i="13"/>
  <c r="DW84" i="13"/>
  <c r="DW99" i="13"/>
  <c r="DW110" i="13"/>
  <c r="DW19" i="13"/>
  <c r="DW35" i="13"/>
  <c r="DW34" i="13"/>
  <c r="DW38" i="13"/>
  <c r="DW39" i="13"/>
  <c r="DW40" i="13"/>
  <c r="DW41" i="13"/>
  <c r="DW42" i="13"/>
  <c r="DW62" i="13"/>
  <c r="DW72" i="13"/>
  <c r="DW82" i="13"/>
  <c r="DW87" i="13"/>
  <c r="DW98" i="13"/>
  <c r="DW103" i="13"/>
  <c r="DW11" i="13"/>
  <c r="DW25" i="13"/>
  <c r="DW24" i="13"/>
  <c r="DW75" i="13"/>
  <c r="DW88" i="13"/>
  <c r="DW89" i="13"/>
  <c r="DW102" i="13"/>
  <c r="DW13" i="13"/>
  <c r="DW51" i="13"/>
  <c r="DW52" i="13"/>
  <c r="DW53" i="13"/>
  <c r="DW78" i="13"/>
  <c r="DW76" i="13"/>
  <c r="DW83" i="13"/>
  <c r="DW101" i="13"/>
  <c r="DW30" i="13"/>
  <c r="DW16" i="13"/>
  <c r="DW37" i="13"/>
  <c r="DW33" i="13"/>
  <c r="DW54" i="13"/>
  <c r="DW74" i="13"/>
  <c r="DW77" i="13"/>
  <c r="DW109" i="13"/>
  <c r="DW32" i="13"/>
  <c r="DW85" i="13"/>
  <c r="DW105" i="13"/>
  <c r="DW79" i="13"/>
  <c r="DW26" i="13"/>
  <c r="DW23" i="13"/>
  <c r="DW71" i="13"/>
  <c r="DW73" i="13"/>
  <c r="DW69" i="13"/>
  <c r="IK110" i="13"/>
  <c r="IK109" i="13"/>
  <c r="IK108" i="13"/>
  <c r="IK107" i="13"/>
  <c r="IK106" i="13"/>
  <c r="IK105" i="13"/>
  <c r="IK103" i="13"/>
  <c r="IK102" i="13"/>
  <c r="IK104" i="13"/>
  <c r="IK101" i="13"/>
  <c r="IK100" i="13"/>
  <c r="IK98" i="13"/>
  <c r="IK97" i="13"/>
  <c r="IK99" i="13"/>
  <c r="IK96" i="13"/>
  <c r="IK95" i="13"/>
  <c r="IK93" i="13"/>
  <c r="IK92" i="13"/>
  <c r="IK91" i="13"/>
  <c r="IK94" i="13"/>
  <c r="IK90" i="13"/>
  <c r="IK88" i="13"/>
  <c r="IK87" i="13"/>
  <c r="IK89" i="13"/>
  <c r="IK85" i="13"/>
  <c r="IK84" i="13"/>
  <c r="IK83" i="13"/>
  <c r="IK82" i="13"/>
  <c r="IK81" i="13"/>
  <c r="IK86" i="13"/>
  <c r="IK80" i="13"/>
  <c r="IK76" i="13"/>
  <c r="IK75" i="13"/>
  <c r="IK74" i="13"/>
  <c r="IK73" i="13"/>
  <c r="IK72" i="13"/>
  <c r="IK78" i="13"/>
  <c r="IK77" i="13"/>
  <c r="IK71" i="13"/>
  <c r="IK70" i="13"/>
  <c r="IK79" i="13"/>
  <c r="IK69" i="13"/>
  <c r="IK68" i="13"/>
  <c r="IK67" i="13"/>
  <c r="IK66" i="13"/>
  <c r="IK65" i="13"/>
  <c r="IK64" i="13"/>
  <c r="IK63" i="13"/>
  <c r="IK62" i="13"/>
  <c r="IK61" i="13"/>
  <c r="IK60" i="13"/>
  <c r="IK59" i="13"/>
  <c r="IK58" i="13"/>
  <c r="IK57" i="13"/>
  <c r="IK56" i="13"/>
  <c r="IK55" i="13"/>
  <c r="IK54" i="13"/>
  <c r="IK53" i="13"/>
  <c r="IK52" i="13"/>
  <c r="IK51" i="13"/>
  <c r="IK50" i="13"/>
  <c r="IK47" i="13"/>
  <c r="IK46" i="13"/>
  <c r="IK45" i="13"/>
  <c r="IK44" i="13"/>
  <c r="IK43" i="13"/>
  <c r="IK42" i="13"/>
  <c r="IK41" i="13"/>
  <c r="IK40" i="13"/>
  <c r="IK39" i="13"/>
  <c r="IK38" i="13"/>
  <c r="IK49" i="13"/>
  <c r="IK48" i="13"/>
  <c r="IK37" i="13"/>
  <c r="IK36" i="13"/>
  <c r="IK35" i="13"/>
  <c r="IK34" i="13"/>
  <c r="IK33" i="13"/>
  <c r="IK32" i="13"/>
  <c r="IK31" i="13"/>
  <c r="IK30" i="13"/>
  <c r="IK29" i="13"/>
  <c r="IK25" i="13"/>
  <c r="IK24" i="13"/>
  <c r="IK19" i="13"/>
  <c r="IK28" i="13"/>
  <c r="IK23" i="13"/>
  <c r="IK26" i="13"/>
  <c r="IK20" i="13"/>
  <c r="IK17" i="13"/>
  <c r="IK14" i="13"/>
  <c r="IK11" i="13"/>
  <c r="IK22" i="13"/>
  <c r="IK21" i="13"/>
  <c r="IK16" i="13"/>
  <c r="IK13" i="13"/>
  <c r="IK15" i="13"/>
  <c r="IK18" i="13"/>
  <c r="IK12" i="13"/>
  <c r="IK27" i="13"/>
  <c r="IJ110" i="13"/>
  <c r="IJ109" i="13"/>
  <c r="IJ107" i="13"/>
  <c r="IJ106" i="13"/>
  <c r="IJ108" i="13"/>
  <c r="IJ105" i="13"/>
  <c r="IJ103" i="13"/>
  <c r="IJ102" i="13"/>
  <c r="IJ104" i="13"/>
  <c r="IJ101" i="13"/>
  <c r="IJ100" i="13"/>
  <c r="IJ98" i="13"/>
  <c r="IJ97" i="13"/>
  <c r="IJ99" i="13"/>
  <c r="IJ96" i="13"/>
  <c r="IJ95" i="13"/>
  <c r="IJ94" i="13"/>
  <c r="IJ93" i="13"/>
  <c r="IJ92" i="13"/>
  <c r="IJ91" i="13"/>
  <c r="IJ90" i="13"/>
  <c r="IJ89" i="13"/>
  <c r="IJ86" i="13"/>
  <c r="IJ85" i="13"/>
  <c r="IJ84" i="13"/>
  <c r="IJ87" i="13"/>
  <c r="IJ88" i="13"/>
  <c r="IJ82" i="13"/>
  <c r="IJ83" i="13"/>
  <c r="IJ80" i="13"/>
  <c r="IJ76" i="13"/>
  <c r="IJ75" i="13"/>
  <c r="IJ74" i="13"/>
  <c r="IJ73" i="13"/>
  <c r="IJ81" i="13"/>
  <c r="IJ72" i="13"/>
  <c r="IJ78" i="13"/>
  <c r="IJ77" i="13"/>
  <c r="IJ71" i="13"/>
  <c r="IJ70" i="13"/>
  <c r="IJ69" i="13"/>
  <c r="IJ79" i="13"/>
  <c r="IJ67" i="13"/>
  <c r="IJ66" i="13"/>
  <c r="IJ65" i="13"/>
  <c r="IJ68" i="13"/>
  <c r="IJ63" i="13"/>
  <c r="IJ62" i="13"/>
  <c r="IJ61" i="13"/>
  <c r="IJ58" i="13"/>
  <c r="IJ59" i="13"/>
  <c r="IJ56" i="13"/>
  <c r="IJ53" i="13"/>
  <c r="IJ54" i="13"/>
  <c r="IJ50" i="13"/>
  <c r="IJ52" i="13"/>
  <c r="IJ64" i="13"/>
  <c r="IJ60" i="13"/>
  <c r="IJ47" i="13"/>
  <c r="IJ46" i="13"/>
  <c r="IJ45" i="13"/>
  <c r="IJ44" i="13"/>
  <c r="IJ43" i="13"/>
  <c r="IJ42" i="13"/>
  <c r="IJ41" i="13"/>
  <c r="IJ40" i="13"/>
  <c r="IJ39" i="13"/>
  <c r="IJ38" i="13"/>
  <c r="IJ51" i="13"/>
  <c r="IJ48" i="13"/>
  <c r="IJ49" i="13"/>
  <c r="IJ57" i="13"/>
  <c r="IJ37" i="13"/>
  <c r="IJ36" i="13"/>
  <c r="IJ35" i="13"/>
  <c r="IJ34" i="13"/>
  <c r="IJ33" i="13"/>
  <c r="IJ32" i="13"/>
  <c r="IJ31" i="13"/>
  <c r="IJ30" i="13"/>
  <c r="IJ26" i="13"/>
  <c r="IJ25" i="13"/>
  <c r="IJ29" i="13"/>
  <c r="IJ24" i="13"/>
  <c r="IJ27" i="13"/>
  <c r="IJ21" i="13"/>
  <c r="IJ17" i="13"/>
  <c r="IJ14" i="13"/>
  <c r="IJ55" i="13"/>
  <c r="IJ22" i="13"/>
  <c r="IJ19" i="13"/>
  <c r="IJ16" i="13"/>
  <c r="IJ15" i="13"/>
  <c r="IJ28" i="13"/>
  <c r="IJ18" i="13"/>
  <c r="IJ12" i="13"/>
  <c r="IJ23" i="13"/>
  <c r="IJ13" i="13"/>
  <c r="IJ11" i="13"/>
  <c r="IJ20" i="13"/>
  <c r="DV108" i="13"/>
  <c r="DV107" i="13"/>
  <c r="DV106" i="13"/>
  <c r="DV101" i="13"/>
  <c r="DV97" i="13"/>
  <c r="DV96" i="13"/>
  <c r="DV95" i="13"/>
  <c r="DV99" i="13"/>
  <c r="DV80" i="13"/>
  <c r="DV77" i="13"/>
  <c r="DV67" i="13"/>
  <c r="DV66" i="13"/>
  <c r="DV65" i="13"/>
  <c r="DV72" i="13"/>
  <c r="DV81" i="13"/>
  <c r="DV73" i="13"/>
  <c r="DV62" i="13"/>
  <c r="DV63" i="13"/>
  <c r="DV55" i="13"/>
  <c r="DV51" i="13"/>
  <c r="DV59" i="13"/>
  <c r="DV56" i="13"/>
  <c r="DV61" i="13"/>
  <c r="DV58" i="13"/>
  <c r="DV54" i="13"/>
  <c r="DV52" i="13"/>
  <c r="DV57" i="13"/>
  <c r="DV50" i="13"/>
  <c r="DV49" i="13"/>
  <c r="DV64" i="13"/>
  <c r="DV48" i="13"/>
  <c r="DV60" i="13"/>
  <c r="DV53" i="13"/>
  <c r="DV24" i="13"/>
  <c r="DV22" i="13"/>
  <c r="DV23" i="13"/>
  <c r="DV19" i="13"/>
  <c r="DV16" i="13"/>
  <c r="DV13" i="13"/>
  <c r="DV20" i="13"/>
  <c r="DV15" i="13"/>
  <c r="DV7" i="13"/>
  <c r="DV28" i="13"/>
  <c r="DV18" i="13"/>
  <c r="DV14" i="13"/>
  <c r="DV12" i="13"/>
  <c r="DV2" i="13"/>
  <c r="DV30" i="13"/>
  <c r="DV37" i="13"/>
  <c r="DV21" i="13"/>
  <c r="DV33" i="13"/>
  <c r="DV39" i="13"/>
  <c r="DV41" i="13"/>
  <c r="DV44" i="13"/>
  <c r="DV47" i="13"/>
  <c r="DV74" i="13"/>
  <c r="DV70" i="13"/>
  <c r="DV79" i="13"/>
  <c r="DV87" i="13"/>
  <c r="DV89" i="13"/>
  <c r="DV17" i="13"/>
  <c r="DV31" i="13"/>
  <c r="DV36" i="13"/>
  <c r="DV71" i="13"/>
  <c r="DV84" i="13"/>
  <c r="DV90" i="13"/>
  <c r="DV91" i="13"/>
  <c r="DV94" i="13"/>
  <c r="DV100" i="13"/>
  <c r="DV105" i="13"/>
  <c r="DV27" i="13"/>
  <c r="DV35" i="13"/>
  <c r="DV34" i="13"/>
  <c r="DV45" i="13"/>
  <c r="DV69" i="13"/>
  <c r="DV76" i="13"/>
  <c r="DV86" i="13"/>
  <c r="DV103" i="13"/>
  <c r="DV25" i="13"/>
  <c r="DV29" i="13"/>
  <c r="DV40" i="13"/>
  <c r="DV42" i="13"/>
  <c r="DV102" i="13"/>
  <c r="DV92" i="13"/>
  <c r="DV104" i="13"/>
  <c r="DV26" i="13"/>
  <c r="DV32" i="13"/>
  <c r="DV75" i="13"/>
  <c r="DV88" i="13"/>
  <c r="DV93" i="13"/>
  <c r="DV110" i="13"/>
  <c r="DV78" i="13"/>
  <c r="DV98" i="13"/>
  <c r="DV38" i="13"/>
  <c r="DV85" i="13"/>
  <c r="DV83" i="13"/>
  <c r="DV82" i="13"/>
  <c r="DV109" i="13"/>
  <c r="DV11" i="13"/>
  <c r="DV46" i="13"/>
  <c r="DV43" i="13"/>
  <c r="DV68" i="13"/>
  <c r="DX104" i="13"/>
  <c r="DX103" i="13"/>
  <c r="DX97" i="13"/>
  <c r="DX99" i="13"/>
  <c r="DX96" i="13"/>
  <c r="DX95" i="13"/>
  <c r="DX94" i="13"/>
  <c r="DX92" i="13"/>
  <c r="DX93" i="13"/>
  <c r="DX91" i="13"/>
  <c r="DX90" i="13"/>
  <c r="DX89" i="13"/>
  <c r="DX87" i="13"/>
  <c r="DX84" i="13"/>
  <c r="DX88" i="13"/>
  <c r="DX83" i="13"/>
  <c r="DX76" i="13"/>
  <c r="DX75" i="13"/>
  <c r="DX73" i="13"/>
  <c r="DX69" i="13"/>
  <c r="DX61" i="13"/>
  <c r="DX60" i="13"/>
  <c r="DX59" i="13"/>
  <c r="DX58" i="13"/>
  <c r="DX57" i="13"/>
  <c r="DX65" i="13"/>
  <c r="DX64" i="13"/>
  <c r="DX62" i="13"/>
  <c r="DX56" i="13"/>
  <c r="DX68" i="13"/>
  <c r="DX63" i="13"/>
  <c r="DX55" i="13"/>
  <c r="DX47" i="13"/>
  <c r="DX46" i="13"/>
  <c r="DX45" i="13"/>
  <c r="DX44" i="13"/>
  <c r="DX43" i="13"/>
  <c r="DX48" i="13"/>
  <c r="DX67" i="13"/>
  <c r="DX54" i="13"/>
  <c r="DX51" i="13"/>
  <c r="DX66" i="13"/>
  <c r="DX42" i="13"/>
  <c r="DX40" i="13"/>
  <c r="DX52" i="13"/>
  <c r="DX53" i="13"/>
  <c r="DX38" i="13"/>
  <c r="DX50" i="13"/>
  <c r="DX24" i="13"/>
  <c r="DX22" i="13"/>
  <c r="DX49" i="13"/>
  <c r="DX41" i="13"/>
  <c r="DX27" i="13"/>
  <c r="DX21" i="13"/>
  <c r="DX19" i="13"/>
  <c r="DX16" i="13"/>
  <c r="DX18" i="13"/>
  <c r="DX15" i="13"/>
  <c r="DX20" i="13"/>
  <c r="DX12" i="13"/>
  <c r="DX7" i="13"/>
  <c r="DX14" i="13"/>
  <c r="DX39" i="13"/>
  <c r="DX13" i="13"/>
  <c r="DX2" i="13"/>
  <c r="DX17" i="13"/>
  <c r="DX28" i="13"/>
  <c r="DX82" i="13"/>
  <c r="DX98" i="13"/>
  <c r="DX86" i="13"/>
  <c r="DX80" i="13"/>
  <c r="DX101" i="13"/>
  <c r="DX105" i="13"/>
  <c r="DX109" i="13"/>
  <c r="DX108" i="13"/>
  <c r="DX25" i="13"/>
  <c r="DX37" i="13"/>
  <c r="DX32" i="13"/>
  <c r="DX70" i="13"/>
  <c r="DX71" i="13"/>
  <c r="DX106" i="13"/>
  <c r="DX110" i="13"/>
  <c r="DX11" i="13"/>
  <c r="DX30" i="13"/>
  <c r="DX33" i="13"/>
  <c r="DX74" i="13"/>
  <c r="DX72" i="13"/>
  <c r="DX79" i="13"/>
  <c r="DX81" i="13"/>
  <c r="DX102" i="13"/>
  <c r="DX35" i="13"/>
  <c r="DX34" i="13"/>
  <c r="DX78" i="13"/>
  <c r="DX29" i="13"/>
  <c r="DX36" i="13"/>
  <c r="DX107" i="13"/>
  <c r="DX23" i="13"/>
  <c r="DX26" i="13"/>
  <c r="DX100" i="13"/>
  <c r="DX31" i="13"/>
  <c r="DX77" i="13"/>
  <c r="DX85" i="13"/>
  <c r="EG10" i="13"/>
  <c r="DY2" i="13"/>
  <c r="EF10" i="13"/>
  <c r="ED10" i="13"/>
  <c r="EE10" i="13"/>
  <c r="EC10" i="13"/>
  <c r="EA10" i="13"/>
  <c r="EB10" i="13"/>
  <c r="DT110" i="13"/>
  <c r="DT107" i="13"/>
  <c r="DT106" i="13"/>
  <c r="DT103" i="13"/>
  <c r="DT96" i="13"/>
  <c r="DT95" i="13"/>
  <c r="DT97" i="13"/>
  <c r="DT94" i="13"/>
  <c r="DT92" i="13"/>
  <c r="DT90" i="13"/>
  <c r="DT93" i="13"/>
  <c r="DT91" i="13"/>
  <c r="DT88" i="13"/>
  <c r="DT87" i="13"/>
  <c r="DT80" i="13"/>
  <c r="DT73" i="13"/>
  <c r="DT77" i="13"/>
  <c r="DT75" i="13"/>
  <c r="DT76" i="13"/>
  <c r="DT70" i="13"/>
  <c r="DT53" i="13"/>
  <c r="DT62" i="13"/>
  <c r="DT61" i="13"/>
  <c r="DT58" i="13"/>
  <c r="DT54" i="13"/>
  <c r="DT55" i="13"/>
  <c r="DT51" i="13"/>
  <c r="DT60" i="13"/>
  <c r="DT57" i="13"/>
  <c r="DT50" i="13"/>
  <c r="DT49" i="13"/>
  <c r="DT56" i="13"/>
  <c r="DT71" i="13"/>
  <c r="DT48" i="13"/>
  <c r="DT46" i="13"/>
  <c r="DT43" i="13"/>
  <c r="DT41" i="13"/>
  <c r="DT52" i="13"/>
  <c r="DT47" i="13"/>
  <c r="DT44" i="13"/>
  <c r="DT42" i="13"/>
  <c r="DT40" i="13"/>
  <c r="DT59" i="13"/>
  <c r="DT39" i="13"/>
  <c r="DT45" i="13"/>
  <c r="DT28" i="13"/>
  <c r="DT22" i="13"/>
  <c r="DT24" i="13"/>
  <c r="DT18" i="13"/>
  <c r="DT15" i="13"/>
  <c r="DT38" i="13"/>
  <c r="DT7" i="13"/>
  <c r="DT16" i="13"/>
  <c r="DT13" i="13"/>
  <c r="DT2" i="13"/>
  <c r="DT19" i="13"/>
  <c r="DT12" i="13"/>
  <c r="DT37" i="13"/>
  <c r="DT32" i="13"/>
  <c r="DT63" i="13"/>
  <c r="DT105" i="13"/>
  <c r="DT25" i="13"/>
  <c r="DT30" i="13"/>
  <c r="DT33" i="13"/>
  <c r="DT69" i="13"/>
  <c r="DT65" i="13"/>
  <c r="DT66" i="13"/>
  <c r="DT67" i="13"/>
  <c r="DT78" i="13"/>
  <c r="DT72" i="13"/>
  <c r="DT83" i="13"/>
  <c r="DT98" i="13"/>
  <c r="DT101" i="13"/>
  <c r="DT104" i="13"/>
  <c r="DT109" i="13"/>
  <c r="DT26" i="13"/>
  <c r="DT31" i="13"/>
  <c r="DT36" i="13"/>
  <c r="DT68" i="13"/>
  <c r="DT79" i="13"/>
  <c r="DT81" i="13"/>
  <c r="DT85" i="13"/>
  <c r="DT89" i="13"/>
  <c r="DT102" i="13"/>
  <c r="DT29" i="13"/>
  <c r="DT35" i="13"/>
  <c r="DT21" i="13"/>
  <c r="DT34" i="13"/>
  <c r="DT11" i="13"/>
  <c r="DT14" i="13"/>
  <c r="DT17" i="13"/>
  <c r="DT20" i="13"/>
  <c r="DT86" i="13"/>
  <c r="DT108" i="13"/>
  <c r="DT23" i="13"/>
  <c r="DT27" i="13"/>
  <c r="DT74" i="13"/>
  <c r="DT99" i="13"/>
  <c r="DT84" i="13"/>
  <c r="DT64" i="13"/>
  <c r="DT82" i="13"/>
  <c r="DT100" i="13"/>
  <c r="DZ110" i="13" a="1"/>
  <c r="DZ110" i="13" s="1"/>
  <c r="DZ109" i="13" a="1"/>
  <c r="DZ109" i="13" s="1"/>
  <c r="DZ107" i="13" a="1"/>
  <c r="DZ107" i="13" s="1"/>
  <c r="DZ106" i="13" a="1"/>
  <c r="DZ106" i="13" s="1"/>
  <c r="DZ108" i="13" a="1"/>
  <c r="DZ108" i="13" s="1"/>
  <c r="DZ99" i="13" a="1"/>
  <c r="DZ99" i="13" s="1"/>
  <c r="DZ94" i="13" a="1"/>
  <c r="DZ94" i="13" s="1"/>
  <c r="DZ87" i="13" a="1"/>
  <c r="DZ87" i="13" s="1"/>
  <c r="DZ88" i="13" a="1"/>
  <c r="DZ88" i="13" s="1"/>
  <c r="DZ73" i="13" a="1"/>
  <c r="DZ73" i="13" s="1"/>
  <c r="DZ76" i="13" a="1"/>
  <c r="DZ76" i="13" s="1"/>
  <c r="DZ68" i="13" a="1"/>
  <c r="DZ68" i="13" s="1"/>
  <c r="DZ67" i="13" a="1"/>
  <c r="DZ67" i="13" s="1"/>
  <c r="DZ66" i="13" a="1"/>
  <c r="DZ66" i="13" s="1"/>
  <c r="DZ65" i="13" a="1"/>
  <c r="DZ65" i="13" s="1"/>
  <c r="DZ64" i="13" a="1"/>
  <c r="DZ64" i="13" s="1"/>
  <c r="DZ63" i="13" a="1"/>
  <c r="DZ63" i="13" s="1"/>
  <c r="DZ75" i="13" a="1"/>
  <c r="DZ75" i="13" s="1"/>
  <c r="DZ50" i="13" a="1"/>
  <c r="DZ50" i="13" s="1"/>
  <c r="DZ49" i="13" a="1"/>
  <c r="DZ49" i="13" s="1"/>
  <c r="DZ60" i="13" a="1"/>
  <c r="DZ60" i="13" s="1"/>
  <c r="DZ57" i="13" a="1"/>
  <c r="DZ57" i="13" s="1"/>
  <c r="DZ53" i="13" a="1"/>
  <c r="DZ53" i="13" s="1"/>
  <c r="DZ54" i="13" a="1"/>
  <c r="DZ54" i="13" s="1"/>
  <c r="DZ52" i="13" a="1"/>
  <c r="DZ52" i="13" s="1"/>
  <c r="DZ59" i="13" a="1"/>
  <c r="DZ59" i="13" s="1"/>
  <c r="DZ62" i="13" a="1"/>
  <c r="DZ62" i="13" s="1"/>
  <c r="DZ58" i="13" a="1"/>
  <c r="DZ58" i="13" s="1"/>
  <c r="DZ56" i="13" a="1"/>
  <c r="DZ56" i="13" s="1"/>
  <c r="DZ48" i="13" a="1"/>
  <c r="DZ48" i="13" s="1"/>
  <c r="DZ45" i="13" a="1"/>
  <c r="DZ45" i="13" s="1"/>
  <c r="DZ61" i="13" a="1"/>
  <c r="DZ61" i="13" s="1"/>
  <c r="DZ46" i="13" a="1"/>
  <c r="DZ46" i="13" s="1"/>
  <c r="DZ43" i="13" a="1"/>
  <c r="DZ43" i="13" s="1"/>
  <c r="DZ41" i="13" a="1"/>
  <c r="DZ41" i="13" s="1"/>
  <c r="DZ55" i="13" a="1"/>
  <c r="DZ55" i="13" s="1"/>
  <c r="DZ42" i="13" a="1"/>
  <c r="DZ42" i="13" s="1"/>
  <c r="DZ40" i="13" a="1"/>
  <c r="DZ40" i="13" s="1"/>
  <c r="DZ32" i="13" a="1"/>
  <c r="DZ32" i="13" s="1"/>
  <c r="DZ47" i="13" a="1"/>
  <c r="DZ47" i="13" s="1"/>
  <c r="DZ51" i="13" a="1"/>
  <c r="DZ51" i="13" s="1"/>
  <c r="DZ21" i="13" a="1"/>
  <c r="DZ21" i="13" s="1"/>
  <c r="DZ18" i="13" a="1"/>
  <c r="DZ18" i="13" s="1"/>
  <c r="DZ15" i="13" a="1"/>
  <c r="DZ15" i="13" s="1"/>
  <c r="DZ38" i="13" a="1"/>
  <c r="DZ38" i="13" s="1"/>
  <c r="DZ35" i="13" a="1"/>
  <c r="DZ35" i="13" s="1"/>
  <c r="DZ23" i="13" a="1"/>
  <c r="DZ23" i="13" s="1"/>
  <c r="DZ44" i="13" a="1"/>
  <c r="DZ44" i="13" s="1"/>
  <c r="DZ39" i="13" a="1"/>
  <c r="DZ39" i="13" s="1"/>
  <c r="DZ34" i="13" a="1"/>
  <c r="DZ34" i="13" s="1"/>
  <c r="DZ19" i="13" a="1"/>
  <c r="DZ19" i="13" s="1"/>
  <c r="DZ24" i="13" a="1"/>
  <c r="DZ24" i="13" s="1"/>
  <c r="DZ13" i="13" a="1"/>
  <c r="DZ13" i="13" s="1"/>
  <c r="DZ16" i="13" a="1"/>
  <c r="DZ16" i="13" s="1"/>
  <c r="DZ26" i="13" a="1"/>
  <c r="DZ26" i="13" s="1"/>
  <c r="DZ37" i="13" a="1"/>
  <c r="DZ37" i="13" s="1"/>
  <c r="DZ27" i="13" a="1"/>
  <c r="DZ27" i="13" s="1"/>
  <c r="DZ78" i="13" a="1"/>
  <c r="DZ78" i="13" s="1"/>
  <c r="DZ80" i="13" a="1"/>
  <c r="DZ80" i="13" s="1"/>
  <c r="DZ85" i="13" a="1"/>
  <c r="DZ85" i="13" s="1"/>
  <c r="DZ90" i="13" a="1"/>
  <c r="DZ90" i="13" s="1"/>
  <c r="DZ97" i="13" a="1"/>
  <c r="DZ97" i="13" s="1"/>
  <c r="DZ105" i="13" a="1"/>
  <c r="DZ105" i="13" s="1"/>
  <c r="DZ29" i="13" a="1"/>
  <c r="DZ29" i="13" s="1"/>
  <c r="DZ93" i="13" a="1"/>
  <c r="DZ93" i="13" s="1"/>
  <c r="DZ102" i="13" a="1"/>
  <c r="DZ102" i="13" s="1"/>
  <c r="DZ98" i="13" a="1"/>
  <c r="DZ98" i="13" s="1"/>
  <c r="DZ11" i="13" a="1"/>
  <c r="DZ11" i="13" s="1"/>
  <c r="DZ30" i="13" a="1"/>
  <c r="DZ30" i="13" s="1"/>
  <c r="DZ31" i="13" a="1"/>
  <c r="DZ31" i="13" s="1"/>
  <c r="DZ70" i="13" a="1"/>
  <c r="DZ70" i="13" s="1"/>
  <c r="DZ72" i="13" a="1"/>
  <c r="DZ72" i="13" s="1"/>
  <c r="DZ81" i="13" a="1"/>
  <c r="DZ81" i="13" s="1"/>
  <c r="DZ84" i="13" a="1"/>
  <c r="DZ84" i="13" s="1"/>
  <c r="DZ91" i="13" a="1"/>
  <c r="DZ91" i="13" s="1"/>
  <c r="DZ92" i="13" a="1"/>
  <c r="DZ92" i="13" s="1"/>
  <c r="DZ95" i="13" a="1"/>
  <c r="DZ95" i="13" s="1"/>
  <c r="DZ100" i="13" a="1"/>
  <c r="DZ100" i="13" s="1"/>
  <c r="DZ14" i="13" a="1"/>
  <c r="DZ14" i="13" s="1"/>
  <c r="DZ17" i="13" a="1"/>
  <c r="DZ17" i="13" s="1"/>
  <c r="DZ20" i="13" a="1"/>
  <c r="DZ20" i="13" s="1"/>
  <c r="DZ36" i="13" a="1"/>
  <c r="DZ36" i="13" s="1"/>
  <c r="DZ22" i="13" a="1"/>
  <c r="DZ22" i="13" s="1"/>
  <c r="DZ33" i="13" a="1"/>
  <c r="DZ33" i="13" s="1"/>
  <c r="DZ71" i="13" a="1"/>
  <c r="DZ71" i="13" s="1"/>
  <c r="DZ77" i="13" a="1"/>
  <c r="DZ77" i="13" s="1"/>
  <c r="DZ25" i="13" a="1"/>
  <c r="DZ25" i="13" s="1"/>
  <c r="DZ12" i="13" a="1"/>
  <c r="DZ12" i="13" s="1"/>
  <c r="DZ28" i="13" a="1"/>
  <c r="DZ28" i="13" s="1"/>
  <c r="DZ74" i="13" a="1"/>
  <c r="DZ74" i="13" s="1"/>
  <c r="DZ83" i="13" a="1"/>
  <c r="DZ83" i="13" s="1"/>
  <c r="DZ82" i="13" a="1"/>
  <c r="DZ82" i="13" s="1"/>
  <c r="DZ86" i="13" a="1"/>
  <c r="DZ86" i="13" s="1"/>
  <c r="DZ89" i="13" a="1"/>
  <c r="DZ89" i="13" s="1"/>
  <c r="DZ101" i="13" a="1"/>
  <c r="DZ101" i="13" s="1"/>
  <c r="DZ104" i="13" a="1"/>
  <c r="DZ104" i="13" s="1"/>
  <c r="DZ103" i="13" a="1"/>
  <c r="DZ103" i="13" s="1"/>
  <c r="DZ79" i="13" a="1"/>
  <c r="DZ79" i="13" s="1"/>
  <c r="DZ96" i="13" a="1"/>
  <c r="DZ96" i="13" s="1"/>
  <c r="DZ69" i="13" a="1"/>
  <c r="DZ69" i="13" s="1"/>
  <c r="DR103" i="13"/>
  <c r="DR109" i="13"/>
  <c r="DR99" i="13"/>
  <c r="DR97" i="13"/>
  <c r="DR100" i="13"/>
  <c r="DR96" i="13"/>
  <c r="DR95" i="13"/>
  <c r="DR93" i="13"/>
  <c r="DR94" i="13"/>
  <c r="DR92" i="13"/>
  <c r="DR90" i="13"/>
  <c r="DR91" i="13"/>
  <c r="DR89" i="13"/>
  <c r="DR76" i="13"/>
  <c r="DR84" i="13"/>
  <c r="DR75" i="13"/>
  <c r="DR69" i="13"/>
  <c r="DR63" i="13"/>
  <c r="DR61" i="13"/>
  <c r="DR60" i="13"/>
  <c r="DR59" i="13"/>
  <c r="DR58" i="13"/>
  <c r="DR57" i="13"/>
  <c r="DR67" i="13"/>
  <c r="DR65" i="13"/>
  <c r="DR53" i="13"/>
  <c r="DR62" i="13"/>
  <c r="DR54" i="13"/>
  <c r="DR52" i="13"/>
  <c r="DR64" i="13"/>
  <c r="DR55" i="13"/>
  <c r="DR48" i="13"/>
  <c r="DR47" i="13"/>
  <c r="DR46" i="13"/>
  <c r="DR45" i="13"/>
  <c r="DR44" i="13"/>
  <c r="DR43" i="13"/>
  <c r="DR68" i="13"/>
  <c r="DR51" i="13"/>
  <c r="DR50" i="13"/>
  <c r="DR49" i="13"/>
  <c r="DR56" i="13"/>
  <c r="DR66" i="13"/>
  <c r="DR38" i="13"/>
  <c r="DR41" i="13"/>
  <c r="DR42" i="13"/>
  <c r="DR40" i="13"/>
  <c r="DR39" i="13"/>
  <c r="DR24" i="13"/>
  <c r="DR22" i="13"/>
  <c r="DR19" i="13"/>
  <c r="DR16" i="13"/>
  <c r="DR27" i="13"/>
  <c r="DR18" i="13"/>
  <c r="DR15" i="13"/>
  <c r="DR21" i="13"/>
  <c r="DR12" i="13"/>
  <c r="DR14" i="13"/>
  <c r="DR26" i="13"/>
  <c r="DR7" i="13"/>
  <c r="DR13" i="13"/>
  <c r="DR17" i="13"/>
  <c r="DR2" i="13"/>
  <c r="DR35" i="13"/>
  <c r="DR34" i="13"/>
  <c r="DR72" i="13"/>
  <c r="DR73" i="13"/>
  <c r="DR78" i="13"/>
  <c r="DR86" i="13"/>
  <c r="DR80" i="13"/>
  <c r="DR98" i="13"/>
  <c r="DR104" i="13"/>
  <c r="DR108" i="13"/>
  <c r="DR11" i="13"/>
  <c r="DR71" i="13"/>
  <c r="DR85" i="13"/>
  <c r="DR102" i="13"/>
  <c r="DR105" i="13"/>
  <c r="DR101" i="13"/>
  <c r="DR106" i="13"/>
  <c r="DR110" i="13"/>
  <c r="DR74" i="13"/>
  <c r="DR83" i="13"/>
  <c r="DR81" i="13"/>
  <c r="DR88" i="13"/>
  <c r="DR25" i="13"/>
  <c r="DR37" i="13"/>
  <c r="DR32" i="13"/>
  <c r="DR23" i="13"/>
  <c r="DR70" i="13"/>
  <c r="DR29" i="13"/>
  <c r="DR31" i="13"/>
  <c r="DR36" i="13"/>
  <c r="DR28" i="13"/>
  <c r="DR77" i="13"/>
  <c r="DR107" i="13"/>
  <c r="DR79" i="13"/>
  <c r="DR30" i="13"/>
  <c r="DR20" i="13"/>
  <c r="DR87" i="13"/>
  <c r="DR33" i="13"/>
  <c r="DR82" i="13"/>
  <c r="IL6" i="13"/>
  <c r="IM3" i="13"/>
  <c r="IM7" i="13"/>
  <c r="IM6" i="13"/>
  <c r="IL5" i="13"/>
  <c r="IN3" i="13"/>
  <c r="IL7" i="13"/>
  <c r="EI6" i="13"/>
  <c r="EI2" i="13" s="1"/>
  <c r="EI3" i="13"/>
  <c r="EJ3" i="13" s="1"/>
  <c r="EK3" i="13" s="1"/>
  <c r="EL3" i="13" s="1"/>
  <c r="EM3" i="13" s="1"/>
  <c r="EN3" i="13" s="1"/>
  <c r="EO3" i="13" s="1"/>
  <c r="EP3" i="13" s="1"/>
  <c r="EH7" i="13"/>
  <c r="EI7" i="13"/>
  <c r="EH5" i="13"/>
  <c r="EH6" i="13"/>
  <c r="EQ3" i="13"/>
  <c r="IA24" i="8"/>
  <c r="HX12" i="8"/>
  <c r="IC22" i="8"/>
  <c r="IB13" i="8"/>
  <c r="HZ16" i="8"/>
  <c r="IB16" i="8"/>
  <c r="IC16" i="8"/>
  <c r="HX19" i="8"/>
  <c r="JA19" i="8"/>
  <c r="IC32" i="8"/>
  <c r="JA32" i="8"/>
  <c r="HX17" i="8"/>
  <c r="JA17" i="8"/>
  <c r="HX20" i="8"/>
  <c r="JA20" i="8"/>
  <c r="HY15" i="8"/>
  <c r="JA15" i="8"/>
  <c r="HX28" i="8"/>
  <c r="JA28" i="8"/>
  <c r="HY16" i="8"/>
  <c r="JA16" i="8"/>
  <c r="HX29" i="8"/>
  <c r="JA29" i="8"/>
  <c r="HZ19" i="8"/>
  <c r="IC17" i="8"/>
  <c r="HY12" i="8"/>
  <c r="JA12" i="8"/>
  <c r="IC21" i="8"/>
  <c r="JA21" i="8"/>
  <c r="HZ24" i="8"/>
  <c r="JA24" i="8"/>
  <c r="HY22" i="8"/>
  <c r="IC13" i="8"/>
  <c r="HX27" i="8"/>
  <c r="JA27" i="8"/>
  <c r="HX23" i="8"/>
  <c r="JA23" i="8"/>
  <c r="HY26" i="8"/>
  <c r="JA26" i="8"/>
  <c r="HZ31" i="8"/>
  <c r="JA31" i="8"/>
  <c r="IC30" i="8"/>
  <c r="JA30" i="8"/>
  <c r="HY25" i="8"/>
  <c r="JA25" i="8"/>
  <c r="HY14" i="8"/>
  <c r="JA14" i="8"/>
  <c r="IC18" i="8"/>
  <c r="JA18" i="8"/>
  <c r="HZ22" i="8"/>
  <c r="JA22" i="8"/>
  <c r="HX13" i="8"/>
  <c r="JA13" i="8"/>
  <c r="HY21" i="8"/>
  <c r="HZ20" i="8"/>
  <c r="HY28" i="8"/>
  <c r="HY31" i="8"/>
  <c r="HY29" i="8"/>
  <c r="BE8" i="8" a="1"/>
  <c r="BE8" i="8" s="1"/>
  <c r="BG8" i="8" s="1"/>
  <c r="IC28" i="8"/>
  <c r="IB31" i="8"/>
  <c r="BE6" i="8" a="1"/>
  <c r="BE6" i="8" s="1"/>
  <c r="BG6" i="8" s="1"/>
  <c r="HZ25" i="8"/>
  <c r="IB32" i="8"/>
  <c r="IA28" i="8"/>
  <c r="IC31" i="8"/>
  <c r="IB21" i="8"/>
  <c r="HZ28" i="8"/>
  <c r="IA31" i="8"/>
  <c r="IC27" i="8"/>
  <c r="BF3" i="8" a="1"/>
  <c r="BF3" i="8" s="1"/>
  <c r="BH3" i="8" s="1"/>
  <c r="HZ21" i="8"/>
  <c r="IA20" i="8"/>
  <c r="HX31" i="8"/>
  <c r="BE3" i="8" a="1"/>
  <c r="BE3" i="8" s="1"/>
  <c r="BG3" i="8" s="1"/>
  <c r="IA21" i="8"/>
  <c r="IB25" i="8"/>
  <c r="IB20" i="8"/>
  <c r="HZ26" i="8"/>
  <c r="HX14" i="8"/>
  <c r="HX15" i="8"/>
  <c r="IC24" i="8"/>
  <c r="IB29" i="8"/>
  <c r="IA22" i="8"/>
  <c r="IA19" i="8"/>
  <c r="IB14" i="8"/>
  <c r="BF8" i="8" a="1"/>
  <c r="BF8" i="8" s="1"/>
  <c r="BH8" i="8" s="1"/>
  <c r="IB15" i="8"/>
  <c r="HX21" i="8"/>
  <c r="HX25" i="8"/>
  <c r="IA14" i="8"/>
  <c r="HZ15" i="8"/>
  <c r="BE7" i="8" a="1"/>
  <c r="BE7" i="8" s="1"/>
  <c r="BG7" i="8" s="1"/>
  <c r="IB26" i="8"/>
  <c r="HZ14" i="8"/>
  <c r="IA15" i="8"/>
  <c r="IB19" i="8"/>
  <c r="BF6" i="8" a="1"/>
  <c r="BF6" i="8" s="1"/>
  <c r="BH6" i="8" s="1"/>
  <c r="IC14" i="8"/>
  <c r="IB30" i="8"/>
  <c r="IC25" i="8"/>
  <c r="IC20" i="8"/>
  <c r="IC26" i="8"/>
  <c r="HY23" i="8"/>
  <c r="IC15" i="8"/>
  <c r="IB22" i="8"/>
  <c r="IC19" i="8"/>
  <c r="BE5" i="8" a="1"/>
  <c r="BE5" i="8" s="1"/>
  <c r="BG5" i="8" s="1"/>
  <c r="IA11" i="8"/>
  <c r="HZ30" i="8"/>
  <c r="IC12" i="8"/>
  <c r="HY20" i="8"/>
  <c r="IA26" i="8"/>
  <c r="HZ32" i="8"/>
  <c r="IC23" i="8"/>
  <c r="HX16" i="8"/>
  <c r="HY24" i="8"/>
  <c r="HZ18" i="8"/>
  <c r="HZ29" i="8"/>
  <c r="HY19" i="8"/>
  <c r="IA13" i="8"/>
  <c r="HZ17" i="8"/>
  <c r="IB27" i="8"/>
  <c r="BE2" i="8" a="1"/>
  <c r="BE2" i="8" s="1"/>
  <c r="BG2" i="8" s="1"/>
  <c r="HZ11" i="8"/>
  <c r="IA30" i="8"/>
  <c r="IA12" i="8"/>
  <c r="HX26" i="8"/>
  <c r="IA32" i="8"/>
  <c r="IA23" i="8"/>
  <c r="HX24" i="8"/>
  <c r="IA18" i="8"/>
  <c r="IC29" i="8"/>
  <c r="HY13" i="8"/>
  <c r="IA17" i="8"/>
  <c r="IA27" i="8"/>
  <c r="HX11" i="8"/>
  <c r="HY30" i="8"/>
  <c r="HZ12" i="8"/>
  <c r="HX32" i="8"/>
  <c r="HZ23" i="8"/>
  <c r="HX18" i="8"/>
  <c r="IA29" i="8"/>
  <c r="II110" i="8"/>
  <c r="II109" i="8"/>
  <c r="II108" i="8"/>
  <c r="II107" i="8"/>
  <c r="II106" i="8"/>
  <c r="II105" i="8"/>
  <c r="II104" i="8"/>
  <c r="II103" i="8"/>
  <c r="II102" i="8"/>
  <c r="II101" i="8"/>
  <c r="II59" i="8"/>
  <c r="II99" i="8"/>
  <c r="II97" i="8"/>
  <c r="II95" i="8"/>
  <c r="II93" i="8"/>
  <c r="II91" i="8"/>
  <c r="II89" i="8"/>
  <c r="II87" i="8"/>
  <c r="II85" i="8"/>
  <c r="II83" i="8"/>
  <c r="II81" i="8"/>
  <c r="II79" i="8"/>
  <c r="II77" i="8"/>
  <c r="II75" i="8"/>
  <c r="II73" i="8"/>
  <c r="II71" i="8"/>
  <c r="II69" i="8"/>
  <c r="II67" i="8"/>
  <c r="II65" i="8"/>
  <c r="II63" i="8"/>
  <c r="II61" i="8"/>
  <c r="II80" i="8"/>
  <c r="II70" i="8"/>
  <c r="II62" i="8"/>
  <c r="II96" i="8"/>
  <c r="II90" i="8"/>
  <c r="II84" i="8"/>
  <c r="II78" i="8"/>
  <c r="II60" i="8"/>
  <c r="II56" i="8"/>
  <c r="II53" i="8"/>
  <c r="II50" i="8"/>
  <c r="II47" i="8"/>
  <c r="II44" i="8"/>
  <c r="II41" i="8"/>
  <c r="II38" i="8"/>
  <c r="II35" i="8"/>
  <c r="II32" i="8"/>
  <c r="II29" i="8"/>
  <c r="II26" i="8"/>
  <c r="II21" i="8"/>
  <c r="II19" i="8"/>
  <c r="II17" i="8"/>
  <c r="II15" i="8"/>
  <c r="II13" i="8"/>
  <c r="II11" i="8"/>
  <c r="II76" i="8"/>
  <c r="II68" i="8"/>
  <c r="II23" i="8"/>
  <c r="II100" i="8"/>
  <c r="II94" i="8"/>
  <c r="II88" i="8"/>
  <c r="II98" i="8"/>
  <c r="II66" i="8"/>
  <c r="II54" i="8"/>
  <c r="II48" i="8"/>
  <c r="II42" i="8"/>
  <c r="II34" i="8"/>
  <c r="II33" i="8"/>
  <c r="II25" i="8"/>
  <c r="II24" i="8"/>
  <c r="II64" i="8"/>
  <c r="II82" i="8"/>
  <c r="II55" i="8"/>
  <c r="II49" i="8"/>
  <c r="II43" i="8"/>
  <c r="II31" i="8"/>
  <c r="II30" i="8"/>
  <c r="II86" i="8"/>
  <c r="II57" i="8"/>
  <c r="II51" i="8"/>
  <c r="II45" i="8"/>
  <c r="II39" i="8"/>
  <c r="II18" i="8"/>
  <c r="II12" i="8"/>
  <c r="II72" i="8"/>
  <c r="II58" i="8"/>
  <c r="II52" i="8"/>
  <c r="II46" i="8"/>
  <c r="II40" i="8"/>
  <c r="II22" i="8"/>
  <c r="II36" i="8"/>
  <c r="II28" i="8"/>
  <c r="II16" i="8"/>
  <c r="II92" i="8"/>
  <c r="II27" i="8"/>
  <c r="II74" i="8"/>
  <c r="II37" i="8"/>
  <c r="II20" i="8"/>
  <c r="II14" i="8"/>
  <c r="HY17" i="8"/>
  <c r="HZ27" i="8"/>
  <c r="HY11" i="8"/>
  <c r="HX30" i="8"/>
  <c r="HY32" i="8"/>
  <c r="HY18" i="8"/>
  <c r="IJ5" i="8"/>
  <c r="IL3" i="8"/>
  <c r="IK6" i="8"/>
  <c r="IJ6" i="8"/>
  <c r="IJ7" i="8"/>
  <c r="IK7" i="8"/>
  <c r="IK3" i="8"/>
  <c r="HY27" i="8"/>
  <c r="IB11" i="8"/>
  <c r="IH110" i="8"/>
  <c r="IH109" i="8"/>
  <c r="IH108" i="8"/>
  <c r="IH107" i="8"/>
  <c r="IH106" i="8"/>
  <c r="IH105" i="8"/>
  <c r="IH104" i="8"/>
  <c r="IH103" i="8"/>
  <c r="IH102" i="8"/>
  <c r="IH101" i="8"/>
  <c r="IH100" i="8"/>
  <c r="IH99" i="8"/>
  <c r="IH98" i="8"/>
  <c r="IH97" i="8"/>
  <c r="IH96" i="8"/>
  <c r="IH95" i="8"/>
  <c r="IH94" i="8"/>
  <c r="IH93" i="8"/>
  <c r="IH92" i="8"/>
  <c r="IH91" i="8"/>
  <c r="IH90" i="8"/>
  <c r="IH89" i="8"/>
  <c r="IH88" i="8"/>
  <c r="IH87" i="8"/>
  <c r="IH86" i="8"/>
  <c r="IH85" i="8"/>
  <c r="IH84" i="8"/>
  <c r="IH83" i="8"/>
  <c r="IH82" i="8"/>
  <c r="IH81" i="8"/>
  <c r="IH80" i="8"/>
  <c r="IH79" i="8"/>
  <c r="IH78" i="8"/>
  <c r="IH77" i="8"/>
  <c r="IH76" i="8"/>
  <c r="IH75" i="8"/>
  <c r="IH74" i="8"/>
  <c r="IH73" i="8"/>
  <c r="IH72" i="8"/>
  <c r="IH71" i="8"/>
  <c r="IH70" i="8"/>
  <c r="IH69" i="8"/>
  <c r="IH68" i="8"/>
  <c r="IH67" i="8"/>
  <c r="IH66" i="8"/>
  <c r="IH65" i="8"/>
  <c r="IH64" i="8"/>
  <c r="IH63" i="8"/>
  <c r="IH62" i="8"/>
  <c r="IH61" i="8"/>
  <c r="IH60" i="8"/>
  <c r="IH59" i="8"/>
  <c r="IH58" i="8"/>
  <c r="IH56" i="8"/>
  <c r="IH54" i="8"/>
  <c r="IH52" i="8"/>
  <c r="IH50" i="8"/>
  <c r="IH48" i="8"/>
  <c r="IH46" i="8"/>
  <c r="IH44" i="8"/>
  <c r="IH42" i="8"/>
  <c r="IH40" i="8"/>
  <c r="IH38" i="8"/>
  <c r="IH36" i="8"/>
  <c r="IH34" i="8"/>
  <c r="IH32" i="8"/>
  <c r="IH30" i="8"/>
  <c r="IH28" i="8"/>
  <c r="IH26" i="8"/>
  <c r="IH24" i="8"/>
  <c r="IH55" i="8"/>
  <c r="IH49" i="8"/>
  <c r="IH43" i="8"/>
  <c r="IH53" i="8"/>
  <c r="IH47" i="8"/>
  <c r="IH41" i="8"/>
  <c r="IH35" i="8"/>
  <c r="IH29" i="8"/>
  <c r="IH21" i="8"/>
  <c r="IH19" i="8"/>
  <c r="IH17" i="8"/>
  <c r="IH15" i="8"/>
  <c r="IH13" i="8"/>
  <c r="IH11" i="8"/>
  <c r="IH22" i="8"/>
  <c r="IH16" i="8"/>
  <c r="IH23" i="8"/>
  <c r="IH20" i="8"/>
  <c r="IH14" i="8"/>
  <c r="IH31" i="8"/>
  <c r="IH37" i="8"/>
  <c r="IH27" i="8"/>
  <c r="IH45" i="8"/>
  <c r="IH39" i="8"/>
  <c r="IH51" i="8"/>
  <c r="IH33" i="8"/>
  <c r="IH25" i="8"/>
  <c r="IH57" i="8"/>
  <c r="IH18" i="8"/>
  <c r="IH12" i="8"/>
  <c r="IC11" i="8"/>
  <c r="DD66" i="8"/>
  <c r="DD19" i="8"/>
  <c r="DD92" i="8"/>
  <c r="DD57" i="8"/>
  <c r="DD97" i="8"/>
  <c r="DD20" i="8"/>
  <c r="DD15" i="8"/>
  <c r="DD21" i="8"/>
  <c r="DD75" i="8"/>
  <c r="DD79" i="8"/>
  <c r="DD68" i="8"/>
  <c r="DD33" i="8"/>
  <c r="DD63" i="8"/>
  <c r="DD81" i="8"/>
  <c r="DD44" i="8"/>
  <c r="DD87" i="8"/>
  <c r="DD69" i="8"/>
  <c r="DD93" i="8"/>
  <c r="DD105" i="8"/>
  <c r="DD55" i="8"/>
  <c r="DD88" i="8"/>
  <c r="DD94" i="8"/>
  <c r="DD106" i="8"/>
  <c r="DD13" i="8"/>
  <c r="DD43" i="8"/>
  <c r="DD22" i="8"/>
  <c r="DD51" i="8"/>
  <c r="DD103" i="8"/>
  <c r="DD70" i="8"/>
  <c r="DD85" i="8"/>
  <c r="DD110" i="8"/>
  <c r="DD61" i="8"/>
  <c r="DD27" i="8"/>
  <c r="DD50" i="8"/>
  <c r="DD16" i="8"/>
  <c r="DD34" i="8"/>
  <c r="DD76" i="8"/>
  <c r="DD14" i="8"/>
  <c r="DD38" i="8"/>
  <c r="DD40" i="8"/>
  <c r="DD11" i="8"/>
  <c r="DD23" i="8"/>
  <c r="DD53" i="8"/>
  <c r="DD71" i="8"/>
  <c r="DD31" i="8"/>
  <c r="DD98" i="8"/>
  <c r="DD86" i="8"/>
  <c r="DD29" i="8"/>
  <c r="DD95" i="8"/>
  <c r="DD101" i="8"/>
  <c r="DD74" i="8"/>
  <c r="DD62" i="8"/>
  <c r="DD35" i="8"/>
  <c r="DD65" i="8"/>
  <c r="DD64" i="8"/>
  <c r="DD39" i="8"/>
  <c r="DD73" i="8"/>
  <c r="DD58" i="8"/>
  <c r="DD100" i="8"/>
  <c r="DD47" i="8"/>
  <c r="DD89" i="8"/>
  <c r="DD25" i="8"/>
  <c r="DD104" i="8"/>
  <c r="DD36" i="8"/>
  <c r="DD72" i="8"/>
  <c r="DD45" i="8"/>
  <c r="DD56" i="8"/>
  <c r="DD84" i="8"/>
  <c r="DD99" i="8"/>
  <c r="DD59" i="8"/>
  <c r="DD107" i="8"/>
  <c r="DD42" i="8"/>
  <c r="DD26" i="8"/>
  <c r="DD49" i="8"/>
  <c r="DD32" i="8"/>
  <c r="DD80" i="8"/>
  <c r="DD46" i="8"/>
  <c r="DD12" i="8"/>
  <c r="DD52" i="8"/>
  <c r="DD82" i="8"/>
  <c r="DD83" i="8"/>
  <c r="DD91" i="8"/>
  <c r="DD90" i="8"/>
  <c r="DD102" i="8"/>
  <c r="DD108" i="8"/>
  <c r="DD17" i="8"/>
  <c r="DD41" i="8"/>
  <c r="DD37" i="8"/>
  <c r="DD67" i="8"/>
  <c r="DD77" i="8"/>
  <c r="DD54" i="8"/>
  <c r="DD60" i="8"/>
  <c r="DD18" i="8"/>
  <c r="DD48" i="8"/>
  <c r="DD78" i="8"/>
  <c r="DD96" i="8"/>
  <c r="DD109" i="8"/>
  <c r="DD28" i="8"/>
  <c r="DD24" i="8"/>
  <c r="DD30" i="8"/>
  <c r="DA37" i="8"/>
  <c r="DA44" i="8"/>
  <c r="DA92" i="8"/>
  <c r="DA39" i="8"/>
  <c r="DA49" i="8"/>
  <c r="DA79" i="8"/>
  <c r="DA33" i="8"/>
  <c r="DA81" i="8"/>
  <c r="DA72" i="8"/>
  <c r="DA20" i="8"/>
  <c r="DA68" i="8"/>
  <c r="DA45" i="8"/>
  <c r="DA57" i="8"/>
  <c r="DA31" i="8"/>
  <c r="DA103" i="8"/>
  <c r="DA98" i="8"/>
  <c r="DA69" i="8"/>
  <c r="DA93" i="8"/>
  <c r="DA16" i="8"/>
  <c r="DA88" i="8"/>
  <c r="DA43" i="8"/>
  <c r="DA50" i="8"/>
  <c r="DA74" i="8"/>
  <c r="DA94" i="8"/>
  <c r="DA62" i="8"/>
  <c r="DA55" i="8"/>
  <c r="DA34" i="8"/>
  <c r="DA52" i="8"/>
  <c r="DA82" i="8"/>
  <c r="DA100" i="8"/>
  <c r="DA86" i="8"/>
  <c r="DA110" i="8"/>
  <c r="DA40" i="8"/>
  <c r="DA65" i="8"/>
  <c r="DA61" i="8"/>
  <c r="DA97" i="8"/>
  <c r="DA27" i="8"/>
  <c r="DA63" i="8"/>
  <c r="DA15" i="8"/>
  <c r="DA76" i="8"/>
  <c r="DA53" i="8"/>
  <c r="DA71" i="8"/>
  <c r="DA83" i="8"/>
  <c r="DA89" i="8"/>
  <c r="DA95" i="8"/>
  <c r="DA87" i="8"/>
  <c r="DA26" i="8"/>
  <c r="DA85" i="8"/>
  <c r="DA29" i="8"/>
  <c r="DA47" i="8"/>
  <c r="DA25" i="8"/>
  <c r="DA51" i="8"/>
  <c r="DA23" i="8"/>
  <c r="DA77" i="8"/>
  <c r="DA18" i="8"/>
  <c r="DA58" i="8"/>
  <c r="DA70" i="8"/>
  <c r="DA106" i="8"/>
  <c r="DA22" i="8"/>
  <c r="DA59" i="8"/>
  <c r="DA67" i="8"/>
  <c r="DA56" i="8"/>
  <c r="DA28" i="8"/>
  <c r="DA54" i="8"/>
  <c r="DA32" i="8"/>
  <c r="DA19" i="8"/>
  <c r="DA41" i="8"/>
  <c r="DA101" i="8"/>
  <c r="DA80" i="8"/>
  <c r="DA46" i="8"/>
  <c r="DA12" i="8"/>
  <c r="DA30" i="8"/>
  <c r="DA102" i="8"/>
  <c r="DA21" i="8"/>
  <c r="DA17" i="8"/>
  <c r="DA36" i="8"/>
  <c r="DA66" i="8"/>
  <c r="DA73" i="8"/>
  <c r="DA13" i="8"/>
  <c r="DA14" i="8"/>
  <c r="DA64" i="8"/>
  <c r="DA42" i="8"/>
  <c r="DA84" i="8"/>
  <c r="DA108" i="8"/>
  <c r="DA107" i="8"/>
  <c r="DA109" i="8"/>
  <c r="DA38" i="8"/>
  <c r="DA104" i="8"/>
  <c r="DA24" i="8"/>
  <c r="DA75" i="8"/>
  <c r="DA105" i="8"/>
  <c r="DA99" i="8"/>
  <c r="DA11" i="8"/>
  <c r="DA35" i="8"/>
  <c r="DA48" i="8"/>
  <c r="DA60" i="8"/>
  <c r="DA90" i="8"/>
  <c r="DA78" i="8"/>
  <c r="DA96" i="8"/>
  <c r="DA91" i="8"/>
  <c r="DG19" i="8" a="1"/>
  <c r="DG19" i="8" s="1"/>
  <c r="DG21" i="8" a="1"/>
  <c r="DG21" i="8" s="1"/>
  <c r="DG39" i="8" a="1"/>
  <c r="DG39" i="8" s="1"/>
  <c r="DG45" i="8" a="1"/>
  <c r="DG45" i="8" s="1"/>
  <c r="DG51" i="8" a="1"/>
  <c r="DG51" i="8" s="1"/>
  <c r="DG57" i="8" a="1"/>
  <c r="DG57" i="8" s="1"/>
  <c r="DG37" i="8" a="1"/>
  <c r="DG37" i="8" s="1"/>
  <c r="DG79" i="8" a="1"/>
  <c r="DG79" i="8" s="1"/>
  <c r="DG97" i="8" a="1"/>
  <c r="DG97" i="8" s="1"/>
  <c r="DG69" i="8" a="1"/>
  <c r="DG69" i="8" s="1"/>
  <c r="DG20" i="8" a="1"/>
  <c r="DG20" i="8" s="1"/>
  <c r="DG87" i="8" a="1"/>
  <c r="DG87" i="8" s="1"/>
  <c r="DG61" i="8" a="1"/>
  <c r="DG61" i="8" s="1"/>
  <c r="DG15" i="8" a="1"/>
  <c r="DG15" i="8" s="1"/>
  <c r="DG27" i="8" a="1"/>
  <c r="DG27" i="8" s="1"/>
  <c r="DG103" i="8" a="1"/>
  <c r="DG103" i="8" s="1"/>
  <c r="DG68" i="8" a="1"/>
  <c r="DG68" i="8" s="1"/>
  <c r="DG75" i="8" a="1"/>
  <c r="DG75" i="8" s="1"/>
  <c r="DG31" i="8" a="1"/>
  <c r="DG31" i="8" s="1"/>
  <c r="DG50" i="8" a="1"/>
  <c r="DG50" i="8" s="1"/>
  <c r="DG52" i="8" a="1"/>
  <c r="DG52" i="8" s="1"/>
  <c r="DG58" i="8" a="1"/>
  <c r="DG58" i="8" s="1"/>
  <c r="DG70" i="8" a="1"/>
  <c r="DG70" i="8" s="1"/>
  <c r="DG85" i="8" a="1"/>
  <c r="DG85" i="8" s="1"/>
  <c r="DG86" i="8" a="1"/>
  <c r="DG86" i="8" s="1"/>
  <c r="DG110" i="8" a="1"/>
  <c r="DG110" i="8" s="1"/>
  <c r="DG44" i="8" a="1"/>
  <c r="DG44" i="8" s="1"/>
  <c r="DG63" i="8" a="1"/>
  <c r="DG63" i="8" s="1"/>
  <c r="DG93" i="8" a="1"/>
  <c r="DG93" i="8" s="1"/>
  <c r="DG34" i="8" a="1"/>
  <c r="DG34" i="8" s="1"/>
  <c r="DG76" i="8" a="1"/>
  <c r="DG76" i="8" s="1"/>
  <c r="DG82" i="8" a="1"/>
  <c r="DG82" i="8" s="1"/>
  <c r="DG88" i="8" a="1"/>
  <c r="DG88" i="8" s="1"/>
  <c r="DG100" i="8" a="1"/>
  <c r="DG100" i="8" s="1"/>
  <c r="DG106" i="8" a="1"/>
  <c r="DG106" i="8" s="1"/>
  <c r="DG62" i="8" a="1"/>
  <c r="DG62" i="8" s="1"/>
  <c r="DG55" i="8" a="1"/>
  <c r="DG55" i="8" s="1"/>
  <c r="DG94" i="8" a="1"/>
  <c r="DG94" i="8" s="1"/>
  <c r="DG13" i="8" a="1"/>
  <c r="DG13" i="8" s="1"/>
  <c r="DG43" i="8" a="1"/>
  <c r="DG43" i="8" s="1"/>
  <c r="DG53" i="8" a="1"/>
  <c r="DG53" i="8" s="1"/>
  <c r="DG33" i="8" a="1"/>
  <c r="DG33" i="8" s="1"/>
  <c r="DG81" i="8" a="1"/>
  <c r="DG81" i="8" s="1"/>
  <c r="DG105" i="8" a="1"/>
  <c r="DG105" i="8" s="1"/>
  <c r="DG26" i="8" a="1"/>
  <c r="DG26" i="8" s="1"/>
  <c r="DG22" i="8" a="1"/>
  <c r="DG22" i="8" s="1"/>
  <c r="DG59" i="8" a="1"/>
  <c r="DG59" i="8" s="1"/>
  <c r="DG83" i="8" a="1"/>
  <c r="DG83" i="8" s="1"/>
  <c r="DG101" i="8" a="1"/>
  <c r="DG101" i="8" s="1"/>
  <c r="DG74" i="8" a="1"/>
  <c r="DG74" i="8" s="1"/>
  <c r="DG16" i="8" a="1"/>
  <c r="DG16" i="8" s="1"/>
  <c r="DG41" i="8" a="1"/>
  <c r="DG41" i="8" s="1"/>
  <c r="DG65" i="8" a="1"/>
  <c r="DG65" i="8" s="1"/>
  <c r="DG71" i="8" a="1"/>
  <c r="DG71" i="8" s="1"/>
  <c r="DG95" i="8" a="1"/>
  <c r="DG95" i="8" s="1"/>
  <c r="DG25" i="8" a="1"/>
  <c r="DG25" i="8" s="1"/>
  <c r="DG67" i="8" a="1"/>
  <c r="DG67" i="8" s="1"/>
  <c r="DG109" i="8" a="1"/>
  <c r="DG109" i="8" s="1"/>
  <c r="DG99" i="8" a="1"/>
  <c r="DG99" i="8" s="1"/>
  <c r="DG17" i="8" a="1"/>
  <c r="DG17" i="8" s="1"/>
  <c r="DG35" i="8" a="1"/>
  <c r="DG35" i="8" s="1"/>
  <c r="DG47" i="8" a="1"/>
  <c r="DG47" i="8" s="1"/>
  <c r="DG104" i="8" a="1"/>
  <c r="DG104" i="8" s="1"/>
  <c r="DG72" i="8" a="1"/>
  <c r="DG72" i="8" s="1"/>
  <c r="DG84" i="8" a="1"/>
  <c r="DG84" i="8" s="1"/>
  <c r="DG98" i="8" a="1"/>
  <c r="DG98" i="8" s="1"/>
  <c r="DG23" i="8" a="1"/>
  <c r="DG23" i="8" s="1"/>
  <c r="DG77" i="8" a="1"/>
  <c r="DG77" i="8" s="1"/>
  <c r="DG89" i="8" a="1"/>
  <c r="DG89" i="8" s="1"/>
  <c r="DG12" i="8" a="1"/>
  <c r="DG12" i="8" s="1"/>
  <c r="DG42" i="8" a="1"/>
  <c r="DG42" i="8" s="1"/>
  <c r="DG60" i="8" a="1"/>
  <c r="DG60" i="8" s="1"/>
  <c r="DG66" i="8" a="1"/>
  <c r="DG66" i="8" s="1"/>
  <c r="DG14" i="8" a="1"/>
  <c r="DG14" i="8" s="1"/>
  <c r="DG73" i="8" a="1"/>
  <c r="DG73" i="8" s="1"/>
  <c r="DG38" i="8" a="1"/>
  <c r="DG38" i="8" s="1"/>
  <c r="DG11" i="8" a="1"/>
  <c r="DG11" i="8" s="1"/>
  <c r="DG32" i="8" a="1"/>
  <c r="DG32" i="8" s="1"/>
  <c r="DG46" i="8" a="1"/>
  <c r="DG46" i="8" s="1"/>
  <c r="DG18" i="8" a="1"/>
  <c r="DG18" i="8" s="1"/>
  <c r="DG90" i="8" a="1"/>
  <c r="DG90" i="8" s="1"/>
  <c r="DG91" i="8" a="1"/>
  <c r="DG91" i="8" s="1"/>
  <c r="DG92" i="8" a="1"/>
  <c r="DG92" i="8" s="1"/>
  <c r="DG40" i="8" a="1"/>
  <c r="DG40" i="8" s="1"/>
  <c r="DG107" i="8" a="1"/>
  <c r="DG107" i="8" s="1"/>
  <c r="DG56" i="8" a="1"/>
  <c r="DG56" i="8" s="1"/>
  <c r="DG30" i="8" a="1"/>
  <c r="DG30" i="8" s="1"/>
  <c r="DG48" i="8" a="1"/>
  <c r="DG48" i="8" s="1"/>
  <c r="DG24" i="8" a="1"/>
  <c r="DG24" i="8" s="1"/>
  <c r="DG29" i="8" a="1"/>
  <c r="DG29" i="8" s="1"/>
  <c r="DG80" i="8" a="1"/>
  <c r="DG80" i="8" s="1"/>
  <c r="DG28" i="8" a="1"/>
  <c r="DG28" i="8" s="1"/>
  <c r="DG36" i="8" a="1"/>
  <c r="DG36" i="8" s="1"/>
  <c r="DG54" i="8" a="1"/>
  <c r="DG54" i="8" s="1"/>
  <c r="DG96" i="8" a="1"/>
  <c r="DG96" i="8" s="1"/>
  <c r="DG108" i="8" a="1"/>
  <c r="DG108" i="8" s="1"/>
  <c r="DG49" i="8" a="1"/>
  <c r="DG49" i="8" s="1"/>
  <c r="DG64" i="8" a="1"/>
  <c r="DG64" i="8" s="1"/>
  <c r="DG102" i="8" a="1"/>
  <c r="DG102" i="8" s="1"/>
  <c r="DG78" i="8" a="1"/>
  <c r="DG78" i="8" s="1"/>
  <c r="BD3" i="8"/>
  <c r="AZ3" i="8" s="1"/>
  <c r="BF5" i="8" a="1"/>
  <c r="BF5" i="8" s="1"/>
  <c r="BH5" i="8" s="1"/>
  <c r="BF4" i="8" a="1"/>
  <c r="BF4" i="8" s="1"/>
  <c r="BH4" i="8" s="1"/>
  <c r="BF7" i="8" a="1"/>
  <c r="BF7" i="8" s="1"/>
  <c r="BH7" i="8" s="1"/>
  <c r="DB97" i="8"/>
  <c r="DB33" i="8"/>
  <c r="DB57" i="8"/>
  <c r="DB79" i="8"/>
  <c r="DB68" i="8"/>
  <c r="DB61" i="8"/>
  <c r="DB92" i="8"/>
  <c r="DB15" i="8"/>
  <c r="DB21" i="8"/>
  <c r="DB27" i="8"/>
  <c r="DB87" i="8"/>
  <c r="DB93" i="8"/>
  <c r="DB44" i="8"/>
  <c r="DB105" i="8"/>
  <c r="DB50" i="8"/>
  <c r="DB74" i="8"/>
  <c r="DB19" i="8"/>
  <c r="DB81" i="8"/>
  <c r="DB31" i="8"/>
  <c r="DB70" i="8"/>
  <c r="DB82" i="8"/>
  <c r="DB14" i="8"/>
  <c r="DB38" i="8"/>
  <c r="DB110" i="8"/>
  <c r="DB45" i="8"/>
  <c r="DB55" i="8"/>
  <c r="DB73" i="8"/>
  <c r="DB26" i="8"/>
  <c r="DB98" i="8"/>
  <c r="DB76" i="8"/>
  <c r="DB37" i="8"/>
  <c r="DB58" i="8"/>
  <c r="DB17" i="8"/>
  <c r="DB71" i="8"/>
  <c r="DB39" i="8"/>
  <c r="DB69" i="8"/>
  <c r="DB85" i="8"/>
  <c r="DB62" i="8"/>
  <c r="DB86" i="8"/>
  <c r="DB51" i="8"/>
  <c r="DB34" i="8"/>
  <c r="DB23" i="8"/>
  <c r="DB47" i="8"/>
  <c r="DB59" i="8"/>
  <c r="DB18" i="8"/>
  <c r="DB16" i="8"/>
  <c r="DB13" i="8"/>
  <c r="DB11" i="8"/>
  <c r="DB77" i="8"/>
  <c r="DB67" i="8"/>
  <c r="DB109" i="8"/>
  <c r="DB104" i="8"/>
  <c r="DB64" i="8"/>
  <c r="DB12" i="8"/>
  <c r="DB24" i="8"/>
  <c r="DB43" i="8"/>
  <c r="DB40" i="8"/>
  <c r="DB41" i="8"/>
  <c r="DB83" i="8"/>
  <c r="DB101" i="8"/>
  <c r="DB46" i="8"/>
  <c r="DB102" i="8"/>
  <c r="DB108" i="8"/>
  <c r="DB89" i="8"/>
  <c r="DB60" i="8"/>
  <c r="DB63" i="8"/>
  <c r="DB29" i="8"/>
  <c r="DB25" i="8"/>
  <c r="DB36" i="8"/>
  <c r="DB42" i="8"/>
  <c r="DB84" i="8"/>
  <c r="DB75" i="8"/>
  <c r="DB22" i="8"/>
  <c r="DB56" i="8"/>
  <c r="DB100" i="8"/>
  <c r="DB99" i="8"/>
  <c r="DB20" i="8"/>
  <c r="DB48" i="8"/>
  <c r="DB66" i="8"/>
  <c r="DB78" i="8"/>
  <c r="DB90" i="8"/>
  <c r="DB96" i="8"/>
  <c r="DB72" i="8"/>
  <c r="DB103" i="8"/>
  <c r="DB52" i="8"/>
  <c r="DB106" i="8"/>
  <c r="DB65" i="8"/>
  <c r="DB95" i="8"/>
  <c r="DB107" i="8"/>
  <c r="DB91" i="8"/>
  <c r="DB32" i="8"/>
  <c r="DB35" i="8"/>
  <c r="DB49" i="8"/>
  <c r="DB54" i="8"/>
  <c r="DB88" i="8"/>
  <c r="DB94" i="8"/>
  <c r="DB53" i="8"/>
  <c r="DB28" i="8"/>
  <c r="DB30" i="8"/>
  <c r="DB80" i="8"/>
  <c r="BD5" i="8"/>
  <c r="AZ5" i="8" s="1"/>
  <c r="CZ68" i="8"/>
  <c r="CZ15" i="8"/>
  <c r="CZ27" i="8"/>
  <c r="CZ57" i="8"/>
  <c r="CZ19" i="8"/>
  <c r="CZ21" i="8"/>
  <c r="CZ69" i="8"/>
  <c r="CZ75" i="8"/>
  <c r="CZ93" i="8"/>
  <c r="CZ37" i="8"/>
  <c r="CZ61" i="8"/>
  <c r="CZ97" i="8"/>
  <c r="CZ39" i="8"/>
  <c r="CZ63" i="8"/>
  <c r="CZ99" i="8"/>
  <c r="CZ92" i="8"/>
  <c r="CZ26" i="8"/>
  <c r="CZ33" i="8"/>
  <c r="CZ51" i="8"/>
  <c r="CZ87" i="8"/>
  <c r="CZ73" i="8"/>
  <c r="CZ52" i="8"/>
  <c r="CZ100" i="8"/>
  <c r="CZ40" i="8"/>
  <c r="CZ81" i="8"/>
  <c r="CZ98" i="8"/>
  <c r="CZ70" i="8"/>
  <c r="CZ13" i="8"/>
  <c r="CZ79" i="8"/>
  <c r="CZ20" i="8"/>
  <c r="CZ45" i="8"/>
  <c r="CZ58" i="8"/>
  <c r="CZ88" i="8"/>
  <c r="CZ106" i="8"/>
  <c r="CZ85" i="8"/>
  <c r="CZ14" i="8"/>
  <c r="CZ22" i="8"/>
  <c r="CZ29" i="8"/>
  <c r="CZ53" i="8"/>
  <c r="CZ71" i="8"/>
  <c r="CZ76" i="8"/>
  <c r="CZ11" i="8"/>
  <c r="CZ41" i="8"/>
  <c r="CZ47" i="8"/>
  <c r="CZ65" i="8"/>
  <c r="CZ55" i="8"/>
  <c r="CZ38" i="8"/>
  <c r="CZ62" i="8"/>
  <c r="CZ59" i="8"/>
  <c r="CZ107" i="8"/>
  <c r="CZ67" i="8"/>
  <c r="CZ46" i="8"/>
  <c r="CZ64" i="8"/>
  <c r="CZ43" i="8"/>
  <c r="CZ35" i="8"/>
  <c r="CZ95" i="8"/>
  <c r="CZ91" i="8"/>
  <c r="CZ56" i="8"/>
  <c r="CZ28" i="8"/>
  <c r="CZ54" i="8"/>
  <c r="CZ72" i="8"/>
  <c r="CZ78" i="8"/>
  <c r="CZ84" i="8"/>
  <c r="CZ34" i="8"/>
  <c r="CZ109" i="8"/>
  <c r="CZ50" i="8"/>
  <c r="CZ16" i="8"/>
  <c r="CZ82" i="8"/>
  <c r="CZ110" i="8"/>
  <c r="CZ17" i="8"/>
  <c r="CZ83" i="8"/>
  <c r="CZ89" i="8"/>
  <c r="CZ25" i="8"/>
  <c r="CZ80" i="8"/>
  <c r="CZ24" i="8"/>
  <c r="CZ36" i="8"/>
  <c r="CZ42" i="8"/>
  <c r="CZ48" i="8"/>
  <c r="CZ60" i="8"/>
  <c r="CZ66" i="8"/>
  <c r="CZ44" i="8"/>
  <c r="CZ103" i="8"/>
  <c r="CZ94" i="8"/>
  <c r="CZ30" i="8"/>
  <c r="CZ49" i="8"/>
  <c r="CZ74" i="8"/>
  <c r="CZ77" i="8"/>
  <c r="CZ101" i="8"/>
  <c r="CZ18" i="8"/>
  <c r="CZ102" i="8"/>
  <c r="CZ86" i="8"/>
  <c r="CZ105" i="8"/>
  <c r="CZ31" i="8"/>
  <c r="CZ23" i="8"/>
  <c r="CZ12" i="8"/>
  <c r="CZ90" i="8"/>
  <c r="CZ104" i="8"/>
  <c r="CZ32" i="8"/>
  <c r="CZ108" i="8"/>
  <c r="CZ96" i="8"/>
  <c r="DH37" i="8" a="1"/>
  <c r="DH37" i="8" s="1"/>
  <c r="DH68" i="8" a="1"/>
  <c r="DH68" i="8" s="1"/>
  <c r="DH92" i="8" a="1"/>
  <c r="DH92" i="8" s="1"/>
  <c r="DH63" i="8" a="1"/>
  <c r="DH63" i="8" s="1"/>
  <c r="DH20" i="8" a="1"/>
  <c r="DH20" i="8" s="1"/>
  <c r="DH81" i="8" a="1"/>
  <c r="DH81" i="8" s="1"/>
  <c r="DH93" i="8" a="1"/>
  <c r="DH93" i="8" s="1"/>
  <c r="DH45" i="8" a="1"/>
  <c r="DH45" i="8" s="1"/>
  <c r="DH19" i="8" a="1"/>
  <c r="DH19" i="8" s="1"/>
  <c r="DH97" i="8" a="1"/>
  <c r="DH97" i="8" s="1"/>
  <c r="DH27" i="8" a="1"/>
  <c r="DH27" i="8" s="1"/>
  <c r="DH33" i="8" a="1"/>
  <c r="DH33" i="8" s="1"/>
  <c r="DH51" i="8" a="1"/>
  <c r="DH51" i="8" s="1"/>
  <c r="DH55" i="8" a="1"/>
  <c r="DH55" i="8" s="1"/>
  <c r="DH13" i="8" a="1"/>
  <c r="DH13" i="8" s="1"/>
  <c r="DH43" i="8" a="1"/>
  <c r="DH43" i="8" s="1"/>
  <c r="DH62" i="8" a="1"/>
  <c r="DH62" i="8" s="1"/>
  <c r="DH86" i="8" a="1"/>
  <c r="DH86" i="8" s="1"/>
  <c r="DH22" i="8" a="1"/>
  <c r="DH22" i="8" s="1"/>
  <c r="DH44" i="8" a="1"/>
  <c r="DH44" i="8" s="1"/>
  <c r="DH16" i="8" a="1"/>
  <c r="DH16" i="8" s="1"/>
  <c r="DH100" i="8" a="1"/>
  <c r="DH100" i="8" s="1"/>
  <c r="DH85" i="8" a="1"/>
  <c r="DH85" i="8" s="1"/>
  <c r="DH14" i="8" a="1"/>
  <c r="DH14" i="8" s="1"/>
  <c r="DH15" i="8" a="1"/>
  <c r="DH15" i="8" s="1"/>
  <c r="DH39" i="8" a="1"/>
  <c r="DH39" i="8" s="1"/>
  <c r="DH26" i="8" a="1"/>
  <c r="DH26" i="8" s="1"/>
  <c r="DH98" i="8" a="1"/>
  <c r="DH98" i="8" s="1"/>
  <c r="DH38" i="8" a="1"/>
  <c r="DH38" i="8" s="1"/>
  <c r="DH11" i="8" a="1"/>
  <c r="DH11" i="8" s="1"/>
  <c r="DH53" i="8" a="1"/>
  <c r="DH53" i="8" s="1"/>
  <c r="DH21" i="8" a="1"/>
  <c r="DH21" i="8" s="1"/>
  <c r="DH79" i="8" a="1"/>
  <c r="DH79" i="8" s="1"/>
  <c r="DH105" i="8" a="1"/>
  <c r="DH105" i="8" s="1"/>
  <c r="DH31" i="8" a="1"/>
  <c r="DH31" i="8" s="1"/>
  <c r="DH50" i="8" a="1"/>
  <c r="DH50" i="8" s="1"/>
  <c r="DH74" i="8" a="1"/>
  <c r="DH74" i="8" s="1"/>
  <c r="DH17" i="8" a="1"/>
  <c r="DH17" i="8" s="1"/>
  <c r="DH23" i="8" a="1"/>
  <c r="DH23" i="8" s="1"/>
  <c r="DH34" i="8" a="1"/>
  <c r="DH34" i="8" s="1"/>
  <c r="DH88" i="8" a="1"/>
  <c r="DH88" i="8" s="1"/>
  <c r="DH106" i="8" a="1"/>
  <c r="DH106" i="8" s="1"/>
  <c r="DH59" i="8" a="1"/>
  <c r="DH59" i="8" s="1"/>
  <c r="DH95" i="8" a="1"/>
  <c r="DH95" i="8" s="1"/>
  <c r="DH107" i="8" a="1"/>
  <c r="DH107" i="8" s="1"/>
  <c r="DH46" i="8" a="1"/>
  <c r="DH46" i="8" s="1"/>
  <c r="DH12" i="8" a="1"/>
  <c r="DH12" i="8" s="1"/>
  <c r="DH61" i="8" a="1"/>
  <c r="DH61" i="8" s="1"/>
  <c r="DH75" i="8" a="1"/>
  <c r="DH75" i="8" s="1"/>
  <c r="DH87" i="8" a="1"/>
  <c r="DH87" i="8" s="1"/>
  <c r="DH99" i="8" a="1"/>
  <c r="DH99" i="8" s="1"/>
  <c r="DH52" i="8" a="1"/>
  <c r="DH52" i="8" s="1"/>
  <c r="DH70" i="8" a="1"/>
  <c r="DH70" i="8" s="1"/>
  <c r="DH94" i="8" a="1"/>
  <c r="DH94" i="8" s="1"/>
  <c r="DH29" i="8" a="1"/>
  <c r="DH29" i="8" s="1"/>
  <c r="DH65" i="8" a="1"/>
  <c r="DH65" i="8" s="1"/>
  <c r="DH32" i="8" a="1"/>
  <c r="DH32" i="8" s="1"/>
  <c r="DH28" i="8" a="1"/>
  <c r="DH28" i="8" s="1"/>
  <c r="DH24" i="8" a="1"/>
  <c r="DH24" i="8" s="1"/>
  <c r="DH36" i="8" a="1"/>
  <c r="DH36" i="8" s="1"/>
  <c r="DH57" i="8" a="1"/>
  <c r="DH57" i="8" s="1"/>
  <c r="DH69" i="8" a="1"/>
  <c r="DH69" i="8" s="1"/>
  <c r="DH73" i="8" a="1"/>
  <c r="DH73" i="8" s="1"/>
  <c r="DH58" i="8" a="1"/>
  <c r="DH58" i="8" s="1"/>
  <c r="DH76" i="8" a="1"/>
  <c r="DH76" i="8" s="1"/>
  <c r="DH110" i="8" a="1"/>
  <c r="DH110" i="8" s="1"/>
  <c r="DH47" i="8" a="1"/>
  <c r="DH47" i="8" s="1"/>
  <c r="DH89" i="8" a="1"/>
  <c r="DH89" i="8" s="1"/>
  <c r="DH101" i="8" a="1"/>
  <c r="DH101" i="8" s="1"/>
  <c r="DH91" i="8" a="1"/>
  <c r="DH91" i="8" s="1"/>
  <c r="DH18" i="8" a="1"/>
  <c r="DH18" i="8" s="1"/>
  <c r="DH102" i="8" a="1"/>
  <c r="DH102" i="8" s="1"/>
  <c r="DH103" i="8" a="1"/>
  <c r="DH103" i="8" s="1"/>
  <c r="DH40" i="8" a="1"/>
  <c r="DH40" i="8" s="1"/>
  <c r="DH35" i="8" a="1"/>
  <c r="DH35" i="8" s="1"/>
  <c r="DH109" i="8" a="1"/>
  <c r="DH109" i="8" s="1"/>
  <c r="DH56" i="8" a="1"/>
  <c r="DH56" i="8" s="1"/>
  <c r="DH48" i="8" a="1"/>
  <c r="DH48" i="8" s="1"/>
  <c r="DH66" i="8" a="1"/>
  <c r="DH66" i="8" s="1"/>
  <c r="DH96" i="8" a="1"/>
  <c r="DH96" i="8" s="1"/>
  <c r="DH108" i="8" a="1"/>
  <c r="DH108" i="8" s="1"/>
  <c r="DH30" i="8" a="1"/>
  <c r="DH30" i="8" s="1"/>
  <c r="DH60" i="8" a="1"/>
  <c r="DH60" i="8" s="1"/>
  <c r="DH49" i="8" a="1"/>
  <c r="DH49" i="8" s="1"/>
  <c r="DH80" i="8" a="1"/>
  <c r="DH80" i="8" s="1"/>
  <c r="DH54" i="8" a="1"/>
  <c r="DH54" i="8" s="1"/>
  <c r="DH72" i="8" a="1"/>
  <c r="DH72" i="8" s="1"/>
  <c r="DH25" i="8" a="1"/>
  <c r="DH25" i="8" s="1"/>
  <c r="DH64" i="8" a="1"/>
  <c r="DH64" i="8" s="1"/>
  <c r="DH41" i="8" a="1"/>
  <c r="DH41" i="8" s="1"/>
  <c r="DH71" i="8" a="1"/>
  <c r="DH71" i="8" s="1"/>
  <c r="DH67" i="8" a="1"/>
  <c r="DH67" i="8" s="1"/>
  <c r="DH77" i="8" a="1"/>
  <c r="DH77" i="8" s="1"/>
  <c r="DH82" i="8" a="1"/>
  <c r="DH82" i="8" s="1"/>
  <c r="DH83" i="8" a="1"/>
  <c r="DH83" i="8" s="1"/>
  <c r="DH84" i="8" a="1"/>
  <c r="DH84" i="8" s="1"/>
  <c r="DH90" i="8" a="1"/>
  <c r="DH90" i="8" s="1"/>
  <c r="DH104" i="8" a="1"/>
  <c r="DH104" i="8" s="1"/>
  <c r="DH78" i="8" a="1"/>
  <c r="DH78" i="8" s="1"/>
  <c r="DH42" i="8" a="1"/>
  <c r="DH42" i="8" s="1"/>
  <c r="BD8" i="8"/>
  <c r="AZ8" i="8" s="1"/>
  <c r="BE4" i="8" a="1"/>
  <c r="BE4" i="8" s="1"/>
  <c r="BG4" i="8" s="1"/>
  <c r="BF2" i="8" a="1"/>
  <c r="BF2" i="8" s="1"/>
  <c r="BH2" i="8" s="1"/>
  <c r="DE60" i="8"/>
  <c r="DE79" i="8"/>
  <c r="DE20" i="8"/>
  <c r="DE44" i="8"/>
  <c r="DE45" i="8"/>
  <c r="DE68" i="8"/>
  <c r="DE27" i="8"/>
  <c r="DE57" i="8"/>
  <c r="DE87" i="8"/>
  <c r="DE93" i="8"/>
  <c r="DE19" i="8"/>
  <c r="DE15" i="8"/>
  <c r="DE39" i="8"/>
  <c r="DE75" i="8"/>
  <c r="DE99" i="8"/>
  <c r="DE103" i="8"/>
  <c r="DE50" i="8"/>
  <c r="DE97" i="8"/>
  <c r="DE21" i="8"/>
  <c r="DE33" i="8"/>
  <c r="DE34" i="8"/>
  <c r="DE58" i="8"/>
  <c r="DE40" i="8"/>
  <c r="DE61" i="8"/>
  <c r="DE51" i="8"/>
  <c r="DE74" i="8"/>
  <c r="DE52" i="8"/>
  <c r="DE100" i="8"/>
  <c r="DE62" i="8"/>
  <c r="DE86" i="8"/>
  <c r="DE31" i="8"/>
  <c r="DE73" i="8"/>
  <c r="DE26" i="8"/>
  <c r="DE82" i="8"/>
  <c r="DE92" i="8"/>
  <c r="DE94" i="8"/>
  <c r="DE110" i="8"/>
  <c r="DE11" i="8"/>
  <c r="DE23" i="8"/>
  <c r="DE89" i="8"/>
  <c r="DE81" i="8"/>
  <c r="DE105" i="8"/>
  <c r="DE16" i="8"/>
  <c r="DE70" i="8"/>
  <c r="DE14" i="8"/>
  <c r="DE22" i="8"/>
  <c r="DE77" i="8"/>
  <c r="DE107" i="8"/>
  <c r="DE80" i="8"/>
  <c r="DE28" i="8"/>
  <c r="DE69" i="8"/>
  <c r="DE88" i="8"/>
  <c r="DE38" i="8"/>
  <c r="DE17" i="8"/>
  <c r="DE41" i="8"/>
  <c r="DE59" i="8"/>
  <c r="DE83" i="8"/>
  <c r="DE67" i="8"/>
  <c r="DE12" i="8"/>
  <c r="DE48" i="8"/>
  <c r="DE66" i="8"/>
  <c r="DE78" i="8"/>
  <c r="DE63" i="8"/>
  <c r="DE95" i="8"/>
  <c r="DE104" i="8"/>
  <c r="DE90" i="8"/>
  <c r="DE37" i="8"/>
  <c r="DE36" i="8"/>
  <c r="DE72" i="8"/>
  <c r="DE106" i="8"/>
  <c r="DE35" i="8"/>
  <c r="DE32" i="8"/>
  <c r="DE64" i="8"/>
  <c r="DE84" i="8"/>
  <c r="DE96" i="8"/>
  <c r="DE13" i="8"/>
  <c r="DE46" i="8"/>
  <c r="DE18" i="8"/>
  <c r="DE76" i="8"/>
  <c r="DE101" i="8"/>
  <c r="DE25" i="8"/>
  <c r="DE24" i="8"/>
  <c r="DE42" i="8"/>
  <c r="DE54" i="8"/>
  <c r="DE29" i="8"/>
  <c r="DE56" i="8"/>
  <c r="DE109" i="8"/>
  <c r="DE30" i="8"/>
  <c r="DE53" i="8"/>
  <c r="DE55" i="8"/>
  <c r="DE98" i="8"/>
  <c r="DE43" i="8"/>
  <c r="DE85" i="8"/>
  <c r="DE47" i="8"/>
  <c r="DE65" i="8"/>
  <c r="DE71" i="8"/>
  <c r="DE49" i="8"/>
  <c r="DE102" i="8"/>
  <c r="DE91" i="8"/>
  <c r="DE108" i="8"/>
  <c r="DC97" i="8"/>
  <c r="DC39" i="8"/>
  <c r="DC45" i="8"/>
  <c r="DC44" i="8"/>
  <c r="DC51" i="8"/>
  <c r="DC69" i="8"/>
  <c r="DC93" i="8"/>
  <c r="DC57" i="8"/>
  <c r="DC19" i="8"/>
  <c r="DC92" i="8"/>
  <c r="DC66" i="8"/>
  <c r="DC16" i="8"/>
  <c r="DC26" i="8"/>
  <c r="DC98" i="8"/>
  <c r="DC37" i="8"/>
  <c r="DC68" i="8"/>
  <c r="DC63" i="8"/>
  <c r="DC105" i="8"/>
  <c r="DC52" i="8"/>
  <c r="DC58" i="8"/>
  <c r="DC88" i="8"/>
  <c r="DC86" i="8"/>
  <c r="DC21" i="8"/>
  <c r="DC74" i="8"/>
  <c r="DC70" i="8"/>
  <c r="DC94" i="8"/>
  <c r="DC62" i="8"/>
  <c r="DC41" i="8"/>
  <c r="DC65" i="8"/>
  <c r="DC15" i="8"/>
  <c r="DC33" i="8"/>
  <c r="DC99" i="8"/>
  <c r="DC34" i="8"/>
  <c r="DC13" i="8"/>
  <c r="DC11" i="8"/>
  <c r="DC77" i="8"/>
  <c r="DC89" i="8"/>
  <c r="DC79" i="8"/>
  <c r="DC106" i="8"/>
  <c r="DC17" i="8"/>
  <c r="DC53" i="8"/>
  <c r="DC83" i="8"/>
  <c r="DC91" i="8"/>
  <c r="DC80" i="8"/>
  <c r="DC46" i="8"/>
  <c r="DC27" i="8"/>
  <c r="DC81" i="8"/>
  <c r="DC31" i="8"/>
  <c r="DC73" i="8"/>
  <c r="DC50" i="8"/>
  <c r="DC82" i="8"/>
  <c r="DC100" i="8"/>
  <c r="DC29" i="8"/>
  <c r="DC35" i="8"/>
  <c r="DC107" i="8"/>
  <c r="DC43" i="8"/>
  <c r="DC96" i="8"/>
  <c r="DC61" i="8"/>
  <c r="DC75" i="8"/>
  <c r="DC14" i="8"/>
  <c r="DC38" i="8"/>
  <c r="DC71" i="8"/>
  <c r="DC25" i="8"/>
  <c r="DC42" i="8"/>
  <c r="DC28" i="8"/>
  <c r="DC85" i="8"/>
  <c r="DC47" i="8"/>
  <c r="DC59" i="8"/>
  <c r="DC56" i="8"/>
  <c r="DC36" i="8"/>
  <c r="DC48" i="8"/>
  <c r="DC54" i="8"/>
  <c r="DC78" i="8"/>
  <c r="DC101" i="8"/>
  <c r="DC32" i="8"/>
  <c r="DC87" i="8"/>
  <c r="DC55" i="8"/>
  <c r="DC110" i="8"/>
  <c r="DC22" i="8"/>
  <c r="DC95" i="8"/>
  <c r="DC109" i="8"/>
  <c r="DC18" i="8"/>
  <c r="DC24" i="8"/>
  <c r="DC30" i="8"/>
  <c r="DC60" i="8"/>
  <c r="DC84" i="8"/>
  <c r="DC76" i="8"/>
  <c r="DC103" i="8"/>
  <c r="DC23" i="8"/>
  <c r="DC49" i="8"/>
  <c r="DC104" i="8"/>
  <c r="DC12" i="8"/>
  <c r="DC40" i="8"/>
  <c r="DC67" i="8"/>
  <c r="DC64" i="8"/>
  <c r="DC72" i="8"/>
  <c r="DC108" i="8"/>
  <c r="DC90" i="8"/>
  <c r="DC102" i="8"/>
  <c r="DC20" i="8"/>
  <c r="BD2" i="8"/>
  <c r="AZ2" i="8" s="1"/>
  <c r="BD7" i="8"/>
  <c r="AZ7" i="8" s="1"/>
  <c r="BD4" i="8"/>
  <c r="AZ4" i="8" s="1"/>
  <c r="DF60" i="8"/>
  <c r="DF19" i="8"/>
  <c r="DF21" i="8"/>
  <c r="DF51" i="8"/>
  <c r="DF37" i="8"/>
  <c r="DF61" i="8"/>
  <c r="DF97" i="8"/>
  <c r="DF33" i="8"/>
  <c r="DF39" i="8"/>
  <c r="DF63" i="8"/>
  <c r="DF69" i="8"/>
  <c r="DF44" i="8"/>
  <c r="DF92" i="8"/>
  <c r="DF79" i="8"/>
  <c r="DF81" i="8"/>
  <c r="DF105" i="8"/>
  <c r="DF26" i="8"/>
  <c r="DF75" i="8"/>
  <c r="DF70" i="8"/>
  <c r="DF13" i="8"/>
  <c r="DF20" i="8"/>
  <c r="DF27" i="8"/>
  <c r="DF45" i="8"/>
  <c r="DF57" i="8"/>
  <c r="DF76" i="8"/>
  <c r="DF88" i="8"/>
  <c r="DF106" i="8"/>
  <c r="DF93" i="8"/>
  <c r="DF99" i="8"/>
  <c r="DF50" i="8"/>
  <c r="DF98" i="8"/>
  <c r="DF16" i="8"/>
  <c r="DF43" i="8"/>
  <c r="DF85" i="8"/>
  <c r="DF110" i="8"/>
  <c r="DF17" i="8"/>
  <c r="DF23" i="8"/>
  <c r="DF59" i="8"/>
  <c r="DF31" i="8"/>
  <c r="DF15" i="8"/>
  <c r="DF55" i="8"/>
  <c r="DF100" i="8"/>
  <c r="DF38" i="8"/>
  <c r="DF101" i="8"/>
  <c r="DF103" i="8"/>
  <c r="DF22" i="8"/>
  <c r="DF40" i="8"/>
  <c r="DF35" i="8"/>
  <c r="DF53" i="8"/>
  <c r="DF65" i="8"/>
  <c r="DF95" i="8"/>
  <c r="DF91" i="8"/>
  <c r="DF56" i="8"/>
  <c r="DF28" i="8"/>
  <c r="DF14" i="8"/>
  <c r="DF58" i="8"/>
  <c r="DF86" i="8"/>
  <c r="DF71" i="8"/>
  <c r="DF83" i="8"/>
  <c r="DF89" i="8"/>
  <c r="DF32" i="8"/>
  <c r="DF30" i="8"/>
  <c r="DF36" i="8"/>
  <c r="DF42" i="8"/>
  <c r="DF90" i="8"/>
  <c r="DF82" i="8"/>
  <c r="DF11" i="8"/>
  <c r="DF25" i="8"/>
  <c r="DF48" i="8"/>
  <c r="DF54" i="8"/>
  <c r="DF66" i="8"/>
  <c r="DF64" i="8"/>
  <c r="DF52" i="8"/>
  <c r="DF94" i="8"/>
  <c r="DF47" i="8"/>
  <c r="DF12" i="8"/>
  <c r="DF24" i="8"/>
  <c r="DF68" i="8"/>
  <c r="DF87" i="8"/>
  <c r="DF74" i="8"/>
  <c r="DF62" i="8"/>
  <c r="DF41" i="8"/>
  <c r="DF77" i="8"/>
  <c r="DF46" i="8"/>
  <c r="DF18" i="8"/>
  <c r="DF72" i="8"/>
  <c r="DF102" i="8"/>
  <c r="DF104" i="8"/>
  <c r="DF78" i="8"/>
  <c r="DF108" i="8"/>
  <c r="DF73" i="8"/>
  <c r="DF29" i="8"/>
  <c r="DF34" i="8"/>
  <c r="DF80" i="8"/>
  <c r="DF67" i="8"/>
  <c r="DF109" i="8"/>
  <c r="DF96" i="8"/>
  <c r="DF84" i="8"/>
  <c r="DF49" i="8"/>
  <c r="DF107" i="8"/>
  <c r="BD6" i="8"/>
  <c r="AZ6" i="8" s="1"/>
  <c r="CZ2" i="8"/>
  <c r="DE2" i="8"/>
  <c r="DC2" i="8"/>
  <c r="DG2" i="8"/>
  <c r="DI10" i="8"/>
  <c r="DI7" i="8" s="1"/>
  <c r="DO10" i="8"/>
  <c r="DO7" i="8" s="1"/>
  <c r="DL10" i="8"/>
  <c r="DL7" i="8" s="1"/>
  <c r="DJ10" i="8"/>
  <c r="DJ7" i="8" s="1"/>
  <c r="DK10" i="8"/>
  <c r="DK7" i="8" s="1"/>
  <c r="DM10" i="8"/>
  <c r="DM7" i="8" s="1"/>
  <c r="DN10" i="8"/>
  <c r="DN7" i="8" s="1"/>
  <c r="DF2" i="8"/>
  <c r="DD2" i="8"/>
  <c r="DA2" i="8"/>
  <c r="DB2" i="8"/>
  <c r="DQ7" i="8"/>
  <c r="DP6" i="8"/>
  <c r="DP5" i="8"/>
  <c r="DY3" i="8"/>
  <c r="DQ6" i="8"/>
  <c r="DQ2" i="8" s="1"/>
  <c r="DQ3" i="8"/>
  <c r="DR3" i="8" s="1"/>
  <c r="DS3" i="8" s="1"/>
  <c r="DT3" i="8" s="1"/>
  <c r="DU3" i="8" s="1"/>
  <c r="DV3" i="8" s="1"/>
  <c r="DW3" i="8" s="1"/>
  <c r="DX3" i="8" s="1"/>
  <c r="DP7" i="8"/>
  <c r="AJ22" i="12"/>
  <c r="AK22" i="12" s="1"/>
  <c r="AI23" i="12"/>
  <c r="AH23" i="12"/>
  <c r="AG23" i="12"/>
  <c r="AL23" i="12"/>
  <c r="AF24" i="12"/>
  <c r="ER7" i="13" l="1"/>
  <c r="ER3" i="13"/>
  <c r="ES3" i="13" s="1"/>
  <c r="ET3" i="13" s="1"/>
  <c r="EU3" i="13" s="1"/>
  <c r="EV3" i="13" s="1"/>
  <c r="EW3" i="13" s="1"/>
  <c r="EX3" i="13" s="1"/>
  <c r="EY3" i="13" s="1"/>
  <c r="EQ6" i="13"/>
  <c r="EQ7" i="13"/>
  <c r="ER6" i="13"/>
  <c r="ER2" i="13" s="1"/>
  <c r="EQ5" i="13"/>
  <c r="IN5" i="13"/>
  <c r="IO3" i="13"/>
  <c r="IO7" i="13"/>
  <c r="IN6" i="13"/>
  <c r="IN7" i="13"/>
  <c r="IO6" i="13"/>
  <c r="IP3" i="13"/>
  <c r="EC104" i="13"/>
  <c r="EC103" i="13"/>
  <c r="EC101" i="13"/>
  <c r="EC100" i="13"/>
  <c r="EC87" i="13"/>
  <c r="EC88" i="13"/>
  <c r="EC85" i="13"/>
  <c r="EC84" i="13"/>
  <c r="EC73" i="13"/>
  <c r="EC35" i="13"/>
  <c r="EC34" i="13"/>
  <c r="EC2" i="13"/>
  <c r="EC7" i="13"/>
  <c r="EC14" i="13"/>
  <c r="EC33" i="13"/>
  <c r="EC15" i="13"/>
  <c r="EC13" i="13"/>
  <c r="EC24" i="13"/>
  <c r="EC28" i="13"/>
  <c r="EC39" i="13"/>
  <c r="EC42" i="13"/>
  <c r="EC45" i="13"/>
  <c r="EC50" i="13"/>
  <c r="EC51" i="13"/>
  <c r="EC54" i="13"/>
  <c r="EC59" i="13"/>
  <c r="EC63" i="13"/>
  <c r="EC66" i="13"/>
  <c r="EC70" i="13"/>
  <c r="EC90" i="13"/>
  <c r="EC93" i="13"/>
  <c r="EC97" i="13"/>
  <c r="EC110" i="13"/>
  <c r="EC17" i="13"/>
  <c r="EC30" i="13"/>
  <c r="EC31" i="13"/>
  <c r="EC16" i="13"/>
  <c r="EC20" i="13"/>
  <c r="EC27" i="13"/>
  <c r="EC60" i="13"/>
  <c r="EC74" i="13"/>
  <c r="EC86" i="13"/>
  <c r="EC106" i="13"/>
  <c r="EC18" i="13"/>
  <c r="EC29" i="13"/>
  <c r="EC36" i="13"/>
  <c r="EC19" i="13"/>
  <c r="EC32" i="13"/>
  <c r="EC40" i="13"/>
  <c r="EC43" i="13"/>
  <c r="EC46" i="13"/>
  <c r="EC52" i="13"/>
  <c r="EC55" i="13"/>
  <c r="EC61" i="13"/>
  <c r="EC62" i="13"/>
  <c r="EC64" i="13"/>
  <c r="EC67" i="13"/>
  <c r="EC83" i="13"/>
  <c r="EC89" i="13"/>
  <c r="EC91" i="13"/>
  <c r="EC94" i="13"/>
  <c r="EC102" i="13"/>
  <c r="EC95" i="13"/>
  <c r="EC25" i="13"/>
  <c r="EC12" i="13"/>
  <c r="EC56" i="13"/>
  <c r="EC78" i="13"/>
  <c r="EC75" i="13"/>
  <c r="EC11" i="13"/>
  <c r="EC26" i="13"/>
  <c r="EC37" i="13"/>
  <c r="EC23" i="13"/>
  <c r="EC49" i="13"/>
  <c r="EC58" i="13"/>
  <c r="EC69" i="13"/>
  <c r="EC79" i="13"/>
  <c r="EC77" i="13"/>
  <c r="EC82" i="13"/>
  <c r="EC98" i="13"/>
  <c r="EC105" i="13"/>
  <c r="EC99" i="13"/>
  <c r="EC108" i="13"/>
  <c r="EC109" i="13"/>
  <c r="EC48" i="13"/>
  <c r="EC53" i="13"/>
  <c r="EC72" i="13"/>
  <c r="EC76" i="13"/>
  <c r="EC81" i="13"/>
  <c r="EC96" i="13"/>
  <c r="EC92" i="13"/>
  <c r="EC22" i="13"/>
  <c r="EC65" i="13"/>
  <c r="EC21" i="13"/>
  <c r="EC71" i="13"/>
  <c r="EC107" i="13"/>
  <c r="EC57" i="13"/>
  <c r="EC68" i="13"/>
  <c r="EC41" i="13"/>
  <c r="EC47" i="13"/>
  <c r="EC80" i="13"/>
  <c r="EC38" i="13"/>
  <c r="EC44" i="13"/>
  <c r="EI110" i="13" a="1"/>
  <c r="EI110" i="13" s="1"/>
  <c r="EI106" i="13" a="1"/>
  <c r="EI106" i="13" s="1"/>
  <c r="EI107" i="13" a="1"/>
  <c r="EI107" i="13" s="1"/>
  <c r="EI97" i="13" a="1"/>
  <c r="EI97" i="13" s="1"/>
  <c r="EI95" i="13" a="1"/>
  <c r="EI95" i="13" s="1"/>
  <c r="EI96" i="13" a="1"/>
  <c r="EI96" i="13" s="1"/>
  <c r="EI94" i="13" a="1"/>
  <c r="EI94" i="13" s="1"/>
  <c r="EI92" i="13" a="1"/>
  <c r="EI92" i="13" s="1"/>
  <c r="EI91" i="13" a="1"/>
  <c r="EI91" i="13" s="1"/>
  <c r="EI93" i="13" a="1"/>
  <c r="EI93" i="13" s="1"/>
  <c r="EI90" i="13" a="1"/>
  <c r="EI90" i="13" s="1"/>
  <c r="EI89" i="13" a="1"/>
  <c r="EI89" i="13" s="1"/>
  <c r="EI87" i="13" a="1"/>
  <c r="EI87" i="13" s="1"/>
  <c r="EI88" i="13" a="1"/>
  <c r="EI88" i="13" s="1"/>
  <c r="EI80" i="13" a="1"/>
  <c r="EI80" i="13" s="1"/>
  <c r="EI75" i="13" a="1"/>
  <c r="EI75" i="13" s="1"/>
  <c r="EI73" i="13" a="1"/>
  <c r="EI73" i="13" s="1"/>
  <c r="EI71" i="13" a="1"/>
  <c r="EI71" i="13" s="1"/>
  <c r="EI76" i="13" a="1"/>
  <c r="EI76" i="13" s="1"/>
  <c r="EI70" i="13" a="1"/>
  <c r="EI70" i="13" s="1"/>
  <c r="EI59" i="13" a="1"/>
  <c r="EI59" i="13" s="1"/>
  <c r="EI53" i="13" a="1"/>
  <c r="EI53" i="13" s="1"/>
  <c r="EI54" i="13" a="1"/>
  <c r="EI54" i="13" s="1"/>
  <c r="EI60" i="13" a="1"/>
  <c r="EI60" i="13" s="1"/>
  <c r="EI57" i="13" a="1"/>
  <c r="EI57" i="13" s="1"/>
  <c r="EI55" i="13" a="1"/>
  <c r="EI55" i="13" s="1"/>
  <c r="EI51" i="13" a="1"/>
  <c r="EI51" i="13" s="1"/>
  <c r="EI50" i="13" a="1"/>
  <c r="EI50" i="13" s="1"/>
  <c r="EI49" i="13" a="1"/>
  <c r="EI49" i="13" s="1"/>
  <c r="EI48" i="13" a="1"/>
  <c r="EI48" i="13" s="1"/>
  <c r="EI58" i="13" a="1"/>
  <c r="EI58" i="13" s="1"/>
  <c r="EI52" i="13" a="1"/>
  <c r="EI52" i="13" s="1"/>
  <c r="EI46" i="13" a="1"/>
  <c r="EI46" i="13" s="1"/>
  <c r="EI43" i="13" a="1"/>
  <c r="EI43" i="13" s="1"/>
  <c r="EI39" i="13" a="1"/>
  <c r="EI39" i="13" s="1"/>
  <c r="EI61" i="13" a="1"/>
  <c r="EI61" i="13" s="1"/>
  <c r="EI47" i="13" a="1"/>
  <c r="EI47" i="13" s="1"/>
  <c r="EI44" i="13" a="1"/>
  <c r="EI44" i="13" s="1"/>
  <c r="EI38" i="13" a="1"/>
  <c r="EI38" i="13" s="1"/>
  <c r="EI56" i="13" a="1"/>
  <c r="EI56" i="13" s="1"/>
  <c r="EI45" i="13" a="1"/>
  <c r="EI45" i="13" s="1"/>
  <c r="EI41" i="13" a="1"/>
  <c r="EI41" i="13" s="1"/>
  <c r="EI28" i="13" a="1"/>
  <c r="EI28" i="13" s="1"/>
  <c r="EI22" i="13" a="1"/>
  <c r="EI22" i="13" s="1"/>
  <c r="EI42" i="13" a="1"/>
  <c r="EI42" i="13" s="1"/>
  <c r="EI40" i="13" a="1"/>
  <c r="EI40" i="13" s="1"/>
  <c r="EI24" i="13" a="1"/>
  <c r="EI24" i="13" s="1"/>
  <c r="EI18" i="13" a="1"/>
  <c r="EI18" i="13" s="1"/>
  <c r="EI15" i="13" a="1"/>
  <c r="EI15" i="13" s="1"/>
  <c r="EI16" i="13" a="1"/>
  <c r="EI16" i="13" s="1"/>
  <c r="EI13" i="13" a="1"/>
  <c r="EI13" i="13" s="1"/>
  <c r="EI19" i="13" a="1"/>
  <c r="EI19" i="13" s="1"/>
  <c r="EI12" i="13" a="1"/>
  <c r="EI12" i="13" s="1"/>
  <c r="EI11" i="13" a="1"/>
  <c r="EI11" i="13" s="1"/>
  <c r="EI26" i="13" a="1"/>
  <c r="EI26" i="13" s="1"/>
  <c r="EI31" i="13" a="1"/>
  <c r="EI31" i="13" s="1"/>
  <c r="EI36" i="13" a="1"/>
  <c r="EI36" i="13" s="1"/>
  <c r="EI23" i="13" a="1"/>
  <c r="EI23" i="13" s="1"/>
  <c r="EI27" i="13" a="1"/>
  <c r="EI27" i="13" s="1"/>
  <c r="EI64" i="13" a="1"/>
  <c r="EI64" i="13" s="1"/>
  <c r="EI79" i="13" a="1"/>
  <c r="EI79" i="13" s="1"/>
  <c r="EI77" i="13" a="1"/>
  <c r="EI77" i="13" s="1"/>
  <c r="EI85" i="13" a="1"/>
  <c r="EI85" i="13" s="1"/>
  <c r="EI99" i="13" a="1"/>
  <c r="EI99" i="13" s="1"/>
  <c r="EI108" i="13" a="1"/>
  <c r="EI108" i="13" s="1"/>
  <c r="EI14" i="13" a="1"/>
  <c r="EI14" i="13" s="1"/>
  <c r="EI35" i="13" a="1"/>
  <c r="EI35" i="13" s="1"/>
  <c r="EI34" i="13" a="1"/>
  <c r="EI34" i="13" s="1"/>
  <c r="EI102" i="13" a="1"/>
  <c r="EI102" i="13" s="1"/>
  <c r="EI29" i="13" a="1"/>
  <c r="EI29" i="13" s="1"/>
  <c r="EI63" i="13" a="1"/>
  <c r="EI63" i="13" s="1"/>
  <c r="EI74" i="13" a="1"/>
  <c r="EI74" i="13" s="1"/>
  <c r="EI84" i="13" a="1"/>
  <c r="EI84" i="13" s="1"/>
  <c r="EI82" i="13" a="1"/>
  <c r="EI82" i="13" s="1"/>
  <c r="EI105" i="13" a="1"/>
  <c r="EI105" i="13" s="1"/>
  <c r="EI100" i="13" a="1"/>
  <c r="EI100" i="13" s="1"/>
  <c r="EI17" i="13" a="1"/>
  <c r="EI17" i="13" s="1"/>
  <c r="EI25" i="13" a="1"/>
  <c r="EI25" i="13" s="1"/>
  <c r="EI20" i="13" a="1"/>
  <c r="EI20" i="13" s="1"/>
  <c r="EI62" i="13" a="1"/>
  <c r="EI62" i="13" s="1"/>
  <c r="EI69" i="13" a="1"/>
  <c r="EI69" i="13" s="1"/>
  <c r="EI65" i="13" a="1"/>
  <c r="EI65" i="13" s="1"/>
  <c r="EI66" i="13" a="1"/>
  <c r="EI66" i="13" s="1"/>
  <c r="EI67" i="13" a="1"/>
  <c r="EI67" i="13" s="1"/>
  <c r="EI86" i="13" a="1"/>
  <c r="EI86" i="13" s="1"/>
  <c r="EI30" i="13" a="1"/>
  <c r="EI30" i="13" s="1"/>
  <c r="EI21" i="13" a="1"/>
  <c r="EI21" i="13" s="1"/>
  <c r="EI33" i="13" a="1"/>
  <c r="EI33" i="13" s="1"/>
  <c r="EI72" i="13" a="1"/>
  <c r="EI72" i="13" s="1"/>
  <c r="EI78" i="13" a="1"/>
  <c r="EI78" i="13" s="1"/>
  <c r="EI83" i="13" a="1"/>
  <c r="EI83" i="13" s="1"/>
  <c r="EI81" i="13" a="1"/>
  <c r="EI81" i="13" s="1"/>
  <c r="EI98" i="13" a="1"/>
  <c r="EI98" i="13" s="1"/>
  <c r="EI101" i="13" a="1"/>
  <c r="EI101" i="13" s="1"/>
  <c r="EI104" i="13" a="1"/>
  <c r="EI104" i="13" s="1"/>
  <c r="EI103" i="13" a="1"/>
  <c r="EI103" i="13" s="1"/>
  <c r="EI109" i="13" a="1"/>
  <c r="EI109" i="13" s="1"/>
  <c r="EI37" i="13" a="1"/>
  <c r="EI37" i="13" s="1"/>
  <c r="EI68" i="13" a="1"/>
  <c r="EI68" i="13" s="1"/>
  <c r="EI32" i="13" a="1"/>
  <c r="EI32" i="13" s="1"/>
  <c r="EE110" i="13"/>
  <c r="EE108" i="13"/>
  <c r="EE107" i="13"/>
  <c r="EE109" i="13"/>
  <c r="EE106" i="13"/>
  <c r="EE88" i="13"/>
  <c r="EE87" i="13"/>
  <c r="EE76" i="13"/>
  <c r="EE75" i="13"/>
  <c r="EE73" i="13"/>
  <c r="EE74" i="13"/>
  <c r="EE68" i="13"/>
  <c r="EE67" i="13"/>
  <c r="EE66" i="13"/>
  <c r="EE65" i="13"/>
  <c r="EE64" i="13"/>
  <c r="EE63" i="13"/>
  <c r="EE61" i="13"/>
  <c r="EE58" i="13"/>
  <c r="EE56" i="13"/>
  <c r="EE50" i="13"/>
  <c r="EE49" i="13"/>
  <c r="EE62" i="13"/>
  <c r="EE59" i="13"/>
  <c r="EE55" i="13"/>
  <c r="EE52" i="13"/>
  <c r="EE48" i="13"/>
  <c r="EE53" i="13"/>
  <c r="EE51" i="13"/>
  <c r="EE60" i="13"/>
  <c r="EE41" i="13"/>
  <c r="EE46" i="13"/>
  <c r="EE43" i="13"/>
  <c r="EE42" i="13"/>
  <c r="EE40" i="13"/>
  <c r="EE39" i="13"/>
  <c r="EE47" i="13"/>
  <c r="EE44" i="13"/>
  <c r="EE38" i="13"/>
  <c r="EE45" i="13"/>
  <c r="EE35" i="13"/>
  <c r="EE54" i="13"/>
  <c r="EE18" i="13"/>
  <c r="EE15" i="13"/>
  <c r="EE32" i="13"/>
  <c r="EE24" i="13"/>
  <c r="EE21" i="13"/>
  <c r="EE57" i="13"/>
  <c r="EE7" i="13"/>
  <c r="EE2" i="13"/>
  <c r="EE16" i="13"/>
  <c r="EE33" i="13"/>
  <c r="EE23" i="13"/>
  <c r="EE19" i="13"/>
  <c r="EE13" i="13"/>
  <c r="EE29" i="13"/>
  <c r="EE36" i="13"/>
  <c r="EE12" i="13"/>
  <c r="EE28" i="13"/>
  <c r="EE86" i="13"/>
  <c r="EE94" i="13"/>
  <c r="EE11" i="13"/>
  <c r="EE37" i="13"/>
  <c r="EE34" i="13"/>
  <c r="EE27" i="13"/>
  <c r="EE70" i="13"/>
  <c r="EE80" i="13"/>
  <c r="EE84" i="13"/>
  <c r="EE82" i="13"/>
  <c r="EE90" i="13"/>
  <c r="EE102" i="13"/>
  <c r="EE97" i="13"/>
  <c r="EE98" i="13"/>
  <c r="EE99" i="13"/>
  <c r="EE100" i="13"/>
  <c r="EE14" i="13"/>
  <c r="EE17" i="13"/>
  <c r="EE20" i="13"/>
  <c r="EE77" i="13"/>
  <c r="EE93" i="13"/>
  <c r="EE31" i="13"/>
  <c r="EE69" i="13"/>
  <c r="EE79" i="13"/>
  <c r="EE81" i="13"/>
  <c r="EE91" i="13"/>
  <c r="EE92" i="13"/>
  <c r="EE95" i="13"/>
  <c r="EE103" i="13"/>
  <c r="EE25" i="13"/>
  <c r="EE26" i="13"/>
  <c r="EE30" i="13"/>
  <c r="EE78" i="13"/>
  <c r="EE85" i="13"/>
  <c r="EE96" i="13"/>
  <c r="EE105" i="13"/>
  <c r="EE72" i="13"/>
  <c r="EE22" i="13"/>
  <c r="EE101" i="13"/>
  <c r="EE83" i="13"/>
  <c r="EE89" i="13"/>
  <c r="EE104" i="13"/>
  <c r="EE71" i="13"/>
  <c r="EH109" i="13" a="1"/>
  <c r="EH109" i="13" s="1"/>
  <c r="EH97" i="13" a="1"/>
  <c r="EH97" i="13" s="1"/>
  <c r="EH100" i="13" a="1"/>
  <c r="EH100" i="13" s="1"/>
  <c r="EH96" i="13" a="1"/>
  <c r="EH96" i="13" s="1"/>
  <c r="EH103" i="13" a="1"/>
  <c r="EH103" i="13" s="1"/>
  <c r="EH95" i="13" a="1"/>
  <c r="EH95" i="13" s="1"/>
  <c r="EH93" i="13" a="1"/>
  <c r="EH93" i="13" s="1"/>
  <c r="EH94" i="13" a="1"/>
  <c r="EH94" i="13" s="1"/>
  <c r="EH92" i="13" a="1"/>
  <c r="EH92" i="13" s="1"/>
  <c r="EH91" i="13" a="1"/>
  <c r="EH91" i="13" s="1"/>
  <c r="EH89" i="13" a="1"/>
  <c r="EH89" i="13" s="1"/>
  <c r="EH90" i="13" a="1"/>
  <c r="EH90" i="13" s="1"/>
  <c r="EH84" i="13" a="1"/>
  <c r="EH84" i="13" s="1"/>
  <c r="EH81" i="13" a="1"/>
  <c r="EH81" i="13" s="1"/>
  <c r="EH76" i="13" a="1"/>
  <c r="EH76" i="13" s="1"/>
  <c r="EH73" i="13" a="1"/>
  <c r="EH73" i="13" s="1"/>
  <c r="EH75" i="13" a="1"/>
  <c r="EH75" i="13" s="1"/>
  <c r="EH83" i="13" a="1"/>
  <c r="EH83" i="13" s="1"/>
  <c r="EH77" i="13" a="1"/>
  <c r="EH77" i="13" s="1"/>
  <c r="EH69" i="13" a="1"/>
  <c r="EH69" i="13" s="1"/>
  <c r="EH66" i="13" a="1"/>
  <c r="EH66" i="13" s="1"/>
  <c r="EH63" i="13" a="1"/>
  <c r="EH63" i="13" s="1"/>
  <c r="EH62" i="13" a="1"/>
  <c r="EH62" i="13" s="1"/>
  <c r="EH61" i="13" a="1"/>
  <c r="EH61" i="13" s="1"/>
  <c r="EH60" i="13" a="1"/>
  <c r="EH60" i="13" s="1"/>
  <c r="EH59" i="13" a="1"/>
  <c r="EH59" i="13" s="1"/>
  <c r="EH58" i="13" a="1"/>
  <c r="EH58" i="13" s="1"/>
  <c r="EH57" i="13" a="1"/>
  <c r="EH57" i="13" s="1"/>
  <c r="EH68" i="13" a="1"/>
  <c r="EH68" i="13" s="1"/>
  <c r="EH65" i="13" a="1"/>
  <c r="EH65" i="13" s="1"/>
  <c r="EH53" i="13" a="1"/>
  <c r="EH53" i="13" s="1"/>
  <c r="EH67" i="13" a="1"/>
  <c r="EH67" i="13" s="1"/>
  <c r="EH64" i="13" a="1"/>
  <c r="EH64" i="13" s="1"/>
  <c r="EH54" i="13" a="1"/>
  <c r="EH54" i="13" s="1"/>
  <c r="EH52" i="13" a="1"/>
  <c r="EH52" i="13" s="1"/>
  <c r="EH47" i="13" a="1"/>
  <c r="EH47" i="13" s="1"/>
  <c r="EH46" i="13" a="1"/>
  <c r="EH46" i="13" s="1"/>
  <c r="EH45" i="13" a="1"/>
  <c r="EH45" i="13" s="1"/>
  <c r="EH44" i="13" a="1"/>
  <c r="EH44" i="13" s="1"/>
  <c r="EH43" i="13" a="1"/>
  <c r="EH43" i="13" s="1"/>
  <c r="EH50" i="13" a="1"/>
  <c r="EH50" i="13" s="1"/>
  <c r="EH49" i="13" a="1"/>
  <c r="EH49" i="13" s="1"/>
  <c r="EH55" i="13" a="1"/>
  <c r="EH55" i="13" s="1"/>
  <c r="EH51" i="13" a="1"/>
  <c r="EH51" i="13" s="1"/>
  <c r="EH42" i="13" a="1"/>
  <c r="EH42" i="13" s="1"/>
  <c r="EH40" i="13" a="1"/>
  <c r="EH40" i="13" s="1"/>
  <c r="EH48" i="13" a="1"/>
  <c r="EH48" i="13" s="1"/>
  <c r="EH38" i="13" a="1"/>
  <c r="EH38" i="13" s="1"/>
  <c r="EH24" i="13" a="1"/>
  <c r="EH24" i="13" s="1"/>
  <c r="EH56" i="13" a="1"/>
  <c r="EH56" i="13" s="1"/>
  <c r="EH39" i="13" a="1"/>
  <c r="EH39" i="13" s="1"/>
  <c r="EH22" i="13" a="1"/>
  <c r="EH22" i="13" s="1"/>
  <c r="EH21" i="13" a="1"/>
  <c r="EH21" i="13" s="1"/>
  <c r="EH19" i="13" a="1"/>
  <c r="EH19" i="13" s="1"/>
  <c r="EH16" i="13" a="1"/>
  <c r="EH16" i="13" s="1"/>
  <c r="EH27" i="13" a="1"/>
  <c r="EH27" i="13" s="1"/>
  <c r="EH18" i="13" a="1"/>
  <c r="EH18" i="13" s="1"/>
  <c r="EH15" i="13" a="1"/>
  <c r="EH15" i="13" s="1"/>
  <c r="EH26" i="13" a="1"/>
  <c r="EH26" i="13" s="1"/>
  <c r="EH12" i="13" a="1"/>
  <c r="EH12" i="13" s="1"/>
  <c r="EH14" i="13" a="1"/>
  <c r="EH14" i="13" s="1"/>
  <c r="EH13" i="13" a="1"/>
  <c r="EH13" i="13" s="1"/>
  <c r="EH41" i="13" a="1"/>
  <c r="EH41" i="13" s="1"/>
  <c r="EH20" i="13" a="1"/>
  <c r="EH20" i="13" s="1"/>
  <c r="EH17" i="13" a="1"/>
  <c r="EH17" i="13" s="1"/>
  <c r="EH25" i="13" a="1"/>
  <c r="EH25" i="13" s="1"/>
  <c r="EH37" i="13" a="1"/>
  <c r="EH37" i="13" s="1"/>
  <c r="EH32" i="13" a="1"/>
  <c r="EH32" i="13" s="1"/>
  <c r="EH23" i="13" a="1"/>
  <c r="EH23" i="13" s="1"/>
  <c r="EH70" i="13" a="1"/>
  <c r="EH70" i="13" s="1"/>
  <c r="EH82" i="13" a="1"/>
  <c r="EH82" i="13" s="1"/>
  <c r="EH86" i="13" a="1"/>
  <c r="EH86" i="13" s="1"/>
  <c r="EH105" i="13" a="1"/>
  <c r="EH105" i="13" s="1"/>
  <c r="EH107" i="13" a="1"/>
  <c r="EH107" i="13" s="1"/>
  <c r="EH30" i="13" a="1"/>
  <c r="EH30" i="13" s="1"/>
  <c r="EH33" i="13" a="1"/>
  <c r="EH33" i="13" s="1"/>
  <c r="EH74" i="13" a="1"/>
  <c r="EH74" i="13" s="1"/>
  <c r="EH79" i="13" a="1"/>
  <c r="EH79" i="13" s="1"/>
  <c r="EH72" i="13" a="1"/>
  <c r="EH72" i="13" s="1"/>
  <c r="EH87" i="13" a="1"/>
  <c r="EH87" i="13" s="1"/>
  <c r="EH108" i="13" a="1"/>
  <c r="EH108" i="13" s="1"/>
  <c r="EH11" i="13" a="1"/>
  <c r="EH11" i="13" s="1"/>
  <c r="EH29" i="13" a="1"/>
  <c r="EH29" i="13" s="1"/>
  <c r="EH31" i="13" a="1"/>
  <c r="EH31" i="13" s="1"/>
  <c r="EH36" i="13" a="1"/>
  <c r="EH36" i="13" s="1"/>
  <c r="EH28" i="13" a="1"/>
  <c r="EH28" i="13" s="1"/>
  <c r="EH85" i="13" a="1"/>
  <c r="EH85" i="13" s="1"/>
  <c r="EH102" i="13" a="1"/>
  <c r="EH102" i="13" s="1"/>
  <c r="EH98" i="13" a="1"/>
  <c r="EH98" i="13" s="1"/>
  <c r="EH99" i="13" a="1"/>
  <c r="EH99" i="13" s="1"/>
  <c r="EH101" i="13" a="1"/>
  <c r="EH101" i="13" s="1"/>
  <c r="EH35" i="13" a="1"/>
  <c r="EH35" i="13" s="1"/>
  <c r="EH34" i="13" a="1"/>
  <c r="EH34" i="13" s="1"/>
  <c r="EH78" i="13" a="1"/>
  <c r="EH78" i="13" s="1"/>
  <c r="EH80" i="13" a="1"/>
  <c r="EH80" i="13" s="1"/>
  <c r="EH88" i="13" a="1"/>
  <c r="EH88" i="13" s="1"/>
  <c r="EH104" i="13" a="1"/>
  <c r="EH104" i="13" s="1"/>
  <c r="EH71" i="13" a="1"/>
  <c r="EH71" i="13" s="1"/>
  <c r="EH110" i="13" a="1"/>
  <c r="EH110" i="13" s="1"/>
  <c r="EH106" i="13" a="1"/>
  <c r="EH106" i="13" s="1"/>
  <c r="ED110" i="13"/>
  <c r="ED107" i="13"/>
  <c r="ED106" i="13"/>
  <c r="ED103" i="13"/>
  <c r="ED95" i="13"/>
  <c r="ED97" i="13"/>
  <c r="ED96" i="13"/>
  <c r="ED93" i="13"/>
  <c r="ED94" i="13"/>
  <c r="ED90" i="13"/>
  <c r="ED91" i="13"/>
  <c r="ED92" i="13"/>
  <c r="ED78" i="13"/>
  <c r="ED76" i="13"/>
  <c r="ED75" i="13"/>
  <c r="ED80" i="13"/>
  <c r="ED69" i="13"/>
  <c r="ED71" i="13"/>
  <c r="ED55" i="13"/>
  <c r="ED51" i="13"/>
  <c r="ED61" i="13"/>
  <c r="ED58" i="13"/>
  <c r="ED56" i="13"/>
  <c r="ED60" i="13"/>
  <c r="ED57" i="13"/>
  <c r="ED54" i="13"/>
  <c r="ED52" i="13"/>
  <c r="ED59" i="13"/>
  <c r="ED48" i="13"/>
  <c r="ED53" i="13"/>
  <c r="ED62" i="13"/>
  <c r="ED45" i="13"/>
  <c r="ED41" i="13"/>
  <c r="ED46" i="13"/>
  <c r="ED43" i="13"/>
  <c r="ED42" i="13"/>
  <c r="ED40" i="13"/>
  <c r="ED50" i="13"/>
  <c r="ED39" i="13"/>
  <c r="ED49" i="13"/>
  <c r="ED47" i="13"/>
  <c r="ED44" i="13"/>
  <c r="ED28" i="13"/>
  <c r="ED22" i="13"/>
  <c r="ED38" i="13"/>
  <c r="ED18" i="13"/>
  <c r="ED15" i="13"/>
  <c r="ED29" i="13"/>
  <c r="ED24" i="13"/>
  <c r="ED13" i="13"/>
  <c r="ED7" i="13"/>
  <c r="ED14" i="13"/>
  <c r="ED12" i="13"/>
  <c r="ED16" i="13"/>
  <c r="ED19" i="13"/>
  <c r="ED2" i="13"/>
  <c r="ED30" i="13"/>
  <c r="ED33" i="13"/>
  <c r="ED70" i="13"/>
  <c r="ED83" i="13"/>
  <c r="ED87" i="13"/>
  <c r="ED102" i="13"/>
  <c r="ED98" i="13"/>
  <c r="ED101" i="13"/>
  <c r="ED104" i="13"/>
  <c r="ED109" i="13"/>
  <c r="ED25" i="13"/>
  <c r="ED26" i="13"/>
  <c r="ED31" i="13"/>
  <c r="ED36" i="13"/>
  <c r="ED63" i="13"/>
  <c r="ED79" i="13"/>
  <c r="ED77" i="13"/>
  <c r="ED85" i="13"/>
  <c r="ED35" i="13"/>
  <c r="ED34" i="13"/>
  <c r="ED65" i="13"/>
  <c r="ED66" i="13"/>
  <c r="ED67" i="13"/>
  <c r="ED74" i="13"/>
  <c r="ED72" i="13"/>
  <c r="ED73" i="13"/>
  <c r="ED68" i="13"/>
  <c r="ED84" i="13"/>
  <c r="ED81" i="13"/>
  <c r="ED82" i="13"/>
  <c r="ED89" i="13"/>
  <c r="ED100" i="13"/>
  <c r="ED11" i="13"/>
  <c r="ED17" i="13"/>
  <c r="ED37" i="13"/>
  <c r="ED23" i="13"/>
  <c r="ED32" i="13"/>
  <c r="ED27" i="13"/>
  <c r="ED64" i="13"/>
  <c r="ED105" i="13"/>
  <c r="ED99" i="13"/>
  <c r="ED108" i="13"/>
  <c r="ED21" i="13"/>
  <c r="ED88" i="13"/>
  <c r="ED86" i="13"/>
  <c r="ED20" i="13"/>
  <c r="IM110" i="13"/>
  <c r="IM109" i="13"/>
  <c r="IM106" i="13"/>
  <c r="IM105" i="13"/>
  <c r="IM108" i="13"/>
  <c r="IM107" i="13"/>
  <c r="IM104" i="13"/>
  <c r="IM103" i="13"/>
  <c r="IM102" i="13"/>
  <c r="IM98" i="13"/>
  <c r="IM100" i="13"/>
  <c r="IM99" i="13"/>
  <c r="IM101" i="13"/>
  <c r="IM97" i="13"/>
  <c r="IM96" i="13"/>
  <c r="IM95" i="13"/>
  <c r="IM94" i="13"/>
  <c r="IM93" i="13"/>
  <c r="IM92" i="13"/>
  <c r="IM91" i="13"/>
  <c r="IM90" i="13"/>
  <c r="IM89" i="13"/>
  <c r="IM88" i="13"/>
  <c r="IM87" i="13"/>
  <c r="IM86" i="13"/>
  <c r="IM85" i="13"/>
  <c r="IM80" i="13"/>
  <c r="IM79" i="13"/>
  <c r="IM84" i="13"/>
  <c r="IM83" i="13"/>
  <c r="IM81" i="13"/>
  <c r="IM82" i="13"/>
  <c r="IM76" i="13"/>
  <c r="IM75" i="13"/>
  <c r="IM74" i="13"/>
  <c r="IM78" i="13"/>
  <c r="IM77" i="13"/>
  <c r="IM71" i="13"/>
  <c r="IM70" i="13"/>
  <c r="IM73" i="13"/>
  <c r="IM67" i="13"/>
  <c r="IM66" i="13"/>
  <c r="IM65" i="13"/>
  <c r="IM64" i="13"/>
  <c r="IM63" i="13"/>
  <c r="IM62" i="13"/>
  <c r="IM68" i="13"/>
  <c r="IM72" i="13"/>
  <c r="IM61" i="13"/>
  <c r="IM60" i="13"/>
  <c r="IM59" i="13"/>
  <c r="IM58" i="13"/>
  <c r="IM57" i="13"/>
  <c r="IM56" i="13"/>
  <c r="IM55" i="13"/>
  <c r="IM54" i="13"/>
  <c r="IM53" i="13"/>
  <c r="IM52" i="13"/>
  <c r="IM51" i="13"/>
  <c r="IM50" i="13"/>
  <c r="IM49" i="13"/>
  <c r="IM48" i="13"/>
  <c r="IM69" i="13"/>
  <c r="IM47" i="13"/>
  <c r="IM46" i="13"/>
  <c r="IM45" i="13"/>
  <c r="IM44" i="13"/>
  <c r="IM43" i="13"/>
  <c r="IM42" i="13"/>
  <c r="IM41" i="13"/>
  <c r="IM40" i="13"/>
  <c r="IM39" i="13"/>
  <c r="IM38" i="13"/>
  <c r="IM29" i="13"/>
  <c r="IM28" i="13"/>
  <c r="IM35" i="13"/>
  <c r="IM23" i="13"/>
  <c r="IM34" i="13"/>
  <c r="IM22" i="13"/>
  <c r="IM33" i="13"/>
  <c r="IM27" i="13"/>
  <c r="IM21" i="13"/>
  <c r="IM36" i="13"/>
  <c r="IM30" i="13"/>
  <c r="IM24" i="13"/>
  <c r="IM19" i="13"/>
  <c r="IM25" i="13"/>
  <c r="IM16" i="13"/>
  <c r="IM13" i="13"/>
  <c r="IM37" i="13"/>
  <c r="IM18" i="13"/>
  <c r="IM15" i="13"/>
  <c r="IM12" i="13"/>
  <c r="IM20" i="13"/>
  <c r="IM14" i="13"/>
  <c r="IM11" i="13"/>
  <c r="IM26" i="13"/>
  <c r="IM17" i="13"/>
  <c r="IM32" i="13"/>
  <c r="IM31" i="13"/>
  <c r="EF108" i="13"/>
  <c r="EF109" i="13"/>
  <c r="EF107" i="13"/>
  <c r="EF106" i="13"/>
  <c r="EF101" i="13"/>
  <c r="EF96" i="13"/>
  <c r="EF99" i="13"/>
  <c r="EF95" i="13"/>
  <c r="EF88" i="13"/>
  <c r="EF87" i="13"/>
  <c r="EF83" i="13"/>
  <c r="EF81" i="13"/>
  <c r="EF78" i="13"/>
  <c r="EF73" i="13"/>
  <c r="EF80" i="13"/>
  <c r="EF67" i="13"/>
  <c r="EF66" i="13"/>
  <c r="EF65" i="13"/>
  <c r="EF79" i="13"/>
  <c r="EF63" i="13"/>
  <c r="EF62" i="13"/>
  <c r="EF59" i="13"/>
  <c r="EF53" i="13"/>
  <c r="EF61" i="13"/>
  <c r="EF58" i="13"/>
  <c r="EF56" i="13"/>
  <c r="EF51" i="13"/>
  <c r="EF60" i="13"/>
  <c r="EF54" i="13"/>
  <c r="EF52" i="13"/>
  <c r="EF48" i="13"/>
  <c r="EF50" i="13"/>
  <c r="EF55" i="13"/>
  <c r="EF49" i="13"/>
  <c r="EF57" i="13"/>
  <c r="EF64" i="13"/>
  <c r="EF24" i="13"/>
  <c r="EF28" i="13"/>
  <c r="EF22" i="13"/>
  <c r="EF19" i="13"/>
  <c r="EF16" i="13"/>
  <c r="EF18" i="13"/>
  <c r="EF7" i="13"/>
  <c r="EF12" i="13"/>
  <c r="EF23" i="13"/>
  <c r="EF13" i="13"/>
  <c r="EF20" i="13"/>
  <c r="EF15" i="13"/>
  <c r="EF2" i="13"/>
  <c r="EF14" i="13"/>
  <c r="EF17" i="13"/>
  <c r="EF31" i="13"/>
  <c r="EF36" i="13"/>
  <c r="EF75" i="13"/>
  <c r="EF84" i="13"/>
  <c r="EF102" i="13"/>
  <c r="EF93" i="13"/>
  <c r="EF105" i="13"/>
  <c r="EF110" i="13"/>
  <c r="EF21" i="13"/>
  <c r="EF35" i="13"/>
  <c r="EF34" i="13"/>
  <c r="EF39" i="13"/>
  <c r="EF41" i="13"/>
  <c r="EF44" i="13"/>
  <c r="EF47" i="13"/>
  <c r="EF69" i="13"/>
  <c r="EF77" i="13"/>
  <c r="EF86" i="13"/>
  <c r="EF82" i="13"/>
  <c r="EF103" i="13"/>
  <c r="EF25" i="13"/>
  <c r="EF29" i="13"/>
  <c r="EF71" i="13"/>
  <c r="EF90" i="13"/>
  <c r="EF91" i="13"/>
  <c r="EF94" i="13"/>
  <c r="EF97" i="13"/>
  <c r="EF98" i="13"/>
  <c r="EF26" i="13"/>
  <c r="EF27" i="13"/>
  <c r="EF45" i="13"/>
  <c r="EF72" i="13"/>
  <c r="EF76" i="13"/>
  <c r="EF85" i="13"/>
  <c r="EF11" i="13"/>
  <c r="EF30" i="13"/>
  <c r="EF37" i="13"/>
  <c r="EF33" i="13"/>
  <c r="EF38" i="13"/>
  <c r="EF43" i="13"/>
  <c r="EF46" i="13"/>
  <c r="EF74" i="13"/>
  <c r="EF68" i="13"/>
  <c r="EF70" i="13"/>
  <c r="EF89" i="13"/>
  <c r="EF100" i="13"/>
  <c r="EF40" i="13"/>
  <c r="EF32" i="13"/>
  <c r="EF42" i="13"/>
  <c r="EF92" i="13"/>
  <c r="EF104" i="13"/>
  <c r="EB103" i="13"/>
  <c r="EB99" i="13"/>
  <c r="EB97" i="13"/>
  <c r="EB95" i="13"/>
  <c r="EB96" i="13"/>
  <c r="EB92" i="13"/>
  <c r="EB93" i="13"/>
  <c r="EB94" i="13"/>
  <c r="EB90" i="13"/>
  <c r="EB89" i="13"/>
  <c r="EB91" i="13"/>
  <c r="EB84" i="13"/>
  <c r="EB76" i="13"/>
  <c r="EB85" i="13"/>
  <c r="EB82" i="13"/>
  <c r="EB75" i="13"/>
  <c r="EB72" i="13"/>
  <c r="EB73" i="13"/>
  <c r="EB65" i="13"/>
  <c r="EB61" i="13"/>
  <c r="EB60" i="13"/>
  <c r="EB59" i="13"/>
  <c r="EB58" i="13"/>
  <c r="EB57" i="13"/>
  <c r="EB66" i="13"/>
  <c r="EB64" i="13"/>
  <c r="EB54" i="13"/>
  <c r="EB52" i="13"/>
  <c r="EB68" i="13"/>
  <c r="EB55" i="13"/>
  <c r="EB56" i="13"/>
  <c r="EB53" i="13"/>
  <c r="EB63" i="13"/>
  <c r="EB47" i="13"/>
  <c r="EB46" i="13"/>
  <c r="EB45" i="13"/>
  <c r="EB44" i="13"/>
  <c r="EB43" i="13"/>
  <c r="EB51" i="13"/>
  <c r="EB48" i="13"/>
  <c r="EB50" i="13"/>
  <c r="EB49" i="13"/>
  <c r="EB38" i="13"/>
  <c r="EB67" i="13"/>
  <c r="EB41" i="13"/>
  <c r="EB42" i="13"/>
  <c r="EB40" i="13"/>
  <c r="EB39" i="13"/>
  <c r="EB24" i="13"/>
  <c r="EB22" i="13"/>
  <c r="EB19" i="13"/>
  <c r="EB16" i="13"/>
  <c r="EB18" i="13"/>
  <c r="EB15" i="13"/>
  <c r="EB17" i="13"/>
  <c r="EB13" i="13"/>
  <c r="EB21" i="13"/>
  <c r="EB12" i="13"/>
  <c r="EB27" i="13"/>
  <c r="EB2" i="13"/>
  <c r="EB7" i="13"/>
  <c r="EB14" i="13"/>
  <c r="EB77" i="13"/>
  <c r="EB88" i="13"/>
  <c r="EB105" i="13"/>
  <c r="EB25" i="13"/>
  <c r="EB37" i="13"/>
  <c r="EB28" i="13"/>
  <c r="EB32" i="13"/>
  <c r="EB70" i="13"/>
  <c r="EB83" i="13"/>
  <c r="EB87" i="13"/>
  <c r="EB102" i="13"/>
  <c r="EB30" i="13"/>
  <c r="EB26" i="13"/>
  <c r="EB33" i="13"/>
  <c r="EB62" i="13"/>
  <c r="EB69" i="13"/>
  <c r="EB79" i="13"/>
  <c r="EB80" i="13"/>
  <c r="EB100" i="13"/>
  <c r="EB101" i="13"/>
  <c r="EB104" i="13"/>
  <c r="EB108" i="13"/>
  <c r="EB29" i="13"/>
  <c r="EB31" i="13"/>
  <c r="EB36" i="13"/>
  <c r="EB74" i="13"/>
  <c r="EB71" i="13"/>
  <c r="EB106" i="13"/>
  <c r="EB11" i="13"/>
  <c r="EB20" i="13"/>
  <c r="EB23" i="13"/>
  <c r="EB86" i="13"/>
  <c r="EB98" i="13"/>
  <c r="EB107" i="13"/>
  <c r="EB109" i="13"/>
  <c r="EB110" i="13"/>
  <c r="EB35" i="13"/>
  <c r="EB34" i="13"/>
  <c r="EB78" i="13"/>
  <c r="EB81" i="13"/>
  <c r="EO10" i="13"/>
  <c r="EH2" i="13"/>
  <c r="EM10" i="13"/>
  <c r="EK10" i="13"/>
  <c r="EL10" i="13"/>
  <c r="EN10" i="13"/>
  <c r="EP10" i="13"/>
  <c r="EJ10" i="13"/>
  <c r="IL110" i="13"/>
  <c r="IL109" i="13"/>
  <c r="IL107" i="13"/>
  <c r="IL106" i="13"/>
  <c r="IL105" i="13"/>
  <c r="IL108" i="13"/>
  <c r="IL104" i="13"/>
  <c r="IL102" i="13"/>
  <c r="IL103" i="13"/>
  <c r="IL101" i="13"/>
  <c r="IL99" i="13"/>
  <c r="IL97" i="13"/>
  <c r="IL98" i="13"/>
  <c r="IL96" i="13"/>
  <c r="IL95" i="13"/>
  <c r="IL100" i="13"/>
  <c r="IL93" i="13"/>
  <c r="IL91" i="13"/>
  <c r="IL89" i="13"/>
  <c r="IL94" i="13"/>
  <c r="IL92" i="13"/>
  <c r="IL90" i="13"/>
  <c r="IL88" i="13"/>
  <c r="IL87" i="13"/>
  <c r="IL86" i="13"/>
  <c r="IL85" i="13"/>
  <c r="IL80" i="13"/>
  <c r="IL79" i="13"/>
  <c r="IL78" i="13"/>
  <c r="IL77" i="13"/>
  <c r="IL82" i="13"/>
  <c r="IL76" i="13"/>
  <c r="IL72" i="13"/>
  <c r="IL75" i="13"/>
  <c r="IL71" i="13"/>
  <c r="IL70" i="13"/>
  <c r="IL84" i="13"/>
  <c r="IL74" i="13"/>
  <c r="IL83" i="13"/>
  <c r="IL73" i="13"/>
  <c r="IL68" i="13"/>
  <c r="IL81" i="13"/>
  <c r="IL69" i="13"/>
  <c r="IL67" i="13"/>
  <c r="IL63" i="13"/>
  <c r="IL62" i="13"/>
  <c r="IL61" i="13"/>
  <c r="IL60" i="13"/>
  <c r="IL59" i="13"/>
  <c r="IL58" i="13"/>
  <c r="IL57" i="13"/>
  <c r="IL56" i="13"/>
  <c r="IL65" i="13"/>
  <c r="IL53" i="13"/>
  <c r="IL64" i="13"/>
  <c r="IL54" i="13"/>
  <c r="IL52" i="13"/>
  <c r="IL66" i="13"/>
  <c r="IL47" i="13"/>
  <c r="IL46" i="13"/>
  <c r="IL45" i="13"/>
  <c r="IL44" i="13"/>
  <c r="IL43" i="13"/>
  <c r="IL49" i="13"/>
  <c r="IL55" i="13"/>
  <c r="IL50" i="13"/>
  <c r="IL42" i="13"/>
  <c r="IL40" i="13"/>
  <c r="IL51" i="13"/>
  <c r="IL48" i="13"/>
  <c r="IL39" i="13"/>
  <c r="IL37" i="13"/>
  <c r="IL36" i="13"/>
  <c r="IL35" i="13"/>
  <c r="IL34" i="13"/>
  <c r="IL33" i="13"/>
  <c r="IL32" i="13"/>
  <c r="IL31" i="13"/>
  <c r="IL30" i="13"/>
  <c r="IL38" i="13"/>
  <c r="IL29" i="13"/>
  <c r="IL24" i="13"/>
  <c r="IL28" i="13"/>
  <c r="IL23" i="13"/>
  <c r="IL22" i="13"/>
  <c r="IL25" i="13"/>
  <c r="IL21" i="13"/>
  <c r="IL16" i="13"/>
  <c r="IL19" i="13"/>
  <c r="IL27" i="13"/>
  <c r="IL18" i="13"/>
  <c r="IL15" i="13"/>
  <c r="IL12" i="13"/>
  <c r="IL41" i="13"/>
  <c r="IL14" i="13"/>
  <c r="IL13" i="13"/>
  <c r="IL11" i="13"/>
  <c r="IL26" i="13"/>
  <c r="IL20" i="13"/>
  <c r="IL17" i="13"/>
  <c r="EA106" i="13"/>
  <c r="EA107" i="13"/>
  <c r="EA108" i="13"/>
  <c r="EA97" i="13"/>
  <c r="EA100" i="13"/>
  <c r="EA94" i="13"/>
  <c r="EA93" i="13"/>
  <c r="EA92" i="13"/>
  <c r="EA95" i="13"/>
  <c r="EA91" i="13"/>
  <c r="EA96" i="13"/>
  <c r="EA90" i="13"/>
  <c r="EA80" i="13"/>
  <c r="EA81" i="13"/>
  <c r="EA77" i="13"/>
  <c r="EA70" i="13"/>
  <c r="EA68" i="13"/>
  <c r="EA67" i="13"/>
  <c r="EA66" i="13"/>
  <c r="EA65" i="13"/>
  <c r="EA64" i="13"/>
  <c r="EA63" i="13"/>
  <c r="EA62" i="13"/>
  <c r="EA69" i="13"/>
  <c r="EA61" i="13"/>
  <c r="EA60" i="13"/>
  <c r="EA59" i="13"/>
  <c r="EA58" i="13"/>
  <c r="EA57" i="13"/>
  <c r="EA56" i="13"/>
  <c r="EA55" i="13"/>
  <c r="EA50" i="13"/>
  <c r="EA49" i="13"/>
  <c r="EA47" i="13"/>
  <c r="EA46" i="13"/>
  <c r="EA45" i="13"/>
  <c r="EA44" i="13"/>
  <c r="EA43" i="13"/>
  <c r="EA27" i="13"/>
  <c r="EA28" i="13"/>
  <c r="EA15" i="13"/>
  <c r="EA18" i="13"/>
  <c r="EA2" i="13"/>
  <c r="EA48" i="13"/>
  <c r="EA22" i="13"/>
  <c r="EA21" i="13"/>
  <c r="EA12" i="13"/>
  <c r="EA7" i="13"/>
  <c r="EA16" i="13"/>
  <c r="EA35" i="13"/>
  <c r="EA34" i="13"/>
  <c r="EA54" i="13"/>
  <c r="EA78" i="13"/>
  <c r="EA72" i="13"/>
  <c r="EA82" i="13"/>
  <c r="EA87" i="13"/>
  <c r="EA98" i="13"/>
  <c r="EA103" i="13"/>
  <c r="EA104" i="13"/>
  <c r="EA11" i="13"/>
  <c r="EA25" i="13"/>
  <c r="EA79" i="13"/>
  <c r="EA88" i="13"/>
  <c r="EA89" i="13"/>
  <c r="EA102" i="13"/>
  <c r="EA99" i="13"/>
  <c r="EA110" i="13"/>
  <c r="EA19" i="13"/>
  <c r="EA38" i="13"/>
  <c r="EA39" i="13"/>
  <c r="EA40" i="13"/>
  <c r="EA41" i="13"/>
  <c r="EA42" i="13"/>
  <c r="EA83" i="13"/>
  <c r="EA101" i="13"/>
  <c r="EA109" i="13"/>
  <c r="EA26" i="13"/>
  <c r="EA32" i="13"/>
  <c r="EA24" i="13"/>
  <c r="EA73" i="13"/>
  <c r="EA75" i="13"/>
  <c r="EA86" i="13"/>
  <c r="EA85" i="13"/>
  <c r="EA105" i="13"/>
  <c r="EA14" i="13"/>
  <c r="EA17" i="13"/>
  <c r="EA29" i="13"/>
  <c r="EA31" i="13"/>
  <c r="EA20" i="13"/>
  <c r="EA36" i="13"/>
  <c r="EA23" i="13"/>
  <c r="EA71" i="13"/>
  <c r="EA84" i="13"/>
  <c r="EA13" i="13"/>
  <c r="EA37" i="13"/>
  <c r="EA33" i="13"/>
  <c r="EA53" i="13"/>
  <c r="EA30" i="13"/>
  <c r="EA52" i="13"/>
  <c r="EA74" i="13"/>
  <c r="EA51" i="13"/>
  <c r="EA76" i="13"/>
  <c r="EG108" i="13"/>
  <c r="EG106" i="13"/>
  <c r="EG107" i="13"/>
  <c r="EG97" i="13"/>
  <c r="EG99" i="13"/>
  <c r="EG96" i="13"/>
  <c r="EG94" i="13"/>
  <c r="EG93" i="13"/>
  <c r="EG92" i="13"/>
  <c r="EG95" i="13"/>
  <c r="EG90" i="13"/>
  <c r="EG91" i="13"/>
  <c r="EG80" i="13"/>
  <c r="EG86" i="13"/>
  <c r="EG77" i="13"/>
  <c r="EG70" i="13"/>
  <c r="EG68" i="13"/>
  <c r="EG67" i="13"/>
  <c r="EG66" i="13"/>
  <c r="EG65" i="13"/>
  <c r="EG64" i="13"/>
  <c r="EG63" i="13"/>
  <c r="EG62" i="13"/>
  <c r="EG61" i="13"/>
  <c r="EG60" i="13"/>
  <c r="EG59" i="13"/>
  <c r="EG58" i="13"/>
  <c r="EG57" i="13"/>
  <c r="EG56" i="13"/>
  <c r="EG55" i="13"/>
  <c r="EG47" i="13"/>
  <c r="EG46" i="13"/>
  <c r="EG45" i="13"/>
  <c r="EG44" i="13"/>
  <c r="EG43" i="13"/>
  <c r="EG50" i="13"/>
  <c r="EG49" i="13"/>
  <c r="EG48" i="13"/>
  <c r="EG28" i="13"/>
  <c r="EG22" i="13"/>
  <c r="EG21" i="13"/>
  <c r="EG12" i="13"/>
  <c r="EG2" i="13"/>
  <c r="EG27" i="13"/>
  <c r="EG15" i="13"/>
  <c r="EG18" i="13"/>
  <c r="EG7" i="13"/>
  <c r="EG11" i="13"/>
  <c r="EG25" i="13"/>
  <c r="EG23" i="13"/>
  <c r="EG71" i="13"/>
  <c r="EG81" i="13"/>
  <c r="EG88" i="13"/>
  <c r="EG89" i="13"/>
  <c r="EG102" i="13"/>
  <c r="EG16" i="13"/>
  <c r="EG54" i="13"/>
  <c r="EG83" i="13"/>
  <c r="EG101" i="13"/>
  <c r="EG109" i="13"/>
  <c r="EG26" i="13"/>
  <c r="EG32" i="13"/>
  <c r="EG73" i="13"/>
  <c r="EG78" i="13"/>
  <c r="EG85" i="13"/>
  <c r="EG105" i="13"/>
  <c r="EG104" i="13"/>
  <c r="EG110" i="13"/>
  <c r="EG30" i="13"/>
  <c r="EG19" i="13"/>
  <c r="EG37" i="13"/>
  <c r="EG33" i="13"/>
  <c r="EG38" i="13"/>
  <c r="EG39" i="13"/>
  <c r="EG40" i="13"/>
  <c r="EG41" i="13"/>
  <c r="EG42" i="13"/>
  <c r="EG74" i="13"/>
  <c r="EG79" i="13"/>
  <c r="EG14" i="13"/>
  <c r="EG17" i="13"/>
  <c r="EG13" i="13"/>
  <c r="EG35" i="13"/>
  <c r="EG34" i="13"/>
  <c r="EG51" i="13"/>
  <c r="EG52" i="13"/>
  <c r="EG53" i="13"/>
  <c r="EG69" i="13"/>
  <c r="EG72" i="13"/>
  <c r="EG76" i="13"/>
  <c r="EG82" i="13"/>
  <c r="EG87" i="13"/>
  <c r="EG98" i="13"/>
  <c r="EG100" i="13"/>
  <c r="EG103" i="13"/>
  <c r="EG20" i="13"/>
  <c r="EG24" i="13"/>
  <c r="EG29" i="13"/>
  <c r="EG75" i="13"/>
  <c r="EG31" i="13"/>
  <c r="EG84" i="13"/>
  <c r="EG36" i="13"/>
  <c r="AJ23" i="12"/>
  <c r="AK23" i="12" s="1"/>
  <c r="AQ5" i="4"/>
  <c r="AI11" i="4"/>
  <c r="AQ9" i="4"/>
  <c r="AI8" i="4"/>
  <c r="AQ6" i="4"/>
  <c r="AE5" i="4"/>
  <c r="AE11" i="4"/>
  <c r="AN9" i="4"/>
  <c r="AE8" i="4"/>
  <c r="AN6" i="4"/>
  <c r="AQ10" i="4"/>
  <c r="AI9" i="4"/>
  <c r="AQ7" i="4"/>
  <c r="AI6" i="4"/>
  <c r="AN10" i="4"/>
  <c r="AE9" i="4"/>
  <c r="AN7" i="4"/>
  <c r="AE6" i="4"/>
  <c r="AN11" i="4"/>
  <c r="AE10" i="4"/>
  <c r="AN8" i="4"/>
  <c r="AE7" i="4"/>
  <c r="AI5" i="4"/>
  <c r="AQ11" i="4"/>
  <c r="AI10" i="4"/>
  <c r="AQ8" i="4"/>
  <c r="AI7" i="4"/>
  <c r="AN5" i="4"/>
  <c r="IJ110" i="8"/>
  <c r="IJ109" i="8"/>
  <c r="IJ108" i="8"/>
  <c r="IJ107" i="8"/>
  <c r="IJ106" i="8"/>
  <c r="IJ105" i="8"/>
  <c r="IJ104" i="8"/>
  <c r="IJ103" i="8"/>
  <c r="IJ102" i="8"/>
  <c r="IJ101" i="8"/>
  <c r="IJ100" i="8"/>
  <c r="IJ98" i="8"/>
  <c r="IJ96" i="8"/>
  <c r="IJ94" i="8"/>
  <c r="IJ92" i="8"/>
  <c r="IJ90" i="8"/>
  <c r="IJ88" i="8"/>
  <c r="IJ86" i="8"/>
  <c r="IJ84" i="8"/>
  <c r="IJ82" i="8"/>
  <c r="IJ59" i="8"/>
  <c r="IJ58" i="8"/>
  <c r="IJ57" i="8"/>
  <c r="IJ56" i="8"/>
  <c r="IJ55" i="8"/>
  <c r="IJ54" i="8"/>
  <c r="IJ53" i="8"/>
  <c r="IJ52" i="8"/>
  <c r="IJ51" i="8"/>
  <c r="IJ50" i="8"/>
  <c r="IJ49" i="8"/>
  <c r="IJ48" i="8"/>
  <c r="IJ47" i="8"/>
  <c r="IJ46" i="8"/>
  <c r="IJ45" i="8"/>
  <c r="IJ44" i="8"/>
  <c r="IJ43" i="8"/>
  <c r="IJ42" i="8"/>
  <c r="IJ41" i="8"/>
  <c r="IJ40" i="8"/>
  <c r="IJ39" i="8"/>
  <c r="IJ38" i="8"/>
  <c r="IJ37" i="8"/>
  <c r="IJ36" i="8"/>
  <c r="IJ35" i="8"/>
  <c r="IJ34" i="8"/>
  <c r="IJ33" i="8"/>
  <c r="IJ32" i="8"/>
  <c r="IJ31" i="8"/>
  <c r="IJ30" i="8"/>
  <c r="IJ29" i="8"/>
  <c r="IJ28" i="8"/>
  <c r="IJ27" i="8"/>
  <c r="IJ26" i="8"/>
  <c r="IJ25" i="8"/>
  <c r="IJ24" i="8"/>
  <c r="IJ23" i="8"/>
  <c r="IJ22" i="8"/>
  <c r="IJ21" i="8"/>
  <c r="IJ20" i="8"/>
  <c r="IJ19" i="8"/>
  <c r="IJ18" i="8"/>
  <c r="IJ17" i="8"/>
  <c r="IJ16" i="8"/>
  <c r="IJ15" i="8"/>
  <c r="IJ14" i="8"/>
  <c r="IJ13" i="8"/>
  <c r="IJ12" i="8"/>
  <c r="IJ11" i="8"/>
  <c r="IJ97" i="8"/>
  <c r="IJ93" i="8"/>
  <c r="IJ89" i="8"/>
  <c r="IJ85" i="8"/>
  <c r="IJ78" i="8"/>
  <c r="IJ72" i="8"/>
  <c r="IJ66" i="8"/>
  <c r="IJ60" i="8"/>
  <c r="IJ76" i="8"/>
  <c r="IJ70" i="8"/>
  <c r="IJ64" i="8"/>
  <c r="IJ95" i="8"/>
  <c r="IJ83" i="8"/>
  <c r="IJ79" i="8"/>
  <c r="IJ71" i="8"/>
  <c r="IJ61" i="8"/>
  <c r="IJ69" i="8"/>
  <c r="IJ68" i="8"/>
  <c r="IJ91" i="8"/>
  <c r="IJ77" i="8"/>
  <c r="IJ67" i="8"/>
  <c r="IJ75" i="8"/>
  <c r="IJ87" i="8"/>
  <c r="IJ73" i="8"/>
  <c r="IJ80" i="8"/>
  <c r="IJ62" i="8"/>
  <c r="IJ74" i="8"/>
  <c r="IJ99" i="8"/>
  <c r="IJ81" i="8"/>
  <c r="IJ63" i="8"/>
  <c r="IJ65" i="8"/>
  <c r="IL5" i="8"/>
  <c r="IN3" i="8"/>
  <c r="IM6" i="8"/>
  <c r="IM3" i="8"/>
  <c r="IL6" i="8"/>
  <c r="IL7" i="8"/>
  <c r="IM7" i="8"/>
  <c r="IK109" i="8"/>
  <c r="IK100" i="8"/>
  <c r="IK98" i="8"/>
  <c r="IK96" i="8"/>
  <c r="IK94" i="8"/>
  <c r="IK92" i="8"/>
  <c r="IK90" i="8"/>
  <c r="IK88" i="8"/>
  <c r="IK86" i="8"/>
  <c r="IK84" i="8"/>
  <c r="IK82" i="8"/>
  <c r="IK80" i="8"/>
  <c r="IK78" i="8"/>
  <c r="IK76" i="8"/>
  <c r="IK74" i="8"/>
  <c r="IK72" i="8"/>
  <c r="IK70" i="8"/>
  <c r="IK68" i="8"/>
  <c r="IK66" i="8"/>
  <c r="IK64" i="8"/>
  <c r="IK62" i="8"/>
  <c r="IK60" i="8"/>
  <c r="IK108" i="8"/>
  <c r="IK105" i="8"/>
  <c r="IK102" i="8"/>
  <c r="IK107" i="8"/>
  <c r="IK104" i="8"/>
  <c r="IK101" i="8"/>
  <c r="IK81" i="8"/>
  <c r="IK75" i="8"/>
  <c r="IK69" i="8"/>
  <c r="IK63" i="8"/>
  <c r="IK58" i="8"/>
  <c r="IK56" i="8"/>
  <c r="IK54" i="8"/>
  <c r="IK52" i="8"/>
  <c r="IK50" i="8"/>
  <c r="IK48" i="8"/>
  <c r="IK46" i="8"/>
  <c r="IK44" i="8"/>
  <c r="IK42" i="8"/>
  <c r="IK40" i="8"/>
  <c r="IK38" i="8"/>
  <c r="IK36" i="8"/>
  <c r="IK34" i="8"/>
  <c r="IK32" i="8"/>
  <c r="IK30" i="8"/>
  <c r="IK28" i="8"/>
  <c r="IK26" i="8"/>
  <c r="IK24" i="8"/>
  <c r="IK103" i="8"/>
  <c r="IK99" i="8"/>
  <c r="IK95" i="8"/>
  <c r="IK91" i="8"/>
  <c r="IK87" i="8"/>
  <c r="IK83" i="8"/>
  <c r="IK79" i="8"/>
  <c r="IK73" i="8"/>
  <c r="IK67" i="8"/>
  <c r="IK61" i="8"/>
  <c r="IK89" i="8"/>
  <c r="IK53" i="8"/>
  <c r="IK47" i="8"/>
  <c r="IK41" i="8"/>
  <c r="IK110" i="8"/>
  <c r="IK77" i="8"/>
  <c r="IK23" i="8"/>
  <c r="IK106" i="8"/>
  <c r="IK97" i="8"/>
  <c r="IK85" i="8"/>
  <c r="IK59" i="8"/>
  <c r="IK57" i="8"/>
  <c r="IK51" i="8"/>
  <c r="IK45" i="8"/>
  <c r="IK39" i="8"/>
  <c r="IK33" i="8"/>
  <c r="IK27" i="8"/>
  <c r="IK20" i="8"/>
  <c r="IK14" i="8"/>
  <c r="IK55" i="8"/>
  <c r="IK49" i="8"/>
  <c r="IK43" i="8"/>
  <c r="IK71" i="8"/>
  <c r="IK18" i="8"/>
  <c r="IK12" i="8"/>
  <c r="IK93" i="8"/>
  <c r="IK65" i="8"/>
  <c r="IK37" i="8"/>
  <c r="IK29" i="8"/>
  <c r="IK21" i="8"/>
  <c r="IK15" i="8"/>
  <c r="IK35" i="8"/>
  <c r="IK25" i="8"/>
  <c r="IK16" i="8"/>
  <c r="IK22" i="8"/>
  <c r="IK17" i="8"/>
  <c r="IK11" i="8"/>
  <c r="IK13" i="8"/>
  <c r="IK19" i="8"/>
  <c r="IK31" i="8"/>
  <c r="DQ19" i="8" a="1"/>
  <c r="DQ19" i="8" s="1"/>
  <c r="DQ37" i="8" a="1"/>
  <c r="DQ37" i="8" s="1"/>
  <c r="DQ61" i="8" a="1"/>
  <c r="DQ61" i="8" s="1"/>
  <c r="DQ21" i="8" a="1"/>
  <c r="DQ21" i="8" s="1"/>
  <c r="DQ27" i="8" a="1"/>
  <c r="DQ27" i="8" s="1"/>
  <c r="DQ33" i="8" a="1"/>
  <c r="DQ33" i="8" s="1"/>
  <c r="DQ51" i="8" a="1"/>
  <c r="DQ51" i="8" s="1"/>
  <c r="DQ57" i="8" a="1"/>
  <c r="DQ57" i="8" s="1"/>
  <c r="DQ81" i="8" a="1"/>
  <c r="DQ81" i="8" s="1"/>
  <c r="DQ97" i="8" a="1"/>
  <c r="DQ97" i="8" s="1"/>
  <c r="DQ20" i="8" a="1"/>
  <c r="DQ20" i="8" s="1"/>
  <c r="DQ68" i="8" a="1"/>
  <c r="DQ68" i="8" s="1"/>
  <c r="DQ87" i="8" a="1"/>
  <c r="DQ87" i="8" s="1"/>
  <c r="DQ44" i="8" a="1"/>
  <c r="DQ44" i="8" s="1"/>
  <c r="DQ15" i="8" a="1"/>
  <c r="DQ15" i="8" s="1"/>
  <c r="DQ45" i="8" a="1"/>
  <c r="DQ45" i="8" s="1"/>
  <c r="DQ69" i="8" a="1"/>
  <c r="DQ69" i="8" s="1"/>
  <c r="DQ75" i="8" a="1"/>
  <c r="DQ75" i="8" s="1"/>
  <c r="DQ93" i="8" a="1"/>
  <c r="DQ93" i="8" s="1"/>
  <c r="DQ73" i="8" a="1"/>
  <c r="DQ73" i="8" s="1"/>
  <c r="DQ26" i="8" a="1"/>
  <c r="DQ26" i="8" s="1"/>
  <c r="DQ50" i="8" a="1"/>
  <c r="DQ50" i="8" s="1"/>
  <c r="DQ74" i="8" a="1"/>
  <c r="DQ74" i="8" s="1"/>
  <c r="DQ98" i="8" a="1"/>
  <c r="DQ98" i="8" s="1"/>
  <c r="DQ82" i="8" a="1"/>
  <c r="DQ82" i="8" s="1"/>
  <c r="DQ43" i="8" a="1"/>
  <c r="DQ43" i="8" s="1"/>
  <c r="DQ14" i="8" a="1"/>
  <c r="DQ14" i="8" s="1"/>
  <c r="DQ105" i="8" a="1"/>
  <c r="DQ105" i="8" s="1"/>
  <c r="DQ55" i="8" a="1"/>
  <c r="DQ55" i="8" s="1"/>
  <c r="DQ13" i="8" a="1"/>
  <c r="DQ13" i="8" s="1"/>
  <c r="DQ92" i="8" a="1"/>
  <c r="DQ92" i="8" s="1"/>
  <c r="DQ76" i="8" a="1"/>
  <c r="DQ76" i="8" s="1"/>
  <c r="DQ88" i="8" a="1"/>
  <c r="DQ88" i="8" s="1"/>
  <c r="DQ85" i="8" a="1"/>
  <c r="DQ85" i="8" s="1"/>
  <c r="DQ40" i="8" a="1"/>
  <c r="DQ40" i="8" s="1"/>
  <c r="DQ29" i="8" a="1"/>
  <c r="DQ29" i="8" s="1"/>
  <c r="DQ79" i="8" a="1"/>
  <c r="DQ79" i="8" s="1"/>
  <c r="DQ39" i="8" a="1"/>
  <c r="DQ39" i="8" s="1"/>
  <c r="DQ99" i="8" a="1"/>
  <c r="DQ99" i="8" s="1"/>
  <c r="DQ106" i="8" a="1"/>
  <c r="DQ106" i="8" s="1"/>
  <c r="DQ62" i="8" a="1"/>
  <c r="DQ62" i="8" s="1"/>
  <c r="DQ110" i="8" a="1"/>
  <c r="DQ110" i="8" s="1"/>
  <c r="DQ17" i="8" a="1"/>
  <c r="DQ17" i="8" s="1"/>
  <c r="DQ59" i="8" a="1"/>
  <c r="DQ59" i="8" s="1"/>
  <c r="DQ71" i="8" a="1"/>
  <c r="DQ71" i="8" s="1"/>
  <c r="DQ77" i="8" a="1"/>
  <c r="DQ77" i="8" s="1"/>
  <c r="DQ103" i="8" a="1"/>
  <c r="DQ103" i="8" s="1"/>
  <c r="DQ41" i="8" a="1"/>
  <c r="DQ41" i="8" s="1"/>
  <c r="DQ89" i="8" a="1"/>
  <c r="DQ89" i="8" s="1"/>
  <c r="DQ32" i="8" a="1"/>
  <c r="DQ32" i="8" s="1"/>
  <c r="DQ28" i="8" a="1"/>
  <c r="DQ28" i="8" s="1"/>
  <c r="DQ64" i="8" a="1"/>
  <c r="DQ64" i="8" s="1"/>
  <c r="DQ34" i="8" a="1"/>
  <c r="DQ34" i="8" s="1"/>
  <c r="DQ52" i="8" a="1"/>
  <c r="DQ52" i="8" s="1"/>
  <c r="DQ38" i="8" a="1"/>
  <c r="DQ38" i="8" s="1"/>
  <c r="DQ11" i="8" a="1"/>
  <c r="DQ11" i="8" s="1"/>
  <c r="DQ95" i="8" a="1"/>
  <c r="DQ95" i="8" s="1"/>
  <c r="DQ49" i="8" a="1"/>
  <c r="DQ49" i="8" s="1"/>
  <c r="DQ67" i="8" a="1"/>
  <c r="DQ67" i="8" s="1"/>
  <c r="DQ91" i="8" a="1"/>
  <c r="DQ91" i="8" s="1"/>
  <c r="DQ56" i="8" a="1"/>
  <c r="DQ56" i="8" s="1"/>
  <c r="DQ30" i="8" a="1"/>
  <c r="DQ30" i="8" s="1"/>
  <c r="DQ90" i="8" a="1"/>
  <c r="DQ90" i="8" s="1"/>
  <c r="DQ23" i="8" a="1"/>
  <c r="DQ23" i="8" s="1"/>
  <c r="DQ35" i="8" a="1"/>
  <c r="DQ35" i="8" s="1"/>
  <c r="DQ66" i="8" a="1"/>
  <c r="DQ66" i="8" s="1"/>
  <c r="DQ102" i="8" a="1"/>
  <c r="DQ102" i="8" s="1"/>
  <c r="DQ108" i="8" a="1"/>
  <c r="DQ108" i="8" s="1"/>
  <c r="DQ58" i="8" a="1"/>
  <c r="DQ58" i="8" s="1"/>
  <c r="DQ94" i="8" a="1"/>
  <c r="DQ94" i="8" s="1"/>
  <c r="DQ47" i="8" a="1"/>
  <c r="DQ47" i="8" s="1"/>
  <c r="DQ101" i="8" a="1"/>
  <c r="DQ101" i="8" s="1"/>
  <c r="DQ46" i="8" a="1"/>
  <c r="DQ46" i="8" s="1"/>
  <c r="DQ12" i="8" a="1"/>
  <c r="DQ12" i="8" s="1"/>
  <c r="DQ42" i="8" a="1"/>
  <c r="DQ42" i="8" s="1"/>
  <c r="DQ54" i="8" a="1"/>
  <c r="DQ54" i="8" s="1"/>
  <c r="DQ16" i="8" a="1"/>
  <c r="DQ16" i="8" s="1"/>
  <c r="DQ24" i="8" a="1"/>
  <c r="DQ24" i="8" s="1"/>
  <c r="DQ84" i="8" a="1"/>
  <c r="DQ84" i="8" s="1"/>
  <c r="DQ96" i="8" a="1"/>
  <c r="DQ96" i="8" s="1"/>
  <c r="DQ70" i="8" a="1"/>
  <c r="DQ70" i="8" s="1"/>
  <c r="DQ80" i="8" a="1"/>
  <c r="DQ80" i="8" s="1"/>
  <c r="DQ18" i="8" a="1"/>
  <c r="DQ18" i="8" s="1"/>
  <c r="DQ31" i="8" a="1"/>
  <c r="DQ31" i="8" s="1"/>
  <c r="DQ53" i="8" a="1"/>
  <c r="DQ53" i="8" s="1"/>
  <c r="DQ65" i="8" a="1"/>
  <c r="DQ65" i="8" s="1"/>
  <c r="DQ83" i="8" a="1"/>
  <c r="DQ83" i="8" s="1"/>
  <c r="DQ107" i="8" a="1"/>
  <c r="DQ107" i="8" s="1"/>
  <c r="DQ109" i="8" a="1"/>
  <c r="DQ109" i="8" s="1"/>
  <c r="DQ104" i="8" a="1"/>
  <c r="DQ104" i="8" s="1"/>
  <c r="DQ72" i="8" a="1"/>
  <c r="DQ72" i="8" s="1"/>
  <c r="DQ36" i="8" a="1"/>
  <c r="DQ36" i="8" s="1"/>
  <c r="DQ60" i="8" a="1"/>
  <c r="DQ60" i="8" s="1"/>
  <c r="DQ63" i="8" a="1"/>
  <c r="DQ63" i="8" s="1"/>
  <c r="DQ100" i="8" a="1"/>
  <c r="DQ100" i="8" s="1"/>
  <c r="DQ86" i="8" a="1"/>
  <c r="DQ86" i="8" s="1"/>
  <c r="DQ22" i="8" a="1"/>
  <c r="DQ22" i="8" s="1"/>
  <c r="DQ78" i="8" a="1"/>
  <c r="DQ78" i="8" s="1"/>
  <c r="DQ25" i="8" a="1"/>
  <c r="DQ25" i="8" s="1"/>
  <c r="DQ48" i="8" a="1"/>
  <c r="DQ48" i="8" s="1"/>
  <c r="DN97" i="8"/>
  <c r="DN20" i="8"/>
  <c r="DN44" i="8"/>
  <c r="DN33" i="8"/>
  <c r="DN87" i="8"/>
  <c r="DN19" i="8"/>
  <c r="DN37" i="8"/>
  <c r="DN92" i="8"/>
  <c r="DN61" i="8"/>
  <c r="DN15" i="8"/>
  <c r="DN21" i="8"/>
  <c r="DN63" i="8"/>
  <c r="DN75" i="8"/>
  <c r="DN99" i="8"/>
  <c r="DN73" i="8"/>
  <c r="DN27" i="8"/>
  <c r="DN81" i="8"/>
  <c r="DN100" i="8"/>
  <c r="DN85" i="8"/>
  <c r="DN110" i="8"/>
  <c r="DN40" i="8"/>
  <c r="DN79" i="8"/>
  <c r="DN39" i="8"/>
  <c r="DN34" i="8"/>
  <c r="DN14" i="8"/>
  <c r="DN57" i="8"/>
  <c r="DN93" i="8"/>
  <c r="DN31" i="8"/>
  <c r="DN26" i="8"/>
  <c r="DN74" i="8"/>
  <c r="DN76" i="8"/>
  <c r="DN94" i="8"/>
  <c r="DN62" i="8"/>
  <c r="DN47" i="8"/>
  <c r="DN65" i="8"/>
  <c r="DN68" i="8"/>
  <c r="DN45" i="8"/>
  <c r="DN51" i="8"/>
  <c r="DN55" i="8"/>
  <c r="DN82" i="8"/>
  <c r="DN29" i="8"/>
  <c r="DN35" i="8"/>
  <c r="DN69" i="8"/>
  <c r="DN105" i="8"/>
  <c r="DN13" i="8"/>
  <c r="DN23" i="8"/>
  <c r="DN59" i="8"/>
  <c r="DN71" i="8"/>
  <c r="DN77" i="8"/>
  <c r="DN83" i="8"/>
  <c r="DN107" i="8"/>
  <c r="DN32" i="8"/>
  <c r="DN80" i="8"/>
  <c r="DN98" i="8"/>
  <c r="DN106" i="8"/>
  <c r="DN22" i="8"/>
  <c r="DN41" i="8"/>
  <c r="DN101" i="8"/>
  <c r="DN104" i="8"/>
  <c r="DN64" i="8"/>
  <c r="DN30" i="8"/>
  <c r="DN78" i="8"/>
  <c r="DN90" i="8"/>
  <c r="DN103" i="8"/>
  <c r="DN52" i="8"/>
  <c r="DN53" i="8"/>
  <c r="DN25" i="8"/>
  <c r="DN109" i="8"/>
  <c r="DN48" i="8"/>
  <c r="DN54" i="8"/>
  <c r="DN66" i="8"/>
  <c r="DN72" i="8"/>
  <c r="DN88" i="8"/>
  <c r="DN86" i="8"/>
  <c r="DN95" i="8"/>
  <c r="DN49" i="8"/>
  <c r="DN91" i="8"/>
  <c r="DN12" i="8"/>
  <c r="DN24" i="8"/>
  <c r="DN36" i="8"/>
  <c r="DN11" i="8"/>
  <c r="DN67" i="8"/>
  <c r="DN28" i="8"/>
  <c r="DN43" i="8"/>
  <c r="DN38" i="8"/>
  <c r="DN89" i="8"/>
  <c r="DN56" i="8"/>
  <c r="DN46" i="8"/>
  <c r="DN60" i="8"/>
  <c r="DN84" i="8"/>
  <c r="DN96" i="8"/>
  <c r="DN16" i="8"/>
  <c r="DN17" i="8"/>
  <c r="DN50" i="8"/>
  <c r="DN58" i="8"/>
  <c r="DN70" i="8"/>
  <c r="DN42" i="8"/>
  <c r="DN108" i="8"/>
  <c r="DN18" i="8"/>
  <c r="DN102" i="8"/>
  <c r="DI40" i="8"/>
  <c r="DI37" i="8"/>
  <c r="DI15" i="8"/>
  <c r="DI92" i="8"/>
  <c r="DI79" i="8"/>
  <c r="DI97" i="8"/>
  <c r="DI44" i="8"/>
  <c r="DI33" i="8"/>
  <c r="DI45" i="8"/>
  <c r="DI63" i="8"/>
  <c r="DI69" i="8"/>
  <c r="DI81" i="8"/>
  <c r="DI61" i="8"/>
  <c r="DI21" i="8"/>
  <c r="DI51" i="8"/>
  <c r="DI57" i="8"/>
  <c r="DI75" i="8"/>
  <c r="DI87" i="8"/>
  <c r="DI74" i="8"/>
  <c r="DI68" i="8"/>
  <c r="DI39" i="8"/>
  <c r="DI16" i="8"/>
  <c r="DI99" i="8"/>
  <c r="DI26" i="8"/>
  <c r="DI52" i="8"/>
  <c r="DI27" i="8"/>
  <c r="DI55" i="8"/>
  <c r="DI103" i="8"/>
  <c r="DI34" i="8"/>
  <c r="DI70" i="8"/>
  <c r="DI100" i="8"/>
  <c r="DI106" i="8"/>
  <c r="DI13" i="8"/>
  <c r="DI43" i="8"/>
  <c r="DI110" i="8"/>
  <c r="DI22" i="8"/>
  <c r="DI29" i="8"/>
  <c r="DI19" i="8"/>
  <c r="DI20" i="8"/>
  <c r="DI58" i="8"/>
  <c r="DI14" i="8"/>
  <c r="DI38" i="8"/>
  <c r="DI17" i="8"/>
  <c r="DI35" i="8"/>
  <c r="DI47" i="8"/>
  <c r="DI65" i="8"/>
  <c r="DI83" i="8"/>
  <c r="DI88" i="8"/>
  <c r="DI86" i="8"/>
  <c r="DI41" i="8"/>
  <c r="DI53" i="8"/>
  <c r="DI104" i="8"/>
  <c r="DI18" i="8"/>
  <c r="DI98" i="8"/>
  <c r="DI85" i="8"/>
  <c r="DI59" i="8"/>
  <c r="DI89" i="8"/>
  <c r="DI107" i="8"/>
  <c r="DI49" i="8"/>
  <c r="DI32" i="8"/>
  <c r="DI64" i="8"/>
  <c r="DI36" i="8"/>
  <c r="DI66" i="8"/>
  <c r="DI50" i="8"/>
  <c r="DI62" i="8"/>
  <c r="DI80" i="8"/>
  <c r="DI46" i="8"/>
  <c r="DI60" i="8"/>
  <c r="DI94" i="8"/>
  <c r="DI48" i="8"/>
  <c r="DI105" i="8"/>
  <c r="DI11" i="8"/>
  <c r="DI67" i="8"/>
  <c r="DI30" i="8"/>
  <c r="DI54" i="8"/>
  <c r="DI96" i="8"/>
  <c r="DI108" i="8"/>
  <c r="DI93" i="8"/>
  <c r="DI31" i="8"/>
  <c r="DI71" i="8"/>
  <c r="DI90" i="8"/>
  <c r="DI77" i="8"/>
  <c r="DI76" i="8"/>
  <c r="DI82" i="8"/>
  <c r="DI23" i="8"/>
  <c r="DI101" i="8"/>
  <c r="DI25" i="8"/>
  <c r="DI91" i="8"/>
  <c r="DI28" i="8"/>
  <c r="DI12" i="8"/>
  <c r="DI24" i="8"/>
  <c r="DI42" i="8"/>
  <c r="DI72" i="8"/>
  <c r="DI84" i="8"/>
  <c r="DI73" i="8"/>
  <c r="DI78" i="8"/>
  <c r="DI102" i="8"/>
  <c r="DI109" i="8"/>
  <c r="DI95" i="8"/>
  <c r="DI56" i="8"/>
  <c r="DK79" i="8"/>
  <c r="DK20" i="8"/>
  <c r="DK27" i="8"/>
  <c r="DK63" i="8"/>
  <c r="DK68" i="8"/>
  <c r="DK57" i="8"/>
  <c r="DK75" i="8"/>
  <c r="DK19" i="8"/>
  <c r="DK44" i="8"/>
  <c r="DK15" i="8"/>
  <c r="DK21" i="8"/>
  <c r="DK39" i="8"/>
  <c r="DK45" i="8"/>
  <c r="DK51" i="8"/>
  <c r="DK33" i="8"/>
  <c r="DK81" i="8"/>
  <c r="DK55" i="8"/>
  <c r="DK74" i="8"/>
  <c r="DK61" i="8"/>
  <c r="DK93" i="8"/>
  <c r="DK99" i="8"/>
  <c r="DK72" i="8"/>
  <c r="DK31" i="8"/>
  <c r="DK26" i="8"/>
  <c r="DK98" i="8"/>
  <c r="DK52" i="8"/>
  <c r="DK94" i="8"/>
  <c r="DK106" i="8"/>
  <c r="DK87" i="8"/>
  <c r="DK73" i="8"/>
  <c r="DK50" i="8"/>
  <c r="DK58" i="8"/>
  <c r="DK100" i="8"/>
  <c r="DK38" i="8"/>
  <c r="DK62" i="8"/>
  <c r="DK34" i="8"/>
  <c r="DK70" i="8"/>
  <c r="DK13" i="8"/>
  <c r="DK14" i="8"/>
  <c r="DK11" i="8"/>
  <c r="DK35" i="8"/>
  <c r="DK41" i="8"/>
  <c r="DK59" i="8"/>
  <c r="DK97" i="8"/>
  <c r="DK69" i="8"/>
  <c r="DK76" i="8"/>
  <c r="DK88" i="8"/>
  <c r="DK85" i="8"/>
  <c r="DK53" i="8"/>
  <c r="DK77" i="8"/>
  <c r="DK43" i="8"/>
  <c r="DK86" i="8"/>
  <c r="DK40" i="8"/>
  <c r="DK12" i="8"/>
  <c r="DK92" i="8"/>
  <c r="DK82" i="8"/>
  <c r="DK47" i="8"/>
  <c r="DK67" i="8"/>
  <c r="DK109" i="8"/>
  <c r="DK56" i="8"/>
  <c r="DK80" i="8"/>
  <c r="DK18" i="8"/>
  <c r="DK84" i="8"/>
  <c r="DK90" i="8"/>
  <c r="DK37" i="8"/>
  <c r="DK28" i="8"/>
  <c r="DK64" i="8"/>
  <c r="DK36" i="8"/>
  <c r="DK49" i="8"/>
  <c r="DK91" i="8"/>
  <c r="DK54" i="8"/>
  <c r="DK65" i="8"/>
  <c r="DK89" i="8"/>
  <c r="DK32" i="8"/>
  <c r="DK24" i="8"/>
  <c r="DK60" i="8"/>
  <c r="DK103" i="8"/>
  <c r="DK23" i="8"/>
  <c r="DK25" i="8"/>
  <c r="DK30" i="8"/>
  <c r="DK42" i="8"/>
  <c r="DK78" i="8"/>
  <c r="DK95" i="8"/>
  <c r="DK46" i="8"/>
  <c r="DK48" i="8"/>
  <c r="DK66" i="8"/>
  <c r="DK102" i="8"/>
  <c r="DK108" i="8"/>
  <c r="DK105" i="8"/>
  <c r="DK110" i="8"/>
  <c r="DK22" i="8"/>
  <c r="DK107" i="8"/>
  <c r="DK104" i="8"/>
  <c r="DK16" i="8"/>
  <c r="DK17" i="8"/>
  <c r="DK29" i="8"/>
  <c r="DK71" i="8"/>
  <c r="DK83" i="8"/>
  <c r="DK101" i="8"/>
  <c r="DK96" i="8"/>
  <c r="DP61" i="8" a="1"/>
  <c r="DP61" i="8" s="1"/>
  <c r="DP57" i="8" a="1"/>
  <c r="DP57" i="8" s="1"/>
  <c r="DP97" i="8" a="1"/>
  <c r="DP97" i="8" s="1"/>
  <c r="DP92" i="8" a="1"/>
  <c r="DP92" i="8" s="1"/>
  <c r="DP21" i="8" a="1"/>
  <c r="DP21" i="8" s="1"/>
  <c r="DP27" i="8" a="1"/>
  <c r="DP27" i="8" s="1"/>
  <c r="DP51" i="8" a="1"/>
  <c r="DP51" i="8" s="1"/>
  <c r="DP20" i="8" a="1"/>
  <c r="DP20" i="8" s="1"/>
  <c r="DP15" i="8" a="1"/>
  <c r="DP15" i="8" s="1"/>
  <c r="DP39" i="8" a="1"/>
  <c r="DP39" i="8" s="1"/>
  <c r="DP63" i="8" a="1"/>
  <c r="DP63" i="8" s="1"/>
  <c r="DP87" i="8" a="1"/>
  <c r="DP87" i="8" s="1"/>
  <c r="DP19" i="8" a="1"/>
  <c r="DP19" i="8" s="1"/>
  <c r="DP79" i="8" a="1"/>
  <c r="DP79" i="8" s="1"/>
  <c r="DP33" i="8" a="1"/>
  <c r="DP33" i="8" s="1"/>
  <c r="DP45" i="8" a="1"/>
  <c r="DP45" i="8" s="1"/>
  <c r="DP99" i="8" a="1"/>
  <c r="DP99" i="8" s="1"/>
  <c r="DP55" i="8" a="1"/>
  <c r="DP55" i="8" s="1"/>
  <c r="DP34" i="8" a="1"/>
  <c r="DP34" i="8" s="1"/>
  <c r="DP37" i="8" a="1"/>
  <c r="DP37" i="8" s="1"/>
  <c r="DP81" i="8" a="1"/>
  <c r="DP81" i="8" s="1"/>
  <c r="DP43" i="8" a="1"/>
  <c r="DP43" i="8" s="1"/>
  <c r="DP86" i="8" a="1"/>
  <c r="DP86" i="8" s="1"/>
  <c r="DP74" i="8" a="1"/>
  <c r="DP74" i="8" s="1"/>
  <c r="DP16" i="8" a="1"/>
  <c r="DP16" i="8" s="1"/>
  <c r="DP82" i="8" a="1"/>
  <c r="DP82" i="8" s="1"/>
  <c r="DP94" i="8" a="1"/>
  <c r="DP94" i="8" s="1"/>
  <c r="DP13" i="8" a="1"/>
  <c r="DP13" i="8" s="1"/>
  <c r="DP85" i="8" a="1"/>
  <c r="DP85" i="8" s="1"/>
  <c r="DP44" i="8" a="1"/>
  <c r="DP44" i="8" s="1"/>
  <c r="DP105" i="8" a="1"/>
  <c r="DP105" i="8" s="1"/>
  <c r="DP98" i="8" a="1"/>
  <c r="DP98" i="8" s="1"/>
  <c r="DP88" i="8" a="1"/>
  <c r="DP88" i="8" s="1"/>
  <c r="DP100" i="8" a="1"/>
  <c r="DP100" i="8" s="1"/>
  <c r="DP106" i="8" a="1"/>
  <c r="DP106" i="8" s="1"/>
  <c r="DP14" i="8" a="1"/>
  <c r="DP14" i="8" s="1"/>
  <c r="DP62" i="8" a="1"/>
  <c r="DP62" i="8" s="1"/>
  <c r="DP35" i="8" a="1"/>
  <c r="DP35" i="8" s="1"/>
  <c r="DP69" i="8" a="1"/>
  <c r="DP69" i="8" s="1"/>
  <c r="DP93" i="8" a="1"/>
  <c r="DP93" i="8" s="1"/>
  <c r="DP40" i="8" a="1"/>
  <c r="DP40" i="8" s="1"/>
  <c r="DP71" i="8" a="1"/>
  <c r="DP71" i="8" s="1"/>
  <c r="DP101" i="8" a="1"/>
  <c r="DP101" i="8" s="1"/>
  <c r="DP75" i="8" a="1"/>
  <c r="DP75" i="8" s="1"/>
  <c r="DP23" i="8" a="1"/>
  <c r="DP23" i="8" s="1"/>
  <c r="DP47" i="8" a="1"/>
  <c r="DP47" i="8" s="1"/>
  <c r="DP89" i="8" a="1"/>
  <c r="DP89" i="8" s="1"/>
  <c r="DP46" i="8" a="1"/>
  <c r="DP46" i="8" s="1"/>
  <c r="DP31" i="8" a="1"/>
  <c r="DP31" i="8" s="1"/>
  <c r="DP73" i="8" a="1"/>
  <c r="DP73" i="8" s="1"/>
  <c r="DP103" i="8" a="1"/>
  <c r="DP103" i="8" s="1"/>
  <c r="DP26" i="8" a="1"/>
  <c r="DP26" i="8" s="1"/>
  <c r="DP76" i="8" a="1"/>
  <c r="DP76" i="8" s="1"/>
  <c r="DP110" i="8" a="1"/>
  <c r="DP110" i="8" s="1"/>
  <c r="DP29" i="8" a="1"/>
  <c r="DP29" i="8" s="1"/>
  <c r="DP53" i="8" a="1"/>
  <c r="DP53" i="8" s="1"/>
  <c r="DP91" i="8" a="1"/>
  <c r="DP91" i="8" s="1"/>
  <c r="DP56" i="8" a="1"/>
  <c r="DP56" i="8" s="1"/>
  <c r="DP80" i="8" a="1"/>
  <c r="DP80" i="8" s="1"/>
  <c r="DP36" i="8" a="1"/>
  <c r="DP36" i="8" s="1"/>
  <c r="DP72" i="8" a="1"/>
  <c r="DP72" i="8" s="1"/>
  <c r="DP96" i="8" a="1"/>
  <c r="DP96" i="8" s="1"/>
  <c r="DP68" i="8" a="1"/>
  <c r="DP68" i="8" s="1"/>
  <c r="DP11" i="8" a="1"/>
  <c r="DP11" i="8" s="1"/>
  <c r="DP59" i="8" a="1"/>
  <c r="DP59" i="8" s="1"/>
  <c r="DP65" i="8" a="1"/>
  <c r="DP65" i="8" s="1"/>
  <c r="DP32" i="8" a="1"/>
  <c r="DP32" i="8" s="1"/>
  <c r="DP104" i="8" a="1"/>
  <c r="DP104" i="8" s="1"/>
  <c r="DP12" i="8" a="1"/>
  <c r="DP12" i="8" s="1"/>
  <c r="DP42" i="8" a="1"/>
  <c r="DP42" i="8" s="1"/>
  <c r="DP41" i="8" a="1"/>
  <c r="DP41" i="8" s="1"/>
  <c r="DP77" i="8" a="1"/>
  <c r="DP77" i="8" s="1"/>
  <c r="DP49" i="8" a="1"/>
  <c r="DP49" i="8" s="1"/>
  <c r="DP64" i="8" a="1"/>
  <c r="DP64" i="8" s="1"/>
  <c r="DP30" i="8" a="1"/>
  <c r="DP30" i="8" s="1"/>
  <c r="DP48" i="8" a="1"/>
  <c r="DP48" i="8" s="1"/>
  <c r="DP60" i="8" a="1"/>
  <c r="DP60" i="8" s="1"/>
  <c r="DP66" i="8" a="1"/>
  <c r="DP66" i="8" s="1"/>
  <c r="DP95" i="8" a="1"/>
  <c r="DP95" i="8" s="1"/>
  <c r="DP107" i="8" a="1"/>
  <c r="DP107" i="8" s="1"/>
  <c r="DP52" i="8" a="1"/>
  <c r="DP52" i="8" s="1"/>
  <c r="DP58" i="8" a="1"/>
  <c r="DP58" i="8" s="1"/>
  <c r="DP70" i="8" a="1"/>
  <c r="DP70" i="8" s="1"/>
  <c r="DP25" i="8" a="1"/>
  <c r="DP25" i="8" s="1"/>
  <c r="DP108" i="8" a="1"/>
  <c r="DP108" i="8" s="1"/>
  <c r="DP83" i="8" a="1"/>
  <c r="DP83" i="8" s="1"/>
  <c r="DP50" i="8" a="1"/>
  <c r="DP50" i="8" s="1"/>
  <c r="DP22" i="8" a="1"/>
  <c r="DP22" i="8" s="1"/>
  <c r="DP17" i="8" a="1"/>
  <c r="DP17" i="8" s="1"/>
  <c r="DP67" i="8" a="1"/>
  <c r="DP67" i="8" s="1"/>
  <c r="DP109" i="8" a="1"/>
  <c r="DP109" i="8" s="1"/>
  <c r="DP24" i="8" a="1"/>
  <c r="DP24" i="8" s="1"/>
  <c r="DP54" i="8" a="1"/>
  <c r="DP54" i="8" s="1"/>
  <c r="DP84" i="8" a="1"/>
  <c r="DP84" i="8" s="1"/>
  <c r="DP90" i="8" a="1"/>
  <c r="DP90" i="8" s="1"/>
  <c r="DP102" i="8" a="1"/>
  <c r="DP102" i="8" s="1"/>
  <c r="DP38" i="8" a="1"/>
  <c r="DP38" i="8" s="1"/>
  <c r="DP28" i="8" a="1"/>
  <c r="DP28" i="8" s="1"/>
  <c r="DP18" i="8" a="1"/>
  <c r="DP18" i="8" s="1"/>
  <c r="DP78" i="8" a="1"/>
  <c r="DP78" i="8" s="1"/>
  <c r="DM79" i="8"/>
  <c r="DM97" i="8"/>
  <c r="DM20" i="8"/>
  <c r="DM68" i="8"/>
  <c r="DM15" i="8"/>
  <c r="DM33" i="8"/>
  <c r="DM57" i="8"/>
  <c r="DM92" i="8"/>
  <c r="DM27" i="8"/>
  <c r="DM39" i="8"/>
  <c r="DM81" i="8"/>
  <c r="DM93" i="8"/>
  <c r="DM61" i="8"/>
  <c r="DM51" i="8"/>
  <c r="DM37" i="8"/>
  <c r="DM21" i="8"/>
  <c r="DM73" i="8"/>
  <c r="DM44" i="8"/>
  <c r="DM45" i="8"/>
  <c r="DM69" i="8"/>
  <c r="DM99" i="8"/>
  <c r="DM105" i="8"/>
  <c r="DM103" i="8"/>
  <c r="DM34" i="8"/>
  <c r="DM88" i="8"/>
  <c r="DM106" i="8"/>
  <c r="DM72" i="8"/>
  <c r="DM85" i="8"/>
  <c r="DM62" i="8"/>
  <c r="DM75" i="8"/>
  <c r="DM50" i="8"/>
  <c r="DM82" i="8"/>
  <c r="DM94" i="8"/>
  <c r="DM13" i="8"/>
  <c r="DM43" i="8"/>
  <c r="DM38" i="8"/>
  <c r="DM86" i="8"/>
  <c r="DM19" i="8"/>
  <c r="DM63" i="8"/>
  <c r="DM98" i="8"/>
  <c r="DM17" i="8"/>
  <c r="DM70" i="8"/>
  <c r="DM59" i="8"/>
  <c r="DM95" i="8"/>
  <c r="DM58" i="8"/>
  <c r="DM76" i="8"/>
  <c r="DM100" i="8"/>
  <c r="DM29" i="8"/>
  <c r="DM35" i="8"/>
  <c r="DM32" i="8"/>
  <c r="DM104" i="8"/>
  <c r="DM74" i="8"/>
  <c r="DM110" i="8"/>
  <c r="DM41" i="8"/>
  <c r="DM71" i="8"/>
  <c r="DM77" i="8"/>
  <c r="DM89" i="8"/>
  <c r="DM101" i="8"/>
  <c r="DM49" i="8"/>
  <c r="DM109" i="8"/>
  <c r="DM80" i="8"/>
  <c r="DM28" i="8"/>
  <c r="DM66" i="8"/>
  <c r="DM78" i="8"/>
  <c r="DM87" i="8"/>
  <c r="DM22" i="8"/>
  <c r="DM83" i="8"/>
  <c r="DM25" i="8"/>
  <c r="DM47" i="8"/>
  <c r="DM18" i="8"/>
  <c r="DM55" i="8"/>
  <c r="DM23" i="8"/>
  <c r="DM53" i="8"/>
  <c r="DM48" i="8"/>
  <c r="DM108" i="8"/>
  <c r="DM52" i="8"/>
  <c r="DM65" i="8"/>
  <c r="DM31" i="8"/>
  <c r="DM91" i="8"/>
  <c r="DM14" i="8"/>
  <c r="DM11" i="8"/>
  <c r="DM107" i="8"/>
  <c r="DM64" i="8"/>
  <c r="DM24" i="8"/>
  <c r="DM26" i="8"/>
  <c r="DM40" i="8"/>
  <c r="DM67" i="8"/>
  <c r="DM46" i="8"/>
  <c r="DM30" i="8"/>
  <c r="DM90" i="8"/>
  <c r="DM84" i="8"/>
  <c r="DM56" i="8"/>
  <c r="DM36" i="8"/>
  <c r="DM42" i="8"/>
  <c r="DM102" i="8"/>
  <c r="DM60" i="8"/>
  <c r="DM16" i="8"/>
  <c r="DM12" i="8"/>
  <c r="DM54" i="8"/>
  <c r="DM96" i="8"/>
  <c r="DJ40" i="8"/>
  <c r="DJ15" i="8"/>
  <c r="DJ27" i="8"/>
  <c r="DJ63" i="8"/>
  <c r="DJ69" i="8"/>
  <c r="DJ19" i="8"/>
  <c r="DJ20" i="8"/>
  <c r="DJ44" i="8"/>
  <c r="DJ68" i="8"/>
  <c r="DJ57" i="8"/>
  <c r="DJ37" i="8"/>
  <c r="DJ21" i="8"/>
  <c r="DJ39" i="8"/>
  <c r="DJ45" i="8"/>
  <c r="DJ75" i="8"/>
  <c r="DJ81" i="8"/>
  <c r="DJ87" i="8"/>
  <c r="DJ93" i="8"/>
  <c r="DJ31" i="8"/>
  <c r="DJ103" i="8"/>
  <c r="DJ55" i="8"/>
  <c r="DJ13" i="8"/>
  <c r="DJ61" i="8"/>
  <c r="DJ33" i="8"/>
  <c r="DJ99" i="8"/>
  <c r="DJ26" i="8"/>
  <c r="DJ52" i="8"/>
  <c r="DJ76" i="8"/>
  <c r="DJ86" i="8"/>
  <c r="DJ97" i="8"/>
  <c r="DJ105" i="8"/>
  <c r="DJ70" i="8"/>
  <c r="DJ11" i="8"/>
  <c r="DJ17" i="8"/>
  <c r="DJ71" i="8"/>
  <c r="DJ74" i="8"/>
  <c r="DJ43" i="8"/>
  <c r="DJ35" i="8"/>
  <c r="DJ47" i="8"/>
  <c r="DJ77" i="8"/>
  <c r="DJ73" i="8"/>
  <c r="DJ82" i="8"/>
  <c r="DJ94" i="8"/>
  <c r="DJ29" i="8"/>
  <c r="DJ49" i="8"/>
  <c r="DJ28" i="8"/>
  <c r="DJ50" i="8"/>
  <c r="DJ62" i="8"/>
  <c r="DJ23" i="8"/>
  <c r="DJ25" i="8"/>
  <c r="DJ46" i="8"/>
  <c r="DJ48" i="8"/>
  <c r="DJ92" i="8"/>
  <c r="DJ16" i="8"/>
  <c r="DJ107" i="8"/>
  <c r="DJ32" i="8"/>
  <c r="DJ18" i="8"/>
  <c r="DJ30" i="8"/>
  <c r="DJ54" i="8"/>
  <c r="DJ78" i="8"/>
  <c r="DJ84" i="8"/>
  <c r="DJ100" i="8"/>
  <c r="DJ106" i="8"/>
  <c r="DJ51" i="8"/>
  <c r="DJ98" i="8"/>
  <c r="DJ22" i="8"/>
  <c r="DJ59" i="8"/>
  <c r="DJ83" i="8"/>
  <c r="DJ109" i="8"/>
  <c r="DJ24" i="8"/>
  <c r="DJ96" i="8"/>
  <c r="DJ34" i="8"/>
  <c r="DJ41" i="8"/>
  <c r="DJ65" i="8"/>
  <c r="DJ89" i="8"/>
  <c r="DJ101" i="8"/>
  <c r="DJ64" i="8"/>
  <c r="DJ12" i="8"/>
  <c r="DJ42" i="8"/>
  <c r="DJ60" i="8"/>
  <c r="DJ90" i="8"/>
  <c r="DJ102" i="8"/>
  <c r="DJ108" i="8"/>
  <c r="DJ72" i="8"/>
  <c r="DJ79" i="8"/>
  <c r="DJ58" i="8"/>
  <c r="DJ110" i="8"/>
  <c r="DJ53" i="8"/>
  <c r="DJ36" i="8"/>
  <c r="DJ66" i="8"/>
  <c r="DJ88" i="8"/>
  <c r="DJ85" i="8"/>
  <c r="DJ14" i="8"/>
  <c r="DJ38" i="8"/>
  <c r="DJ56" i="8"/>
  <c r="DJ95" i="8"/>
  <c r="DJ91" i="8"/>
  <c r="DJ67" i="8"/>
  <c r="DJ80" i="8"/>
  <c r="DJ104" i="8"/>
  <c r="DL79" i="8"/>
  <c r="DL97" i="8"/>
  <c r="DL68" i="8"/>
  <c r="DL19" i="8"/>
  <c r="DL44" i="8"/>
  <c r="DL33" i="8"/>
  <c r="DL51" i="8"/>
  <c r="DL57" i="8"/>
  <c r="DL37" i="8"/>
  <c r="DL15" i="8"/>
  <c r="DL27" i="8"/>
  <c r="DL39" i="8"/>
  <c r="DL92" i="8"/>
  <c r="DL69" i="8"/>
  <c r="DL93" i="8"/>
  <c r="DL63" i="8"/>
  <c r="DL73" i="8"/>
  <c r="DL82" i="8"/>
  <c r="DL106" i="8"/>
  <c r="DL38" i="8"/>
  <c r="DL62" i="8"/>
  <c r="DL22" i="8"/>
  <c r="DL21" i="8"/>
  <c r="DL103" i="8"/>
  <c r="DL58" i="8"/>
  <c r="DL70" i="8"/>
  <c r="DL14" i="8"/>
  <c r="DL61" i="8"/>
  <c r="DL75" i="8"/>
  <c r="DL50" i="8"/>
  <c r="DL74" i="8"/>
  <c r="DL16" i="8"/>
  <c r="DL94" i="8"/>
  <c r="DL85" i="8"/>
  <c r="DL86" i="8"/>
  <c r="DL35" i="8"/>
  <c r="DL71" i="8"/>
  <c r="DL20" i="8"/>
  <c r="DL31" i="8"/>
  <c r="DL52" i="8"/>
  <c r="DL43" i="8"/>
  <c r="DL40" i="8"/>
  <c r="DL83" i="8"/>
  <c r="DL95" i="8"/>
  <c r="DL45" i="8"/>
  <c r="DL99" i="8"/>
  <c r="DL17" i="8"/>
  <c r="DL18" i="8"/>
  <c r="DL105" i="8"/>
  <c r="DL76" i="8"/>
  <c r="DL23" i="8"/>
  <c r="DL59" i="8"/>
  <c r="DL28" i="8"/>
  <c r="DL46" i="8"/>
  <c r="DL29" i="8"/>
  <c r="DL41" i="8"/>
  <c r="DL47" i="8"/>
  <c r="DL91" i="8"/>
  <c r="DL32" i="8"/>
  <c r="DL30" i="8"/>
  <c r="DL42" i="8"/>
  <c r="DL84" i="8"/>
  <c r="DL87" i="8"/>
  <c r="DL88" i="8"/>
  <c r="DL100" i="8"/>
  <c r="DL65" i="8"/>
  <c r="DL77" i="8"/>
  <c r="DL101" i="8"/>
  <c r="DL107" i="8"/>
  <c r="DL25" i="8"/>
  <c r="DL56" i="8"/>
  <c r="DL12" i="8"/>
  <c r="DL102" i="8"/>
  <c r="DL11" i="8"/>
  <c r="DL80" i="8"/>
  <c r="DL81" i="8"/>
  <c r="DL98" i="8"/>
  <c r="DL49" i="8"/>
  <c r="DL109" i="8"/>
  <c r="DL104" i="8"/>
  <c r="DL64" i="8"/>
  <c r="DL53" i="8"/>
  <c r="DL54" i="8"/>
  <c r="DL34" i="8"/>
  <c r="DL13" i="8"/>
  <c r="DL78" i="8"/>
  <c r="DL108" i="8"/>
  <c r="DL48" i="8"/>
  <c r="DL55" i="8"/>
  <c r="DL26" i="8"/>
  <c r="DL110" i="8"/>
  <c r="DL66" i="8"/>
  <c r="DL36" i="8"/>
  <c r="DL89" i="8"/>
  <c r="DL24" i="8"/>
  <c r="DL96" i="8"/>
  <c r="DL72" i="8"/>
  <c r="DL67" i="8"/>
  <c r="DL60" i="8"/>
  <c r="DL90" i="8"/>
  <c r="DO92" i="8"/>
  <c r="DO61" i="8"/>
  <c r="DO21" i="8"/>
  <c r="DO45" i="8"/>
  <c r="DO57" i="8"/>
  <c r="DO63" i="8"/>
  <c r="DO81" i="8"/>
  <c r="DO93" i="8"/>
  <c r="DO79" i="8"/>
  <c r="DO97" i="8"/>
  <c r="DO20" i="8"/>
  <c r="DO27" i="8"/>
  <c r="DO69" i="8"/>
  <c r="DO99" i="8"/>
  <c r="DO26" i="8"/>
  <c r="DO98" i="8"/>
  <c r="DO16" i="8"/>
  <c r="DO103" i="8"/>
  <c r="DO58" i="8"/>
  <c r="DO68" i="8"/>
  <c r="DO15" i="8"/>
  <c r="DO31" i="8"/>
  <c r="DO55" i="8"/>
  <c r="DO52" i="8"/>
  <c r="DO100" i="8"/>
  <c r="DO13" i="8"/>
  <c r="DO43" i="8"/>
  <c r="DO85" i="8"/>
  <c r="DO62" i="8"/>
  <c r="DO110" i="8"/>
  <c r="DO87" i="8"/>
  <c r="DO73" i="8"/>
  <c r="DO82" i="8"/>
  <c r="DO14" i="8"/>
  <c r="DO38" i="8"/>
  <c r="DO47" i="8"/>
  <c r="DO51" i="8"/>
  <c r="DO70" i="8"/>
  <c r="DO41" i="8"/>
  <c r="DO53" i="8"/>
  <c r="DO44" i="8"/>
  <c r="DO76" i="8"/>
  <c r="DO17" i="8"/>
  <c r="DO83" i="8"/>
  <c r="DO89" i="8"/>
  <c r="DO107" i="8"/>
  <c r="DO25" i="8"/>
  <c r="DO64" i="8"/>
  <c r="DO19" i="8"/>
  <c r="DO105" i="8"/>
  <c r="DO34" i="8"/>
  <c r="DO11" i="8"/>
  <c r="DO95" i="8"/>
  <c r="DO101" i="8"/>
  <c r="DO74" i="8"/>
  <c r="DO94" i="8"/>
  <c r="DO49" i="8"/>
  <c r="DO80" i="8"/>
  <c r="DO104" i="8"/>
  <c r="DO48" i="8"/>
  <c r="DO54" i="8"/>
  <c r="DO96" i="8"/>
  <c r="DO108" i="8"/>
  <c r="DO24" i="8"/>
  <c r="DO22" i="8"/>
  <c r="DO23" i="8"/>
  <c r="DO71" i="8"/>
  <c r="DO66" i="8"/>
  <c r="DO90" i="8"/>
  <c r="DO109" i="8"/>
  <c r="DO42" i="8"/>
  <c r="DO33" i="8"/>
  <c r="DO39" i="8"/>
  <c r="DO50" i="8"/>
  <c r="DO29" i="8"/>
  <c r="DO67" i="8"/>
  <c r="DO91" i="8"/>
  <c r="DO32" i="8"/>
  <c r="DO28" i="8"/>
  <c r="DO36" i="8"/>
  <c r="DO60" i="8"/>
  <c r="DO72" i="8"/>
  <c r="DO78" i="8"/>
  <c r="DO75" i="8"/>
  <c r="DO88" i="8"/>
  <c r="DO86" i="8"/>
  <c r="DO40" i="8"/>
  <c r="DO65" i="8"/>
  <c r="DO18" i="8"/>
  <c r="DO30" i="8"/>
  <c r="DO106" i="8"/>
  <c r="DO56" i="8"/>
  <c r="DO12" i="8"/>
  <c r="DO37" i="8"/>
  <c r="DO35" i="8"/>
  <c r="DO59" i="8"/>
  <c r="DO77" i="8"/>
  <c r="DO84" i="8"/>
  <c r="DO102" i="8"/>
  <c r="DO46" i="8"/>
  <c r="DZ6" i="8"/>
  <c r="DZ2" i="8" s="1"/>
  <c r="DZ3" i="8"/>
  <c r="EA3" i="8" s="1"/>
  <c r="EB3" i="8" s="1"/>
  <c r="EC3" i="8" s="1"/>
  <c r="ED3" i="8" s="1"/>
  <c r="EE3" i="8" s="1"/>
  <c r="EF3" i="8" s="1"/>
  <c r="EG3" i="8" s="1"/>
  <c r="EH3" i="8"/>
  <c r="DZ7" i="8"/>
  <c r="DY6" i="8"/>
  <c r="DY5" i="8"/>
  <c r="DY7" i="8"/>
  <c r="DL2" i="8"/>
  <c r="DO2" i="8"/>
  <c r="DN2" i="8"/>
  <c r="DI2" i="8"/>
  <c r="DJ2" i="8"/>
  <c r="DP2" i="8"/>
  <c r="DS10" i="8"/>
  <c r="DS7" i="8" s="1"/>
  <c r="DV10" i="8"/>
  <c r="DV7" i="8" s="1"/>
  <c r="DW10" i="8"/>
  <c r="DW7" i="8" s="1"/>
  <c r="DX10" i="8"/>
  <c r="DX7" i="8" s="1"/>
  <c r="DR10" i="8"/>
  <c r="DR7" i="8" s="1"/>
  <c r="DT10" i="8"/>
  <c r="DT7" i="8" s="1"/>
  <c r="DU10" i="8"/>
  <c r="DU7" i="8" s="1"/>
  <c r="DM2" i="8"/>
  <c r="DK2" i="8"/>
  <c r="AI24" i="12"/>
  <c r="AF25" i="12"/>
  <c r="AH24" i="12"/>
  <c r="AG24" i="12"/>
  <c r="AL24" i="12"/>
  <c r="EM103" i="13" l="1"/>
  <c r="EM101" i="13"/>
  <c r="EM104" i="13"/>
  <c r="EM84" i="13"/>
  <c r="EM73" i="13"/>
  <c r="EM77" i="13"/>
  <c r="EM81" i="13"/>
  <c r="EM78" i="13"/>
  <c r="EM74" i="13"/>
  <c r="EM33" i="13"/>
  <c r="EM35" i="13"/>
  <c r="EM30" i="13"/>
  <c r="EM17" i="13"/>
  <c r="EM36" i="13"/>
  <c r="EM2" i="13"/>
  <c r="EM7" i="13"/>
  <c r="EM37" i="13"/>
  <c r="EM23" i="13"/>
  <c r="EM49" i="13"/>
  <c r="EM58" i="13"/>
  <c r="EM69" i="13"/>
  <c r="EM86" i="13"/>
  <c r="EM88" i="13"/>
  <c r="EM100" i="13"/>
  <c r="EM108" i="13"/>
  <c r="EM14" i="13"/>
  <c r="EM15" i="13"/>
  <c r="EM29" i="13"/>
  <c r="EM13" i="13"/>
  <c r="EM24" i="13"/>
  <c r="EM28" i="13"/>
  <c r="EM39" i="13"/>
  <c r="EM42" i="13"/>
  <c r="EM45" i="13"/>
  <c r="EM50" i="13"/>
  <c r="EM51" i="13"/>
  <c r="EM54" i="13"/>
  <c r="EM59" i="13"/>
  <c r="EM62" i="13"/>
  <c r="EM63" i="13"/>
  <c r="EM66" i="13"/>
  <c r="EM83" i="13"/>
  <c r="EM90" i="13"/>
  <c r="EM93" i="13"/>
  <c r="EM102" i="13"/>
  <c r="EM97" i="13"/>
  <c r="EM98" i="13"/>
  <c r="EM105" i="13"/>
  <c r="EM26" i="13"/>
  <c r="EM31" i="13"/>
  <c r="EM16" i="13"/>
  <c r="EM20" i="13"/>
  <c r="EM27" i="13"/>
  <c r="EM32" i="13"/>
  <c r="EM60" i="13"/>
  <c r="EM79" i="13"/>
  <c r="EM72" i="13"/>
  <c r="EM85" i="13"/>
  <c r="EM82" i="13"/>
  <c r="EM87" i="13"/>
  <c r="EM89" i="13"/>
  <c r="EM106" i="13"/>
  <c r="EM109" i="13"/>
  <c r="EM25" i="13"/>
  <c r="EM18" i="13"/>
  <c r="EM19" i="13"/>
  <c r="EM40" i="13"/>
  <c r="EM43" i="13"/>
  <c r="EM46" i="13"/>
  <c r="EM52" i="13"/>
  <c r="EM55" i="13"/>
  <c r="EM61" i="13"/>
  <c r="EM64" i="13"/>
  <c r="EM67" i="13"/>
  <c r="EM91" i="13"/>
  <c r="EM94" i="13"/>
  <c r="EM95" i="13"/>
  <c r="EM99" i="13"/>
  <c r="EM11" i="13"/>
  <c r="EM21" i="13"/>
  <c r="EM22" i="13"/>
  <c r="EM38" i="13"/>
  <c r="EM41" i="13"/>
  <c r="EM44" i="13"/>
  <c r="EM47" i="13"/>
  <c r="EM48" i="13"/>
  <c r="EM53" i="13"/>
  <c r="EM57" i="13"/>
  <c r="EM65" i="13"/>
  <c r="EM68" i="13"/>
  <c r="EM70" i="13"/>
  <c r="EM71" i="13"/>
  <c r="EM76" i="13"/>
  <c r="EM80" i="13"/>
  <c r="EM92" i="13"/>
  <c r="EM96" i="13"/>
  <c r="EM107" i="13"/>
  <c r="EM34" i="13"/>
  <c r="EM56" i="13"/>
  <c r="EM12" i="13"/>
  <c r="EM75" i="13"/>
  <c r="EM110" i="13"/>
  <c r="IN110" i="13"/>
  <c r="IN108" i="13"/>
  <c r="IN109" i="13"/>
  <c r="IN107" i="13"/>
  <c r="IN104" i="13"/>
  <c r="IN106" i="13"/>
  <c r="IN103" i="13"/>
  <c r="IN102" i="13"/>
  <c r="IN105" i="13"/>
  <c r="IN101" i="13"/>
  <c r="IN100" i="13"/>
  <c r="IN98" i="13"/>
  <c r="IN97" i="13"/>
  <c r="IN99" i="13"/>
  <c r="IN94" i="13"/>
  <c r="IN96" i="13"/>
  <c r="IN95" i="13"/>
  <c r="IN91" i="13"/>
  <c r="IN89" i="13"/>
  <c r="IN92" i="13"/>
  <c r="IN90" i="13"/>
  <c r="IN88" i="13"/>
  <c r="IN86" i="13"/>
  <c r="IN87" i="13"/>
  <c r="IN85" i="13"/>
  <c r="IN84" i="13"/>
  <c r="IN83" i="13"/>
  <c r="IN82" i="13"/>
  <c r="IN80" i="13"/>
  <c r="IN93" i="13"/>
  <c r="IN81" i="13"/>
  <c r="IN78" i="13"/>
  <c r="IN77" i="13"/>
  <c r="IN79" i="13"/>
  <c r="IN75" i="13"/>
  <c r="IN76" i="13"/>
  <c r="IN74" i="13"/>
  <c r="IN73" i="13"/>
  <c r="IN72" i="13"/>
  <c r="IN70" i="13"/>
  <c r="IN71" i="13"/>
  <c r="IN67" i="13"/>
  <c r="IN66" i="13"/>
  <c r="IN65" i="13"/>
  <c r="IN64" i="13"/>
  <c r="IN63" i="13"/>
  <c r="IN62" i="13"/>
  <c r="IN69" i="13"/>
  <c r="IN68" i="13"/>
  <c r="IN53" i="13"/>
  <c r="IN59" i="13"/>
  <c r="IN56" i="13"/>
  <c r="IN54" i="13"/>
  <c r="IN52" i="13"/>
  <c r="IN55" i="13"/>
  <c r="IN51" i="13"/>
  <c r="IN61" i="13"/>
  <c r="IN58" i="13"/>
  <c r="IN49" i="13"/>
  <c r="IN60" i="13"/>
  <c r="IN48" i="13"/>
  <c r="IN39" i="13"/>
  <c r="IN37" i="13"/>
  <c r="IN36" i="13"/>
  <c r="IN35" i="13"/>
  <c r="IN34" i="13"/>
  <c r="IN33" i="13"/>
  <c r="IN32" i="13"/>
  <c r="IN31" i="13"/>
  <c r="IN30" i="13"/>
  <c r="IN47" i="13"/>
  <c r="IN46" i="13"/>
  <c r="IN43" i="13"/>
  <c r="IN50" i="13"/>
  <c r="IN38" i="13"/>
  <c r="IN57" i="13"/>
  <c r="IN44" i="13"/>
  <c r="IN41" i="13"/>
  <c r="IN28" i="13"/>
  <c r="IN22" i="13"/>
  <c r="IN29" i="13"/>
  <c r="IN27" i="13"/>
  <c r="IN21" i="13"/>
  <c r="IN42" i="13"/>
  <c r="IN40" i="13"/>
  <c r="IN26" i="13"/>
  <c r="IN20" i="13"/>
  <c r="IN45" i="13"/>
  <c r="IN23" i="13"/>
  <c r="IN24" i="13"/>
  <c r="IN19" i="13"/>
  <c r="IN18" i="13"/>
  <c r="IN15" i="13"/>
  <c r="IN17" i="13"/>
  <c r="IN14" i="13"/>
  <c r="IN25" i="13"/>
  <c r="IN11" i="13"/>
  <c r="IN13" i="13"/>
  <c r="IN16" i="13"/>
  <c r="IN12" i="13"/>
  <c r="EJ108" i="13"/>
  <c r="EJ107" i="13"/>
  <c r="EJ106" i="13"/>
  <c r="EJ96" i="13"/>
  <c r="EJ95" i="13"/>
  <c r="EJ87" i="13"/>
  <c r="EJ88" i="13"/>
  <c r="EJ80" i="13"/>
  <c r="EJ73" i="13"/>
  <c r="EJ67" i="13"/>
  <c r="EJ66" i="13"/>
  <c r="EJ65" i="13"/>
  <c r="EJ63" i="13"/>
  <c r="EJ60" i="13"/>
  <c r="EJ57" i="13"/>
  <c r="EJ55" i="13"/>
  <c r="EJ51" i="13"/>
  <c r="EJ64" i="13"/>
  <c r="EJ56" i="13"/>
  <c r="EJ61" i="13"/>
  <c r="EJ58" i="13"/>
  <c r="EJ62" i="13"/>
  <c r="EJ54" i="13"/>
  <c r="EJ52" i="13"/>
  <c r="EJ59" i="13"/>
  <c r="EJ53" i="13"/>
  <c r="EJ48" i="13"/>
  <c r="EJ50" i="13"/>
  <c r="EJ49" i="13"/>
  <c r="EJ24" i="13"/>
  <c r="EJ22" i="13"/>
  <c r="EJ23" i="13"/>
  <c r="EJ19" i="13"/>
  <c r="EJ16" i="13"/>
  <c r="EJ13" i="13"/>
  <c r="EJ28" i="13"/>
  <c r="EJ7" i="13"/>
  <c r="EJ15" i="13"/>
  <c r="EJ18" i="13"/>
  <c r="EJ14" i="13"/>
  <c r="EJ12" i="13"/>
  <c r="EJ2" i="13"/>
  <c r="EJ11" i="13"/>
  <c r="EJ20" i="13"/>
  <c r="EJ35" i="13"/>
  <c r="EJ34" i="13"/>
  <c r="EJ38" i="13"/>
  <c r="EJ43" i="13"/>
  <c r="EJ46" i="13"/>
  <c r="EJ68" i="13"/>
  <c r="EJ69" i="13"/>
  <c r="EJ86" i="13"/>
  <c r="EJ82" i="13"/>
  <c r="EJ98" i="13"/>
  <c r="EJ99" i="13"/>
  <c r="EJ103" i="13"/>
  <c r="EJ25" i="13"/>
  <c r="EJ75" i="13"/>
  <c r="EJ93" i="13"/>
  <c r="EJ104" i="13"/>
  <c r="EJ110" i="13"/>
  <c r="EJ26" i="13"/>
  <c r="EJ29" i="13"/>
  <c r="EJ21" i="13"/>
  <c r="EJ39" i="13"/>
  <c r="EJ41" i="13"/>
  <c r="EJ44" i="13"/>
  <c r="EJ47" i="13"/>
  <c r="EJ78" i="13"/>
  <c r="EJ77" i="13"/>
  <c r="EJ85" i="13"/>
  <c r="EJ109" i="13"/>
  <c r="EJ32" i="13"/>
  <c r="EJ71" i="13"/>
  <c r="EJ83" i="13"/>
  <c r="EJ89" i="13"/>
  <c r="EJ90" i="13"/>
  <c r="EJ91" i="13"/>
  <c r="EJ94" i="13"/>
  <c r="EJ97" i="13"/>
  <c r="EJ100" i="13"/>
  <c r="EJ17" i="13"/>
  <c r="EJ31" i="13"/>
  <c r="EJ36" i="13"/>
  <c r="EJ40" i="13"/>
  <c r="EJ42" i="13"/>
  <c r="EJ72" i="13"/>
  <c r="EJ84" i="13"/>
  <c r="EJ102" i="13"/>
  <c r="EJ92" i="13"/>
  <c r="EJ101" i="13"/>
  <c r="EJ45" i="13"/>
  <c r="EJ74" i="13"/>
  <c r="EJ70" i="13"/>
  <c r="EJ33" i="13"/>
  <c r="EJ81" i="13"/>
  <c r="EJ76" i="13"/>
  <c r="EJ30" i="13"/>
  <c r="EJ79" i="13"/>
  <c r="EJ105" i="13"/>
  <c r="EJ37" i="13"/>
  <c r="EJ27" i="13"/>
  <c r="EQ106" i="13" a="1"/>
  <c r="EQ106" i="13" s="1"/>
  <c r="EQ108" i="13" a="1"/>
  <c r="EQ108" i="13" s="1"/>
  <c r="EQ107" i="13" a="1"/>
  <c r="EQ107" i="13" s="1"/>
  <c r="EQ97" i="13" a="1"/>
  <c r="EQ97" i="13" s="1"/>
  <c r="EQ100" i="13" a="1"/>
  <c r="EQ100" i="13" s="1"/>
  <c r="EQ96" i="13" a="1"/>
  <c r="EQ96" i="13" s="1"/>
  <c r="EQ94" i="13" a="1"/>
  <c r="EQ94" i="13" s="1"/>
  <c r="EQ93" i="13" a="1"/>
  <c r="EQ93" i="13" s="1"/>
  <c r="EQ92" i="13" a="1"/>
  <c r="EQ92" i="13" s="1"/>
  <c r="EQ95" i="13" a="1"/>
  <c r="EQ95" i="13" s="1"/>
  <c r="EQ90" i="13" a="1"/>
  <c r="EQ90" i="13" s="1"/>
  <c r="EQ91" i="13" a="1"/>
  <c r="EQ91" i="13" s="1"/>
  <c r="EQ80" i="13" a="1"/>
  <c r="EQ80" i="13" s="1"/>
  <c r="EQ70" i="13" a="1"/>
  <c r="EQ70" i="13" s="1"/>
  <c r="EQ68" i="13" a="1"/>
  <c r="EQ68" i="13" s="1"/>
  <c r="EQ67" i="13" a="1"/>
  <c r="EQ67" i="13" s="1"/>
  <c r="EQ66" i="13" a="1"/>
  <c r="EQ66" i="13" s="1"/>
  <c r="EQ65" i="13" a="1"/>
  <c r="EQ65" i="13" s="1"/>
  <c r="EQ64" i="13" a="1"/>
  <c r="EQ64" i="13" s="1"/>
  <c r="EQ63" i="13" a="1"/>
  <c r="EQ63" i="13" s="1"/>
  <c r="EQ61" i="13" a="1"/>
  <c r="EQ61" i="13" s="1"/>
  <c r="EQ60" i="13" a="1"/>
  <c r="EQ60" i="13" s="1"/>
  <c r="EQ59" i="13" a="1"/>
  <c r="EQ59" i="13" s="1"/>
  <c r="EQ58" i="13" a="1"/>
  <c r="EQ58" i="13" s="1"/>
  <c r="EQ57" i="13" a="1"/>
  <c r="EQ57" i="13" s="1"/>
  <c r="EQ56" i="13" a="1"/>
  <c r="EQ56" i="13" s="1"/>
  <c r="EQ55" i="13" a="1"/>
  <c r="EQ55" i="13" s="1"/>
  <c r="EQ69" i="13" a="1"/>
  <c r="EQ69" i="13" s="1"/>
  <c r="EQ62" i="13" a="1"/>
  <c r="EQ62" i="13" s="1"/>
  <c r="EQ50" i="13" a="1"/>
  <c r="EQ50" i="13" s="1"/>
  <c r="EQ49" i="13" a="1"/>
  <c r="EQ49" i="13" s="1"/>
  <c r="EQ48" i="13" a="1"/>
  <c r="EQ48" i="13" s="1"/>
  <c r="EQ47" i="13" a="1"/>
  <c r="EQ47" i="13" s="1"/>
  <c r="EQ46" i="13" a="1"/>
  <c r="EQ46" i="13" s="1"/>
  <c r="EQ45" i="13" a="1"/>
  <c r="EQ45" i="13" s="1"/>
  <c r="EQ44" i="13" a="1"/>
  <c r="EQ44" i="13" s="1"/>
  <c r="EQ43" i="13" a="1"/>
  <c r="EQ43" i="13" s="1"/>
  <c r="EQ27" i="13" a="1"/>
  <c r="EQ27" i="13" s="1"/>
  <c r="EQ28" i="13" a="1"/>
  <c r="EQ28" i="13" s="1"/>
  <c r="EQ21" i="13" a="1"/>
  <c r="EQ21" i="13" s="1"/>
  <c r="EQ15" i="13" a="1"/>
  <c r="EQ15" i="13" s="1"/>
  <c r="EQ18" i="13" a="1"/>
  <c r="EQ18" i="13" s="1"/>
  <c r="EQ22" i="13" a="1"/>
  <c r="EQ22" i="13" s="1"/>
  <c r="EQ12" i="13" a="1"/>
  <c r="EQ12" i="13" s="1"/>
  <c r="EQ26" i="13" a="1"/>
  <c r="EQ26" i="13" s="1"/>
  <c r="EQ32" i="13" a="1"/>
  <c r="EQ32" i="13" s="1"/>
  <c r="EQ24" i="13" a="1"/>
  <c r="EQ24" i="13" s="1"/>
  <c r="EQ73" i="13" a="1"/>
  <c r="EQ73" i="13" s="1"/>
  <c r="EQ75" i="13" a="1"/>
  <c r="EQ75" i="13" s="1"/>
  <c r="EQ86" i="13" a="1"/>
  <c r="EQ86" i="13" s="1"/>
  <c r="EQ85" i="13" a="1"/>
  <c r="EQ85" i="13" s="1"/>
  <c r="EQ30" i="13" a="1"/>
  <c r="EQ30" i="13" s="1"/>
  <c r="EQ13" i="13" a="1"/>
  <c r="EQ13" i="13" s="1"/>
  <c r="EQ37" i="13" a="1"/>
  <c r="EQ37" i="13" s="1"/>
  <c r="EQ33" i="13" a="1"/>
  <c r="EQ33" i="13" s="1"/>
  <c r="EQ51" i="13" a="1"/>
  <c r="EQ51" i="13" s="1"/>
  <c r="EQ52" i="13" a="1"/>
  <c r="EQ52" i="13" s="1"/>
  <c r="EQ53" i="13" a="1"/>
  <c r="EQ53" i="13" s="1"/>
  <c r="EQ74" i="13" a="1"/>
  <c r="EQ74" i="13" s="1"/>
  <c r="EQ76" i="13" a="1"/>
  <c r="EQ76" i="13" s="1"/>
  <c r="EQ99" i="13" a="1"/>
  <c r="EQ99" i="13" s="1"/>
  <c r="EQ14" i="13" a="1"/>
  <c r="EQ14" i="13" s="1"/>
  <c r="EQ17" i="13" a="1"/>
  <c r="EQ17" i="13" s="1"/>
  <c r="EQ29" i="13" a="1"/>
  <c r="EQ29" i="13" s="1"/>
  <c r="EQ31" i="13" a="1"/>
  <c r="EQ31" i="13" s="1"/>
  <c r="EQ20" i="13" a="1"/>
  <c r="EQ20" i="13" s="1"/>
  <c r="EQ36" i="13" a="1"/>
  <c r="EQ36" i="13" s="1"/>
  <c r="EQ23" i="13" a="1"/>
  <c r="EQ23" i="13" s="1"/>
  <c r="EQ71" i="13" a="1"/>
  <c r="EQ71" i="13" s="1"/>
  <c r="EQ84" i="13" a="1"/>
  <c r="EQ84" i="13" s="1"/>
  <c r="EQ16" i="13" a="1"/>
  <c r="EQ16" i="13" s="1"/>
  <c r="EQ35" i="13" a="1"/>
  <c r="EQ35" i="13" s="1"/>
  <c r="EQ34" i="13" a="1"/>
  <c r="EQ34" i="13" s="1"/>
  <c r="EQ54" i="13" a="1"/>
  <c r="EQ54" i="13" s="1"/>
  <c r="EQ72" i="13" a="1"/>
  <c r="EQ72" i="13" s="1"/>
  <c r="EQ77" i="13" a="1"/>
  <c r="EQ77" i="13" s="1"/>
  <c r="EQ82" i="13" a="1"/>
  <c r="EQ82" i="13" s="1"/>
  <c r="EQ87" i="13" a="1"/>
  <c r="EQ87" i="13" s="1"/>
  <c r="EQ98" i="13" a="1"/>
  <c r="EQ98" i="13" s="1"/>
  <c r="EQ105" i="13" a="1"/>
  <c r="EQ105" i="13" s="1"/>
  <c r="EQ103" i="13" a="1"/>
  <c r="EQ103" i="13" s="1"/>
  <c r="EQ11" i="13" a="1"/>
  <c r="EQ11" i="13" s="1"/>
  <c r="EQ25" i="13" a="1"/>
  <c r="EQ25" i="13" s="1"/>
  <c r="EQ19" i="13" a="1"/>
  <c r="EQ19" i="13" s="1"/>
  <c r="EQ38" i="13" a="1"/>
  <c r="EQ38" i="13" s="1"/>
  <c r="EQ39" i="13" a="1"/>
  <c r="EQ39" i="13" s="1"/>
  <c r="EQ40" i="13" a="1"/>
  <c r="EQ40" i="13" s="1"/>
  <c r="EQ41" i="13" a="1"/>
  <c r="EQ41" i="13" s="1"/>
  <c r="EQ42" i="13" a="1"/>
  <c r="EQ42" i="13" s="1"/>
  <c r="EQ79" i="13" a="1"/>
  <c r="EQ79" i="13" s="1"/>
  <c r="EQ83" i="13" a="1"/>
  <c r="EQ83" i="13" s="1"/>
  <c r="EQ101" i="13" a="1"/>
  <c r="EQ101" i="13" s="1"/>
  <c r="EQ104" i="13" a="1"/>
  <c r="EQ104" i="13" s="1"/>
  <c r="EQ109" i="13" a="1"/>
  <c r="EQ109" i="13" s="1"/>
  <c r="EQ88" i="13" a="1"/>
  <c r="EQ88" i="13" s="1"/>
  <c r="EQ78" i="13" a="1"/>
  <c r="EQ78" i="13" s="1"/>
  <c r="EQ81" i="13" a="1"/>
  <c r="EQ81" i="13" s="1"/>
  <c r="EQ102" i="13" a="1"/>
  <c r="EQ102" i="13" s="1"/>
  <c r="EQ110" i="13" a="1"/>
  <c r="EQ110" i="13" s="1"/>
  <c r="EQ89" i="13" a="1"/>
  <c r="EQ89" i="13" s="1"/>
  <c r="EP108" i="13"/>
  <c r="EP107" i="13"/>
  <c r="EP106" i="13"/>
  <c r="EP100" i="13"/>
  <c r="EP96" i="13"/>
  <c r="EP101" i="13"/>
  <c r="EP95" i="13"/>
  <c r="EP82" i="13"/>
  <c r="EP83" i="13"/>
  <c r="EP80" i="13"/>
  <c r="EP67" i="13"/>
  <c r="EP66" i="13"/>
  <c r="EP65" i="13"/>
  <c r="EP64" i="13"/>
  <c r="EP53" i="13"/>
  <c r="EP63" i="13"/>
  <c r="EP59" i="13"/>
  <c r="EP54" i="13"/>
  <c r="EP55" i="13"/>
  <c r="EP51" i="13"/>
  <c r="EP61" i="13"/>
  <c r="EP58" i="13"/>
  <c r="EP57" i="13"/>
  <c r="EP56" i="13"/>
  <c r="EP52" i="13"/>
  <c r="EP50" i="13"/>
  <c r="EP49" i="13"/>
  <c r="EP48" i="13"/>
  <c r="EP60" i="13"/>
  <c r="EP24" i="13"/>
  <c r="EP62" i="13"/>
  <c r="EP23" i="13"/>
  <c r="EP28" i="13"/>
  <c r="EP19" i="13"/>
  <c r="EP16" i="13"/>
  <c r="EP14" i="13"/>
  <c r="EP12" i="13"/>
  <c r="EP15" i="13"/>
  <c r="EP18" i="13"/>
  <c r="EP13" i="13"/>
  <c r="EP7" i="13"/>
  <c r="EP22" i="13"/>
  <c r="EP20" i="13"/>
  <c r="EP2" i="13"/>
  <c r="EP25" i="13"/>
  <c r="EP40" i="13"/>
  <c r="EP42" i="13"/>
  <c r="EP92" i="13"/>
  <c r="EP109" i="13"/>
  <c r="EP26" i="13"/>
  <c r="EP38" i="13"/>
  <c r="EP43" i="13"/>
  <c r="EP46" i="13"/>
  <c r="EP68" i="13"/>
  <c r="EP79" i="13"/>
  <c r="EP77" i="13"/>
  <c r="EP85" i="13"/>
  <c r="EP87" i="13"/>
  <c r="EP99" i="13"/>
  <c r="EP32" i="13"/>
  <c r="EP75" i="13"/>
  <c r="EP93" i="13"/>
  <c r="EP110" i="13"/>
  <c r="EP30" i="13"/>
  <c r="EP37" i="13"/>
  <c r="EP21" i="13"/>
  <c r="EP33" i="13"/>
  <c r="EP39" i="13"/>
  <c r="EP41" i="13"/>
  <c r="EP44" i="13"/>
  <c r="EP47" i="13"/>
  <c r="EP74" i="13"/>
  <c r="EP70" i="13"/>
  <c r="EP72" i="13"/>
  <c r="EP73" i="13"/>
  <c r="EP78" i="13"/>
  <c r="EP89" i="13"/>
  <c r="EP98" i="13"/>
  <c r="EP17" i="13"/>
  <c r="EP11" i="13"/>
  <c r="EP29" i="13"/>
  <c r="EP27" i="13"/>
  <c r="EP35" i="13"/>
  <c r="EP34" i="13"/>
  <c r="EP45" i="13"/>
  <c r="EP69" i="13"/>
  <c r="EP76" i="13"/>
  <c r="EP86" i="13"/>
  <c r="EP88" i="13"/>
  <c r="EP102" i="13"/>
  <c r="EP103" i="13"/>
  <c r="EP36" i="13"/>
  <c r="EP84" i="13"/>
  <c r="EP91" i="13"/>
  <c r="EP105" i="13"/>
  <c r="EP31" i="13"/>
  <c r="EP94" i="13"/>
  <c r="EP90" i="13"/>
  <c r="EP81" i="13"/>
  <c r="EP71" i="13"/>
  <c r="EP97" i="13"/>
  <c r="EP104" i="13"/>
  <c r="EO109" i="13"/>
  <c r="EO108" i="13"/>
  <c r="EO106" i="13"/>
  <c r="EO107" i="13"/>
  <c r="EO110" i="13"/>
  <c r="EO87" i="13"/>
  <c r="EO88" i="13"/>
  <c r="EO76" i="13"/>
  <c r="EO75" i="13"/>
  <c r="EO73" i="13"/>
  <c r="EO68" i="13"/>
  <c r="EO67" i="13"/>
  <c r="EO66" i="13"/>
  <c r="EO65" i="13"/>
  <c r="EO64" i="13"/>
  <c r="EO63" i="13"/>
  <c r="EO61" i="13"/>
  <c r="EO58" i="13"/>
  <c r="EO50" i="13"/>
  <c r="EO49" i="13"/>
  <c r="EO53" i="13"/>
  <c r="EO59" i="13"/>
  <c r="EO54" i="13"/>
  <c r="EO52" i="13"/>
  <c r="EO60" i="13"/>
  <c r="EO55" i="13"/>
  <c r="EO51" i="13"/>
  <c r="EO57" i="13"/>
  <c r="EO56" i="13"/>
  <c r="EO48" i="13"/>
  <c r="EO41" i="13"/>
  <c r="EO45" i="13"/>
  <c r="EO42" i="13"/>
  <c r="EO40" i="13"/>
  <c r="EO39" i="13"/>
  <c r="EO46" i="13"/>
  <c r="EO43" i="13"/>
  <c r="EO38" i="13"/>
  <c r="EO32" i="13"/>
  <c r="EO47" i="13"/>
  <c r="EO44" i="13"/>
  <c r="EO18" i="13"/>
  <c r="EO15" i="13"/>
  <c r="EO34" i="13"/>
  <c r="EO23" i="13"/>
  <c r="EO21" i="13"/>
  <c r="EO35" i="13"/>
  <c r="EO24" i="13"/>
  <c r="EO19" i="13"/>
  <c r="EO2" i="13"/>
  <c r="EO13" i="13"/>
  <c r="EO7" i="13"/>
  <c r="EO16" i="13"/>
  <c r="EO11" i="13"/>
  <c r="EO70" i="13"/>
  <c r="EO72" i="13"/>
  <c r="EO84" i="13"/>
  <c r="EO81" i="13"/>
  <c r="EO102" i="13"/>
  <c r="EO96" i="13"/>
  <c r="EO99" i="13"/>
  <c r="EO100" i="13"/>
  <c r="EO14" i="13"/>
  <c r="EO17" i="13"/>
  <c r="EO30" i="13"/>
  <c r="EO31" i="13"/>
  <c r="EO20" i="13"/>
  <c r="EO12" i="13"/>
  <c r="EO28" i="13"/>
  <c r="EO77" i="13"/>
  <c r="EO82" i="13"/>
  <c r="EO94" i="13"/>
  <c r="EO36" i="13"/>
  <c r="EO27" i="13"/>
  <c r="EO69" i="13"/>
  <c r="EO79" i="13"/>
  <c r="EO80" i="13"/>
  <c r="EO90" i="13"/>
  <c r="EO97" i="13"/>
  <c r="EO98" i="13"/>
  <c r="EO103" i="13"/>
  <c r="EO25" i="13"/>
  <c r="EO83" i="13"/>
  <c r="EO93" i="13"/>
  <c r="EO101" i="13"/>
  <c r="EO104" i="13"/>
  <c r="EO26" i="13"/>
  <c r="EO29" i="13"/>
  <c r="EO37" i="13"/>
  <c r="EO22" i="13"/>
  <c r="EO71" i="13"/>
  <c r="EO86" i="13"/>
  <c r="EO78" i="13"/>
  <c r="EO91" i="13"/>
  <c r="EO95" i="13"/>
  <c r="EO92" i="13"/>
  <c r="EO105" i="13"/>
  <c r="EO74" i="13"/>
  <c r="EO33" i="13"/>
  <c r="EO62" i="13"/>
  <c r="EO85" i="13"/>
  <c r="EO89" i="13"/>
  <c r="IO110" i="13"/>
  <c r="IO108" i="13"/>
  <c r="IO109" i="13"/>
  <c r="IO104" i="13"/>
  <c r="IO105" i="13"/>
  <c r="IO103" i="13"/>
  <c r="IO102" i="13"/>
  <c r="IO106" i="13"/>
  <c r="IO101" i="13"/>
  <c r="IO100" i="13"/>
  <c r="IO99" i="13"/>
  <c r="IO107" i="13"/>
  <c r="IO96" i="13"/>
  <c r="IO95" i="13"/>
  <c r="IO94" i="13"/>
  <c r="IO98" i="13"/>
  <c r="IO93" i="13"/>
  <c r="IO92" i="13"/>
  <c r="IO91" i="13"/>
  <c r="IO90" i="13"/>
  <c r="IO89" i="13"/>
  <c r="IO97" i="13"/>
  <c r="IO88" i="13"/>
  <c r="IO87" i="13"/>
  <c r="IO85" i="13"/>
  <c r="IO84" i="13"/>
  <c r="IO83" i="13"/>
  <c r="IO82" i="13"/>
  <c r="IO86" i="13"/>
  <c r="IO81" i="13"/>
  <c r="IO80" i="13"/>
  <c r="IO79" i="13"/>
  <c r="IO78" i="13"/>
  <c r="IO77" i="13"/>
  <c r="IO76" i="13"/>
  <c r="IO74" i="13"/>
  <c r="IO73" i="13"/>
  <c r="IO72" i="13"/>
  <c r="IO71" i="13"/>
  <c r="IO70" i="13"/>
  <c r="IO69" i="13"/>
  <c r="IO68" i="13"/>
  <c r="IO75" i="13"/>
  <c r="IO67" i="13"/>
  <c r="IO66" i="13"/>
  <c r="IO65" i="13"/>
  <c r="IO64" i="13"/>
  <c r="IO63" i="13"/>
  <c r="IO62" i="13"/>
  <c r="IO59" i="13"/>
  <c r="IO56" i="13"/>
  <c r="IO54" i="13"/>
  <c r="IO52" i="13"/>
  <c r="IO49" i="13"/>
  <c r="IO55" i="13"/>
  <c r="IO60" i="13"/>
  <c r="IO57" i="13"/>
  <c r="IO50" i="13"/>
  <c r="IO53" i="13"/>
  <c r="IO48" i="13"/>
  <c r="IO61" i="13"/>
  <c r="IO58" i="13"/>
  <c r="IO51" i="13"/>
  <c r="IO47" i="13"/>
  <c r="IO46" i="13"/>
  <c r="IO43" i="13"/>
  <c r="IO29" i="13"/>
  <c r="IO44" i="13"/>
  <c r="IO41" i="13"/>
  <c r="IO45" i="13"/>
  <c r="IO42" i="13"/>
  <c r="IO40" i="13"/>
  <c r="IO34" i="13"/>
  <c r="IO27" i="13"/>
  <c r="IO21" i="13"/>
  <c r="IO33" i="13"/>
  <c r="IO26" i="13"/>
  <c r="IO20" i="13"/>
  <c r="IO38" i="13"/>
  <c r="IO32" i="13"/>
  <c r="IO25" i="13"/>
  <c r="IO39" i="13"/>
  <c r="IO35" i="13"/>
  <c r="IO28" i="13"/>
  <c r="IO22" i="13"/>
  <c r="IO24" i="13"/>
  <c r="IO19" i="13"/>
  <c r="IO18" i="13"/>
  <c r="IO15" i="13"/>
  <c r="IO12" i="13"/>
  <c r="IO37" i="13"/>
  <c r="IO17" i="13"/>
  <c r="IO14" i="13"/>
  <c r="IO11" i="13"/>
  <c r="IO36" i="13"/>
  <c r="IO31" i="13"/>
  <c r="IO23" i="13"/>
  <c r="IO13" i="13"/>
  <c r="IO30" i="13"/>
  <c r="IO16" i="13"/>
  <c r="EU10" i="13"/>
  <c r="EQ2" i="13"/>
  <c r="EV10" i="13"/>
  <c r="ET10" i="13"/>
  <c r="ES10" i="13"/>
  <c r="EW10" i="13"/>
  <c r="EY10" i="13"/>
  <c r="EX10" i="13"/>
  <c r="EN110" i="13"/>
  <c r="EN107" i="13"/>
  <c r="EN106" i="13"/>
  <c r="EN103" i="13"/>
  <c r="EN99" i="13"/>
  <c r="EN96" i="13"/>
  <c r="EN97" i="13"/>
  <c r="EN95" i="13"/>
  <c r="EN92" i="13"/>
  <c r="EN93" i="13"/>
  <c r="EN90" i="13"/>
  <c r="EN94" i="13"/>
  <c r="EN91" i="13"/>
  <c r="EN89" i="13"/>
  <c r="EN80" i="13"/>
  <c r="EN76" i="13"/>
  <c r="EN75" i="13"/>
  <c r="EN71" i="13"/>
  <c r="EN73" i="13"/>
  <c r="EN69" i="13"/>
  <c r="EN62" i="13"/>
  <c r="EN72" i="13"/>
  <c r="EN61" i="13"/>
  <c r="EN58" i="13"/>
  <c r="EN53" i="13"/>
  <c r="EN60" i="13"/>
  <c r="EN57" i="13"/>
  <c r="EN56" i="13"/>
  <c r="EN54" i="13"/>
  <c r="EN55" i="13"/>
  <c r="EN52" i="13"/>
  <c r="EN51" i="13"/>
  <c r="EN50" i="13"/>
  <c r="EN49" i="13"/>
  <c r="EN59" i="13"/>
  <c r="EN47" i="13"/>
  <c r="EN44" i="13"/>
  <c r="EN48" i="13"/>
  <c r="EN41" i="13"/>
  <c r="EN45" i="13"/>
  <c r="EN42" i="13"/>
  <c r="EN40" i="13"/>
  <c r="EN39" i="13"/>
  <c r="EN46" i="13"/>
  <c r="EN43" i="13"/>
  <c r="EN38" i="13"/>
  <c r="EN28" i="13"/>
  <c r="EN22" i="13"/>
  <c r="EN18" i="13"/>
  <c r="EN15" i="13"/>
  <c r="EN16" i="13"/>
  <c r="EN24" i="13"/>
  <c r="EN19" i="13"/>
  <c r="EN14" i="13"/>
  <c r="EN12" i="13"/>
  <c r="EN13" i="13"/>
  <c r="EN2" i="13"/>
  <c r="EN7" i="13"/>
  <c r="EN25" i="13"/>
  <c r="EN35" i="13"/>
  <c r="EN21" i="13"/>
  <c r="EN34" i="13"/>
  <c r="EN74" i="13"/>
  <c r="EN102" i="13"/>
  <c r="EN23" i="13"/>
  <c r="EN27" i="13"/>
  <c r="EN64" i="13"/>
  <c r="EN78" i="13"/>
  <c r="EN77" i="13"/>
  <c r="EN84" i="13"/>
  <c r="EN82" i="13"/>
  <c r="EN88" i="13"/>
  <c r="EN100" i="13"/>
  <c r="EN108" i="13"/>
  <c r="EN17" i="13"/>
  <c r="EN20" i="13"/>
  <c r="EN79" i="13"/>
  <c r="EN86" i="13"/>
  <c r="EN87" i="13"/>
  <c r="EN11" i="13"/>
  <c r="EN37" i="13"/>
  <c r="EN32" i="13"/>
  <c r="EN63" i="13"/>
  <c r="EN26" i="13"/>
  <c r="EN31" i="13"/>
  <c r="EN36" i="13"/>
  <c r="EN68" i="13"/>
  <c r="EN81" i="13"/>
  <c r="EN85" i="13"/>
  <c r="EN105" i="13"/>
  <c r="EN30" i="13"/>
  <c r="EN66" i="13"/>
  <c r="EN98" i="13"/>
  <c r="EN104" i="13"/>
  <c r="EN29" i="13"/>
  <c r="EN83" i="13"/>
  <c r="EN65" i="13"/>
  <c r="EN67" i="13"/>
  <c r="EN109" i="13"/>
  <c r="EN101" i="13"/>
  <c r="EN33" i="13"/>
  <c r="EN70" i="13"/>
  <c r="EL103" i="13"/>
  <c r="EL104" i="13"/>
  <c r="EL97" i="13"/>
  <c r="EL99" i="13"/>
  <c r="EL96" i="13"/>
  <c r="EL95" i="13"/>
  <c r="EL94" i="13"/>
  <c r="EL92" i="13"/>
  <c r="EL93" i="13"/>
  <c r="EL90" i="13"/>
  <c r="EL91" i="13"/>
  <c r="EL87" i="13"/>
  <c r="EL88" i="13"/>
  <c r="EL84" i="13"/>
  <c r="EL76" i="13"/>
  <c r="EL73" i="13"/>
  <c r="EL77" i="13"/>
  <c r="EL81" i="13"/>
  <c r="EL75" i="13"/>
  <c r="EL69" i="13"/>
  <c r="EL68" i="13"/>
  <c r="EL61" i="13"/>
  <c r="EL60" i="13"/>
  <c r="EL59" i="13"/>
  <c r="EL58" i="13"/>
  <c r="EL57" i="13"/>
  <c r="EL67" i="13"/>
  <c r="EL64" i="13"/>
  <c r="EL62" i="13"/>
  <c r="EL66" i="13"/>
  <c r="EL65" i="13"/>
  <c r="EL56" i="13"/>
  <c r="EL63" i="13"/>
  <c r="EL55" i="13"/>
  <c r="EL47" i="13"/>
  <c r="EL46" i="13"/>
  <c r="EL45" i="13"/>
  <c r="EL44" i="13"/>
  <c r="EL43" i="13"/>
  <c r="EL54" i="13"/>
  <c r="EL53" i="13"/>
  <c r="EL50" i="13"/>
  <c r="EL38" i="13"/>
  <c r="EL49" i="13"/>
  <c r="EL48" i="13"/>
  <c r="EL41" i="13"/>
  <c r="EL51" i="13"/>
  <c r="EL42" i="13"/>
  <c r="EL40" i="13"/>
  <c r="EL39" i="13"/>
  <c r="EL52" i="13"/>
  <c r="EL24" i="13"/>
  <c r="EL22" i="13"/>
  <c r="EL27" i="13"/>
  <c r="EL19" i="13"/>
  <c r="EL16" i="13"/>
  <c r="EL18" i="13"/>
  <c r="EL15" i="13"/>
  <c r="EL7" i="13"/>
  <c r="EL21" i="13"/>
  <c r="EL12" i="13"/>
  <c r="EL2" i="13"/>
  <c r="EL14" i="13"/>
  <c r="EL13" i="13"/>
  <c r="EL30" i="13"/>
  <c r="EL20" i="13"/>
  <c r="EL33" i="13"/>
  <c r="EL79" i="13"/>
  <c r="EL83" i="13"/>
  <c r="EL98" i="13"/>
  <c r="EL100" i="13"/>
  <c r="EL17" i="13"/>
  <c r="EL29" i="13"/>
  <c r="EL31" i="13"/>
  <c r="EL36" i="13"/>
  <c r="EL23" i="13"/>
  <c r="EL74" i="13"/>
  <c r="EL105" i="13"/>
  <c r="EL107" i="13"/>
  <c r="EL35" i="13"/>
  <c r="EL34" i="13"/>
  <c r="EL78" i="13"/>
  <c r="EL82" i="13"/>
  <c r="EL109" i="13"/>
  <c r="EL28" i="13"/>
  <c r="EL101" i="13"/>
  <c r="EL11" i="13"/>
  <c r="EL25" i="13"/>
  <c r="EL26" i="13"/>
  <c r="EL37" i="13"/>
  <c r="EL32" i="13"/>
  <c r="EL70" i="13"/>
  <c r="EL71" i="13"/>
  <c r="EL85" i="13"/>
  <c r="EL89" i="13"/>
  <c r="EL102" i="13"/>
  <c r="EL106" i="13"/>
  <c r="EL110" i="13"/>
  <c r="EL108" i="13"/>
  <c r="EL72" i="13"/>
  <c r="EL86" i="13"/>
  <c r="EL80" i="13"/>
  <c r="IP7" i="13"/>
  <c r="IP6" i="13"/>
  <c r="IQ6" i="13"/>
  <c r="IQ3" i="13"/>
  <c r="IQ7" i="13"/>
  <c r="IP5" i="13"/>
  <c r="ER104" i="13" a="1"/>
  <c r="ER104" i="13" s="1"/>
  <c r="ER101" i="13" a="1"/>
  <c r="ER101" i="13" s="1"/>
  <c r="ER100" i="13" a="1"/>
  <c r="ER100" i="13" s="1"/>
  <c r="ER99" i="13" a="1"/>
  <c r="ER99" i="13" s="1"/>
  <c r="ER88" i="13" a="1"/>
  <c r="ER88" i="13" s="1"/>
  <c r="ER87" i="13" a="1"/>
  <c r="ER87" i="13" s="1"/>
  <c r="ER81" i="13" a="1"/>
  <c r="ER81" i="13" s="1"/>
  <c r="ER77" i="13" a="1"/>
  <c r="ER77" i="13" s="1"/>
  <c r="ER73" i="13" a="1"/>
  <c r="ER73" i="13" s="1"/>
  <c r="ER84" i="13" a="1"/>
  <c r="ER84" i="13" s="1"/>
  <c r="ER85" i="13" a="1"/>
  <c r="ER85" i="13" s="1"/>
  <c r="ER35" i="13" a="1"/>
  <c r="ER35" i="13" s="1"/>
  <c r="ER34" i="13" a="1"/>
  <c r="ER34" i="13" s="1"/>
  <c r="ER33" i="13" a="1"/>
  <c r="ER33" i="13" s="1"/>
  <c r="ER14" i="13" a="1"/>
  <c r="ER14" i="13" s="1"/>
  <c r="ER30" i="13" a="1"/>
  <c r="ER30" i="13" s="1"/>
  <c r="ER29" i="13" a="1"/>
  <c r="ER29" i="13" s="1"/>
  <c r="ER31" i="13" a="1"/>
  <c r="ER31" i="13" s="1"/>
  <c r="ER26" i="13" a="1"/>
  <c r="ER26" i="13" s="1"/>
  <c r="ER21" i="13" a="1"/>
  <c r="ER21" i="13" s="1"/>
  <c r="ER22" i="13" a="1"/>
  <c r="ER22" i="13" s="1"/>
  <c r="ER38" i="13" a="1"/>
  <c r="ER38" i="13" s="1"/>
  <c r="ER41" i="13" a="1"/>
  <c r="ER41" i="13" s="1"/>
  <c r="ER44" i="13" a="1"/>
  <c r="ER44" i="13" s="1"/>
  <c r="ER47" i="13" a="1"/>
  <c r="ER47" i="13" s="1"/>
  <c r="ER48" i="13" a="1"/>
  <c r="ER48" i="13" s="1"/>
  <c r="ER53" i="13" a="1"/>
  <c r="ER53" i="13" s="1"/>
  <c r="ER57" i="13" a="1"/>
  <c r="ER57" i="13" s="1"/>
  <c r="ER62" i="13" a="1"/>
  <c r="ER62" i="13" s="1"/>
  <c r="ER65" i="13" a="1"/>
  <c r="ER65" i="13" s="1"/>
  <c r="ER68" i="13" a="1"/>
  <c r="ER68" i="13" s="1"/>
  <c r="ER74" i="13" a="1"/>
  <c r="ER74" i="13" s="1"/>
  <c r="ER71" i="13" a="1"/>
  <c r="ER71" i="13" s="1"/>
  <c r="ER76" i="13" a="1"/>
  <c r="ER76" i="13" s="1"/>
  <c r="ER80" i="13" a="1"/>
  <c r="ER80" i="13" s="1"/>
  <c r="ER92" i="13" a="1"/>
  <c r="ER92" i="13" s="1"/>
  <c r="ER96" i="13" a="1"/>
  <c r="ER96" i="13" s="1"/>
  <c r="ER98" i="13" a="1"/>
  <c r="ER98" i="13" s="1"/>
  <c r="ER105" i="13" a="1"/>
  <c r="ER105" i="13" s="1"/>
  <c r="ER107" i="13" a="1"/>
  <c r="ER107" i="13" s="1"/>
  <c r="ER11" i="13" a="1"/>
  <c r="ER11" i="13" s="1"/>
  <c r="ER36" i="13" a="1"/>
  <c r="ER36" i="13" s="1"/>
  <c r="ER23" i="13" a="1"/>
  <c r="ER23" i="13" s="1"/>
  <c r="ER49" i="13" a="1"/>
  <c r="ER49" i="13" s="1"/>
  <c r="ER58" i="13" a="1"/>
  <c r="ER58" i="13" s="1"/>
  <c r="ER69" i="13" a="1"/>
  <c r="ER69" i="13" s="1"/>
  <c r="ER78" i="13" a="1"/>
  <c r="ER78" i="13" s="1"/>
  <c r="ER83" i="13" a="1"/>
  <c r="ER83" i="13" s="1"/>
  <c r="ER82" i="13" a="1"/>
  <c r="ER82" i="13" s="1"/>
  <c r="ER89" i="13" a="1"/>
  <c r="ER89" i="13" s="1"/>
  <c r="ER109" i="13" a="1"/>
  <c r="ER109" i="13" s="1"/>
  <c r="ER108" i="13" a="1"/>
  <c r="ER108" i="13" s="1"/>
  <c r="ER106" i="13" a="1"/>
  <c r="ER106" i="13" s="1"/>
  <c r="ER17" i="13" a="1"/>
  <c r="ER17" i="13" s="1"/>
  <c r="ER25" i="13" a="1"/>
  <c r="ER25" i="13" s="1"/>
  <c r="ER15" i="13" a="1"/>
  <c r="ER15" i="13" s="1"/>
  <c r="ER13" i="13" a="1"/>
  <c r="ER13" i="13" s="1"/>
  <c r="ER24" i="13" a="1"/>
  <c r="ER24" i="13" s="1"/>
  <c r="ER28" i="13" a="1"/>
  <c r="ER28" i="13" s="1"/>
  <c r="ER39" i="13" a="1"/>
  <c r="ER39" i="13" s="1"/>
  <c r="ER42" i="13" a="1"/>
  <c r="ER42" i="13" s="1"/>
  <c r="ER45" i="13" a="1"/>
  <c r="ER45" i="13" s="1"/>
  <c r="ER50" i="13" a="1"/>
  <c r="ER50" i="13" s="1"/>
  <c r="ER51" i="13" a="1"/>
  <c r="ER51" i="13" s="1"/>
  <c r="ER54" i="13" a="1"/>
  <c r="ER54" i="13" s="1"/>
  <c r="ER59" i="13" a="1"/>
  <c r="ER59" i="13" s="1"/>
  <c r="ER63" i="13" a="1"/>
  <c r="ER63" i="13" s="1"/>
  <c r="ER66" i="13" a="1"/>
  <c r="ER66" i="13" s="1"/>
  <c r="ER90" i="13" a="1"/>
  <c r="ER90" i="13" s="1"/>
  <c r="ER93" i="13" a="1"/>
  <c r="ER93" i="13" s="1"/>
  <c r="ER97" i="13" a="1"/>
  <c r="ER97" i="13" s="1"/>
  <c r="ER20" i="13" a="1"/>
  <c r="ER20" i="13" s="1"/>
  <c r="ER16" i="13" a="1"/>
  <c r="ER16" i="13" s="1"/>
  <c r="ER32" i="13" a="1"/>
  <c r="ER32" i="13" s="1"/>
  <c r="ER27" i="13" a="1"/>
  <c r="ER27" i="13" s="1"/>
  <c r="ER60" i="13" a="1"/>
  <c r="ER60" i="13" s="1"/>
  <c r="ER79" i="13" a="1"/>
  <c r="ER79" i="13" s="1"/>
  <c r="ER12" i="13" a="1"/>
  <c r="ER12" i="13" s="1"/>
  <c r="ER56" i="13" a="1"/>
  <c r="ER56" i="13" s="1"/>
  <c r="ER72" i="13" a="1"/>
  <c r="ER72" i="13" s="1"/>
  <c r="ER75" i="13" a="1"/>
  <c r="ER75" i="13" s="1"/>
  <c r="ER86" i="13" a="1"/>
  <c r="ER86" i="13" s="1"/>
  <c r="ER103" i="13" a="1"/>
  <c r="ER103" i="13" s="1"/>
  <c r="ER110" i="13" a="1"/>
  <c r="ER110" i="13" s="1"/>
  <c r="ER55" i="13" a="1"/>
  <c r="ER55" i="13" s="1"/>
  <c r="ER91" i="13" a="1"/>
  <c r="ER91" i="13" s="1"/>
  <c r="ER102" i="13" a="1"/>
  <c r="ER102" i="13" s="1"/>
  <c r="ER52" i="13" a="1"/>
  <c r="ER52" i="13" s="1"/>
  <c r="ER95" i="13" a="1"/>
  <c r="ER95" i="13" s="1"/>
  <c r="ER64" i="13" a="1"/>
  <c r="ER64" i="13" s="1"/>
  <c r="ER18" i="13" a="1"/>
  <c r="ER18" i="13" s="1"/>
  <c r="ER61" i="13" a="1"/>
  <c r="ER61" i="13" s="1"/>
  <c r="ER67" i="13" a="1"/>
  <c r="ER67" i="13" s="1"/>
  <c r="ER70" i="13" a="1"/>
  <c r="ER70" i="13" s="1"/>
  <c r="ER37" i="13" a="1"/>
  <c r="ER37" i="13" s="1"/>
  <c r="ER43" i="13" a="1"/>
  <c r="ER43" i="13" s="1"/>
  <c r="ER40" i="13" a="1"/>
  <c r="ER40" i="13" s="1"/>
  <c r="ER46" i="13" a="1"/>
  <c r="ER46" i="13" s="1"/>
  <c r="ER94" i="13" a="1"/>
  <c r="ER94" i="13" s="1"/>
  <c r="ER19" i="13" a="1"/>
  <c r="ER19" i="13" s="1"/>
  <c r="EK107" i="13"/>
  <c r="EK108" i="13"/>
  <c r="EK106" i="13"/>
  <c r="EK104" i="13"/>
  <c r="EK100" i="13"/>
  <c r="EK97" i="13"/>
  <c r="EK99" i="13"/>
  <c r="EK95" i="13"/>
  <c r="EK94" i="13"/>
  <c r="EK93" i="13"/>
  <c r="EK92" i="13"/>
  <c r="EK91" i="13"/>
  <c r="EK96" i="13"/>
  <c r="EK90" i="13"/>
  <c r="EK80" i="13"/>
  <c r="EK78" i="13"/>
  <c r="EK68" i="13"/>
  <c r="EK67" i="13"/>
  <c r="EK66" i="13"/>
  <c r="EK65" i="13"/>
  <c r="EK64" i="13"/>
  <c r="EK63" i="13"/>
  <c r="EK61" i="13"/>
  <c r="EK60" i="13"/>
  <c r="EK59" i="13"/>
  <c r="EK58" i="13"/>
  <c r="EK57" i="13"/>
  <c r="EK56" i="13"/>
  <c r="EK55" i="13"/>
  <c r="EK47" i="13"/>
  <c r="EK46" i="13"/>
  <c r="EK45" i="13"/>
  <c r="EK44" i="13"/>
  <c r="EK43" i="13"/>
  <c r="EK48" i="13"/>
  <c r="EK62" i="13"/>
  <c r="EK50" i="13"/>
  <c r="EK49" i="13"/>
  <c r="EK22" i="13"/>
  <c r="EK27" i="13"/>
  <c r="EK28" i="13"/>
  <c r="EK7" i="13"/>
  <c r="EK15" i="13"/>
  <c r="EK21" i="13"/>
  <c r="EK18" i="13"/>
  <c r="EK12" i="13"/>
  <c r="EK2" i="13"/>
  <c r="EK13" i="13"/>
  <c r="EK51" i="13"/>
  <c r="EK52" i="13"/>
  <c r="EK53" i="13"/>
  <c r="EK69" i="13"/>
  <c r="EK76" i="13"/>
  <c r="EK83" i="13"/>
  <c r="EK101" i="13"/>
  <c r="EK109" i="13"/>
  <c r="EK26" i="13"/>
  <c r="EK23" i="13"/>
  <c r="EK32" i="13"/>
  <c r="EK70" i="13"/>
  <c r="EK73" i="13"/>
  <c r="EK71" i="13"/>
  <c r="EK85" i="13"/>
  <c r="EK110" i="13"/>
  <c r="EK30" i="13"/>
  <c r="EK16" i="13"/>
  <c r="EK37" i="13"/>
  <c r="EK33" i="13"/>
  <c r="EK54" i="13"/>
  <c r="EK74" i="13"/>
  <c r="EK77" i="13"/>
  <c r="EK86" i="13"/>
  <c r="EK14" i="13"/>
  <c r="EK17" i="13"/>
  <c r="EK29" i="13"/>
  <c r="EK31" i="13"/>
  <c r="EK20" i="13"/>
  <c r="EK36" i="13"/>
  <c r="EK84" i="13"/>
  <c r="EK11" i="13"/>
  <c r="EK25" i="13"/>
  <c r="EK24" i="13"/>
  <c r="EK79" i="13"/>
  <c r="EK75" i="13"/>
  <c r="EK81" i="13"/>
  <c r="EK88" i="13"/>
  <c r="EK102" i="13"/>
  <c r="EK105" i="13"/>
  <c r="EK40" i="13"/>
  <c r="EK103" i="13"/>
  <c r="EK82" i="13"/>
  <c r="EK87" i="13"/>
  <c r="EK39" i="13"/>
  <c r="EK38" i="13"/>
  <c r="EK41" i="13"/>
  <c r="EK19" i="13"/>
  <c r="EK35" i="13"/>
  <c r="EK98" i="13"/>
  <c r="EK34" i="13"/>
  <c r="EK42" i="13"/>
  <c r="EK89" i="13"/>
  <c r="EK72" i="13"/>
  <c r="AJ24" i="12"/>
  <c r="AK24" i="12" s="1"/>
  <c r="IO7" i="8"/>
  <c r="IO6" i="8"/>
  <c r="IO3" i="8"/>
  <c r="IP3" i="8"/>
  <c r="IN5" i="8"/>
  <c r="IN6" i="8"/>
  <c r="IN7" i="8"/>
  <c r="IL108" i="8"/>
  <c r="IL105" i="8"/>
  <c r="IL102" i="8"/>
  <c r="IL110" i="8"/>
  <c r="IL100" i="8"/>
  <c r="IL98" i="8"/>
  <c r="IL96" i="8"/>
  <c r="IL94" i="8"/>
  <c r="IL92" i="8"/>
  <c r="IL90" i="8"/>
  <c r="IL88" i="8"/>
  <c r="IL86" i="8"/>
  <c r="IL84" i="8"/>
  <c r="IL82" i="8"/>
  <c r="IL80" i="8"/>
  <c r="IL78" i="8"/>
  <c r="IL76" i="8"/>
  <c r="IL74" i="8"/>
  <c r="IL72" i="8"/>
  <c r="IL70" i="8"/>
  <c r="IL68" i="8"/>
  <c r="IL66" i="8"/>
  <c r="IL64" i="8"/>
  <c r="IL62" i="8"/>
  <c r="IL60" i="8"/>
  <c r="IL107" i="8"/>
  <c r="IL101" i="8"/>
  <c r="IL109" i="8"/>
  <c r="IL57" i="8"/>
  <c r="IL55" i="8"/>
  <c r="IL53" i="8"/>
  <c r="IL51" i="8"/>
  <c r="IL49" i="8"/>
  <c r="IL47" i="8"/>
  <c r="IL45" i="8"/>
  <c r="IL43" i="8"/>
  <c r="IL41" i="8"/>
  <c r="IL39" i="8"/>
  <c r="IL37" i="8"/>
  <c r="IL35" i="8"/>
  <c r="IL33" i="8"/>
  <c r="IL31" i="8"/>
  <c r="IL29" i="8"/>
  <c r="IL27" i="8"/>
  <c r="IL25" i="8"/>
  <c r="IL23" i="8"/>
  <c r="IL77" i="8"/>
  <c r="IL69" i="8"/>
  <c r="IL56" i="8"/>
  <c r="IL50" i="8"/>
  <c r="IL44" i="8"/>
  <c r="IL106" i="8"/>
  <c r="IL97" i="8"/>
  <c r="IL91" i="8"/>
  <c r="IL85" i="8"/>
  <c r="IL67" i="8"/>
  <c r="IL59" i="8"/>
  <c r="IL104" i="8"/>
  <c r="IL75" i="8"/>
  <c r="IL65" i="8"/>
  <c r="IL54" i="8"/>
  <c r="IL48" i="8"/>
  <c r="IL42" i="8"/>
  <c r="IL36" i="8"/>
  <c r="IL30" i="8"/>
  <c r="IL24" i="8"/>
  <c r="IL22" i="8"/>
  <c r="IL20" i="8"/>
  <c r="IL18" i="8"/>
  <c r="IL16" i="8"/>
  <c r="IL14" i="8"/>
  <c r="IL12" i="8"/>
  <c r="IL103" i="8"/>
  <c r="IL95" i="8"/>
  <c r="IL89" i="8"/>
  <c r="IL87" i="8"/>
  <c r="IL73" i="8"/>
  <c r="IL17" i="8"/>
  <c r="IL11" i="8"/>
  <c r="IL71" i="8"/>
  <c r="IL93" i="8"/>
  <c r="IL21" i="8"/>
  <c r="IL15" i="8"/>
  <c r="IL38" i="8"/>
  <c r="IL28" i="8"/>
  <c r="IL83" i="8"/>
  <c r="IL79" i="8"/>
  <c r="IL61" i="8"/>
  <c r="IL34" i="8"/>
  <c r="IL26" i="8"/>
  <c r="IL99" i="8"/>
  <c r="IL81" i="8"/>
  <c r="IL52" i="8"/>
  <c r="IL58" i="8"/>
  <c r="IL63" i="8"/>
  <c r="IL40" i="8"/>
  <c r="IL32" i="8"/>
  <c r="IL19" i="8"/>
  <c r="IL13" i="8"/>
  <c r="IL46" i="8"/>
  <c r="IM110" i="8"/>
  <c r="IM106" i="8"/>
  <c r="IM103" i="8"/>
  <c r="IM99" i="8"/>
  <c r="IM97" i="8"/>
  <c r="IM95" i="8"/>
  <c r="IM93" i="8"/>
  <c r="IM91" i="8"/>
  <c r="IM89" i="8"/>
  <c r="IM87" i="8"/>
  <c r="IM85" i="8"/>
  <c r="IM83" i="8"/>
  <c r="IM108" i="8"/>
  <c r="IM105" i="8"/>
  <c r="IM102" i="8"/>
  <c r="IM100" i="8"/>
  <c r="IM96" i="8"/>
  <c r="IM92" i="8"/>
  <c r="IM88" i="8"/>
  <c r="IM84" i="8"/>
  <c r="IM79" i="8"/>
  <c r="IM73" i="8"/>
  <c r="IM67" i="8"/>
  <c r="IM61" i="8"/>
  <c r="IM104" i="8"/>
  <c r="IM77" i="8"/>
  <c r="IM71" i="8"/>
  <c r="IM65" i="8"/>
  <c r="IM101" i="8"/>
  <c r="IM90" i="8"/>
  <c r="IM78" i="8"/>
  <c r="IM68" i="8"/>
  <c r="IM60" i="8"/>
  <c r="IM59" i="8"/>
  <c r="IM76" i="8"/>
  <c r="IM75" i="8"/>
  <c r="IM57" i="8"/>
  <c r="IM54" i="8"/>
  <c r="IM51" i="8"/>
  <c r="IM48" i="8"/>
  <c r="IM45" i="8"/>
  <c r="IM42" i="8"/>
  <c r="IM39" i="8"/>
  <c r="IM36" i="8"/>
  <c r="IM33" i="8"/>
  <c r="IM30" i="8"/>
  <c r="IM27" i="8"/>
  <c r="IM24" i="8"/>
  <c r="IM22" i="8"/>
  <c r="IM20" i="8"/>
  <c r="IM18" i="8"/>
  <c r="IM16" i="8"/>
  <c r="IM14" i="8"/>
  <c r="IM12" i="8"/>
  <c r="IM98" i="8"/>
  <c r="IM86" i="8"/>
  <c r="IM74" i="8"/>
  <c r="IM66" i="8"/>
  <c r="IM64" i="8"/>
  <c r="IM55" i="8"/>
  <c r="IM49" i="8"/>
  <c r="IM43" i="8"/>
  <c r="IM32" i="8"/>
  <c r="IM31" i="8"/>
  <c r="IM107" i="8"/>
  <c r="IM94" i="8"/>
  <c r="IM82" i="8"/>
  <c r="IM80" i="8"/>
  <c r="IM62" i="8"/>
  <c r="IM69" i="8"/>
  <c r="IM56" i="8"/>
  <c r="IM50" i="8"/>
  <c r="IM44" i="8"/>
  <c r="IM38" i="8"/>
  <c r="IM37" i="8"/>
  <c r="IM29" i="8"/>
  <c r="IM28" i="8"/>
  <c r="IM81" i="8"/>
  <c r="IM63" i="8"/>
  <c r="IM58" i="8"/>
  <c r="IM52" i="8"/>
  <c r="IM46" i="8"/>
  <c r="IM40" i="8"/>
  <c r="IM19" i="8"/>
  <c r="IM13" i="8"/>
  <c r="IM70" i="8"/>
  <c r="IM53" i="8"/>
  <c r="IM47" i="8"/>
  <c r="IM41" i="8"/>
  <c r="IM25" i="8"/>
  <c r="IM17" i="8"/>
  <c r="IM11" i="8"/>
  <c r="IM35" i="8"/>
  <c r="IM34" i="8"/>
  <c r="IM26" i="8"/>
  <c r="IM109" i="8"/>
  <c r="IM72" i="8"/>
  <c r="IM23" i="8"/>
  <c r="IM21" i="8"/>
  <c r="IM15" i="8"/>
  <c r="DS45" i="8"/>
  <c r="DS63" i="8"/>
  <c r="DS15" i="8"/>
  <c r="DS51" i="8"/>
  <c r="DS19" i="8"/>
  <c r="DS61" i="8"/>
  <c r="DS21" i="8"/>
  <c r="DS81" i="8"/>
  <c r="DS37" i="8"/>
  <c r="DS68" i="8"/>
  <c r="DS33" i="8"/>
  <c r="DS39" i="8"/>
  <c r="DS73" i="8"/>
  <c r="DS97" i="8"/>
  <c r="DS57" i="8"/>
  <c r="DS87" i="8"/>
  <c r="DS55" i="8"/>
  <c r="DS98" i="8"/>
  <c r="DS16" i="8"/>
  <c r="DS58" i="8"/>
  <c r="DS100" i="8"/>
  <c r="DS38" i="8"/>
  <c r="DS92" i="8"/>
  <c r="DS75" i="8"/>
  <c r="DS31" i="8"/>
  <c r="DS26" i="8"/>
  <c r="DS70" i="8"/>
  <c r="DS62" i="8"/>
  <c r="DS110" i="8"/>
  <c r="DS99" i="8"/>
  <c r="DS76" i="8"/>
  <c r="DS86" i="8"/>
  <c r="DS41" i="8"/>
  <c r="DS27" i="8"/>
  <c r="DS44" i="8"/>
  <c r="DS34" i="8"/>
  <c r="DS88" i="8"/>
  <c r="DS94" i="8"/>
  <c r="DS13" i="8"/>
  <c r="DS23" i="8"/>
  <c r="DS83" i="8"/>
  <c r="DS105" i="8"/>
  <c r="DS50" i="8"/>
  <c r="DS14" i="8"/>
  <c r="DS22" i="8"/>
  <c r="DS77" i="8"/>
  <c r="DS67" i="8"/>
  <c r="DS24" i="8"/>
  <c r="DS20" i="8"/>
  <c r="DS103" i="8"/>
  <c r="DS106" i="8"/>
  <c r="DS11" i="8"/>
  <c r="DS17" i="8"/>
  <c r="DS47" i="8"/>
  <c r="DS71" i="8"/>
  <c r="DS101" i="8"/>
  <c r="DS28" i="8"/>
  <c r="DS40" i="8"/>
  <c r="DS109" i="8"/>
  <c r="DS60" i="8"/>
  <c r="DS90" i="8"/>
  <c r="DS82" i="8"/>
  <c r="DS65" i="8"/>
  <c r="DS35" i="8"/>
  <c r="DS107" i="8"/>
  <c r="DS36" i="8"/>
  <c r="DS42" i="8"/>
  <c r="DS72" i="8"/>
  <c r="DS84" i="8"/>
  <c r="DS29" i="8"/>
  <c r="DS89" i="8"/>
  <c r="DS49" i="8"/>
  <c r="DS79" i="8"/>
  <c r="DS93" i="8"/>
  <c r="DS43" i="8"/>
  <c r="DS95" i="8"/>
  <c r="DS32" i="8"/>
  <c r="DS104" i="8"/>
  <c r="DS18" i="8"/>
  <c r="DS80" i="8"/>
  <c r="DS46" i="8"/>
  <c r="DS85" i="8"/>
  <c r="DS56" i="8"/>
  <c r="DS30" i="8"/>
  <c r="DS48" i="8"/>
  <c r="DS78" i="8"/>
  <c r="DS96" i="8"/>
  <c r="DS102" i="8"/>
  <c r="DS59" i="8"/>
  <c r="DS64" i="8"/>
  <c r="DS66" i="8"/>
  <c r="DS69" i="8"/>
  <c r="DS74" i="8"/>
  <c r="DS52" i="8"/>
  <c r="DS53" i="8"/>
  <c r="DS91" i="8"/>
  <c r="DS108" i="8"/>
  <c r="DS54" i="8"/>
  <c r="DS12" i="8"/>
  <c r="DS25" i="8"/>
  <c r="DT44" i="8"/>
  <c r="DT68" i="8"/>
  <c r="DT15" i="8"/>
  <c r="DT39" i="8"/>
  <c r="DT19" i="8"/>
  <c r="DT79" i="8"/>
  <c r="DT27" i="8"/>
  <c r="DT33" i="8"/>
  <c r="DT75" i="8"/>
  <c r="DT92" i="8"/>
  <c r="DT51" i="8"/>
  <c r="DT87" i="8"/>
  <c r="DT50" i="8"/>
  <c r="DT98" i="8"/>
  <c r="DT61" i="8"/>
  <c r="DT31" i="8"/>
  <c r="DT26" i="8"/>
  <c r="DT34" i="8"/>
  <c r="DT52" i="8"/>
  <c r="DT76" i="8"/>
  <c r="DT94" i="8"/>
  <c r="DT100" i="8"/>
  <c r="DT110" i="8"/>
  <c r="DT45" i="8"/>
  <c r="DT55" i="8"/>
  <c r="DT70" i="8"/>
  <c r="DT38" i="8"/>
  <c r="DT20" i="8"/>
  <c r="DT69" i="8"/>
  <c r="DT103" i="8"/>
  <c r="DT88" i="8"/>
  <c r="DT23" i="8"/>
  <c r="DT29" i="8"/>
  <c r="DT59" i="8"/>
  <c r="DT65" i="8"/>
  <c r="DT21" i="8"/>
  <c r="DT63" i="8"/>
  <c r="DT73" i="8"/>
  <c r="DT106" i="8"/>
  <c r="DT86" i="8"/>
  <c r="DT17" i="8"/>
  <c r="DT93" i="8"/>
  <c r="DT16" i="8"/>
  <c r="DT85" i="8"/>
  <c r="DT62" i="8"/>
  <c r="DT47" i="8"/>
  <c r="DT83" i="8"/>
  <c r="DT101" i="8"/>
  <c r="DT32" i="8"/>
  <c r="DT97" i="8"/>
  <c r="DT74" i="8"/>
  <c r="DT14" i="8"/>
  <c r="DT22" i="8"/>
  <c r="DT77" i="8"/>
  <c r="DT89" i="8"/>
  <c r="DT25" i="8"/>
  <c r="DT109" i="8"/>
  <c r="DT56" i="8"/>
  <c r="DT80" i="8"/>
  <c r="DT18" i="8"/>
  <c r="DT60" i="8"/>
  <c r="DT84" i="8"/>
  <c r="DT13" i="8"/>
  <c r="DT53" i="8"/>
  <c r="DT95" i="8"/>
  <c r="DT107" i="8"/>
  <c r="DT72" i="8"/>
  <c r="DT96" i="8"/>
  <c r="DT35" i="8"/>
  <c r="DT57" i="8"/>
  <c r="DT81" i="8"/>
  <c r="DT43" i="8"/>
  <c r="DT71" i="8"/>
  <c r="DT28" i="8"/>
  <c r="DT64" i="8"/>
  <c r="DT36" i="8"/>
  <c r="DT42" i="8"/>
  <c r="DT37" i="8"/>
  <c r="DT58" i="8"/>
  <c r="DT41" i="8"/>
  <c r="DT99" i="8"/>
  <c r="DT82" i="8"/>
  <c r="DT11" i="8"/>
  <c r="DT46" i="8"/>
  <c r="DT66" i="8"/>
  <c r="DT102" i="8"/>
  <c r="DT105" i="8"/>
  <c r="DT49" i="8"/>
  <c r="DT12" i="8"/>
  <c r="DT48" i="8"/>
  <c r="DT78" i="8"/>
  <c r="DT91" i="8"/>
  <c r="DT54" i="8"/>
  <c r="DT40" i="8"/>
  <c r="DT104" i="8"/>
  <c r="DT24" i="8"/>
  <c r="DT30" i="8"/>
  <c r="DT108" i="8"/>
  <c r="DT67" i="8"/>
  <c r="DT90" i="8"/>
  <c r="DR44" i="8"/>
  <c r="DR45" i="8"/>
  <c r="DR69" i="8"/>
  <c r="DR92" i="8"/>
  <c r="DR27" i="8"/>
  <c r="DR39" i="8"/>
  <c r="DR75" i="8"/>
  <c r="DR81" i="8"/>
  <c r="DR21" i="8"/>
  <c r="DR57" i="8"/>
  <c r="DR63" i="8"/>
  <c r="DR93" i="8"/>
  <c r="DR105" i="8"/>
  <c r="DR55" i="8"/>
  <c r="DR103" i="8"/>
  <c r="DR26" i="8"/>
  <c r="DR79" i="8"/>
  <c r="DR33" i="8"/>
  <c r="DR94" i="8"/>
  <c r="DR43" i="8"/>
  <c r="DR40" i="8"/>
  <c r="DR19" i="8"/>
  <c r="DR97" i="8"/>
  <c r="DR51" i="8"/>
  <c r="DR73" i="8"/>
  <c r="DR110" i="8"/>
  <c r="DR37" i="8"/>
  <c r="DR58" i="8"/>
  <c r="DR100" i="8"/>
  <c r="DR106" i="8"/>
  <c r="DR38" i="8"/>
  <c r="DR23" i="8"/>
  <c r="DR15" i="8"/>
  <c r="DR16" i="8"/>
  <c r="DR34" i="8"/>
  <c r="DR82" i="8"/>
  <c r="DR13" i="8"/>
  <c r="DR29" i="8"/>
  <c r="DR35" i="8"/>
  <c r="DR59" i="8"/>
  <c r="DR77" i="8"/>
  <c r="DR98" i="8"/>
  <c r="DR70" i="8"/>
  <c r="DR85" i="8"/>
  <c r="DR41" i="8"/>
  <c r="DR65" i="8"/>
  <c r="DR56" i="8"/>
  <c r="DR104" i="8"/>
  <c r="DR87" i="8"/>
  <c r="DR52" i="8"/>
  <c r="DR88" i="8"/>
  <c r="DR49" i="8"/>
  <c r="DR91" i="8"/>
  <c r="DR109" i="8"/>
  <c r="DR46" i="8"/>
  <c r="DR54" i="8"/>
  <c r="DR66" i="8"/>
  <c r="DR78" i="8"/>
  <c r="DR84" i="8"/>
  <c r="DR14" i="8"/>
  <c r="DR101" i="8"/>
  <c r="DR68" i="8"/>
  <c r="DR99" i="8"/>
  <c r="DR31" i="8"/>
  <c r="DR74" i="8"/>
  <c r="DR76" i="8"/>
  <c r="DR67" i="8"/>
  <c r="DR72" i="8"/>
  <c r="DR108" i="8"/>
  <c r="DR50" i="8"/>
  <c r="DR71" i="8"/>
  <c r="DR20" i="8"/>
  <c r="DR62" i="8"/>
  <c r="DR86" i="8"/>
  <c r="DR17" i="8"/>
  <c r="DR53" i="8"/>
  <c r="DR89" i="8"/>
  <c r="DR107" i="8"/>
  <c r="DR32" i="8"/>
  <c r="DR24" i="8"/>
  <c r="DR30" i="8"/>
  <c r="DR36" i="8"/>
  <c r="DR60" i="8"/>
  <c r="DR61" i="8"/>
  <c r="DR22" i="8"/>
  <c r="DR95" i="8"/>
  <c r="DR80" i="8"/>
  <c r="DR42" i="8"/>
  <c r="DR83" i="8"/>
  <c r="DR28" i="8"/>
  <c r="DR12" i="8"/>
  <c r="DR18" i="8"/>
  <c r="DR11" i="8"/>
  <c r="DR47" i="8"/>
  <c r="DR90" i="8"/>
  <c r="DR48" i="8"/>
  <c r="DR25" i="8"/>
  <c r="DR96" i="8"/>
  <c r="DR102" i="8"/>
  <c r="DR64" i="8"/>
  <c r="DW37" i="8"/>
  <c r="DW61" i="8"/>
  <c r="DW92" i="8"/>
  <c r="DW27" i="8"/>
  <c r="DW51" i="8"/>
  <c r="DW57" i="8"/>
  <c r="DW20" i="8"/>
  <c r="DW68" i="8"/>
  <c r="DW63" i="8"/>
  <c r="DW79" i="8"/>
  <c r="DW44" i="8"/>
  <c r="DW69" i="8"/>
  <c r="DW87" i="8"/>
  <c r="DW93" i="8"/>
  <c r="DW99" i="8"/>
  <c r="DW39" i="8"/>
  <c r="DW26" i="8"/>
  <c r="DW21" i="8"/>
  <c r="DW75" i="8"/>
  <c r="DW55" i="8"/>
  <c r="DW81" i="8"/>
  <c r="DW74" i="8"/>
  <c r="DW98" i="8"/>
  <c r="DW76" i="8"/>
  <c r="DW106" i="8"/>
  <c r="DW85" i="8"/>
  <c r="DW33" i="8"/>
  <c r="DW31" i="8"/>
  <c r="DW73" i="8"/>
  <c r="DW50" i="8"/>
  <c r="DW58" i="8"/>
  <c r="DW82" i="8"/>
  <c r="DW94" i="8"/>
  <c r="DW14" i="8"/>
  <c r="DW86" i="8"/>
  <c r="DW110" i="8"/>
  <c r="DW22" i="8"/>
  <c r="DW65" i="8"/>
  <c r="DW19" i="8"/>
  <c r="DW103" i="8"/>
  <c r="DW40" i="8"/>
  <c r="DW53" i="8"/>
  <c r="DW34" i="8"/>
  <c r="DW52" i="8"/>
  <c r="DW43" i="8"/>
  <c r="DW38" i="8"/>
  <c r="DW11" i="8"/>
  <c r="DW35" i="8"/>
  <c r="DW67" i="8"/>
  <c r="DW45" i="8"/>
  <c r="DW13" i="8"/>
  <c r="DW101" i="8"/>
  <c r="DW25" i="8"/>
  <c r="DW91" i="8"/>
  <c r="DW104" i="8"/>
  <c r="DW24" i="8"/>
  <c r="DW88" i="8"/>
  <c r="DW100" i="8"/>
  <c r="DW17" i="8"/>
  <c r="DW28" i="8"/>
  <c r="DW46" i="8"/>
  <c r="DW64" i="8"/>
  <c r="DW12" i="8"/>
  <c r="DW56" i="8"/>
  <c r="DW97" i="8"/>
  <c r="DW16" i="8"/>
  <c r="DW29" i="8"/>
  <c r="DW83" i="8"/>
  <c r="DW54" i="8"/>
  <c r="DW72" i="8"/>
  <c r="DW78" i="8"/>
  <c r="DW84" i="8"/>
  <c r="DW90" i="8"/>
  <c r="DW32" i="8"/>
  <c r="DW105" i="8"/>
  <c r="DW47" i="8"/>
  <c r="DW59" i="8"/>
  <c r="DW77" i="8"/>
  <c r="DW95" i="8"/>
  <c r="DW80" i="8"/>
  <c r="DW96" i="8"/>
  <c r="DW108" i="8"/>
  <c r="DW15" i="8"/>
  <c r="DW42" i="8"/>
  <c r="DW70" i="8"/>
  <c r="DW62" i="8"/>
  <c r="DW23" i="8"/>
  <c r="DW49" i="8"/>
  <c r="DW18" i="8"/>
  <c r="DW36" i="8"/>
  <c r="DW60" i="8"/>
  <c r="DW30" i="8"/>
  <c r="DW48" i="8"/>
  <c r="DW41" i="8"/>
  <c r="DW71" i="8"/>
  <c r="DW109" i="8"/>
  <c r="DW102" i="8"/>
  <c r="DW66" i="8"/>
  <c r="DW89" i="8"/>
  <c r="DW107" i="8"/>
  <c r="DZ21" i="8" a="1"/>
  <c r="DZ21" i="8" s="1"/>
  <c r="DZ79" i="8" a="1"/>
  <c r="DZ79" i="8" s="1"/>
  <c r="DZ68" i="8" a="1"/>
  <c r="DZ68" i="8" s="1"/>
  <c r="DZ87" i="8" a="1"/>
  <c r="DZ87" i="8" s="1"/>
  <c r="DZ99" i="8" a="1"/>
  <c r="DZ99" i="8" s="1"/>
  <c r="DZ33" i="8" a="1"/>
  <c r="DZ33" i="8" s="1"/>
  <c r="DZ39" i="8" a="1"/>
  <c r="DZ39" i="8" s="1"/>
  <c r="DZ69" i="8" a="1"/>
  <c r="DZ69" i="8" s="1"/>
  <c r="DZ37" i="8" a="1"/>
  <c r="DZ37" i="8" s="1"/>
  <c r="DZ61" i="8" a="1"/>
  <c r="DZ61" i="8" s="1"/>
  <c r="DZ57" i="8" a="1"/>
  <c r="DZ57" i="8" s="1"/>
  <c r="DZ63" i="8" a="1"/>
  <c r="DZ63" i="8" s="1"/>
  <c r="DZ105" i="8" a="1"/>
  <c r="DZ105" i="8" s="1"/>
  <c r="DZ55" i="8" a="1"/>
  <c r="DZ55" i="8" s="1"/>
  <c r="DZ16" i="8" a="1"/>
  <c r="DZ16" i="8" s="1"/>
  <c r="DZ15" i="8" a="1"/>
  <c r="DZ15" i="8" s="1"/>
  <c r="DZ27" i="8" a="1"/>
  <c r="DZ27" i="8" s="1"/>
  <c r="DZ51" i="8" a="1"/>
  <c r="DZ51" i="8" s="1"/>
  <c r="DZ74" i="8" a="1"/>
  <c r="DZ74" i="8" s="1"/>
  <c r="DZ34" i="8" a="1"/>
  <c r="DZ34" i="8" s="1"/>
  <c r="DZ88" i="8" a="1"/>
  <c r="DZ88" i="8" s="1"/>
  <c r="DZ106" i="8" a="1"/>
  <c r="DZ106" i="8" s="1"/>
  <c r="DZ20" i="8" a="1"/>
  <c r="DZ20" i="8" s="1"/>
  <c r="DZ81" i="8" a="1"/>
  <c r="DZ81" i="8" s="1"/>
  <c r="DZ93" i="8" a="1"/>
  <c r="DZ93" i="8" s="1"/>
  <c r="DZ31" i="8" a="1"/>
  <c r="DZ31" i="8" s="1"/>
  <c r="DZ103" i="8" a="1"/>
  <c r="DZ103" i="8" s="1"/>
  <c r="DZ52" i="8" a="1"/>
  <c r="DZ52" i="8" s="1"/>
  <c r="DZ58" i="8" a="1"/>
  <c r="DZ58" i="8" s="1"/>
  <c r="DZ76" i="8" a="1"/>
  <c r="DZ76" i="8" s="1"/>
  <c r="DZ14" i="8" a="1"/>
  <c r="DZ14" i="8" s="1"/>
  <c r="DZ86" i="8" a="1"/>
  <c r="DZ86" i="8" s="1"/>
  <c r="DZ98" i="8" a="1"/>
  <c r="DZ98" i="8" s="1"/>
  <c r="DZ70" i="8" a="1"/>
  <c r="DZ70" i="8" s="1"/>
  <c r="DZ82" i="8" a="1"/>
  <c r="DZ82" i="8" s="1"/>
  <c r="DZ17" i="8" a="1"/>
  <c r="DZ17" i="8" s="1"/>
  <c r="DZ35" i="8" a="1"/>
  <c r="DZ35" i="8" s="1"/>
  <c r="DZ92" i="8" a="1"/>
  <c r="DZ92" i="8" s="1"/>
  <c r="DZ100" i="8" a="1"/>
  <c r="DZ100" i="8" s="1"/>
  <c r="DZ29" i="8" a="1"/>
  <c r="DZ29" i="8" s="1"/>
  <c r="DZ65" i="8" a="1"/>
  <c r="DZ65" i="8" s="1"/>
  <c r="DZ83" i="8" a="1"/>
  <c r="DZ83" i="8" s="1"/>
  <c r="DZ95" i="8" a="1"/>
  <c r="DZ95" i="8" s="1"/>
  <c r="DZ97" i="8" a="1"/>
  <c r="DZ97" i="8" s="1"/>
  <c r="DZ26" i="8" a="1"/>
  <c r="DZ26" i="8" s="1"/>
  <c r="DZ50" i="8" a="1"/>
  <c r="DZ50" i="8" s="1"/>
  <c r="DZ77" i="8" a="1"/>
  <c r="DZ77" i="8" s="1"/>
  <c r="DZ18" i="8" a="1"/>
  <c r="DZ18" i="8" s="1"/>
  <c r="DZ13" i="8" a="1"/>
  <c r="DZ13" i="8" s="1"/>
  <c r="DZ23" i="8" a="1"/>
  <c r="DZ23" i="8" s="1"/>
  <c r="DZ41" i="8" a="1"/>
  <c r="DZ41" i="8" s="1"/>
  <c r="DZ59" i="8" a="1"/>
  <c r="DZ59" i="8" s="1"/>
  <c r="DZ89" i="8" a="1"/>
  <c r="DZ89" i="8" s="1"/>
  <c r="DZ104" i="8" a="1"/>
  <c r="DZ104" i="8" s="1"/>
  <c r="DZ48" i="8" a="1"/>
  <c r="DZ48" i="8" s="1"/>
  <c r="DZ66" i="8" a="1"/>
  <c r="DZ66" i="8" s="1"/>
  <c r="DZ19" i="8" a="1"/>
  <c r="DZ19" i="8" s="1"/>
  <c r="DZ25" i="8" a="1"/>
  <c r="DZ25" i="8" s="1"/>
  <c r="DZ91" i="8" a="1"/>
  <c r="DZ91" i="8" s="1"/>
  <c r="DZ24" i="8" a="1"/>
  <c r="DZ24" i="8" s="1"/>
  <c r="DZ54" i="8" a="1"/>
  <c r="DZ54" i="8" s="1"/>
  <c r="DZ90" i="8" a="1"/>
  <c r="DZ90" i="8" s="1"/>
  <c r="DZ107" i="8" a="1"/>
  <c r="DZ107" i="8" s="1"/>
  <c r="DZ60" i="8" a="1"/>
  <c r="DZ60" i="8" s="1"/>
  <c r="DZ85" i="8" a="1"/>
  <c r="DZ85" i="8" s="1"/>
  <c r="DZ62" i="8" a="1"/>
  <c r="DZ62" i="8" s="1"/>
  <c r="DZ110" i="8" a="1"/>
  <c r="DZ110" i="8" s="1"/>
  <c r="DZ49" i="8" a="1"/>
  <c r="DZ49" i="8" s="1"/>
  <c r="DZ56" i="8" a="1"/>
  <c r="DZ56" i="8" s="1"/>
  <c r="DZ80" i="8" a="1"/>
  <c r="DZ80" i="8" s="1"/>
  <c r="DZ28" i="8" a="1"/>
  <c r="DZ28" i="8" s="1"/>
  <c r="DZ36" i="8" a="1"/>
  <c r="DZ36" i="8" s="1"/>
  <c r="DZ96" i="8" a="1"/>
  <c r="DZ96" i="8" s="1"/>
  <c r="DZ102" i="8" a="1"/>
  <c r="DZ102" i="8" s="1"/>
  <c r="DZ53" i="8" a="1"/>
  <c r="DZ53" i="8" s="1"/>
  <c r="DZ44" i="8" a="1"/>
  <c r="DZ44" i="8" s="1"/>
  <c r="DZ75" i="8" a="1"/>
  <c r="DZ75" i="8" s="1"/>
  <c r="DZ73" i="8" a="1"/>
  <c r="DZ73" i="8" s="1"/>
  <c r="DZ40" i="8" a="1"/>
  <c r="DZ40" i="8" s="1"/>
  <c r="DZ101" i="8" a="1"/>
  <c r="DZ101" i="8" s="1"/>
  <c r="DZ67" i="8" a="1"/>
  <c r="DZ67" i="8" s="1"/>
  <c r="DZ12" i="8" a="1"/>
  <c r="DZ12" i="8" s="1"/>
  <c r="DZ42" i="8" a="1"/>
  <c r="DZ42" i="8" s="1"/>
  <c r="DZ72" i="8" a="1"/>
  <c r="DZ72" i="8" s="1"/>
  <c r="DZ78" i="8" a="1"/>
  <c r="DZ78" i="8" s="1"/>
  <c r="DZ108" i="8" a="1"/>
  <c r="DZ108" i="8" s="1"/>
  <c r="DZ11" i="8" a="1"/>
  <c r="DZ11" i="8" s="1"/>
  <c r="DZ71" i="8" a="1"/>
  <c r="DZ71" i="8" s="1"/>
  <c r="DZ38" i="8" a="1"/>
  <c r="DZ38" i="8" s="1"/>
  <c r="DZ109" i="8" a="1"/>
  <c r="DZ109" i="8" s="1"/>
  <c r="DZ32" i="8" a="1"/>
  <c r="DZ32" i="8" s="1"/>
  <c r="DZ46" i="8" a="1"/>
  <c r="DZ46" i="8" s="1"/>
  <c r="DZ64" i="8" a="1"/>
  <c r="DZ64" i="8" s="1"/>
  <c r="DZ45" i="8" a="1"/>
  <c r="DZ45" i="8" s="1"/>
  <c r="DZ94" i="8" a="1"/>
  <c r="DZ94" i="8" s="1"/>
  <c r="DZ43" i="8" a="1"/>
  <c r="DZ43" i="8" s="1"/>
  <c r="DZ22" i="8" a="1"/>
  <c r="DZ22" i="8" s="1"/>
  <c r="DZ47" i="8" a="1"/>
  <c r="DZ47" i="8" s="1"/>
  <c r="DZ30" i="8" a="1"/>
  <c r="DZ30" i="8" s="1"/>
  <c r="DZ84" i="8" a="1"/>
  <c r="DZ84" i="8" s="1"/>
  <c r="DX19" i="8"/>
  <c r="DX61" i="8"/>
  <c r="DX79" i="8"/>
  <c r="DX44" i="8"/>
  <c r="DX92" i="8"/>
  <c r="DX39" i="8"/>
  <c r="DX45" i="8"/>
  <c r="DX81" i="8"/>
  <c r="DX21" i="8"/>
  <c r="DX57" i="8"/>
  <c r="DX63" i="8"/>
  <c r="DX93" i="8"/>
  <c r="DX97" i="8"/>
  <c r="DX68" i="8"/>
  <c r="DX51" i="8"/>
  <c r="DX20" i="8"/>
  <c r="DX87" i="8"/>
  <c r="DX73" i="8"/>
  <c r="DX103" i="8"/>
  <c r="DX74" i="8"/>
  <c r="DX70" i="8"/>
  <c r="DX76" i="8"/>
  <c r="DX110" i="8"/>
  <c r="DX22" i="8"/>
  <c r="DX37" i="8"/>
  <c r="DX75" i="8"/>
  <c r="DX105" i="8"/>
  <c r="DX31" i="8"/>
  <c r="DX98" i="8"/>
  <c r="DX58" i="8"/>
  <c r="DX100" i="8"/>
  <c r="DX50" i="8"/>
  <c r="DX16" i="8"/>
  <c r="DX52" i="8"/>
  <c r="DX88" i="8"/>
  <c r="DX13" i="8"/>
  <c r="DX43" i="8"/>
  <c r="DX62" i="8"/>
  <c r="DX33" i="8"/>
  <c r="DX69" i="8"/>
  <c r="DX11" i="8"/>
  <c r="DX41" i="8"/>
  <c r="DX65" i="8"/>
  <c r="DX27" i="8"/>
  <c r="DX55" i="8"/>
  <c r="DX49" i="8"/>
  <c r="DX91" i="8"/>
  <c r="DX109" i="8"/>
  <c r="DX46" i="8"/>
  <c r="DX94" i="8"/>
  <c r="DX14" i="8"/>
  <c r="DX86" i="8"/>
  <c r="DX40" i="8"/>
  <c r="DX71" i="8"/>
  <c r="DX77" i="8"/>
  <c r="DX83" i="8"/>
  <c r="DX95" i="8"/>
  <c r="DX107" i="8"/>
  <c r="DX48" i="8"/>
  <c r="DX96" i="8"/>
  <c r="DX99" i="8"/>
  <c r="DX17" i="8"/>
  <c r="DX23" i="8"/>
  <c r="DX29" i="8"/>
  <c r="DX67" i="8"/>
  <c r="DX80" i="8"/>
  <c r="DX78" i="8"/>
  <c r="DX102" i="8"/>
  <c r="DX108" i="8"/>
  <c r="DX85" i="8"/>
  <c r="DX82" i="8"/>
  <c r="DX53" i="8"/>
  <c r="DX89" i="8"/>
  <c r="DX32" i="8"/>
  <c r="DX24" i="8"/>
  <c r="DX30" i="8"/>
  <c r="DX60" i="8"/>
  <c r="DX64" i="8"/>
  <c r="DX38" i="8"/>
  <c r="DX35" i="8"/>
  <c r="DX59" i="8"/>
  <c r="DX56" i="8"/>
  <c r="DX104" i="8"/>
  <c r="DX36" i="8"/>
  <c r="DX42" i="8"/>
  <c r="DX84" i="8"/>
  <c r="DX15" i="8"/>
  <c r="DX26" i="8"/>
  <c r="DX34" i="8"/>
  <c r="DX106" i="8"/>
  <c r="DX101" i="8"/>
  <c r="DX28" i="8"/>
  <c r="DX12" i="8"/>
  <c r="DX90" i="8"/>
  <c r="DX47" i="8"/>
  <c r="DX25" i="8"/>
  <c r="DX54" i="8"/>
  <c r="DX18" i="8"/>
  <c r="DX66" i="8"/>
  <c r="DX72" i="8"/>
  <c r="DV97" i="8"/>
  <c r="DV21" i="8"/>
  <c r="DV33" i="8"/>
  <c r="DV20" i="8"/>
  <c r="DV15" i="8"/>
  <c r="DV39" i="8"/>
  <c r="DV87" i="8"/>
  <c r="DV37" i="8"/>
  <c r="DV79" i="8"/>
  <c r="DV92" i="8"/>
  <c r="DV99" i="8"/>
  <c r="DV44" i="8"/>
  <c r="DV51" i="8"/>
  <c r="DV57" i="8"/>
  <c r="DV63" i="8"/>
  <c r="DV31" i="8"/>
  <c r="DV105" i="8"/>
  <c r="DV74" i="8"/>
  <c r="DV34" i="8"/>
  <c r="DV13" i="8"/>
  <c r="DV86" i="8"/>
  <c r="DV27" i="8"/>
  <c r="DV98" i="8"/>
  <c r="DV76" i="8"/>
  <c r="DV88" i="8"/>
  <c r="DV94" i="8"/>
  <c r="DV106" i="8"/>
  <c r="DV14" i="8"/>
  <c r="DV19" i="8"/>
  <c r="DV68" i="8"/>
  <c r="DV75" i="8"/>
  <c r="DV81" i="8"/>
  <c r="DV103" i="8"/>
  <c r="DV52" i="8"/>
  <c r="DV38" i="8"/>
  <c r="DV22" i="8"/>
  <c r="DV40" i="8"/>
  <c r="DV35" i="8"/>
  <c r="DV41" i="8"/>
  <c r="DV61" i="8"/>
  <c r="DV45" i="8"/>
  <c r="DV110" i="8"/>
  <c r="DV89" i="8"/>
  <c r="DV73" i="8"/>
  <c r="DV82" i="8"/>
  <c r="DV11" i="8"/>
  <c r="DV17" i="8"/>
  <c r="DV23" i="8"/>
  <c r="DV47" i="8"/>
  <c r="DV95" i="8"/>
  <c r="DV101" i="8"/>
  <c r="DV67" i="8"/>
  <c r="DV109" i="8"/>
  <c r="DV56" i="8"/>
  <c r="DV80" i="8"/>
  <c r="DV12" i="8"/>
  <c r="DV50" i="8"/>
  <c r="DV58" i="8"/>
  <c r="DV70" i="8"/>
  <c r="DV85" i="8"/>
  <c r="DV29" i="8"/>
  <c r="DV53" i="8"/>
  <c r="DV65" i="8"/>
  <c r="DV107" i="8"/>
  <c r="DV64" i="8"/>
  <c r="DV54" i="8"/>
  <c r="DV66" i="8"/>
  <c r="DV78" i="8"/>
  <c r="DV26" i="8"/>
  <c r="DV43" i="8"/>
  <c r="DV71" i="8"/>
  <c r="DV77" i="8"/>
  <c r="DV24" i="8"/>
  <c r="DV30" i="8"/>
  <c r="DV48" i="8"/>
  <c r="DV18" i="8"/>
  <c r="DV69" i="8"/>
  <c r="DV25" i="8"/>
  <c r="DV91" i="8"/>
  <c r="DV83" i="8"/>
  <c r="DV46" i="8"/>
  <c r="DV102" i="8"/>
  <c r="DV16" i="8"/>
  <c r="DV49" i="8"/>
  <c r="DV60" i="8"/>
  <c r="DV93" i="8"/>
  <c r="DV100" i="8"/>
  <c r="DV104" i="8"/>
  <c r="DV36" i="8"/>
  <c r="DV42" i="8"/>
  <c r="DV55" i="8"/>
  <c r="DV62" i="8"/>
  <c r="DV72" i="8"/>
  <c r="DV59" i="8"/>
  <c r="DV28" i="8"/>
  <c r="DV108" i="8"/>
  <c r="DV32" i="8"/>
  <c r="DV84" i="8"/>
  <c r="DV96" i="8"/>
  <c r="DV90" i="8"/>
  <c r="DU97" i="8"/>
  <c r="DU68" i="8"/>
  <c r="DU27" i="8"/>
  <c r="DU39" i="8"/>
  <c r="DU51" i="8"/>
  <c r="DU19" i="8"/>
  <c r="DU15" i="8"/>
  <c r="DU63" i="8"/>
  <c r="DU61" i="8"/>
  <c r="DU33" i="8"/>
  <c r="DU45" i="8"/>
  <c r="DU69" i="8"/>
  <c r="DU75" i="8"/>
  <c r="DU87" i="8"/>
  <c r="DU99" i="8"/>
  <c r="DU79" i="8"/>
  <c r="DU105" i="8"/>
  <c r="DU44" i="8"/>
  <c r="DU92" i="8"/>
  <c r="DU73" i="8"/>
  <c r="DU26" i="8"/>
  <c r="DU50" i="8"/>
  <c r="DU58" i="8"/>
  <c r="DU70" i="8"/>
  <c r="DU76" i="8"/>
  <c r="DU88" i="8"/>
  <c r="DU13" i="8"/>
  <c r="DU57" i="8"/>
  <c r="DU93" i="8"/>
  <c r="DU16" i="8"/>
  <c r="DU82" i="8"/>
  <c r="DU43" i="8"/>
  <c r="DU62" i="8"/>
  <c r="DU86" i="8"/>
  <c r="DU22" i="8"/>
  <c r="DU74" i="8"/>
  <c r="DU34" i="8"/>
  <c r="DU106" i="8"/>
  <c r="DU40" i="8"/>
  <c r="DU71" i="8"/>
  <c r="DU37" i="8"/>
  <c r="DU103" i="8"/>
  <c r="DU98" i="8"/>
  <c r="DU52" i="8"/>
  <c r="DU23" i="8"/>
  <c r="DU47" i="8"/>
  <c r="DU89" i="8"/>
  <c r="DU11" i="8"/>
  <c r="DU29" i="8"/>
  <c r="DU35" i="8"/>
  <c r="DU101" i="8"/>
  <c r="DU25" i="8"/>
  <c r="DU67" i="8"/>
  <c r="DU56" i="8"/>
  <c r="DU80" i="8"/>
  <c r="DU18" i="8"/>
  <c r="DU55" i="8"/>
  <c r="DU100" i="8"/>
  <c r="DU17" i="8"/>
  <c r="DU59" i="8"/>
  <c r="DU65" i="8"/>
  <c r="DU46" i="8"/>
  <c r="DU12" i="8"/>
  <c r="DU30" i="8"/>
  <c r="DU42" i="8"/>
  <c r="DU54" i="8"/>
  <c r="DU60" i="8"/>
  <c r="DU96" i="8"/>
  <c r="DU81" i="8"/>
  <c r="DU38" i="8"/>
  <c r="DU41" i="8"/>
  <c r="DU24" i="8"/>
  <c r="DU84" i="8"/>
  <c r="DU109" i="8"/>
  <c r="DU14" i="8"/>
  <c r="DU104" i="8"/>
  <c r="DU102" i="8"/>
  <c r="DU21" i="8"/>
  <c r="DU85" i="8"/>
  <c r="DU53" i="8"/>
  <c r="DU28" i="8"/>
  <c r="DU48" i="8"/>
  <c r="DU66" i="8"/>
  <c r="DU90" i="8"/>
  <c r="DU20" i="8"/>
  <c r="DU95" i="8"/>
  <c r="DU94" i="8"/>
  <c r="DU110" i="8"/>
  <c r="DU77" i="8"/>
  <c r="DU83" i="8"/>
  <c r="DU107" i="8"/>
  <c r="DU49" i="8"/>
  <c r="DU91" i="8"/>
  <c r="DU78" i="8"/>
  <c r="DU31" i="8"/>
  <c r="DU64" i="8"/>
  <c r="DU36" i="8"/>
  <c r="DU32" i="8"/>
  <c r="DU72" i="8"/>
  <c r="DU108" i="8"/>
  <c r="DY37" i="8" a="1"/>
  <c r="DY37" i="8" s="1"/>
  <c r="DY33" i="8" a="1"/>
  <c r="DY33" i="8" s="1"/>
  <c r="DY69" i="8" a="1"/>
  <c r="DY69" i="8" s="1"/>
  <c r="DY75" i="8" a="1"/>
  <c r="DY75" i="8" s="1"/>
  <c r="DY99" i="8" a="1"/>
  <c r="DY99" i="8" s="1"/>
  <c r="DY61" i="8" a="1"/>
  <c r="DY61" i="8" s="1"/>
  <c r="DY15" i="8" a="1"/>
  <c r="DY15" i="8" s="1"/>
  <c r="DY21" i="8" a="1"/>
  <c r="DY21" i="8" s="1"/>
  <c r="DY93" i="8" a="1"/>
  <c r="DY93" i="8" s="1"/>
  <c r="DY79" i="8" a="1"/>
  <c r="DY79" i="8" s="1"/>
  <c r="DY20" i="8" a="1"/>
  <c r="DY20" i="8" s="1"/>
  <c r="DY68" i="8" a="1"/>
  <c r="DY68" i="8" s="1"/>
  <c r="DY27" i="8" a="1"/>
  <c r="DY27" i="8" s="1"/>
  <c r="DY63" i="8" a="1"/>
  <c r="DY63" i="8" s="1"/>
  <c r="DY73" i="8" a="1"/>
  <c r="DY73" i="8" s="1"/>
  <c r="DY103" i="8" a="1"/>
  <c r="DY103" i="8" s="1"/>
  <c r="DY74" i="8" a="1"/>
  <c r="DY74" i="8" s="1"/>
  <c r="DY19" i="8" a="1"/>
  <c r="DY19" i="8" s="1"/>
  <c r="DY45" i="8" a="1"/>
  <c r="DY45" i="8" s="1"/>
  <c r="DY105" i="8" a="1"/>
  <c r="DY105" i="8" s="1"/>
  <c r="DY50" i="8" a="1"/>
  <c r="DY50" i="8" s="1"/>
  <c r="DY106" i="8" a="1"/>
  <c r="DY106" i="8" s="1"/>
  <c r="DY38" i="8" a="1"/>
  <c r="DY38" i="8" s="1"/>
  <c r="DY43" i="8" a="1"/>
  <c r="DY43" i="8" s="1"/>
  <c r="DY14" i="8" a="1"/>
  <c r="DY14" i="8" s="1"/>
  <c r="DY62" i="8" a="1"/>
  <c r="DY62" i="8" s="1"/>
  <c r="DY86" i="8" a="1"/>
  <c r="DY86" i="8" s="1"/>
  <c r="DY44" i="8" a="1"/>
  <c r="DY44" i="8" s="1"/>
  <c r="DY16" i="8" a="1"/>
  <c r="DY16" i="8" s="1"/>
  <c r="DY58" i="8" a="1"/>
  <c r="DY58" i="8" s="1"/>
  <c r="DY70" i="8" a="1"/>
  <c r="DY70" i="8" s="1"/>
  <c r="DY23" i="8" a="1"/>
  <c r="DY23" i="8" s="1"/>
  <c r="DY41" i="8" a="1"/>
  <c r="DY41" i="8" s="1"/>
  <c r="DY47" i="8" a="1"/>
  <c r="DY47" i="8" s="1"/>
  <c r="DY97" i="8" a="1"/>
  <c r="DY97" i="8" s="1"/>
  <c r="DY57" i="8" a="1"/>
  <c r="DY57" i="8" s="1"/>
  <c r="DY87" i="8" a="1"/>
  <c r="DY87" i="8" s="1"/>
  <c r="DY98" i="8" a="1"/>
  <c r="DY98" i="8" s="1"/>
  <c r="DY88" i="8" a="1"/>
  <c r="DY88" i="8" s="1"/>
  <c r="DY85" i="8" a="1"/>
  <c r="DY85" i="8" s="1"/>
  <c r="DY22" i="8" a="1"/>
  <c r="DY22" i="8" s="1"/>
  <c r="DY11" i="8" a="1"/>
  <c r="DY11" i="8" s="1"/>
  <c r="DY53" i="8" a="1"/>
  <c r="DY53" i="8" s="1"/>
  <c r="DY65" i="8" a="1"/>
  <c r="DY65" i="8" s="1"/>
  <c r="DY92" i="8" a="1"/>
  <c r="DY92" i="8" s="1"/>
  <c r="DY81" i="8" a="1"/>
  <c r="DY81" i="8" s="1"/>
  <c r="DY55" i="8" a="1"/>
  <c r="DY55" i="8" s="1"/>
  <c r="DY76" i="8" a="1"/>
  <c r="DY76" i="8" s="1"/>
  <c r="DY100" i="8" a="1"/>
  <c r="DY100" i="8" s="1"/>
  <c r="DY110" i="8" a="1"/>
  <c r="DY110" i="8" s="1"/>
  <c r="DY24" i="8" a="1"/>
  <c r="DY24" i="8" s="1"/>
  <c r="DY83" i="8" a="1"/>
  <c r="DY83" i="8" s="1"/>
  <c r="DY101" i="8" a="1"/>
  <c r="DY101" i="8" s="1"/>
  <c r="DY109" i="8" a="1"/>
  <c r="DY109" i="8" s="1"/>
  <c r="DY80" i="8" a="1"/>
  <c r="DY80" i="8" s="1"/>
  <c r="DY46" i="8" a="1"/>
  <c r="DY46" i="8" s="1"/>
  <c r="DY64" i="8" a="1"/>
  <c r="DY64" i="8" s="1"/>
  <c r="DY18" i="8" a="1"/>
  <c r="DY18" i="8" s="1"/>
  <c r="DY84" i="8" a="1"/>
  <c r="DY84" i="8" s="1"/>
  <c r="DY39" i="8" a="1"/>
  <c r="DY39" i="8" s="1"/>
  <c r="DY51" i="8" a="1"/>
  <c r="DY51" i="8" s="1"/>
  <c r="DY82" i="8" a="1"/>
  <c r="DY82" i="8" s="1"/>
  <c r="DY94" i="8" a="1"/>
  <c r="DY94" i="8" s="1"/>
  <c r="DY104" i="8" a="1"/>
  <c r="DY104" i="8" s="1"/>
  <c r="DY28" i="8" a="1"/>
  <c r="DY28" i="8" s="1"/>
  <c r="DY36" i="8" a="1"/>
  <c r="DY36" i="8" s="1"/>
  <c r="DY78" i="8" a="1"/>
  <c r="DY78" i="8" s="1"/>
  <c r="DY77" i="8" a="1"/>
  <c r="DY77" i="8" s="1"/>
  <c r="DY66" i="8" a="1"/>
  <c r="DY66" i="8" s="1"/>
  <c r="DY26" i="8" a="1"/>
  <c r="DY26" i="8" s="1"/>
  <c r="DY13" i="8" a="1"/>
  <c r="DY13" i="8" s="1"/>
  <c r="DY40" i="8" a="1"/>
  <c r="DY40" i="8" s="1"/>
  <c r="DY95" i="8" a="1"/>
  <c r="DY95" i="8" s="1"/>
  <c r="DY107" i="8" a="1"/>
  <c r="DY107" i="8" s="1"/>
  <c r="DY91" i="8" a="1"/>
  <c r="DY91" i="8" s="1"/>
  <c r="DY30" i="8" a="1"/>
  <c r="DY30" i="8" s="1"/>
  <c r="DY42" i="8" a="1"/>
  <c r="DY42" i="8" s="1"/>
  <c r="DY96" i="8" a="1"/>
  <c r="DY96" i="8" s="1"/>
  <c r="DY31" i="8" a="1"/>
  <c r="DY31" i="8" s="1"/>
  <c r="DY34" i="8" a="1"/>
  <c r="DY34" i="8" s="1"/>
  <c r="DY25" i="8" a="1"/>
  <c r="DY25" i="8" s="1"/>
  <c r="DY29" i="8" a="1"/>
  <c r="DY29" i="8" s="1"/>
  <c r="DY71" i="8" a="1"/>
  <c r="DY71" i="8" s="1"/>
  <c r="DY56" i="8" a="1"/>
  <c r="DY56" i="8" s="1"/>
  <c r="DY48" i="8" a="1"/>
  <c r="DY48" i="8" s="1"/>
  <c r="DY60" i="8" a="1"/>
  <c r="DY60" i="8" s="1"/>
  <c r="DY89" i="8" a="1"/>
  <c r="DY89" i="8" s="1"/>
  <c r="DY12" i="8" a="1"/>
  <c r="DY12" i="8" s="1"/>
  <c r="DY52" i="8" a="1"/>
  <c r="DY52" i="8" s="1"/>
  <c r="DY17" i="8" a="1"/>
  <c r="DY17" i="8" s="1"/>
  <c r="DY35" i="8" a="1"/>
  <c r="DY35" i="8" s="1"/>
  <c r="DY59" i="8" a="1"/>
  <c r="DY59" i="8" s="1"/>
  <c r="DY54" i="8" a="1"/>
  <c r="DY54" i="8" s="1"/>
  <c r="DY72" i="8" a="1"/>
  <c r="DY72" i="8" s="1"/>
  <c r="DY90" i="8" a="1"/>
  <c r="DY90" i="8" s="1"/>
  <c r="DY49" i="8" a="1"/>
  <c r="DY49" i="8" s="1"/>
  <c r="DY32" i="8" a="1"/>
  <c r="DY32" i="8" s="1"/>
  <c r="DY102" i="8" a="1"/>
  <c r="DY102" i="8" s="1"/>
  <c r="DY67" i="8" a="1"/>
  <c r="DY67" i="8" s="1"/>
  <c r="DY108" i="8" a="1"/>
  <c r="DY108" i="8" s="1"/>
  <c r="DR2" i="8"/>
  <c r="DY2" i="8"/>
  <c r="EF10" i="8"/>
  <c r="EF7" i="8" s="1"/>
  <c r="EA10" i="8"/>
  <c r="EA7" i="8" s="1"/>
  <c r="ED10" i="8"/>
  <c r="ED7" i="8" s="1"/>
  <c r="EG10" i="8"/>
  <c r="EG7" i="8" s="1"/>
  <c r="EC10" i="8"/>
  <c r="EC7" i="8" s="1"/>
  <c r="EB10" i="8"/>
  <c r="EB7" i="8" s="1"/>
  <c r="EE10" i="8"/>
  <c r="EE7" i="8" s="1"/>
  <c r="DW2" i="8"/>
  <c r="DV2" i="8"/>
  <c r="EH7" i="8"/>
  <c r="EI7" i="8"/>
  <c r="EI3" i="8"/>
  <c r="EJ3" i="8" s="1"/>
  <c r="EK3" i="8" s="1"/>
  <c r="EL3" i="8" s="1"/>
  <c r="EM3" i="8" s="1"/>
  <c r="EN3" i="8" s="1"/>
  <c r="EO3" i="8" s="1"/>
  <c r="EP3" i="8" s="1"/>
  <c r="EH6" i="8"/>
  <c r="EH5" i="8"/>
  <c r="EQ3" i="8"/>
  <c r="EI6" i="8"/>
  <c r="DU2" i="8"/>
  <c r="DS2" i="8"/>
  <c r="DX2" i="8"/>
  <c r="DT2" i="8"/>
  <c r="AF26" i="12"/>
  <c r="AL25" i="12"/>
  <c r="AI25" i="12"/>
  <c r="AH25" i="12"/>
  <c r="AG25" i="12"/>
  <c r="EW103" i="13" l="1"/>
  <c r="EW101" i="13"/>
  <c r="EW100" i="13"/>
  <c r="EW99" i="13"/>
  <c r="EW87" i="13"/>
  <c r="EW88" i="13"/>
  <c r="EW73" i="13"/>
  <c r="EW82" i="13"/>
  <c r="EW69" i="13"/>
  <c r="EW35" i="13"/>
  <c r="EW14" i="13"/>
  <c r="EW7" i="13"/>
  <c r="EW26" i="13"/>
  <c r="EW17" i="13"/>
  <c r="EW2" i="13"/>
  <c r="EW32" i="13"/>
  <c r="EW31" i="13"/>
  <c r="EW11" i="13"/>
  <c r="EW12" i="13"/>
  <c r="EW56" i="13"/>
  <c r="EW72" i="13"/>
  <c r="EW79" i="13"/>
  <c r="EW83" i="13"/>
  <c r="EW75" i="13"/>
  <c r="EW89" i="13"/>
  <c r="EW110" i="13"/>
  <c r="EW34" i="13"/>
  <c r="EW21" i="13"/>
  <c r="EW22" i="13"/>
  <c r="EW38" i="13"/>
  <c r="EW41" i="13"/>
  <c r="EW44" i="13"/>
  <c r="EW47" i="13"/>
  <c r="EW48" i="13"/>
  <c r="EW53" i="13"/>
  <c r="EW57" i="13"/>
  <c r="EW65" i="13"/>
  <c r="EW68" i="13"/>
  <c r="EW71" i="13"/>
  <c r="EW76" i="13"/>
  <c r="EW80" i="13"/>
  <c r="EW92" i="13"/>
  <c r="EW96" i="13"/>
  <c r="EW107" i="13"/>
  <c r="EW30" i="13"/>
  <c r="EW37" i="13"/>
  <c r="EW23" i="13"/>
  <c r="EW49" i="13"/>
  <c r="EW58" i="13"/>
  <c r="EW78" i="13"/>
  <c r="EW109" i="13"/>
  <c r="EW108" i="13"/>
  <c r="EW15" i="13"/>
  <c r="EW36" i="13"/>
  <c r="EW13" i="13"/>
  <c r="EW20" i="13"/>
  <c r="EW24" i="13"/>
  <c r="EW28" i="13"/>
  <c r="EW39" i="13"/>
  <c r="EW42" i="13"/>
  <c r="EW45" i="13"/>
  <c r="EW50" i="13"/>
  <c r="EW51" i="13"/>
  <c r="EW54" i="13"/>
  <c r="EW59" i="13"/>
  <c r="EW63" i="13"/>
  <c r="EW66" i="13"/>
  <c r="EW74" i="13"/>
  <c r="EW70" i="13"/>
  <c r="EW77" i="13"/>
  <c r="EW84" i="13"/>
  <c r="EW90" i="13"/>
  <c r="EW93" i="13"/>
  <c r="EW97" i="13"/>
  <c r="EW25" i="13"/>
  <c r="EW18" i="13"/>
  <c r="EW29" i="13"/>
  <c r="EW33" i="13"/>
  <c r="EW19" i="13"/>
  <c r="EW40" i="13"/>
  <c r="EW43" i="13"/>
  <c r="EW46" i="13"/>
  <c r="EW52" i="13"/>
  <c r="EW55" i="13"/>
  <c r="EW61" i="13"/>
  <c r="EW62" i="13"/>
  <c r="EW64" i="13"/>
  <c r="EW67" i="13"/>
  <c r="EW85" i="13"/>
  <c r="EW81" i="13"/>
  <c r="EW91" i="13"/>
  <c r="EW94" i="13"/>
  <c r="EW95" i="13"/>
  <c r="EW98" i="13"/>
  <c r="EW105" i="13"/>
  <c r="EW86" i="13"/>
  <c r="EW16" i="13"/>
  <c r="EW27" i="13"/>
  <c r="EW104" i="13"/>
  <c r="EW60" i="13"/>
  <c r="EW102" i="13"/>
  <c r="EW106" i="13"/>
  <c r="ES110" i="13"/>
  <c r="ES109" i="13"/>
  <c r="ES107" i="13"/>
  <c r="ES108" i="13"/>
  <c r="ES106" i="13"/>
  <c r="ES98" i="13"/>
  <c r="ES76" i="13"/>
  <c r="ES75" i="13"/>
  <c r="ES73" i="13"/>
  <c r="ES68" i="13"/>
  <c r="ES67" i="13"/>
  <c r="ES66" i="13"/>
  <c r="ES65" i="13"/>
  <c r="ES64" i="13"/>
  <c r="ES63" i="13"/>
  <c r="ES72" i="13"/>
  <c r="ES62" i="13"/>
  <c r="ES56" i="13"/>
  <c r="ES50" i="13"/>
  <c r="ES49" i="13"/>
  <c r="ES74" i="13"/>
  <c r="ES60" i="13"/>
  <c r="ES57" i="13"/>
  <c r="ES59" i="13"/>
  <c r="ES55" i="13"/>
  <c r="ES61" i="13"/>
  <c r="ES52" i="13"/>
  <c r="ES58" i="13"/>
  <c r="ES54" i="13"/>
  <c r="ES51" i="13"/>
  <c r="ES53" i="13"/>
  <c r="ES46" i="13"/>
  <c r="ES43" i="13"/>
  <c r="ES47" i="13"/>
  <c r="ES44" i="13"/>
  <c r="ES41" i="13"/>
  <c r="ES42" i="13"/>
  <c r="ES40" i="13"/>
  <c r="ES35" i="13"/>
  <c r="ES48" i="13"/>
  <c r="ES45" i="13"/>
  <c r="ES39" i="13"/>
  <c r="ES38" i="13"/>
  <c r="ES32" i="13"/>
  <c r="ES21" i="13"/>
  <c r="ES18" i="13"/>
  <c r="ES15" i="13"/>
  <c r="ES33" i="13"/>
  <c r="ES24" i="13"/>
  <c r="ES2" i="13"/>
  <c r="ES23" i="13"/>
  <c r="ES16" i="13"/>
  <c r="ES19" i="13"/>
  <c r="ES13" i="13"/>
  <c r="ES7" i="13"/>
  <c r="ES14" i="13"/>
  <c r="ES17" i="13"/>
  <c r="ES20" i="13"/>
  <c r="ES37" i="13"/>
  <c r="ES22" i="13"/>
  <c r="ES71" i="13"/>
  <c r="ES77" i="13"/>
  <c r="ES81" i="13"/>
  <c r="ES69" i="13"/>
  <c r="ES79" i="13"/>
  <c r="ES96" i="13"/>
  <c r="ES103" i="13"/>
  <c r="ES25" i="13"/>
  <c r="ES31" i="13"/>
  <c r="ES12" i="13"/>
  <c r="ES28" i="13"/>
  <c r="ES34" i="13"/>
  <c r="ES83" i="13"/>
  <c r="ES88" i="13"/>
  <c r="ES94" i="13"/>
  <c r="ES102" i="13"/>
  <c r="ES101" i="13"/>
  <c r="ES104" i="13"/>
  <c r="ES26" i="13"/>
  <c r="ES27" i="13"/>
  <c r="ES78" i="13"/>
  <c r="ES80" i="13"/>
  <c r="ES82" i="13"/>
  <c r="ES85" i="13"/>
  <c r="ES87" i="13"/>
  <c r="ES89" i="13"/>
  <c r="ES90" i="13"/>
  <c r="ES97" i="13"/>
  <c r="ES11" i="13"/>
  <c r="ES36" i="13"/>
  <c r="ES70" i="13"/>
  <c r="ES84" i="13"/>
  <c r="ES91" i="13"/>
  <c r="ES92" i="13"/>
  <c r="ES95" i="13"/>
  <c r="ES105" i="13"/>
  <c r="ES99" i="13"/>
  <c r="ES100" i="13"/>
  <c r="ES29" i="13"/>
  <c r="ES30" i="13"/>
  <c r="ES93" i="13"/>
  <c r="ES86" i="13"/>
  <c r="ET109" i="13"/>
  <c r="ET108" i="13"/>
  <c r="ET107" i="13"/>
  <c r="ET106" i="13"/>
  <c r="ET96" i="13"/>
  <c r="ET99" i="13"/>
  <c r="ET95" i="13"/>
  <c r="ET87" i="13"/>
  <c r="ET88" i="13"/>
  <c r="ET80" i="13"/>
  <c r="ET78" i="13"/>
  <c r="ET73" i="13"/>
  <c r="ET67" i="13"/>
  <c r="ET66" i="13"/>
  <c r="ET65" i="13"/>
  <c r="ET63" i="13"/>
  <c r="ET64" i="13"/>
  <c r="ET60" i="13"/>
  <c r="ET57" i="13"/>
  <c r="ET61" i="13"/>
  <c r="ET58" i="13"/>
  <c r="ET53" i="13"/>
  <c r="ET56" i="13"/>
  <c r="ET48" i="13"/>
  <c r="ET55" i="13"/>
  <c r="ET52" i="13"/>
  <c r="ET59" i="13"/>
  <c r="ET51" i="13"/>
  <c r="ET54" i="13"/>
  <c r="ET50" i="13"/>
  <c r="ET24" i="13"/>
  <c r="ET49" i="13"/>
  <c r="ET28" i="13"/>
  <c r="ET22" i="13"/>
  <c r="ET19" i="13"/>
  <c r="ET16" i="13"/>
  <c r="ET18" i="13"/>
  <c r="ET23" i="13"/>
  <c r="ET12" i="13"/>
  <c r="ET7" i="13"/>
  <c r="ET13" i="13"/>
  <c r="ET15" i="13"/>
  <c r="ET2" i="13"/>
  <c r="ET11" i="13"/>
  <c r="ET26" i="13"/>
  <c r="ET27" i="13"/>
  <c r="ET45" i="13"/>
  <c r="ET76" i="13"/>
  <c r="ET85" i="13"/>
  <c r="ET101" i="13"/>
  <c r="ET110" i="13"/>
  <c r="ET20" i="13"/>
  <c r="ET29" i="13"/>
  <c r="ET32" i="13"/>
  <c r="ET40" i="13"/>
  <c r="ET42" i="13"/>
  <c r="ET72" i="13"/>
  <c r="ET81" i="13"/>
  <c r="ET92" i="13"/>
  <c r="ET98" i="13"/>
  <c r="ET100" i="13"/>
  <c r="ET14" i="13"/>
  <c r="ET30" i="13"/>
  <c r="ET37" i="13"/>
  <c r="ET33" i="13"/>
  <c r="ET38" i="13"/>
  <c r="ET43" i="13"/>
  <c r="ET46" i="13"/>
  <c r="ET74" i="13"/>
  <c r="ET68" i="13"/>
  <c r="ET70" i="13"/>
  <c r="ET77" i="13"/>
  <c r="ET83" i="13"/>
  <c r="ET17" i="13"/>
  <c r="ET31" i="13"/>
  <c r="ET36" i="13"/>
  <c r="ET75" i="13"/>
  <c r="ET84" i="13"/>
  <c r="ET82" i="13"/>
  <c r="ET93" i="13"/>
  <c r="ET25" i="13"/>
  <c r="ET62" i="13"/>
  <c r="ET71" i="13"/>
  <c r="ET79" i="13"/>
  <c r="ET102" i="13"/>
  <c r="ET90" i="13"/>
  <c r="ET91" i="13"/>
  <c r="ET94" i="13"/>
  <c r="ET97" i="13"/>
  <c r="ET104" i="13"/>
  <c r="ET35" i="13"/>
  <c r="ET21" i="13"/>
  <c r="ET39" i="13"/>
  <c r="ET103" i="13"/>
  <c r="ET34" i="13"/>
  <c r="ET41" i="13"/>
  <c r="ET47" i="13"/>
  <c r="ET86" i="13"/>
  <c r="ET89" i="13"/>
  <c r="ET105" i="13"/>
  <c r="ET44" i="13"/>
  <c r="ET69" i="13"/>
  <c r="EV109" i="13"/>
  <c r="EV103" i="13"/>
  <c r="EV97" i="13"/>
  <c r="EV100" i="13"/>
  <c r="EV102" i="13"/>
  <c r="EV96" i="13"/>
  <c r="EV95" i="13"/>
  <c r="EV93" i="13"/>
  <c r="EV94" i="13"/>
  <c r="EV92" i="13"/>
  <c r="EV90" i="13"/>
  <c r="EV91" i="13"/>
  <c r="EV76" i="13"/>
  <c r="EV84" i="13"/>
  <c r="EV75" i="13"/>
  <c r="EV69" i="13"/>
  <c r="EV63" i="13"/>
  <c r="EV61" i="13"/>
  <c r="EV60" i="13"/>
  <c r="EV59" i="13"/>
  <c r="EV58" i="13"/>
  <c r="EV57" i="13"/>
  <c r="EV67" i="13"/>
  <c r="EV68" i="13"/>
  <c r="EV66" i="13"/>
  <c r="EV53" i="13"/>
  <c r="EV54" i="13"/>
  <c r="EV52" i="13"/>
  <c r="EV64" i="13"/>
  <c r="EV62" i="13"/>
  <c r="EV56" i="13"/>
  <c r="EV48" i="13"/>
  <c r="EV47" i="13"/>
  <c r="EV46" i="13"/>
  <c r="EV45" i="13"/>
  <c r="EV44" i="13"/>
  <c r="EV43" i="13"/>
  <c r="EV65" i="13"/>
  <c r="EV50" i="13"/>
  <c r="EV49" i="13"/>
  <c r="EV38" i="13"/>
  <c r="EV51" i="13"/>
  <c r="EV55" i="13"/>
  <c r="EV41" i="13"/>
  <c r="EV42" i="13"/>
  <c r="EV40" i="13"/>
  <c r="EV39" i="13"/>
  <c r="EV24" i="13"/>
  <c r="EV22" i="13"/>
  <c r="EV19" i="13"/>
  <c r="EV16" i="13"/>
  <c r="EV27" i="13"/>
  <c r="EV18" i="13"/>
  <c r="EV15" i="13"/>
  <c r="EV21" i="13"/>
  <c r="EV12" i="13"/>
  <c r="EV14" i="13"/>
  <c r="EV7" i="13"/>
  <c r="EV13" i="13"/>
  <c r="EV26" i="13"/>
  <c r="EV17" i="13"/>
  <c r="EV2" i="13"/>
  <c r="EV29" i="13"/>
  <c r="EV31" i="13"/>
  <c r="EV36" i="13"/>
  <c r="EV71" i="13"/>
  <c r="EV88" i="13"/>
  <c r="EV106" i="13"/>
  <c r="EV110" i="13"/>
  <c r="EV20" i="13"/>
  <c r="EV35" i="13"/>
  <c r="EV34" i="13"/>
  <c r="EV78" i="13"/>
  <c r="EV98" i="13"/>
  <c r="EV23" i="13"/>
  <c r="EV82" i="13"/>
  <c r="EV87" i="13"/>
  <c r="EV105" i="13"/>
  <c r="EV99" i="13"/>
  <c r="EV107" i="13"/>
  <c r="EV86" i="13"/>
  <c r="EV85" i="13"/>
  <c r="EV89" i="13"/>
  <c r="EV104" i="13"/>
  <c r="EV25" i="13"/>
  <c r="EV11" i="13"/>
  <c r="EV30" i="13"/>
  <c r="EV33" i="13"/>
  <c r="EV74" i="13"/>
  <c r="EV79" i="13"/>
  <c r="EV83" i="13"/>
  <c r="EV80" i="13"/>
  <c r="EV81" i="13"/>
  <c r="EV108" i="13"/>
  <c r="EV37" i="13"/>
  <c r="EV73" i="13"/>
  <c r="EV32" i="13"/>
  <c r="EV77" i="13"/>
  <c r="EV101" i="13"/>
  <c r="EV72" i="13"/>
  <c r="EV70" i="13"/>
  <c r="EV28" i="13"/>
  <c r="IP110" i="13"/>
  <c r="IP109" i="13"/>
  <c r="IP108" i="13"/>
  <c r="IP107" i="13"/>
  <c r="IP106" i="13"/>
  <c r="IP105" i="13"/>
  <c r="IP104" i="13"/>
  <c r="IP103" i="13"/>
  <c r="IP102" i="13"/>
  <c r="IP99" i="13"/>
  <c r="IP101" i="13"/>
  <c r="IP96" i="13"/>
  <c r="IP95" i="13"/>
  <c r="IP100" i="13"/>
  <c r="IP98" i="13"/>
  <c r="IP97" i="13"/>
  <c r="IP94" i="13"/>
  <c r="IP93" i="13"/>
  <c r="IP92" i="13"/>
  <c r="IP91" i="13"/>
  <c r="IP90" i="13"/>
  <c r="IP89" i="13"/>
  <c r="IP86" i="13"/>
  <c r="IP85" i="13"/>
  <c r="IP84" i="13"/>
  <c r="IP88" i="13"/>
  <c r="IP87" i="13"/>
  <c r="IP83" i="13"/>
  <c r="IP82" i="13"/>
  <c r="IP81" i="13"/>
  <c r="IP78" i="13"/>
  <c r="IP77" i="13"/>
  <c r="IP79" i="13"/>
  <c r="IP76" i="13"/>
  <c r="IP75" i="13"/>
  <c r="IP74" i="13"/>
  <c r="IP73" i="13"/>
  <c r="IP72" i="13"/>
  <c r="IP71" i="13"/>
  <c r="IP70" i="13"/>
  <c r="IP69" i="13"/>
  <c r="IP80" i="13"/>
  <c r="IP67" i="13"/>
  <c r="IP66" i="13"/>
  <c r="IP65" i="13"/>
  <c r="IP68" i="13"/>
  <c r="IP63" i="13"/>
  <c r="IP55" i="13"/>
  <c r="IP51" i="13"/>
  <c r="IP64" i="13"/>
  <c r="IP60" i="13"/>
  <c r="IP57" i="13"/>
  <c r="IP59" i="13"/>
  <c r="IP56" i="13"/>
  <c r="IP54" i="13"/>
  <c r="IP52" i="13"/>
  <c r="IP48" i="13"/>
  <c r="IP61" i="13"/>
  <c r="IP53" i="13"/>
  <c r="IP47" i="13"/>
  <c r="IP46" i="13"/>
  <c r="IP45" i="13"/>
  <c r="IP44" i="13"/>
  <c r="IP43" i="13"/>
  <c r="IP42" i="13"/>
  <c r="IP41" i="13"/>
  <c r="IP40" i="13"/>
  <c r="IP39" i="13"/>
  <c r="IP38" i="13"/>
  <c r="IP62" i="13"/>
  <c r="IP49" i="13"/>
  <c r="IP50" i="13"/>
  <c r="IP58" i="13"/>
  <c r="IP37" i="13"/>
  <c r="IP36" i="13"/>
  <c r="IP35" i="13"/>
  <c r="IP34" i="13"/>
  <c r="IP33" i="13"/>
  <c r="IP32" i="13"/>
  <c r="IP31" i="13"/>
  <c r="IP30" i="13"/>
  <c r="IP29" i="13"/>
  <c r="IP26" i="13"/>
  <c r="IP25" i="13"/>
  <c r="IP24" i="13"/>
  <c r="IP27" i="13"/>
  <c r="IP21" i="13"/>
  <c r="IP22" i="13"/>
  <c r="IP17" i="13"/>
  <c r="IP14" i="13"/>
  <c r="IP23" i="13"/>
  <c r="IP20" i="13"/>
  <c r="IP28" i="13"/>
  <c r="IP16" i="13"/>
  <c r="IP18" i="13"/>
  <c r="IP13" i="13"/>
  <c r="IP11" i="13"/>
  <c r="IP19" i="13"/>
  <c r="IP12" i="13"/>
  <c r="IP15" i="13"/>
  <c r="EX110" i="13"/>
  <c r="EX107" i="13"/>
  <c r="EX106" i="13"/>
  <c r="EX103" i="13"/>
  <c r="EX99" i="13"/>
  <c r="EX96" i="13"/>
  <c r="EX95" i="13"/>
  <c r="EX97" i="13"/>
  <c r="EX94" i="13"/>
  <c r="EX92" i="13"/>
  <c r="EX90" i="13"/>
  <c r="EX91" i="13"/>
  <c r="EX87" i="13"/>
  <c r="EX88" i="13"/>
  <c r="EX93" i="13"/>
  <c r="EX89" i="13"/>
  <c r="EX81" i="13"/>
  <c r="EX80" i="13"/>
  <c r="EX73" i="13"/>
  <c r="EX75" i="13"/>
  <c r="EX77" i="13"/>
  <c r="EX71" i="13"/>
  <c r="EX76" i="13"/>
  <c r="EX53" i="13"/>
  <c r="EX61" i="13"/>
  <c r="EX58" i="13"/>
  <c r="EX54" i="13"/>
  <c r="EX52" i="13"/>
  <c r="EX55" i="13"/>
  <c r="EX51" i="13"/>
  <c r="EX70" i="13"/>
  <c r="EX60" i="13"/>
  <c r="EX57" i="13"/>
  <c r="EX50" i="13"/>
  <c r="EX49" i="13"/>
  <c r="EX62" i="13"/>
  <c r="EX56" i="13"/>
  <c r="EX48" i="13"/>
  <c r="EX46" i="13"/>
  <c r="EX43" i="13"/>
  <c r="EX59" i="13"/>
  <c r="EX41" i="13"/>
  <c r="EX47" i="13"/>
  <c r="EX44" i="13"/>
  <c r="EX42" i="13"/>
  <c r="EX40" i="13"/>
  <c r="EX39" i="13"/>
  <c r="EX45" i="13"/>
  <c r="EX28" i="13"/>
  <c r="EX22" i="13"/>
  <c r="EX38" i="13"/>
  <c r="EX24" i="13"/>
  <c r="EX18" i="13"/>
  <c r="EX15" i="13"/>
  <c r="EX7" i="13"/>
  <c r="EX2" i="13"/>
  <c r="EX16" i="13"/>
  <c r="EX13" i="13"/>
  <c r="EX19" i="13"/>
  <c r="EX12" i="13"/>
  <c r="EX68" i="13"/>
  <c r="EX72" i="13"/>
  <c r="EX84" i="13"/>
  <c r="EX82" i="13"/>
  <c r="EX100" i="13"/>
  <c r="EX109" i="13"/>
  <c r="EX17" i="13"/>
  <c r="EX11" i="13"/>
  <c r="EX29" i="13"/>
  <c r="EX20" i="13"/>
  <c r="EX21" i="13"/>
  <c r="EX74" i="13"/>
  <c r="EX86" i="13"/>
  <c r="EX14" i="13"/>
  <c r="EX37" i="13"/>
  <c r="EX23" i="13"/>
  <c r="EX32" i="13"/>
  <c r="EX27" i="13"/>
  <c r="EX64" i="13"/>
  <c r="EX108" i="13"/>
  <c r="EX30" i="13"/>
  <c r="EX33" i="13"/>
  <c r="EX78" i="13"/>
  <c r="EX83" i="13"/>
  <c r="EX102" i="13"/>
  <c r="EX98" i="13"/>
  <c r="EX101" i="13"/>
  <c r="EX105" i="13"/>
  <c r="EX35" i="13"/>
  <c r="EX34" i="13"/>
  <c r="EX65" i="13"/>
  <c r="EX66" i="13"/>
  <c r="EX67" i="13"/>
  <c r="EX104" i="13"/>
  <c r="EX79" i="13"/>
  <c r="EX31" i="13"/>
  <c r="EX26" i="13"/>
  <c r="EX69" i="13"/>
  <c r="EX63" i="13"/>
  <c r="EX25" i="13"/>
  <c r="EX36" i="13"/>
  <c r="EX85" i="13"/>
  <c r="IQ110" i="13"/>
  <c r="IQ109" i="13"/>
  <c r="IQ108" i="13"/>
  <c r="IQ107" i="13"/>
  <c r="IQ105" i="13"/>
  <c r="IQ106" i="13"/>
  <c r="IQ103" i="13"/>
  <c r="IQ102" i="13"/>
  <c r="IQ104" i="13"/>
  <c r="IQ101" i="13"/>
  <c r="IQ100" i="13"/>
  <c r="IQ98" i="13"/>
  <c r="IQ97" i="13"/>
  <c r="IQ99" i="13"/>
  <c r="IQ94" i="13"/>
  <c r="IQ93" i="13"/>
  <c r="IQ92" i="13"/>
  <c r="IQ91" i="13"/>
  <c r="IQ95" i="13"/>
  <c r="IQ88" i="13"/>
  <c r="IQ87" i="13"/>
  <c r="IQ96" i="13"/>
  <c r="IQ90" i="13"/>
  <c r="IQ89" i="13"/>
  <c r="IQ86" i="13"/>
  <c r="IQ85" i="13"/>
  <c r="IQ84" i="13"/>
  <c r="IQ83" i="13"/>
  <c r="IQ82" i="13"/>
  <c r="IQ81" i="13"/>
  <c r="IQ79" i="13"/>
  <c r="IQ76" i="13"/>
  <c r="IQ75" i="13"/>
  <c r="IQ74" i="13"/>
  <c r="IQ73" i="13"/>
  <c r="IQ72" i="13"/>
  <c r="IQ78" i="13"/>
  <c r="IQ77" i="13"/>
  <c r="IQ71" i="13"/>
  <c r="IQ70" i="13"/>
  <c r="IQ80" i="13"/>
  <c r="IQ69" i="13"/>
  <c r="IQ68" i="13"/>
  <c r="IQ67" i="13"/>
  <c r="IQ66" i="13"/>
  <c r="IQ65" i="13"/>
  <c r="IQ64" i="13"/>
  <c r="IQ63" i="13"/>
  <c r="IQ62" i="13"/>
  <c r="IQ61" i="13"/>
  <c r="IQ60" i="13"/>
  <c r="IQ59" i="13"/>
  <c r="IQ58" i="13"/>
  <c r="IQ57" i="13"/>
  <c r="IQ56" i="13"/>
  <c r="IQ55" i="13"/>
  <c r="IQ54" i="13"/>
  <c r="IQ53" i="13"/>
  <c r="IQ52" i="13"/>
  <c r="IQ51" i="13"/>
  <c r="IQ50" i="13"/>
  <c r="IQ47" i="13"/>
  <c r="IQ46" i="13"/>
  <c r="IQ45" i="13"/>
  <c r="IQ44" i="13"/>
  <c r="IQ43" i="13"/>
  <c r="IQ42" i="13"/>
  <c r="IQ41" i="13"/>
  <c r="IQ40" i="13"/>
  <c r="IQ39" i="13"/>
  <c r="IQ38" i="13"/>
  <c r="IQ48" i="13"/>
  <c r="IQ49" i="13"/>
  <c r="IQ37" i="13"/>
  <c r="IQ36" i="13"/>
  <c r="IQ35" i="13"/>
  <c r="IQ34" i="13"/>
  <c r="IQ33" i="13"/>
  <c r="IQ32" i="13"/>
  <c r="IQ31" i="13"/>
  <c r="IQ30" i="13"/>
  <c r="IQ29" i="13"/>
  <c r="IQ25" i="13"/>
  <c r="IQ24" i="13"/>
  <c r="IQ19" i="13"/>
  <c r="IQ23" i="13"/>
  <c r="IQ26" i="13"/>
  <c r="IQ20" i="13"/>
  <c r="IQ22" i="13"/>
  <c r="IQ21" i="13"/>
  <c r="IQ17" i="13"/>
  <c r="IQ14" i="13"/>
  <c r="IQ11" i="13"/>
  <c r="IQ28" i="13"/>
  <c r="IQ27" i="13"/>
  <c r="IQ16" i="13"/>
  <c r="IQ13" i="13"/>
  <c r="IQ12" i="13"/>
  <c r="IQ15" i="13"/>
  <c r="IQ18" i="13"/>
  <c r="EY110" i="13"/>
  <c r="EY108" i="13"/>
  <c r="EY106" i="13"/>
  <c r="EY107" i="13"/>
  <c r="EY81" i="13"/>
  <c r="EY73" i="13"/>
  <c r="EY75" i="13"/>
  <c r="EY82" i="13"/>
  <c r="EY76" i="13"/>
  <c r="EY68" i="13"/>
  <c r="EY67" i="13"/>
  <c r="EY66" i="13"/>
  <c r="EY65" i="13"/>
  <c r="EY64" i="13"/>
  <c r="EY63" i="13"/>
  <c r="EY62" i="13"/>
  <c r="EY61" i="13"/>
  <c r="EY58" i="13"/>
  <c r="EY54" i="13"/>
  <c r="EY52" i="13"/>
  <c r="EY50" i="13"/>
  <c r="EY49" i="13"/>
  <c r="EY55" i="13"/>
  <c r="EY59" i="13"/>
  <c r="EY56" i="13"/>
  <c r="EY53" i="13"/>
  <c r="EY57" i="13"/>
  <c r="EY51" i="13"/>
  <c r="EY41" i="13"/>
  <c r="EY47" i="13"/>
  <c r="EY44" i="13"/>
  <c r="EY42" i="13"/>
  <c r="EY40" i="13"/>
  <c r="EY60" i="13"/>
  <c r="EY39" i="13"/>
  <c r="EY45" i="13"/>
  <c r="EY48" i="13"/>
  <c r="EY38" i="13"/>
  <c r="EY43" i="13"/>
  <c r="EY24" i="13"/>
  <c r="EY18" i="13"/>
  <c r="EY15" i="13"/>
  <c r="EY31" i="13"/>
  <c r="EY23" i="13"/>
  <c r="EY21" i="13"/>
  <c r="EY16" i="13"/>
  <c r="EY13" i="13"/>
  <c r="EY30" i="13"/>
  <c r="EY19" i="13"/>
  <c r="EY2" i="13"/>
  <c r="EY46" i="13"/>
  <c r="EY7" i="13"/>
  <c r="EY27" i="13"/>
  <c r="EY69" i="13"/>
  <c r="EY79" i="13"/>
  <c r="EY91" i="13"/>
  <c r="EY92" i="13"/>
  <c r="EY102" i="13"/>
  <c r="EY95" i="13"/>
  <c r="EY105" i="13"/>
  <c r="EY103" i="13"/>
  <c r="EY25" i="13"/>
  <c r="EY22" i="13"/>
  <c r="EY71" i="13"/>
  <c r="EY83" i="13"/>
  <c r="EY88" i="13"/>
  <c r="EY101" i="13"/>
  <c r="EY104" i="13"/>
  <c r="EY26" i="13"/>
  <c r="EY32" i="13"/>
  <c r="EY78" i="13"/>
  <c r="EY85" i="13"/>
  <c r="EY89" i="13"/>
  <c r="EY96" i="13"/>
  <c r="EY29" i="13"/>
  <c r="EY28" i="13"/>
  <c r="EY33" i="13"/>
  <c r="EY72" i="13"/>
  <c r="EY87" i="13"/>
  <c r="EY94" i="13"/>
  <c r="EY98" i="13"/>
  <c r="EY11" i="13"/>
  <c r="EY12" i="13"/>
  <c r="EY14" i="13"/>
  <c r="EY17" i="13"/>
  <c r="EY37" i="13"/>
  <c r="EY20" i="13"/>
  <c r="EY35" i="13"/>
  <c r="EY34" i="13"/>
  <c r="EY74" i="13"/>
  <c r="EY77" i="13"/>
  <c r="EY93" i="13"/>
  <c r="EY70" i="13"/>
  <c r="EY80" i="13"/>
  <c r="EY109" i="13"/>
  <c r="EY100" i="13"/>
  <c r="EY90" i="13"/>
  <c r="EY97" i="13"/>
  <c r="EY36" i="13"/>
  <c r="EY86" i="13"/>
  <c r="EY99" i="13"/>
  <c r="EY84" i="13"/>
  <c r="EU107" i="13"/>
  <c r="EU108" i="13"/>
  <c r="EU106" i="13"/>
  <c r="EU97" i="13"/>
  <c r="EU94" i="13"/>
  <c r="EU93" i="13"/>
  <c r="EU92" i="13"/>
  <c r="EU96" i="13"/>
  <c r="EU91" i="13"/>
  <c r="EU95" i="13"/>
  <c r="EU89" i="13"/>
  <c r="EU90" i="13"/>
  <c r="EU80" i="13"/>
  <c r="EU70" i="13"/>
  <c r="EU68" i="13"/>
  <c r="EU67" i="13"/>
  <c r="EU66" i="13"/>
  <c r="EU65" i="13"/>
  <c r="EU64" i="13"/>
  <c r="EU63" i="13"/>
  <c r="EU61" i="13"/>
  <c r="EU60" i="13"/>
  <c r="EU59" i="13"/>
  <c r="EU58" i="13"/>
  <c r="EU57" i="13"/>
  <c r="EU56" i="13"/>
  <c r="EU55" i="13"/>
  <c r="EU62" i="13"/>
  <c r="EU48" i="13"/>
  <c r="EU47" i="13"/>
  <c r="EU46" i="13"/>
  <c r="EU45" i="13"/>
  <c r="EU44" i="13"/>
  <c r="EU43" i="13"/>
  <c r="EU50" i="13"/>
  <c r="EU49" i="13"/>
  <c r="EU28" i="13"/>
  <c r="EU22" i="13"/>
  <c r="EU2" i="13"/>
  <c r="EU21" i="13"/>
  <c r="EU12" i="13"/>
  <c r="EU27" i="13"/>
  <c r="EU7" i="13"/>
  <c r="EU15" i="13"/>
  <c r="EU18" i="13"/>
  <c r="EU30" i="13"/>
  <c r="EU19" i="13"/>
  <c r="EU37" i="13"/>
  <c r="EU33" i="13"/>
  <c r="EU74" i="13"/>
  <c r="EU78" i="13"/>
  <c r="EU14" i="13"/>
  <c r="EU17" i="13"/>
  <c r="EU29" i="13"/>
  <c r="EU31" i="13"/>
  <c r="EU20" i="13"/>
  <c r="EU36" i="13"/>
  <c r="EU24" i="13"/>
  <c r="EU38" i="13"/>
  <c r="EU39" i="13"/>
  <c r="EU69" i="13"/>
  <c r="EU79" i="13"/>
  <c r="EU75" i="13"/>
  <c r="EU86" i="13"/>
  <c r="EU84" i="13"/>
  <c r="EU100" i="13"/>
  <c r="EU13" i="13"/>
  <c r="EU35" i="13"/>
  <c r="EU34" i="13"/>
  <c r="EU42" i="13"/>
  <c r="EU40" i="13"/>
  <c r="EU51" i="13"/>
  <c r="EU72" i="13"/>
  <c r="EU76" i="13"/>
  <c r="EU77" i="13"/>
  <c r="EU82" i="13"/>
  <c r="EU87" i="13"/>
  <c r="EU98" i="13"/>
  <c r="EU99" i="13"/>
  <c r="EU103" i="13"/>
  <c r="EU11" i="13"/>
  <c r="EU25" i="13"/>
  <c r="EU23" i="13"/>
  <c r="EU41" i="13"/>
  <c r="EU53" i="13"/>
  <c r="EU71" i="13"/>
  <c r="EU81" i="13"/>
  <c r="EU88" i="13"/>
  <c r="EU102" i="13"/>
  <c r="EU105" i="13"/>
  <c r="EU104" i="13"/>
  <c r="EU26" i="13"/>
  <c r="EU32" i="13"/>
  <c r="EU52" i="13"/>
  <c r="EU54" i="13"/>
  <c r="EU73" i="13"/>
  <c r="EU85" i="13"/>
  <c r="EU110" i="13"/>
  <c r="EU101" i="13"/>
  <c r="EU83" i="13"/>
  <c r="EU16" i="13"/>
  <c r="EU109" i="13"/>
  <c r="IN110" i="8"/>
  <c r="IN109" i="8"/>
  <c r="IN108" i="8"/>
  <c r="IN107" i="8"/>
  <c r="IN106" i="8"/>
  <c r="IN105" i="8"/>
  <c r="IN104" i="8"/>
  <c r="IN103" i="8"/>
  <c r="IN102" i="8"/>
  <c r="IN101" i="8"/>
  <c r="IN100" i="8"/>
  <c r="IN99" i="8"/>
  <c r="IN98" i="8"/>
  <c r="IN97" i="8"/>
  <c r="IN96" i="8"/>
  <c r="IN95" i="8"/>
  <c r="IN94" i="8"/>
  <c r="IN93" i="8"/>
  <c r="IN92" i="8"/>
  <c r="IN91" i="8"/>
  <c r="IN90" i="8"/>
  <c r="IN89" i="8"/>
  <c r="IN88" i="8"/>
  <c r="IN87" i="8"/>
  <c r="IN86" i="8"/>
  <c r="IN85" i="8"/>
  <c r="IN84" i="8"/>
  <c r="IN83" i="8"/>
  <c r="IN82" i="8"/>
  <c r="IN81" i="8"/>
  <c r="IN80" i="8"/>
  <c r="IN79" i="8"/>
  <c r="IN78" i="8"/>
  <c r="IN77" i="8"/>
  <c r="IN76" i="8"/>
  <c r="IN75" i="8"/>
  <c r="IN74" i="8"/>
  <c r="IN73" i="8"/>
  <c r="IN72" i="8"/>
  <c r="IN71" i="8"/>
  <c r="IN70" i="8"/>
  <c r="IN69" i="8"/>
  <c r="IN68" i="8"/>
  <c r="IN67" i="8"/>
  <c r="IN66" i="8"/>
  <c r="IN65" i="8"/>
  <c r="IN64" i="8"/>
  <c r="IN63" i="8"/>
  <c r="IN62" i="8"/>
  <c r="IN61" i="8"/>
  <c r="IN60" i="8"/>
  <c r="IN57" i="8"/>
  <c r="IN55" i="8"/>
  <c r="IN53" i="8"/>
  <c r="IN51" i="8"/>
  <c r="IN49" i="8"/>
  <c r="IN47" i="8"/>
  <c r="IN45" i="8"/>
  <c r="IN43" i="8"/>
  <c r="IN41" i="8"/>
  <c r="IN39" i="8"/>
  <c r="IN37" i="8"/>
  <c r="IN35" i="8"/>
  <c r="IN33" i="8"/>
  <c r="IN31" i="8"/>
  <c r="IN29" i="8"/>
  <c r="IN27" i="8"/>
  <c r="IN25" i="8"/>
  <c r="IN59" i="8"/>
  <c r="IN54" i="8"/>
  <c r="IN48" i="8"/>
  <c r="IN42" i="8"/>
  <c r="IN58" i="8"/>
  <c r="IN52" i="8"/>
  <c r="IN46" i="8"/>
  <c r="IN40" i="8"/>
  <c r="IN34" i="8"/>
  <c r="IN28" i="8"/>
  <c r="IN23" i="8"/>
  <c r="IN21" i="8"/>
  <c r="IN15" i="8"/>
  <c r="IN56" i="8"/>
  <c r="IN50" i="8"/>
  <c r="IN44" i="8"/>
  <c r="IN19" i="8"/>
  <c r="IN13" i="8"/>
  <c r="IN36" i="8"/>
  <c r="IN26" i="8"/>
  <c r="IN22" i="8"/>
  <c r="IN16" i="8"/>
  <c r="IN32" i="8"/>
  <c r="IN24" i="8"/>
  <c r="IN17" i="8"/>
  <c r="IN11" i="8"/>
  <c r="IN38" i="8"/>
  <c r="IN30" i="8"/>
  <c r="IN18" i="8"/>
  <c r="IN12" i="8"/>
  <c r="IN20" i="8"/>
  <c r="IN14" i="8"/>
  <c r="IO110" i="8"/>
  <c r="IO109" i="8"/>
  <c r="IO106" i="8"/>
  <c r="IO103" i="8"/>
  <c r="IO99" i="8"/>
  <c r="IO97" i="8"/>
  <c r="IO95" i="8"/>
  <c r="IO93" i="8"/>
  <c r="IO91" i="8"/>
  <c r="IO89" i="8"/>
  <c r="IO87" i="8"/>
  <c r="IO85" i="8"/>
  <c r="IO83" i="8"/>
  <c r="IO81" i="8"/>
  <c r="IO79" i="8"/>
  <c r="IO77" i="8"/>
  <c r="IO75" i="8"/>
  <c r="IO73" i="8"/>
  <c r="IO71" i="8"/>
  <c r="IO69" i="8"/>
  <c r="IO67" i="8"/>
  <c r="IO65" i="8"/>
  <c r="IO63" i="8"/>
  <c r="IO61" i="8"/>
  <c r="IO59" i="8"/>
  <c r="IO108" i="8"/>
  <c r="IO102" i="8"/>
  <c r="IO76" i="8"/>
  <c r="IO70" i="8"/>
  <c r="IO64" i="8"/>
  <c r="IO98" i="8"/>
  <c r="IO94" i="8"/>
  <c r="IO90" i="8"/>
  <c r="IO86" i="8"/>
  <c r="IO82" i="8"/>
  <c r="IO80" i="8"/>
  <c r="IO74" i="8"/>
  <c r="IO68" i="8"/>
  <c r="IO62" i="8"/>
  <c r="IO58" i="8"/>
  <c r="IO56" i="8"/>
  <c r="IO54" i="8"/>
  <c r="IO52" i="8"/>
  <c r="IO50" i="8"/>
  <c r="IO48" i="8"/>
  <c r="IO46" i="8"/>
  <c r="IO44" i="8"/>
  <c r="IO42" i="8"/>
  <c r="IO40" i="8"/>
  <c r="IO38" i="8"/>
  <c r="IO36" i="8"/>
  <c r="IO34" i="8"/>
  <c r="IO32" i="8"/>
  <c r="IO30" i="8"/>
  <c r="IO28" i="8"/>
  <c r="IO26" i="8"/>
  <c r="IO24" i="8"/>
  <c r="IO96" i="8"/>
  <c r="IO84" i="8"/>
  <c r="IO57" i="8"/>
  <c r="IO51" i="8"/>
  <c r="IO45" i="8"/>
  <c r="IO39" i="8"/>
  <c r="IO104" i="8"/>
  <c r="IO66" i="8"/>
  <c r="IO92" i="8"/>
  <c r="IO55" i="8"/>
  <c r="IO49" i="8"/>
  <c r="IO43" i="8"/>
  <c r="IO37" i="8"/>
  <c r="IO31" i="8"/>
  <c r="IO25" i="8"/>
  <c r="IO21" i="8"/>
  <c r="IO19" i="8"/>
  <c r="IO17" i="8"/>
  <c r="IO15" i="8"/>
  <c r="IO13" i="8"/>
  <c r="IO11" i="8"/>
  <c r="IO101" i="8"/>
  <c r="IO107" i="8"/>
  <c r="IO18" i="8"/>
  <c r="IO12" i="8"/>
  <c r="IO78" i="8"/>
  <c r="IO60" i="8"/>
  <c r="IO22" i="8"/>
  <c r="IO16" i="8"/>
  <c r="IO105" i="8"/>
  <c r="IO100" i="8"/>
  <c r="IO72" i="8"/>
  <c r="IO35" i="8"/>
  <c r="IO27" i="8"/>
  <c r="IO88" i="8"/>
  <c r="IO33" i="8"/>
  <c r="IO23" i="8"/>
  <c r="IO47" i="8"/>
  <c r="IO41" i="8"/>
  <c r="IO29" i="8"/>
  <c r="IO20" i="8"/>
  <c r="IO14" i="8"/>
  <c r="IO53" i="8"/>
  <c r="IP5" i="8"/>
  <c r="IQ6" i="8"/>
  <c r="IQ3" i="8"/>
  <c r="IP7" i="8"/>
  <c r="IP6" i="8"/>
  <c r="IQ7" i="8"/>
  <c r="ED44" i="8"/>
  <c r="ED15" i="8"/>
  <c r="ED33" i="8"/>
  <c r="ED45" i="8"/>
  <c r="ED21" i="8"/>
  <c r="ED57" i="8"/>
  <c r="ED93" i="8"/>
  <c r="ED37" i="8"/>
  <c r="ED61" i="8"/>
  <c r="ED97" i="8"/>
  <c r="ED68" i="8"/>
  <c r="ED92" i="8"/>
  <c r="ED99" i="8"/>
  <c r="ED98" i="8"/>
  <c r="ED16" i="8"/>
  <c r="ED20" i="8"/>
  <c r="ED31" i="8"/>
  <c r="ED55" i="8"/>
  <c r="ED94" i="8"/>
  <c r="ED19" i="8"/>
  <c r="ED79" i="8"/>
  <c r="ED105" i="8"/>
  <c r="ED103" i="8"/>
  <c r="ED82" i="8"/>
  <c r="ED110" i="8"/>
  <c r="ED81" i="8"/>
  <c r="ED73" i="8"/>
  <c r="ED26" i="8"/>
  <c r="ED74" i="8"/>
  <c r="ED52" i="8"/>
  <c r="ED13" i="8"/>
  <c r="ED85" i="8"/>
  <c r="ED11" i="8"/>
  <c r="ED69" i="8"/>
  <c r="ED27" i="8"/>
  <c r="ED75" i="8"/>
  <c r="ED34" i="8"/>
  <c r="ED70" i="8"/>
  <c r="ED76" i="8"/>
  <c r="ED106" i="8"/>
  <c r="ED35" i="8"/>
  <c r="ED77" i="8"/>
  <c r="ED89" i="8"/>
  <c r="ED87" i="8"/>
  <c r="ED40" i="8"/>
  <c r="ED23" i="8"/>
  <c r="ED65" i="8"/>
  <c r="ED83" i="8"/>
  <c r="ED101" i="8"/>
  <c r="ED12" i="8"/>
  <c r="ED18" i="8"/>
  <c r="ED63" i="8"/>
  <c r="ED58" i="8"/>
  <c r="ED100" i="8"/>
  <c r="ED43" i="8"/>
  <c r="ED56" i="8"/>
  <c r="ED48" i="8"/>
  <c r="ED60" i="8"/>
  <c r="ED49" i="8"/>
  <c r="ED46" i="8"/>
  <c r="ED84" i="8"/>
  <c r="ED90" i="8"/>
  <c r="ED39" i="8"/>
  <c r="ED14" i="8"/>
  <c r="ED71" i="8"/>
  <c r="ED104" i="8"/>
  <c r="ED102" i="8"/>
  <c r="ED108" i="8"/>
  <c r="ED86" i="8"/>
  <c r="ED59" i="8"/>
  <c r="ED50" i="8"/>
  <c r="ED22" i="8"/>
  <c r="ED17" i="8"/>
  <c r="ED107" i="8"/>
  <c r="ED25" i="8"/>
  <c r="ED28" i="8"/>
  <c r="ED64" i="8"/>
  <c r="ED24" i="8"/>
  <c r="ED30" i="8"/>
  <c r="ED42" i="8"/>
  <c r="ED96" i="8"/>
  <c r="ED36" i="8"/>
  <c r="ED66" i="8"/>
  <c r="ED88" i="8"/>
  <c r="ED47" i="8"/>
  <c r="ED67" i="8"/>
  <c r="ED32" i="8"/>
  <c r="ED80" i="8"/>
  <c r="ED78" i="8"/>
  <c r="ED109" i="8"/>
  <c r="ED51" i="8"/>
  <c r="ED38" i="8"/>
  <c r="ED62" i="8"/>
  <c r="ED29" i="8"/>
  <c r="ED41" i="8"/>
  <c r="ED53" i="8"/>
  <c r="ED91" i="8"/>
  <c r="ED95" i="8"/>
  <c r="ED54" i="8"/>
  <c r="ED72" i="8"/>
  <c r="EF44" i="8"/>
  <c r="EF68" i="8"/>
  <c r="EF15" i="8"/>
  <c r="EF37" i="8"/>
  <c r="EF97" i="8"/>
  <c r="EF20" i="8"/>
  <c r="EF33" i="8"/>
  <c r="EF93" i="8"/>
  <c r="EF27" i="8"/>
  <c r="EF57" i="8"/>
  <c r="EF63" i="8"/>
  <c r="EF87" i="8"/>
  <c r="EF51" i="8"/>
  <c r="EF81" i="8"/>
  <c r="EF16" i="8"/>
  <c r="EF31" i="8"/>
  <c r="EF103" i="8"/>
  <c r="EF58" i="8"/>
  <c r="EF76" i="8"/>
  <c r="EF100" i="8"/>
  <c r="EF14" i="8"/>
  <c r="EF86" i="8"/>
  <c r="EF40" i="8"/>
  <c r="EF21" i="8"/>
  <c r="EF69" i="8"/>
  <c r="EF99" i="8"/>
  <c r="EF88" i="8"/>
  <c r="EF85" i="8"/>
  <c r="EF79" i="8"/>
  <c r="EF75" i="8"/>
  <c r="EF105" i="8"/>
  <c r="EF73" i="8"/>
  <c r="EF26" i="8"/>
  <c r="EF13" i="8"/>
  <c r="EF43" i="8"/>
  <c r="EF110" i="8"/>
  <c r="EF22" i="8"/>
  <c r="EF47" i="8"/>
  <c r="EF59" i="8"/>
  <c r="EF65" i="8"/>
  <c r="EF19" i="8"/>
  <c r="EF92" i="8"/>
  <c r="EF55" i="8"/>
  <c r="EF62" i="8"/>
  <c r="EF71" i="8"/>
  <c r="EF101" i="8"/>
  <c r="EF61" i="8"/>
  <c r="EF70" i="8"/>
  <c r="EF109" i="8"/>
  <c r="EF32" i="8"/>
  <c r="EF64" i="8"/>
  <c r="EF39" i="8"/>
  <c r="EF82" i="8"/>
  <c r="EF35" i="8"/>
  <c r="EF41" i="8"/>
  <c r="EF83" i="8"/>
  <c r="EF25" i="8"/>
  <c r="EF67" i="8"/>
  <c r="EF56" i="8"/>
  <c r="EF12" i="8"/>
  <c r="EF54" i="8"/>
  <c r="EF72" i="8"/>
  <c r="EF90" i="8"/>
  <c r="EF96" i="8"/>
  <c r="EF106" i="8"/>
  <c r="EF53" i="8"/>
  <c r="EF49" i="8"/>
  <c r="EF91" i="8"/>
  <c r="EF30" i="8"/>
  <c r="EF36" i="8"/>
  <c r="EF48" i="8"/>
  <c r="EF60" i="8"/>
  <c r="EF45" i="8"/>
  <c r="EF23" i="8"/>
  <c r="EF29" i="8"/>
  <c r="EF50" i="8"/>
  <c r="EF34" i="8"/>
  <c r="EF52" i="8"/>
  <c r="EF95" i="8"/>
  <c r="EF28" i="8"/>
  <c r="EF18" i="8"/>
  <c r="EF78" i="8"/>
  <c r="EF24" i="8"/>
  <c r="EF94" i="8"/>
  <c r="EF38" i="8"/>
  <c r="EF17" i="8"/>
  <c r="EF80" i="8"/>
  <c r="EF66" i="8"/>
  <c r="EF74" i="8"/>
  <c r="EF89" i="8"/>
  <c r="EF46" i="8"/>
  <c r="EF42" i="8"/>
  <c r="EF84" i="8"/>
  <c r="EF102" i="8"/>
  <c r="EF98" i="8"/>
  <c r="EF11" i="8"/>
  <c r="EF77" i="8"/>
  <c r="EF107" i="8"/>
  <c r="EF108" i="8"/>
  <c r="EF104" i="8"/>
  <c r="EB61" i="8"/>
  <c r="EB92" i="8"/>
  <c r="EB21" i="8"/>
  <c r="EB33" i="8"/>
  <c r="EB37" i="8"/>
  <c r="EB63" i="8"/>
  <c r="EB19" i="8"/>
  <c r="EB97" i="8"/>
  <c r="EB20" i="8"/>
  <c r="EB68" i="8"/>
  <c r="EB45" i="8"/>
  <c r="EB57" i="8"/>
  <c r="EB69" i="8"/>
  <c r="EB81" i="8"/>
  <c r="EB105" i="8"/>
  <c r="EB31" i="8"/>
  <c r="EB79" i="8"/>
  <c r="EB74" i="8"/>
  <c r="EB16" i="8"/>
  <c r="EB82" i="8"/>
  <c r="EB14" i="8"/>
  <c r="EB22" i="8"/>
  <c r="EB40" i="8"/>
  <c r="EB39" i="8"/>
  <c r="EB75" i="8"/>
  <c r="EB87" i="8"/>
  <c r="EB34" i="8"/>
  <c r="EB52" i="8"/>
  <c r="EB99" i="8"/>
  <c r="EB55" i="8"/>
  <c r="EB103" i="8"/>
  <c r="EB26" i="8"/>
  <c r="EB94" i="8"/>
  <c r="EB106" i="8"/>
  <c r="EB23" i="8"/>
  <c r="EB29" i="8"/>
  <c r="EB41" i="8"/>
  <c r="EB47" i="8"/>
  <c r="EB71" i="8"/>
  <c r="EB44" i="8"/>
  <c r="EB51" i="8"/>
  <c r="EB58" i="8"/>
  <c r="EB59" i="8"/>
  <c r="EB101" i="8"/>
  <c r="EB76" i="8"/>
  <c r="EB43" i="8"/>
  <c r="EB62" i="8"/>
  <c r="EB110" i="8"/>
  <c r="EB53" i="8"/>
  <c r="EB49" i="8"/>
  <c r="EB93" i="8"/>
  <c r="EB50" i="8"/>
  <c r="EB38" i="8"/>
  <c r="EB86" i="8"/>
  <c r="EB77" i="8"/>
  <c r="EB32" i="8"/>
  <c r="EB12" i="8"/>
  <c r="EB42" i="8"/>
  <c r="EB48" i="8"/>
  <c r="EB72" i="8"/>
  <c r="EB35" i="8"/>
  <c r="EB83" i="8"/>
  <c r="EB89" i="8"/>
  <c r="EB95" i="8"/>
  <c r="EB56" i="8"/>
  <c r="EB80" i="8"/>
  <c r="EB18" i="8"/>
  <c r="EB36" i="8"/>
  <c r="EB54" i="8"/>
  <c r="EB66" i="8"/>
  <c r="EB90" i="8"/>
  <c r="EB25" i="8"/>
  <c r="EB27" i="8"/>
  <c r="EB70" i="8"/>
  <c r="EB11" i="8"/>
  <c r="EB65" i="8"/>
  <c r="EB109" i="8"/>
  <c r="EB15" i="8"/>
  <c r="EB91" i="8"/>
  <c r="EB104" i="8"/>
  <c r="EB28" i="8"/>
  <c r="EB102" i="8"/>
  <c r="EB73" i="8"/>
  <c r="EB88" i="8"/>
  <c r="EB67" i="8"/>
  <c r="EB100" i="8"/>
  <c r="EB64" i="8"/>
  <c r="EB24" i="8"/>
  <c r="EB60" i="8"/>
  <c r="EB84" i="8"/>
  <c r="EB96" i="8"/>
  <c r="EB13" i="8"/>
  <c r="EB46" i="8"/>
  <c r="EB98" i="8"/>
  <c r="EB85" i="8"/>
  <c r="EB17" i="8"/>
  <c r="EB30" i="8"/>
  <c r="EB78" i="8"/>
  <c r="EB108" i="8"/>
  <c r="EB107" i="8"/>
  <c r="EI44" i="8" a="1"/>
  <c r="EI44" i="8" s="1"/>
  <c r="EI92" i="8" a="1"/>
  <c r="EI92" i="8" s="1"/>
  <c r="EI15" i="8" a="1"/>
  <c r="EI15" i="8" s="1"/>
  <c r="EI39" i="8" a="1"/>
  <c r="EI39" i="8" s="1"/>
  <c r="EI51" i="8" a="1"/>
  <c r="EI51" i="8" s="1"/>
  <c r="EI79" i="8" a="1"/>
  <c r="EI79" i="8" s="1"/>
  <c r="EI81" i="8" a="1"/>
  <c r="EI81" i="8" s="1"/>
  <c r="EI93" i="8" a="1"/>
  <c r="EI93" i="8" s="1"/>
  <c r="EI20" i="8" a="1"/>
  <c r="EI20" i="8" s="1"/>
  <c r="EI68" i="8" a="1"/>
  <c r="EI68" i="8" s="1"/>
  <c r="EI57" i="8" a="1"/>
  <c r="EI57" i="8" s="1"/>
  <c r="EI19" i="8" a="1"/>
  <c r="EI19" i="8" s="1"/>
  <c r="EI37" i="8" a="1"/>
  <c r="EI37" i="8" s="1"/>
  <c r="EI45" i="8" a="1"/>
  <c r="EI45" i="8" s="1"/>
  <c r="EI26" i="8" a="1"/>
  <c r="EI26" i="8" s="1"/>
  <c r="EI34" i="8" a="1"/>
  <c r="EI34" i="8" s="1"/>
  <c r="EI61" i="8" a="1"/>
  <c r="EI61" i="8" s="1"/>
  <c r="EI21" i="8" a="1"/>
  <c r="EI21" i="8" s="1"/>
  <c r="EI75" i="8" a="1"/>
  <c r="EI75" i="8" s="1"/>
  <c r="EI70" i="8" a="1"/>
  <c r="EI70" i="8" s="1"/>
  <c r="EI100" i="8" a="1"/>
  <c r="EI100" i="8" s="1"/>
  <c r="EI85" i="8" a="1"/>
  <c r="EI85" i="8" s="1"/>
  <c r="EI63" i="8" a="1"/>
  <c r="EI63" i="8" s="1"/>
  <c r="EI87" i="8" a="1"/>
  <c r="EI87" i="8" s="1"/>
  <c r="EI99" i="8" a="1"/>
  <c r="EI99" i="8" s="1"/>
  <c r="EI105" i="8" a="1"/>
  <c r="EI105" i="8" s="1"/>
  <c r="EI55" i="8" a="1"/>
  <c r="EI55" i="8" s="1"/>
  <c r="EI82" i="8" a="1"/>
  <c r="EI82" i="8" s="1"/>
  <c r="EI94" i="8" a="1"/>
  <c r="EI94" i="8" s="1"/>
  <c r="EI14" i="8" a="1"/>
  <c r="EI14" i="8" s="1"/>
  <c r="EI38" i="8" a="1"/>
  <c r="EI38" i="8" s="1"/>
  <c r="EI110" i="8" a="1"/>
  <c r="EI110" i="8" s="1"/>
  <c r="EI88" i="8" a="1"/>
  <c r="EI88" i="8" s="1"/>
  <c r="EI43" i="8" a="1"/>
  <c r="EI43" i="8" s="1"/>
  <c r="EI86" i="8" a="1"/>
  <c r="EI86" i="8" s="1"/>
  <c r="EI27" i="8" a="1"/>
  <c r="EI27" i="8" s="1"/>
  <c r="EI33" i="8" a="1"/>
  <c r="EI33" i="8" s="1"/>
  <c r="EI97" i="8" a="1"/>
  <c r="EI97" i="8" s="1"/>
  <c r="EI31" i="8" a="1"/>
  <c r="EI31" i="8" s="1"/>
  <c r="EI103" i="8" a="1"/>
  <c r="EI103" i="8" s="1"/>
  <c r="EI76" i="8" a="1"/>
  <c r="EI76" i="8" s="1"/>
  <c r="EI22" i="8" a="1"/>
  <c r="EI22" i="8" s="1"/>
  <c r="EI35" i="8" a="1"/>
  <c r="EI35" i="8" s="1"/>
  <c r="EI69" i="8" a="1"/>
  <c r="EI69" i="8" s="1"/>
  <c r="EI73" i="8" a="1"/>
  <c r="EI73" i="8" s="1"/>
  <c r="EI50" i="8" a="1"/>
  <c r="EI50" i="8" s="1"/>
  <c r="EI74" i="8" a="1"/>
  <c r="EI74" i="8" s="1"/>
  <c r="EI106" i="8" a="1"/>
  <c r="EI106" i="8" s="1"/>
  <c r="EI29" i="8" a="1"/>
  <c r="EI29" i="8" s="1"/>
  <c r="EI71" i="8" a="1"/>
  <c r="EI71" i="8" s="1"/>
  <c r="EI101" i="8" a="1"/>
  <c r="EI101" i="8" s="1"/>
  <c r="EI28" i="8" a="1"/>
  <c r="EI28" i="8" s="1"/>
  <c r="EI52" i="8" a="1"/>
  <c r="EI52" i="8" s="1"/>
  <c r="EI58" i="8" a="1"/>
  <c r="EI58" i="8" s="1"/>
  <c r="EI62" i="8" a="1"/>
  <c r="EI62" i="8" s="1"/>
  <c r="EI40" i="8" a="1"/>
  <c r="EI40" i="8" s="1"/>
  <c r="EI77" i="8" a="1"/>
  <c r="EI77" i="8" s="1"/>
  <c r="EI95" i="8" a="1"/>
  <c r="EI95" i="8" s="1"/>
  <c r="EI25" i="8" a="1"/>
  <c r="EI25" i="8" s="1"/>
  <c r="EI91" i="8" a="1"/>
  <c r="EI91" i="8" s="1"/>
  <c r="EI80" i="8" a="1"/>
  <c r="EI80" i="8" s="1"/>
  <c r="EI54" i="8" a="1"/>
  <c r="EI54" i="8" s="1"/>
  <c r="EI84" i="8" a="1"/>
  <c r="EI84" i="8" s="1"/>
  <c r="EI16" i="8" a="1"/>
  <c r="EI16" i="8" s="1"/>
  <c r="EI41" i="8" a="1"/>
  <c r="EI41" i="8" s="1"/>
  <c r="EI67" i="8" a="1"/>
  <c r="EI67" i="8" s="1"/>
  <c r="EI56" i="8" a="1"/>
  <c r="EI56" i="8" s="1"/>
  <c r="EI18" i="8" a="1"/>
  <c r="EI18" i="8" s="1"/>
  <c r="EI60" i="8" a="1"/>
  <c r="EI60" i="8" s="1"/>
  <c r="EI72" i="8" a="1"/>
  <c r="EI72" i="8" s="1"/>
  <c r="EI36" i="8" a="1"/>
  <c r="EI36" i="8" s="1"/>
  <c r="EI48" i="8" a="1"/>
  <c r="EI48" i="8" s="1"/>
  <c r="EI13" i="8" a="1"/>
  <c r="EI13" i="8" s="1"/>
  <c r="EI47" i="8" a="1"/>
  <c r="EI47" i="8" s="1"/>
  <c r="EI46" i="8" a="1"/>
  <c r="EI46" i="8" s="1"/>
  <c r="EI30" i="8" a="1"/>
  <c r="EI30" i="8" s="1"/>
  <c r="EI98" i="8" a="1"/>
  <c r="EI98" i="8" s="1"/>
  <c r="EI11" i="8" a="1"/>
  <c r="EI11" i="8" s="1"/>
  <c r="EI107" i="8" a="1"/>
  <c r="EI107" i="8" s="1"/>
  <c r="EI32" i="8" a="1"/>
  <c r="EI32" i="8" s="1"/>
  <c r="EI12" i="8" a="1"/>
  <c r="EI12" i="8" s="1"/>
  <c r="EI78" i="8" a="1"/>
  <c r="EI78" i="8" s="1"/>
  <c r="EI96" i="8" a="1"/>
  <c r="EI96" i="8" s="1"/>
  <c r="EI109" i="8" a="1"/>
  <c r="EI109" i="8" s="1"/>
  <c r="EI53" i="8" a="1"/>
  <c r="EI53" i="8" s="1"/>
  <c r="EI59" i="8" a="1"/>
  <c r="EI59" i="8" s="1"/>
  <c r="EI65" i="8" a="1"/>
  <c r="EI65" i="8" s="1"/>
  <c r="EI64" i="8" a="1"/>
  <c r="EI64" i="8" s="1"/>
  <c r="EI42" i="8" a="1"/>
  <c r="EI42" i="8" s="1"/>
  <c r="EI66" i="8" a="1"/>
  <c r="EI66" i="8" s="1"/>
  <c r="EI108" i="8" a="1"/>
  <c r="EI108" i="8" s="1"/>
  <c r="EI23" i="8" a="1"/>
  <c r="EI23" i="8" s="1"/>
  <c r="EI83" i="8" a="1"/>
  <c r="EI83" i="8" s="1"/>
  <c r="EI104" i="8" a="1"/>
  <c r="EI104" i="8" s="1"/>
  <c r="EI17" i="8" a="1"/>
  <c r="EI17" i="8" s="1"/>
  <c r="EI89" i="8" a="1"/>
  <c r="EI89" i="8" s="1"/>
  <c r="EI90" i="8" a="1"/>
  <c r="EI90" i="8" s="1"/>
  <c r="EI102" i="8" a="1"/>
  <c r="EI102" i="8" s="1"/>
  <c r="EI49" i="8" a="1"/>
  <c r="EI49" i="8" s="1"/>
  <c r="EI24" i="8" a="1"/>
  <c r="EI24" i="8" s="1"/>
  <c r="EH61" i="8" a="1"/>
  <c r="EH61" i="8" s="1"/>
  <c r="EH79" i="8" a="1"/>
  <c r="EH79" i="8" s="1"/>
  <c r="EH92" i="8" a="1"/>
  <c r="EH92" i="8" s="1"/>
  <c r="EH15" i="8" a="1"/>
  <c r="EH15" i="8" s="1"/>
  <c r="EH45" i="8" a="1"/>
  <c r="EH45" i="8" s="1"/>
  <c r="EH51" i="8" a="1"/>
  <c r="EH51" i="8" s="1"/>
  <c r="EH63" i="8" a="1"/>
  <c r="EH63" i="8" s="1"/>
  <c r="EH20" i="8" a="1"/>
  <c r="EH20" i="8" s="1"/>
  <c r="EH21" i="8" a="1"/>
  <c r="EH21" i="8" s="1"/>
  <c r="EH27" i="8" a="1"/>
  <c r="EH27" i="8" s="1"/>
  <c r="EH39" i="8" a="1"/>
  <c r="EH39" i="8" s="1"/>
  <c r="EH57" i="8" a="1"/>
  <c r="EH57" i="8" s="1"/>
  <c r="EH75" i="8" a="1"/>
  <c r="EH75" i="8" s="1"/>
  <c r="EH87" i="8" a="1"/>
  <c r="EH87" i="8" s="1"/>
  <c r="EH19" i="8" a="1"/>
  <c r="EH19" i="8" s="1"/>
  <c r="EH98" i="8" a="1"/>
  <c r="EH98" i="8" s="1"/>
  <c r="EH37" i="8" a="1"/>
  <c r="EH37" i="8" s="1"/>
  <c r="EH44" i="8" a="1"/>
  <c r="EH44" i="8" s="1"/>
  <c r="EH69" i="8" a="1"/>
  <c r="EH69" i="8" s="1"/>
  <c r="EH106" i="8" a="1"/>
  <c r="EH106" i="8" s="1"/>
  <c r="EH22" i="8" a="1"/>
  <c r="EH22" i="8" s="1"/>
  <c r="EH97" i="8" a="1"/>
  <c r="EH97" i="8" s="1"/>
  <c r="EH26" i="8" a="1"/>
  <c r="EH26" i="8" s="1"/>
  <c r="EH88" i="8" a="1"/>
  <c r="EH88" i="8" s="1"/>
  <c r="EH100" i="8" a="1"/>
  <c r="EH100" i="8" s="1"/>
  <c r="EH13" i="8" a="1"/>
  <c r="EH13" i="8" s="1"/>
  <c r="EH110" i="8" a="1"/>
  <c r="EH110" i="8" s="1"/>
  <c r="EH33" i="8" a="1"/>
  <c r="EH33" i="8" s="1"/>
  <c r="EH99" i="8" a="1"/>
  <c r="EH99" i="8" s="1"/>
  <c r="EH50" i="8" a="1"/>
  <c r="EH50" i="8" s="1"/>
  <c r="EH16" i="8" a="1"/>
  <c r="EH16" i="8" s="1"/>
  <c r="EH76" i="8" a="1"/>
  <c r="EH76" i="8" s="1"/>
  <c r="EH14" i="8" a="1"/>
  <c r="EH14" i="8" s="1"/>
  <c r="EH38" i="8" a="1"/>
  <c r="EH38" i="8" s="1"/>
  <c r="EH11" i="8" a="1"/>
  <c r="EH11" i="8" s="1"/>
  <c r="EH47" i="8" a="1"/>
  <c r="EH47" i="8" s="1"/>
  <c r="EH81" i="8" a="1"/>
  <c r="EH81" i="8" s="1"/>
  <c r="EH93" i="8" a="1"/>
  <c r="EH93" i="8" s="1"/>
  <c r="EH52" i="8" a="1"/>
  <c r="EH52" i="8" s="1"/>
  <c r="EH40" i="8" a="1"/>
  <c r="EH40" i="8" s="1"/>
  <c r="EH53" i="8" a="1"/>
  <c r="EH53" i="8" s="1"/>
  <c r="EH77" i="8" a="1"/>
  <c r="EH77" i="8" s="1"/>
  <c r="EH95" i="8" a="1"/>
  <c r="EH95" i="8" s="1"/>
  <c r="EH101" i="8" a="1"/>
  <c r="EH101" i="8" s="1"/>
  <c r="EH68" i="8" a="1"/>
  <c r="EH68" i="8" s="1"/>
  <c r="EH103" i="8" a="1"/>
  <c r="EH103" i="8" s="1"/>
  <c r="EH41" i="8" a="1"/>
  <c r="EH41" i="8" s="1"/>
  <c r="EH89" i="8" a="1"/>
  <c r="EH89" i="8" s="1"/>
  <c r="EH12" i="8" a="1"/>
  <c r="EH12" i="8" s="1"/>
  <c r="EH62" i="8" a="1"/>
  <c r="EH62" i="8" s="1"/>
  <c r="EH17" i="8" a="1"/>
  <c r="EH17" i="8" s="1"/>
  <c r="EH23" i="8" a="1"/>
  <c r="EH23" i="8" s="1"/>
  <c r="EH65" i="8" a="1"/>
  <c r="EH65" i="8" s="1"/>
  <c r="EH28" i="8" a="1"/>
  <c r="EH28" i="8" s="1"/>
  <c r="EH64" i="8" a="1"/>
  <c r="EH64" i="8" s="1"/>
  <c r="EH42" i="8" a="1"/>
  <c r="EH42" i="8" s="1"/>
  <c r="EH66" i="8" a="1"/>
  <c r="EH66" i="8" s="1"/>
  <c r="EH78" i="8" a="1"/>
  <c r="EH78" i="8" s="1"/>
  <c r="EH55" i="8" a="1"/>
  <c r="EH55" i="8" s="1"/>
  <c r="EH34" i="8" a="1"/>
  <c r="EH34" i="8" s="1"/>
  <c r="EH49" i="8" a="1"/>
  <c r="EH49" i="8" s="1"/>
  <c r="EH32" i="8" a="1"/>
  <c r="EH32" i="8" s="1"/>
  <c r="EH56" i="8" a="1"/>
  <c r="EH56" i="8" s="1"/>
  <c r="EH80" i="8" a="1"/>
  <c r="EH80" i="8" s="1"/>
  <c r="EH36" i="8" a="1"/>
  <c r="EH36" i="8" s="1"/>
  <c r="EH72" i="8" a="1"/>
  <c r="EH72" i="8" s="1"/>
  <c r="EH43" i="8" a="1"/>
  <c r="EH43" i="8" s="1"/>
  <c r="EH30" i="8" a="1"/>
  <c r="EH30" i="8" s="1"/>
  <c r="EH73" i="8" a="1"/>
  <c r="EH73" i="8" s="1"/>
  <c r="EH67" i="8" a="1"/>
  <c r="EH67" i="8" s="1"/>
  <c r="EH91" i="8" a="1"/>
  <c r="EH91" i="8" s="1"/>
  <c r="EH48" i="8" a="1"/>
  <c r="EH48" i="8" s="1"/>
  <c r="EH60" i="8" a="1"/>
  <c r="EH60" i="8" s="1"/>
  <c r="EH90" i="8" a="1"/>
  <c r="EH90" i="8" s="1"/>
  <c r="EH108" i="8" a="1"/>
  <c r="EH108" i="8" s="1"/>
  <c r="EH70" i="8" a="1"/>
  <c r="EH70" i="8" s="1"/>
  <c r="EH85" i="8" a="1"/>
  <c r="EH85" i="8" s="1"/>
  <c r="EH107" i="8" a="1"/>
  <c r="EH107" i="8" s="1"/>
  <c r="EH18" i="8" a="1"/>
  <c r="EH18" i="8" s="1"/>
  <c r="EH74" i="8" a="1"/>
  <c r="EH74" i="8" s="1"/>
  <c r="EH86" i="8" a="1"/>
  <c r="EH86" i="8" s="1"/>
  <c r="EH109" i="8" a="1"/>
  <c r="EH109" i="8" s="1"/>
  <c r="EH104" i="8" a="1"/>
  <c r="EH104" i="8" s="1"/>
  <c r="EH54" i="8" a="1"/>
  <c r="EH54" i="8" s="1"/>
  <c r="EH84" i="8" a="1"/>
  <c r="EH84" i="8" s="1"/>
  <c r="EH105" i="8" a="1"/>
  <c r="EH105" i="8" s="1"/>
  <c r="EH31" i="8" a="1"/>
  <c r="EH31" i="8" s="1"/>
  <c r="EH58" i="8" a="1"/>
  <c r="EH58" i="8" s="1"/>
  <c r="EH82" i="8" a="1"/>
  <c r="EH82" i="8" s="1"/>
  <c r="EH94" i="8" a="1"/>
  <c r="EH94" i="8" s="1"/>
  <c r="EH29" i="8" a="1"/>
  <c r="EH29" i="8" s="1"/>
  <c r="EH35" i="8" a="1"/>
  <c r="EH35" i="8" s="1"/>
  <c r="EH71" i="8" a="1"/>
  <c r="EH71" i="8" s="1"/>
  <c r="EH83" i="8" a="1"/>
  <c r="EH83" i="8" s="1"/>
  <c r="EH24" i="8" a="1"/>
  <c r="EH24" i="8" s="1"/>
  <c r="EH59" i="8" a="1"/>
  <c r="EH59" i="8" s="1"/>
  <c r="EH46" i="8" a="1"/>
  <c r="EH46" i="8" s="1"/>
  <c r="EH96" i="8" a="1"/>
  <c r="EH96" i="8" s="1"/>
  <c r="EH25" i="8" a="1"/>
  <c r="EH25" i="8" s="1"/>
  <c r="EH102" i="8" a="1"/>
  <c r="EH102" i="8" s="1"/>
  <c r="EG37" i="8"/>
  <c r="EG44" i="8"/>
  <c r="EG92" i="8"/>
  <c r="EG21" i="8"/>
  <c r="EG27" i="8"/>
  <c r="EG33" i="8"/>
  <c r="EG39" i="8"/>
  <c r="EG51" i="8"/>
  <c r="EG63" i="8"/>
  <c r="EG75" i="8"/>
  <c r="EG61" i="8"/>
  <c r="EG97" i="8"/>
  <c r="EG81" i="8"/>
  <c r="EG20" i="8"/>
  <c r="EG45" i="8"/>
  <c r="EG87" i="8"/>
  <c r="EG99" i="8"/>
  <c r="EG68" i="8"/>
  <c r="EG93" i="8"/>
  <c r="EG94" i="8"/>
  <c r="EG100" i="8"/>
  <c r="EG43" i="8"/>
  <c r="EG15" i="8"/>
  <c r="EG98" i="8"/>
  <c r="EG85" i="8"/>
  <c r="EG19" i="8"/>
  <c r="EG69" i="8"/>
  <c r="EG34" i="8"/>
  <c r="EG52" i="8"/>
  <c r="EG58" i="8"/>
  <c r="EG53" i="8"/>
  <c r="EG79" i="8"/>
  <c r="EG57" i="8"/>
  <c r="EG50" i="8"/>
  <c r="EG14" i="8"/>
  <c r="EG38" i="8"/>
  <c r="EG22" i="8"/>
  <c r="EG40" i="8"/>
  <c r="EG17" i="8"/>
  <c r="EG31" i="8"/>
  <c r="EG88" i="8"/>
  <c r="EG13" i="8"/>
  <c r="EG29" i="8"/>
  <c r="EG83" i="8"/>
  <c r="EG91" i="8"/>
  <c r="EG28" i="8"/>
  <c r="EG46" i="8"/>
  <c r="EG55" i="8"/>
  <c r="EG73" i="8"/>
  <c r="EG26" i="8"/>
  <c r="EG16" i="8"/>
  <c r="EG110" i="8"/>
  <c r="EG35" i="8"/>
  <c r="EG59" i="8"/>
  <c r="EG71" i="8"/>
  <c r="EG77" i="8"/>
  <c r="EG107" i="8"/>
  <c r="EG67" i="8"/>
  <c r="EG24" i="8"/>
  <c r="EG36" i="8"/>
  <c r="EG42" i="8"/>
  <c r="EG72" i="8"/>
  <c r="EG105" i="8"/>
  <c r="EG86" i="8"/>
  <c r="EG47" i="8"/>
  <c r="EG64" i="8"/>
  <c r="EG96" i="8"/>
  <c r="EG103" i="8"/>
  <c r="EG89" i="8"/>
  <c r="EG80" i="8"/>
  <c r="EG48" i="8"/>
  <c r="EG102" i="8"/>
  <c r="EG76" i="8"/>
  <c r="EG23" i="8"/>
  <c r="EG56" i="8"/>
  <c r="EG41" i="8"/>
  <c r="EG49" i="8"/>
  <c r="EG109" i="8"/>
  <c r="EG12" i="8"/>
  <c r="EG18" i="8"/>
  <c r="EG78" i="8"/>
  <c r="EG108" i="8"/>
  <c r="EG74" i="8"/>
  <c r="EG104" i="8"/>
  <c r="EG11" i="8"/>
  <c r="EG65" i="8"/>
  <c r="EG95" i="8"/>
  <c r="EG101" i="8"/>
  <c r="EG25" i="8"/>
  <c r="EG32" i="8"/>
  <c r="EG30" i="8"/>
  <c r="EG54" i="8"/>
  <c r="EG60" i="8"/>
  <c r="EG66" i="8"/>
  <c r="EG84" i="8"/>
  <c r="EG70" i="8"/>
  <c r="EG82" i="8"/>
  <c r="EG106" i="8"/>
  <c r="EG62" i="8"/>
  <c r="EG90" i="8"/>
  <c r="EA19" i="8"/>
  <c r="EA79" i="8"/>
  <c r="EA39" i="8"/>
  <c r="EA97" i="8"/>
  <c r="EA27" i="8"/>
  <c r="EA63" i="8"/>
  <c r="EA69" i="8"/>
  <c r="EA44" i="8"/>
  <c r="EA51" i="8"/>
  <c r="EA93" i="8"/>
  <c r="EA61" i="8"/>
  <c r="EA92" i="8"/>
  <c r="EA15" i="8"/>
  <c r="EA81" i="8"/>
  <c r="EA98" i="8"/>
  <c r="EA57" i="8"/>
  <c r="EA73" i="8"/>
  <c r="EA16" i="8"/>
  <c r="EA70" i="8"/>
  <c r="EA82" i="8"/>
  <c r="EA85" i="8"/>
  <c r="EA14" i="8"/>
  <c r="EA68" i="8"/>
  <c r="EA50" i="8"/>
  <c r="EA34" i="8"/>
  <c r="EA94" i="8"/>
  <c r="EA43" i="8"/>
  <c r="EA86" i="8"/>
  <c r="EA87" i="8"/>
  <c r="EA55" i="8"/>
  <c r="EA62" i="8"/>
  <c r="EA22" i="8"/>
  <c r="EA11" i="8"/>
  <c r="EA71" i="8"/>
  <c r="EA37" i="8"/>
  <c r="EA20" i="8"/>
  <c r="EA45" i="8"/>
  <c r="EA75" i="8"/>
  <c r="EA105" i="8"/>
  <c r="EA74" i="8"/>
  <c r="EA41" i="8"/>
  <c r="EA99" i="8"/>
  <c r="EA26" i="8"/>
  <c r="EA58" i="8"/>
  <c r="EA38" i="8"/>
  <c r="EA17" i="8"/>
  <c r="EA35" i="8"/>
  <c r="EA107" i="8"/>
  <c r="EA25" i="8"/>
  <c r="EA109" i="8"/>
  <c r="EA56" i="8"/>
  <c r="EA104" i="8"/>
  <c r="EA64" i="8"/>
  <c r="EA21" i="8"/>
  <c r="EA31" i="8"/>
  <c r="EA29" i="8"/>
  <c r="EA53" i="8"/>
  <c r="EA28" i="8"/>
  <c r="EA12" i="8"/>
  <c r="EA59" i="8"/>
  <c r="EA49" i="8"/>
  <c r="EA67" i="8"/>
  <c r="EA32" i="8"/>
  <c r="EA83" i="8"/>
  <c r="EA42" i="8"/>
  <c r="EA33" i="8"/>
  <c r="EA77" i="8"/>
  <c r="EA60" i="8"/>
  <c r="EA72" i="8"/>
  <c r="EA78" i="8"/>
  <c r="EA54" i="8"/>
  <c r="EA88" i="8"/>
  <c r="EA106" i="8"/>
  <c r="EA110" i="8"/>
  <c r="EA23" i="8"/>
  <c r="EA89" i="8"/>
  <c r="EA66" i="8"/>
  <c r="EA100" i="8"/>
  <c r="EA91" i="8"/>
  <c r="EA103" i="8"/>
  <c r="EA40" i="8"/>
  <c r="EA47" i="8"/>
  <c r="EA18" i="8"/>
  <c r="EA48" i="8"/>
  <c r="EA90" i="8"/>
  <c r="EA96" i="8"/>
  <c r="EA108" i="8"/>
  <c r="EA95" i="8"/>
  <c r="EA24" i="8"/>
  <c r="EA52" i="8"/>
  <c r="EA76" i="8"/>
  <c r="EA13" i="8"/>
  <c r="EA65" i="8"/>
  <c r="EA84" i="8"/>
  <c r="EA102" i="8"/>
  <c r="EA46" i="8"/>
  <c r="EA80" i="8"/>
  <c r="EA101" i="8"/>
  <c r="EA30" i="8"/>
  <c r="EA36" i="8"/>
  <c r="EE20" i="8"/>
  <c r="EE68" i="8"/>
  <c r="EE21" i="8"/>
  <c r="EE27" i="8"/>
  <c r="EE63" i="8"/>
  <c r="EE19" i="8"/>
  <c r="EE61" i="8"/>
  <c r="EE79" i="8"/>
  <c r="EE92" i="8"/>
  <c r="EE51" i="8"/>
  <c r="EE37" i="8"/>
  <c r="EE97" i="8"/>
  <c r="EE44" i="8"/>
  <c r="EE33" i="8"/>
  <c r="EE39" i="8"/>
  <c r="EE75" i="8"/>
  <c r="EE93" i="8"/>
  <c r="EE103" i="8"/>
  <c r="EE50" i="8"/>
  <c r="EE34" i="8"/>
  <c r="EE62" i="8"/>
  <c r="EE110" i="8"/>
  <c r="EE40" i="8"/>
  <c r="EE69" i="8"/>
  <c r="EE55" i="8"/>
  <c r="EE73" i="8"/>
  <c r="EE74" i="8"/>
  <c r="EE16" i="8"/>
  <c r="EE58" i="8"/>
  <c r="EE70" i="8"/>
  <c r="EE38" i="8"/>
  <c r="EE15" i="8"/>
  <c r="EE45" i="8"/>
  <c r="EE31" i="8"/>
  <c r="EE98" i="8"/>
  <c r="EE52" i="8"/>
  <c r="EE76" i="8"/>
  <c r="EE82" i="8"/>
  <c r="EE94" i="8"/>
  <c r="EE85" i="8"/>
  <c r="EE14" i="8"/>
  <c r="EE86" i="8"/>
  <c r="EE53" i="8"/>
  <c r="EE100" i="8"/>
  <c r="EE11" i="8"/>
  <c r="EE77" i="8"/>
  <c r="EE106" i="8"/>
  <c r="EE22" i="8"/>
  <c r="EE23" i="8"/>
  <c r="EE59" i="8"/>
  <c r="EE71" i="8"/>
  <c r="EE91" i="8"/>
  <c r="EE80" i="8"/>
  <c r="EE64" i="8"/>
  <c r="EE81" i="8"/>
  <c r="EE43" i="8"/>
  <c r="EE83" i="8"/>
  <c r="EE89" i="8"/>
  <c r="EE95" i="8"/>
  <c r="EE78" i="8"/>
  <c r="EE90" i="8"/>
  <c r="EE26" i="8"/>
  <c r="EE107" i="8"/>
  <c r="EE109" i="8"/>
  <c r="EE42" i="8"/>
  <c r="EE66" i="8"/>
  <c r="EE84" i="8"/>
  <c r="EE102" i="8"/>
  <c r="EE108" i="8"/>
  <c r="EE88" i="8"/>
  <c r="EE17" i="8"/>
  <c r="EE29" i="8"/>
  <c r="EE101" i="8"/>
  <c r="EE56" i="8"/>
  <c r="EE104" i="8"/>
  <c r="EE60" i="8"/>
  <c r="EE47" i="8"/>
  <c r="EE67" i="8"/>
  <c r="EE48" i="8"/>
  <c r="EE35" i="8"/>
  <c r="EE46" i="8"/>
  <c r="EE18" i="8"/>
  <c r="EE24" i="8"/>
  <c r="EE36" i="8"/>
  <c r="EE54" i="8"/>
  <c r="EE72" i="8"/>
  <c r="EE32" i="8"/>
  <c r="EE12" i="8"/>
  <c r="EE30" i="8"/>
  <c r="EE13" i="8"/>
  <c r="EE41" i="8"/>
  <c r="EE25" i="8"/>
  <c r="EE49" i="8"/>
  <c r="EE57" i="8"/>
  <c r="EE87" i="8"/>
  <c r="EE99" i="8"/>
  <c r="EE105" i="8"/>
  <c r="EE65" i="8"/>
  <c r="EE96" i="8"/>
  <c r="EE28" i="8"/>
  <c r="EC79" i="8"/>
  <c r="EC97" i="8"/>
  <c r="EC20" i="8"/>
  <c r="EC92" i="8"/>
  <c r="EC45" i="8"/>
  <c r="EC19" i="8"/>
  <c r="EC61" i="8"/>
  <c r="EC27" i="8"/>
  <c r="EC39" i="8"/>
  <c r="EC87" i="8"/>
  <c r="EC68" i="8"/>
  <c r="EC15" i="8"/>
  <c r="EC75" i="8"/>
  <c r="EC44" i="8"/>
  <c r="EC21" i="8"/>
  <c r="EC33" i="8"/>
  <c r="EC93" i="8"/>
  <c r="EC105" i="8"/>
  <c r="EC73" i="8"/>
  <c r="EC99" i="8"/>
  <c r="EC38" i="8"/>
  <c r="EC62" i="8"/>
  <c r="EC86" i="8"/>
  <c r="EC50" i="8"/>
  <c r="EC70" i="8"/>
  <c r="EC94" i="8"/>
  <c r="EC106" i="8"/>
  <c r="EC51" i="8"/>
  <c r="EC81" i="8"/>
  <c r="EC58" i="8"/>
  <c r="EC82" i="8"/>
  <c r="EC88" i="8"/>
  <c r="EC100" i="8"/>
  <c r="EC110" i="8"/>
  <c r="EC17" i="8"/>
  <c r="EC41" i="8"/>
  <c r="EC53" i="8"/>
  <c r="EC98" i="8"/>
  <c r="EC14" i="8"/>
  <c r="EC47" i="8"/>
  <c r="EC37" i="8"/>
  <c r="EC63" i="8"/>
  <c r="EC31" i="8"/>
  <c r="EC74" i="8"/>
  <c r="EC85" i="8"/>
  <c r="EC29" i="8"/>
  <c r="EC59" i="8"/>
  <c r="EC77" i="8"/>
  <c r="EC89" i="8"/>
  <c r="EC107" i="8"/>
  <c r="EC25" i="8"/>
  <c r="EC32" i="8"/>
  <c r="EC57" i="8"/>
  <c r="EC69" i="8"/>
  <c r="EC52" i="8"/>
  <c r="EC40" i="8"/>
  <c r="EC35" i="8"/>
  <c r="EC95" i="8"/>
  <c r="EC49" i="8"/>
  <c r="EC46" i="8"/>
  <c r="EC64" i="8"/>
  <c r="EC18" i="8"/>
  <c r="EC24" i="8"/>
  <c r="EC22" i="8"/>
  <c r="EC11" i="8"/>
  <c r="EC65" i="8"/>
  <c r="EC71" i="8"/>
  <c r="EC101" i="8"/>
  <c r="EC56" i="8"/>
  <c r="EC42" i="8"/>
  <c r="EC55" i="8"/>
  <c r="EC67" i="8"/>
  <c r="EC12" i="8"/>
  <c r="EC36" i="8"/>
  <c r="EC84" i="8"/>
  <c r="EC104" i="8"/>
  <c r="EC66" i="8"/>
  <c r="EC72" i="8"/>
  <c r="EC26" i="8"/>
  <c r="EC76" i="8"/>
  <c r="EC13" i="8"/>
  <c r="EC54" i="8"/>
  <c r="EC102" i="8"/>
  <c r="EC16" i="8"/>
  <c r="EC43" i="8"/>
  <c r="EC91" i="8"/>
  <c r="EC109" i="8"/>
  <c r="EC80" i="8"/>
  <c r="EC108" i="8"/>
  <c r="EC103" i="8"/>
  <c r="EC34" i="8"/>
  <c r="EC23" i="8"/>
  <c r="EC83" i="8"/>
  <c r="EC90" i="8"/>
  <c r="EC48" i="8"/>
  <c r="EC96" i="8"/>
  <c r="EC30" i="8"/>
  <c r="EC60" i="8"/>
  <c r="EC78" i="8"/>
  <c r="EC28" i="8"/>
  <c r="EH2" i="8"/>
  <c r="EM10" i="8"/>
  <c r="EM7" i="8" s="1"/>
  <c r="EJ10" i="8"/>
  <c r="EJ7" i="8" s="1"/>
  <c r="EP10" i="8"/>
  <c r="EP7" i="8" s="1"/>
  <c r="EK10" i="8"/>
  <c r="EK7" i="8" s="1"/>
  <c r="EN10" i="8"/>
  <c r="EN7" i="8" s="1"/>
  <c r="EO10" i="8"/>
  <c r="EO7" i="8" s="1"/>
  <c r="ED2" i="8"/>
  <c r="EA2" i="8"/>
  <c r="EE2" i="8"/>
  <c r="EF2" i="8"/>
  <c r="EL10" i="8"/>
  <c r="EL7" i="8" s="1"/>
  <c r="EI2" i="8"/>
  <c r="EB2" i="8"/>
  <c r="ER7" i="8"/>
  <c r="EQ6" i="8"/>
  <c r="ER6" i="8"/>
  <c r="ER2" i="8" s="1"/>
  <c r="EQ5" i="8"/>
  <c r="EQ7" i="8"/>
  <c r="ER3" i="8"/>
  <c r="ES3" i="8" s="1"/>
  <c r="ET3" i="8" s="1"/>
  <c r="EU3" i="8" s="1"/>
  <c r="EV3" i="8" s="1"/>
  <c r="EW3" i="8" s="1"/>
  <c r="EX3" i="8" s="1"/>
  <c r="EY3" i="8" s="1"/>
  <c r="EC2" i="8"/>
  <c r="EG2" i="8"/>
  <c r="AF27" i="12"/>
  <c r="AL26" i="12"/>
  <c r="AH26" i="12"/>
  <c r="AG26" i="12"/>
  <c r="AI26" i="12"/>
  <c r="AJ25" i="12"/>
  <c r="AK25" i="12" s="1"/>
  <c r="IS11" i="13" l="1" a="1"/>
  <c r="IS11" i="13" s="1"/>
  <c r="IU11" i="13" a="1"/>
  <c r="IU11" i="13" s="1"/>
  <c r="IT11" i="13" a="1"/>
  <c r="IT11" i="13" s="1"/>
  <c r="JB18" i="13" a="1"/>
  <c r="JB18" i="13" s="1"/>
  <c r="JC18" i="13" s="1"/>
  <c r="JB19" i="13" a="1"/>
  <c r="JB19" i="13" s="1"/>
  <c r="JC19" i="13" s="1"/>
  <c r="JB100" i="13" a="1"/>
  <c r="JB100" i="13" s="1"/>
  <c r="JC100" i="13" s="1"/>
  <c r="JB35" i="13" a="1"/>
  <c r="JB35" i="13" s="1"/>
  <c r="JC35" i="13" s="1"/>
  <c r="JB104" i="13" a="1"/>
  <c r="JB104" i="13" s="1"/>
  <c r="JC104" i="13" s="1"/>
  <c r="JB88" i="13" a="1"/>
  <c r="JB88" i="13" s="1"/>
  <c r="JC88" i="13" s="1"/>
  <c r="JB65" i="13" a="1"/>
  <c r="JB65" i="13" s="1"/>
  <c r="JC65" i="13" s="1"/>
  <c r="JB14" i="13" a="1"/>
  <c r="JB14" i="13" s="1"/>
  <c r="JC14" i="13" s="1"/>
  <c r="JB49" i="13" a="1"/>
  <c r="JB49" i="13" s="1"/>
  <c r="JC49" i="13" s="1"/>
  <c r="JB33" i="13" a="1"/>
  <c r="JB33" i="13" s="1"/>
  <c r="JC33" i="13" s="1"/>
  <c r="JB55" i="13" a="1"/>
  <c r="JB55" i="13" s="1"/>
  <c r="JC55" i="13" s="1"/>
  <c r="JB16" i="13" a="1"/>
  <c r="JB16" i="13" s="1"/>
  <c r="JC16" i="13" s="1"/>
  <c r="JB94" i="13" a="1"/>
  <c r="JB94" i="13" s="1"/>
  <c r="JC94" i="13" s="1"/>
  <c r="JB57" i="13" a="1"/>
  <c r="JB57" i="13" s="1"/>
  <c r="JC57" i="13" s="1"/>
  <c r="JB84" i="13" a="1"/>
  <c r="JB84" i="13" s="1"/>
  <c r="JC84" i="13" s="1"/>
  <c r="JB34" i="13" a="1"/>
  <c r="JB34" i="13" s="1"/>
  <c r="JC34" i="13" s="1"/>
  <c r="JB58" i="13" a="1"/>
  <c r="JB58" i="13" s="1"/>
  <c r="JC58" i="13" s="1"/>
  <c r="JG60" i="13" a="1"/>
  <c r="JG60" i="13" s="1"/>
  <c r="JH60" i="13" s="1"/>
  <c r="JB28" i="13" a="1"/>
  <c r="JB28" i="13" s="1"/>
  <c r="JC28" i="13" s="1"/>
  <c r="JB75" i="13" a="1"/>
  <c r="JB75" i="13" s="1"/>
  <c r="JC75" i="13" s="1"/>
  <c r="JB69" i="13" a="1"/>
  <c r="JB69" i="13" s="1"/>
  <c r="JC69" i="13" s="1"/>
  <c r="JB71" i="13" a="1"/>
  <c r="JB71" i="13" s="1"/>
  <c r="JC71" i="13" s="1"/>
  <c r="JB73" i="13" a="1"/>
  <c r="JB73" i="13" s="1"/>
  <c r="JC73" i="13" s="1"/>
  <c r="JB61" i="13" a="1"/>
  <c r="JB61" i="13" s="1"/>
  <c r="JC61" i="13" s="1"/>
  <c r="JB15" i="13" a="1"/>
  <c r="JB15" i="13" s="1"/>
  <c r="JC15" i="13" s="1"/>
  <c r="JB106" i="13" a="1"/>
  <c r="JB106" i="13" s="1"/>
  <c r="JC106" i="13" s="1"/>
  <c r="JB81" i="13" a="1"/>
  <c r="JB81" i="13" s="1"/>
  <c r="JC81" i="13" s="1"/>
  <c r="JB85" i="13" a="1"/>
  <c r="JB85" i="13" s="1"/>
  <c r="JC85" i="13" s="1"/>
  <c r="JB22" i="13" a="1"/>
  <c r="JB22" i="13" s="1"/>
  <c r="JC22" i="13" s="1"/>
  <c r="JB32" i="13" a="1"/>
  <c r="JB32" i="13" s="1"/>
  <c r="JC32" i="13" s="1"/>
  <c r="JB76" i="13" a="1"/>
  <c r="JB76" i="13" s="1"/>
  <c r="JC76" i="13" s="1"/>
  <c r="JB59" i="13" a="1"/>
  <c r="JB59" i="13" s="1"/>
  <c r="JC59" i="13" s="1"/>
  <c r="JG90" i="13" a="1"/>
  <c r="JG90" i="13" s="1"/>
  <c r="JH90" i="13" s="1"/>
  <c r="JB101" i="13" a="1"/>
  <c r="JB101" i="13" s="1"/>
  <c r="JC101" i="13" s="1"/>
  <c r="JB96" i="13" a="1"/>
  <c r="JB96" i="13" s="1"/>
  <c r="JC96" i="13" s="1"/>
  <c r="JB93" i="13" a="1"/>
  <c r="JB93" i="13" s="1"/>
  <c r="JC93" i="13" s="1"/>
  <c r="JB17" i="13" a="1"/>
  <c r="JB17" i="13" s="1"/>
  <c r="JC17" i="13" s="1"/>
  <c r="JB24" i="13" a="1"/>
  <c r="JB24" i="13" s="1"/>
  <c r="JC24" i="13" s="1"/>
  <c r="JB50" i="13" a="1"/>
  <c r="JB50" i="13" s="1"/>
  <c r="JC50" i="13" s="1"/>
  <c r="JG65" i="13" a="1"/>
  <c r="JG65" i="13" s="1"/>
  <c r="JH65" i="13" s="1"/>
  <c r="JB97" i="13" a="1"/>
  <c r="JB97" i="13" s="1"/>
  <c r="JC97" i="13" s="1"/>
  <c r="JB63" i="13" a="1"/>
  <c r="JB63" i="13" s="1"/>
  <c r="JC63" i="13" s="1"/>
  <c r="JB64" i="13" a="1"/>
  <c r="JB64" i="13" s="1"/>
  <c r="JC64" i="13" s="1"/>
  <c r="JB42" i="13" a="1"/>
  <c r="JB42" i="13" s="1"/>
  <c r="JC42" i="13" s="1"/>
  <c r="JB99" i="13" a="1"/>
  <c r="JB99" i="13" s="1"/>
  <c r="JC99" i="13" s="1"/>
  <c r="JB20" i="13" a="1"/>
  <c r="JB20" i="13" s="1"/>
  <c r="JC20" i="13" s="1"/>
  <c r="JB51" i="13" a="1"/>
  <c r="JB51" i="13" s="1"/>
  <c r="JC51" i="13" s="1"/>
  <c r="JB80" i="13" a="1"/>
  <c r="JB80" i="13" s="1"/>
  <c r="JC80" i="13" s="1"/>
  <c r="JB87" i="13" a="1"/>
  <c r="JB87" i="13" s="1"/>
  <c r="JC87" i="13" s="1"/>
  <c r="JB62" i="13" a="1"/>
  <c r="JB62" i="13" s="1"/>
  <c r="JC62" i="13" s="1"/>
  <c r="JB67" i="13" a="1"/>
  <c r="JB67" i="13" s="1"/>
  <c r="JC67" i="13" s="1"/>
  <c r="JB91" i="13" a="1"/>
  <c r="JB91" i="13" s="1"/>
  <c r="JC91" i="13" s="1"/>
  <c r="JG108" i="13" a="1"/>
  <c r="JG108" i="13" s="1"/>
  <c r="JH108" i="13" s="1"/>
  <c r="JG22" i="13" a="1"/>
  <c r="JG22" i="13" s="1"/>
  <c r="JH22" i="13" s="1"/>
  <c r="JB25" i="13" a="1"/>
  <c r="JB25" i="13" s="1"/>
  <c r="JC25" i="13" s="1"/>
  <c r="JB108" i="13" a="1"/>
  <c r="JB108" i="13" s="1"/>
  <c r="JC108" i="13" s="1"/>
  <c r="JB26" i="13" a="1"/>
  <c r="JB26" i="13" s="1"/>
  <c r="JC26" i="13" s="1"/>
  <c r="JB78" i="13" a="1"/>
  <c r="JB78" i="13" s="1"/>
  <c r="JC78" i="13" s="1"/>
  <c r="JB13" i="13" a="1"/>
  <c r="JB13" i="13" s="1"/>
  <c r="JC13" i="13" s="1"/>
  <c r="JG54" i="13" a="1"/>
  <c r="JG54" i="13" s="1"/>
  <c r="JH54" i="13" s="1"/>
  <c r="JG12" i="13" a="1"/>
  <c r="JG12" i="13" s="1"/>
  <c r="JH12" i="13" s="1"/>
  <c r="JG53" i="13" a="1"/>
  <c r="JG53" i="13" s="1"/>
  <c r="JH53" i="13" s="1"/>
  <c r="JG73" i="13" a="1"/>
  <c r="JG73" i="13" s="1"/>
  <c r="JH73" i="13" s="1"/>
  <c r="JG24" i="13" a="1"/>
  <c r="JG24" i="13" s="1"/>
  <c r="JH24" i="13" s="1"/>
  <c r="JB60" i="13" a="1"/>
  <c r="JB60" i="13" s="1"/>
  <c r="JC60" i="13" s="1"/>
  <c r="JB47" i="13" a="1"/>
  <c r="JB47" i="13" s="1"/>
  <c r="JC47" i="13" s="1"/>
  <c r="JB52" i="13" a="1"/>
  <c r="JB52" i="13" s="1"/>
  <c r="JC52" i="13" s="1"/>
  <c r="JB95" i="13" a="1"/>
  <c r="JB95" i="13" s="1"/>
  <c r="JC95" i="13" s="1"/>
  <c r="JB46" i="13" a="1"/>
  <c r="JB46" i="13" s="1"/>
  <c r="JC46" i="13" s="1"/>
  <c r="JB74" i="13" a="1"/>
  <c r="JB74" i="13" s="1"/>
  <c r="JC74" i="13" s="1"/>
  <c r="JG67" i="13" a="1"/>
  <c r="JG67" i="13" s="1"/>
  <c r="JH67" i="13" s="1"/>
  <c r="JB27" i="13" a="1"/>
  <c r="JB27" i="13" s="1"/>
  <c r="JC27" i="13" s="1"/>
  <c r="JB72" i="13" a="1"/>
  <c r="JB72" i="13" s="1"/>
  <c r="JC72" i="13" s="1"/>
  <c r="JB82" i="13" a="1"/>
  <c r="JB82" i="13" s="1"/>
  <c r="JC82" i="13" s="1"/>
  <c r="JB56" i="13" a="1"/>
  <c r="JB56" i="13" s="1"/>
  <c r="JC56" i="13" s="1"/>
  <c r="JG36" i="13" a="1"/>
  <c r="JG36" i="13" s="1"/>
  <c r="JH36" i="13" s="1"/>
  <c r="JB105" i="13" a="1"/>
  <c r="JB105" i="13" s="1"/>
  <c r="JC105" i="13" s="1"/>
  <c r="JG14" i="13" a="1"/>
  <c r="JG14" i="13" s="1"/>
  <c r="JH14" i="13" s="1"/>
  <c r="JB90" i="13" a="1"/>
  <c r="JB90" i="13" s="1"/>
  <c r="JC90" i="13" s="1"/>
  <c r="JG57" i="13" a="1"/>
  <c r="JG57" i="13" s="1"/>
  <c r="JH57" i="13" s="1"/>
  <c r="JB44" i="13" a="1"/>
  <c r="JB44" i="13" s="1"/>
  <c r="JC44" i="13" s="1"/>
  <c r="JB29" i="13" a="1"/>
  <c r="JB29" i="13" s="1"/>
  <c r="JC29" i="13" s="1"/>
  <c r="JG56" i="13" a="1"/>
  <c r="JG56" i="13" s="1"/>
  <c r="JH56" i="13" s="1"/>
  <c r="JB98" i="13" a="1"/>
  <c r="JB98" i="13" s="1"/>
  <c r="JC98" i="13" s="1"/>
  <c r="JG48" i="13" a="1"/>
  <c r="JG48" i="13" s="1"/>
  <c r="JH48" i="13" s="1"/>
  <c r="JB92" i="13" a="1"/>
  <c r="JB92" i="13" s="1"/>
  <c r="JC92" i="13" s="1"/>
  <c r="JG16" i="13" a="1"/>
  <c r="JG16" i="13" s="1"/>
  <c r="JH16" i="13" s="1"/>
  <c r="JB66" i="13" a="1"/>
  <c r="JB66" i="13" s="1"/>
  <c r="JC66" i="13" s="1"/>
  <c r="JG18" i="13" a="1"/>
  <c r="JG18" i="13" s="1"/>
  <c r="JH18" i="13" s="1"/>
  <c r="JB109" i="13" a="1"/>
  <c r="JB109" i="13" s="1"/>
  <c r="JC109" i="13" s="1"/>
  <c r="JB48" i="13" a="1"/>
  <c r="JB48" i="13" s="1"/>
  <c r="JC48" i="13" s="1"/>
  <c r="JB89" i="13" a="1"/>
  <c r="JB89" i="13" s="1"/>
  <c r="JC89" i="13" s="1"/>
  <c r="JB110" i="13" a="1"/>
  <c r="JB110" i="13" s="1"/>
  <c r="JC110" i="13" s="1"/>
  <c r="JB45" i="13" a="1"/>
  <c r="JB45" i="13" s="1"/>
  <c r="JC45" i="13" s="1"/>
  <c r="JG95" i="13" a="1"/>
  <c r="JG95" i="13" s="1"/>
  <c r="JH95" i="13" s="1"/>
  <c r="JB79" i="13" a="1"/>
  <c r="JB79" i="13" s="1"/>
  <c r="JC79" i="13" s="1"/>
  <c r="JG30" i="13" a="1"/>
  <c r="JG30" i="13" s="1"/>
  <c r="JH30" i="13" s="1"/>
  <c r="JG93" i="13" a="1"/>
  <c r="JG93" i="13" s="1"/>
  <c r="JH93" i="13" s="1"/>
  <c r="JB86" i="13" a="1"/>
  <c r="JB86" i="13" s="1"/>
  <c r="JC86" i="13" s="1"/>
  <c r="JB68" i="13" a="1"/>
  <c r="JB68" i="13" s="1"/>
  <c r="JC68" i="13" s="1"/>
  <c r="JG76" i="13" a="1"/>
  <c r="JG76" i="13" s="1"/>
  <c r="JH76" i="13" s="1"/>
  <c r="JG99" i="13" a="1"/>
  <c r="JG99" i="13" s="1"/>
  <c r="JH99" i="13" s="1"/>
  <c r="JB77" i="13" a="1"/>
  <c r="JB77" i="13" s="1"/>
  <c r="JC77" i="13" s="1"/>
  <c r="JG43" i="13" a="1"/>
  <c r="JG43" i="13" s="1"/>
  <c r="JH43" i="13" s="1"/>
  <c r="JG103" i="13" a="1"/>
  <c r="JG103" i="13" s="1"/>
  <c r="JH103" i="13" s="1"/>
  <c r="JG106" i="13" a="1"/>
  <c r="JG106" i="13" s="1"/>
  <c r="JH106" i="13" s="1"/>
  <c r="JG97" i="13" a="1"/>
  <c r="JG97" i="13" s="1"/>
  <c r="JH97" i="13" s="1"/>
  <c r="JG81" i="13" a="1"/>
  <c r="JG81" i="13" s="1"/>
  <c r="JH81" i="13" s="1"/>
  <c r="JG62" i="13" a="1"/>
  <c r="JG62" i="13" s="1"/>
  <c r="JH62" i="13" s="1"/>
  <c r="JG38" i="13" a="1"/>
  <c r="JG38" i="13" s="1"/>
  <c r="JH38" i="13" s="1"/>
  <c r="JG28" i="13" a="1"/>
  <c r="JG28" i="13" s="1"/>
  <c r="JH28" i="13" s="1"/>
  <c r="JG68" i="13" a="1"/>
  <c r="JG68" i="13" s="1"/>
  <c r="JH68" i="13" s="1"/>
  <c r="JG92" i="13" a="1"/>
  <c r="JG92" i="13" s="1"/>
  <c r="JH92" i="13" s="1"/>
  <c r="JG88" i="13" a="1"/>
  <c r="JG88" i="13" s="1"/>
  <c r="JH88" i="13" s="1"/>
  <c r="JB36" i="13" a="1"/>
  <c r="JB36" i="13" s="1"/>
  <c r="JC36" i="13" s="1"/>
  <c r="JB39" i="13" a="1"/>
  <c r="JB39" i="13" s="1"/>
  <c r="JC39" i="13" s="1"/>
  <c r="JG72" i="13" a="1"/>
  <c r="JG72" i="13" s="1"/>
  <c r="JH72" i="13" s="1"/>
  <c r="JB103" i="13" a="1"/>
  <c r="JB103" i="13" s="1"/>
  <c r="JC103" i="13" s="1"/>
  <c r="JG27" i="13" a="1"/>
  <c r="JG27" i="13" s="1"/>
  <c r="JH27" i="13" s="1"/>
  <c r="JG84" i="13" a="1"/>
  <c r="JG84" i="13" s="1"/>
  <c r="JH84" i="13" s="1"/>
  <c r="JB31" i="13" a="1"/>
  <c r="JB31" i="13" s="1"/>
  <c r="JC31" i="13" s="1"/>
  <c r="JG33" i="13" a="1"/>
  <c r="JG33" i="13" s="1"/>
  <c r="JH33" i="13" s="1"/>
  <c r="JG44" i="13" a="1"/>
  <c r="JG44" i="13" s="1"/>
  <c r="JH44" i="13" s="1"/>
  <c r="JG37" i="13" a="1"/>
  <c r="JG37" i="13" s="1"/>
  <c r="JH37" i="13" s="1"/>
  <c r="JG59" i="13" a="1"/>
  <c r="JG59" i="13" s="1"/>
  <c r="JH59" i="13" s="1"/>
  <c r="JB83" i="13" a="1"/>
  <c r="JB83" i="13" s="1"/>
  <c r="JC83" i="13" s="1"/>
  <c r="JB37" i="13" a="1"/>
  <c r="JB37" i="13" s="1"/>
  <c r="JC37" i="13" s="1"/>
  <c r="JB21" i="13" a="1"/>
  <c r="JB21" i="13" s="1"/>
  <c r="JC21" i="13" s="1"/>
  <c r="JG51" i="13" a="1"/>
  <c r="JG51" i="13" s="1"/>
  <c r="JH51" i="13" s="1"/>
  <c r="JG13" i="13" a="1"/>
  <c r="JG13" i="13" s="1"/>
  <c r="JH13" i="13" s="1"/>
  <c r="JB43" i="13" a="1"/>
  <c r="JB43" i="13" s="1"/>
  <c r="JC43" i="13" s="1"/>
  <c r="JG94" i="13" a="1"/>
  <c r="JG94" i="13" s="1"/>
  <c r="JH94" i="13" s="1"/>
  <c r="JG23" i="13" a="1"/>
  <c r="JG23" i="13" s="1"/>
  <c r="JH23" i="13" s="1"/>
  <c r="JG32" i="13" a="1"/>
  <c r="JG32" i="13" s="1"/>
  <c r="JH32" i="13" s="1"/>
  <c r="JG80" i="13" a="1"/>
  <c r="JG80" i="13" s="1"/>
  <c r="JH80" i="13" s="1"/>
  <c r="JG26" i="13" a="1"/>
  <c r="JG26" i="13" s="1"/>
  <c r="JH26" i="13" s="1"/>
  <c r="JG55" i="13" a="1"/>
  <c r="JG55" i="13" s="1"/>
  <c r="JH55" i="13" s="1"/>
  <c r="JB53" i="13" a="1"/>
  <c r="JB53" i="13" s="1"/>
  <c r="JC53" i="13" s="1"/>
  <c r="JG42" i="13" a="1"/>
  <c r="JG42" i="13" s="1"/>
  <c r="JH42" i="13" s="1"/>
  <c r="JG40" i="13" a="1"/>
  <c r="JG40" i="13" s="1"/>
  <c r="JH40" i="13" s="1"/>
  <c r="JG110" i="13" a="1"/>
  <c r="JG110" i="13" s="1"/>
  <c r="JH110" i="13" s="1"/>
  <c r="JB102" i="13" a="1"/>
  <c r="JB102" i="13" s="1"/>
  <c r="JC102" i="13" s="1"/>
  <c r="JG31" i="13" a="1"/>
  <c r="JG31" i="13" s="1"/>
  <c r="JH31" i="13" s="1"/>
  <c r="JG104" i="13" a="1"/>
  <c r="JG104" i="13" s="1"/>
  <c r="JH104" i="13" s="1"/>
  <c r="JG21" i="13" a="1"/>
  <c r="JG21" i="13" s="1"/>
  <c r="JH21" i="13" s="1"/>
  <c r="JG75" i="13" a="1"/>
  <c r="JG75" i="13" s="1"/>
  <c r="JH75" i="13" s="1"/>
  <c r="JG61" i="13" a="1"/>
  <c r="JG61" i="13" s="1"/>
  <c r="JH61" i="13" s="1"/>
  <c r="JB70" i="13" a="1"/>
  <c r="JB70" i="13" s="1"/>
  <c r="JC70" i="13" s="1"/>
  <c r="JG52" i="13" a="1"/>
  <c r="JG52" i="13" s="1"/>
  <c r="JH52" i="13" s="1"/>
  <c r="JG69" i="13" a="1"/>
  <c r="JG69" i="13" s="1"/>
  <c r="JH69" i="13" s="1"/>
  <c r="JG41" i="13" a="1"/>
  <c r="JG41" i="13" s="1"/>
  <c r="JH41" i="13" s="1"/>
  <c r="JG77" i="13" a="1"/>
  <c r="JG77" i="13" s="1"/>
  <c r="JH77" i="13" s="1"/>
  <c r="JG15" i="13" a="1"/>
  <c r="JG15" i="13" s="1"/>
  <c r="JH15" i="13" s="1"/>
  <c r="JG91" i="13" a="1"/>
  <c r="JG91" i="13" s="1"/>
  <c r="JH91" i="13" s="1"/>
  <c r="JG107" i="13" a="1"/>
  <c r="JG107" i="13" s="1"/>
  <c r="JH107" i="13" s="1"/>
  <c r="JG64" i="13" a="1"/>
  <c r="JG64" i="13" s="1"/>
  <c r="JH64" i="13" s="1"/>
  <c r="JB12" i="13" a="1"/>
  <c r="JB12" i="13" s="1"/>
  <c r="JC12" i="13" s="1"/>
  <c r="JG102" i="13" a="1"/>
  <c r="JG102" i="13" s="1"/>
  <c r="JH102" i="13" s="1"/>
  <c r="JG58" i="13" a="1"/>
  <c r="JG58" i="13" s="1"/>
  <c r="JH58" i="13" s="1"/>
  <c r="JB30" i="13" a="1"/>
  <c r="JB30" i="13" s="1"/>
  <c r="JC30" i="13" s="1"/>
  <c r="JB41" i="13" a="1"/>
  <c r="JB41" i="13" s="1"/>
  <c r="JC41" i="13" s="1"/>
  <c r="JB40" i="13" a="1"/>
  <c r="JB40" i="13" s="1"/>
  <c r="JC40" i="13" s="1"/>
  <c r="JB38" i="13" a="1"/>
  <c r="JB38" i="13" s="1"/>
  <c r="JC38" i="13" s="1"/>
  <c r="JG101" i="13" a="1"/>
  <c r="JG101" i="13" s="1"/>
  <c r="JH101" i="13" s="1"/>
  <c r="JG49" i="13" a="1"/>
  <c r="JG49" i="13" s="1"/>
  <c r="JH49" i="13" s="1"/>
  <c r="JB107" i="13" a="1"/>
  <c r="JB107" i="13" s="1"/>
  <c r="JC107" i="13" s="1"/>
  <c r="JG82" i="13" a="1"/>
  <c r="JG82" i="13" s="1"/>
  <c r="JH82" i="13" s="1"/>
  <c r="JG70" i="13" a="1"/>
  <c r="JG70" i="13" s="1"/>
  <c r="JH70" i="13" s="1"/>
  <c r="JG66" i="13" a="1"/>
  <c r="JG66" i="13" s="1"/>
  <c r="JH66" i="13" s="1"/>
  <c r="JG17" i="13" a="1"/>
  <c r="JG17" i="13" s="1"/>
  <c r="JH17" i="13" s="1"/>
  <c r="JB54" i="13" a="1"/>
  <c r="JB54" i="13" s="1"/>
  <c r="JC54" i="13" s="1"/>
  <c r="JG19" i="13" a="1"/>
  <c r="JG19" i="13" s="1"/>
  <c r="JH19" i="13" s="1"/>
  <c r="JG74" i="13" a="1"/>
  <c r="JG74" i="13" s="1"/>
  <c r="JH74" i="13" s="1"/>
  <c r="JG46" i="13" a="1"/>
  <c r="JG46" i="13" s="1"/>
  <c r="JH46" i="13" s="1"/>
  <c r="JB23" i="13" a="1"/>
  <c r="JB23" i="13" s="1"/>
  <c r="JC23" i="13" s="1"/>
  <c r="JG83" i="13" a="1"/>
  <c r="JG83" i="13" s="1"/>
  <c r="JH83" i="13" s="1"/>
  <c r="JG50" i="13" a="1"/>
  <c r="JG50" i="13" s="1"/>
  <c r="JH50" i="13" s="1"/>
  <c r="JG35" i="13" a="1"/>
  <c r="JG35" i="13" s="1"/>
  <c r="JH35" i="13" s="1"/>
  <c r="JG78" i="13" a="1"/>
  <c r="JG78" i="13" s="1"/>
  <c r="JH78" i="13" s="1"/>
  <c r="JG11" i="13" a="1"/>
  <c r="JG11" i="13" s="1"/>
  <c r="JH11" i="13" s="1"/>
  <c r="JG34" i="13" a="1"/>
  <c r="JG34" i="13" s="1"/>
  <c r="JH34" i="13" s="1"/>
  <c r="JG96" i="13" a="1"/>
  <c r="JG96" i="13" s="1"/>
  <c r="JH96" i="13" s="1"/>
  <c r="JG39" i="13" a="1"/>
  <c r="JG39" i="13" s="1"/>
  <c r="JH39" i="13" s="1"/>
  <c r="JG79" i="13" a="1"/>
  <c r="JG79" i="13" s="1"/>
  <c r="JH79" i="13" s="1"/>
  <c r="JG89" i="13" a="1"/>
  <c r="JG89" i="13" s="1"/>
  <c r="JH89" i="13" s="1"/>
  <c r="JG109" i="13" a="1"/>
  <c r="JG109" i="13" s="1"/>
  <c r="JH109" i="13" s="1"/>
  <c r="JG85" i="13" a="1"/>
  <c r="JG85" i="13" s="1"/>
  <c r="JH85" i="13" s="1"/>
  <c r="JG98" i="13" a="1"/>
  <c r="JG98" i="13" s="1"/>
  <c r="JH98" i="13" s="1"/>
  <c r="JG47" i="13" a="1"/>
  <c r="JG47" i="13" s="1"/>
  <c r="JH47" i="13" s="1"/>
  <c r="JG63" i="13" a="1"/>
  <c r="JG63" i="13" s="1"/>
  <c r="JH63" i="13" s="1"/>
  <c r="JG86" i="13" a="1"/>
  <c r="JG86" i="13" s="1"/>
  <c r="JH86" i="13" s="1"/>
  <c r="JG45" i="13" a="1"/>
  <c r="JG45" i="13" s="1"/>
  <c r="JH45" i="13" s="1"/>
  <c r="JG20" i="13" a="1"/>
  <c r="JG20" i="13" s="1"/>
  <c r="JH20" i="13" s="1"/>
  <c r="JG29" i="13" a="1"/>
  <c r="JG29" i="13" s="1"/>
  <c r="JH29" i="13" s="1"/>
  <c r="JG100" i="13" a="1"/>
  <c r="JG100" i="13" s="1"/>
  <c r="JH100" i="13" s="1"/>
  <c r="JG87" i="13" a="1"/>
  <c r="JG87" i="13" s="1"/>
  <c r="JH87" i="13" s="1"/>
  <c r="JG71" i="13" a="1"/>
  <c r="JG71" i="13" s="1"/>
  <c r="JH71" i="13" s="1"/>
  <c r="JG25" i="13" a="1"/>
  <c r="JG25" i="13" s="1"/>
  <c r="JH25" i="13" s="1"/>
  <c r="JG105" i="13" a="1"/>
  <c r="JG105" i="13" s="1"/>
  <c r="JH105" i="13" s="1"/>
  <c r="IQ110" i="8"/>
  <c r="IQ109" i="8"/>
  <c r="IQ107" i="8"/>
  <c r="IQ104" i="8"/>
  <c r="IQ101" i="8"/>
  <c r="IQ100" i="8"/>
  <c r="IQ98" i="8"/>
  <c r="IQ96" i="8"/>
  <c r="IQ94" i="8"/>
  <c r="IQ92" i="8"/>
  <c r="IQ90" i="8"/>
  <c r="IQ88" i="8"/>
  <c r="IQ86" i="8"/>
  <c r="IQ84" i="8"/>
  <c r="IQ82" i="8"/>
  <c r="IQ106" i="8"/>
  <c r="IQ103" i="8"/>
  <c r="IQ99" i="8"/>
  <c r="IQ95" i="8"/>
  <c r="IQ91" i="8"/>
  <c r="IQ87" i="8"/>
  <c r="IQ83" i="8"/>
  <c r="IQ80" i="8"/>
  <c r="IQ74" i="8"/>
  <c r="IQ68" i="8"/>
  <c r="IQ62" i="8"/>
  <c r="IQ105" i="8"/>
  <c r="IQ78" i="8"/>
  <c r="IQ72" i="8"/>
  <c r="IQ66" i="8"/>
  <c r="IQ60" i="8"/>
  <c r="IQ108" i="8"/>
  <c r="IQ97" i="8"/>
  <c r="IQ85" i="8"/>
  <c r="IQ75" i="8"/>
  <c r="IQ67" i="8"/>
  <c r="IQ65" i="8"/>
  <c r="IQ64" i="8"/>
  <c r="IQ58" i="8"/>
  <c r="IQ55" i="8"/>
  <c r="IQ52" i="8"/>
  <c r="IQ49" i="8"/>
  <c r="IQ46" i="8"/>
  <c r="IQ43" i="8"/>
  <c r="IQ40" i="8"/>
  <c r="IQ37" i="8"/>
  <c r="IQ34" i="8"/>
  <c r="IQ31" i="8"/>
  <c r="IQ28" i="8"/>
  <c r="IQ25" i="8"/>
  <c r="IQ21" i="8"/>
  <c r="IQ19" i="8"/>
  <c r="IQ17" i="8"/>
  <c r="IQ15" i="8"/>
  <c r="IQ13" i="8"/>
  <c r="IQ11" i="8"/>
  <c r="IQ102" i="8"/>
  <c r="IQ93" i="8"/>
  <c r="IQ81" i="8"/>
  <c r="IQ73" i="8"/>
  <c r="IQ63" i="8"/>
  <c r="IQ71" i="8"/>
  <c r="IQ56" i="8"/>
  <c r="IQ50" i="8"/>
  <c r="IQ44" i="8"/>
  <c r="IQ38" i="8"/>
  <c r="IQ30" i="8"/>
  <c r="IQ29" i="8"/>
  <c r="IQ69" i="8"/>
  <c r="IQ76" i="8"/>
  <c r="IQ57" i="8"/>
  <c r="IQ51" i="8"/>
  <c r="IQ45" i="8"/>
  <c r="IQ39" i="8"/>
  <c r="IQ36" i="8"/>
  <c r="IQ35" i="8"/>
  <c r="IQ27" i="8"/>
  <c r="IQ26" i="8"/>
  <c r="IQ89" i="8"/>
  <c r="IQ70" i="8"/>
  <c r="IQ53" i="8"/>
  <c r="IQ47" i="8"/>
  <c r="IQ41" i="8"/>
  <c r="IQ20" i="8"/>
  <c r="IQ14" i="8"/>
  <c r="IQ77" i="8"/>
  <c r="IQ59" i="8"/>
  <c r="IQ54" i="8"/>
  <c r="IQ48" i="8"/>
  <c r="IQ42" i="8"/>
  <c r="IQ33" i="8"/>
  <c r="IQ79" i="8"/>
  <c r="IQ22" i="8"/>
  <c r="IQ18" i="8"/>
  <c r="IQ12" i="8"/>
  <c r="IQ32" i="8"/>
  <c r="IQ24" i="8"/>
  <c r="IQ23" i="8"/>
  <c r="IQ61" i="8"/>
  <c r="IQ16" i="8"/>
  <c r="IP110" i="8"/>
  <c r="IP109" i="8"/>
  <c r="IP108" i="8"/>
  <c r="IP107" i="8"/>
  <c r="IP106" i="8"/>
  <c r="IP105" i="8"/>
  <c r="IP104" i="8"/>
  <c r="IP103" i="8"/>
  <c r="IP102" i="8"/>
  <c r="IP101" i="8"/>
  <c r="IP99" i="8"/>
  <c r="IP97" i="8"/>
  <c r="IP95" i="8"/>
  <c r="IP93" i="8"/>
  <c r="IP91" i="8"/>
  <c r="IP89" i="8"/>
  <c r="IP87" i="8"/>
  <c r="IP85" i="8"/>
  <c r="IP83" i="8"/>
  <c r="IP81" i="8"/>
  <c r="IP79" i="8"/>
  <c r="IP77" i="8"/>
  <c r="IP75" i="8"/>
  <c r="IP73" i="8"/>
  <c r="IP71" i="8"/>
  <c r="IP69" i="8"/>
  <c r="IP67" i="8"/>
  <c r="IP65" i="8"/>
  <c r="IP63" i="8"/>
  <c r="IP61" i="8"/>
  <c r="IP59" i="8"/>
  <c r="IP58" i="8"/>
  <c r="IP57" i="8"/>
  <c r="IP56" i="8"/>
  <c r="IP55" i="8"/>
  <c r="IP54" i="8"/>
  <c r="IP53" i="8"/>
  <c r="IP52" i="8"/>
  <c r="IP51" i="8"/>
  <c r="IP50" i="8"/>
  <c r="IP49" i="8"/>
  <c r="IP48" i="8"/>
  <c r="IP47" i="8"/>
  <c r="IP46" i="8"/>
  <c r="IP45" i="8"/>
  <c r="IP44" i="8"/>
  <c r="IP43" i="8"/>
  <c r="IP42" i="8"/>
  <c r="IP41" i="8"/>
  <c r="IP40" i="8"/>
  <c r="IP39" i="8"/>
  <c r="IP38" i="8"/>
  <c r="IP37" i="8"/>
  <c r="IP36" i="8"/>
  <c r="IP35" i="8"/>
  <c r="IP34" i="8"/>
  <c r="IP33" i="8"/>
  <c r="IP32" i="8"/>
  <c r="IP31" i="8"/>
  <c r="IP30" i="8"/>
  <c r="IP29" i="8"/>
  <c r="IP28" i="8"/>
  <c r="IP27" i="8"/>
  <c r="IP26" i="8"/>
  <c r="IP25" i="8"/>
  <c r="IP24" i="8"/>
  <c r="IP23" i="8"/>
  <c r="IP22" i="8"/>
  <c r="IP21" i="8"/>
  <c r="IP20" i="8"/>
  <c r="IP19" i="8"/>
  <c r="IP18" i="8"/>
  <c r="IS18" i="8" s="1" a="1"/>
  <c r="IS18" i="8" s="1"/>
  <c r="IP17" i="8"/>
  <c r="IP16" i="8"/>
  <c r="IP15" i="8"/>
  <c r="IP14" i="8"/>
  <c r="IP13" i="8"/>
  <c r="IP12" i="8"/>
  <c r="IP11" i="8"/>
  <c r="IP76" i="8"/>
  <c r="IP66" i="8"/>
  <c r="IP98" i="8"/>
  <c r="IP92" i="8"/>
  <c r="IP86" i="8"/>
  <c r="IP74" i="8"/>
  <c r="IP72" i="8"/>
  <c r="IP64" i="8"/>
  <c r="IP96" i="8"/>
  <c r="IP90" i="8"/>
  <c r="IP94" i="8"/>
  <c r="IP82" i="8"/>
  <c r="IP80" i="8"/>
  <c r="IP62" i="8"/>
  <c r="IP78" i="8"/>
  <c r="IP60" i="8"/>
  <c r="IP100" i="8"/>
  <c r="IP84" i="8"/>
  <c r="IP68" i="8"/>
  <c r="IP70" i="8"/>
  <c r="IP88" i="8"/>
  <c r="EK97" i="8"/>
  <c r="EK20" i="8"/>
  <c r="EK57" i="8"/>
  <c r="EK19" i="8"/>
  <c r="EK37" i="8"/>
  <c r="EK44" i="8"/>
  <c r="EK68" i="8"/>
  <c r="EK51" i="8"/>
  <c r="EK69" i="8"/>
  <c r="EK99" i="8"/>
  <c r="EK61" i="8"/>
  <c r="EK21" i="8"/>
  <c r="EK33" i="8"/>
  <c r="EK27" i="8"/>
  <c r="EK63" i="8"/>
  <c r="EK81" i="8"/>
  <c r="EK74" i="8"/>
  <c r="EK39" i="8"/>
  <c r="EK87" i="8"/>
  <c r="EK105" i="8"/>
  <c r="EK50" i="8"/>
  <c r="EK98" i="8"/>
  <c r="EK100" i="8"/>
  <c r="EK92" i="8"/>
  <c r="EK15" i="8"/>
  <c r="EK31" i="8"/>
  <c r="EK103" i="8"/>
  <c r="EK52" i="8"/>
  <c r="EK58" i="8"/>
  <c r="EK88" i="8"/>
  <c r="EK38" i="8"/>
  <c r="EK22" i="8"/>
  <c r="EK45" i="8"/>
  <c r="EK93" i="8"/>
  <c r="EK106" i="8"/>
  <c r="EK35" i="8"/>
  <c r="EK59" i="8"/>
  <c r="EK71" i="8"/>
  <c r="EK73" i="8"/>
  <c r="EK26" i="8"/>
  <c r="EK82" i="8"/>
  <c r="EK85" i="8"/>
  <c r="EK62" i="8"/>
  <c r="EK110" i="8"/>
  <c r="EK94" i="8"/>
  <c r="EK40" i="8"/>
  <c r="EK11" i="8"/>
  <c r="EK17" i="8"/>
  <c r="EK47" i="8"/>
  <c r="EK95" i="8"/>
  <c r="EK80" i="8"/>
  <c r="EK18" i="8"/>
  <c r="EK24" i="8"/>
  <c r="EK29" i="8"/>
  <c r="EK41" i="8"/>
  <c r="EK53" i="8"/>
  <c r="EK101" i="8"/>
  <c r="EK67" i="8"/>
  <c r="EK109" i="8"/>
  <c r="EK32" i="8"/>
  <c r="EK104" i="8"/>
  <c r="EK70" i="8"/>
  <c r="EK89" i="8"/>
  <c r="EK108" i="8"/>
  <c r="EK28" i="8"/>
  <c r="EK79" i="8"/>
  <c r="EK75" i="8"/>
  <c r="EK76" i="8"/>
  <c r="EK86" i="8"/>
  <c r="EK107" i="8"/>
  <c r="EK64" i="8"/>
  <c r="EK66" i="8"/>
  <c r="EK84" i="8"/>
  <c r="EK46" i="8"/>
  <c r="EK23" i="8"/>
  <c r="EK65" i="8"/>
  <c r="EK83" i="8"/>
  <c r="EK36" i="8"/>
  <c r="EK60" i="8"/>
  <c r="EK34" i="8"/>
  <c r="EK14" i="8"/>
  <c r="EK55" i="8"/>
  <c r="EK43" i="8"/>
  <c r="EK77" i="8"/>
  <c r="EK25" i="8"/>
  <c r="EK56" i="8"/>
  <c r="EK30" i="8"/>
  <c r="EK48" i="8"/>
  <c r="EK54" i="8"/>
  <c r="EK72" i="8"/>
  <c r="EK96" i="8"/>
  <c r="EK12" i="8"/>
  <c r="EK16" i="8"/>
  <c r="EK13" i="8"/>
  <c r="EK49" i="8"/>
  <c r="EK91" i="8"/>
  <c r="EK42" i="8"/>
  <c r="EK102" i="8"/>
  <c r="EK78" i="8"/>
  <c r="EK90" i="8"/>
  <c r="EL68" i="8"/>
  <c r="EL21" i="8"/>
  <c r="EL33" i="8"/>
  <c r="EL45" i="8"/>
  <c r="EL37" i="8"/>
  <c r="EL61" i="8"/>
  <c r="EL81" i="8"/>
  <c r="EL87" i="8"/>
  <c r="EL97" i="8"/>
  <c r="EL92" i="8"/>
  <c r="EL15" i="8"/>
  <c r="EL27" i="8"/>
  <c r="EL51" i="8"/>
  <c r="EL69" i="8"/>
  <c r="EL99" i="8"/>
  <c r="EL79" i="8"/>
  <c r="EL39" i="8"/>
  <c r="EL75" i="8"/>
  <c r="EL50" i="8"/>
  <c r="EL74" i="8"/>
  <c r="EL98" i="8"/>
  <c r="EL19" i="8"/>
  <c r="EL55" i="8"/>
  <c r="EL34" i="8"/>
  <c r="EL76" i="8"/>
  <c r="EL82" i="8"/>
  <c r="EL110" i="8"/>
  <c r="EL44" i="8"/>
  <c r="EL57" i="8"/>
  <c r="EL73" i="8"/>
  <c r="EL43" i="8"/>
  <c r="EL85" i="8"/>
  <c r="EL22" i="8"/>
  <c r="EL26" i="8"/>
  <c r="EL58" i="8"/>
  <c r="EL70" i="8"/>
  <c r="EL88" i="8"/>
  <c r="EL94" i="8"/>
  <c r="EL106" i="8"/>
  <c r="EL14" i="8"/>
  <c r="EL62" i="8"/>
  <c r="EL63" i="8"/>
  <c r="EL17" i="8"/>
  <c r="EL23" i="8"/>
  <c r="EL95" i="8"/>
  <c r="EL20" i="8"/>
  <c r="EL105" i="8"/>
  <c r="EL38" i="8"/>
  <c r="EL86" i="8"/>
  <c r="EL41" i="8"/>
  <c r="EL89" i="8"/>
  <c r="EL101" i="8"/>
  <c r="EL25" i="8"/>
  <c r="EL49" i="8"/>
  <c r="EL67" i="8"/>
  <c r="EL109" i="8"/>
  <c r="EL104" i="8"/>
  <c r="EL64" i="8"/>
  <c r="EL11" i="8"/>
  <c r="EL47" i="8"/>
  <c r="EL65" i="8"/>
  <c r="EL32" i="8"/>
  <c r="EL12" i="8"/>
  <c r="EL18" i="8"/>
  <c r="EL24" i="8"/>
  <c r="EL60" i="8"/>
  <c r="EL66" i="8"/>
  <c r="EL100" i="8"/>
  <c r="EL13" i="8"/>
  <c r="EL29" i="8"/>
  <c r="EL35" i="8"/>
  <c r="EL53" i="8"/>
  <c r="EL77" i="8"/>
  <c r="EL72" i="8"/>
  <c r="EL96" i="8"/>
  <c r="EL52" i="8"/>
  <c r="EL93" i="8"/>
  <c r="EL31" i="8"/>
  <c r="EL83" i="8"/>
  <c r="EL46" i="8"/>
  <c r="EL90" i="8"/>
  <c r="EL102" i="8"/>
  <c r="EL108" i="8"/>
  <c r="EL16" i="8"/>
  <c r="EL40" i="8"/>
  <c r="EL103" i="8"/>
  <c r="EL59" i="8"/>
  <c r="EL91" i="8"/>
  <c r="EL80" i="8"/>
  <c r="EL56" i="8"/>
  <c r="EL30" i="8"/>
  <c r="EL71" i="8"/>
  <c r="EL28" i="8"/>
  <c r="EL107" i="8"/>
  <c r="EL48" i="8"/>
  <c r="EL54" i="8"/>
  <c r="EL78" i="8"/>
  <c r="EL84" i="8"/>
  <c r="EL36" i="8"/>
  <c r="EL42" i="8"/>
  <c r="EP92" i="8"/>
  <c r="EP57" i="8"/>
  <c r="EP79" i="8"/>
  <c r="EP20" i="8"/>
  <c r="EP44" i="8"/>
  <c r="EP39" i="8"/>
  <c r="EP75" i="8"/>
  <c r="EP99" i="8"/>
  <c r="EP19" i="8"/>
  <c r="EP97" i="8"/>
  <c r="EP68" i="8"/>
  <c r="EP15" i="8"/>
  <c r="EP45" i="8"/>
  <c r="EP51" i="8"/>
  <c r="EP61" i="8"/>
  <c r="EP33" i="8"/>
  <c r="EP69" i="8"/>
  <c r="EP87" i="8"/>
  <c r="EP93" i="8"/>
  <c r="EP31" i="8"/>
  <c r="EP26" i="8"/>
  <c r="EP50" i="8"/>
  <c r="EP16" i="8"/>
  <c r="EP63" i="8"/>
  <c r="EP103" i="8"/>
  <c r="EP76" i="8"/>
  <c r="EP43" i="8"/>
  <c r="EP37" i="8"/>
  <c r="EP27" i="8"/>
  <c r="EP74" i="8"/>
  <c r="EP34" i="8"/>
  <c r="EP105" i="8"/>
  <c r="EP85" i="8"/>
  <c r="EP22" i="8"/>
  <c r="EP40" i="8"/>
  <c r="EP41" i="8"/>
  <c r="EP70" i="8"/>
  <c r="EP100" i="8"/>
  <c r="EP71" i="8"/>
  <c r="EP21" i="8"/>
  <c r="EP55" i="8"/>
  <c r="EP52" i="8"/>
  <c r="EP58" i="8"/>
  <c r="EP82" i="8"/>
  <c r="EP88" i="8"/>
  <c r="EP13" i="8"/>
  <c r="EP53" i="8"/>
  <c r="EP65" i="8"/>
  <c r="EP49" i="8"/>
  <c r="EP28" i="8"/>
  <c r="EP109" i="8"/>
  <c r="EP80" i="8"/>
  <c r="EP18" i="8"/>
  <c r="EP42" i="8"/>
  <c r="EP78" i="8"/>
  <c r="EP95" i="8"/>
  <c r="EP25" i="8"/>
  <c r="EP24" i="8"/>
  <c r="EP30" i="8"/>
  <c r="EP48" i="8"/>
  <c r="EP90" i="8"/>
  <c r="EP62" i="8"/>
  <c r="EP101" i="8"/>
  <c r="EP67" i="8"/>
  <c r="EP32" i="8"/>
  <c r="EP106" i="8"/>
  <c r="EP38" i="8"/>
  <c r="EP11" i="8"/>
  <c r="EP59" i="8"/>
  <c r="EP54" i="8"/>
  <c r="EP96" i="8"/>
  <c r="EP102" i="8"/>
  <c r="EP91" i="8"/>
  <c r="EP36" i="8"/>
  <c r="EP94" i="8"/>
  <c r="EP29" i="8"/>
  <c r="EP35" i="8"/>
  <c r="EP47" i="8"/>
  <c r="EP64" i="8"/>
  <c r="EP81" i="8"/>
  <c r="EP17" i="8"/>
  <c r="EP77" i="8"/>
  <c r="EP56" i="8"/>
  <c r="EP73" i="8"/>
  <c r="EP98" i="8"/>
  <c r="EP14" i="8"/>
  <c r="EP86" i="8"/>
  <c r="EP23" i="8"/>
  <c r="EP89" i="8"/>
  <c r="EP107" i="8"/>
  <c r="EP12" i="8"/>
  <c r="EP72" i="8"/>
  <c r="EP110" i="8"/>
  <c r="EP83" i="8"/>
  <c r="EP46" i="8"/>
  <c r="EP60" i="8"/>
  <c r="EP66" i="8"/>
  <c r="EP104" i="8"/>
  <c r="EP84" i="8"/>
  <c r="EP108" i="8"/>
  <c r="EN37" i="8"/>
  <c r="EN33" i="8"/>
  <c r="EN21" i="8"/>
  <c r="EN75" i="8"/>
  <c r="EN69" i="8"/>
  <c r="EN79" i="8"/>
  <c r="EN45" i="8"/>
  <c r="EN81" i="8"/>
  <c r="EN87" i="8"/>
  <c r="EN31" i="8"/>
  <c r="EN34" i="8"/>
  <c r="EN97" i="8"/>
  <c r="EN92" i="8"/>
  <c r="EN15" i="8"/>
  <c r="EN51" i="8"/>
  <c r="EN57" i="8"/>
  <c r="EN52" i="8"/>
  <c r="EN88" i="8"/>
  <c r="EN38" i="8"/>
  <c r="EN110" i="8"/>
  <c r="EN22" i="8"/>
  <c r="EN103" i="8"/>
  <c r="EN26" i="8"/>
  <c r="EN50" i="8"/>
  <c r="EN70" i="8"/>
  <c r="EN86" i="8"/>
  <c r="EN68" i="8"/>
  <c r="EN39" i="8"/>
  <c r="EN93" i="8"/>
  <c r="EN105" i="8"/>
  <c r="EN55" i="8"/>
  <c r="EN76" i="8"/>
  <c r="EN40" i="8"/>
  <c r="EN29" i="8"/>
  <c r="EN19" i="8"/>
  <c r="EN44" i="8"/>
  <c r="EN61" i="8"/>
  <c r="EN20" i="8"/>
  <c r="EN63" i="8"/>
  <c r="EN73" i="8"/>
  <c r="EN74" i="8"/>
  <c r="EN58" i="8"/>
  <c r="EN106" i="8"/>
  <c r="EN13" i="8"/>
  <c r="EN43" i="8"/>
  <c r="EN41" i="8"/>
  <c r="EN47" i="8"/>
  <c r="EN83" i="8"/>
  <c r="EN89" i="8"/>
  <c r="EN14" i="8"/>
  <c r="EN62" i="8"/>
  <c r="EN23" i="8"/>
  <c r="EN35" i="8"/>
  <c r="EN77" i="8"/>
  <c r="EN107" i="8"/>
  <c r="EN67" i="8"/>
  <c r="EN91" i="8"/>
  <c r="EN109" i="8"/>
  <c r="EN80" i="8"/>
  <c r="EN99" i="8"/>
  <c r="EN16" i="8"/>
  <c r="EN82" i="8"/>
  <c r="EN71" i="8"/>
  <c r="EN25" i="8"/>
  <c r="EN36" i="8"/>
  <c r="EN42" i="8"/>
  <c r="EN60" i="8"/>
  <c r="EN27" i="8"/>
  <c r="EN85" i="8"/>
  <c r="EN17" i="8"/>
  <c r="EN78" i="8"/>
  <c r="EN53" i="8"/>
  <c r="EN24" i="8"/>
  <c r="EN98" i="8"/>
  <c r="EN64" i="8"/>
  <c r="EN12" i="8"/>
  <c r="EN18" i="8"/>
  <c r="EN54" i="8"/>
  <c r="EN72" i="8"/>
  <c r="EN48" i="8"/>
  <c r="EN100" i="8"/>
  <c r="EN95" i="8"/>
  <c r="EN30" i="8"/>
  <c r="EN94" i="8"/>
  <c r="EN59" i="8"/>
  <c r="EN11" i="8"/>
  <c r="EN104" i="8"/>
  <c r="EN28" i="8"/>
  <c r="EN46" i="8"/>
  <c r="EN90" i="8"/>
  <c r="EN102" i="8"/>
  <c r="EN65" i="8"/>
  <c r="EN32" i="8"/>
  <c r="EN108" i="8"/>
  <c r="EN84" i="8"/>
  <c r="EN56" i="8"/>
  <c r="EN66" i="8"/>
  <c r="EN101" i="8"/>
  <c r="EN49" i="8"/>
  <c r="EN96" i="8"/>
  <c r="ER61" i="8" a="1"/>
  <c r="ER61" i="8" s="1"/>
  <c r="ER79" i="8" a="1"/>
  <c r="ER79" i="8" s="1"/>
  <c r="ER20" i="8" a="1"/>
  <c r="ER20" i="8" s="1"/>
  <c r="ER92" i="8" a="1"/>
  <c r="ER92" i="8" s="1"/>
  <c r="ER15" i="8" a="1"/>
  <c r="ER15" i="8" s="1"/>
  <c r="ER37" i="8" a="1"/>
  <c r="ER37" i="8" s="1"/>
  <c r="ER27" i="8" a="1"/>
  <c r="ER27" i="8" s="1"/>
  <c r="ER57" i="8" a="1"/>
  <c r="ER57" i="8" s="1"/>
  <c r="ER63" i="8" a="1"/>
  <c r="ER63" i="8" s="1"/>
  <c r="ER81" i="8" a="1"/>
  <c r="ER81" i="8" s="1"/>
  <c r="ER87" i="8" a="1"/>
  <c r="ER87" i="8" s="1"/>
  <c r="ER44" i="8" a="1"/>
  <c r="ER44" i="8" s="1"/>
  <c r="ER45" i="8" a="1"/>
  <c r="ER45" i="8" s="1"/>
  <c r="ER97" i="8" a="1"/>
  <c r="ER97" i="8" s="1"/>
  <c r="ER68" i="8" a="1"/>
  <c r="ER68" i="8" s="1"/>
  <c r="ER75" i="8" a="1"/>
  <c r="ER75" i="8" s="1"/>
  <c r="ER99" i="8" a="1"/>
  <c r="ER99" i="8" s="1"/>
  <c r="ER105" i="8" a="1"/>
  <c r="ER105" i="8" s="1"/>
  <c r="ER98" i="8" a="1"/>
  <c r="ER98" i="8" s="1"/>
  <c r="ER58" i="8" a="1"/>
  <c r="ER58" i="8" s="1"/>
  <c r="ER13" i="8" a="1"/>
  <c r="ER13" i="8" s="1"/>
  <c r="ER85" i="8" a="1"/>
  <c r="ER85" i="8" s="1"/>
  <c r="ER110" i="8" a="1"/>
  <c r="ER110" i="8" s="1"/>
  <c r="ER26" i="8" a="1"/>
  <c r="ER26" i="8" s="1"/>
  <c r="ER52" i="8" a="1"/>
  <c r="ER52" i="8" s="1"/>
  <c r="ER70" i="8" a="1"/>
  <c r="ER70" i="8" s="1"/>
  <c r="ER51" i="8" a="1"/>
  <c r="ER51" i="8" s="1"/>
  <c r="ER69" i="8" a="1"/>
  <c r="ER69" i="8" s="1"/>
  <c r="ER100" i="8" a="1"/>
  <c r="ER100" i="8" s="1"/>
  <c r="ER62" i="8" a="1"/>
  <c r="ER62" i="8" s="1"/>
  <c r="ER23" i="8" a="1"/>
  <c r="ER23" i="8" s="1"/>
  <c r="ER35" i="8" a="1"/>
  <c r="ER35" i="8" s="1"/>
  <c r="ER21" i="8" a="1"/>
  <c r="ER21" i="8" s="1"/>
  <c r="ER39" i="8" a="1"/>
  <c r="ER39" i="8" s="1"/>
  <c r="ER31" i="8" a="1"/>
  <c r="ER31" i="8" s="1"/>
  <c r="ER82" i="8" a="1"/>
  <c r="ER82" i="8" s="1"/>
  <c r="ER14" i="8" a="1"/>
  <c r="ER14" i="8" s="1"/>
  <c r="ER53" i="8" a="1"/>
  <c r="ER53" i="8" s="1"/>
  <c r="ER71" i="8" a="1"/>
  <c r="ER71" i="8" s="1"/>
  <c r="ER77" i="8" a="1"/>
  <c r="ER77" i="8" s="1"/>
  <c r="ER43" i="8" a="1"/>
  <c r="ER43" i="8" s="1"/>
  <c r="ER22" i="8" a="1"/>
  <c r="ER22" i="8" s="1"/>
  <c r="ER11" i="8" a="1"/>
  <c r="ER11" i="8" s="1"/>
  <c r="ER29" i="8" a="1"/>
  <c r="ER29" i="8" s="1"/>
  <c r="ER41" i="8" a="1"/>
  <c r="ER41" i="8" s="1"/>
  <c r="ER33" i="8" a="1"/>
  <c r="ER33" i="8" s="1"/>
  <c r="ER93" i="8" a="1"/>
  <c r="ER93" i="8" s="1"/>
  <c r="ER73" i="8" a="1"/>
  <c r="ER73" i="8" s="1"/>
  <c r="ER103" i="8" a="1"/>
  <c r="ER103" i="8" s="1"/>
  <c r="ER16" i="8" a="1"/>
  <c r="ER16" i="8" s="1"/>
  <c r="ER76" i="8" a="1"/>
  <c r="ER76" i="8" s="1"/>
  <c r="ER88" i="8" a="1"/>
  <c r="ER88" i="8" s="1"/>
  <c r="ER106" i="8" a="1"/>
  <c r="ER106" i="8" s="1"/>
  <c r="ER17" i="8" a="1"/>
  <c r="ER17" i="8" s="1"/>
  <c r="ER89" i="8" a="1"/>
  <c r="ER89" i="8" s="1"/>
  <c r="ER46" i="8" a="1"/>
  <c r="ER46" i="8" s="1"/>
  <c r="ER12" i="8" a="1"/>
  <c r="ER12" i="8" s="1"/>
  <c r="ER24" i="8" a="1"/>
  <c r="ER24" i="8" s="1"/>
  <c r="ER36" i="8" a="1"/>
  <c r="ER36" i="8" s="1"/>
  <c r="ER54" i="8" a="1"/>
  <c r="ER54" i="8" s="1"/>
  <c r="ER55" i="8" a="1"/>
  <c r="ER55" i="8" s="1"/>
  <c r="ER38" i="8" a="1"/>
  <c r="ER38" i="8" s="1"/>
  <c r="ER86" i="8" a="1"/>
  <c r="ER86" i="8" s="1"/>
  <c r="ER65" i="8" a="1"/>
  <c r="ER65" i="8" s="1"/>
  <c r="ER56" i="8" a="1"/>
  <c r="ER56" i="8" s="1"/>
  <c r="ER104" i="8" a="1"/>
  <c r="ER104" i="8" s="1"/>
  <c r="ER102" i="8" a="1"/>
  <c r="ER102" i="8" s="1"/>
  <c r="ER74" i="8" a="1"/>
  <c r="ER74" i="8" s="1"/>
  <c r="ER94" i="8" a="1"/>
  <c r="ER94" i="8" s="1"/>
  <c r="ER47" i="8" a="1"/>
  <c r="ER47" i="8" s="1"/>
  <c r="ER59" i="8" a="1"/>
  <c r="ER59" i="8" s="1"/>
  <c r="ER83" i="8" a="1"/>
  <c r="ER83" i="8" s="1"/>
  <c r="ER95" i="8" a="1"/>
  <c r="ER95" i="8" s="1"/>
  <c r="ER49" i="8" a="1"/>
  <c r="ER49" i="8" s="1"/>
  <c r="ER32" i="8" a="1"/>
  <c r="ER32" i="8" s="1"/>
  <c r="ER64" i="8" a="1"/>
  <c r="ER64" i="8" s="1"/>
  <c r="ER66" i="8" a="1"/>
  <c r="ER66" i="8" s="1"/>
  <c r="ER84" i="8" a="1"/>
  <c r="ER84" i="8" s="1"/>
  <c r="ER96" i="8" a="1"/>
  <c r="ER96" i="8" s="1"/>
  <c r="ER101" i="8" a="1"/>
  <c r="ER101" i="8" s="1"/>
  <c r="ER80" i="8" a="1"/>
  <c r="ER80" i="8" s="1"/>
  <c r="ER40" i="8" a="1"/>
  <c r="ER40" i="8" s="1"/>
  <c r="ER25" i="8" a="1"/>
  <c r="ER25" i="8" s="1"/>
  <c r="ER28" i="8" a="1"/>
  <c r="ER28" i="8" s="1"/>
  <c r="ER90" i="8" a="1"/>
  <c r="ER90" i="8" s="1"/>
  <c r="ER48" i="8" a="1"/>
  <c r="ER48" i="8" s="1"/>
  <c r="ER34" i="8" a="1"/>
  <c r="ER34" i="8" s="1"/>
  <c r="ER109" i="8" a="1"/>
  <c r="ER109" i="8" s="1"/>
  <c r="ER30" i="8" a="1"/>
  <c r="ER30" i="8" s="1"/>
  <c r="ER19" i="8" a="1"/>
  <c r="ER19" i="8" s="1"/>
  <c r="ER18" i="8" a="1"/>
  <c r="ER18" i="8" s="1"/>
  <c r="ER42" i="8" a="1"/>
  <c r="ER42" i="8" s="1"/>
  <c r="ER50" i="8" a="1"/>
  <c r="ER50" i="8" s="1"/>
  <c r="ER107" i="8" a="1"/>
  <c r="ER107" i="8" s="1"/>
  <c r="ER72" i="8" a="1"/>
  <c r="ER72" i="8" s="1"/>
  <c r="ER67" i="8" a="1"/>
  <c r="ER67" i="8" s="1"/>
  <c r="ER60" i="8" a="1"/>
  <c r="ER60" i="8" s="1"/>
  <c r="ER78" i="8" a="1"/>
  <c r="ER78" i="8" s="1"/>
  <c r="ER108" i="8" a="1"/>
  <c r="ER108" i="8" s="1"/>
  <c r="ER91" i="8" a="1"/>
  <c r="ER91" i="8" s="1"/>
  <c r="EJ27" i="8"/>
  <c r="EJ39" i="8"/>
  <c r="EJ63" i="8"/>
  <c r="EJ19" i="8"/>
  <c r="EJ79" i="8"/>
  <c r="EJ20" i="8"/>
  <c r="EJ44" i="8"/>
  <c r="EJ45" i="8"/>
  <c r="EJ81" i="8"/>
  <c r="EJ75" i="8"/>
  <c r="EJ99" i="8"/>
  <c r="EJ92" i="8"/>
  <c r="EJ15" i="8"/>
  <c r="EJ51" i="8"/>
  <c r="EJ69" i="8"/>
  <c r="EJ103" i="8"/>
  <c r="EJ93" i="8"/>
  <c r="EJ26" i="8"/>
  <c r="EJ50" i="8"/>
  <c r="EJ52" i="8"/>
  <c r="EJ82" i="8"/>
  <c r="EJ85" i="8"/>
  <c r="EJ14" i="8"/>
  <c r="EJ86" i="8"/>
  <c r="EJ33" i="8"/>
  <c r="EJ73" i="8"/>
  <c r="EJ98" i="8"/>
  <c r="EJ16" i="8"/>
  <c r="EJ37" i="8"/>
  <c r="EJ61" i="8"/>
  <c r="EJ97" i="8"/>
  <c r="EJ21" i="8"/>
  <c r="EJ57" i="8"/>
  <c r="EJ34" i="8"/>
  <c r="EJ100" i="8"/>
  <c r="EJ13" i="8"/>
  <c r="EJ62" i="8"/>
  <c r="EJ17" i="8"/>
  <c r="EJ68" i="8"/>
  <c r="EJ47" i="8"/>
  <c r="EJ59" i="8"/>
  <c r="EJ71" i="8"/>
  <c r="EJ95" i="8"/>
  <c r="EJ32" i="8"/>
  <c r="EJ28" i="8"/>
  <c r="EJ55" i="8"/>
  <c r="EJ74" i="8"/>
  <c r="EJ70" i="8"/>
  <c r="EJ88" i="8"/>
  <c r="EJ94" i="8"/>
  <c r="EJ43" i="8"/>
  <c r="EJ38" i="8"/>
  <c r="EJ110" i="8"/>
  <c r="EJ65" i="8"/>
  <c r="EJ89" i="8"/>
  <c r="EJ91" i="8"/>
  <c r="EJ84" i="8"/>
  <c r="EJ96" i="8"/>
  <c r="EJ23" i="8"/>
  <c r="EJ83" i="8"/>
  <c r="EJ101" i="8"/>
  <c r="EJ108" i="8"/>
  <c r="EJ11" i="8"/>
  <c r="EJ22" i="8"/>
  <c r="EJ41" i="8"/>
  <c r="EJ53" i="8"/>
  <c r="EJ25" i="8"/>
  <c r="EJ49" i="8"/>
  <c r="EJ104" i="8"/>
  <c r="EJ24" i="8"/>
  <c r="EJ30" i="8"/>
  <c r="EJ42" i="8"/>
  <c r="EJ54" i="8"/>
  <c r="EJ90" i="8"/>
  <c r="EJ31" i="8"/>
  <c r="EJ58" i="8"/>
  <c r="EJ67" i="8"/>
  <c r="EJ46" i="8"/>
  <c r="EJ18" i="8"/>
  <c r="EJ78" i="8"/>
  <c r="EJ102" i="8"/>
  <c r="EJ87" i="8"/>
  <c r="EJ35" i="8"/>
  <c r="EJ72" i="8"/>
  <c r="EJ105" i="8"/>
  <c r="EJ76" i="8"/>
  <c r="EJ29" i="8"/>
  <c r="EJ107" i="8"/>
  <c r="EJ36" i="8"/>
  <c r="EJ60" i="8"/>
  <c r="EJ66" i="8"/>
  <c r="EJ106" i="8"/>
  <c r="EJ40" i="8"/>
  <c r="EJ77" i="8"/>
  <c r="EJ80" i="8"/>
  <c r="EJ64" i="8"/>
  <c r="EJ12" i="8"/>
  <c r="EJ56" i="8"/>
  <c r="EJ109" i="8"/>
  <c r="EJ48" i="8"/>
  <c r="EM19" i="8"/>
  <c r="EM37" i="8"/>
  <c r="EM61" i="8"/>
  <c r="EM97" i="8"/>
  <c r="EM92" i="8"/>
  <c r="EM15" i="8"/>
  <c r="EM21" i="8"/>
  <c r="EM44" i="8"/>
  <c r="EM33" i="8"/>
  <c r="EM45" i="8"/>
  <c r="EM57" i="8"/>
  <c r="EM99" i="8"/>
  <c r="EM20" i="8"/>
  <c r="EM27" i="8"/>
  <c r="EM39" i="8"/>
  <c r="EM69" i="8"/>
  <c r="EM31" i="8"/>
  <c r="EM81" i="8"/>
  <c r="EM52" i="8"/>
  <c r="EM58" i="8"/>
  <c r="EM62" i="8"/>
  <c r="EM51" i="8"/>
  <c r="EM76" i="8"/>
  <c r="EM106" i="8"/>
  <c r="EM13" i="8"/>
  <c r="EM14" i="8"/>
  <c r="EM38" i="8"/>
  <c r="EM63" i="8"/>
  <c r="EM87" i="8"/>
  <c r="EM50" i="8"/>
  <c r="EM74" i="8"/>
  <c r="EM82" i="8"/>
  <c r="EM43" i="8"/>
  <c r="EM85" i="8"/>
  <c r="EM110" i="8"/>
  <c r="EM17" i="8"/>
  <c r="EM35" i="8"/>
  <c r="EM65" i="8"/>
  <c r="EM75" i="8"/>
  <c r="EM105" i="8"/>
  <c r="EM16" i="8"/>
  <c r="EM94" i="8"/>
  <c r="EM86" i="8"/>
  <c r="EM11" i="8"/>
  <c r="EM29" i="8"/>
  <c r="EM71" i="8"/>
  <c r="EM83" i="8"/>
  <c r="EM47" i="8"/>
  <c r="EM53" i="8"/>
  <c r="EM59" i="8"/>
  <c r="EM49" i="8"/>
  <c r="EM91" i="8"/>
  <c r="EM56" i="8"/>
  <c r="EM64" i="8"/>
  <c r="EM79" i="8"/>
  <c r="EM68" i="8"/>
  <c r="EM103" i="8"/>
  <c r="EM98" i="8"/>
  <c r="EM34" i="8"/>
  <c r="EM22" i="8"/>
  <c r="EM40" i="8"/>
  <c r="EM101" i="8"/>
  <c r="EM32" i="8"/>
  <c r="EM46" i="8"/>
  <c r="EM30" i="8"/>
  <c r="EM54" i="8"/>
  <c r="EM93" i="8"/>
  <c r="EM73" i="8"/>
  <c r="EM88" i="8"/>
  <c r="EM107" i="8"/>
  <c r="EM25" i="8"/>
  <c r="EM67" i="8"/>
  <c r="EM60" i="8"/>
  <c r="EM95" i="8"/>
  <c r="EM72" i="8"/>
  <c r="EM100" i="8"/>
  <c r="EM23" i="8"/>
  <c r="EM80" i="8"/>
  <c r="EM78" i="8"/>
  <c r="EM55" i="8"/>
  <c r="EM77" i="8"/>
  <c r="EM24" i="8"/>
  <c r="EM36" i="8"/>
  <c r="EM84" i="8"/>
  <c r="EM90" i="8"/>
  <c r="EM70" i="8"/>
  <c r="EM104" i="8"/>
  <c r="EM12" i="8"/>
  <c r="EM18" i="8"/>
  <c r="EM48" i="8"/>
  <c r="EM66" i="8"/>
  <c r="EM96" i="8"/>
  <c r="EM41" i="8"/>
  <c r="EM26" i="8"/>
  <c r="EM89" i="8"/>
  <c r="EM42" i="8"/>
  <c r="EM108" i="8"/>
  <c r="EM28" i="8"/>
  <c r="EM109" i="8"/>
  <c r="EM102" i="8"/>
  <c r="EQ21" i="8" a="1"/>
  <c r="EQ21" i="8" s="1"/>
  <c r="EQ39" i="8" a="1"/>
  <c r="EQ39" i="8" s="1"/>
  <c r="EQ51" i="8" a="1"/>
  <c r="EQ51" i="8" s="1"/>
  <c r="EQ68" i="8" a="1"/>
  <c r="EQ68" i="8" s="1"/>
  <c r="EQ15" i="8" a="1"/>
  <c r="EQ15" i="8" s="1"/>
  <c r="EQ57" i="8" a="1"/>
  <c r="EQ57" i="8" s="1"/>
  <c r="EQ75" i="8" a="1"/>
  <c r="EQ75" i="8" s="1"/>
  <c r="EQ92" i="8" a="1"/>
  <c r="EQ92" i="8" s="1"/>
  <c r="EQ81" i="8" a="1"/>
  <c r="EQ81" i="8" s="1"/>
  <c r="EQ93" i="8" a="1"/>
  <c r="EQ93" i="8" s="1"/>
  <c r="EQ33" i="8" a="1"/>
  <c r="EQ33" i="8" s="1"/>
  <c r="EQ45" i="8" a="1"/>
  <c r="EQ45" i="8" s="1"/>
  <c r="EQ69" i="8" a="1"/>
  <c r="EQ69" i="8" s="1"/>
  <c r="EQ99" i="8" a="1"/>
  <c r="EQ99" i="8" s="1"/>
  <c r="EQ55" i="8" a="1"/>
  <c r="EQ55" i="8" s="1"/>
  <c r="EQ50" i="8" a="1"/>
  <c r="EQ50" i="8" s="1"/>
  <c r="EQ20" i="8" a="1"/>
  <c r="EQ20" i="8" s="1"/>
  <c r="EQ103" i="8" a="1"/>
  <c r="EQ103" i="8" s="1"/>
  <c r="EQ88" i="8" a="1"/>
  <c r="EQ88" i="8" s="1"/>
  <c r="EQ79" i="8" a="1"/>
  <c r="EQ79" i="8" s="1"/>
  <c r="EQ31" i="8" a="1"/>
  <c r="EQ31" i="8" s="1"/>
  <c r="EQ74" i="8" a="1"/>
  <c r="EQ74" i="8" s="1"/>
  <c r="EQ34" i="8" a="1"/>
  <c r="EQ34" i="8" s="1"/>
  <c r="EQ43" i="8" a="1"/>
  <c r="EQ43" i="8" s="1"/>
  <c r="EQ22" i="8" a="1"/>
  <c r="EQ22" i="8" s="1"/>
  <c r="EQ19" i="8" a="1"/>
  <c r="EQ19" i="8" s="1"/>
  <c r="EQ44" i="8" a="1"/>
  <c r="EQ44" i="8" s="1"/>
  <c r="EQ27" i="8" a="1"/>
  <c r="EQ27" i="8" s="1"/>
  <c r="EQ63" i="8" a="1"/>
  <c r="EQ63" i="8" s="1"/>
  <c r="EQ73" i="8" a="1"/>
  <c r="EQ73" i="8" s="1"/>
  <c r="EQ16" i="8" a="1"/>
  <c r="EQ16" i="8" s="1"/>
  <c r="EQ38" i="8" a="1"/>
  <c r="EQ38" i="8" s="1"/>
  <c r="EQ86" i="8" a="1"/>
  <c r="EQ86" i="8" s="1"/>
  <c r="EQ110" i="8" a="1"/>
  <c r="EQ110" i="8" s="1"/>
  <c r="EQ17" i="8" a="1"/>
  <c r="EQ17" i="8" s="1"/>
  <c r="EQ53" i="8" a="1"/>
  <c r="EQ53" i="8" s="1"/>
  <c r="EQ61" i="8" a="1"/>
  <c r="EQ61" i="8" s="1"/>
  <c r="EQ97" i="8" a="1"/>
  <c r="EQ97" i="8" s="1"/>
  <c r="EQ26" i="8" a="1"/>
  <c r="EQ26" i="8" s="1"/>
  <c r="EQ52" i="8" a="1"/>
  <c r="EQ52" i="8" s="1"/>
  <c r="EQ94" i="8" a="1"/>
  <c r="EQ94" i="8" s="1"/>
  <c r="EQ62" i="8" a="1"/>
  <c r="EQ62" i="8" s="1"/>
  <c r="EQ89" i="8" a="1"/>
  <c r="EQ89" i="8" s="1"/>
  <c r="EQ98" i="8" a="1"/>
  <c r="EQ98" i="8" s="1"/>
  <c r="EQ70" i="8" a="1"/>
  <c r="EQ70" i="8" s="1"/>
  <c r="EQ82" i="8" a="1"/>
  <c r="EQ82" i="8" s="1"/>
  <c r="EQ100" i="8" a="1"/>
  <c r="EQ100" i="8" s="1"/>
  <c r="EQ13" i="8" a="1"/>
  <c r="EQ13" i="8" s="1"/>
  <c r="EQ14" i="8" a="1"/>
  <c r="EQ14" i="8" s="1"/>
  <c r="EQ59" i="8" a="1"/>
  <c r="EQ59" i="8" s="1"/>
  <c r="EQ65" i="8" a="1"/>
  <c r="EQ65" i="8" s="1"/>
  <c r="EQ83" i="8" a="1"/>
  <c r="EQ83" i="8" s="1"/>
  <c r="EQ95" i="8" a="1"/>
  <c r="EQ95" i="8" s="1"/>
  <c r="EQ107" i="8" a="1"/>
  <c r="EQ107" i="8" s="1"/>
  <c r="EQ32" i="8" a="1"/>
  <c r="EQ32" i="8" s="1"/>
  <c r="EQ37" i="8" a="1"/>
  <c r="EQ37" i="8" s="1"/>
  <c r="EQ105" i="8" a="1"/>
  <c r="EQ105" i="8" s="1"/>
  <c r="EQ85" i="8" a="1"/>
  <c r="EQ85" i="8" s="1"/>
  <c r="EQ47" i="8" a="1"/>
  <c r="EQ47" i="8" s="1"/>
  <c r="EQ91" i="8" a="1"/>
  <c r="EQ91" i="8" s="1"/>
  <c r="EQ109" i="8" a="1"/>
  <c r="EQ109" i="8" s="1"/>
  <c r="EQ56" i="8" a="1"/>
  <c r="EQ56" i="8" s="1"/>
  <c r="EQ104" i="8" a="1"/>
  <c r="EQ104" i="8" s="1"/>
  <c r="EQ30" i="8" a="1"/>
  <c r="EQ30" i="8" s="1"/>
  <c r="EQ58" i="8" a="1"/>
  <c r="EQ58" i="8" s="1"/>
  <c r="EQ11" i="8" a="1"/>
  <c r="EQ11" i="8" s="1"/>
  <c r="EQ77" i="8" a="1"/>
  <c r="EQ77" i="8" s="1"/>
  <c r="EQ46" i="8" a="1"/>
  <c r="EQ46" i="8" s="1"/>
  <c r="EQ84" i="8" a="1"/>
  <c r="EQ84" i="8" s="1"/>
  <c r="EQ102" i="8" a="1"/>
  <c r="EQ102" i="8" s="1"/>
  <c r="EQ40" i="8" a="1"/>
  <c r="EQ40" i="8" s="1"/>
  <c r="EQ41" i="8" a="1"/>
  <c r="EQ41" i="8" s="1"/>
  <c r="EQ23" i="8" a="1"/>
  <c r="EQ23" i="8" s="1"/>
  <c r="EQ71" i="8" a="1"/>
  <c r="EQ71" i="8" s="1"/>
  <c r="EQ80" i="8" a="1"/>
  <c r="EQ80" i="8" s="1"/>
  <c r="EQ12" i="8" a="1"/>
  <c r="EQ12" i="8" s="1"/>
  <c r="EQ60" i="8" a="1"/>
  <c r="EQ60" i="8" s="1"/>
  <c r="EQ49" i="8" a="1"/>
  <c r="EQ49" i="8" s="1"/>
  <c r="EQ66" i="8" a="1"/>
  <c r="EQ66" i="8" s="1"/>
  <c r="EQ87" i="8" a="1"/>
  <c r="EQ87" i="8" s="1"/>
  <c r="EQ106" i="8" a="1"/>
  <c r="EQ106" i="8" s="1"/>
  <c r="EQ35" i="8" a="1"/>
  <c r="EQ35" i="8" s="1"/>
  <c r="EQ101" i="8" a="1"/>
  <c r="EQ101" i="8" s="1"/>
  <c r="EQ25" i="8" a="1"/>
  <c r="EQ25" i="8" s="1"/>
  <c r="EQ67" i="8" a="1"/>
  <c r="EQ67" i="8" s="1"/>
  <c r="EQ28" i="8" a="1"/>
  <c r="EQ28" i="8" s="1"/>
  <c r="EQ64" i="8" a="1"/>
  <c r="EQ64" i="8" s="1"/>
  <c r="EQ24" i="8" a="1"/>
  <c r="EQ24" i="8" s="1"/>
  <c r="EQ36" i="8" a="1"/>
  <c r="EQ36" i="8" s="1"/>
  <c r="EQ78" i="8" a="1"/>
  <c r="EQ78" i="8" s="1"/>
  <c r="EQ96" i="8" a="1"/>
  <c r="EQ96" i="8" s="1"/>
  <c r="EQ72" i="8" a="1"/>
  <c r="EQ72" i="8" s="1"/>
  <c r="EQ76" i="8" a="1"/>
  <c r="EQ76" i="8" s="1"/>
  <c r="EQ29" i="8" a="1"/>
  <c r="EQ29" i="8" s="1"/>
  <c r="EQ18" i="8" a="1"/>
  <c r="EQ18" i="8" s="1"/>
  <c r="EQ48" i="8" a="1"/>
  <c r="EQ48" i="8" s="1"/>
  <c r="EQ54" i="8" a="1"/>
  <c r="EQ54" i="8" s="1"/>
  <c r="EQ90" i="8" a="1"/>
  <c r="EQ90" i="8" s="1"/>
  <c r="EQ42" i="8" a="1"/>
  <c r="EQ42" i="8" s="1"/>
  <c r="EQ108" i="8" a="1"/>
  <c r="EQ108" i="8" s="1"/>
  <c r="EO21" i="8"/>
  <c r="EO45" i="8"/>
  <c r="EO51" i="8"/>
  <c r="EO27" i="8"/>
  <c r="EO57" i="8"/>
  <c r="EO75" i="8"/>
  <c r="EO87" i="8"/>
  <c r="EO19" i="8"/>
  <c r="EO79" i="8"/>
  <c r="EO97" i="8"/>
  <c r="EO93" i="8"/>
  <c r="EO37" i="8"/>
  <c r="EO44" i="8"/>
  <c r="EO68" i="8"/>
  <c r="EO15" i="8"/>
  <c r="EO63" i="8"/>
  <c r="EO55" i="8"/>
  <c r="EO73" i="8"/>
  <c r="EO26" i="8"/>
  <c r="EO39" i="8"/>
  <c r="EO99" i="8"/>
  <c r="EO70" i="8"/>
  <c r="EO88" i="8"/>
  <c r="EO13" i="8"/>
  <c r="EO38" i="8"/>
  <c r="EO61" i="8"/>
  <c r="EO74" i="8"/>
  <c r="EO76" i="8"/>
  <c r="EO100" i="8"/>
  <c r="EO20" i="8"/>
  <c r="EO92" i="8"/>
  <c r="EO31" i="8"/>
  <c r="EO103" i="8"/>
  <c r="EO43" i="8"/>
  <c r="EO29" i="8"/>
  <c r="EO59" i="8"/>
  <c r="EO69" i="8"/>
  <c r="EO41" i="8"/>
  <c r="EO101" i="8"/>
  <c r="EO98" i="8"/>
  <c r="EO16" i="8"/>
  <c r="EO34" i="8"/>
  <c r="EO52" i="8"/>
  <c r="EO22" i="8"/>
  <c r="EO40" i="8"/>
  <c r="EO65" i="8"/>
  <c r="EO77" i="8"/>
  <c r="EO95" i="8"/>
  <c r="EO104" i="8"/>
  <c r="EO46" i="8"/>
  <c r="EO105" i="8"/>
  <c r="EO94" i="8"/>
  <c r="EO106" i="8"/>
  <c r="EO85" i="8"/>
  <c r="EO86" i="8"/>
  <c r="EO11" i="8"/>
  <c r="EO17" i="8"/>
  <c r="EO47" i="8"/>
  <c r="EO83" i="8"/>
  <c r="EO107" i="8"/>
  <c r="EO49" i="8"/>
  <c r="EO60" i="8"/>
  <c r="EO90" i="8"/>
  <c r="EO96" i="8"/>
  <c r="EO33" i="8"/>
  <c r="EO50" i="8"/>
  <c r="EO62" i="8"/>
  <c r="EO110" i="8"/>
  <c r="EO12" i="8"/>
  <c r="EO30" i="8"/>
  <c r="EO58" i="8"/>
  <c r="EO25" i="8"/>
  <c r="EO109" i="8"/>
  <c r="EO28" i="8"/>
  <c r="EO18" i="8"/>
  <c r="EO66" i="8"/>
  <c r="EO82" i="8"/>
  <c r="EO42" i="8"/>
  <c r="EO14" i="8"/>
  <c r="EO53" i="8"/>
  <c r="EO91" i="8"/>
  <c r="EO56" i="8"/>
  <c r="EO48" i="8"/>
  <c r="EO54" i="8"/>
  <c r="EO108" i="8"/>
  <c r="EO64" i="8"/>
  <c r="EO67" i="8"/>
  <c r="EO36" i="8"/>
  <c r="EO102" i="8"/>
  <c r="EO89" i="8"/>
  <c r="EO81" i="8"/>
  <c r="EO23" i="8"/>
  <c r="EO35" i="8"/>
  <c r="EO71" i="8"/>
  <c r="EO78" i="8"/>
  <c r="EO80" i="8"/>
  <c r="EO24" i="8"/>
  <c r="EO72" i="8"/>
  <c r="EO84" i="8"/>
  <c r="EO32" i="8"/>
  <c r="EK2" i="8"/>
  <c r="EP2" i="8"/>
  <c r="EN2" i="8"/>
  <c r="EQ2" i="8"/>
  <c r="EU10" i="8"/>
  <c r="EU7" i="8" s="1"/>
  <c r="ES10" i="8"/>
  <c r="ES7" i="8" s="1"/>
  <c r="ET10" i="8"/>
  <c r="ET7" i="8" s="1"/>
  <c r="EX10" i="8"/>
  <c r="EX7" i="8" s="1"/>
  <c r="EV10" i="8"/>
  <c r="EV7" i="8" s="1"/>
  <c r="EW10" i="8"/>
  <c r="EW7" i="8" s="1"/>
  <c r="EY10" i="8"/>
  <c r="EY7" i="8" s="1"/>
  <c r="EJ2" i="8"/>
  <c r="EL2" i="8"/>
  <c r="EM2" i="8"/>
  <c r="EO2" i="8"/>
  <c r="AJ26" i="12"/>
  <c r="AK26" i="12" s="1"/>
  <c r="AF28" i="12"/>
  <c r="AL27" i="12"/>
  <c r="AH27" i="12"/>
  <c r="AG27" i="12"/>
  <c r="AI27" i="12"/>
  <c r="IV11" i="13" l="1"/>
  <c r="IX11" i="13" s="1"/>
  <c r="BL11" i="13" s="1"/>
  <c r="IZ11" i="13" s="1"/>
  <c r="JB11" i="13" s="1" a="1"/>
  <c r="JB11" i="13" s="1"/>
  <c r="JC11" i="13" s="1"/>
  <c r="IU20" i="8" a="1"/>
  <c r="IU20" i="8" s="1"/>
  <c r="IS12" i="8" a="1"/>
  <c r="IS12" i="8" s="1"/>
  <c r="IS28" i="8" a="1"/>
  <c r="IS28" i="8" s="1"/>
  <c r="IS32" i="8" a="1"/>
  <c r="IS32" i="8" s="1"/>
  <c r="IS30" i="8" a="1"/>
  <c r="IS30" i="8" s="1"/>
  <c r="IS26" i="8" a="1"/>
  <c r="IS26" i="8" s="1"/>
  <c r="IS25" i="8" a="1"/>
  <c r="IS25" i="8" s="1"/>
  <c r="IU22" i="8" a="1"/>
  <c r="IU22" i="8" s="1"/>
  <c r="IS15" i="8" a="1"/>
  <c r="IS15" i="8" s="1"/>
  <c r="IU13" i="8" a="1"/>
  <c r="IU13" i="8" s="1"/>
  <c r="IT31" i="8" a="1"/>
  <c r="IT31" i="8" s="1"/>
  <c r="IS21" i="8" a="1"/>
  <c r="IS21" i="8" s="1"/>
  <c r="IS23" i="8" a="1"/>
  <c r="IS23" i="8" s="1"/>
  <c r="IS27" i="8" a="1"/>
  <c r="IS27" i="8" s="1"/>
  <c r="IU17" i="8" a="1"/>
  <c r="IU17" i="8" s="1"/>
  <c r="IS24" i="8" a="1"/>
  <c r="IS24" i="8" s="1"/>
  <c r="IT30" i="8" a="1"/>
  <c r="IT30" i="8" s="1"/>
  <c r="IS16" i="8" a="1"/>
  <c r="IS16" i="8" s="1"/>
  <c r="IS31" i="8" a="1"/>
  <c r="IS31" i="8" s="1"/>
  <c r="IS29" i="8" a="1"/>
  <c r="IS29" i="8" s="1"/>
  <c r="IS14" i="8" a="1"/>
  <c r="IS14" i="8" s="1"/>
  <c r="IU25" i="8" a="1"/>
  <c r="IU25" i="8" s="1"/>
  <c r="AJ27" i="12"/>
  <c r="AK27" i="12" s="1"/>
  <c r="IU30" i="8" a="1"/>
  <c r="IU30" i="8" s="1"/>
  <c r="IU18" i="8" a="1"/>
  <c r="IU18" i="8" s="1"/>
  <c r="IU19" i="8" a="1"/>
  <c r="IU19" i="8" s="1"/>
  <c r="IU11" i="8" a="1"/>
  <c r="IU11" i="8" s="1"/>
  <c r="IT16" i="8" a="1"/>
  <c r="IT16" i="8" s="1"/>
  <c r="IU16" i="8" a="1"/>
  <c r="IU16" i="8" s="1"/>
  <c r="IT11" i="8" a="1"/>
  <c r="IT11" i="8" s="1"/>
  <c r="IT18" i="8" a="1"/>
  <c r="IT18" i="8" s="1"/>
  <c r="IU15" i="8" a="1"/>
  <c r="IU15" i="8" s="1"/>
  <c r="IT23" i="8" a="1"/>
  <c r="IT23" i="8" s="1"/>
  <c r="IU23" i="8" a="1"/>
  <c r="IU23" i="8" s="1"/>
  <c r="IT29" i="8" a="1"/>
  <c r="IT29" i="8" s="1"/>
  <c r="IU29" i="8" a="1"/>
  <c r="IU29" i="8" s="1"/>
  <c r="IS11" i="8" a="1"/>
  <c r="IS11" i="8" s="1"/>
  <c r="IT25" i="8" a="1"/>
  <c r="IT25" i="8" s="1"/>
  <c r="IT24" i="8" a="1"/>
  <c r="IT24" i="8" s="1"/>
  <c r="IU14" i="8" a="1"/>
  <c r="IU14" i="8" s="1"/>
  <c r="IT13" i="8" a="1"/>
  <c r="IT13" i="8" s="1"/>
  <c r="IS13" i="8" a="1"/>
  <c r="IS13" i="8" s="1"/>
  <c r="IU28" i="8" a="1"/>
  <c r="IU28" i="8" s="1"/>
  <c r="IT28" i="8" a="1"/>
  <c r="IT28" i="8" s="1"/>
  <c r="IT32" i="8" a="1"/>
  <c r="IT32" i="8" s="1"/>
  <c r="IU32" i="8" a="1"/>
  <c r="IU32" i="8" s="1"/>
  <c r="IS20" i="8" a="1"/>
  <c r="IS20" i="8" s="1"/>
  <c r="IT20" i="8" a="1"/>
  <c r="IT20" i="8" s="1"/>
  <c r="IT26" i="8" a="1"/>
  <c r="IT26" i="8" s="1"/>
  <c r="IT15" i="8" a="1"/>
  <c r="IT15" i="8" s="1"/>
  <c r="IU31" i="8" a="1"/>
  <c r="IU31" i="8" s="1"/>
  <c r="IU12" i="8" a="1"/>
  <c r="IU12" i="8" s="1"/>
  <c r="IT12" i="8" a="1"/>
  <c r="IT12" i="8" s="1"/>
  <c r="IU27" i="8" a="1"/>
  <c r="IU27" i="8" s="1"/>
  <c r="IT27" i="8" a="1"/>
  <c r="IT27" i="8" s="1"/>
  <c r="IS17" i="8" a="1"/>
  <c r="IS17" i="8" s="1"/>
  <c r="IT17" i="8" a="1"/>
  <c r="IT17" i="8" s="1"/>
  <c r="IU24" i="8" a="1"/>
  <c r="IU24" i="8" s="1"/>
  <c r="IS19" i="8" a="1"/>
  <c r="IS19" i="8" s="1"/>
  <c r="IT19" i="8" a="1"/>
  <c r="IT19" i="8" s="1"/>
  <c r="IT14" i="8" a="1"/>
  <c r="IT14" i="8" s="1"/>
  <c r="IT22" i="8" a="1"/>
  <c r="IT22" i="8" s="1"/>
  <c r="IS22" i="8" a="1"/>
  <c r="IS22" i="8" s="1"/>
  <c r="IT21" i="8" a="1"/>
  <c r="IT21" i="8" s="1"/>
  <c r="IU21" i="8" a="1"/>
  <c r="IU21" i="8" s="1"/>
  <c r="IU26" i="8" a="1"/>
  <c r="IU26" i="8" s="1"/>
  <c r="EX37" i="8"/>
  <c r="EX61" i="8"/>
  <c r="EX45" i="8"/>
  <c r="EX57" i="8"/>
  <c r="EX63" i="8"/>
  <c r="EX19" i="8"/>
  <c r="EX44" i="8"/>
  <c r="EX93" i="8"/>
  <c r="EX68" i="8"/>
  <c r="EX27" i="8"/>
  <c r="EX33" i="8"/>
  <c r="EX39" i="8"/>
  <c r="EX51" i="8"/>
  <c r="EX99" i="8"/>
  <c r="EX92" i="8"/>
  <c r="EX21" i="8"/>
  <c r="EX103" i="8"/>
  <c r="EX34" i="8"/>
  <c r="EX79" i="8"/>
  <c r="EX69" i="8"/>
  <c r="EX75" i="8"/>
  <c r="EX55" i="8"/>
  <c r="EX50" i="8"/>
  <c r="EX74" i="8"/>
  <c r="EX52" i="8"/>
  <c r="EX70" i="8"/>
  <c r="EX106" i="8"/>
  <c r="EX43" i="8"/>
  <c r="EX38" i="8"/>
  <c r="EX40" i="8"/>
  <c r="EX87" i="8"/>
  <c r="EX16" i="8"/>
  <c r="EX81" i="8"/>
  <c r="EX31" i="8"/>
  <c r="EX76" i="8"/>
  <c r="EX11" i="8"/>
  <c r="EX20" i="8"/>
  <c r="EX13" i="8"/>
  <c r="EX86" i="8"/>
  <c r="EX22" i="8"/>
  <c r="EX59" i="8"/>
  <c r="EX15" i="8"/>
  <c r="EX73" i="8"/>
  <c r="EX26" i="8"/>
  <c r="EX94" i="8"/>
  <c r="EX17" i="8"/>
  <c r="EX23" i="8"/>
  <c r="EX107" i="8"/>
  <c r="EX98" i="8"/>
  <c r="EX53" i="8"/>
  <c r="EX65" i="8"/>
  <c r="EX77" i="8"/>
  <c r="EX67" i="8"/>
  <c r="EX80" i="8"/>
  <c r="EX28" i="8"/>
  <c r="EX24" i="8"/>
  <c r="EX30" i="8"/>
  <c r="EX48" i="8"/>
  <c r="EX72" i="8"/>
  <c r="EX78" i="8"/>
  <c r="EX90" i="8"/>
  <c r="EX97" i="8"/>
  <c r="EX71" i="8"/>
  <c r="EX49" i="8"/>
  <c r="EX32" i="8"/>
  <c r="EX64" i="8"/>
  <c r="EX42" i="8"/>
  <c r="EX96" i="8"/>
  <c r="EX91" i="8"/>
  <c r="EX105" i="8"/>
  <c r="EX82" i="8"/>
  <c r="EX89" i="8"/>
  <c r="EX109" i="8"/>
  <c r="EX104" i="8"/>
  <c r="EX18" i="8"/>
  <c r="EX54" i="8"/>
  <c r="EX102" i="8"/>
  <c r="EX14" i="8"/>
  <c r="EX95" i="8"/>
  <c r="EX25" i="8"/>
  <c r="EX36" i="8"/>
  <c r="EX84" i="8"/>
  <c r="EX60" i="8"/>
  <c r="EX85" i="8"/>
  <c r="EX62" i="8"/>
  <c r="EX110" i="8"/>
  <c r="EX83" i="8"/>
  <c r="EX46" i="8"/>
  <c r="EX12" i="8"/>
  <c r="EX29" i="8"/>
  <c r="EX58" i="8"/>
  <c r="EX88" i="8"/>
  <c r="EX100" i="8"/>
  <c r="EX35" i="8"/>
  <c r="EX41" i="8"/>
  <c r="EX47" i="8"/>
  <c r="EX66" i="8"/>
  <c r="EX56" i="8"/>
  <c r="EX108" i="8"/>
  <c r="EX101" i="8"/>
  <c r="ES19" i="8"/>
  <c r="ES61" i="8"/>
  <c r="ES33" i="8"/>
  <c r="ES37" i="8"/>
  <c r="ES44" i="8"/>
  <c r="ES21" i="8"/>
  <c r="ES63" i="8"/>
  <c r="ES79" i="8"/>
  <c r="ES97" i="8"/>
  <c r="ES81" i="8"/>
  <c r="ES87" i="8"/>
  <c r="ES55" i="8"/>
  <c r="ES74" i="8"/>
  <c r="ES16" i="8"/>
  <c r="ES68" i="8"/>
  <c r="ES85" i="8"/>
  <c r="ES14" i="8"/>
  <c r="ES40" i="8"/>
  <c r="ES20" i="8"/>
  <c r="ES105" i="8"/>
  <c r="ES73" i="8"/>
  <c r="ES103" i="8"/>
  <c r="ES58" i="8"/>
  <c r="ES94" i="8"/>
  <c r="ES75" i="8"/>
  <c r="ES99" i="8"/>
  <c r="ES26" i="8"/>
  <c r="ES52" i="8"/>
  <c r="ES70" i="8"/>
  <c r="ES106" i="8"/>
  <c r="ES62" i="8"/>
  <c r="ES86" i="8"/>
  <c r="ES41" i="8"/>
  <c r="ES39" i="8"/>
  <c r="ES45" i="8"/>
  <c r="ES51" i="8"/>
  <c r="ES57" i="8"/>
  <c r="ES69" i="8"/>
  <c r="ES88" i="8"/>
  <c r="ES43" i="8"/>
  <c r="ES17" i="8"/>
  <c r="ES23" i="8"/>
  <c r="ES65" i="8"/>
  <c r="ES77" i="8"/>
  <c r="ES83" i="8"/>
  <c r="ES95" i="8"/>
  <c r="ES101" i="8"/>
  <c r="ES93" i="8"/>
  <c r="ES31" i="8"/>
  <c r="ES76" i="8"/>
  <c r="ES100" i="8"/>
  <c r="ES71" i="8"/>
  <c r="ES67" i="8"/>
  <c r="ES56" i="8"/>
  <c r="ES104" i="8"/>
  <c r="ES46" i="8"/>
  <c r="ES15" i="8"/>
  <c r="ES82" i="8"/>
  <c r="ES22" i="8"/>
  <c r="ES11" i="8"/>
  <c r="ES28" i="8"/>
  <c r="ES30" i="8"/>
  <c r="ES36" i="8"/>
  <c r="ES42" i="8"/>
  <c r="ES66" i="8"/>
  <c r="ES72" i="8"/>
  <c r="ES96" i="8"/>
  <c r="ES98" i="8"/>
  <c r="ES109" i="8"/>
  <c r="ES80" i="8"/>
  <c r="ES60" i="8"/>
  <c r="ES84" i="8"/>
  <c r="ES50" i="8"/>
  <c r="ES29" i="8"/>
  <c r="ES107" i="8"/>
  <c r="ES25" i="8"/>
  <c r="ES91" i="8"/>
  <c r="ES90" i="8"/>
  <c r="ES35" i="8"/>
  <c r="ES34" i="8"/>
  <c r="ES110" i="8"/>
  <c r="ES47" i="8"/>
  <c r="ES49" i="8"/>
  <c r="ES64" i="8"/>
  <c r="ES12" i="8"/>
  <c r="ES48" i="8"/>
  <c r="ES54" i="8"/>
  <c r="ES78" i="8"/>
  <c r="ES13" i="8"/>
  <c r="ES38" i="8"/>
  <c r="ES59" i="8"/>
  <c r="ES89" i="8"/>
  <c r="ES108" i="8"/>
  <c r="ES53" i="8"/>
  <c r="ES92" i="8"/>
  <c r="ES27" i="8"/>
  <c r="ES102" i="8"/>
  <c r="ES18" i="8"/>
  <c r="ES24" i="8"/>
  <c r="ES32" i="8"/>
  <c r="EY79" i="8"/>
  <c r="EY92" i="8"/>
  <c r="EY51" i="8"/>
  <c r="EY37" i="8"/>
  <c r="EY97" i="8"/>
  <c r="EY20" i="8"/>
  <c r="EY68" i="8"/>
  <c r="EY15" i="8"/>
  <c r="EY75" i="8"/>
  <c r="EY87" i="8"/>
  <c r="EY19" i="8"/>
  <c r="EY44" i="8"/>
  <c r="EY27" i="8"/>
  <c r="EY39" i="8"/>
  <c r="EY45" i="8"/>
  <c r="EY63" i="8"/>
  <c r="EY50" i="8"/>
  <c r="EY74" i="8"/>
  <c r="EY33" i="8"/>
  <c r="EY81" i="8"/>
  <c r="EY103" i="8"/>
  <c r="EY26" i="8"/>
  <c r="EY94" i="8"/>
  <c r="EY99" i="8"/>
  <c r="EY98" i="8"/>
  <c r="EY52" i="8"/>
  <c r="EY106" i="8"/>
  <c r="EY62" i="8"/>
  <c r="EY21" i="8"/>
  <c r="EY55" i="8"/>
  <c r="EY34" i="8"/>
  <c r="EY82" i="8"/>
  <c r="EY13" i="8"/>
  <c r="EY38" i="8"/>
  <c r="EY40" i="8"/>
  <c r="EY47" i="8"/>
  <c r="EY71" i="8"/>
  <c r="EY29" i="8"/>
  <c r="EY41" i="8"/>
  <c r="EY57" i="8"/>
  <c r="EY16" i="8"/>
  <c r="EY88" i="8"/>
  <c r="EY85" i="8"/>
  <c r="EY86" i="8"/>
  <c r="EY11" i="8"/>
  <c r="EY35" i="8"/>
  <c r="EY89" i="8"/>
  <c r="EY25" i="8"/>
  <c r="EY67" i="8"/>
  <c r="EY91" i="8"/>
  <c r="EY46" i="8"/>
  <c r="EY12" i="8"/>
  <c r="EY31" i="8"/>
  <c r="EY70" i="8"/>
  <c r="EY100" i="8"/>
  <c r="EY14" i="8"/>
  <c r="EY110" i="8"/>
  <c r="EY23" i="8"/>
  <c r="EY59" i="8"/>
  <c r="EY95" i="8"/>
  <c r="EY107" i="8"/>
  <c r="EY18" i="8"/>
  <c r="EY48" i="8"/>
  <c r="EY76" i="8"/>
  <c r="EY83" i="8"/>
  <c r="EY101" i="8"/>
  <c r="EY109" i="8"/>
  <c r="EY104" i="8"/>
  <c r="EY24" i="8"/>
  <c r="EY66" i="8"/>
  <c r="EY72" i="8"/>
  <c r="EY22" i="8"/>
  <c r="EY17" i="8"/>
  <c r="EY65" i="8"/>
  <c r="EY32" i="8"/>
  <c r="EY56" i="8"/>
  <c r="EY28" i="8"/>
  <c r="EY36" i="8"/>
  <c r="EY78" i="8"/>
  <c r="EY30" i="8"/>
  <c r="EY61" i="8"/>
  <c r="EY105" i="8"/>
  <c r="EY43" i="8"/>
  <c r="EY77" i="8"/>
  <c r="EY42" i="8"/>
  <c r="EY96" i="8"/>
  <c r="EY108" i="8"/>
  <c r="EY69" i="8"/>
  <c r="EY49" i="8"/>
  <c r="EY54" i="8"/>
  <c r="EY84" i="8"/>
  <c r="EY90" i="8"/>
  <c r="EY58" i="8"/>
  <c r="EY64" i="8"/>
  <c r="EY93" i="8"/>
  <c r="EY73" i="8"/>
  <c r="EY53" i="8"/>
  <c r="EY80" i="8"/>
  <c r="EY60" i="8"/>
  <c r="EY102" i="8"/>
  <c r="EU15" i="8"/>
  <c r="EU63" i="8"/>
  <c r="EU97" i="8"/>
  <c r="EU20" i="8"/>
  <c r="EU68" i="8"/>
  <c r="EU21" i="8"/>
  <c r="EU79" i="8"/>
  <c r="EU39" i="8"/>
  <c r="EU37" i="8"/>
  <c r="EU51" i="8"/>
  <c r="EU57" i="8"/>
  <c r="EU31" i="8"/>
  <c r="EU103" i="8"/>
  <c r="EU98" i="8"/>
  <c r="EU27" i="8"/>
  <c r="EU105" i="8"/>
  <c r="EU73" i="8"/>
  <c r="EU26" i="8"/>
  <c r="EU34" i="8"/>
  <c r="EU100" i="8"/>
  <c r="EU62" i="8"/>
  <c r="EU45" i="8"/>
  <c r="EU75" i="8"/>
  <c r="EU93" i="8"/>
  <c r="EU88" i="8"/>
  <c r="EU94" i="8"/>
  <c r="EU13" i="8"/>
  <c r="EU85" i="8"/>
  <c r="EU69" i="8"/>
  <c r="EU87" i="8"/>
  <c r="EU11" i="8"/>
  <c r="EU59" i="8"/>
  <c r="EU65" i="8"/>
  <c r="EU71" i="8"/>
  <c r="EU99" i="8"/>
  <c r="EU16" i="8"/>
  <c r="EU23" i="8"/>
  <c r="EU83" i="8"/>
  <c r="EU33" i="8"/>
  <c r="EU70" i="8"/>
  <c r="EU106" i="8"/>
  <c r="EU110" i="8"/>
  <c r="EU80" i="8"/>
  <c r="EU104" i="8"/>
  <c r="EU28" i="8"/>
  <c r="EU18" i="8"/>
  <c r="EU58" i="8"/>
  <c r="EU76" i="8"/>
  <c r="EU29" i="8"/>
  <c r="EU53" i="8"/>
  <c r="EU89" i="8"/>
  <c r="EU107" i="8"/>
  <c r="EU49" i="8"/>
  <c r="EU67" i="8"/>
  <c r="EU91" i="8"/>
  <c r="EU56" i="8"/>
  <c r="EU84" i="8"/>
  <c r="EU47" i="8"/>
  <c r="EU95" i="8"/>
  <c r="EU64" i="8"/>
  <c r="EU12" i="8"/>
  <c r="EU30" i="8"/>
  <c r="EU42" i="8"/>
  <c r="EU54" i="8"/>
  <c r="EU90" i="8"/>
  <c r="EU92" i="8"/>
  <c r="EU44" i="8"/>
  <c r="EU43" i="8"/>
  <c r="EU35" i="8"/>
  <c r="EU77" i="8"/>
  <c r="EU101" i="8"/>
  <c r="EU60" i="8"/>
  <c r="EU78" i="8"/>
  <c r="EU17" i="8"/>
  <c r="EU24" i="8"/>
  <c r="EU82" i="8"/>
  <c r="EU22" i="8"/>
  <c r="EU41" i="8"/>
  <c r="EU48" i="8"/>
  <c r="EU72" i="8"/>
  <c r="EU96" i="8"/>
  <c r="EU61" i="8"/>
  <c r="EU81" i="8"/>
  <c r="EU50" i="8"/>
  <c r="EU52" i="8"/>
  <c r="EU40" i="8"/>
  <c r="EU66" i="8"/>
  <c r="EU108" i="8"/>
  <c r="EU32" i="8"/>
  <c r="EU46" i="8"/>
  <c r="EU19" i="8"/>
  <c r="EU55" i="8"/>
  <c r="EU74" i="8"/>
  <c r="EU14" i="8"/>
  <c r="EU38" i="8"/>
  <c r="EU86" i="8"/>
  <c r="EU25" i="8"/>
  <c r="EU109" i="8"/>
  <c r="EU36" i="8"/>
  <c r="EU102" i="8"/>
  <c r="EW97" i="8"/>
  <c r="EW68" i="8"/>
  <c r="EW57" i="8"/>
  <c r="EW33" i="8"/>
  <c r="EW45" i="8"/>
  <c r="EW61" i="8"/>
  <c r="EW79" i="8"/>
  <c r="EW92" i="8"/>
  <c r="EW51" i="8"/>
  <c r="EW69" i="8"/>
  <c r="EW87" i="8"/>
  <c r="EW20" i="8"/>
  <c r="EW44" i="8"/>
  <c r="EW15" i="8"/>
  <c r="EW21" i="8"/>
  <c r="EW27" i="8"/>
  <c r="EW93" i="8"/>
  <c r="EW98" i="8"/>
  <c r="EW16" i="8"/>
  <c r="EW82" i="8"/>
  <c r="EW94" i="8"/>
  <c r="EW43" i="8"/>
  <c r="EW22" i="8"/>
  <c r="EW19" i="8"/>
  <c r="EW81" i="8"/>
  <c r="EW105" i="8"/>
  <c r="EW55" i="8"/>
  <c r="EW76" i="8"/>
  <c r="EW88" i="8"/>
  <c r="EW14" i="8"/>
  <c r="EW86" i="8"/>
  <c r="EW110" i="8"/>
  <c r="EW73" i="8"/>
  <c r="EW103" i="8"/>
  <c r="EW74" i="8"/>
  <c r="EW100" i="8"/>
  <c r="EW13" i="8"/>
  <c r="EW38" i="8"/>
  <c r="EW40" i="8"/>
  <c r="EW65" i="8"/>
  <c r="EW37" i="8"/>
  <c r="EW75" i="8"/>
  <c r="EW50" i="8"/>
  <c r="EW34" i="8"/>
  <c r="EW58" i="8"/>
  <c r="EW29" i="8"/>
  <c r="EW39" i="8"/>
  <c r="EW17" i="8"/>
  <c r="EW53" i="8"/>
  <c r="EW89" i="8"/>
  <c r="EW101" i="8"/>
  <c r="EW49" i="8"/>
  <c r="EW91" i="8"/>
  <c r="EW109" i="8"/>
  <c r="EW56" i="8"/>
  <c r="EW12" i="8"/>
  <c r="EW35" i="8"/>
  <c r="EW41" i="8"/>
  <c r="EW25" i="8"/>
  <c r="EW64" i="8"/>
  <c r="EW24" i="8"/>
  <c r="EW31" i="8"/>
  <c r="EW52" i="8"/>
  <c r="EW23" i="8"/>
  <c r="EW59" i="8"/>
  <c r="EW28" i="8"/>
  <c r="EW18" i="8"/>
  <c r="EW48" i="8"/>
  <c r="EW54" i="8"/>
  <c r="EW78" i="8"/>
  <c r="EW26" i="8"/>
  <c r="EW107" i="8"/>
  <c r="EW46" i="8"/>
  <c r="EW30" i="8"/>
  <c r="EW36" i="8"/>
  <c r="EW66" i="8"/>
  <c r="EW108" i="8"/>
  <c r="EW63" i="8"/>
  <c r="EW70" i="8"/>
  <c r="EW85" i="8"/>
  <c r="EW62" i="8"/>
  <c r="EW71" i="8"/>
  <c r="EW83" i="8"/>
  <c r="EW32" i="8"/>
  <c r="EW104" i="8"/>
  <c r="EW90" i="8"/>
  <c r="EW102" i="8"/>
  <c r="EW106" i="8"/>
  <c r="EW42" i="8"/>
  <c r="EW99" i="8"/>
  <c r="EW47" i="8"/>
  <c r="EW77" i="8"/>
  <c r="EW95" i="8"/>
  <c r="EW80" i="8"/>
  <c r="EW60" i="8"/>
  <c r="EW72" i="8"/>
  <c r="EW67" i="8"/>
  <c r="EW11" i="8"/>
  <c r="EW84" i="8"/>
  <c r="EW96" i="8"/>
  <c r="EV19" i="8"/>
  <c r="EV20" i="8"/>
  <c r="EV33" i="8"/>
  <c r="EV79" i="8"/>
  <c r="EV97" i="8"/>
  <c r="EV45" i="8"/>
  <c r="EV69" i="8"/>
  <c r="EV87" i="8"/>
  <c r="EV93" i="8"/>
  <c r="EV63" i="8"/>
  <c r="EV81" i="8"/>
  <c r="EV37" i="8"/>
  <c r="EV39" i="8"/>
  <c r="EV57" i="8"/>
  <c r="EV75" i="8"/>
  <c r="EV73" i="8"/>
  <c r="EV26" i="8"/>
  <c r="EV51" i="8"/>
  <c r="EV74" i="8"/>
  <c r="EV16" i="8"/>
  <c r="EV58" i="8"/>
  <c r="EV76" i="8"/>
  <c r="EV94" i="8"/>
  <c r="EV13" i="8"/>
  <c r="EV14" i="8"/>
  <c r="EV86" i="8"/>
  <c r="EV68" i="8"/>
  <c r="EV21" i="8"/>
  <c r="EV50" i="8"/>
  <c r="EV70" i="8"/>
  <c r="EV82" i="8"/>
  <c r="EV100" i="8"/>
  <c r="EV106" i="8"/>
  <c r="EV62" i="8"/>
  <c r="EV61" i="8"/>
  <c r="EV105" i="8"/>
  <c r="EV31" i="8"/>
  <c r="EV98" i="8"/>
  <c r="EV34" i="8"/>
  <c r="EV52" i="8"/>
  <c r="EV88" i="8"/>
  <c r="EV43" i="8"/>
  <c r="EV85" i="8"/>
  <c r="EV22" i="8"/>
  <c r="EV23" i="8"/>
  <c r="EV29" i="8"/>
  <c r="EV92" i="8"/>
  <c r="EV15" i="8"/>
  <c r="EV27" i="8"/>
  <c r="EV55" i="8"/>
  <c r="EV38" i="8"/>
  <c r="EV40" i="8"/>
  <c r="EV11" i="8"/>
  <c r="EV47" i="8"/>
  <c r="EV89" i="8"/>
  <c r="EV95" i="8"/>
  <c r="EV18" i="8"/>
  <c r="EV35" i="8"/>
  <c r="EV71" i="8"/>
  <c r="EV83" i="8"/>
  <c r="EV101" i="8"/>
  <c r="EV32" i="8"/>
  <c r="EV12" i="8"/>
  <c r="EV44" i="8"/>
  <c r="EV103" i="8"/>
  <c r="EV46" i="8"/>
  <c r="EV102" i="8"/>
  <c r="EV56" i="8"/>
  <c r="EV54" i="8"/>
  <c r="EV24" i="8"/>
  <c r="EV48" i="8"/>
  <c r="EV72" i="8"/>
  <c r="EV110" i="8"/>
  <c r="EV109" i="8"/>
  <c r="EV17" i="8"/>
  <c r="EV59" i="8"/>
  <c r="EV65" i="8"/>
  <c r="EV67" i="8"/>
  <c r="EV80" i="8"/>
  <c r="EV60" i="8"/>
  <c r="EV108" i="8"/>
  <c r="EV99" i="8"/>
  <c r="EV25" i="8"/>
  <c r="EV49" i="8"/>
  <c r="EV66" i="8"/>
  <c r="EV41" i="8"/>
  <c r="EV53" i="8"/>
  <c r="EV107" i="8"/>
  <c r="EV91" i="8"/>
  <c r="EV42" i="8"/>
  <c r="EV36" i="8"/>
  <c r="EV77" i="8"/>
  <c r="EV28" i="8"/>
  <c r="EV84" i="8"/>
  <c r="EV78" i="8"/>
  <c r="EV96" i="8"/>
  <c r="EV104" i="8"/>
  <c r="EV64" i="8"/>
  <c r="EV30" i="8"/>
  <c r="EV90" i="8"/>
  <c r="ET97" i="8"/>
  <c r="ET44" i="8"/>
  <c r="ET68" i="8"/>
  <c r="ET27" i="8"/>
  <c r="ET15" i="8"/>
  <c r="ET33" i="8"/>
  <c r="ET39" i="8"/>
  <c r="ET63" i="8"/>
  <c r="ET99" i="8"/>
  <c r="ET19" i="8"/>
  <c r="ET57" i="8"/>
  <c r="ET81" i="8"/>
  <c r="ET93" i="8"/>
  <c r="ET61" i="8"/>
  <c r="ET20" i="8"/>
  <c r="ET92" i="8"/>
  <c r="ET51" i="8"/>
  <c r="ET105" i="8"/>
  <c r="ET37" i="8"/>
  <c r="ET45" i="8"/>
  <c r="ET31" i="8"/>
  <c r="ET73" i="8"/>
  <c r="ET98" i="8"/>
  <c r="ET16" i="8"/>
  <c r="ET106" i="8"/>
  <c r="ET86" i="8"/>
  <c r="ET69" i="8"/>
  <c r="ET34" i="8"/>
  <c r="ET82" i="8"/>
  <c r="ET100" i="8"/>
  <c r="ET85" i="8"/>
  <c r="ET38" i="8"/>
  <c r="ET62" i="8"/>
  <c r="ET79" i="8"/>
  <c r="ET50" i="8"/>
  <c r="ET58" i="8"/>
  <c r="ET70" i="8"/>
  <c r="ET94" i="8"/>
  <c r="ET14" i="8"/>
  <c r="ET23" i="8"/>
  <c r="ET41" i="8"/>
  <c r="ET53" i="8"/>
  <c r="ET59" i="8"/>
  <c r="ET21" i="8"/>
  <c r="ET76" i="8"/>
  <c r="ET110" i="8"/>
  <c r="ET35" i="8"/>
  <c r="ET65" i="8"/>
  <c r="ET47" i="8"/>
  <c r="ET77" i="8"/>
  <c r="ET83" i="8"/>
  <c r="ET64" i="8"/>
  <c r="ET24" i="8"/>
  <c r="ET87" i="8"/>
  <c r="ET26" i="8"/>
  <c r="ET13" i="8"/>
  <c r="ET25" i="8"/>
  <c r="ET49" i="8"/>
  <c r="ET104" i="8"/>
  <c r="ET60" i="8"/>
  <c r="ET90" i="8"/>
  <c r="ET75" i="8"/>
  <c r="ET74" i="8"/>
  <c r="ET43" i="8"/>
  <c r="ET40" i="8"/>
  <c r="ET29" i="8"/>
  <c r="ET107" i="8"/>
  <c r="ET91" i="8"/>
  <c r="ET28" i="8"/>
  <c r="ET36" i="8"/>
  <c r="ET96" i="8"/>
  <c r="ET108" i="8"/>
  <c r="ET103" i="8"/>
  <c r="ET67" i="8"/>
  <c r="ET42" i="8"/>
  <c r="ET88" i="8"/>
  <c r="ET52" i="8"/>
  <c r="ET89" i="8"/>
  <c r="ET101" i="8"/>
  <c r="ET109" i="8"/>
  <c r="ET56" i="8"/>
  <c r="ET46" i="8"/>
  <c r="ET30" i="8"/>
  <c r="ET66" i="8"/>
  <c r="ET72" i="8"/>
  <c r="ET55" i="8"/>
  <c r="ET54" i="8"/>
  <c r="ET22" i="8"/>
  <c r="ET17" i="8"/>
  <c r="ET71" i="8"/>
  <c r="ET32" i="8"/>
  <c r="ET18" i="8"/>
  <c r="ET48" i="8"/>
  <c r="ET78" i="8"/>
  <c r="ET102" i="8"/>
  <c r="ET11" i="8"/>
  <c r="ET80" i="8"/>
  <c r="ET95" i="8"/>
  <c r="ET12" i="8"/>
  <c r="ET84" i="8"/>
  <c r="EX2" i="8"/>
  <c r="ET2" i="8"/>
  <c r="ES2" i="8"/>
  <c r="EY2" i="8"/>
  <c r="EU2" i="8"/>
  <c r="EW2" i="8"/>
  <c r="EV2" i="8"/>
  <c r="AF29" i="12"/>
  <c r="AH28" i="12"/>
  <c r="AL28" i="12"/>
  <c r="AI28" i="12"/>
  <c r="AG28" i="12"/>
  <c r="IV30" i="8" l="1"/>
  <c r="IX30" i="8" s="1"/>
  <c r="BL30" i="8" s="1"/>
  <c r="Z35" i="4" s="1"/>
  <c r="IV25" i="8"/>
  <c r="IX25" i="8" s="1"/>
  <c r="BL25" i="8" s="1"/>
  <c r="IV31" i="8"/>
  <c r="IX31" i="8" s="1"/>
  <c r="BL31" i="8" s="1"/>
  <c r="IV28" i="8"/>
  <c r="IX28" i="8" s="1"/>
  <c r="BL28" i="8" s="1"/>
  <c r="AJ28" i="12"/>
  <c r="AK28" i="12" s="1"/>
  <c r="JB97" i="8" a="1"/>
  <c r="JB97" i="8" s="1"/>
  <c r="JC97" i="8" s="1"/>
  <c r="JB62" i="8" a="1"/>
  <c r="JB62" i="8" s="1"/>
  <c r="JC62" i="8" s="1"/>
  <c r="AF67" i="4" s="1"/>
  <c r="JB45" i="8" a="1"/>
  <c r="JB45" i="8" s="1"/>
  <c r="JC45" i="8" s="1"/>
  <c r="AF50" i="4" s="1"/>
  <c r="JG86" i="8" a="1"/>
  <c r="JG86" i="8" s="1"/>
  <c r="JH86" i="8" s="1"/>
  <c r="JG40" i="8" a="1"/>
  <c r="JG40" i="8" s="1"/>
  <c r="JH40" i="8" s="1"/>
  <c r="AS45" i="4" s="1"/>
  <c r="JG37" i="8" a="1"/>
  <c r="JG37" i="8" s="1"/>
  <c r="JH37" i="8" s="1"/>
  <c r="AS42" i="4" s="1"/>
  <c r="JB35" i="8" a="1"/>
  <c r="JB35" i="8" s="1"/>
  <c r="JC35" i="8" s="1"/>
  <c r="AF40" i="4" s="1"/>
  <c r="JB109" i="8" a="1"/>
  <c r="JB109" i="8" s="1"/>
  <c r="JC109" i="8" s="1"/>
  <c r="JB67" i="8" a="1"/>
  <c r="JB67" i="8" s="1"/>
  <c r="JC67" i="8" s="1"/>
  <c r="AF72" i="4" s="1"/>
  <c r="JB60" i="8" a="1"/>
  <c r="JB60" i="8" s="1"/>
  <c r="JC60" i="8" s="1"/>
  <c r="AF65" i="4" s="1"/>
  <c r="JB52" i="8" a="1"/>
  <c r="JB52" i="8" s="1"/>
  <c r="JC52" i="8" s="1"/>
  <c r="AF57" i="4" s="1"/>
  <c r="JB55" i="8" a="1"/>
  <c r="JB55" i="8" s="1"/>
  <c r="JC55" i="8" s="1"/>
  <c r="AF60" i="4" s="1"/>
  <c r="JG75" i="8" a="1"/>
  <c r="JG75" i="8" s="1"/>
  <c r="JH75" i="8" s="1"/>
  <c r="JG36" i="8" a="1"/>
  <c r="JG36" i="8" s="1"/>
  <c r="JH36" i="8" s="1"/>
  <c r="AS41" i="4" s="1"/>
  <c r="JB40" i="8" a="1"/>
  <c r="JB40" i="8" s="1"/>
  <c r="JC40" i="8" s="1"/>
  <c r="AF45" i="4" s="1"/>
  <c r="JB100" i="8" a="1"/>
  <c r="JB100" i="8" s="1"/>
  <c r="JC100" i="8" s="1"/>
  <c r="JG55" i="8" a="1"/>
  <c r="JG55" i="8" s="1"/>
  <c r="JH55" i="8" s="1"/>
  <c r="AS60" i="4" s="1"/>
  <c r="JG54" i="8" a="1"/>
  <c r="JG54" i="8" s="1"/>
  <c r="JH54" i="8" s="1"/>
  <c r="AS59" i="4" s="1"/>
  <c r="JG65" i="8" a="1"/>
  <c r="JG65" i="8" s="1"/>
  <c r="JH65" i="8" s="1"/>
  <c r="AS70" i="4" s="1"/>
  <c r="JG52" i="8" a="1"/>
  <c r="JG52" i="8" s="1"/>
  <c r="JH52" i="8" s="1"/>
  <c r="AS57" i="4" s="1"/>
  <c r="JB68" i="8" a="1"/>
  <c r="JB68" i="8" s="1"/>
  <c r="JC68" i="8" s="1"/>
  <c r="AF73" i="4" s="1"/>
  <c r="JB48" i="8" a="1"/>
  <c r="JB48" i="8" s="1"/>
  <c r="JC48" i="8" s="1"/>
  <c r="AF53" i="4" s="1"/>
  <c r="JG48" i="8" a="1"/>
  <c r="JG48" i="8" s="1"/>
  <c r="JH48" i="8" s="1"/>
  <c r="AS53" i="4" s="1"/>
  <c r="JG99" i="8" a="1"/>
  <c r="JG99" i="8" s="1"/>
  <c r="JH99" i="8" s="1"/>
  <c r="JB34" i="8" a="1"/>
  <c r="JB34" i="8" s="1"/>
  <c r="JC34" i="8" s="1"/>
  <c r="AF39" i="4" s="1"/>
  <c r="JG50" i="8" a="1"/>
  <c r="JG50" i="8" s="1"/>
  <c r="JH50" i="8" s="1"/>
  <c r="AS55" i="4" s="1"/>
  <c r="JG81" i="8" a="1"/>
  <c r="JG81" i="8" s="1"/>
  <c r="JH81" i="8" s="1"/>
  <c r="JG97" i="8" a="1"/>
  <c r="JG97" i="8" s="1"/>
  <c r="JH97" i="8" s="1"/>
  <c r="JG58" i="8" a="1"/>
  <c r="JG58" i="8" s="1"/>
  <c r="JH58" i="8" s="1"/>
  <c r="AS63" i="4" s="1"/>
  <c r="JG105" i="8" a="1"/>
  <c r="JG105" i="8" s="1"/>
  <c r="JH105" i="8" s="1"/>
  <c r="JG57" i="8" a="1"/>
  <c r="JG57" i="8" s="1"/>
  <c r="JH57" i="8" s="1"/>
  <c r="AS62" i="4" s="1"/>
  <c r="JB70" i="8" a="1"/>
  <c r="JB70" i="8" s="1"/>
  <c r="JC70" i="8" s="1"/>
  <c r="AF75" i="4" s="1"/>
  <c r="JG45" i="8" a="1"/>
  <c r="JG45" i="8" s="1"/>
  <c r="JH45" i="8" s="1"/>
  <c r="AS50" i="4" s="1"/>
  <c r="JG53" i="8" a="1"/>
  <c r="JG53" i="8" s="1"/>
  <c r="JH53" i="8" s="1"/>
  <c r="AS58" i="4" s="1"/>
  <c r="JB42" i="8" a="1"/>
  <c r="JB42" i="8" s="1"/>
  <c r="JC42" i="8" s="1"/>
  <c r="AF47" i="4" s="1"/>
  <c r="JG47" i="8" a="1"/>
  <c r="JG47" i="8" s="1"/>
  <c r="JH47" i="8" s="1"/>
  <c r="AS52" i="4" s="1"/>
  <c r="JB41" i="8" a="1"/>
  <c r="JB41" i="8" s="1"/>
  <c r="JC41" i="8" s="1"/>
  <c r="AF46" i="4" s="1"/>
  <c r="JB50" i="8" a="1"/>
  <c r="JB50" i="8" s="1"/>
  <c r="JC50" i="8" s="1"/>
  <c r="AF55" i="4" s="1"/>
  <c r="S55" i="4" s="1"/>
  <c r="BB55" i="4" s="1"/>
  <c r="JB102" i="8" a="1"/>
  <c r="JB102" i="8" s="1"/>
  <c r="JC102" i="8" s="1"/>
  <c r="JB39" i="8" a="1"/>
  <c r="JB39" i="8" s="1"/>
  <c r="JC39" i="8" s="1"/>
  <c r="AF44" i="4" s="1"/>
  <c r="JG41" i="8" a="1"/>
  <c r="JG41" i="8" s="1"/>
  <c r="JH41" i="8" s="1"/>
  <c r="AS46" i="4" s="1"/>
  <c r="JG79" i="8" a="1"/>
  <c r="JG79" i="8" s="1"/>
  <c r="JH79" i="8" s="1"/>
  <c r="JG66" i="8" a="1"/>
  <c r="JG66" i="8" s="1"/>
  <c r="JH66" i="8" s="1"/>
  <c r="AS71" i="4" s="1"/>
  <c r="JG70" i="8" a="1"/>
  <c r="JG70" i="8" s="1"/>
  <c r="JH70" i="8" s="1"/>
  <c r="AS75" i="4" s="1"/>
  <c r="JB66" i="8" a="1"/>
  <c r="JB66" i="8" s="1"/>
  <c r="JC66" i="8" s="1"/>
  <c r="AF71" i="4" s="1"/>
  <c r="JG38" i="8" a="1"/>
  <c r="JG38" i="8" s="1"/>
  <c r="JH38" i="8" s="1"/>
  <c r="AS43" i="4" s="1"/>
  <c r="JG78" i="8" a="1"/>
  <c r="JG78" i="8" s="1"/>
  <c r="JH78" i="8" s="1"/>
  <c r="JG110" i="8" a="1"/>
  <c r="JG110" i="8" s="1"/>
  <c r="JH110" i="8" s="1"/>
  <c r="JB54" i="8" a="1"/>
  <c r="JB54" i="8" s="1"/>
  <c r="JC54" i="8" s="1"/>
  <c r="AF59" i="4" s="1"/>
  <c r="JG43" i="8" a="1"/>
  <c r="JG43" i="8" s="1"/>
  <c r="JH43" i="8" s="1"/>
  <c r="AS48" i="4" s="1"/>
  <c r="JB56" i="8" a="1"/>
  <c r="JB56" i="8" s="1"/>
  <c r="JC56" i="8" s="1"/>
  <c r="AF61" i="4" s="1"/>
  <c r="JG59" i="8" a="1"/>
  <c r="JG59" i="8" s="1"/>
  <c r="JH59" i="8" s="1"/>
  <c r="AS64" i="4" s="1"/>
  <c r="JB61" i="8" a="1"/>
  <c r="JB61" i="8" s="1"/>
  <c r="JC61" i="8" s="1"/>
  <c r="AF66" i="4" s="1"/>
  <c r="JG63" i="8" a="1"/>
  <c r="JG63" i="8" s="1"/>
  <c r="JH63" i="8" s="1"/>
  <c r="AS68" i="4" s="1"/>
  <c r="JG88" i="8" a="1"/>
  <c r="JG88" i="8" s="1"/>
  <c r="JH88" i="8" s="1"/>
  <c r="JG106" i="8" a="1"/>
  <c r="JG106" i="8" s="1"/>
  <c r="JH106" i="8" s="1"/>
  <c r="JG94" i="8" a="1"/>
  <c r="JG94" i="8" s="1"/>
  <c r="JH94" i="8" s="1"/>
  <c r="JG49" i="8" a="1"/>
  <c r="JG49" i="8" s="1"/>
  <c r="JH49" i="8" s="1"/>
  <c r="AS54" i="4" s="1"/>
  <c r="JG103" i="8" a="1"/>
  <c r="JG103" i="8" s="1"/>
  <c r="JH103" i="8" s="1"/>
  <c r="JB63" i="8" a="1"/>
  <c r="JB63" i="8" s="1"/>
  <c r="JC63" i="8" s="1"/>
  <c r="AF68" i="4" s="1"/>
  <c r="JB46" i="8" a="1"/>
  <c r="JB46" i="8" s="1"/>
  <c r="JC46" i="8" s="1"/>
  <c r="AF51" i="4" s="1"/>
  <c r="JG100" i="8" a="1"/>
  <c r="JG100" i="8" s="1"/>
  <c r="JH100" i="8" s="1"/>
  <c r="JB88" i="8" a="1"/>
  <c r="JB88" i="8" s="1"/>
  <c r="JC88" i="8" s="1"/>
  <c r="JG61" i="8" a="1"/>
  <c r="JG61" i="8" s="1"/>
  <c r="JH61" i="8" s="1"/>
  <c r="AS66" i="4" s="1"/>
  <c r="JB64" i="8" a="1"/>
  <c r="JB64" i="8" s="1"/>
  <c r="JC64" i="8" s="1"/>
  <c r="AF69" i="4" s="1"/>
  <c r="JG33" i="8" a="1"/>
  <c r="JG33" i="8" s="1"/>
  <c r="JH33" i="8" s="1"/>
  <c r="AS38" i="4" s="1"/>
  <c r="JG68" i="8" a="1"/>
  <c r="JG68" i="8" s="1"/>
  <c r="JH68" i="8" s="1"/>
  <c r="AS73" i="4" s="1"/>
  <c r="JB36" i="8" a="1"/>
  <c r="JB36" i="8" s="1"/>
  <c r="JC36" i="8" s="1"/>
  <c r="AF41" i="4" s="1"/>
  <c r="S41" i="4" s="1"/>
  <c r="BB41" i="4" s="1"/>
  <c r="JB73" i="8" a="1"/>
  <c r="JB73" i="8" s="1"/>
  <c r="JC73" i="8" s="1"/>
  <c r="JB44" i="8" a="1"/>
  <c r="JB44" i="8" s="1"/>
  <c r="JC44" i="8" s="1"/>
  <c r="AF49" i="4" s="1"/>
  <c r="JG60" i="8" a="1"/>
  <c r="JG60" i="8" s="1"/>
  <c r="JH60" i="8" s="1"/>
  <c r="AS65" i="4" s="1"/>
  <c r="JG95" i="8" a="1"/>
  <c r="JG95" i="8" s="1"/>
  <c r="JH95" i="8" s="1"/>
  <c r="JB43" i="8" a="1"/>
  <c r="JB43" i="8" s="1"/>
  <c r="JC43" i="8" s="1"/>
  <c r="AF48" i="4" s="1"/>
  <c r="JB51" i="8" a="1"/>
  <c r="JB51" i="8" s="1"/>
  <c r="JC51" i="8" s="1"/>
  <c r="AF56" i="4" s="1"/>
  <c r="JG104" i="8" a="1"/>
  <c r="JG104" i="8" s="1"/>
  <c r="JH104" i="8" s="1"/>
  <c r="JG62" i="8" a="1"/>
  <c r="JG62" i="8" s="1"/>
  <c r="JH62" i="8" s="1"/>
  <c r="AS67" i="4" s="1"/>
  <c r="JG35" i="8" a="1"/>
  <c r="JG35" i="8" s="1"/>
  <c r="JH35" i="8" s="1"/>
  <c r="AS40" i="4" s="1"/>
  <c r="JB47" i="8" a="1"/>
  <c r="JB47" i="8" s="1"/>
  <c r="JC47" i="8" s="1"/>
  <c r="AF52" i="4" s="1"/>
  <c r="JG34" i="8" a="1"/>
  <c r="JG34" i="8" s="1"/>
  <c r="JH34" i="8" s="1"/>
  <c r="AS39" i="4" s="1"/>
  <c r="S39" i="4" s="1"/>
  <c r="BB39" i="4" s="1"/>
  <c r="JG39" i="8" a="1"/>
  <c r="JG39" i="8" s="1"/>
  <c r="JH39" i="8" s="1"/>
  <c r="AS44" i="4" s="1"/>
  <c r="JB107" i="8" a="1"/>
  <c r="JB107" i="8" s="1"/>
  <c r="JC107" i="8" s="1"/>
  <c r="JB69" i="8" a="1"/>
  <c r="JB69" i="8" s="1"/>
  <c r="JC69" i="8" s="1"/>
  <c r="AF74" i="4" s="1"/>
  <c r="JB65" i="8" a="1"/>
  <c r="JB65" i="8" s="1"/>
  <c r="JC65" i="8" s="1"/>
  <c r="AF70" i="4" s="1"/>
  <c r="JB96" i="8" a="1"/>
  <c r="JB96" i="8" s="1"/>
  <c r="JC96" i="8" s="1"/>
  <c r="JB104" i="8" a="1"/>
  <c r="JB104" i="8" s="1"/>
  <c r="JC104" i="8" s="1"/>
  <c r="JG67" i="8" a="1"/>
  <c r="JG67" i="8" s="1"/>
  <c r="JH67" i="8" s="1"/>
  <c r="AS72" i="4" s="1"/>
  <c r="JG56" i="8" a="1"/>
  <c r="JG56" i="8" s="1"/>
  <c r="JH56" i="8" s="1"/>
  <c r="AS61" i="4" s="1"/>
  <c r="S61" i="4" s="1"/>
  <c r="BB61" i="4" s="1"/>
  <c r="JG64" i="8" a="1"/>
  <c r="JG64" i="8" s="1"/>
  <c r="JH64" i="8" s="1"/>
  <c r="AS69" i="4" s="1"/>
  <c r="JB38" i="8" a="1"/>
  <c r="JB38" i="8" s="1"/>
  <c r="JC38" i="8" s="1"/>
  <c r="AF43" i="4" s="1"/>
  <c r="JB59" i="8" a="1"/>
  <c r="JB59" i="8" s="1"/>
  <c r="JC59" i="8" s="1"/>
  <c r="AF64" i="4" s="1"/>
  <c r="JB49" i="8" a="1"/>
  <c r="JB49" i="8" s="1"/>
  <c r="JC49" i="8" s="1"/>
  <c r="AF54" i="4" s="1"/>
  <c r="JG109" i="8" a="1"/>
  <c r="JG109" i="8" s="1"/>
  <c r="JH109" i="8" s="1"/>
  <c r="JG85" i="8" a="1"/>
  <c r="JG85" i="8" s="1"/>
  <c r="JH85" i="8" s="1"/>
  <c r="JB95" i="8" a="1"/>
  <c r="JB95" i="8" s="1"/>
  <c r="JC95" i="8" s="1"/>
  <c r="JB90" i="8" a="1"/>
  <c r="JB90" i="8" s="1"/>
  <c r="JC90" i="8" s="1"/>
  <c r="JG98" i="8" a="1"/>
  <c r="JG98" i="8" s="1"/>
  <c r="JH98" i="8" s="1"/>
  <c r="JB71" i="8" a="1"/>
  <c r="JB71" i="8" s="1"/>
  <c r="JC71" i="8" s="1"/>
  <c r="JB33" i="8" a="1"/>
  <c r="JB33" i="8" s="1"/>
  <c r="JC33" i="8" s="1"/>
  <c r="AF38" i="4" s="1"/>
  <c r="JG46" i="8" a="1"/>
  <c r="JG46" i="8" s="1"/>
  <c r="JH46" i="8" s="1"/>
  <c r="AS51" i="4" s="1"/>
  <c r="JG102" i="8" a="1"/>
  <c r="JG102" i="8" s="1"/>
  <c r="JH102" i="8" s="1"/>
  <c r="JB82" i="8" a="1"/>
  <c r="JB82" i="8" s="1"/>
  <c r="JC82" i="8" s="1"/>
  <c r="JG76" i="8" a="1"/>
  <c r="JG76" i="8" s="1"/>
  <c r="JH76" i="8" s="1"/>
  <c r="JG72" i="8" a="1"/>
  <c r="JG72" i="8" s="1"/>
  <c r="JH72" i="8" s="1"/>
  <c r="JG80" i="8" a="1"/>
  <c r="JG80" i="8" s="1"/>
  <c r="JH80" i="8" s="1"/>
  <c r="JB103" i="8" a="1"/>
  <c r="JB103" i="8" s="1"/>
  <c r="JC103" i="8" s="1"/>
  <c r="JB53" i="8" a="1"/>
  <c r="JB53" i="8" s="1"/>
  <c r="JC53" i="8" s="1"/>
  <c r="AF58" i="4" s="1"/>
  <c r="S58" i="4" s="1"/>
  <c r="BB58" i="4" s="1"/>
  <c r="JB58" i="8" a="1"/>
  <c r="JB58" i="8" s="1"/>
  <c r="JC58" i="8" s="1"/>
  <c r="AF63" i="4" s="1"/>
  <c r="JG108" i="8" a="1"/>
  <c r="JG108" i="8" s="1"/>
  <c r="JH108" i="8" s="1"/>
  <c r="JB72" i="8" a="1"/>
  <c r="JB72" i="8" s="1"/>
  <c r="JC72" i="8" s="1"/>
  <c r="JG107" i="8" a="1"/>
  <c r="JG107" i="8" s="1"/>
  <c r="JH107" i="8" s="1"/>
  <c r="JG73" i="8" a="1"/>
  <c r="JG73" i="8" s="1"/>
  <c r="JH73" i="8" s="1"/>
  <c r="JB98" i="8" a="1"/>
  <c r="JB98" i="8" s="1"/>
  <c r="JC98" i="8" s="1"/>
  <c r="JB83" i="8" a="1"/>
  <c r="JB83" i="8" s="1"/>
  <c r="JC83" i="8" s="1"/>
  <c r="JB89" i="8" a="1"/>
  <c r="JB89" i="8" s="1"/>
  <c r="JC89" i="8" s="1"/>
  <c r="JB94" i="8" a="1"/>
  <c r="JB94" i="8" s="1"/>
  <c r="JC94" i="8" s="1"/>
  <c r="JG42" i="8" a="1"/>
  <c r="JG42" i="8" s="1"/>
  <c r="JH42" i="8" s="1"/>
  <c r="AS47" i="4" s="1"/>
  <c r="JB37" i="8" a="1"/>
  <c r="JB37" i="8" s="1"/>
  <c r="JC37" i="8" s="1"/>
  <c r="AF42" i="4" s="1"/>
  <c r="JB57" i="8" a="1"/>
  <c r="JB57" i="8" s="1"/>
  <c r="JC57" i="8" s="1"/>
  <c r="AF62" i="4" s="1"/>
  <c r="JB75" i="8" a="1"/>
  <c r="JB75" i="8" s="1"/>
  <c r="JC75" i="8" s="1"/>
  <c r="JB91" i="8" a="1"/>
  <c r="JB91" i="8" s="1"/>
  <c r="JC91" i="8" s="1"/>
  <c r="JG101" i="8" a="1"/>
  <c r="JG101" i="8" s="1"/>
  <c r="JH101" i="8" s="1"/>
  <c r="JB80" i="8" a="1"/>
  <c r="JB80" i="8" s="1"/>
  <c r="JC80" i="8" s="1"/>
  <c r="JG71" i="8" a="1"/>
  <c r="JG71" i="8" s="1"/>
  <c r="JH71" i="8" s="1"/>
  <c r="JB85" i="8" a="1"/>
  <c r="JB85" i="8" s="1"/>
  <c r="JC85" i="8" s="1"/>
  <c r="JB84" i="8" a="1"/>
  <c r="JB84" i="8" s="1"/>
  <c r="JC84" i="8" s="1"/>
  <c r="JG44" i="8" a="1"/>
  <c r="JG44" i="8" s="1"/>
  <c r="JH44" i="8" s="1"/>
  <c r="AS49" i="4" s="1"/>
  <c r="JB93" i="8" a="1"/>
  <c r="JB93" i="8" s="1"/>
  <c r="JC93" i="8" s="1"/>
  <c r="JB106" i="8" a="1"/>
  <c r="JB106" i="8" s="1"/>
  <c r="JC106" i="8" s="1"/>
  <c r="JG96" i="8" a="1"/>
  <c r="JG96" i="8" s="1"/>
  <c r="JH96" i="8" s="1"/>
  <c r="JB105" i="8" a="1"/>
  <c r="JB105" i="8" s="1"/>
  <c r="JC105" i="8" s="1"/>
  <c r="JG74" i="8" a="1"/>
  <c r="JG74" i="8" s="1"/>
  <c r="JH74" i="8" s="1"/>
  <c r="JB76" i="8" a="1"/>
  <c r="JB76" i="8" s="1"/>
  <c r="JC76" i="8" s="1"/>
  <c r="JB79" i="8" a="1"/>
  <c r="JB79" i="8" s="1"/>
  <c r="JC79" i="8" s="1"/>
  <c r="JB110" i="8" a="1"/>
  <c r="JB110" i="8" s="1"/>
  <c r="JC110" i="8" s="1"/>
  <c r="JG77" i="8" a="1"/>
  <c r="JG77" i="8" s="1"/>
  <c r="JH77" i="8" s="1"/>
  <c r="JG90" i="8" a="1"/>
  <c r="JG90" i="8" s="1"/>
  <c r="JH90" i="8" s="1"/>
  <c r="JB77" i="8" a="1"/>
  <c r="JB77" i="8" s="1"/>
  <c r="JC77" i="8" s="1"/>
  <c r="JG84" i="8" a="1"/>
  <c r="JG84" i="8" s="1"/>
  <c r="JH84" i="8" s="1"/>
  <c r="JB101" i="8" a="1"/>
  <c r="JB101" i="8" s="1"/>
  <c r="JC101" i="8" s="1"/>
  <c r="JB81" i="8" a="1"/>
  <c r="JB81" i="8" s="1"/>
  <c r="JC81" i="8" s="1"/>
  <c r="JG89" i="8" a="1"/>
  <c r="JG89" i="8" s="1"/>
  <c r="JH89" i="8" s="1"/>
  <c r="JG92" i="8" a="1"/>
  <c r="JG92" i="8" s="1"/>
  <c r="JH92" i="8" s="1"/>
  <c r="JG51" i="8" a="1"/>
  <c r="JG51" i="8" s="1"/>
  <c r="JH51" i="8" s="1"/>
  <c r="AS56" i="4" s="1"/>
  <c r="JG69" i="8" a="1"/>
  <c r="JG69" i="8" s="1"/>
  <c r="JH69" i="8" s="1"/>
  <c r="AS74" i="4" s="1"/>
  <c r="JG91" i="8" a="1"/>
  <c r="JG91" i="8" s="1"/>
  <c r="JH91" i="8" s="1"/>
  <c r="JB86" i="8" a="1"/>
  <c r="JB86" i="8" s="1"/>
  <c r="JC86" i="8" s="1"/>
  <c r="JB87" i="8" a="1"/>
  <c r="JB87" i="8" s="1"/>
  <c r="JC87" i="8" s="1"/>
  <c r="JG83" i="8" a="1"/>
  <c r="JG83" i="8" s="1"/>
  <c r="JH83" i="8" s="1"/>
  <c r="JB78" i="8" a="1"/>
  <c r="JB78" i="8" s="1"/>
  <c r="JC78" i="8" s="1"/>
  <c r="JB99" i="8" a="1"/>
  <c r="JB99" i="8" s="1"/>
  <c r="JC99" i="8" s="1"/>
  <c r="JG87" i="8" a="1"/>
  <c r="JG87" i="8" s="1"/>
  <c r="JH87" i="8" s="1"/>
  <c r="JG82" i="8" a="1"/>
  <c r="JG82" i="8" s="1"/>
  <c r="JH82" i="8" s="1"/>
  <c r="JG93" i="8" a="1"/>
  <c r="JG93" i="8" s="1"/>
  <c r="JH93" i="8" s="1"/>
  <c r="JB108" i="8" a="1"/>
  <c r="JB108" i="8" s="1"/>
  <c r="JC108" i="8" s="1"/>
  <c r="JB92" i="8" a="1"/>
  <c r="JB92" i="8" s="1"/>
  <c r="JC92" i="8" s="1"/>
  <c r="JB74" i="8" a="1"/>
  <c r="JB74" i="8" s="1"/>
  <c r="JC74" i="8" s="1"/>
  <c r="IV16" i="8"/>
  <c r="IX16" i="8" s="1"/>
  <c r="BL16" i="8" s="1"/>
  <c r="IV15" i="8"/>
  <c r="IX15" i="8" s="1"/>
  <c r="BL15" i="8" s="1"/>
  <c r="IV18" i="8"/>
  <c r="IX18" i="8" s="1"/>
  <c r="BL18" i="8" s="1"/>
  <c r="IV21" i="8"/>
  <c r="IX21" i="8" s="1"/>
  <c r="BL21" i="8" s="1"/>
  <c r="IV17" i="8"/>
  <c r="IX17" i="8" s="1"/>
  <c r="BL17" i="8" s="1"/>
  <c r="IV23" i="8"/>
  <c r="IX23" i="8" s="1"/>
  <c r="BL23" i="8" s="1"/>
  <c r="IV22" i="8"/>
  <c r="IX22" i="8" s="1"/>
  <c r="BL22" i="8" s="1"/>
  <c r="IV32" i="8"/>
  <c r="IX32" i="8" s="1"/>
  <c r="BL32" i="8" s="1"/>
  <c r="IV14" i="8"/>
  <c r="IX14" i="8" s="1"/>
  <c r="BL14" i="8" s="1"/>
  <c r="IV27" i="8"/>
  <c r="IX27" i="8" s="1"/>
  <c r="BL27" i="8" s="1"/>
  <c r="IV26" i="8"/>
  <c r="IX26" i="8" s="1"/>
  <c r="BL26" i="8" s="1"/>
  <c r="IV11" i="8"/>
  <c r="IX11" i="8" s="1"/>
  <c r="BL11" i="8" s="1"/>
  <c r="IV24" i="8"/>
  <c r="IX24" i="8" s="1"/>
  <c r="BL24" i="8" s="1"/>
  <c r="IV13" i="8"/>
  <c r="IX13" i="8" s="1"/>
  <c r="BL13" i="8" s="1"/>
  <c r="IV19" i="8"/>
  <c r="IX19" i="8" s="1"/>
  <c r="BL19" i="8" s="1"/>
  <c r="IV12" i="8"/>
  <c r="IX12" i="8" s="1"/>
  <c r="BL12" i="8" s="1"/>
  <c r="IV20" i="8"/>
  <c r="IX20" i="8" s="1"/>
  <c r="BL20" i="8" s="1"/>
  <c r="IV29" i="8"/>
  <c r="IX29" i="8" s="1"/>
  <c r="BL29" i="8" s="1"/>
  <c r="AF30" i="12"/>
  <c r="AI29" i="12"/>
  <c r="AH29" i="12"/>
  <c r="AG29" i="12"/>
  <c r="AL29" i="12"/>
  <c r="S52" i="4" l="1"/>
  <c r="BB52" i="4" s="1"/>
  <c r="BH4" i="6"/>
  <c r="S63" i="4"/>
  <c r="BB63" i="4" s="1"/>
  <c r="S70" i="4"/>
  <c r="BB70" i="4" s="1"/>
  <c r="S62" i="4"/>
  <c r="BB62" i="4" s="1"/>
  <c r="S42" i="4"/>
  <c r="BB42" i="4" s="1"/>
  <c r="S47" i="4"/>
  <c r="BB47" i="4" s="1"/>
  <c r="S38" i="4"/>
  <c r="BB38" i="4" s="1"/>
  <c r="S43" i="4"/>
  <c r="BB43" i="4" s="1"/>
  <c r="S44" i="4"/>
  <c r="BB44" i="4" s="1"/>
  <c r="AJ29" i="12"/>
  <c r="AK29" i="12" s="1"/>
  <c r="S54" i="4"/>
  <c r="BB54" i="4" s="1"/>
  <c r="IZ30" i="8"/>
  <c r="JB30" i="8" s="1" a="1"/>
  <c r="JB30" i="8" s="1"/>
  <c r="JC30" i="8" s="1"/>
  <c r="AF35" i="4" s="1"/>
  <c r="IZ16" i="8"/>
  <c r="JB16" i="8" s="1" a="1"/>
  <c r="JB16" i="8" s="1"/>
  <c r="JC16" i="8" s="1"/>
  <c r="AF21" i="4" s="1"/>
  <c r="Z21" i="4"/>
  <c r="IZ12" i="8"/>
  <c r="JB12" i="8" s="1" a="1"/>
  <c r="JB12" i="8" s="1"/>
  <c r="JC12" i="8" s="1"/>
  <c r="AF17" i="4" s="1"/>
  <c r="Z17" i="4"/>
  <c r="IZ26" i="8"/>
  <c r="JB26" i="8" s="1" a="1"/>
  <c r="JB26" i="8" s="1"/>
  <c r="JC26" i="8" s="1"/>
  <c r="AF31" i="4" s="1"/>
  <c r="Z31" i="4"/>
  <c r="Z33" i="4"/>
  <c r="IZ28" i="8"/>
  <c r="JB28" i="8" s="1" a="1"/>
  <c r="JB28" i="8" s="1"/>
  <c r="JC28" i="8" s="1"/>
  <c r="AF33" i="4" s="1"/>
  <c r="Z19" i="4"/>
  <c r="IZ14" i="8"/>
  <c r="JB14" i="8" s="1" a="1"/>
  <c r="JB14" i="8" s="1"/>
  <c r="JC14" i="8" s="1"/>
  <c r="AF19" i="4" s="1"/>
  <c r="IZ21" i="8"/>
  <c r="JB21" i="8" s="1" a="1"/>
  <c r="JB21" i="8" s="1"/>
  <c r="JC21" i="8" s="1"/>
  <c r="AF26" i="4" s="1"/>
  <c r="Z26" i="4"/>
  <c r="IZ29" i="8"/>
  <c r="JB29" i="8" s="1" a="1"/>
  <c r="JB29" i="8" s="1"/>
  <c r="JC29" i="8" s="1"/>
  <c r="AF34" i="4" s="1"/>
  <c r="Z34" i="4"/>
  <c r="Z37" i="4"/>
  <c r="IZ32" i="8"/>
  <c r="JB32" i="8" s="1" a="1"/>
  <c r="JB32" i="8" s="1"/>
  <c r="JC32" i="8" s="1"/>
  <c r="AF37" i="4" s="1"/>
  <c r="IZ18" i="8"/>
  <c r="JB18" i="8" s="1" a="1"/>
  <c r="JB18" i="8" s="1"/>
  <c r="JC18" i="8" s="1"/>
  <c r="AF23" i="4" s="1"/>
  <c r="Z23" i="4"/>
  <c r="Z20" i="4"/>
  <c r="IZ15" i="8"/>
  <c r="JB15" i="8" s="1" a="1"/>
  <c r="JB15" i="8" s="1"/>
  <c r="JC15" i="8" s="1"/>
  <c r="AF20" i="4" s="1"/>
  <c r="IZ24" i="8"/>
  <c r="JB24" i="8" s="1" a="1"/>
  <c r="JB24" i="8" s="1"/>
  <c r="JC24" i="8" s="1"/>
  <c r="AF29" i="4" s="1"/>
  <c r="Z29" i="4"/>
  <c r="IZ23" i="8"/>
  <c r="JB23" i="8" s="1" a="1"/>
  <c r="JB23" i="8" s="1"/>
  <c r="JC23" i="8" s="1"/>
  <c r="AF28" i="4" s="1"/>
  <c r="Z28" i="4"/>
  <c r="Z16" i="4"/>
  <c r="IZ31" i="8"/>
  <c r="JB31" i="8" s="1" a="1"/>
  <c r="JB31" i="8" s="1"/>
  <c r="JC31" i="8" s="1"/>
  <c r="AF36" i="4" s="1"/>
  <c r="Z36" i="4"/>
  <c r="IZ11" i="8"/>
  <c r="JB11" i="8" s="1" a="1"/>
  <c r="JB11" i="8" s="1"/>
  <c r="JC11" i="8" s="1"/>
  <c r="AF16" i="4" s="1"/>
  <c r="Z30" i="4"/>
  <c r="IZ25" i="8"/>
  <c r="JB25" i="8" s="1" a="1"/>
  <c r="JB25" i="8" s="1"/>
  <c r="JC25" i="8" s="1"/>
  <c r="AF30" i="4" s="1"/>
  <c r="IZ27" i="8"/>
  <c r="JB27" i="8" s="1" a="1"/>
  <c r="JB27" i="8" s="1"/>
  <c r="JC27" i="8" s="1"/>
  <c r="AF32" i="4" s="1"/>
  <c r="Z32" i="4"/>
  <c r="S67" i="4"/>
  <c r="BB67" i="4" s="1"/>
  <c r="S56" i="4"/>
  <c r="BB56" i="4" s="1"/>
  <c r="S53" i="4"/>
  <c r="BB53" i="4" s="1"/>
  <c r="S69" i="4"/>
  <c r="BB69" i="4" s="1"/>
  <c r="S66" i="4"/>
  <c r="BB66" i="4" s="1"/>
  <c r="S71" i="4"/>
  <c r="BB71" i="4" s="1"/>
  <c r="S60" i="4"/>
  <c r="BB60" i="4" s="1"/>
  <c r="S46" i="4"/>
  <c r="BB46" i="4" s="1"/>
  <c r="S57" i="4"/>
  <c r="BB57" i="4" s="1"/>
  <c r="S45" i="4"/>
  <c r="BB45" i="4" s="1"/>
  <c r="S74" i="4"/>
  <c r="BB74" i="4" s="1"/>
  <c r="S49" i="4"/>
  <c r="BB49" i="4" s="1"/>
  <c r="S64" i="4"/>
  <c r="BB64" i="4" s="1"/>
  <c r="S65" i="4"/>
  <c r="BB65" i="4" s="1"/>
  <c r="S51" i="4"/>
  <c r="BB51" i="4" s="1"/>
  <c r="S73" i="4"/>
  <c r="BB73" i="4" s="1"/>
  <c r="S72" i="4"/>
  <c r="BB72" i="4" s="1"/>
  <c r="S50" i="4"/>
  <c r="BB50" i="4" s="1"/>
  <c r="S48" i="4"/>
  <c r="BB48" i="4" s="1"/>
  <c r="S75" i="4"/>
  <c r="BB75" i="4" s="1"/>
  <c r="S40" i="4"/>
  <c r="BB40" i="4" s="1"/>
  <c r="S68" i="4"/>
  <c r="BB68" i="4" s="1"/>
  <c r="S59" i="4"/>
  <c r="BB59" i="4" s="1"/>
  <c r="IZ19" i="8"/>
  <c r="JB19" i="8" s="1" a="1"/>
  <c r="JB19" i="8" s="1"/>
  <c r="JC19" i="8" s="1"/>
  <c r="AF24" i="4" s="1"/>
  <c r="Z24" i="4"/>
  <c r="IZ17" i="8"/>
  <c r="JB17" i="8" s="1" a="1"/>
  <c r="JB17" i="8" s="1"/>
  <c r="JC17" i="8" s="1"/>
  <c r="AF22" i="4" s="1"/>
  <c r="Z22" i="4"/>
  <c r="IZ20" i="8"/>
  <c r="JB20" i="8" s="1" a="1"/>
  <c r="JB20" i="8" s="1"/>
  <c r="JC20" i="8" s="1"/>
  <c r="AF25" i="4" s="1"/>
  <c r="Z25" i="4"/>
  <c r="IZ13" i="8"/>
  <c r="JB13" i="8" s="1" a="1"/>
  <c r="JB13" i="8" s="1"/>
  <c r="JC13" i="8" s="1"/>
  <c r="AF18" i="4" s="1"/>
  <c r="Z18" i="4"/>
  <c r="IZ22" i="8"/>
  <c r="JB22" i="8" s="1" a="1"/>
  <c r="JB22" i="8" s="1"/>
  <c r="JC22" i="8" s="1"/>
  <c r="AF27" i="4" s="1"/>
  <c r="Z27" i="4"/>
  <c r="AF31" i="12"/>
  <c r="AI30" i="12"/>
  <c r="AH30" i="12"/>
  <c r="AG30" i="12"/>
  <c r="AL30" i="12"/>
  <c r="BO4" i="6" l="1"/>
  <c r="AJ30" i="12"/>
  <c r="AK30" i="12" s="1"/>
  <c r="AL31" i="12"/>
  <c r="AI31" i="12"/>
  <c r="AH31" i="12"/>
  <c r="AF32" i="12"/>
  <c r="AG31" i="12"/>
  <c r="AJ31" i="12" l="1"/>
  <c r="AK31" i="12" s="1"/>
  <c r="AF33" i="12"/>
  <c r="AL32" i="12"/>
  <c r="AH32" i="12"/>
  <c r="AI32" i="12"/>
  <c r="AG32" i="12"/>
  <c r="AF34" i="12" l="1"/>
  <c r="AL33" i="12"/>
  <c r="AH33" i="12"/>
  <c r="AI33" i="12"/>
  <c r="AG33" i="12"/>
  <c r="AJ32" i="12"/>
  <c r="AK32" i="12" s="1"/>
  <c r="AJ33" i="12" l="1"/>
  <c r="AK33" i="12" s="1"/>
  <c r="AF35" i="12"/>
  <c r="AH34" i="12"/>
  <c r="AL34" i="12"/>
  <c r="AI34" i="12"/>
  <c r="AG34" i="12"/>
  <c r="AJ34" i="12" l="1"/>
  <c r="AK34" i="12" s="1"/>
  <c r="AF36" i="12"/>
  <c r="AI35" i="12"/>
  <c r="AH35" i="12"/>
  <c r="AG35" i="12"/>
  <c r="AL35" i="12"/>
  <c r="AJ35" i="12" l="1"/>
  <c r="AK35" i="12" s="1"/>
  <c r="AF37" i="12"/>
  <c r="AI36" i="12"/>
  <c r="AL36" i="12"/>
  <c r="AG36" i="12"/>
  <c r="AH36" i="12"/>
  <c r="AJ36" i="12" l="1"/>
  <c r="AK36" i="12" s="1"/>
  <c r="AF38" i="12"/>
  <c r="AL37" i="12"/>
  <c r="AI37" i="12"/>
  <c r="AH37" i="12"/>
  <c r="AG37" i="12"/>
  <c r="AJ37" i="12" l="1"/>
  <c r="AK37" i="12" s="1"/>
  <c r="AL38" i="12"/>
  <c r="AH38" i="12"/>
  <c r="AG38" i="12"/>
  <c r="AI38" i="12"/>
  <c r="AF39" i="12"/>
  <c r="AJ38" i="12" l="1"/>
  <c r="AK38" i="12" s="1"/>
  <c r="AF40" i="12"/>
  <c r="AL39" i="12"/>
  <c r="AH39" i="12"/>
  <c r="AG39" i="12"/>
  <c r="AI39" i="12"/>
  <c r="AJ39" i="12" l="1"/>
  <c r="AK39" i="12" s="1"/>
  <c r="AM39" i="12" s="1"/>
  <c r="AF41" i="12"/>
  <c r="AH40" i="12"/>
  <c r="AL40" i="12"/>
  <c r="AI40" i="12"/>
  <c r="AG40" i="12"/>
  <c r="AF42" i="12" l="1"/>
  <c r="AI41" i="12"/>
  <c r="AH41" i="12"/>
  <c r="AG41" i="12"/>
  <c r="AL41" i="12"/>
  <c r="AJ40" i="12"/>
  <c r="AK40" i="12" s="1"/>
  <c r="AM40" i="12" l="1"/>
  <c r="AF43" i="12"/>
  <c r="AI42" i="12"/>
  <c r="AG42" i="12"/>
  <c r="AL42" i="12"/>
  <c r="AH42" i="12"/>
  <c r="AJ41" i="12"/>
  <c r="AK41" i="12" s="1"/>
  <c r="AM41" i="12" s="1"/>
  <c r="AJ42" i="12" l="1"/>
  <c r="AK42" i="12" s="1"/>
  <c r="AF44" i="12"/>
  <c r="AL43" i="12"/>
  <c r="AI43" i="12"/>
  <c r="AH43" i="12"/>
  <c r="AG43" i="12"/>
  <c r="AM42" i="12" l="1"/>
  <c r="AJ43" i="12"/>
  <c r="AK43" i="12" s="1"/>
  <c r="AF45" i="12"/>
  <c r="AL44" i="12"/>
  <c r="AH44" i="12"/>
  <c r="AI44" i="12"/>
  <c r="AG44" i="12"/>
  <c r="AM43" i="12" l="1"/>
  <c r="AJ44" i="12"/>
  <c r="AK44" i="12" s="1"/>
  <c r="AM44" i="12" s="1"/>
  <c r="AL45" i="12"/>
  <c r="AH45" i="12"/>
  <c r="AF46" i="12"/>
  <c r="AI45" i="12"/>
  <c r="AG45" i="12"/>
  <c r="AJ45" i="12" l="1"/>
  <c r="AK45" i="12" s="1"/>
  <c r="AM45" i="12" s="1"/>
  <c r="AH46" i="12"/>
  <c r="AL46" i="12"/>
  <c r="AI46" i="12"/>
  <c r="AF47" i="12"/>
  <c r="AG46" i="12"/>
  <c r="AJ46" i="12" l="1"/>
  <c r="AK46" i="12" s="1"/>
  <c r="AM46" i="12" s="1"/>
  <c r="AI47" i="12"/>
  <c r="AH47" i="12"/>
  <c r="AG47" i="12"/>
  <c r="AL47" i="12"/>
  <c r="AF48" i="12"/>
  <c r="AF49" i="12" l="1"/>
  <c r="AI48" i="12"/>
  <c r="AG48" i="12"/>
  <c r="AH48" i="12"/>
  <c r="AL48" i="12"/>
  <c r="AJ47" i="12"/>
  <c r="AK47" i="12" s="1"/>
  <c r="AM47" i="12" s="1"/>
  <c r="AJ48" i="12" l="1"/>
  <c r="AK48" i="12" s="1"/>
  <c r="AM48" i="12" s="1"/>
  <c r="AF50" i="12"/>
  <c r="AL49" i="12"/>
  <c r="AI49" i="12"/>
  <c r="AH49" i="12"/>
  <c r="AG49" i="12"/>
  <c r="AJ49" i="12" l="1"/>
  <c r="AK49" i="12" s="1"/>
  <c r="AM49" i="12" s="1"/>
  <c r="AF51" i="12"/>
  <c r="AL50" i="12"/>
  <c r="AH50" i="12"/>
  <c r="AI50" i="12"/>
  <c r="AG50" i="12"/>
  <c r="AJ50" i="12" l="1"/>
  <c r="AK50" i="12" s="1"/>
  <c r="AM50" i="12" s="1"/>
  <c r="AF52" i="12"/>
  <c r="AL51" i="12"/>
  <c r="AH51" i="12"/>
  <c r="AI51" i="12"/>
  <c r="AG51" i="12"/>
  <c r="AJ51" i="12" l="1"/>
  <c r="AK51" i="12" s="1"/>
  <c r="AM51" i="12" s="1"/>
  <c r="AH52" i="12"/>
  <c r="AL52" i="12"/>
  <c r="AI52" i="12"/>
  <c r="AG52" i="12"/>
  <c r="AF53" i="12"/>
  <c r="AJ52" i="12" l="1"/>
  <c r="AK52" i="12" s="1"/>
  <c r="AM52" i="12" s="1"/>
  <c r="AI53" i="12"/>
  <c r="AH53" i="12"/>
  <c r="AG53" i="12"/>
  <c r="AL53" i="12"/>
  <c r="AF54" i="12"/>
  <c r="AJ53" i="12" l="1"/>
  <c r="AK53" i="12" s="1"/>
  <c r="AM53" i="12" s="1"/>
  <c r="AF55" i="12"/>
  <c r="AI54" i="12"/>
  <c r="AL54" i="12"/>
  <c r="AH54" i="12"/>
  <c r="AG54" i="12"/>
  <c r="AJ54" i="12" l="1"/>
  <c r="AK54" i="12" s="1"/>
  <c r="AM54" i="12" s="1"/>
  <c r="AF56" i="12"/>
  <c r="AL55" i="12"/>
  <c r="AI55" i="12"/>
  <c r="AG55" i="12"/>
  <c r="AH55" i="12"/>
  <c r="AJ55" i="12" l="1"/>
  <c r="AK55" i="12" s="1"/>
  <c r="AM55" i="12" s="1"/>
  <c r="AF57" i="12"/>
  <c r="AL56" i="12"/>
  <c r="AH56" i="12"/>
  <c r="AG56" i="12"/>
  <c r="AI56" i="12"/>
  <c r="AJ56" i="12" l="1"/>
  <c r="AK56" i="12" s="1"/>
  <c r="AM56" i="12" s="1"/>
  <c r="AF58" i="12"/>
  <c r="AL57" i="12"/>
  <c r="AH57" i="12"/>
  <c r="AI57" i="12"/>
  <c r="AG57" i="12"/>
  <c r="AJ57" i="12" l="1"/>
  <c r="AK57" i="12" s="1"/>
  <c r="AM57" i="12" s="1"/>
  <c r="AF59" i="12"/>
  <c r="AH58" i="12"/>
  <c r="AL58" i="12"/>
  <c r="AI58" i="12"/>
  <c r="AG58" i="12"/>
  <c r="AJ58" i="12" l="1"/>
  <c r="AK58" i="12" s="1"/>
  <c r="AM58" i="12" s="1"/>
  <c r="AI59" i="12"/>
  <c r="AH59" i="12"/>
  <c r="AG59" i="12"/>
  <c r="AF60" i="12"/>
  <c r="AL59" i="12"/>
  <c r="AJ59" i="12" l="1"/>
  <c r="AK59" i="12" s="1"/>
  <c r="AM59" i="12" s="1"/>
  <c r="AF61" i="12"/>
  <c r="AI60" i="12"/>
  <c r="AL60" i="12"/>
  <c r="AH60" i="12"/>
  <c r="AG60" i="12"/>
  <c r="AJ60" i="12" l="1"/>
  <c r="AK60" i="12" s="1"/>
  <c r="AM60" i="12" s="1"/>
  <c r="AF62" i="12"/>
  <c r="AL61" i="12"/>
  <c r="AI61" i="12"/>
  <c r="AH61" i="12"/>
  <c r="AG61" i="12"/>
  <c r="AJ61" i="12" l="1"/>
  <c r="AK61" i="12" s="1"/>
  <c r="AM61" i="12" s="1"/>
  <c r="AF63" i="12"/>
  <c r="AL62" i="12"/>
  <c r="AH62" i="12"/>
  <c r="AG62" i="12"/>
  <c r="AI62" i="12"/>
  <c r="AJ62" i="12" l="1"/>
  <c r="AK62" i="12" s="1"/>
  <c r="AM62" i="12" s="1"/>
  <c r="AF64" i="12"/>
  <c r="AL63" i="12"/>
  <c r="AH63" i="12"/>
  <c r="AG63" i="12"/>
  <c r="AI63" i="12"/>
  <c r="AJ63" i="12" l="1"/>
  <c r="AK63" i="12" s="1"/>
  <c r="AM63" i="12" s="1"/>
  <c r="AF65" i="12"/>
  <c r="AH64" i="12"/>
  <c r="AL64" i="12"/>
  <c r="AI64" i="12"/>
  <c r="AG64" i="12"/>
  <c r="AJ64" i="12" l="1"/>
  <c r="AK64" i="12" s="1"/>
  <c r="AM64" i="12" s="1"/>
  <c r="AF66" i="12"/>
  <c r="AI65" i="12"/>
  <c r="AH65" i="12"/>
  <c r="AG65" i="12"/>
  <c r="AL65" i="12"/>
  <c r="AJ65" i="12" l="1"/>
  <c r="AK65" i="12" s="1"/>
  <c r="AM65" i="12" s="1"/>
  <c r="AI66" i="12"/>
  <c r="AF67" i="12"/>
  <c r="AH66" i="12"/>
  <c r="AG66" i="12"/>
  <c r="AL66" i="12"/>
  <c r="AJ66" i="12" l="1"/>
  <c r="AK66" i="12" s="1"/>
  <c r="AM66" i="12" s="1"/>
  <c r="AF68" i="12"/>
  <c r="AL67" i="12"/>
  <c r="AI67" i="12"/>
  <c r="AH67" i="12"/>
  <c r="AG67" i="12"/>
  <c r="AJ67" i="12" l="1"/>
  <c r="AK67" i="12" s="1"/>
  <c r="AM67" i="12" s="1"/>
  <c r="AF69" i="12"/>
  <c r="AL68" i="12"/>
  <c r="AH68" i="12"/>
  <c r="AI68" i="12"/>
  <c r="AG68" i="12"/>
  <c r="AJ68" i="12" l="1"/>
  <c r="AK68" i="12" s="1"/>
  <c r="AM68" i="12" s="1"/>
  <c r="AF70" i="12"/>
  <c r="AL69" i="12"/>
  <c r="AH69" i="12"/>
  <c r="AI69" i="12"/>
  <c r="AG69" i="12"/>
  <c r="AJ69" i="12" l="1"/>
  <c r="AK69" i="12" s="1"/>
  <c r="AM69" i="12" s="1"/>
  <c r="AF71" i="12"/>
  <c r="AH70" i="12"/>
  <c r="AL70" i="12"/>
  <c r="AI70" i="12"/>
  <c r="AG70" i="12"/>
  <c r="AJ70" i="12" l="1"/>
  <c r="AK70" i="12" s="1"/>
  <c r="AM70" i="12" s="1"/>
  <c r="AF72" i="12"/>
  <c r="AI71" i="12"/>
  <c r="AH71" i="12"/>
  <c r="AG71" i="12"/>
  <c r="AL71" i="12"/>
  <c r="AJ71" i="12" l="1"/>
  <c r="AK71" i="12" s="1"/>
  <c r="AM71" i="12" s="1"/>
  <c r="AF73" i="12"/>
  <c r="AI72" i="12"/>
  <c r="AL72" i="12"/>
  <c r="AG72" i="12"/>
  <c r="AH72" i="12"/>
  <c r="AJ72" i="12" l="1"/>
  <c r="AK72" i="12" s="1"/>
  <c r="AM72" i="12" s="1"/>
  <c r="AL73" i="12"/>
  <c r="AI73" i="12"/>
  <c r="AH73" i="12"/>
  <c r="AG73" i="12"/>
  <c r="AF74" i="12"/>
  <c r="AJ73" i="12" l="1"/>
  <c r="AK73" i="12" s="1"/>
  <c r="AM73" i="12" s="1"/>
  <c r="AF75" i="12"/>
  <c r="AL74" i="12"/>
  <c r="AH74" i="12"/>
  <c r="AG74" i="12"/>
  <c r="AI74" i="12"/>
  <c r="AJ74" i="12" l="1"/>
  <c r="AK74" i="12" s="1"/>
  <c r="AM74" i="12" s="1"/>
  <c r="AF76" i="12"/>
  <c r="AL75" i="12"/>
  <c r="AH75" i="12"/>
  <c r="AG75" i="12"/>
  <c r="AI75" i="12"/>
  <c r="AJ75" i="12" l="1"/>
  <c r="AK75" i="12" s="1"/>
  <c r="AM75" i="12" s="1"/>
  <c r="AF77" i="12"/>
  <c r="AH76" i="12"/>
  <c r="AL76" i="12"/>
  <c r="AI76" i="12"/>
  <c r="AG76" i="12"/>
  <c r="AJ76" i="12" l="1"/>
  <c r="AK76" i="12" s="1"/>
  <c r="AM76" i="12" s="1"/>
  <c r="AF78" i="12"/>
  <c r="AI77" i="12"/>
  <c r="AH77" i="12"/>
  <c r="AG77" i="12"/>
  <c r="AL77" i="12"/>
  <c r="AJ77" i="12" l="1"/>
  <c r="AK77" i="12" s="1"/>
  <c r="AM77" i="12" s="1"/>
  <c r="AF79" i="12"/>
  <c r="AI78" i="12"/>
  <c r="AG78" i="12"/>
  <c r="AL78" i="12"/>
  <c r="AH78" i="12"/>
  <c r="AF80" i="12" l="1"/>
  <c r="AL79" i="12"/>
  <c r="AI79" i="12"/>
  <c r="AH79" i="12"/>
  <c r="AG79" i="12"/>
  <c r="AJ78" i="12"/>
  <c r="AK78" i="12" s="1"/>
  <c r="AM78" i="12" s="1"/>
  <c r="AJ79" i="12" l="1"/>
  <c r="AK79" i="12" s="1"/>
  <c r="AM79" i="12" s="1"/>
  <c r="AL80" i="12"/>
  <c r="AH80" i="12"/>
  <c r="AG80" i="12"/>
  <c r="AI80" i="12"/>
  <c r="AJ80" i="12" l="1"/>
  <c r="AK80" i="12" s="1"/>
  <c r="AM32" i="12" l="1"/>
  <c r="AM33" i="12"/>
  <c r="AM34" i="12"/>
  <c r="AM36" i="12"/>
  <c r="AM35" i="12"/>
  <c r="AM37" i="12"/>
  <c r="AM38" i="12"/>
  <c r="AM80" i="12"/>
  <c r="AM11" i="12"/>
  <c r="AM18" i="12"/>
  <c r="AM14" i="12"/>
  <c r="AM12" i="12"/>
  <c r="AM16" i="12"/>
  <c r="AM17" i="12"/>
  <c r="AM15" i="12"/>
  <c r="AM19" i="12"/>
  <c r="AM20" i="12"/>
  <c r="AM22" i="12"/>
  <c r="AM21" i="12"/>
  <c r="AM13" i="12"/>
  <c r="AM23" i="12"/>
  <c r="AM24" i="12"/>
  <c r="AM27" i="12"/>
  <c r="AM25" i="12"/>
  <c r="AM26" i="12"/>
  <c r="AM28" i="12"/>
  <c r="AM29" i="12"/>
  <c r="AM30" i="12"/>
  <c r="AM31" i="12"/>
  <c r="HR8" i="13" l="1"/>
  <c r="HL8" i="13"/>
  <c r="HF8" i="13"/>
  <c r="GZ8" i="13"/>
  <c r="GT8" i="13"/>
  <c r="GN8" i="13"/>
  <c r="GH8" i="13"/>
  <c r="GB8" i="13"/>
  <c r="FV8" i="13"/>
  <c r="FP8" i="13"/>
  <c r="FJ8" i="13"/>
  <c r="FD8" i="13"/>
  <c r="HM7" i="13"/>
  <c r="HG7" i="13"/>
  <c r="HA7" i="13"/>
  <c r="GU7" i="13"/>
  <c r="GO7" i="13"/>
  <c r="GI7" i="13"/>
  <c r="GC7" i="13"/>
  <c r="FW7" i="13"/>
  <c r="FQ7" i="13"/>
  <c r="FK7" i="13"/>
  <c r="FE7" i="13"/>
  <c r="HP6" i="13"/>
  <c r="HJ6" i="13"/>
  <c r="HD6" i="13"/>
  <c r="GX6" i="13"/>
  <c r="GR6" i="13"/>
  <c r="GL6" i="13"/>
  <c r="GF6" i="13"/>
  <c r="FZ6" i="13"/>
  <c r="FT6" i="13"/>
  <c r="FN6" i="13"/>
  <c r="FH6" i="13"/>
  <c r="FB6" i="13"/>
  <c r="HG8" i="13"/>
  <c r="FW8" i="13"/>
  <c r="HN7" i="13"/>
  <c r="GD7" i="13"/>
  <c r="FF7" i="13"/>
  <c r="GY6" i="13"/>
  <c r="GA6" i="13"/>
  <c r="FC6" i="13"/>
  <c r="HQ8" i="13"/>
  <c r="HK8" i="13"/>
  <c r="HE8" i="13"/>
  <c r="GY8" i="13"/>
  <c r="GS8" i="13"/>
  <c r="GM8" i="13"/>
  <c r="GG8" i="13"/>
  <c r="GA8" i="13"/>
  <c r="FU8" i="13"/>
  <c r="FO8" i="13"/>
  <c r="FI8" i="13"/>
  <c r="FC8" i="13"/>
  <c r="HR7" i="13"/>
  <c r="HL7" i="13"/>
  <c r="HF7" i="13"/>
  <c r="GZ7" i="13"/>
  <c r="GT7" i="13"/>
  <c r="GN7" i="13"/>
  <c r="GH7" i="13"/>
  <c r="GB7" i="13"/>
  <c r="FV7" i="13"/>
  <c r="FP7" i="13"/>
  <c r="FJ7" i="13"/>
  <c r="FD7" i="13"/>
  <c r="HO6" i="13"/>
  <c r="HI6" i="13"/>
  <c r="HC6" i="13"/>
  <c r="GW6" i="13"/>
  <c r="GQ6" i="13"/>
  <c r="GK6" i="13"/>
  <c r="GE6" i="13"/>
  <c r="FY6" i="13"/>
  <c r="FS6" i="13"/>
  <c r="FM6" i="13"/>
  <c r="FG6" i="13"/>
  <c r="FA6" i="13"/>
  <c r="HM8" i="13"/>
  <c r="GO8" i="13"/>
  <c r="GI8" i="13"/>
  <c r="FK8" i="13"/>
  <c r="HB7" i="13"/>
  <c r="GP7" i="13"/>
  <c r="FR7" i="13"/>
  <c r="HQ6" i="13"/>
  <c r="GS6" i="13"/>
  <c r="FU6" i="13"/>
  <c r="HP8" i="13"/>
  <c r="HJ8" i="13"/>
  <c r="HD8" i="13"/>
  <c r="GX8" i="13"/>
  <c r="GR8" i="13"/>
  <c r="GL8" i="13"/>
  <c r="GF8" i="13"/>
  <c r="FZ8" i="13"/>
  <c r="FT8" i="13"/>
  <c r="FN8" i="13"/>
  <c r="FH8" i="13"/>
  <c r="FB8" i="13"/>
  <c r="HQ7" i="13"/>
  <c r="HK7" i="13"/>
  <c r="HE7" i="13"/>
  <c r="GY7" i="13"/>
  <c r="GS7" i="13"/>
  <c r="GM7" i="13"/>
  <c r="GG7" i="13"/>
  <c r="GA7" i="13"/>
  <c r="FU7" i="13"/>
  <c r="FO7" i="13"/>
  <c r="FI7" i="13"/>
  <c r="FC7" i="13"/>
  <c r="HN6" i="13"/>
  <c r="HH6" i="13"/>
  <c r="HB6" i="13"/>
  <c r="GV6" i="13"/>
  <c r="GP6" i="13"/>
  <c r="GJ6" i="13"/>
  <c r="GD6" i="13"/>
  <c r="FX6" i="13"/>
  <c r="FR6" i="13"/>
  <c r="FL6" i="13"/>
  <c r="FF6" i="13"/>
  <c r="HO8" i="13"/>
  <c r="HI8" i="13"/>
  <c r="HC8" i="13"/>
  <c r="GW8" i="13"/>
  <c r="GQ8" i="13"/>
  <c r="GK8" i="13"/>
  <c r="GE8" i="13"/>
  <c r="FY8" i="13"/>
  <c r="FS8" i="13"/>
  <c r="FM8" i="13"/>
  <c r="FG8" i="13"/>
  <c r="FA8" i="13"/>
  <c r="HP7" i="13"/>
  <c r="HJ7" i="13"/>
  <c r="HD7" i="13"/>
  <c r="GX7" i="13"/>
  <c r="GR7" i="13"/>
  <c r="GL7" i="13"/>
  <c r="GF7" i="13"/>
  <c r="FZ7" i="13"/>
  <c r="FT7" i="13"/>
  <c r="FN7" i="13"/>
  <c r="FH7" i="13"/>
  <c r="FB7" i="13"/>
  <c r="HM6" i="13"/>
  <c r="HG6" i="13"/>
  <c r="HA6" i="13"/>
  <c r="GU6" i="13"/>
  <c r="GO6" i="13"/>
  <c r="GI6" i="13"/>
  <c r="GC6" i="13"/>
  <c r="FW6" i="13"/>
  <c r="FQ6" i="13"/>
  <c r="FK6" i="13"/>
  <c r="FE6" i="13"/>
  <c r="HA8" i="13"/>
  <c r="GC8" i="13"/>
  <c r="FE8" i="13"/>
  <c r="GV7" i="13"/>
  <c r="FX7" i="13"/>
  <c r="HE6" i="13"/>
  <c r="GG6" i="13"/>
  <c r="FO6" i="13"/>
  <c r="HN8" i="13"/>
  <c r="HH8" i="13"/>
  <c r="HB8" i="13"/>
  <c r="GV8" i="13"/>
  <c r="GP8" i="13"/>
  <c r="GJ8" i="13"/>
  <c r="GD8" i="13"/>
  <c r="FX8" i="13"/>
  <c r="FR8" i="13"/>
  <c r="FL8" i="13"/>
  <c r="FF8" i="13"/>
  <c r="HO7" i="13"/>
  <c r="HI7" i="13"/>
  <c r="HC7" i="13"/>
  <c r="GW7" i="13"/>
  <c r="GQ7" i="13"/>
  <c r="GK7" i="13"/>
  <c r="GE7" i="13"/>
  <c r="FY7" i="13"/>
  <c r="FS7" i="13"/>
  <c r="FM7" i="13"/>
  <c r="FG7" i="13"/>
  <c r="FA7" i="13"/>
  <c r="HR6" i="13"/>
  <c r="HL6" i="13"/>
  <c r="HF6" i="13"/>
  <c r="GZ6" i="13"/>
  <c r="GT6" i="13"/>
  <c r="GN6" i="13"/>
  <c r="GH6" i="13"/>
  <c r="GB6" i="13"/>
  <c r="FV6" i="13"/>
  <c r="FP6" i="13"/>
  <c r="FJ6" i="13"/>
  <c r="FD6" i="13"/>
  <c r="GU8" i="13"/>
  <c r="FQ8" i="13"/>
  <c r="HH7" i="13"/>
  <c r="GJ7" i="13"/>
  <c r="FL7" i="13"/>
  <c r="HK6" i="13"/>
  <c r="GM6" i="13"/>
  <c r="FI6" i="13"/>
  <c r="HO6" i="8"/>
  <c r="HI6" i="8"/>
  <c r="HC6" i="8"/>
  <c r="GW6" i="8"/>
  <c r="GQ6" i="8"/>
  <c r="GK6" i="8"/>
  <c r="GE6" i="8"/>
  <c r="FY6" i="8"/>
  <c r="FS6" i="8"/>
  <c r="FM6" i="8"/>
  <c r="FG6" i="8"/>
  <c r="FA6" i="8"/>
  <c r="FG7" i="8"/>
  <c r="FM7" i="8"/>
  <c r="FS7" i="8"/>
  <c r="FY7" i="8"/>
  <c r="GE7" i="8"/>
  <c r="GK7" i="8"/>
  <c r="GQ7" i="8"/>
  <c r="GW7" i="8"/>
  <c r="HC7" i="8"/>
  <c r="HI7" i="8"/>
  <c r="HO7" i="8"/>
  <c r="HN6" i="8"/>
  <c r="HH6" i="8"/>
  <c r="HB6" i="8"/>
  <c r="GV6" i="8"/>
  <c r="GP6" i="8"/>
  <c r="GJ6" i="8"/>
  <c r="GD6" i="8"/>
  <c r="FX6" i="8"/>
  <c r="FR6" i="8"/>
  <c r="FL6" i="8"/>
  <c r="FF6" i="8"/>
  <c r="FB7" i="8"/>
  <c r="FH7" i="8"/>
  <c r="FN7" i="8"/>
  <c r="FT7" i="8"/>
  <c r="FZ7" i="8"/>
  <c r="GF7" i="8"/>
  <c r="GL7" i="8"/>
  <c r="GR7" i="8"/>
  <c r="GX7" i="8"/>
  <c r="HD7" i="8"/>
  <c r="HJ7" i="8"/>
  <c r="HP7" i="8"/>
  <c r="HM6" i="8"/>
  <c r="HG6" i="8"/>
  <c r="HA6" i="8"/>
  <c r="GU6" i="8"/>
  <c r="GO6" i="8"/>
  <c r="GI6" i="8"/>
  <c r="GC6" i="8"/>
  <c r="FW6" i="8"/>
  <c r="FQ6" i="8"/>
  <c r="FK6" i="8"/>
  <c r="FE6" i="8"/>
  <c r="FC7" i="8"/>
  <c r="FI7" i="8"/>
  <c r="FO7" i="8"/>
  <c r="FU7" i="8"/>
  <c r="GA7" i="8"/>
  <c r="GG7" i="8"/>
  <c r="GM7" i="8"/>
  <c r="GS7" i="8"/>
  <c r="GY7" i="8"/>
  <c r="HE7" i="8"/>
  <c r="HK7" i="8"/>
  <c r="HQ7" i="8"/>
  <c r="HR6" i="8"/>
  <c r="HF6" i="8"/>
  <c r="GT6" i="8"/>
  <c r="GH6" i="8"/>
  <c r="FV6" i="8"/>
  <c r="FJ6" i="8"/>
  <c r="FD7" i="8"/>
  <c r="FP7" i="8"/>
  <c r="GB7" i="8"/>
  <c r="GN7" i="8"/>
  <c r="GZ7" i="8"/>
  <c r="HL7" i="8"/>
  <c r="HQ6" i="8"/>
  <c r="HE6" i="8"/>
  <c r="GS6" i="8"/>
  <c r="GG6" i="8"/>
  <c r="FU6" i="8"/>
  <c r="FI6" i="8"/>
  <c r="FE7" i="8"/>
  <c r="FQ7" i="8"/>
  <c r="GC7" i="8"/>
  <c r="GO7" i="8"/>
  <c r="HA7" i="8"/>
  <c r="HM7" i="8"/>
  <c r="HP6" i="8"/>
  <c r="HD6" i="8"/>
  <c r="GR6" i="8"/>
  <c r="GF6" i="8"/>
  <c r="FT6" i="8"/>
  <c r="FH6" i="8"/>
  <c r="FF7" i="8"/>
  <c r="FR7" i="8"/>
  <c r="GD7" i="8"/>
  <c r="GP7" i="8"/>
  <c r="HB7" i="8"/>
  <c r="HN7" i="8"/>
  <c r="HJ6" i="8"/>
  <c r="GL6" i="8"/>
  <c r="FN6" i="8"/>
  <c r="FL7" i="8"/>
  <c r="GJ7" i="8"/>
  <c r="HH7" i="8"/>
  <c r="GZ6" i="8"/>
  <c r="GB6" i="8"/>
  <c r="FD6" i="8"/>
  <c r="FV7" i="8"/>
  <c r="GT7" i="8"/>
  <c r="HR7" i="8"/>
  <c r="GN6" i="8"/>
  <c r="FC6" i="8"/>
  <c r="GH7" i="8"/>
  <c r="FA7" i="8"/>
  <c r="HL6" i="8"/>
  <c r="GA6" i="8"/>
  <c r="FJ7" i="8"/>
  <c r="GU7" i="8"/>
  <c r="HK6" i="8"/>
  <c r="FZ6" i="8"/>
  <c r="FK7" i="8"/>
  <c r="GV7" i="8"/>
  <c r="GM6" i="8"/>
  <c r="GI7" i="8"/>
  <c r="FO6" i="8"/>
  <c r="HG7" i="8"/>
  <c r="FB6" i="8"/>
  <c r="GY6" i="8"/>
  <c r="FW7" i="8"/>
  <c r="GX6" i="8"/>
  <c r="FP6" i="8"/>
  <c r="FX7" i="8"/>
  <c r="HF7" i="8"/>
  <c r="FM8" i="8"/>
  <c r="FB8" i="8"/>
  <c r="FH8" i="8"/>
  <c r="FN8" i="8"/>
  <c r="FT8" i="8"/>
  <c r="FZ8" i="8"/>
  <c r="GF8" i="8"/>
  <c r="GL8" i="8"/>
  <c r="GR8" i="8"/>
  <c r="GX8" i="8"/>
  <c r="HD8" i="8"/>
  <c r="HJ8" i="8"/>
  <c r="HP8" i="8"/>
  <c r="FC8" i="8"/>
  <c r="FI8" i="8"/>
  <c r="FO8" i="8"/>
  <c r="FU8" i="8"/>
  <c r="GA8" i="8"/>
  <c r="GG8" i="8"/>
  <c r="GM8" i="8"/>
  <c r="GS8" i="8"/>
  <c r="GY8" i="8"/>
  <c r="HE8" i="8"/>
  <c r="HK8" i="8"/>
  <c r="HQ8" i="8"/>
  <c r="FF8" i="8"/>
  <c r="FL8" i="8"/>
  <c r="FR8" i="8"/>
  <c r="FX8" i="8"/>
  <c r="GD8" i="8"/>
  <c r="GJ8" i="8"/>
  <c r="GP8" i="8"/>
  <c r="GV8" i="8"/>
  <c r="HB8" i="8"/>
  <c r="HH8" i="8"/>
  <c r="HN8" i="8"/>
  <c r="FG8" i="8"/>
  <c r="FS8" i="8"/>
  <c r="FY8" i="8"/>
  <c r="GE8" i="8"/>
  <c r="GK8" i="8"/>
  <c r="FP8" i="8"/>
  <c r="GH8" i="8"/>
  <c r="GU8" i="8"/>
  <c r="HG8" i="8"/>
  <c r="FA8" i="8"/>
  <c r="GB8" i="8"/>
  <c r="GQ8" i="8"/>
  <c r="HO8" i="8"/>
  <c r="HF8" i="8"/>
  <c r="FQ8" i="8"/>
  <c r="GI8" i="8"/>
  <c r="GW8" i="8"/>
  <c r="HI8" i="8"/>
  <c r="HR8" i="8"/>
  <c r="FD8" i="8"/>
  <c r="FV8" i="8"/>
  <c r="GN8" i="8"/>
  <c r="GZ8" i="8"/>
  <c r="HL8" i="8"/>
  <c r="GT8" i="8"/>
  <c r="FE8" i="8"/>
  <c r="FW8" i="8"/>
  <c r="GO8" i="8"/>
  <c r="HA8" i="8"/>
  <c r="HM8" i="8"/>
  <c r="HC8" i="8"/>
  <c r="GC8" i="8"/>
  <c r="FJ8" i="8"/>
  <c r="FK8" i="8"/>
  <c r="GN31" i="8" l="1" a="1"/>
  <c r="GN31" i="8" s="1"/>
  <c r="GN30" i="8" a="1"/>
  <c r="GN30" i="8" s="1"/>
  <c r="GN32" i="8" a="1"/>
  <c r="GN32" i="8" s="1"/>
  <c r="GN25" i="8" a="1"/>
  <c r="GN25" i="8" s="1"/>
  <c r="GN29" i="8" a="1"/>
  <c r="GN29" i="8" s="1"/>
  <c r="GN28" i="8" a="1"/>
  <c r="GN28" i="8" s="1"/>
  <c r="GN27" i="8" a="1"/>
  <c r="GN27" i="8" s="1"/>
  <c r="GN26" i="8" a="1"/>
  <c r="GN26" i="8" s="1"/>
  <c r="GN22" i="8" a="1"/>
  <c r="GN22" i="8" s="1"/>
  <c r="GN24" i="8" a="1"/>
  <c r="GN24" i="8" s="1"/>
  <c r="GN23" i="8" a="1"/>
  <c r="GN23" i="8" s="1"/>
  <c r="GN16" i="8" a="1"/>
  <c r="GN16" i="8" s="1"/>
  <c r="GN21" i="8" a="1"/>
  <c r="GN21" i="8" s="1"/>
  <c r="GN19" i="8" a="1"/>
  <c r="GN19" i="8" s="1"/>
  <c r="GN17" i="8" a="1"/>
  <c r="GN17" i="8" s="1"/>
  <c r="GN13" i="8" a="1"/>
  <c r="GN13" i="8" s="1"/>
  <c r="GN12" i="8" a="1"/>
  <c r="GN12" i="8" s="1"/>
  <c r="GN15" i="8" a="1"/>
  <c r="GN15" i="8" s="1"/>
  <c r="GN14" i="8" a="1"/>
  <c r="GN14" i="8" s="1"/>
  <c r="GN20" i="8" a="1"/>
  <c r="GN20" i="8" s="1"/>
  <c r="GN18" i="8" a="1"/>
  <c r="GN18" i="8" s="1"/>
  <c r="GN11" i="8" a="1"/>
  <c r="GN11" i="8" s="1"/>
  <c r="GI31" i="8" a="1"/>
  <c r="GI31" i="8" s="1"/>
  <c r="GI30" i="8" a="1"/>
  <c r="GI30" i="8" s="1"/>
  <c r="GI27" i="8" a="1"/>
  <c r="GI27" i="8" s="1"/>
  <c r="GI26" i="8" a="1"/>
  <c r="GI26" i="8" s="1"/>
  <c r="GI25" i="8" a="1"/>
  <c r="GI25" i="8" s="1"/>
  <c r="GI32" i="8" a="1"/>
  <c r="GI32" i="8" s="1"/>
  <c r="GI29" i="8" a="1"/>
  <c r="GI29" i="8" s="1"/>
  <c r="GI28" i="8" a="1"/>
  <c r="GI28" i="8" s="1"/>
  <c r="GI24" i="8" a="1"/>
  <c r="GI24" i="8" s="1"/>
  <c r="GI18" i="8" a="1"/>
  <c r="GI18" i="8" s="1"/>
  <c r="GI16" i="8" a="1"/>
  <c r="GI16" i="8" s="1"/>
  <c r="GI21" i="8" a="1"/>
  <c r="GI21" i="8" s="1"/>
  <c r="GI22" i="8" a="1"/>
  <c r="GI22" i="8" s="1"/>
  <c r="GI20" i="8" a="1"/>
  <c r="GI20" i="8" s="1"/>
  <c r="GI23" i="8" a="1"/>
  <c r="GI23" i="8" s="1"/>
  <c r="GI15" i="8" a="1"/>
  <c r="GI15" i="8" s="1"/>
  <c r="GI14" i="8" a="1"/>
  <c r="GI14" i="8" s="1"/>
  <c r="GI13" i="8" a="1"/>
  <c r="GI13" i="8" s="1"/>
  <c r="GI19" i="8" a="1"/>
  <c r="GI19" i="8" s="1"/>
  <c r="GI11" i="8" a="1"/>
  <c r="GI11" i="8" s="1"/>
  <c r="GI17" i="8" a="1"/>
  <c r="GI17" i="8" s="1"/>
  <c r="GI12" i="8" a="1"/>
  <c r="GI12" i="8" s="1"/>
  <c r="FA31" i="8" a="1"/>
  <c r="FA31" i="8" s="1"/>
  <c r="FA30" i="8" a="1"/>
  <c r="FA30" i="8" s="1"/>
  <c r="FA29" i="8" a="1"/>
  <c r="FA29" i="8" s="1"/>
  <c r="FA32" i="8" a="1"/>
  <c r="FA32" i="8" s="1"/>
  <c r="FA26" i="8" a="1"/>
  <c r="FA26" i="8" s="1"/>
  <c r="FA28" i="8" a="1"/>
  <c r="FA28" i="8" s="1"/>
  <c r="FA19" i="8" a="1"/>
  <c r="FA19" i="8" s="1"/>
  <c r="FA24" i="8" a="1"/>
  <c r="FA24" i="8" s="1"/>
  <c r="FA23" i="8" a="1"/>
  <c r="FA23" i="8" s="1"/>
  <c r="FA17" i="8" a="1"/>
  <c r="FA17" i="8" s="1"/>
  <c r="FA27" i="8" a="1"/>
  <c r="FA27" i="8" s="1"/>
  <c r="FA25" i="8" a="1"/>
  <c r="FA25" i="8" s="1"/>
  <c r="FA22" i="8" a="1"/>
  <c r="FA22" i="8" s="1"/>
  <c r="FA18" i="8" a="1"/>
  <c r="FA18" i="8" s="1"/>
  <c r="FA21" i="8" a="1"/>
  <c r="FA21" i="8" s="1"/>
  <c r="FA12" i="8" a="1"/>
  <c r="FA12" i="8" s="1"/>
  <c r="FA20" i="8" a="1"/>
  <c r="FA20" i="8" s="1"/>
  <c r="FA11" i="8" a="1"/>
  <c r="FA11" i="8" s="1"/>
  <c r="FA16" i="8" a="1"/>
  <c r="FA16" i="8" s="1"/>
  <c r="FA13" i="8" a="1"/>
  <c r="FA13" i="8" s="1"/>
  <c r="FA15" i="8" a="1"/>
  <c r="FA15" i="8" s="1"/>
  <c r="FA14" i="8" a="1"/>
  <c r="FA14" i="8" s="1"/>
  <c r="GE31" i="8" a="1"/>
  <c r="GE31" i="8" s="1"/>
  <c r="GE30" i="8" a="1"/>
  <c r="GE30" i="8" s="1"/>
  <c r="GE29" i="8" a="1"/>
  <c r="GE29" i="8" s="1"/>
  <c r="GE28" i="8" a="1"/>
  <c r="GE28" i="8" s="1"/>
  <c r="GE27" i="8" a="1"/>
  <c r="GE27" i="8" s="1"/>
  <c r="GE26" i="8" a="1"/>
  <c r="GE26" i="8" s="1"/>
  <c r="GE32" i="8" a="1"/>
  <c r="GE32" i="8" s="1"/>
  <c r="GE24" i="8" a="1"/>
  <c r="GE24" i="8" s="1"/>
  <c r="GE23" i="8" a="1"/>
  <c r="GE23" i="8" s="1"/>
  <c r="GE22" i="8" a="1"/>
  <c r="GE22" i="8" s="1"/>
  <c r="GE16" i="8" a="1"/>
  <c r="GE16" i="8" s="1"/>
  <c r="GE25" i="8" a="1"/>
  <c r="GE25" i="8" s="1"/>
  <c r="GE21" i="8" a="1"/>
  <c r="GE21" i="8" s="1"/>
  <c r="GE19" i="8" a="1"/>
  <c r="GE19" i="8" s="1"/>
  <c r="GE20" i="8" a="1"/>
  <c r="GE20" i="8" s="1"/>
  <c r="GE14" i="8" a="1"/>
  <c r="GE14" i="8" s="1"/>
  <c r="GE11" i="8" a="1"/>
  <c r="GE11" i="8" s="1"/>
  <c r="GE12" i="8" a="1"/>
  <c r="GE12" i="8" s="1"/>
  <c r="GE15" i="8" a="1"/>
  <c r="GE15" i="8" s="1"/>
  <c r="GE18" i="8" a="1"/>
  <c r="GE18" i="8" s="1"/>
  <c r="GE17" i="8" a="1"/>
  <c r="GE17" i="8" s="1"/>
  <c r="GE13" i="8" a="1"/>
  <c r="GE13" i="8" s="1"/>
  <c r="HB28" i="8" a="1"/>
  <c r="HB28" i="8" s="1"/>
  <c r="HB27" i="8" a="1"/>
  <c r="HB27" i="8" s="1"/>
  <c r="HB26" i="8" a="1"/>
  <c r="HB26" i="8" s="1"/>
  <c r="HB25" i="8" a="1"/>
  <c r="HB25" i="8" s="1"/>
  <c r="HB30" i="8" a="1"/>
  <c r="HB30" i="8" s="1"/>
  <c r="HB32" i="8" a="1"/>
  <c r="HB32" i="8" s="1"/>
  <c r="HB31" i="8" a="1"/>
  <c r="HB31" i="8" s="1"/>
  <c r="HB21" i="8" a="1"/>
  <c r="HB21" i="8" s="1"/>
  <c r="HB19" i="8" a="1"/>
  <c r="HB19" i="8" s="1"/>
  <c r="HB29" i="8" a="1"/>
  <c r="HB29" i="8" s="1"/>
  <c r="HB23" i="8" a="1"/>
  <c r="HB23" i="8" s="1"/>
  <c r="HB17" i="8" a="1"/>
  <c r="HB17" i="8" s="1"/>
  <c r="HB24" i="8" a="1"/>
  <c r="HB24" i="8" s="1"/>
  <c r="HB22" i="8" a="1"/>
  <c r="HB22" i="8" s="1"/>
  <c r="HB20" i="8" a="1"/>
  <c r="HB20" i="8" s="1"/>
  <c r="HB11" i="8" a="1"/>
  <c r="HB11" i="8" s="1"/>
  <c r="HB12" i="8" a="1"/>
  <c r="HB12" i="8" s="1"/>
  <c r="HB14" i="8" a="1"/>
  <c r="HB14" i="8" s="1"/>
  <c r="HB16" i="8" a="1"/>
  <c r="HB16" i="8" s="1"/>
  <c r="HB18" i="8" a="1"/>
  <c r="HB18" i="8" s="1"/>
  <c r="HB15" i="8" a="1"/>
  <c r="HB15" i="8" s="1"/>
  <c r="HB13" i="8" a="1"/>
  <c r="HB13" i="8" s="1"/>
  <c r="FR32" i="8" a="1"/>
  <c r="FR32" i="8" s="1"/>
  <c r="FR30" i="8" a="1"/>
  <c r="FR30" i="8" s="1"/>
  <c r="FR31" i="8" a="1"/>
  <c r="FR31" i="8" s="1"/>
  <c r="FR28" i="8" a="1"/>
  <c r="FR28" i="8" s="1"/>
  <c r="FR27" i="8" a="1"/>
  <c r="FR27" i="8" s="1"/>
  <c r="FR26" i="8" a="1"/>
  <c r="FR26" i="8" s="1"/>
  <c r="FR25" i="8" a="1"/>
  <c r="FR25" i="8" s="1"/>
  <c r="FR29" i="8" a="1"/>
  <c r="FR29" i="8" s="1"/>
  <c r="FR23" i="8" a="1"/>
  <c r="FR23" i="8" s="1"/>
  <c r="FR24" i="8" a="1"/>
  <c r="FR24" i="8" s="1"/>
  <c r="FR21" i="8" a="1"/>
  <c r="FR21" i="8" s="1"/>
  <c r="FR19" i="8" a="1"/>
  <c r="FR19" i="8" s="1"/>
  <c r="FR17" i="8" a="1"/>
  <c r="FR17" i="8" s="1"/>
  <c r="FR20" i="8" a="1"/>
  <c r="FR20" i="8" s="1"/>
  <c r="FR22" i="8" a="1"/>
  <c r="FR22" i="8" s="1"/>
  <c r="FR16" i="8" a="1"/>
  <c r="FR16" i="8" s="1"/>
  <c r="FR12" i="8" a="1"/>
  <c r="FR12" i="8" s="1"/>
  <c r="FR15" i="8" a="1"/>
  <c r="FR15" i="8" s="1"/>
  <c r="FR11" i="8" a="1"/>
  <c r="FR11" i="8" s="1"/>
  <c r="FR13" i="8" a="1"/>
  <c r="FR13" i="8" s="1"/>
  <c r="FR14" i="8" a="1"/>
  <c r="FR14" i="8" s="1"/>
  <c r="FR18" i="8" a="1"/>
  <c r="FR18" i="8" s="1"/>
  <c r="GY32" i="8" a="1"/>
  <c r="GY32" i="8" s="1"/>
  <c r="GY30" i="8" a="1"/>
  <c r="GY30" i="8" s="1"/>
  <c r="GY31" i="8" a="1"/>
  <c r="GY31" i="8" s="1"/>
  <c r="GY29" i="8" a="1"/>
  <c r="GY29" i="8" s="1"/>
  <c r="GY26" i="8" a="1"/>
  <c r="GY26" i="8" s="1"/>
  <c r="GY25" i="8" a="1"/>
  <c r="GY25" i="8" s="1"/>
  <c r="GY28" i="8" a="1"/>
  <c r="GY28" i="8" s="1"/>
  <c r="GY27" i="8" a="1"/>
  <c r="GY27" i="8" s="1"/>
  <c r="GY24" i="8" a="1"/>
  <c r="GY24" i="8" s="1"/>
  <c r="GY23" i="8" a="1"/>
  <c r="GY23" i="8" s="1"/>
  <c r="GY17" i="8" a="1"/>
  <c r="GY17" i="8" s="1"/>
  <c r="GY22" i="8" a="1"/>
  <c r="GY22" i="8" s="1"/>
  <c r="GY20" i="8" a="1"/>
  <c r="GY20" i="8" s="1"/>
  <c r="GY21" i="8" a="1"/>
  <c r="GY21" i="8" s="1"/>
  <c r="GY14" i="8" a="1"/>
  <c r="GY14" i="8" s="1"/>
  <c r="GY13" i="8" a="1"/>
  <c r="GY13" i="8" s="1"/>
  <c r="GY18" i="8" a="1"/>
  <c r="GY18" i="8" s="1"/>
  <c r="GY19" i="8" a="1"/>
  <c r="GY19" i="8" s="1"/>
  <c r="GY15" i="8" a="1"/>
  <c r="GY15" i="8" s="1"/>
  <c r="GY12" i="8" a="1"/>
  <c r="GY12" i="8" s="1"/>
  <c r="GY11" i="8" a="1"/>
  <c r="GY11" i="8" s="1"/>
  <c r="GY16" i="8" a="1"/>
  <c r="GY16" i="8" s="1"/>
  <c r="FO30" i="8" a="1"/>
  <c r="FO30" i="8" s="1"/>
  <c r="FO29" i="8" a="1"/>
  <c r="FO29" i="8" s="1"/>
  <c r="FO28" i="8" a="1"/>
  <c r="FO28" i="8" s="1"/>
  <c r="FO27" i="8" a="1"/>
  <c r="FO27" i="8" s="1"/>
  <c r="FO32" i="8" a="1"/>
  <c r="FO32" i="8" s="1"/>
  <c r="FO24" i="8" a="1"/>
  <c r="FO24" i="8" s="1"/>
  <c r="FO23" i="8" a="1"/>
  <c r="FO23" i="8" s="1"/>
  <c r="FO17" i="8" a="1"/>
  <c r="FO17" i="8" s="1"/>
  <c r="FO31" i="8" a="1"/>
  <c r="FO31" i="8" s="1"/>
  <c r="FO25" i="8" a="1"/>
  <c r="FO25" i="8" s="1"/>
  <c r="FO22" i="8" a="1"/>
  <c r="FO22" i="8" s="1"/>
  <c r="FO20" i="8" a="1"/>
  <c r="FO20" i="8" s="1"/>
  <c r="FO26" i="8" a="1"/>
  <c r="FO26" i="8" s="1"/>
  <c r="FO19" i="8" a="1"/>
  <c r="FO19" i="8" s="1"/>
  <c r="FO21" i="8" a="1"/>
  <c r="FO21" i="8" s="1"/>
  <c r="FO16" i="8" a="1"/>
  <c r="FO16" i="8" s="1"/>
  <c r="FO15" i="8" a="1"/>
  <c r="FO15" i="8" s="1"/>
  <c r="FO13" i="8" a="1"/>
  <c r="FO13" i="8" s="1"/>
  <c r="FO18" i="8" a="1"/>
  <c r="FO18" i="8" s="1"/>
  <c r="FO14" i="8" a="1"/>
  <c r="FO14" i="8" s="1"/>
  <c r="FO12" i="8" a="1"/>
  <c r="FO12" i="8" s="1"/>
  <c r="FO11" i="8" a="1"/>
  <c r="FO11" i="8" s="1"/>
  <c r="GX32" i="8" a="1"/>
  <c r="GX32" i="8" s="1"/>
  <c r="GX31" i="8" a="1"/>
  <c r="GX31" i="8" s="1"/>
  <c r="GX29" i="8" a="1"/>
  <c r="GX29" i="8" s="1"/>
  <c r="GX26" i="8" a="1"/>
  <c r="GX26" i="8" s="1"/>
  <c r="GX25" i="8" a="1"/>
  <c r="GX25" i="8" s="1"/>
  <c r="GX28" i="8" a="1"/>
  <c r="GX28" i="8" s="1"/>
  <c r="GX21" i="8" a="1"/>
  <c r="GX21" i="8" s="1"/>
  <c r="GX24" i="8" a="1"/>
  <c r="GX24" i="8" s="1"/>
  <c r="GX23" i="8" a="1"/>
  <c r="GX23" i="8" s="1"/>
  <c r="GX19" i="8" a="1"/>
  <c r="GX19" i="8" s="1"/>
  <c r="GX17" i="8" a="1"/>
  <c r="GX17" i="8" s="1"/>
  <c r="GX27" i="8" a="1"/>
  <c r="GX27" i="8" s="1"/>
  <c r="GX22" i="8" a="1"/>
  <c r="GX22" i="8" s="1"/>
  <c r="GX20" i="8" a="1"/>
  <c r="GX20" i="8" s="1"/>
  <c r="GX15" i="8" a="1"/>
  <c r="GX15" i="8" s="1"/>
  <c r="GX18" i="8" a="1"/>
  <c r="GX18" i="8" s="1"/>
  <c r="GX12" i="8" a="1"/>
  <c r="GX12" i="8" s="1"/>
  <c r="GX11" i="8" a="1"/>
  <c r="GX11" i="8" s="1"/>
  <c r="GX16" i="8" a="1"/>
  <c r="GX16" i="8" s="1"/>
  <c r="GX13" i="8" a="1"/>
  <c r="GX13" i="8" s="1"/>
  <c r="GX14" i="8" a="1"/>
  <c r="GX14" i="8" s="1"/>
  <c r="GX30" i="8" a="1"/>
  <c r="GX30" i="8" s="1"/>
  <c r="FN32" i="8" a="1"/>
  <c r="FN32" i="8" s="1"/>
  <c r="FN31" i="8" a="1"/>
  <c r="FN31" i="8" s="1"/>
  <c r="FN26" i="8" a="1"/>
  <c r="FN26" i="8" s="1"/>
  <c r="FN25" i="8" a="1"/>
  <c r="FN25" i="8" s="1"/>
  <c r="FN29" i="8" a="1"/>
  <c r="FN29" i="8" s="1"/>
  <c r="FN28" i="8" a="1"/>
  <c r="FN28" i="8" s="1"/>
  <c r="FN27" i="8" a="1"/>
  <c r="FN27" i="8" s="1"/>
  <c r="FN21" i="8" a="1"/>
  <c r="FN21" i="8" s="1"/>
  <c r="FN30" i="8" a="1"/>
  <c r="FN30" i="8" s="1"/>
  <c r="FN19" i="8" a="1"/>
  <c r="FN19" i="8" s="1"/>
  <c r="FN17" i="8" a="1"/>
  <c r="FN17" i="8" s="1"/>
  <c r="FN20" i="8" a="1"/>
  <c r="FN20" i="8" s="1"/>
  <c r="FN15" i="8" a="1"/>
  <c r="FN15" i="8" s="1"/>
  <c r="FN22" i="8" a="1"/>
  <c r="FN22" i="8" s="1"/>
  <c r="FN18" i="8" a="1"/>
  <c r="FN18" i="8" s="1"/>
  <c r="FN23" i="8" a="1"/>
  <c r="FN23" i="8" s="1"/>
  <c r="FN14" i="8" a="1"/>
  <c r="FN14" i="8" s="1"/>
  <c r="FN12" i="8" a="1"/>
  <c r="FN12" i="8" s="1"/>
  <c r="FN11" i="8" a="1"/>
  <c r="FN11" i="8" s="1"/>
  <c r="FN24" i="8" a="1"/>
  <c r="FN24" i="8" s="1"/>
  <c r="FN16" i="8" a="1"/>
  <c r="FN16" i="8" s="1"/>
  <c r="FN13" i="8" a="1"/>
  <c r="FN13" i="8" s="1"/>
  <c r="GO32" i="8" a="1"/>
  <c r="GO32" i="8" s="1"/>
  <c r="GO26" i="8" a="1"/>
  <c r="GO26" i="8" s="1"/>
  <c r="GO25" i="8" a="1"/>
  <c r="GO25" i="8" s="1"/>
  <c r="GO29" i="8" a="1"/>
  <c r="GO29" i="8" s="1"/>
  <c r="GO28" i="8" a="1"/>
  <c r="GO28" i="8" s="1"/>
  <c r="GO27" i="8" a="1"/>
  <c r="GO27" i="8" s="1"/>
  <c r="GO21" i="8" a="1"/>
  <c r="GO21" i="8" s="1"/>
  <c r="GO30" i="8" a="1"/>
  <c r="GO30" i="8" s="1"/>
  <c r="GO19" i="8" a="1"/>
  <c r="GO19" i="8" s="1"/>
  <c r="GO17" i="8" a="1"/>
  <c r="GO17" i="8" s="1"/>
  <c r="GO31" i="8" a="1"/>
  <c r="GO31" i="8" s="1"/>
  <c r="GO20" i="8" a="1"/>
  <c r="GO20" i="8" s="1"/>
  <c r="GO23" i="8" a="1"/>
  <c r="GO23" i="8" s="1"/>
  <c r="GO15" i="8" a="1"/>
  <c r="GO15" i="8" s="1"/>
  <c r="GO22" i="8" a="1"/>
  <c r="GO22" i="8" s="1"/>
  <c r="GO18" i="8" a="1"/>
  <c r="GO18" i="8" s="1"/>
  <c r="GO24" i="8" a="1"/>
  <c r="GO24" i="8" s="1"/>
  <c r="GO14" i="8" a="1"/>
  <c r="GO14" i="8" s="1"/>
  <c r="GO13" i="8" a="1"/>
  <c r="GO13" i="8" s="1"/>
  <c r="GO12" i="8" a="1"/>
  <c r="GO12" i="8" s="1"/>
  <c r="GO11" i="8" a="1"/>
  <c r="GO11" i="8" s="1"/>
  <c r="GO16" i="8" a="1"/>
  <c r="GO16" i="8" s="1"/>
  <c r="FV29" i="8" a="1"/>
  <c r="FV29" i="8" s="1"/>
  <c r="FV28" i="8" a="1"/>
  <c r="FV28" i="8" s="1"/>
  <c r="FV27" i="8" a="1"/>
  <c r="FV27" i="8" s="1"/>
  <c r="FV26" i="8" a="1"/>
  <c r="FV26" i="8" s="1"/>
  <c r="FV30" i="8" a="1"/>
  <c r="FV30" i="8" s="1"/>
  <c r="FV31" i="8" a="1"/>
  <c r="FV31" i="8" s="1"/>
  <c r="FV25" i="8" a="1"/>
  <c r="FV25" i="8" s="1"/>
  <c r="FV22" i="8" a="1"/>
  <c r="FV22" i="8" s="1"/>
  <c r="FV16" i="8" a="1"/>
  <c r="FV16" i="8" s="1"/>
  <c r="FV32" i="8" a="1"/>
  <c r="FV32" i="8" s="1"/>
  <c r="FV21" i="8" a="1"/>
  <c r="FV21" i="8" s="1"/>
  <c r="FV24" i="8" a="1"/>
  <c r="FV24" i="8" s="1"/>
  <c r="FV23" i="8" a="1"/>
  <c r="FV23" i="8" s="1"/>
  <c r="FV19" i="8" a="1"/>
  <c r="FV19" i="8" s="1"/>
  <c r="FV15" i="8" a="1"/>
  <c r="FV15" i="8" s="1"/>
  <c r="FV12" i="8" a="1"/>
  <c r="FV12" i="8" s="1"/>
  <c r="FV14" i="8" a="1"/>
  <c r="FV14" i="8" s="1"/>
  <c r="FV13" i="8" a="1"/>
  <c r="FV13" i="8" s="1"/>
  <c r="FV20" i="8" a="1"/>
  <c r="FV20" i="8" s="1"/>
  <c r="FV17" i="8" a="1"/>
  <c r="FV17" i="8" s="1"/>
  <c r="FV11" i="8" a="1"/>
  <c r="FV11" i="8" s="1"/>
  <c r="FV18" i="8" a="1"/>
  <c r="FV18" i="8" s="1"/>
  <c r="FQ29" i="8" a="1"/>
  <c r="FQ29" i="8" s="1"/>
  <c r="FQ28" i="8" a="1"/>
  <c r="FQ28" i="8" s="1"/>
  <c r="FQ32" i="8" a="1"/>
  <c r="FQ32" i="8" s="1"/>
  <c r="FQ30" i="8" a="1"/>
  <c r="FQ30" i="8" s="1"/>
  <c r="FQ31" i="8" a="1"/>
  <c r="FQ31" i="8" s="1"/>
  <c r="FQ26" i="8" a="1"/>
  <c r="FQ26" i="8" s="1"/>
  <c r="FQ25" i="8" a="1"/>
  <c r="FQ25" i="8" s="1"/>
  <c r="FQ18" i="8" a="1"/>
  <c r="FQ18" i="8" s="1"/>
  <c r="FQ23" i="8" a="1"/>
  <c r="FQ23" i="8" s="1"/>
  <c r="FQ16" i="8" a="1"/>
  <c r="FQ16" i="8" s="1"/>
  <c r="FQ27" i="8" a="1"/>
  <c r="FQ27" i="8" s="1"/>
  <c r="FQ24" i="8" a="1"/>
  <c r="FQ24" i="8" s="1"/>
  <c r="FQ21" i="8" a="1"/>
  <c r="FQ21" i="8" s="1"/>
  <c r="FQ20" i="8" a="1"/>
  <c r="FQ20" i="8" s="1"/>
  <c r="FQ17" i="8" a="1"/>
  <c r="FQ17" i="8" s="1"/>
  <c r="FQ15" i="8" a="1"/>
  <c r="FQ15" i="8" s="1"/>
  <c r="FQ22" i="8" a="1"/>
  <c r="FQ22" i="8" s="1"/>
  <c r="FQ19" i="8" a="1"/>
  <c r="FQ19" i="8" s="1"/>
  <c r="FQ11" i="8" a="1"/>
  <c r="FQ11" i="8" s="1"/>
  <c r="FQ13" i="8" a="1"/>
  <c r="FQ13" i="8" s="1"/>
  <c r="FQ12" i="8" a="1"/>
  <c r="FQ12" i="8" s="1"/>
  <c r="FQ14" i="8" a="1"/>
  <c r="FQ14" i="8" s="1"/>
  <c r="HG26" i="8" a="1"/>
  <c r="HG26" i="8" s="1"/>
  <c r="HG25" i="8" a="1"/>
  <c r="HG25" i="8" s="1"/>
  <c r="HG32" i="8" a="1"/>
  <c r="HG32" i="8" s="1"/>
  <c r="HG29" i="8" a="1"/>
  <c r="HG29" i="8" s="1"/>
  <c r="HG21" i="8" a="1"/>
  <c r="HG21" i="8" s="1"/>
  <c r="HG19" i="8" a="1"/>
  <c r="HG19" i="8" s="1"/>
  <c r="HG17" i="8" a="1"/>
  <c r="HG17" i="8" s="1"/>
  <c r="HG31" i="8" a="1"/>
  <c r="HG31" i="8" s="1"/>
  <c r="HG23" i="8" a="1"/>
  <c r="HG23" i="8" s="1"/>
  <c r="HG20" i="8" a="1"/>
  <c r="HG20" i="8" s="1"/>
  <c r="HG30" i="8" a="1"/>
  <c r="HG30" i="8" s="1"/>
  <c r="HG15" i="8" a="1"/>
  <c r="HG15" i="8" s="1"/>
  <c r="HG24" i="8" a="1"/>
  <c r="HG24" i="8" s="1"/>
  <c r="HG18" i="8" a="1"/>
  <c r="HG18" i="8" s="1"/>
  <c r="HG27" i="8" a="1"/>
  <c r="HG27" i="8" s="1"/>
  <c r="HG28" i="8" a="1"/>
  <c r="HG28" i="8" s="1"/>
  <c r="HG16" i="8" a="1"/>
  <c r="HG16" i="8" s="1"/>
  <c r="HG12" i="8" a="1"/>
  <c r="HG12" i="8" s="1"/>
  <c r="HG14" i="8" a="1"/>
  <c r="HG14" i="8" s="1"/>
  <c r="HG13" i="8" a="1"/>
  <c r="HG13" i="8" s="1"/>
  <c r="HG11" i="8" a="1"/>
  <c r="HG11" i="8" s="1"/>
  <c r="HG22" i="8" a="1"/>
  <c r="HG22" i="8" s="1"/>
  <c r="FY27" i="8" a="1"/>
  <c r="FY27" i="8" s="1"/>
  <c r="FY26" i="8" a="1"/>
  <c r="FY26" i="8" s="1"/>
  <c r="FY25" i="8" a="1"/>
  <c r="FY25" i="8" s="1"/>
  <c r="FY29" i="8" a="1"/>
  <c r="FY29" i="8" s="1"/>
  <c r="FY28" i="8" a="1"/>
  <c r="FY28" i="8" s="1"/>
  <c r="FY32" i="8" a="1"/>
  <c r="FY32" i="8" s="1"/>
  <c r="FY30" i="8" a="1"/>
  <c r="FY30" i="8" s="1"/>
  <c r="FY22" i="8" a="1"/>
  <c r="FY22" i="8" s="1"/>
  <c r="FY20" i="8" a="1"/>
  <c r="FY20" i="8" s="1"/>
  <c r="FY18" i="8" a="1"/>
  <c r="FY18" i="8" s="1"/>
  <c r="FY16" i="8" a="1"/>
  <c r="FY16" i="8" s="1"/>
  <c r="FY21" i="8" a="1"/>
  <c r="FY21" i="8" s="1"/>
  <c r="FY23" i="8" a="1"/>
  <c r="FY23" i="8" s="1"/>
  <c r="FY19" i="8" a="1"/>
  <c r="FY19" i="8" s="1"/>
  <c r="FY15" i="8" a="1"/>
  <c r="FY15" i="8" s="1"/>
  <c r="FY31" i="8" a="1"/>
  <c r="FY31" i="8" s="1"/>
  <c r="FY14" i="8" a="1"/>
  <c r="FY14" i="8" s="1"/>
  <c r="FY13" i="8" a="1"/>
  <c r="FY13" i="8" s="1"/>
  <c r="FY11" i="8" a="1"/>
  <c r="FY11" i="8" s="1"/>
  <c r="FY17" i="8" a="1"/>
  <c r="FY17" i="8" s="1"/>
  <c r="FY24" i="8" a="1"/>
  <c r="FY24" i="8" s="1"/>
  <c r="FY12" i="8" a="1"/>
  <c r="FY12" i="8" s="1"/>
  <c r="GV31" i="8" a="1"/>
  <c r="GV31" i="8" s="1"/>
  <c r="GV25" i="8" a="1"/>
  <c r="GV25" i="8" s="1"/>
  <c r="GV30" i="8" a="1"/>
  <c r="GV30" i="8" s="1"/>
  <c r="GV20" i="8" a="1"/>
  <c r="GV20" i="8" s="1"/>
  <c r="GV28" i="8" a="1"/>
  <c r="GV28" i="8" s="1"/>
  <c r="GV18" i="8" a="1"/>
  <c r="GV18" i="8" s="1"/>
  <c r="GV16" i="8" a="1"/>
  <c r="GV16" i="8" s="1"/>
  <c r="GV32" i="8" a="1"/>
  <c r="GV32" i="8" s="1"/>
  <c r="GV27" i="8" a="1"/>
  <c r="GV27" i="8" s="1"/>
  <c r="GV19" i="8" a="1"/>
  <c r="GV19" i="8" s="1"/>
  <c r="GV29" i="8" a="1"/>
  <c r="GV29" i="8" s="1"/>
  <c r="GV22" i="8" a="1"/>
  <c r="GV22" i="8" s="1"/>
  <c r="GV14" i="8" a="1"/>
  <c r="GV14" i="8" s="1"/>
  <c r="GV23" i="8" a="1"/>
  <c r="GV23" i="8" s="1"/>
  <c r="GV17" i="8" a="1"/>
  <c r="GV17" i="8" s="1"/>
  <c r="GV15" i="8" a="1"/>
  <c r="GV15" i="8" s="1"/>
  <c r="GV26" i="8" a="1"/>
  <c r="GV26" i="8" s="1"/>
  <c r="GV13" i="8" a="1"/>
  <c r="GV13" i="8" s="1"/>
  <c r="GV11" i="8" a="1"/>
  <c r="GV11" i="8" s="1"/>
  <c r="GV24" i="8" a="1"/>
  <c r="GV24" i="8" s="1"/>
  <c r="GV21" i="8" a="1"/>
  <c r="GV21" i="8" s="1"/>
  <c r="GV12" i="8" a="1"/>
  <c r="GV12" i="8" s="1"/>
  <c r="FL32" i="8" a="1"/>
  <c r="FL32" i="8" s="1"/>
  <c r="FL30" i="8" a="1"/>
  <c r="FL30" i="8" s="1"/>
  <c r="FL25" i="8" a="1"/>
  <c r="FL25" i="8" s="1"/>
  <c r="FL27" i="8" a="1"/>
  <c r="FL27" i="8" s="1"/>
  <c r="FL29" i="8" a="1"/>
  <c r="FL29" i="8" s="1"/>
  <c r="FL26" i="8" a="1"/>
  <c r="FL26" i="8" s="1"/>
  <c r="FL20" i="8" a="1"/>
  <c r="FL20" i="8" s="1"/>
  <c r="FL24" i="8" a="1"/>
  <c r="FL24" i="8" s="1"/>
  <c r="FL23" i="8" a="1"/>
  <c r="FL23" i="8" s="1"/>
  <c r="FL18" i="8" a="1"/>
  <c r="FL18" i="8" s="1"/>
  <c r="FL16" i="8" a="1"/>
  <c r="FL16" i="8" s="1"/>
  <c r="FL31" i="8" a="1"/>
  <c r="FL31" i="8" s="1"/>
  <c r="FL28" i="8" a="1"/>
  <c r="FL28" i="8" s="1"/>
  <c r="FL19" i="8" a="1"/>
  <c r="FL19" i="8" s="1"/>
  <c r="FL14" i="8" a="1"/>
  <c r="FL14" i="8" s="1"/>
  <c r="FL17" i="8" a="1"/>
  <c r="FL17" i="8" s="1"/>
  <c r="FL15" i="8" a="1"/>
  <c r="FL15" i="8" s="1"/>
  <c r="FL13" i="8" a="1"/>
  <c r="FL13" i="8" s="1"/>
  <c r="FL11" i="8" a="1"/>
  <c r="FL11" i="8" s="1"/>
  <c r="FL21" i="8" a="1"/>
  <c r="FL21" i="8" s="1"/>
  <c r="FL22" i="8" a="1"/>
  <c r="FL22" i="8" s="1"/>
  <c r="FL12" i="8" a="1"/>
  <c r="FL12" i="8" s="1"/>
  <c r="GS32" i="8" a="1"/>
  <c r="GS32" i="8" s="1"/>
  <c r="GS30" i="8" a="1"/>
  <c r="GS30" i="8" s="1"/>
  <c r="GS31" i="8" a="1"/>
  <c r="GS31" i="8" s="1"/>
  <c r="GS28" i="8" a="1"/>
  <c r="GS28" i="8" s="1"/>
  <c r="GS27" i="8" a="1"/>
  <c r="GS27" i="8" s="1"/>
  <c r="GS26" i="8" a="1"/>
  <c r="GS26" i="8" s="1"/>
  <c r="GS25" i="8" a="1"/>
  <c r="GS25" i="8" s="1"/>
  <c r="GS29" i="8" a="1"/>
  <c r="GS29" i="8" s="1"/>
  <c r="GS23" i="8" a="1"/>
  <c r="GS23" i="8" s="1"/>
  <c r="GS24" i="8" a="1"/>
  <c r="GS24" i="8" s="1"/>
  <c r="GS21" i="8" a="1"/>
  <c r="GS21" i="8" s="1"/>
  <c r="GS19" i="8" a="1"/>
  <c r="GS19" i="8" s="1"/>
  <c r="GS17" i="8" a="1"/>
  <c r="GS17" i="8" s="1"/>
  <c r="GS20" i="8" a="1"/>
  <c r="GS20" i="8" s="1"/>
  <c r="GS22" i="8" a="1"/>
  <c r="GS22" i="8" s="1"/>
  <c r="GS18" i="8" a="1"/>
  <c r="GS18" i="8" s="1"/>
  <c r="GS16" i="8" a="1"/>
  <c r="GS16" i="8" s="1"/>
  <c r="GS13" i="8" a="1"/>
  <c r="GS13" i="8" s="1"/>
  <c r="GS12" i="8" a="1"/>
  <c r="GS12" i="8" s="1"/>
  <c r="GS15" i="8" a="1"/>
  <c r="GS15" i="8" s="1"/>
  <c r="GS14" i="8" a="1"/>
  <c r="GS14" i="8" s="1"/>
  <c r="GS11" i="8" a="1"/>
  <c r="GS11" i="8" s="1"/>
  <c r="FI30" i="8" a="1"/>
  <c r="FI30" i="8" s="1"/>
  <c r="FI28" i="8" a="1"/>
  <c r="FI28" i="8" s="1"/>
  <c r="FI27" i="8" a="1"/>
  <c r="FI27" i="8" s="1"/>
  <c r="FI26" i="8" a="1"/>
  <c r="FI26" i="8" s="1"/>
  <c r="FI25" i="8" a="1"/>
  <c r="FI25" i="8" s="1"/>
  <c r="FI31" i="8" a="1"/>
  <c r="FI31" i="8" s="1"/>
  <c r="FI29" i="8" a="1"/>
  <c r="FI29" i="8" s="1"/>
  <c r="FI23" i="8" a="1"/>
  <c r="FI23" i="8" s="1"/>
  <c r="FI32" i="8" a="1"/>
  <c r="FI32" i="8" s="1"/>
  <c r="FI21" i="8" a="1"/>
  <c r="FI21" i="8" s="1"/>
  <c r="FI19" i="8" a="1"/>
  <c r="FI19" i="8" s="1"/>
  <c r="FI17" i="8" a="1"/>
  <c r="FI17" i="8" s="1"/>
  <c r="FI22" i="8" a="1"/>
  <c r="FI22" i="8" s="1"/>
  <c r="FI20" i="8" a="1"/>
  <c r="FI20" i="8" s="1"/>
  <c r="FI24" i="8" a="1"/>
  <c r="FI24" i="8" s="1"/>
  <c r="FI18" i="8" a="1"/>
  <c r="FI18" i="8" s="1"/>
  <c r="FI15" i="8" a="1"/>
  <c r="FI15" i="8" s="1"/>
  <c r="FI14" i="8" a="1"/>
  <c r="FI14" i="8" s="1"/>
  <c r="FI12" i="8" a="1"/>
  <c r="FI12" i="8" s="1"/>
  <c r="FI16" i="8" a="1"/>
  <c r="FI16" i="8" s="1"/>
  <c r="FI11" i="8" a="1"/>
  <c r="FI11" i="8" s="1"/>
  <c r="FI13" i="8" a="1"/>
  <c r="FI13" i="8" s="1"/>
  <c r="GR29" i="8" a="1"/>
  <c r="GR29" i="8" s="1"/>
  <c r="GR28" i="8" a="1"/>
  <c r="GR28" i="8" s="1"/>
  <c r="GR32" i="8" a="1"/>
  <c r="GR32" i="8" s="1"/>
  <c r="GR30" i="8" a="1"/>
  <c r="GR30" i="8" s="1"/>
  <c r="GR31" i="8" a="1"/>
  <c r="GR31" i="8" s="1"/>
  <c r="GR27" i="8" a="1"/>
  <c r="GR27" i="8" s="1"/>
  <c r="GR26" i="8" a="1"/>
  <c r="GR26" i="8" s="1"/>
  <c r="GR18" i="8" a="1"/>
  <c r="GR18" i="8" s="1"/>
  <c r="GR23" i="8" a="1"/>
  <c r="GR23" i="8" s="1"/>
  <c r="GR16" i="8" a="1"/>
  <c r="GR16" i="8" s="1"/>
  <c r="GR25" i="8" a="1"/>
  <c r="GR25" i="8" s="1"/>
  <c r="GR24" i="8" a="1"/>
  <c r="GR24" i="8" s="1"/>
  <c r="GR21" i="8" a="1"/>
  <c r="GR21" i="8" s="1"/>
  <c r="GR17" i="8" a="1"/>
  <c r="GR17" i="8" s="1"/>
  <c r="GR15" i="8" a="1"/>
  <c r="GR15" i="8" s="1"/>
  <c r="GR22" i="8" a="1"/>
  <c r="GR22" i="8" s="1"/>
  <c r="GR19" i="8" a="1"/>
  <c r="GR19" i="8" s="1"/>
  <c r="GR11" i="8" a="1"/>
  <c r="GR11" i="8" s="1"/>
  <c r="GR12" i="8" a="1"/>
  <c r="GR12" i="8" s="1"/>
  <c r="GR13" i="8" a="1"/>
  <c r="GR13" i="8" s="1"/>
  <c r="GR14" i="8" a="1"/>
  <c r="GR14" i="8" s="1"/>
  <c r="GR20" i="8" a="1"/>
  <c r="GR20" i="8" s="1"/>
  <c r="FH32" i="8" a="1"/>
  <c r="FH32" i="8" s="1"/>
  <c r="FH30" i="8" a="1"/>
  <c r="FH30" i="8" s="1"/>
  <c r="FH27" i="8" a="1"/>
  <c r="FH27" i="8" s="1"/>
  <c r="FH26" i="8" a="1"/>
  <c r="FH26" i="8" s="1"/>
  <c r="FH25" i="8" a="1"/>
  <c r="FH25" i="8" s="1"/>
  <c r="FH31" i="8" a="1"/>
  <c r="FH31" i="8" s="1"/>
  <c r="FH29" i="8" a="1"/>
  <c r="FH29" i="8" s="1"/>
  <c r="FH28" i="8" a="1"/>
  <c r="FH28" i="8" s="1"/>
  <c r="FH24" i="8" a="1"/>
  <c r="FH24" i="8" s="1"/>
  <c r="FH18" i="8" a="1"/>
  <c r="FH18" i="8" s="1"/>
  <c r="FH21" i="8" a="1"/>
  <c r="FH21" i="8" s="1"/>
  <c r="FH23" i="8" a="1"/>
  <c r="FH23" i="8" s="1"/>
  <c r="FH22" i="8" a="1"/>
  <c r="FH22" i="8" s="1"/>
  <c r="FH16" i="8" a="1"/>
  <c r="FH16" i="8" s="1"/>
  <c r="FH19" i="8" a="1"/>
  <c r="FH19" i="8" s="1"/>
  <c r="FH15" i="8" a="1"/>
  <c r="FH15" i="8" s="1"/>
  <c r="FH14" i="8" a="1"/>
  <c r="FH14" i="8" s="1"/>
  <c r="FH11" i="8" a="1"/>
  <c r="FH11" i="8" s="1"/>
  <c r="FH13" i="8" a="1"/>
  <c r="FH13" i="8" s="1"/>
  <c r="FH20" i="8" a="1"/>
  <c r="FH20" i="8" s="1"/>
  <c r="FH17" i="8" a="1"/>
  <c r="FH17" i="8" s="1"/>
  <c r="FH12" i="8" a="1"/>
  <c r="FH12" i="8" s="1"/>
  <c r="FW32" i="8" a="1"/>
  <c r="FW32" i="8" s="1"/>
  <c r="FW31" i="8" a="1"/>
  <c r="FW31" i="8" s="1"/>
  <c r="FW26" i="8" a="1"/>
  <c r="FW26" i="8" s="1"/>
  <c r="FW25" i="8" a="1"/>
  <c r="FW25" i="8" s="1"/>
  <c r="FW28" i="8" a="1"/>
  <c r="FW28" i="8" s="1"/>
  <c r="FW27" i="8" a="1"/>
  <c r="FW27" i="8" s="1"/>
  <c r="FW21" i="8" a="1"/>
  <c r="FW21" i="8" s="1"/>
  <c r="FW24" i="8" a="1"/>
  <c r="FW24" i="8" s="1"/>
  <c r="FW23" i="8" a="1"/>
  <c r="FW23" i="8" s="1"/>
  <c r="FW19" i="8" a="1"/>
  <c r="FW19" i="8" s="1"/>
  <c r="FW17" i="8" a="1"/>
  <c r="FW17" i="8" s="1"/>
  <c r="FW29" i="8" a="1"/>
  <c r="FW29" i="8" s="1"/>
  <c r="FW30" i="8" a="1"/>
  <c r="FW30" i="8" s="1"/>
  <c r="FW22" i="8" a="1"/>
  <c r="FW22" i="8" s="1"/>
  <c r="FW20" i="8" a="1"/>
  <c r="FW20" i="8" s="1"/>
  <c r="FW15" i="8" a="1"/>
  <c r="FW15" i="8" s="1"/>
  <c r="FW18" i="8" a="1"/>
  <c r="FW18" i="8" s="1"/>
  <c r="FW12" i="8" a="1"/>
  <c r="FW12" i="8" s="1"/>
  <c r="FW16" i="8" a="1"/>
  <c r="FW16" i="8" s="1"/>
  <c r="FW11" i="8" a="1"/>
  <c r="FW11" i="8" s="1"/>
  <c r="FW14" i="8" a="1"/>
  <c r="FW14" i="8" s="1"/>
  <c r="FW13" i="8" a="1"/>
  <c r="FW13" i="8" s="1"/>
  <c r="GC32" i="8" a="1"/>
  <c r="GC32" i="8" s="1"/>
  <c r="GC31" i="8" a="1"/>
  <c r="GC31" i="8" s="1"/>
  <c r="GC29" i="8" a="1"/>
  <c r="GC29" i="8" s="1"/>
  <c r="GC28" i="8" a="1"/>
  <c r="GC28" i="8" s="1"/>
  <c r="GC27" i="8" a="1"/>
  <c r="GC27" i="8" s="1"/>
  <c r="GC26" i="8" a="1"/>
  <c r="GC26" i="8" s="1"/>
  <c r="GC25" i="8" a="1"/>
  <c r="GC25" i="8" s="1"/>
  <c r="GC21" i="8" a="1"/>
  <c r="GC21" i="8" s="1"/>
  <c r="GC30" i="8" a="1"/>
  <c r="GC30" i="8" s="1"/>
  <c r="GC24" i="8" a="1"/>
  <c r="GC24" i="8" s="1"/>
  <c r="GC23" i="8" a="1"/>
  <c r="GC23" i="8" s="1"/>
  <c r="GC22" i="8" a="1"/>
  <c r="GC22" i="8" s="1"/>
  <c r="GC20" i="8" a="1"/>
  <c r="GC20" i="8" s="1"/>
  <c r="GC18" i="8" a="1"/>
  <c r="GC18" i="8" s="1"/>
  <c r="GC19" i="8" a="1"/>
  <c r="GC19" i="8" s="1"/>
  <c r="GC17" i="8" a="1"/>
  <c r="GC17" i="8" s="1"/>
  <c r="GC15" i="8" a="1"/>
  <c r="GC15" i="8" s="1"/>
  <c r="GC16" i="8" a="1"/>
  <c r="GC16" i="8" s="1"/>
  <c r="GC14" i="8" a="1"/>
  <c r="GC14" i="8" s="1"/>
  <c r="GC12" i="8" a="1"/>
  <c r="GC12" i="8" s="1"/>
  <c r="GC11" i="8" a="1"/>
  <c r="GC11" i="8" s="1"/>
  <c r="GC13" i="8" a="1"/>
  <c r="GC13" i="8" s="1"/>
  <c r="FE26" i="8" a="1"/>
  <c r="FE26" i="8" s="1"/>
  <c r="FE25" i="8" a="1"/>
  <c r="FE25" i="8" s="1"/>
  <c r="FE32" i="8" a="1"/>
  <c r="FE32" i="8" s="1"/>
  <c r="FE21" i="8" a="1"/>
  <c r="FE21" i="8" s="1"/>
  <c r="FE27" i="8" a="1"/>
  <c r="FE27" i="8" s="1"/>
  <c r="FE19" i="8" a="1"/>
  <c r="FE19" i="8" s="1"/>
  <c r="FE17" i="8" a="1"/>
  <c r="FE17" i="8" s="1"/>
  <c r="FE29" i="8" a="1"/>
  <c r="FE29" i="8" s="1"/>
  <c r="FE24" i="8" a="1"/>
  <c r="FE24" i="8" s="1"/>
  <c r="FE20" i="8" a="1"/>
  <c r="FE20" i="8" s="1"/>
  <c r="FE15" i="8" a="1"/>
  <c r="FE15" i="8" s="1"/>
  <c r="FE18" i="8" a="1"/>
  <c r="FE18" i="8" s="1"/>
  <c r="FE16" i="8" a="1"/>
  <c r="FE16" i="8" s="1"/>
  <c r="FE23" i="8" a="1"/>
  <c r="FE23" i="8" s="1"/>
  <c r="FE12" i="8" a="1"/>
  <c r="FE12" i="8" s="1"/>
  <c r="FE30" i="8" a="1"/>
  <c r="FE30" i="8" s="1"/>
  <c r="FE28" i="8" a="1"/>
  <c r="FE28" i="8" s="1"/>
  <c r="FE14" i="8" a="1"/>
  <c r="FE14" i="8" s="1"/>
  <c r="FE11" i="8" a="1"/>
  <c r="FE11" i="8" s="1"/>
  <c r="FE22" i="8" a="1"/>
  <c r="FE22" i="8" s="1"/>
  <c r="FE31" i="8" a="1"/>
  <c r="FE31" i="8" s="1"/>
  <c r="FE13" i="8" a="1"/>
  <c r="FE13" i="8" s="1"/>
  <c r="FD31" i="8" a="1"/>
  <c r="FD31" i="8" s="1"/>
  <c r="FD30" i="8" a="1"/>
  <c r="FD30" i="8" s="1"/>
  <c r="FD29" i="8" a="1"/>
  <c r="FD29" i="8" s="1"/>
  <c r="FD28" i="8" a="1"/>
  <c r="FD28" i="8" s="1"/>
  <c r="FD27" i="8" a="1"/>
  <c r="FD27" i="8" s="1"/>
  <c r="FD26" i="8" a="1"/>
  <c r="FD26" i="8" s="1"/>
  <c r="FD32" i="8" a="1"/>
  <c r="FD32" i="8" s="1"/>
  <c r="FD24" i="8" a="1"/>
  <c r="FD24" i="8" s="1"/>
  <c r="FD23" i="8" a="1"/>
  <c r="FD23" i="8" s="1"/>
  <c r="FD22" i="8" a="1"/>
  <c r="FD22" i="8" s="1"/>
  <c r="FD21" i="8" a="1"/>
  <c r="FD21" i="8" s="1"/>
  <c r="FD19" i="8" a="1"/>
  <c r="FD19" i="8" s="1"/>
  <c r="FD25" i="8" a="1"/>
  <c r="FD25" i="8" s="1"/>
  <c r="FD15" i="8" a="1"/>
  <c r="FD15" i="8" s="1"/>
  <c r="FD14" i="8" a="1"/>
  <c r="FD14" i="8" s="1"/>
  <c r="FD12" i="8" a="1"/>
  <c r="FD12" i="8" s="1"/>
  <c r="FD13" i="8" a="1"/>
  <c r="FD13" i="8" s="1"/>
  <c r="FD17" i="8" a="1"/>
  <c r="FD17" i="8" s="1"/>
  <c r="FD18" i="8" a="1"/>
  <c r="FD18" i="8" s="1"/>
  <c r="FD16" i="8" a="1"/>
  <c r="FD16" i="8" s="1"/>
  <c r="FD20" i="8" a="1"/>
  <c r="FD20" i="8" s="1"/>
  <c r="FD11" i="8" a="1"/>
  <c r="FD11" i="8" s="1"/>
  <c r="HF31" i="8" a="1"/>
  <c r="HF31" i="8" s="1"/>
  <c r="HF29" i="8" a="1"/>
  <c r="HF29" i="8" s="1"/>
  <c r="HF30" i="8" a="1"/>
  <c r="HF30" i="8" s="1"/>
  <c r="HF28" i="8" a="1"/>
  <c r="HF28" i="8" s="1"/>
  <c r="HF27" i="8" a="1"/>
  <c r="HF27" i="8" s="1"/>
  <c r="HF26" i="8" a="1"/>
  <c r="HF26" i="8" s="1"/>
  <c r="HF32" i="8" a="1"/>
  <c r="HF32" i="8" s="1"/>
  <c r="HF24" i="8" a="1"/>
  <c r="HF24" i="8" s="1"/>
  <c r="HF23" i="8" a="1"/>
  <c r="HF23" i="8" s="1"/>
  <c r="HF22" i="8" a="1"/>
  <c r="HF22" i="8" s="1"/>
  <c r="HF16" i="8" a="1"/>
  <c r="HF16" i="8" s="1"/>
  <c r="HF21" i="8" a="1"/>
  <c r="HF21" i="8" s="1"/>
  <c r="HF19" i="8" a="1"/>
  <c r="HF19" i="8" s="1"/>
  <c r="HF25" i="8" a="1"/>
  <c r="HF25" i="8" s="1"/>
  <c r="HF14" i="8" a="1"/>
  <c r="HF14" i="8" s="1"/>
  <c r="HF17" i="8" a="1"/>
  <c r="HF17" i="8" s="1"/>
  <c r="HF12" i="8" a="1"/>
  <c r="HF12" i="8" s="1"/>
  <c r="HF15" i="8" a="1"/>
  <c r="HF15" i="8" s="1"/>
  <c r="HF13" i="8" a="1"/>
  <c r="HF13" i="8" s="1"/>
  <c r="HF18" i="8" a="1"/>
  <c r="HF18" i="8" s="1"/>
  <c r="HF20" i="8" a="1"/>
  <c r="HF20" i="8" s="1"/>
  <c r="HF11" i="8" a="1"/>
  <c r="HF11" i="8" s="1"/>
  <c r="GU32" i="8" a="1"/>
  <c r="GU32" i="8" s="1"/>
  <c r="GU29" i="8" a="1"/>
  <c r="GU29" i="8" s="1"/>
  <c r="GU28" i="8" a="1"/>
  <c r="GU28" i="8" s="1"/>
  <c r="GU27" i="8" a="1"/>
  <c r="GU27" i="8" s="1"/>
  <c r="GU26" i="8" a="1"/>
  <c r="GU26" i="8" s="1"/>
  <c r="GU25" i="8" a="1"/>
  <c r="GU25" i="8" s="1"/>
  <c r="GU30" i="8" a="1"/>
  <c r="GU30" i="8" s="1"/>
  <c r="GU24" i="8" a="1"/>
  <c r="GU24" i="8" s="1"/>
  <c r="GU23" i="8" a="1"/>
  <c r="GU23" i="8" s="1"/>
  <c r="GU21" i="8" a="1"/>
  <c r="GU21" i="8" s="1"/>
  <c r="GU31" i="8" a="1"/>
  <c r="GU31" i="8" s="1"/>
  <c r="GU22" i="8" a="1"/>
  <c r="GU22" i="8" s="1"/>
  <c r="GU20" i="8" a="1"/>
  <c r="GU20" i="8" s="1"/>
  <c r="GU18" i="8" a="1"/>
  <c r="GU18" i="8" s="1"/>
  <c r="GU16" i="8" a="1"/>
  <c r="GU16" i="8" s="1"/>
  <c r="GU19" i="8" a="1"/>
  <c r="GU19" i="8" s="1"/>
  <c r="GU13" i="8" a="1"/>
  <c r="GU13" i="8" s="1"/>
  <c r="GU12" i="8" a="1"/>
  <c r="GU12" i="8" s="1"/>
  <c r="GU11" i="8" a="1"/>
  <c r="GU11" i="8" s="1"/>
  <c r="GU17" i="8" a="1"/>
  <c r="GU17" i="8" s="1"/>
  <c r="GU14" i="8" a="1"/>
  <c r="GU14" i="8" s="1"/>
  <c r="GU15" i="8" a="1"/>
  <c r="GU15" i="8" s="1"/>
  <c r="FS30" i="8" a="1"/>
  <c r="FS30" i="8" s="1"/>
  <c r="FS31" i="8" a="1"/>
  <c r="FS31" i="8" s="1"/>
  <c r="FS28" i="8" a="1"/>
  <c r="FS28" i="8" s="1"/>
  <c r="FS27" i="8" a="1"/>
  <c r="FS27" i="8" s="1"/>
  <c r="FS26" i="8" a="1"/>
  <c r="FS26" i="8" s="1"/>
  <c r="FS25" i="8" a="1"/>
  <c r="FS25" i="8" s="1"/>
  <c r="FS29" i="8" a="1"/>
  <c r="FS29" i="8" s="1"/>
  <c r="FS19" i="8" a="1"/>
  <c r="FS19" i="8" s="1"/>
  <c r="FS17" i="8" a="1"/>
  <c r="FS17" i="8" s="1"/>
  <c r="FS32" i="8" a="1"/>
  <c r="FS32" i="8" s="1"/>
  <c r="FS22" i="8" a="1"/>
  <c r="FS22" i="8" s="1"/>
  <c r="FS18" i="8" a="1"/>
  <c r="FS18" i="8" s="1"/>
  <c r="FS24" i="8" a="1"/>
  <c r="FS24" i="8" s="1"/>
  <c r="FS16" i="8" a="1"/>
  <c r="FS16" i="8" s="1"/>
  <c r="FS12" i="8" a="1"/>
  <c r="FS12" i="8" s="1"/>
  <c r="FS11" i="8" a="1"/>
  <c r="FS11" i="8" s="1"/>
  <c r="FS14" i="8" a="1"/>
  <c r="FS14" i="8" s="1"/>
  <c r="FS23" i="8" a="1"/>
  <c r="FS23" i="8" s="1"/>
  <c r="FS20" i="8" a="1"/>
  <c r="FS20" i="8" s="1"/>
  <c r="FS21" i="8" a="1"/>
  <c r="FS21" i="8" s="1"/>
  <c r="FS15" i="8" a="1"/>
  <c r="FS15" i="8" s="1"/>
  <c r="FS13" i="8" a="1"/>
  <c r="FS13" i="8" s="1"/>
  <c r="GP32" i="8" a="1"/>
  <c r="GP32" i="8" s="1"/>
  <c r="GP31" i="8" a="1"/>
  <c r="GP31" i="8" s="1"/>
  <c r="GP30" i="8" a="1"/>
  <c r="GP30" i="8" s="1"/>
  <c r="GP29" i="8" a="1"/>
  <c r="GP29" i="8" s="1"/>
  <c r="GP28" i="8" a="1"/>
  <c r="GP28" i="8" s="1"/>
  <c r="GP27" i="8" a="1"/>
  <c r="GP27" i="8" s="1"/>
  <c r="GP24" i="8" a="1"/>
  <c r="GP24" i="8" s="1"/>
  <c r="GP23" i="8" a="1"/>
  <c r="GP23" i="8" s="1"/>
  <c r="GP17" i="8" a="1"/>
  <c r="GP17" i="8" s="1"/>
  <c r="GP26" i="8" a="1"/>
  <c r="GP26" i="8" s="1"/>
  <c r="GP22" i="8" a="1"/>
  <c r="GP22" i="8" s="1"/>
  <c r="GP20" i="8" a="1"/>
  <c r="GP20" i="8" s="1"/>
  <c r="GP25" i="8" a="1"/>
  <c r="GP25" i="8" s="1"/>
  <c r="GP21" i="8" a="1"/>
  <c r="GP21" i="8" s="1"/>
  <c r="GP14" i="8" a="1"/>
  <c r="GP14" i="8" s="1"/>
  <c r="GP11" i="8" a="1"/>
  <c r="GP11" i="8" s="1"/>
  <c r="GP18" i="8" a="1"/>
  <c r="GP18" i="8" s="1"/>
  <c r="GP16" i="8" a="1"/>
  <c r="GP16" i="8" s="1"/>
  <c r="GP15" i="8" a="1"/>
  <c r="GP15" i="8" s="1"/>
  <c r="GP13" i="8" a="1"/>
  <c r="GP13" i="8" s="1"/>
  <c r="GP12" i="8" a="1"/>
  <c r="GP12" i="8" s="1"/>
  <c r="GP19" i="8" a="1"/>
  <c r="GP19" i="8" s="1"/>
  <c r="FF31" i="8" a="1"/>
  <c r="FF31" i="8" s="1"/>
  <c r="FF30" i="8" a="1"/>
  <c r="FF30" i="8" s="1"/>
  <c r="FF29" i="8" a="1"/>
  <c r="FF29" i="8" s="1"/>
  <c r="FF28" i="8" a="1"/>
  <c r="FF28" i="8" s="1"/>
  <c r="FF27" i="8" a="1"/>
  <c r="FF27" i="8" s="1"/>
  <c r="FF32" i="8" a="1"/>
  <c r="FF32" i="8" s="1"/>
  <c r="FF25" i="8" a="1"/>
  <c r="FF25" i="8" s="1"/>
  <c r="FF17" i="8" a="1"/>
  <c r="FF17" i="8" s="1"/>
  <c r="FF22" i="8" a="1"/>
  <c r="FF22" i="8" s="1"/>
  <c r="FF26" i="8" a="1"/>
  <c r="FF26" i="8" s="1"/>
  <c r="FF24" i="8" a="1"/>
  <c r="FF24" i="8" s="1"/>
  <c r="FF23" i="8" a="1"/>
  <c r="FF23" i="8" s="1"/>
  <c r="FF20" i="8" a="1"/>
  <c r="FF20" i="8" s="1"/>
  <c r="FF16" i="8" a="1"/>
  <c r="FF16" i="8" s="1"/>
  <c r="FF18" i="8" a="1"/>
  <c r="FF18" i="8" s="1"/>
  <c r="FF13" i="8" a="1"/>
  <c r="FF13" i="8" s="1"/>
  <c r="FF15" i="8" a="1"/>
  <c r="FF15" i="8" s="1"/>
  <c r="FF12" i="8" a="1"/>
  <c r="FF12" i="8" s="1"/>
  <c r="FF11" i="8" a="1"/>
  <c r="FF11" i="8" s="1"/>
  <c r="FF19" i="8" a="1"/>
  <c r="FF19" i="8" s="1"/>
  <c r="FF21" i="8" a="1"/>
  <c r="FF21" i="8" s="1"/>
  <c r="FF14" i="8" a="1"/>
  <c r="FF14" i="8" s="1"/>
  <c r="GM31" i="8" a="1"/>
  <c r="GM31" i="8" s="1"/>
  <c r="GM30" i="8" a="1"/>
  <c r="GM30" i="8" s="1"/>
  <c r="GM25" i="8" a="1"/>
  <c r="GM25" i="8" s="1"/>
  <c r="GM28" i="8" a="1"/>
  <c r="GM28" i="8" s="1"/>
  <c r="GM32" i="8" a="1"/>
  <c r="GM32" i="8" s="1"/>
  <c r="GM27" i="8" a="1"/>
  <c r="GM27" i="8" s="1"/>
  <c r="GM20" i="8" a="1"/>
  <c r="GM20" i="8" s="1"/>
  <c r="GM24" i="8" a="1"/>
  <c r="GM24" i="8" s="1"/>
  <c r="GM23" i="8" a="1"/>
  <c r="GM23" i="8" s="1"/>
  <c r="GM18" i="8" a="1"/>
  <c r="GM18" i="8" s="1"/>
  <c r="GM16" i="8" a="1"/>
  <c r="GM16" i="8" s="1"/>
  <c r="GM29" i="8" a="1"/>
  <c r="GM29" i="8" s="1"/>
  <c r="GM26" i="8" a="1"/>
  <c r="GM26" i="8" s="1"/>
  <c r="GM21" i="8" a="1"/>
  <c r="GM21" i="8" s="1"/>
  <c r="GM19" i="8" a="1"/>
  <c r="GM19" i="8" s="1"/>
  <c r="GM14" i="8" a="1"/>
  <c r="GM14" i="8" s="1"/>
  <c r="GM17" i="8" a="1"/>
  <c r="GM17" i="8" s="1"/>
  <c r="GM15" i="8" a="1"/>
  <c r="GM15" i="8" s="1"/>
  <c r="GM13" i="8" a="1"/>
  <c r="GM13" i="8" s="1"/>
  <c r="GM11" i="8" a="1"/>
  <c r="GM11" i="8" s="1"/>
  <c r="GM12" i="8" a="1"/>
  <c r="GM12" i="8" s="1"/>
  <c r="GM22" i="8" a="1"/>
  <c r="GM22" i="8" s="1"/>
  <c r="FC32" i="8" a="1"/>
  <c r="FC32" i="8" s="1"/>
  <c r="FC25" i="8" a="1"/>
  <c r="FC25" i="8" s="1"/>
  <c r="FC31" i="8" a="1"/>
  <c r="FC31" i="8" s="1"/>
  <c r="FC29" i="8" a="1"/>
  <c r="FC29" i="8" s="1"/>
  <c r="FC28" i="8" a="1"/>
  <c r="FC28" i="8" s="1"/>
  <c r="FC27" i="8" a="1"/>
  <c r="FC27" i="8" s="1"/>
  <c r="FC26" i="8" a="1"/>
  <c r="FC26" i="8" s="1"/>
  <c r="FC30" i="8" a="1"/>
  <c r="FC30" i="8" s="1"/>
  <c r="FC20" i="8" a="1"/>
  <c r="FC20" i="8" s="1"/>
  <c r="FC18" i="8" a="1"/>
  <c r="FC18" i="8" s="1"/>
  <c r="FC19" i="8" a="1"/>
  <c r="FC19" i="8" s="1"/>
  <c r="FC24" i="8" a="1"/>
  <c r="FC24" i="8" s="1"/>
  <c r="FC14" i="8" a="1"/>
  <c r="FC14" i="8" s="1"/>
  <c r="FC17" i="8" a="1"/>
  <c r="FC17" i="8" s="1"/>
  <c r="FC13" i="8" a="1"/>
  <c r="FC13" i="8" s="1"/>
  <c r="FC23" i="8" a="1"/>
  <c r="FC23" i="8" s="1"/>
  <c r="FC15" i="8" a="1"/>
  <c r="FC15" i="8" s="1"/>
  <c r="FC22" i="8" a="1"/>
  <c r="FC22" i="8" s="1"/>
  <c r="FC21" i="8" a="1"/>
  <c r="FC21" i="8" s="1"/>
  <c r="FC12" i="8" a="1"/>
  <c r="FC12" i="8" s="1"/>
  <c r="FC11" i="8" a="1"/>
  <c r="FC11" i="8" s="1"/>
  <c r="FC16" i="8" a="1"/>
  <c r="FC16" i="8" s="1"/>
  <c r="GL32" i="8" a="1"/>
  <c r="GL32" i="8" s="1"/>
  <c r="GL29" i="8" a="1"/>
  <c r="GL29" i="8" s="1"/>
  <c r="GL28" i="8" a="1"/>
  <c r="GL28" i="8" s="1"/>
  <c r="GL27" i="8" a="1"/>
  <c r="GL27" i="8" s="1"/>
  <c r="GL26" i="8" a="1"/>
  <c r="GL26" i="8" s="1"/>
  <c r="GL25" i="8" a="1"/>
  <c r="GL25" i="8" s="1"/>
  <c r="GL31" i="8" a="1"/>
  <c r="GL31" i="8" s="1"/>
  <c r="GL21" i="8" a="1"/>
  <c r="GL21" i="8" s="1"/>
  <c r="GL22" i="8" a="1"/>
  <c r="GL22" i="8" s="1"/>
  <c r="GL20" i="8" a="1"/>
  <c r="GL20" i="8" s="1"/>
  <c r="GL30" i="8" a="1"/>
  <c r="GL30" i="8" s="1"/>
  <c r="GL24" i="8" a="1"/>
  <c r="GL24" i="8" s="1"/>
  <c r="GL23" i="8" a="1"/>
  <c r="GL23" i="8" s="1"/>
  <c r="GL18" i="8" a="1"/>
  <c r="GL18" i="8" s="1"/>
  <c r="GL11" i="8" a="1"/>
  <c r="GL11" i="8" s="1"/>
  <c r="GL15" i="8" a="1"/>
  <c r="GL15" i="8" s="1"/>
  <c r="GL13" i="8" a="1"/>
  <c r="GL13" i="8" s="1"/>
  <c r="GL12" i="8" a="1"/>
  <c r="GL12" i="8" s="1"/>
  <c r="GL17" i="8" a="1"/>
  <c r="GL17" i="8" s="1"/>
  <c r="GL19" i="8" a="1"/>
  <c r="GL19" i="8" s="1"/>
  <c r="GL14" i="8" a="1"/>
  <c r="GL14" i="8" s="1"/>
  <c r="GL16" i="8" a="1"/>
  <c r="GL16" i="8" s="1"/>
  <c r="FB31" i="8" a="1"/>
  <c r="FB31" i="8" s="1"/>
  <c r="FB29" i="8" a="1"/>
  <c r="FB29" i="8" s="1"/>
  <c r="FB28" i="8" a="1"/>
  <c r="FB28" i="8" s="1"/>
  <c r="FB27" i="8" a="1"/>
  <c r="FB27" i="8" s="1"/>
  <c r="FB26" i="8" a="1"/>
  <c r="FB26" i="8" s="1"/>
  <c r="FB30" i="8" a="1"/>
  <c r="FB30" i="8" s="1"/>
  <c r="FB24" i="8" a="1"/>
  <c r="FB24" i="8" s="1"/>
  <c r="FB23" i="8" a="1"/>
  <c r="FB23" i="8" s="1"/>
  <c r="FB25" i="8" a="1"/>
  <c r="FB25" i="8" s="1"/>
  <c r="FB22" i="8" a="1"/>
  <c r="FB22" i="8" s="1"/>
  <c r="FB20" i="8" a="1"/>
  <c r="FB20" i="8" s="1"/>
  <c r="FB18" i="8" a="1"/>
  <c r="FB18" i="8" s="1"/>
  <c r="FB21" i="8" a="1"/>
  <c r="FB21" i="8" s="1"/>
  <c r="FB17" i="8" a="1"/>
  <c r="FB17" i="8" s="1"/>
  <c r="FB11" i="8" a="1"/>
  <c r="FB11" i="8" s="1"/>
  <c r="FB14" i="8" a="1"/>
  <c r="FB14" i="8" s="1"/>
  <c r="FB13" i="8" a="1"/>
  <c r="FB13" i="8" s="1"/>
  <c r="FB16" i="8" a="1"/>
  <c r="FB16" i="8" s="1"/>
  <c r="FB12" i="8" a="1"/>
  <c r="FB12" i="8" s="1"/>
  <c r="FB15" i="8" a="1"/>
  <c r="FB15" i="8" s="1"/>
  <c r="FB32" i="8" a="1"/>
  <c r="FB32" i="8" s="1"/>
  <c r="FB19" i="8" a="1"/>
  <c r="FB19" i="8" s="1"/>
  <c r="HC30" i="8" a="1"/>
  <c r="HC30" i="8" s="1"/>
  <c r="HC32" i="8" a="1"/>
  <c r="HC32" i="8" s="1"/>
  <c r="HC31" i="8" a="1"/>
  <c r="HC31" i="8" s="1"/>
  <c r="HC29" i="8" a="1"/>
  <c r="HC29" i="8" s="1"/>
  <c r="HC28" i="8" a="1"/>
  <c r="HC28" i="8" s="1"/>
  <c r="HC25" i="8" a="1"/>
  <c r="HC25" i="8" s="1"/>
  <c r="HC27" i="8" a="1"/>
  <c r="HC27" i="8" s="1"/>
  <c r="HC19" i="8" a="1"/>
  <c r="HC19" i="8" s="1"/>
  <c r="HC24" i="8" a="1"/>
  <c r="HC24" i="8" s="1"/>
  <c r="HC23" i="8" a="1"/>
  <c r="HC23" i="8" s="1"/>
  <c r="HC17" i="8" a="1"/>
  <c r="HC17" i="8" s="1"/>
  <c r="HC26" i="8" a="1"/>
  <c r="HC26" i="8" s="1"/>
  <c r="HC22" i="8" a="1"/>
  <c r="HC22" i="8" s="1"/>
  <c r="HC18" i="8" a="1"/>
  <c r="HC18" i="8" s="1"/>
  <c r="HC13" i="8" a="1"/>
  <c r="HC13" i="8" s="1"/>
  <c r="HC16" i="8" a="1"/>
  <c r="HC16" i="8" s="1"/>
  <c r="HC11" i="8" a="1"/>
  <c r="HC11" i="8" s="1"/>
  <c r="HC15" i="8" a="1"/>
  <c r="HC15" i="8" s="1"/>
  <c r="HC20" i="8" a="1"/>
  <c r="HC20" i="8" s="1"/>
  <c r="HC12" i="8" a="1"/>
  <c r="HC12" i="8" s="1"/>
  <c r="HC14" i="8" a="1"/>
  <c r="HC14" i="8" s="1"/>
  <c r="HC21" i="8" a="1"/>
  <c r="HC21" i="8" s="1"/>
  <c r="GT30" i="8" a="1"/>
  <c r="GT30" i="8" s="1"/>
  <c r="GT31" i="8" a="1"/>
  <c r="GT31" i="8" s="1"/>
  <c r="GT28" i="8" a="1"/>
  <c r="GT28" i="8" s="1"/>
  <c r="GT27" i="8" a="1"/>
  <c r="GT27" i="8" s="1"/>
  <c r="GT26" i="8" a="1"/>
  <c r="GT26" i="8" s="1"/>
  <c r="GT25" i="8" a="1"/>
  <c r="GT25" i="8" s="1"/>
  <c r="GT29" i="8" a="1"/>
  <c r="GT29" i="8" s="1"/>
  <c r="GT19" i="8" a="1"/>
  <c r="GT19" i="8" s="1"/>
  <c r="GT17" i="8" a="1"/>
  <c r="GT17" i="8" s="1"/>
  <c r="GT22" i="8" a="1"/>
  <c r="GT22" i="8" s="1"/>
  <c r="GT18" i="8" a="1"/>
  <c r="GT18" i="8" s="1"/>
  <c r="GT13" i="8" a="1"/>
  <c r="GT13" i="8" s="1"/>
  <c r="GT16" i="8" a="1"/>
  <c r="GT16" i="8" s="1"/>
  <c r="GT23" i="8" a="1"/>
  <c r="GT23" i="8" s="1"/>
  <c r="GT12" i="8" a="1"/>
  <c r="GT12" i="8" s="1"/>
  <c r="GT32" i="8" a="1"/>
  <c r="GT32" i="8" s="1"/>
  <c r="GT20" i="8" a="1"/>
  <c r="GT20" i="8" s="1"/>
  <c r="GT14" i="8" a="1"/>
  <c r="GT14" i="8" s="1"/>
  <c r="GT24" i="8" a="1"/>
  <c r="GT24" i="8" s="1"/>
  <c r="GT21" i="8" a="1"/>
  <c r="GT21" i="8" s="1"/>
  <c r="GT15" i="8" a="1"/>
  <c r="GT15" i="8" s="1"/>
  <c r="GT11" i="8" a="1"/>
  <c r="GT11" i="8" s="1"/>
  <c r="HR27" i="8" a="1"/>
  <c r="HR27" i="8" s="1"/>
  <c r="HR26" i="8" a="1"/>
  <c r="HR26" i="8" s="1"/>
  <c r="HR25" i="8" a="1"/>
  <c r="HR25" i="8" s="1"/>
  <c r="HR29" i="8" a="1"/>
  <c r="HR29" i="8" s="1"/>
  <c r="HR31" i="8" a="1"/>
  <c r="HR31" i="8" s="1"/>
  <c r="HR30" i="8" a="1"/>
  <c r="HR30" i="8" s="1"/>
  <c r="HR20" i="8" a="1"/>
  <c r="HR20" i="8" s="1"/>
  <c r="HR18" i="8" a="1"/>
  <c r="HR18" i="8" s="1"/>
  <c r="HR22" i="8" a="1"/>
  <c r="HR22" i="8" s="1"/>
  <c r="HR16" i="8" a="1"/>
  <c r="HR16" i="8" s="1"/>
  <c r="HR24" i="8" a="1"/>
  <c r="HR24" i="8" s="1"/>
  <c r="HR28" i="8" a="1"/>
  <c r="HR28" i="8" s="1"/>
  <c r="HR21" i="8" a="1"/>
  <c r="HR21" i="8" s="1"/>
  <c r="HR19" i="8" a="1"/>
  <c r="HR19" i="8" s="1"/>
  <c r="HR15" i="8" a="1"/>
  <c r="HR15" i="8" s="1"/>
  <c r="HR32" i="8" a="1"/>
  <c r="HR32" i="8" s="1"/>
  <c r="HR23" i="8" a="1"/>
  <c r="HR23" i="8" s="1"/>
  <c r="HR14" i="8" a="1"/>
  <c r="HR14" i="8" s="1"/>
  <c r="HR13" i="8" a="1"/>
  <c r="HR13" i="8" s="1"/>
  <c r="HR17" i="8" a="1"/>
  <c r="HR17" i="8" s="1"/>
  <c r="HR12" i="8" a="1"/>
  <c r="HR12" i="8" s="1"/>
  <c r="HR11" i="8" a="1"/>
  <c r="HR11" i="8" s="1"/>
  <c r="HO29" i="8" a="1"/>
  <c r="HO29" i="8" s="1"/>
  <c r="HO25" i="8" a="1"/>
  <c r="HO25" i="8" s="1"/>
  <c r="HO30" i="8" a="1"/>
  <c r="HO30" i="8" s="1"/>
  <c r="HO28" i="8" a="1"/>
  <c r="HO28" i="8" s="1"/>
  <c r="HO27" i="8" a="1"/>
  <c r="HO27" i="8" s="1"/>
  <c r="HO26" i="8" a="1"/>
  <c r="HO26" i="8" s="1"/>
  <c r="HO32" i="8" a="1"/>
  <c r="HO32" i="8" s="1"/>
  <c r="HO24" i="8" a="1"/>
  <c r="HO24" i="8" s="1"/>
  <c r="HO23" i="8" a="1"/>
  <c r="HO23" i="8" s="1"/>
  <c r="HO22" i="8" a="1"/>
  <c r="HO22" i="8" s="1"/>
  <c r="HO16" i="8" a="1"/>
  <c r="HO16" i="8" s="1"/>
  <c r="HO21" i="8" a="1"/>
  <c r="HO21" i="8" s="1"/>
  <c r="HO19" i="8" a="1"/>
  <c r="HO19" i="8" s="1"/>
  <c r="HO20" i="8" a="1"/>
  <c r="HO20" i="8" s="1"/>
  <c r="HO11" i="8" a="1"/>
  <c r="HO11" i="8" s="1"/>
  <c r="HO13" i="8" a="1"/>
  <c r="HO13" i="8" s="1"/>
  <c r="HO12" i="8" a="1"/>
  <c r="HO12" i="8" s="1"/>
  <c r="HO31" i="8" a="1"/>
  <c r="HO31" i="8" s="1"/>
  <c r="HO17" i="8" a="1"/>
  <c r="HO17" i="8" s="1"/>
  <c r="HO18" i="8" a="1"/>
  <c r="HO18" i="8" s="1"/>
  <c r="HO15" i="8" a="1"/>
  <c r="HO15" i="8" s="1"/>
  <c r="HO14" i="8" a="1"/>
  <c r="HO14" i="8" s="1"/>
  <c r="GH31" i="8" a="1"/>
  <c r="GH31" i="8" s="1"/>
  <c r="GH30" i="8" a="1"/>
  <c r="GH30" i="8" s="1"/>
  <c r="GH27" i="8" a="1"/>
  <c r="GH27" i="8" s="1"/>
  <c r="GH26" i="8" a="1"/>
  <c r="GH26" i="8" s="1"/>
  <c r="GH25" i="8" a="1"/>
  <c r="GH25" i="8" s="1"/>
  <c r="GH29" i="8" a="1"/>
  <c r="GH29" i="8" s="1"/>
  <c r="GH28" i="8" a="1"/>
  <c r="GH28" i="8" s="1"/>
  <c r="GH22" i="8" a="1"/>
  <c r="GH22" i="8" s="1"/>
  <c r="GH24" i="8" a="1"/>
  <c r="GH24" i="8" s="1"/>
  <c r="GH23" i="8" a="1"/>
  <c r="GH23" i="8" s="1"/>
  <c r="GH20" i="8" a="1"/>
  <c r="GH20" i="8" s="1"/>
  <c r="GH18" i="8" a="1"/>
  <c r="GH18" i="8" s="1"/>
  <c r="GH32" i="8" a="1"/>
  <c r="GH32" i="8" s="1"/>
  <c r="GH16" i="8" a="1"/>
  <c r="GH16" i="8" s="1"/>
  <c r="GH19" i="8" a="1"/>
  <c r="GH19" i="8" s="1"/>
  <c r="GH15" i="8" a="1"/>
  <c r="GH15" i="8" s="1"/>
  <c r="GH21" i="8" a="1"/>
  <c r="GH21" i="8" s="1"/>
  <c r="GH17" i="8" a="1"/>
  <c r="GH17" i="8" s="1"/>
  <c r="GH13" i="8" a="1"/>
  <c r="GH13" i="8" s="1"/>
  <c r="GH12" i="8" a="1"/>
  <c r="GH12" i="8" s="1"/>
  <c r="GH11" i="8" a="1"/>
  <c r="GH11" i="8" s="1"/>
  <c r="GH14" i="8" a="1"/>
  <c r="GH14" i="8" s="1"/>
  <c r="FG30" i="8" a="1"/>
  <c r="FG30" i="8" s="1"/>
  <c r="FG27" i="8" a="1"/>
  <c r="FG27" i="8" s="1"/>
  <c r="FG26" i="8" a="1"/>
  <c r="FG26" i="8" s="1"/>
  <c r="FG25" i="8" a="1"/>
  <c r="FG25" i="8" s="1"/>
  <c r="FG31" i="8" a="1"/>
  <c r="FG31" i="8" s="1"/>
  <c r="FG28" i="8" a="1"/>
  <c r="FG28" i="8" s="1"/>
  <c r="FG22" i="8" a="1"/>
  <c r="FG22" i="8" s="1"/>
  <c r="FG32" i="8" a="1"/>
  <c r="FG32" i="8" s="1"/>
  <c r="FG24" i="8" a="1"/>
  <c r="FG24" i="8" s="1"/>
  <c r="FG23" i="8" a="1"/>
  <c r="FG23" i="8" s="1"/>
  <c r="FG20" i="8" a="1"/>
  <c r="FG20" i="8" s="1"/>
  <c r="FG18" i="8" a="1"/>
  <c r="FG18" i="8" s="1"/>
  <c r="FG29" i="8" a="1"/>
  <c r="FG29" i="8" s="1"/>
  <c r="FG16" i="8" a="1"/>
  <c r="FG16" i="8" s="1"/>
  <c r="FG21" i="8" a="1"/>
  <c r="FG21" i="8" s="1"/>
  <c r="FG19" i="8" a="1"/>
  <c r="FG19" i="8" s="1"/>
  <c r="FG13" i="8" a="1"/>
  <c r="FG13" i="8" s="1"/>
  <c r="FG11" i="8" a="1"/>
  <c r="FG11" i="8" s="1"/>
  <c r="FG17" i="8" a="1"/>
  <c r="FG17" i="8" s="1"/>
  <c r="FG14" i="8" a="1"/>
  <c r="FG14" i="8" s="1"/>
  <c r="FG15" i="8" a="1"/>
  <c r="FG15" i="8" s="1"/>
  <c r="FG12" i="8" a="1"/>
  <c r="FG12" i="8" s="1"/>
  <c r="GJ32" i="8" a="1"/>
  <c r="GJ32" i="8" s="1"/>
  <c r="GJ30" i="8" a="1"/>
  <c r="GJ30" i="8" s="1"/>
  <c r="GJ28" i="8" a="1"/>
  <c r="GJ28" i="8" s="1"/>
  <c r="GJ27" i="8" a="1"/>
  <c r="GJ27" i="8" s="1"/>
  <c r="GJ26" i="8" a="1"/>
  <c r="GJ26" i="8" s="1"/>
  <c r="GJ25" i="8" a="1"/>
  <c r="GJ25" i="8" s="1"/>
  <c r="GJ29" i="8" a="1"/>
  <c r="GJ29" i="8" s="1"/>
  <c r="GJ23" i="8" a="1"/>
  <c r="GJ23" i="8" s="1"/>
  <c r="GJ21" i="8" a="1"/>
  <c r="GJ21" i="8" s="1"/>
  <c r="GJ19" i="8" a="1"/>
  <c r="GJ19" i="8" s="1"/>
  <c r="GJ17" i="8" a="1"/>
  <c r="GJ17" i="8" s="1"/>
  <c r="GJ22" i="8" a="1"/>
  <c r="GJ22" i="8" s="1"/>
  <c r="GJ31" i="8" a="1"/>
  <c r="GJ31" i="8" s="1"/>
  <c r="GJ24" i="8" a="1"/>
  <c r="GJ24" i="8" s="1"/>
  <c r="GJ20" i="8" a="1"/>
  <c r="GJ20" i="8" s="1"/>
  <c r="GJ13" i="8" a="1"/>
  <c r="GJ13" i="8" s="1"/>
  <c r="GJ15" i="8" a="1"/>
  <c r="GJ15" i="8" s="1"/>
  <c r="GJ14" i="8" a="1"/>
  <c r="GJ14" i="8" s="1"/>
  <c r="GJ12" i="8" a="1"/>
  <c r="GJ12" i="8" s="1"/>
  <c r="GJ16" i="8" a="1"/>
  <c r="GJ16" i="8" s="1"/>
  <c r="GJ11" i="8" a="1"/>
  <c r="GJ11" i="8" s="1"/>
  <c r="GJ18" i="8" a="1"/>
  <c r="GJ18" i="8" s="1"/>
  <c r="HQ32" i="8" a="1"/>
  <c r="HQ32" i="8" s="1"/>
  <c r="HQ30" i="8" a="1"/>
  <c r="HQ30" i="8" s="1"/>
  <c r="HQ28" i="8" a="1"/>
  <c r="HQ28" i="8" s="1"/>
  <c r="HQ27" i="8" a="1"/>
  <c r="HQ27" i="8" s="1"/>
  <c r="HQ29" i="8" a="1"/>
  <c r="HQ29" i="8" s="1"/>
  <c r="HQ31" i="8" a="1"/>
  <c r="HQ31" i="8" s="1"/>
  <c r="HQ24" i="8" a="1"/>
  <c r="HQ24" i="8" s="1"/>
  <c r="HQ23" i="8" a="1"/>
  <c r="HQ23" i="8" s="1"/>
  <c r="HQ17" i="8" a="1"/>
  <c r="HQ17" i="8" s="1"/>
  <c r="HQ20" i="8" a="1"/>
  <c r="HQ20" i="8" s="1"/>
  <c r="HQ26" i="8" a="1"/>
  <c r="HQ26" i="8" s="1"/>
  <c r="HQ22" i="8" a="1"/>
  <c r="HQ22" i="8" s="1"/>
  <c r="HQ21" i="8" a="1"/>
  <c r="HQ21" i="8" s="1"/>
  <c r="HQ19" i="8" a="1"/>
  <c r="HQ19" i="8" s="1"/>
  <c r="HQ13" i="8" a="1"/>
  <c r="HQ13" i="8" s="1"/>
  <c r="HQ25" i="8" a="1"/>
  <c r="HQ25" i="8" s="1"/>
  <c r="HQ16" i="8" a="1"/>
  <c r="HQ16" i="8" s="1"/>
  <c r="HQ15" i="8" a="1"/>
  <c r="HQ15" i="8" s="1"/>
  <c r="HQ18" i="8" a="1"/>
  <c r="HQ18" i="8" s="1"/>
  <c r="HQ14" i="8" a="1"/>
  <c r="HQ14" i="8" s="1"/>
  <c r="HQ12" i="8" a="1"/>
  <c r="HQ12" i="8" s="1"/>
  <c r="HQ11" i="8" a="1"/>
  <c r="HQ11" i="8" s="1"/>
  <c r="GG32" i="8" a="1"/>
  <c r="GG32" i="8" s="1"/>
  <c r="GG30" i="8" a="1"/>
  <c r="GG30" i="8" s="1"/>
  <c r="GG29" i="8" a="1"/>
  <c r="GG29" i="8" s="1"/>
  <c r="GG28" i="8" a="1"/>
  <c r="GG28" i="8" s="1"/>
  <c r="GG27" i="8" a="1"/>
  <c r="GG27" i="8" s="1"/>
  <c r="GG31" i="8" a="1"/>
  <c r="GG31" i="8" s="1"/>
  <c r="GG26" i="8" a="1"/>
  <c r="GG26" i="8" s="1"/>
  <c r="GG25" i="8" a="1"/>
  <c r="GG25" i="8" s="1"/>
  <c r="GG17" i="8" a="1"/>
  <c r="GG17" i="8" s="1"/>
  <c r="GG22" i="8" a="1"/>
  <c r="GG22" i="8" s="1"/>
  <c r="GG24" i="8" a="1"/>
  <c r="GG24" i="8" s="1"/>
  <c r="GG23" i="8" a="1"/>
  <c r="GG23" i="8" s="1"/>
  <c r="GG20" i="8" a="1"/>
  <c r="GG20" i="8" s="1"/>
  <c r="GG19" i="8" a="1"/>
  <c r="GG19" i="8" s="1"/>
  <c r="GG21" i="8" a="1"/>
  <c r="GG21" i="8" s="1"/>
  <c r="GG18" i="8" a="1"/>
  <c r="GG18" i="8" s="1"/>
  <c r="GG16" i="8" a="1"/>
  <c r="GG16" i="8" s="1"/>
  <c r="GG12" i="8" a="1"/>
  <c r="GG12" i="8" s="1"/>
  <c r="GG11" i="8" a="1"/>
  <c r="GG11" i="8" s="1"/>
  <c r="GG13" i="8" a="1"/>
  <c r="GG13" i="8" s="1"/>
  <c r="GG15" i="8" a="1"/>
  <c r="GG15" i="8" s="1"/>
  <c r="GG14" i="8" a="1"/>
  <c r="GG14" i="8" s="1"/>
  <c r="HP31" i="8" a="1"/>
  <c r="HP31" i="8" s="1"/>
  <c r="HP26" i="8" a="1"/>
  <c r="HP26" i="8" s="1"/>
  <c r="HP25" i="8" a="1"/>
  <c r="HP25" i="8" s="1"/>
  <c r="HP30" i="8" a="1"/>
  <c r="HP30" i="8" s="1"/>
  <c r="HP28" i="8" a="1"/>
  <c r="HP28" i="8" s="1"/>
  <c r="HP27" i="8" a="1"/>
  <c r="HP27" i="8" s="1"/>
  <c r="HP32" i="8" a="1"/>
  <c r="HP32" i="8" s="1"/>
  <c r="HP29" i="8" a="1"/>
  <c r="HP29" i="8" s="1"/>
  <c r="HP21" i="8" a="1"/>
  <c r="HP21" i="8" s="1"/>
  <c r="HP19" i="8" a="1"/>
  <c r="HP19" i="8" s="1"/>
  <c r="HP17" i="8" a="1"/>
  <c r="HP17" i="8" s="1"/>
  <c r="HP20" i="8" a="1"/>
  <c r="HP20" i="8" s="1"/>
  <c r="HP24" i="8" a="1"/>
  <c r="HP24" i="8" s="1"/>
  <c r="HP15" i="8" a="1"/>
  <c r="HP15" i="8" s="1"/>
  <c r="HP18" i="8" a="1"/>
  <c r="HP18" i="8" s="1"/>
  <c r="HP14" i="8" a="1"/>
  <c r="HP14" i="8" s="1"/>
  <c r="HP13" i="8" a="1"/>
  <c r="HP13" i="8" s="1"/>
  <c r="HP12" i="8" a="1"/>
  <c r="HP12" i="8" s="1"/>
  <c r="HP23" i="8" a="1"/>
  <c r="HP23" i="8" s="1"/>
  <c r="HP11" i="8" a="1"/>
  <c r="HP11" i="8" s="1"/>
  <c r="HP22" i="8" a="1"/>
  <c r="HP22" i="8" s="1"/>
  <c r="HP16" i="8" a="1"/>
  <c r="HP16" i="8" s="1"/>
  <c r="GF26" i="8" a="1"/>
  <c r="GF26" i="8" s="1"/>
  <c r="GF25" i="8" a="1"/>
  <c r="GF25" i="8" s="1"/>
  <c r="GF32" i="8" a="1"/>
  <c r="GF32" i="8" s="1"/>
  <c r="GF31" i="8" a="1"/>
  <c r="GF31" i="8" s="1"/>
  <c r="GF21" i="8" a="1"/>
  <c r="GF21" i="8" s="1"/>
  <c r="GF28" i="8" a="1"/>
  <c r="GF28" i="8" s="1"/>
  <c r="GF19" i="8" a="1"/>
  <c r="GF19" i="8" s="1"/>
  <c r="GF17" i="8" a="1"/>
  <c r="GF17" i="8" s="1"/>
  <c r="GF20" i="8" a="1"/>
  <c r="GF20" i="8" s="1"/>
  <c r="GF15" i="8" a="1"/>
  <c r="GF15" i="8" s="1"/>
  <c r="GF23" i="8" a="1"/>
  <c r="GF23" i="8" s="1"/>
  <c r="GF18" i="8" a="1"/>
  <c r="GF18" i="8" s="1"/>
  <c r="GF30" i="8" a="1"/>
  <c r="GF30" i="8" s="1"/>
  <c r="GF27" i="8" a="1"/>
  <c r="GF27" i="8" s="1"/>
  <c r="GF24" i="8" a="1"/>
  <c r="GF24" i="8" s="1"/>
  <c r="GF16" i="8" a="1"/>
  <c r="GF16" i="8" s="1"/>
  <c r="GF12" i="8" a="1"/>
  <c r="GF12" i="8" s="1"/>
  <c r="GF11" i="8" a="1"/>
  <c r="GF11" i="8" s="1"/>
  <c r="GF29" i="8" a="1"/>
  <c r="GF29" i="8" s="1"/>
  <c r="GF14" i="8" a="1"/>
  <c r="GF14" i="8" s="1"/>
  <c r="GF13" i="8" a="1"/>
  <c r="GF13" i="8" s="1"/>
  <c r="GF22" i="8" a="1"/>
  <c r="GF22" i="8" s="1"/>
  <c r="FM30" i="8" a="1"/>
  <c r="FM30" i="8" s="1"/>
  <c r="FM31" i="8" a="1"/>
  <c r="FM31" i="8" s="1"/>
  <c r="FM25" i="8" a="1"/>
  <c r="FM25" i="8" s="1"/>
  <c r="FM29" i="8" a="1"/>
  <c r="FM29" i="8" s="1"/>
  <c r="FM28" i="8" a="1"/>
  <c r="FM28" i="8" s="1"/>
  <c r="FM27" i="8" a="1"/>
  <c r="FM27" i="8" s="1"/>
  <c r="FM26" i="8" a="1"/>
  <c r="FM26" i="8" s="1"/>
  <c r="FM22" i="8" a="1"/>
  <c r="FM22" i="8" s="1"/>
  <c r="FM24" i="8" a="1"/>
  <c r="FM24" i="8" s="1"/>
  <c r="FM23" i="8" a="1"/>
  <c r="FM23" i="8" s="1"/>
  <c r="FM16" i="8" a="1"/>
  <c r="FM16" i="8" s="1"/>
  <c r="FM21" i="8" a="1"/>
  <c r="FM21" i="8" s="1"/>
  <c r="FM19" i="8" a="1"/>
  <c r="FM19" i="8" s="1"/>
  <c r="FM32" i="8" a="1"/>
  <c r="FM32" i="8" s="1"/>
  <c r="FM20" i="8" a="1"/>
  <c r="FM20" i="8" s="1"/>
  <c r="FM11" i="8" a="1"/>
  <c r="FM11" i="8" s="1"/>
  <c r="FM17" i="8" a="1"/>
  <c r="FM17" i="8" s="1"/>
  <c r="FM12" i="8" a="1"/>
  <c r="FM12" i="8" s="1"/>
  <c r="FM13" i="8" a="1"/>
  <c r="FM13" i="8" s="1"/>
  <c r="FM18" i="8" a="1"/>
  <c r="FM18" i="8" s="1"/>
  <c r="FM14" i="8" a="1"/>
  <c r="FM14" i="8" s="1"/>
  <c r="FM15" i="8" a="1"/>
  <c r="FM15" i="8" s="1"/>
  <c r="FJ30" i="8" a="1"/>
  <c r="FJ30" i="8" s="1"/>
  <c r="FJ29" i="8" a="1"/>
  <c r="FJ29" i="8" s="1"/>
  <c r="FJ32" i="8" a="1"/>
  <c r="FJ32" i="8" s="1"/>
  <c r="FJ19" i="8" a="1"/>
  <c r="FJ19" i="8" s="1"/>
  <c r="FJ26" i="8" a="1"/>
  <c r="FJ26" i="8" s="1"/>
  <c r="FJ17" i="8" a="1"/>
  <c r="FJ17" i="8" s="1"/>
  <c r="FJ22" i="8" a="1"/>
  <c r="FJ22" i="8" s="1"/>
  <c r="FJ23" i="8" a="1"/>
  <c r="FJ23" i="8" s="1"/>
  <c r="FJ18" i="8" a="1"/>
  <c r="FJ18" i="8" s="1"/>
  <c r="FJ31" i="8" a="1"/>
  <c r="FJ31" i="8" s="1"/>
  <c r="FJ25" i="8" a="1"/>
  <c r="FJ25" i="8" s="1"/>
  <c r="FJ24" i="8" a="1"/>
  <c r="FJ24" i="8" s="1"/>
  <c r="FJ16" i="8" a="1"/>
  <c r="FJ16" i="8" s="1"/>
  <c r="FJ12" i="8" a="1"/>
  <c r="FJ12" i="8" s="1"/>
  <c r="FJ20" i="8" a="1"/>
  <c r="FJ20" i="8" s="1"/>
  <c r="FJ15" i="8" a="1"/>
  <c r="FJ15" i="8" s="1"/>
  <c r="FJ14" i="8" a="1"/>
  <c r="FJ14" i="8" s="1"/>
  <c r="FJ21" i="8" a="1"/>
  <c r="FJ21" i="8" s="1"/>
  <c r="FJ11" i="8" a="1"/>
  <c r="FJ11" i="8" s="1"/>
  <c r="FJ28" i="8" a="1"/>
  <c r="FJ28" i="8" s="1"/>
  <c r="FJ27" i="8" a="1"/>
  <c r="FJ27" i="8" s="1"/>
  <c r="FJ13" i="8" a="1"/>
  <c r="FJ13" i="8" s="1"/>
  <c r="HL30" i="8" a="1"/>
  <c r="HL30" i="8" s="1"/>
  <c r="HL32" i="8" a="1"/>
  <c r="HL32" i="8" s="1"/>
  <c r="HL29" i="8" a="1"/>
  <c r="HL29" i="8" s="1"/>
  <c r="HL31" i="8" a="1"/>
  <c r="HL31" i="8" s="1"/>
  <c r="HL19" i="8" a="1"/>
  <c r="HL19" i="8" s="1"/>
  <c r="HL28" i="8" a="1"/>
  <c r="HL28" i="8" s="1"/>
  <c r="HL25" i="8" a="1"/>
  <c r="HL25" i="8" s="1"/>
  <c r="HL17" i="8" a="1"/>
  <c r="HL17" i="8" s="1"/>
  <c r="HL22" i="8" a="1"/>
  <c r="HL22" i="8" s="1"/>
  <c r="HL18" i="8" a="1"/>
  <c r="HL18" i="8" s="1"/>
  <c r="HL26" i="8" a="1"/>
  <c r="HL26" i="8" s="1"/>
  <c r="HL21" i="8" a="1"/>
  <c r="HL21" i="8" s="1"/>
  <c r="HL13" i="8" a="1"/>
  <c r="HL13" i="8" s="1"/>
  <c r="HL27" i="8" a="1"/>
  <c r="HL27" i="8" s="1"/>
  <c r="HL23" i="8" a="1"/>
  <c r="HL23" i="8" s="1"/>
  <c r="HL16" i="8" a="1"/>
  <c r="HL16" i="8" s="1"/>
  <c r="HL15" i="8" a="1"/>
  <c r="HL15" i="8" s="1"/>
  <c r="HL14" i="8" a="1"/>
  <c r="HL14" i="8" s="1"/>
  <c r="HL24" i="8" a="1"/>
  <c r="HL24" i="8" s="1"/>
  <c r="HL20" i="8" a="1"/>
  <c r="HL20" i="8" s="1"/>
  <c r="HL12" i="8" a="1"/>
  <c r="HL12" i="8" s="1"/>
  <c r="HL11" i="8" a="1"/>
  <c r="HL11" i="8" s="1"/>
  <c r="HI32" i="8" a="1"/>
  <c r="HI32" i="8" s="1"/>
  <c r="HI29" i="8" a="1"/>
  <c r="HI29" i="8" s="1"/>
  <c r="HI31" i="8" a="1"/>
  <c r="HI31" i="8" s="1"/>
  <c r="HI27" i="8" a="1"/>
  <c r="HI27" i="8" s="1"/>
  <c r="HI26" i="8" a="1"/>
  <c r="HI26" i="8" s="1"/>
  <c r="HI25" i="8" a="1"/>
  <c r="HI25" i="8" s="1"/>
  <c r="HI30" i="8" a="1"/>
  <c r="HI30" i="8" s="1"/>
  <c r="HI22" i="8" a="1"/>
  <c r="HI22" i="8" s="1"/>
  <c r="HI24" i="8" a="1"/>
  <c r="HI24" i="8" s="1"/>
  <c r="HI23" i="8" a="1"/>
  <c r="HI23" i="8" s="1"/>
  <c r="HI20" i="8" a="1"/>
  <c r="HI20" i="8" s="1"/>
  <c r="HI18" i="8" a="1"/>
  <c r="HI18" i="8" s="1"/>
  <c r="HI28" i="8" a="1"/>
  <c r="HI28" i="8" s="1"/>
  <c r="HI16" i="8" a="1"/>
  <c r="HI16" i="8" s="1"/>
  <c r="HI19" i="8" a="1"/>
  <c r="HI19" i="8" s="1"/>
  <c r="HI15" i="8" a="1"/>
  <c r="HI15" i="8" s="1"/>
  <c r="HI21" i="8" a="1"/>
  <c r="HI21" i="8" s="1"/>
  <c r="HI17" i="8" a="1"/>
  <c r="HI17" i="8" s="1"/>
  <c r="HI11" i="8" a="1"/>
  <c r="HI11" i="8" s="1"/>
  <c r="HI13" i="8" a="1"/>
  <c r="HI13" i="8" s="1"/>
  <c r="HI12" i="8" a="1"/>
  <c r="HI12" i="8" s="1"/>
  <c r="HI14" i="8" a="1"/>
  <c r="HI14" i="8" s="1"/>
  <c r="GQ27" i="8" a="1"/>
  <c r="GQ27" i="8" s="1"/>
  <c r="GQ26" i="8" a="1"/>
  <c r="GQ26" i="8" s="1"/>
  <c r="GQ25" i="8" a="1"/>
  <c r="GQ25" i="8" s="1"/>
  <c r="GQ32" i="8" a="1"/>
  <c r="GQ32" i="8" s="1"/>
  <c r="GQ30" i="8" a="1"/>
  <c r="GQ30" i="8" s="1"/>
  <c r="GQ22" i="8" a="1"/>
  <c r="GQ22" i="8" s="1"/>
  <c r="GQ29" i="8" a="1"/>
  <c r="GQ29" i="8" s="1"/>
  <c r="GQ20" i="8" a="1"/>
  <c r="GQ20" i="8" s="1"/>
  <c r="GQ18" i="8" a="1"/>
  <c r="GQ18" i="8" s="1"/>
  <c r="GQ31" i="8" a="1"/>
  <c r="GQ31" i="8" s="1"/>
  <c r="GQ16" i="8" a="1"/>
  <c r="GQ16" i="8" s="1"/>
  <c r="GQ23" i="8" a="1"/>
  <c r="GQ23" i="8" s="1"/>
  <c r="GQ28" i="8" a="1"/>
  <c r="GQ28" i="8" s="1"/>
  <c r="GQ24" i="8" a="1"/>
  <c r="GQ24" i="8" s="1"/>
  <c r="GQ21" i="8" a="1"/>
  <c r="GQ21" i="8" s="1"/>
  <c r="GQ19" i="8" a="1"/>
  <c r="GQ19" i="8" s="1"/>
  <c r="GQ15" i="8" a="1"/>
  <c r="GQ15" i="8" s="1"/>
  <c r="GQ17" i="8" a="1"/>
  <c r="GQ17" i="8" s="1"/>
  <c r="GQ11" i="8" a="1"/>
  <c r="GQ11" i="8" s="1"/>
  <c r="GQ14" i="8" a="1"/>
  <c r="GQ14" i="8" s="1"/>
  <c r="GQ13" i="8" a="1"/>
  <c r="GQ13" i="8" s="1"/>
  <c r="GQ12" i="8" a="1"/>
  <c r="GQ12" i="8" s="1"/>
  <c r="FP31" i="8" a="1"/>
  <c r="FP31" i="8" s="1"/>
  <c r="FP27" i="8" a="1"/>
  <c r="FP27" i="8" s="1"/>
  <c r="FP26" i="8" a="1"/>
  <c r="FP26" i="8" s="1"/>
  <c r="FP25" i="8" a="1"/>
  <c r="FP25" i="8" s="1"/>
  <c r="FP32" i="8" a="1"/>
  <c r="FP32" i="8" s="1"/>
  <c r="FP30" i="8" a="1"/>
  <c r="FP30" i="8" s="1"/>
  <c r="FP22" i="8" a="1"/>
  <c r="FP22" i="8" s="1"/>
  <c r="FP28" i="8" a="1"/>
  <c r="FP28" i="8" s="1"/>
  <c r="FP20" i="8" a="1"/>
  <c r="FP20" i="8" s="1"/>
  <c r="FP18" i="8" a="1"/>
  <c r="FP18" i="8" s="1"/>
  <c r="FP16" i="8" a="1"/>
  <c r="FP16" i="8" s="1"/>
  <c r="FP21" i="8" a="1"/>
  <c r="FP21" i="8" s="1"/>
  <c r="FP23" i="8" a="1"/>
  <c r="FP23" i="8" s="1"/>
  <c r="FP19" i="8" a="1"/>
  <c r="FP19" i="8" s="1"/>
  <c r="FP15" i="8" a="1"/>
  <c r="FP15" i="8" s="1"/>
  <c r="FP29" i="8" a="1"/>
  <c r="FP29" i="8" s="1"/>
  <c r="FP17" i="8" a="1"/>
  <c r="FP17" i="8" s="1"/>
  <c r="FP13" i="8" a="1"/>
  <c r="FP13" i="8" s="1"/>
  <c r="FP14" i="8" a="1"/>
  <c r="FP14" i="8" s="1"/>
  <c r="FP12" i="8" a="1"/>
  <c r="FP12" i="8" s="1"/>
  <c r="FP11" i="8" a="1"/>
  <c r="FP11" i="8" s="1"/>
  <c r="FP24" i="8" a="1"/>
  <c r="FP24" i="8" s="1"/>
  <c r="HN31" i="8" a="1"/>
  <c r="HN31" i="8" s="1"/>
  <c r="HN25" i="8" a="1"/>
  <c r="HN25" i="8" s="1"/>
  <c r="HN26" i="8" a="1"/>
  <c r="HN26" i="8" s="1"/>
  <c r="HN28" i="8" a="1"/>
  <c r="HN28" i="8" s="1"/>
  <c r="HN20" i="8" a="1"/>
  <c r="HN20" i="8" s="1"/>
  <c r="HN32" i="8" a="1"/>
  <c r="HN32" i="8" s="1"/>
  <c r="HN24" i="8" a="1"/>
  <c r="HN24" i="8" s="1"/>
  <c r="HN23" i="8" a="1"/>
  <c r="HN23" i="8" s="1"/>
  <c r="HN22" i="8" a="1"/>
  <c r="HN22" i="8" s="1"/>
  <c r="HN18" i="8" a="1"/>
  <c r="HN18" i="8" s="1"/>
  <c r="HN16" i="8" a="1"/>
  <c r="HN16" i="8" s="1"/>
  <c r="HN30" i="8" a="1"/>
  <c r="HN30" i="8" s="1"/>
  <c r="HN27" i="8" a="1"/>
  <c r="HN27" i="8" s="1"/>
  <c r="HN21" i="8" a="1"/>
  <c r="HN21" i="8" s="1"/>
  <c r="HN19" i="8" a="1"/>
  <c r="HN19" i="8" s="1"/>
  <c r="HN14" i="8" a="1"/>
  <c r="HN14" i="8" s="1"/>
  <c r="HN29" i="8" a="1"/>
  <c r="HN29" i="8" s="1"/>
  <c r="HN17" i="8" a="1"/>
  <c r="HN17" i="8" s="1"/>
  <c r="HN15" i="8" a="1"/>
  <c r="HN15" i="8" s="1"/>
  <c r="HN11" i="8" a="1"/>
  <c r="HN11" i="8" s="1"/>
  <c r="HN12" i="8" a="1"/>
  <c r="HN12" i="8" s="1"/>
  <c r="HN13" i="8" a="1"/>
  <c r="HN13" i="8" s="1"/>
  <c r="GD31" i="8" a="1"/>
  <c r="GD31" i="8" s="1"/>
  <c r="GD25" i="8" a="1"/>
  <c r="GD25" i="8" s="1"/>
  <c r="GD29" i="8" a="1"/>
  <c r="GD29" i="8" s="1"/>
  <c r="GD28" i="8" a="1"/>
  <c r="GD28" i="8" s="1"/>
  <c r="GD27" i="8" a="1"/>
  <c r="GD27" i="8" s="1"/>
  <c r="GD26" i="8" a="1"/>
  <c r="GD26" i="8" s="1"/>
  <c r="GD32" i="8" a="1"/>
  <c r="GD32" i="8" s="1"/>
  <c r="GD30" i="8" a="1"/>
  <c r="GD30" i="8" s="1"/>
  <c r="GD20" i="8" a="1"/>
  <c r="GD20" i="8" s="1"/>
  <c r="GD18" i="8" a="1"/>
  <c r="GD18" i="8" s="1"/>
  <c r="GD16" i="8" a="1"/>
  <c r="GD16" i="8" s="1"/>
  <c r="GD19" i="8" a="1"/>
  <c r="GD19" i="8" s="1"/>
  <c r="GD14" i="8" a="1"/>
  <c r="GD14" i="8" s="1"/>
  <c r="GD21" i="8" a="1"/>
  <c r="GD21" i="8" s="1"/>
  <c r="GD17" i="8" a="1"/>
  <c r="GD17" i="8" s="1"/>
  <c r="GD15" i="8" a="1"/>
  <c r="GD15" i="8" s="1"/>
  <c r="GD11" i="8" a="1"/>
  <c r="GD11" i="8" s="1"/>
  <c r="GD13" i="8" a="1"/>
  <c r="GD13" i="8" s="1"/>
  <c r="GD24" i="8" a="1"/>
  <c r="GD24" i="8" s="1"/>
  <c r="GD22" i="8" a="1"/>
  <c r="GD22" i="8" s="1"/>
  <c r="GD23" i="8" a="1"/>
  <c r="GD23" i="8" s="1"/>
  <c r="GD12" i="8" a="1"/>
  <c r="GD12" i="8" s="1"/>
  <c r="HK28" i="8" a="1"/>
  <c r="HK28" i="8" s="1"/>
  <c r="HK27" i="8" a="1"/>
  <c r="HK27" i="8" s="1"/>
  <c r="HK26" i="8" a="1"/>
  <c r="HK26" i="8" s="1"/>
  <c r="HK25" i="8" a="1"/>
  <c r="HK25" i="8" s="1"/>
  <c r="HK30" i="8" a="1"/>
  <c r="HK30" i="8" s="1"/>
  <c r="HK32" i="8" a="1"/>
  <c r="HK32" i="8" s="1"/>
  <c r="HK29" i="8" a="1"/>
  <c r="HK29" i="8" s="1"/>
  <c r="HK23" i="8" a="1"/>
  <c r="HK23" i="8" s="1"/>
  <c r="HK22" i="8" a="1"/>
  <c r="HK22" i="8" s="1"/>
  <c r="HK31" i="8" a="1"/>
  <c r="HK31" i="8" s="1"/>
  <c r="HK21" i="8" a="1"/>
  <c r="HK21" i="8" s="1"/>
  <c r="HK19" i="8" a="1"/>
  <c r="HK19" i="8" s="1"/>
  <c r="HK17" i="8" a="1"/>
  <c r="HK17" i="8" s="1"/>
  <c r="HK20" i="8" a="1"/>
  <c r="HK20" i="8" s="1"/>
  <c r="HK18" i="8" a="1"/>
  <c r="HK18" i="8" s="1"/>
  <c r="HK15" i="8" a="1"/>
  <c r="HK15" i="8" s="1"/>
  <c r="HK14" i="8" a="1"/>
  <c r="HK14" i="8" s="1"/>
  <c r="HK24" i="8" a="1"/>
  <c r="HK24" i="8" s="1"/>
  <c r="HK12" i="8" a="1"/>
  <c r="HK12" i="8" s="1"/>
  <c r="HK16" i="8" a="1"/>
  <c r="HK16" i="8" s="1"/>
  <c r="HK13" i="8" a="1"/>
  <c r="HK13" i="8" s="1"/>
  <c r="HK11" i="8" a="1"/>
  <c r="HK11" i="8" s="1"/>
  <c r="GA28" i="8" a="1"/>
  <c r="GA28" i="8" s="1"/>
  <c r="GA27" i="8" a="1"/>
  <c r="GA27" i="8" s="1"/>
  <c r="GA26" i="8" a="1"/>
  <c r="GA26" i="8" s="1"/>
  <c r="GA25" i="8" a="1"/>
  <c r="GA25" i="8" s="1"/>
  <c r="GA32" i="8" a="1"/>
  <c r="GA32" i="8" s="1"/>
  <c r="GA30" i="8" a="1"/>
  <c r="GA30" i="8" s="1"/>
  <c r="GA29" i="8" a="1"/>
  <c r="GA29" i="8" s="1"/>
  <c r="GA21" i="8" a="1"/>
  <c r="GA21" i="8" s="1"/>
  <c r="GA19" i="8" a="1"/>
  <c r="GA19" i="8" s="1"/>
  <c r="GA31" i="8" a="1"/>
  <c r="GA31" i="8" s="1"/>
  <c r="GA23" i="8" a="1"/>
  <c r="GA23" i="8" s="1"/>
  <c r="GA17" i="8" a="1"/>
  <c r="GA17" i="8" s="1"/>
  <c r="GA24" i="8" a="1"/>
  <c r="GA24" i="8" s="1"/>
  <c r="GA22" i="8" a="1"/>
  <c r="GA22" i="8" s="1"/>
  <c r="GA20" i="8" a="1"/>
  <c r="GA20" i="8" s="1"/>
  <c r="GA18" i="8" a="1"/>
  <c r="GA18" i="8" s="1"/>
  <c r="GA12" i="8" a="1"/>
  <c r="GA12" i="8" s="1"/>
  <c r="GA14" i="8" a="1"/>
  <c r="GA14" i="8" s="1"/>
  <c r="GA15" i="8" a="1"/>
  <c r="GA15" i="8" s="1"/>
  <c r="GA13" i="8" a="1"/>
  <c r="GA13" i="8" s="1"/>
  <c r="GA16" i="8" a="1"/>
  <c r="GA16" i="8" s="1"/>
  <c r="GA11" i="8" a="1"/>
  <c r="GA11" i="8" s="1"/>
  <c r="HJ29" i="8" a="1"/>
  <c r="HJ29" i="8" s="1"/>
  <c r="HJ31" i="8" a="1"/>
  <c r="HJ31" i="8" s="1"/>
  <c r="HJ27" i="8" a="1"/>
  <c r="HJ27" i="8" s="1"/>
  <c r="HJ26" i="8" a="1"/>
  <c r="HJ26" i="8" s="1"/>
  <c r="HJ25" i="8" a="1"/>
  <c r="HJ25" i="8" s="1"/>
  <c r="HJ30" i="8" a="1"/>
  <c r="HJ30" i="8" s="1"/>
  <c r="HJ28" i="8" a="1"/>
  <c r="HJ28" i="8" s="1"/>
  <c r="HJ24" i="8" a="1"/>
  <c r="HJ24" i="8" s="1"/>
  <c r="HJ18" i="8" a="1"/>
  <c r="HJ18" i="8" s="1"/>
  <c r="HJ16" i="8" a="1"/>
  <c r="HJ16" i="8" s="1"/>
  <c r="HJ32" i="8" a="1"/>
  <c r="HJ32" i="8" s="1"/>
  <c r="HJ21" i="8" a="1"/>
  <c r="HJ21" i="8" s="1"/>
  <c r="HJ17" i="8" a="1"/>
  <c r="HJ17" i="8" s="1"/>
  <c r="HJ22" i="8" a="1"/>
  <c r="HJ22" i="8" s="1"/>
  <c r="HJ19" i="8" a="1"/>
  <c r="HJ19" i="8" s="1"/>
  <c r="HJ15" i="8" a="1"/>
  <c r="HJ15" i="8" s="1"/>
  <c r="HJ14" i="8" a="1"/>
  <c r="HJ14" i="8" s="1"/>
  <c r="HJ13" i="8" a="1"/>
  <c r="HJ13" i="8" s="1"/>
  <c r="HJ11" i="8" a="1"/>
  <c r="HJ11" i="8" s="1"/>
  <c r="HJ12" i="8" a="1"/>
  <c r="HJ12" i="8" s="1"/>
  <c r="HJ20" i="8" a="1"/>
  <c r="HJ20" i="8" s="1"/>
  <c r="HJ23" i="8" a="1"/>
  <c r="HJ23" i="8" s="1"/>
  <c r="FZ31" i="8" a="1"/>
  <c r="FZ31" i="8" s="1"/>
  <c r="FZ29" i="8" a="1"/>
  <c r="FZ29" i="8" s="1"/>
  <c r="FZ28" i="8" a="1"/>
  <c r="FZ28" i="8" s="1"/>
  <c r="FZ32" i="8" a="1"/>
  <c r="FZ32" i="8" s="1"/>
  <c r="FZ30" i="8" a="1"/>
  <c r="FZ30" i="8" s="1"/>
  <c r="FZ24" i="8" a="1"/>
  <c r="FZ24" i="8" s="1"/>
  <c r="FZ18" i="8" a="1"/>
  <c r="FZ18" i="8" s="1"/>
  <c r="FZ26" i="8" a="1"/>
  <c r="FZ26" i="8" s="1"/>
  <c r="FZ16" i="8" a="1"/>
  <c r="FZ16" i="8" s="1"/>
  <c r="FZ21" i="8" a="1"/>
  <c r="FZ21" i="8" s="1"/>
  <c r="FZ23" i="8" a="1"/>
  <c r="FZ23" i="8" s="1"/>
  <c r="FZ22" i="8" a="1"/>
  <c r="FZ22" i="8" s="1"/>
  <c r="FZ27" i="8" a="1"/>
  <c r="FZ27" i="8" s="1"/>
  <c r="FZ19" i="8" a="1"/>
  <c r="FZ19" i="8" s="1"/>
  <c r="FZ17" i="8" a="1"/>
  <c r="FZ17" i="8" s="1"/>
  <c r="FZ11" i="8" a="1"/>
  <c r="FZ11" i="8" s="1"/>
  <c r="FZ14" i="8" a="1"/>
  <c r="FZ14" i="8" s="1"/>
  <c r="FZ13" i="8" a="1"/>
  <c r="FZ13" i="8" s="1"/>
  <c r="FZ20" i="8" a="1"/>
  <c r="FZ20" i="8" s="1"/>
  <c r="FZ12" i="8" a="1"/>
  <c r="FZ12" i="8" s="1"/>
  <c r="FZ25" i="8" a="1"/>
  <c r="FZ25" i="8" s="1"/>
  <c r="FZ15" i="8" a="1"/>
  <c r="FZ15" i="8" s="1"/>
  <c r="FK31" i="8" a="1"/>
  <c r="FK31" i="8" s="1"/>
  <c r="FK29" i="8" a="1"/>
  <c r="FK29" i="8" s="1"/>
  <c r="FK28" i="8" a="1"/>
  <c r="FK28" i="8" s="1"/>
  <c r="FK27" i="8" a="1"/>
  <c r="FK27" i="8" s="1"/>
  <c r="FK26" i="8" a="1"/>
  <c r="FK26" i="8" s="1"/>
  <c r="FK25" i="8" a="1"/>
  <c r="FK25" i="8" s="1"/>
  <c r="FK32" i="8" a="1"/>
  <c r="FK32" i="8" s="1"/>
  <c r="FK22" i="8" a="1"/>
  <c r="FK22" i="8" s="1"/>
  <c r="FK20" i="8" a="1"/>
  <c r="FK20" i="8" s="1"/>
  <c r="FK30" i="8" a="1"/>
  <c r="FK30" i="8" s="1"/>
  <c r="FK24" i="8" a="1"/>
  <c r="FK24" i="8" s="1"/>
  <c r="FK23" i="8" a="1"/>
  <c r="FK23" i="8" s="1"/>
  <c r="FK18" i="8" a="1"/>
  <c r="FK18" i="8" s="1"/>
  <c r="FK21" i="8" a="1"/>
  <c r="FK21" i="8" s="1"/>
  <c r="FK19" i="8" a="1"/>
  <c r="FK19" i="8" s="1"/>
  <c r="FK13" i="8" a="1"/>
  <c r="FK13" i="8" s="1"/>
  <c r="FK15" i="8" a="1"/>
  <c r="FK15" i="8" s="1"/>
  <c r="FK12" i="8" a="1"/>
  <c r="FK12" i="8" s="1"/>
  <c r="FK11" i="8" a="1"/>
  <c r="FK11" i="8" s="1"/>
  <c r="FK16" i="8" a="1"/>
  <c r="FK16" i="8" s="1"/>
  <c r="FK17" i="8" a="1"/>
  <c r="FK17" i="8" s="1"/>
  <c r="FK14" i="8" a="1"/>
  <c r="FK14" i="8" s="1"/>
  <c r="HM30" i="8" a="1"/>
  <c r="HM30" i="8" s="1"/>
  <c r="HM28" i="8" a="1"/>
  <c r="HM28" i="8" s="1"/>
  <c r="HM27" i="8" a="1"/>
  <c r="HM27" i="8" s="1"/>
  <c r="HM26" i="8" a="1"/>
  <c r="HM26" i="8" s="1"/>
  <c r="HM25" i="8" a="1"/>
  <c r="HM25" i="8" s="1"/>
  <c r="HM32" i="8" a="1"/>
  <c r="HM32" i="8" s="1"/>
  <c r="HM29" i="8" a="1"/>
  <c r="HM29" i="8" s="1"/>
  <c r="HM31" i="8" a="1"/>
  <c r="HM31" i="8" s="1"/>
  <c r="HM21" i="8" a="1"/>
  <c r="HM21" i="8" s="1"/>
  <c r="HM20" i="8" a="1"/>
  <c r="HM20" i="8" s="1"/>
  <c r="HM24" i="8" a="1"/>
  <c r="HM24" i="8" s="1"/>
  <c r="HM23" i="8" a="1"/>
  <c r="HM23" i="8" s="1"/>
  <c r="HM22" i="8" a="1"/>
  <c r="HM22" i="8" s="1"/>
  <c r="HM18" i="8" a="1"/>
  <c r="HM18" i="8" s="1"/>
  <c r="HM17" i="8" a="1"/>
  <c r="HM17" i="8" s="1"/>
  <c r="HM19" i="8" a="1"/>
  <c r="HM19" i="8" s="1"/>
  <c r="HM15" i="8" a="1"/>
  <c r="HM15" i="8" s="1"/>
  <c r="HM13" i="8" a="1"/>
  <c r="HM13" i="8" s="1"/>
  <c r="HM12" i="8" a="1"/>
  <c r="HM12" i="8" s="1"/>
  <c r="HM11" i="8" a="1"/>
  <c r="HM11" i="8" s="1"/>
  <c r="HM14" i="8" a="1"/>
  <c r="HM14" i="8" s="1"/>
  <c r="HM16" i="8" a="1"/>
  <c r="HM16" i="8" s="1"/>
  <c r="HA31" i="8" a="1"/>
  <c r="HA31" i="8" s="1"/>
  <c r="HA29" i="8" a="1"/>
  <c r="HA29" i="8" s="1"/>
  <c r="HA28" i="8" a="1"/>
  <c r="HA28" i="8" s="1"/>
  <c r="HA30" i="8" a="1"/>
  <c r="HA30" i="8" s="1"/>
  <c r="HA32" i="8" a="1"/>
  <c r="HA32" i="8" s="1"/>
  <c r="HA24" i="8" a="1"/>
  <c r="HA24" i="8" s="1"/>
  <c r="HA18" i="8" a="1"/>
  <c r="HA18" i="8" s="1"/>
  <c r="HA27" i="8" a="1"/>
  <c r="HA27" i="8" s="1"/>
  <c r="HA16" i="8" a="1"/>
  <c r="HA16" i="8" s="1"/>
  <c r="HA21" i="8" a="1"/>
  <c r="HA21" i="8" s="1"/>
  <c r="HA17" i="8" a="1"/>
  <c r="HA17" i="8" s="1"/>
  <c r="HA22" i="8" a="1"/>
  <c r="HA22" i="8" s="1"/>
  <c r="HA20" i="8" a="1"/>
  <c r="HA20" i="8" s="1"/>
  <c r="HA13" i="8" a="1"/>
  <c r="HA13" i="8" s="1"/>
  <c r="HA19" i="8" a="1"/>
  <c r="HA19" i="8" s="1"/>
  <c r="HA11" i="8" a="1"/>
  <c r="HA11" i="8" s="1"/>
  <c r="HA14" i="8" a="1"/>
  <c r="HA14" i="8" s="1"/>
  <c r="HA23" i="8" a="1"/>
  <c r="HA23" i="8" s="1"/>
  <c r="HA12" i="8" a="1"/>
  <c r="HA12" i="8" s="1"/>
  <c r="HA26" i="8" a="1"/>
  <c r="HA26" i="8" s="1"/>
  <c r="HA15" i="8" a="1"/>
  <c r="HA15" i="8" s="1"/>
  <c r="HA25" i="8" a="1"/>
  <c r="HA25" i="8" s="1"/>
  <c r="GZ29" i="8" a="1"/>
  <c r="GZ29" i="8" s="1"/>
  <c r="GZ27" i="8" a="1"/>
  <c r="GZ27" i="8" s="1"/>
  <c r="GZ26" i="8" a="1"/>
  <c r="GZ26" i="8" s="1"/>
  <c r="GZ25" i="8" a="1"/>
  <c r="GZ25" i="8" s="1"/>
  <c r="GZ28" i="8" a="1"/>
  <c r="GZ28" i="8" s="1"/>
  <c r="GZ30" i="8" a="1"/>
  <c r="GZ30" i="8" s="1"/>
  <c r="GZ32" i="8" a="1"/>
  <c r="GZ32" i="8" s="1"/>
  <c r="GZ22" i="8" a="1"/>
  <c r="GZ22" i="8" s="1"/>
  <c r="GZ20" i="8" a="1"/>
  <c r="GZ20" i="8" s="1"/>
  <c r="GZ18" i="8" a="1"/>
  <c r="GZ18" i="8" s="1"/>
  <c r="GZ16" i="8" a="1"/>
  <c r="GZ16" i="8" s="1"/>
  <c r="GZ21" i="8" a="1"/>
  <c r="GZ21" i="8" s="1"/>
  <c r="GZ24" i="8" a="1"/>
  <c r="GZ24" i="8" s="1"/>
  <c r="GZ19" i="8" a="1"/>
  <c r="GZ19" i="8" s="1"/>
  <c r="GZ15" i="8" a="1"/>
  <c r="GZ15" i="8" s="1"/>
  <c r="GZ31" i="8" a="1"/>
  <c r="GZ31" i="8" s="1"/>
  <c r="GZ14" i="8" a="1"/>
  <c r="GZ14" i="8" s="1"/>
  <c r="GZ13" i="8" a="1"/>
  <c r="GZ13" i="8" s="1"/>
  <c r="GZ23" i="8" a="1"/>
  <c r="GZ23" i="8" s="1"/>
  <c r="GZ11" i="8" a="1"/>
  <c r="GZ11" i="8" s="1"/>
  <c r="GZ17" i="8" a="1"/>
  <c r="GZ17" i="8" s="1"/>
  <c r="GZ12" i="8" a="1"/>
  <c r="GZ12" i="8" s="1"/>
  <c r="GW29" i="8" a="1"/>
  <c r="GW29" i="8" s="1"/>
  <c r="GW28" i="8" a="1"/>
  <c r="GW28" i="8" s="1"/>
  <c r="GW27" i="8" a="1"/>
  <c r="GW27" i="8" s="1"/>
  <c r="GW26" i="8" a="1"/>
  <c r="GW26" i="8" s="1"/>
  <c r="GW30" i="8" a="1"/>
  <c r="GW30" i="8" s="1"/>
  <c r="GW32" i="8" a="1"/>
  <c r="GW32" i="8" s="1"/>
  <c r="GW31" i="8" a="1"/>
  <c r="GW31" i="8" s="1"/>
  <c r="GW22" i="8" a="1"/>
  <c r="GW22" i="8" s="1"/>
  <c r="GW25" i="8" a="1"/>
  <c r="GW25" i="8" s="1"/>
  <c r="GW16" i="8" a="1"/>
  <c r="GW16" i="8" s="1"/>
  <c r="GW21" i="8" a="1"/>
  <c r="GW21" i="8" s="1"/>
  <c r="GW24" i="8" a="1"/>
  <c r="GW24" i="8" s="1"/>
  <c r="GW23" i="8" a="1"/>
  <c r="GW23" i="8" s="1"/>
  <c r="GW19" i="8" a="1"/>
  <c r="GW19" i="8" s="1"/>
  <c r="GW18" i="8" a="1"/>
  <c r="GW18" i="8" s="1"/>
  <c r="GW20" i="8" a="1"/>
  <c r="GW20" i="8" s="1"/>
  <c r="GW15" i="8" a="1"/>
  <c r="GW15" i="8" s="1"/>
  <c r="GW11" i="8" a="1"/>
  <c r="GW11" i="8" s="1"/>
  <c r="GW12" i="8" a="1"/>
  <c r="GW12" i="8" s="1"/>
  <c r="GW17" i="8" a="1"/>
  <c r="GW17" i="8" s="1"/>
  <c r="GW14" i="8" a="1"/>
  <c r="GW14" i="8" s="1"/>
  <c r="GW13" i="8" a="1"/>
  <c r="GW13" i="8" s="1"/>
  <c r="GB30" i="8" a="1"/>
  <c r="GB30" i="8" s="1"/>
  <c r="GB29" i="8" a="1"/>
  <c r="GB29" i="8" s="1"/>
  <c r="GB31" i="8" a="1"/>
  <c r="GB31" i="8" s="1"/>
  <c r="GB27" i="8" a="1"/>
  <c r="GB27" i="8" s="1"/>
  <c r="GB26" i="8" a="1"/>
  <c r="GB26" i="8" s="1"/>
  <c r="GB19" i="8" a="1"/>
  <c r="GB19" i="8" s="1"/>
  <c r="GB24" i="8" a="1"/>
  <c r="GB24" i="8" s="1"/>
  <c r="GB23" i="8" a="1"/>
  <c r="GB23" i="8" s="1"/>
  <c r="GB17" i="8" a="1"/>
  <c r="GB17" i="8" s="1"/>
  <c r="GB28" i="8" a="1"/>
  <c r="GB28" i="8" s="1"/>
  <c r="GB25" i="8" a="1"/>
  <c r="GB25" i="8" s="1"/>
  <c r="GB22" i="8" a="1"/>
  <c r="GB22" i="8" s="1"/>
  <c r="GB18" i="8" a="1"/>
  <c r="GB18" i="8" s="1"/>
  <c r="GB13" i="8" a="1"/>
  <c r="GB13" i="8" s="1"/>
  <c r="GB16" i="8" a="1"/>
  <c r="GB16" i="8" s="1"/>
  <c r="GB12" i="8" a="1"/>
  <c r="GB12" i="8" s="1"/>
  <c r="GB20" i="8" a="1"/>
  <c r="GB20" i="8" s="1"/>
  <c r="GB15" i="8" a="1"/>
  <c r="GB15" i="8" s="1"/>
  <c r="GB32" i="8" a="1"/>
  <c r="GB32" i="8" s="1"/>
  <c r="GB21" i="8" a="1"/>
  <c r="GB21" i="8" s="1"/>
  <c r="GB14" i="8" a="1"/>
  <c r="GB14" i="8" s="1"/>
  <c r="GB11" i="8" a="1"/>
  <c r="GB11" i="8" s="1"/>
  <c r="GK31" i="8" a="1"/>
  <c r="GK31" i="8" s="1"/>
  <c r="GK30" i="8" a="1"/>
  <c r="GK30" i="8" s="1"/>
  <c r="GK29" i="8" a="1"/>
  <c r="GK29" i="8" s="1"/>
  <c r="GK19" i="8" a="1"/>
  <c r="GK19" i="8" s="1"/>
  <c r="GK32" i="8" a="1"/>
  <c r="GK32" i="8" s="1"/>
  <c r="GK27" i="8" a="1"/>
  <c r="GK27" i="8" s="1"/>
  <c r="GK17" i="8" a="1"/>
  <c r="GK17" i="8" s="1"/>
  <c r="GK22" i="8" a="1"/>
  <c r="GK22" i="8" s="1"/>
  <c r="GK24" i="8" a="1"/>
  <c r="GK24" i="8" s="1"/>
  <c r="GK18" i="8" a="1"/>
  <c r="GK18" i="8" s="1"/>
  <c r="GK25" i="8" a="1"/>
  <c r="GK25" i="8" s="1"/>
  <c r="GK21" i="8" a="1"/>
  <c r="GK21" i="8" s="1"/>
  <c r="GK13" i="8" a="1"/>
  <c r="GK13" i="8" s="1"/>
  <c r="GK26" i="8" a="1"/>
  <c r="GK26" i="8" s="1"/>
  <c r="GK16" i="8" a="1"/>
  <c r="GK16" i="8" s="1"/>
  <c r="GK12" i="8" a="1"/>
  <c r="GK12" i="8" s="1"/>
  <c r="GK23" i="8" a="1"/>
  <c r="GK23" i="8" s="1"/>
  <c r="GK11" i="8" a="1"/>
  <c r="GK11" i="8" s="1"/>
  <c r="GK20" i="8" a="1"/>
  <c r="GK20" i="8" s="1"/>
  <c r="GK15" i="8" a="1"/>
  <c r="GK15" i="8" s="1"/>
  <c r="GK14" i="8" a="1"/>
  <c r="GK14" i="8" s="1"/>
  <c r="GK28" i="8" a="1"/>
  <c r="GK28" i="8" s="1"/>
  <c r="HH30" i="8" a="1"/>
  <c r="HH30" i="8" s="1"/>
  <c r="HH28" i="8" a="1"/>
  <c r="HH28" i="8" s="1"/>
  <c r="HH27" i="8" a="1"/>
  <c r="HH27" i="8" s="1"/>
  <c r="HH29" i="8" a="1"/>
  <c r="HH29" i="8" s="1"/>
  <c r="HH31" i="8" a="1"/>
  <c r="HH31" i="8" s="1"/>
  <c r="HH26" i="8" a="1"/>
  <c r="HH26" i="8" s="1"/>
  <c r="HH17" i="8" a="1"/>
  <c r="HH17" i="8" s="1"/>
  <c r="HH22" i="8" a="1"/>
  <c r="HH22" i="8" s="1"/>
  <c r="HH25" i="8" a="1"/>
  <c r="HH25" i="8" s="1"/>
  <c r="HH24" i="8" a="1"/>
  <c r="HH24" i="8" s="1"/>
  <c r="HH23" i="8" a="1"/>
  <c r="HH23" i="8" s="1"/>
  <c r="HH20" i="8" a="1"/>
  <c r="HH20" i="8" s="1"/>
  <c r="HH32" i="8" a="1"/>
  <c r="HH32" i="8" s="1"/>
  <c r="HH12" i="8" a="1"/>
  <c r="HH12" i="8" s="1"/>
  <c r="HH21" i="8" a="1"/>
  <c r="HH21" i="8" s="1"/>
  <c r="HH18" i="8" a="1"/>
  <c r="HH18" i="8" s="1"/>
  <c r="HH16" i="8" a="1"/>
  <c r="HH16" i="8" s="1"/>
  <c r="HH11" i="8" a="1"/>
  <c r="HH11" i="8" s="1"/>
  <c r="HH15" i="8" a="1"/>
  <c r="HH15" i="8" s="1"/>
  <c r="HH13" i="8" a="1"/>
  <c r="HH13" i="8" s="1"/>
  <c r="HH19" i="8" a="1"/>
  <c r="HH19" i="8" s="1"/>
  <c r="HH14" i="8" a="1"/>
  <c r="HH14" i="8" s="1"/>
  <c r="FX30" i="8" a="1"/>
  <c r="FX30" i="8" s="1"/>
  <c r="FX31" i="8" a="1"/>
  <c r="FX31" i="8" s="1"/>
  <c r="FX26" i="8" a="1"/>
  <c r="FX26" i="8" s="1"/>
  <c r="FX25" i="8" a="1"/>
  <c r="FX25" i="8" s="1"/>
  <c r="FX29" i="8" a="1"/>
  <c r="FX29" i="8" s="1"/>
  <c r="FX28" i="8" a="1"/>
  <c r="FX28" i="8" s="1"/>
  <c r="FX27" i="8" a="1"/>
  <c r="FX27" i="8" s="1"/>
  <c r="FX32" i="8" a="1"/>
  <c r="FX32" i="8" s="1"/>
  <c r="FX24" i="8" a="1"/>
  <c r="FX24" i="8" s="1"/>
  <c r="FX23" i="8" a="1"/>
  <c r="FX23" i="8" s="1"/>
  <c r="FX17" i="8" a="1"/>
  <c r="FX17" i="8" s="1"/>
  <c r="FX22" i="8" a="1"/>
  <c r="FX22" i="8" s="1"/>
  <c r="FX20" i="8" a="1"/>
  <c r="FX20" i="8" s="1"/>
  <c r="FX18" i="8" a="1"/>
  <c r="FX18" i="8" s="1"/>
  <c r="FX14" i="8" a="1"/>
  <c r="FX14" i="8" s="1"/>
  <c r="FX13" i="8" a="1"/>
  <c r="FX13" i="8" s="1"/>
  <c r="FX15" i="8" a="1"/>
  <c r="FX15" i="8" s="1"/>
  <c r="FX12" i="8" a="1"/>
  <c r="FX12" i="8" s="1"/>
  <c r="FX11" i="8" a="1"/>
  <c r="FX11" i="8" s="1"/>
  <c r="FX16" i="8" a="1"/>
  <c r="FX16" i="8" s="1"/>
  <c r="FX19" i="8" a="1"/>
  <c r="FX19" i="8" s="1"/>
  <c r="FX21" i="8" a="1"/>
  <c r="FX21" i="8" s="1"/>
  <c r="HE32" i="8" a="1"/>
  <c r="HE32" i="8" s="1"/>
  <c r="HE25" i="8" a="1"/>
  <c r="HE25" i="8" s="1"/>
  <c r="HE28" i="8" a="1"/>
  <c r="HE28" i="8" s="1"/>
  <c r="HE27" i="8" a="1"/>
  <c r="HE27" i="8" s="1"/>
  <c r="HE26" i="8" a="1"/>
  <c r="HE26" i="8" s="1"/>
  <c r="HE30" i="8" a="1"/>
  <c r="HE30" i="8" s="1"/>
  <c r="HE20" i="8" a="1"/>
  <c r="HE20" i="8" s="1"/>
  <c r="HE29" i="8" a="1"/>
  <c r="HE29" i="8" s="1"/>
  <c r="HE18" i="8" a="1"/>
  <c r="HE18" i="8" s="1"/>
  <c r="HE16" i="8" a="1"/>
  <c r="HE16" i="8" s="1"/>
  <c r="HE19" i="8" a="1"/>
  <c r="HE19" i="8" s="1"/>
  <c r="HE23" i="8" a="1"/>
  <c r="HE23" i="8" s="1"/>
  <c r="HE14" i="8" a="1"/>
  <c r="HE14" i="8" s="1"/>
  <c r="HE31" i="8" a="1"/>
  <c r="HE31" i="8" s="1"/>
  <c r="HE21" i="8" a="1"/>
  <c r="HE21" i="8" s="1"/>
  <c r="HE17" i="8" a="1"/>
  <c r="HE17" i="8" s="1"/>
  <c r="HE15" i="8" a="1"/>
  <c r="HE15" i="8" s="1"/>
  <c r="HE13" i="8" a="1"/>
  <c r="HE13" i="8" s="1"/>
  <c r="HE22" i="8" a="1"/>
  <c r="HE22" i="8" s="1"/>
  <c r="HE24" i="8" a="1"/>
  <c r="HE24" i="8" s="1"/>
  <c r="HE12" i="8" a="1"/>
  <c r="HE12" i="8" s="1"/>
  <c r="HE11" i="8" a="1"/>
  <c r="HE11" i="8" s="1"/>
  <c r="FU25" i="8" a="1"/>
  <c r="FU25" i="8" s="1"/>
  <c r="FU32" i="8" a="1"/>
  <c r="FU32" i="8" s="1"/>
  <c r="FU30" i="8" a="1"/>
  <c r="FU30" i="8" s="1"/>
  <c r="FU31" i="8" a="1"/>
  <c r="FU31" i="8" s="1"/>
  <c r="FU20" i="8" a="1"/>
  <c r="FU20" i="8" s="1"/>
  <c r="FU27" i="8" a="1"/>
  <c r="FU27" i="8" s="1"/>
  <c r="FU18" i="8" a="1"/>
  <c r="FU18" i="8" s="1"/>
  <c r="FU16" i="8" a="1"/>
  <c r="FU16" i="8" s="1"/>
  <c r="FU26" i="8" a="1"/>
  <c r="FU26" i="8" s="1"/>
  <c r="FU24" i="8" a="1"/>
  <c r="FU24" i="8" s="1"/>
  <c r="FU19" i="8" a="1"/>
  <c r="FU19" i="8" s="1"/>
  <c r="FU28" i="8" a="1"/>
  <c r="FU28" i="8" s="1"/>
  <c r="FU22" i="8" a="1"/>
  <c r="FU22" i="8" s="1"/>
  <c r="FU14" i="8" a="1"/>
  <c r="FU14" i="8" s="1"/>
  <c r="FU29" i="8" a="1"/>
  <c r="FU29" i="8" s="1"/>
  <c r="FU17" i="8" a="1"/>
  <c r="FU17" i="8" s="1"/>
  <c r="FU15" i="8" a="1"/>
  <c r="FU15" i="8" s="1"/>
  <c r="FU13" i="8" a="1"/>
  <c r="FU13" i="8" s="1"/>
  <c r="FU21" i="8" a="1"/>
  <c r="FU21" i="8" s="1"/>
  <c r="FU23" i="8" a="1"/>
  <c r="FU23" i="8" s="1"/>
  <c r="FU12" i="8" a="1"/>
  <c r="FU12" i="8" s="1"/>
  <c r="FU11" i="8" a="1"/>
  <c r="FU11" i="8" s="1"/>
  <c r="HD31" i="8" a="1"/>
  <c r="HD31" i="8" s="1"/>
  <c r="HD29" i="8" a="1"/>
  <c r="HD29" i="8" s="1"/>
  <c r="HD28" i="8" a="1"/>
  <c r="HD28" i="8" s="1"/>
  <c r="HD27" i="8" a="1"/>
  <c r="HD27" i="8" s="1"/>
  <c r="HD26" i="8" a="1"/>
  <c r="HD26" i="8" s="1"/>
  <c r="HD25" i="8" a="1"/>
  <c r="HD25" i="8" s="1"/>
  <c r="HD21" i="8" a="1"/>
  <c r="HD21" i="8" s="1"/>
  <c r="HD30" i="8" a="1"/>
  <c r="HD30" i="8" s="1"/>
  <c r="HD24" i="8" a="1"/>
  <c r="HD24" i="8" s="1"/>
  <c r="HD23" i="8" a="1"/>
  <c r="HD23" i="8" s="1"/>
  <c r="HD22" i="8" a="1"/>
  <c r="HD22" i="8" s="1"/>
  <c r="HD20" i="8" a="1"/>
  <c r="HD20" i="8" s="1"/>
  <c r="HD18" i="8" a="1"/>
  <c r="HD18" i="8" s="1"/>
  <c r="HD32" i="8" a="1"/>
  <c r="HD32" i="8" s="1"/>
  <c r="HD15" i="8" a="1"/>
  <c r="HD15" i="8" s="1"/>
  <c r="HD16" i="8" a="1"/>
  <c r="HD16" i="8" s="1"/>
  <c r="HD14" i="8" a="1"/>
  <c r="HD14" i="8" s="1"/>
  <c r="HD11" i="8" a="1"/>
  <c r="HD11" i="8" s="1"/>
  <c r="HD12" i="8" a="1"/>
  <c r="HD12" i="8" s="1"/>
  <c r="HD17" i="8" a="1"/>
  <c r="HD17" i="8" s="1"/>
  <c r="HD13" i="8" a="1"/>
  <c r="HD13" i="8" s="1"/>
  <c r="HD19" i="8" a="1"/>
  <c r="HD19" i="8" s="1"/>
  <c r="FT31" i="8" a="1"/>
  <c r="FT31" i="8" s="1"/>
  <c r="FT29" i="8" a="1"/>
  <c r="FT29" i="8" s="1"/>
  <c r="FT28" i="8" a="1"/>
  <c r="FT28" i="8" s="1"/>
  <c r="FT27" i="8" a="1"/>
  <c r="FT27" i="8" s="1"/>
  <c r="FT26" i="8" a="1"/>
  <c r="FT26" i="8" s="1"/>
  <c r="FT25" i="8" a="1"/>
  <c r="FT25" i="8" s="1"/>
  <c r="FT32" i="8" a="1"/>
  <c r="FT32" i="8" s="1"/>
  <c r="FT30" i="8" a="1"/>
  <c r="FT30" i="8" s="1"/>
  <c r="FT24" i="8" a="1"/>
  <c r="FT24" i="8" s="1"/>
  <c r="FT23" i="8" a="1"/>
  <c r="FT23" i="8" s="1"/>
  <c r="FT22" i="8" a="1"/>
  <c r="FT22" i="8" s="1"/>
  <c r="FT20" i="8" a="1"/>
  <c r="FT20" i="8" s="1"/>
  <c r="FT18" i="8" a="1"/>
  <c r="FT18" i="8" s="1"/>
  <c r="FT21" i="8" a="1"/>
  <c r="FT21" i="8" s="1"/>
  <c r="FT14" i="8" a="1"/>
  <c r="FT14" i="8" s="1"/>
  <c r="FT13" i="8" a="1"/>
  <c r="FT13" i="8" s="1"/>
  <c r="FT11" i="8" a="1"/>
  <c r="FT11" i="8" s="1"/>
  <c r="FT17" i="8" a="1"/>
  <c r="FT17" i="8" s="1"/>
  <c r="FT12" i="8" a="1"/>
  <c r="FT12" i="8" s="1"/>
  <c r="FT16" i="8" a="1"/>
  <c r="FT16" i="8" s="1"/>
  <c r="FT15" i="8" a="1"/>
  <c r="FT15" i="8" s="1"/>
  <c r="FT19" i="8" a="1"/>
  <c r="FT19" i="8" s="1"/>
  <c r="HV14" i="8" l="1" a="1"/>
  <c r="HV14" i="8" s="1"/>
  <c r="HT14" i="8" a="1"/>
  <c r="HT14" i="8" s="1"/>
  <c r="HT12" i="8" a="1"/>
  <c r="HT12" i="8" s="1"/>
  <c r="HV12" i="8" a="1"/>
  <c r="HV12" i="8" s="1"/>
  <c r="HV17" i="8" a="1"/>
  <c r="HV17" i="8" s="1"/>
  <c r="HT17" i="8" a="1"/>
  <c r="HT17" i="8" s="1"/>
  <c r="HV32" i="8" a="1"/>
  <c r="HV32" i="8" s="1"/>
  <c r="HT32" i="8" a="1"/>
  <c r="HT32" i="8" s="1"/>
  <c r="HV15" i="8" a="1"/>
  <c r="HV15" i="8" s="1"/>
  <c r="HT15" i="8" a="1"/>
  <c r="HT15" i="8" s="1"/>
  <c r="HT21" i="8" a="1"/>
  <c r="HT21" i="8" s="1"/>
  <c r="HV21" i="8" a="1"/>
  <c r="HV21" i="8" s="1"/>
  <c r="HV23" i="8" a="1"/>
  <c r="HV23" i="8" s="1"/>
  <c r="HT23" i="8" a="1"/>
  <c r="HT23" i="8" s="1"/>
  <c r="HV29" i="8" a="1"/>
  <c r="HV29" i="8" s="1"/>
  <c r="HT29" i="8" a="1"/>
  <c r="HT29" i="8" s="1"/>
  <c r="HT13" i="8" a="1"/>
  <c r="HT13" i="8" s="1"/>
  <c r="HV13" i="8" a="1"/>
  <c r="HV13" i="8" s="1"/>
  <c r="HV18" i="8" a="1"/>
  <c r="HV18" i="8" s="1"/>
  <c r="HT18" i="8" a="1"/>
  <c r="HT18" i="8" s="1"/>
  <c r="HV24" i="8" a="1"/>
  <c r="HV24" i="8" s="1"/>
  <c r="HT24" i="8" a="1"/>
  <c r="HT24" i="8" s="1"/>
  <c r="HT30" i="8" a="1"/>
  <c r="HT30" i="8" s="1"/>
  <c r="HV30" i="8" a="1"/>
  <c r="HV30" i="8" s="1"/>
  <c r="HT16" i="8" a="1"/>
  <c r="HT16" i="8" s="1"/>
  <c r="HV16" i="8" a="1"/>
  <c r="HV16" i="8" s="1"/>
  <c r="HV22" i="8" a="1"/>
  <c r="HV22" i="8" s="1"/>
  <c r="HT22" i="8" a="1"/>
  <c r="HT22" i="8" s="1"/>
  <c r="HV19" i="8" a="1"/>
  <c r="HV19" i="8" s="1"/>
  <c r="HT19" i="8" a="1"/>
  <c r="HT19" i="8" s="1"/>
  <c r="HT31" i="8" a="1"/>
  <c r="HT31" i="8" s="1"/>
  <c r="HV31" i="8" a="1"/>
  <c r="HV31" i="8" s="1"/>
  <c r="HV11" i="8" a="1"/>
  <c r="HV11" i="8" s="1"/>
  <c r="HT11" i="8" a="1"/>
  <c r="HT11" i="8" s="1"/>
  <c r="HT25" i="8" a="1"/>
  <c r="HT25" i="8" s="1"/>
  <c r="HV25" i="8" a="1"/>
  <c r="HV25" i="8" s="1"/>
  <c r="HV28" i="8" a="1"/>
  <c r="HV28" i="8" s="1"/>
  <c r="HT28" i="8" a="1"/>
  <c r="HT28" i="8" s="1"/>
  <c r="HV20" i="8" a="1"/>
  <c r="HV20" i="8" s="1"/>
  <c r="HT20" i="8" a="1"/>
  <c r="HT20" i="8" s="1"/>
  <c r="HV27" i="8" a="1"/>
  <c r="HV27" i="8" s="1"/>
  <c r="HT27" i="8" a="1"/>
  <c r="HT27" i="8" s="1"/>
  <c r="HV26" i="8" a="1"/>
  <c r="HV26" i="8" s="1"/>
  <c r="HT26" i="8" a="1"/>
  <c r="HT26" i="8" s="1"/>
  <c r="BD7" i="6" l="1"/>
  <c r="BH7" i="6"/>
  <c r="AH30" i="4"/>
  <c r="JF25" i="8" a="1"/>
  <c r="JF25" i="8" s="1"/>
  <c r="AH18" i="4"/>
  <c r="JF13" i="8" a="1"/>
  <c r="JF13" i="8" s="1"/>
  <c r="AH32" i="4"/>
  <c r="JF27" i="8" a="1"/>
  <c r="JF27" i="8" s="1"/>
  <c r="AM30" i="4"/>
  <c r="JE25" i="8"/>
  <c r="JG25" i="8" s="1" a="1"/>
  <c r="JG25" i="8" s="1"/>
  <c r="AH24" i="4"/>
  <c r="JF19" i="8" a="1"/>
  <c r="JF19" i="8" s="1"/>
  <c r="AM35" i="4"/>
  <c r="JE30" i="8"/>
  <c r="JG30" i="8" s="1" a="1"/>
  <c r="JG30" i="8" s="1"/>
  <c r="AM18" i="4"/>
  <c r="JE13" i="8"/>
  <c r="JG13" i="8" s="1" a="1"/>
  <c r="JG13" i="8" s="1"/>
  <c r="AM26" i="4"/>
  <c r="JE21" i="8"/>
  <c r="JG21" i="8" s="1" a="1"/>
  <c r="JG21" i="8" s="1"/>
  <c r="AH22" i="4"/>
  <c r="JF17" i="8" a="1"/>
  <c r="JF17" i="8" s="1"/>
  <c r="AM32" i="4"/>
  <c r="JE27" i="8"/>
  <c r="JG27" i="8" s="1" a="1"/>
  <c r="JG27" i="8" s="1"/>
  <c r="AM22" i="4"/>
  <c r="JE17" i="8"/>
  <c r="JG17" i="8" s="1" a="1"/>
  <c r="JG17" i="8" s="1"/>
  <c r="AH34" i="4"/>
  <c r="JF29" i="8" a="1"/>
  <c r="JF29" i="8" s="1"/>
  <c r="AM17" i="4"/>
  <c r="JE12" i="8"/>
  <c r="JG12" i="8" s="1" a="1"/>
  <c r="JG12" i="8" s="1"/>
  <c r="AM25" i="4"/>
  <c r="JE20" i="8"/>
  <c r="JG20" i="8" s="1" a="1"/>
  <c r="JG20" i="8" s="1"/>
  <c r="AM27" i="4"/>
  <c r="JE22" i="8"/>
  <c r="JG22" i="8" s="1" a="1"/>
  <c r="JG22" i="8" s="1"/>
  <c r="AM29" i="4"/>
  <c r="JE24" i="8"/>
  <c r="JG24" i="8" s="1" a="1"/>
  <c r="JG24" i="8" s="1"/>
  <c r="AM34" i="4"/>
  <c r="JE29" i="8"/>
  <c r="JG29" i="8" s="1" a="1"/>
  <c r="JG29" i="8" s="1"/>
  <c r="AM20" i="4"/>
  <c r="JE15" i="8"/>
  <c r="JG15" i="8" s="1" a="1"/>
  <c r="JG15" i="8" s="1"/>
  <c r="AH17" i="4"/>
  <c r="JF12" i="8" a="1"/>
  <c r="JF12" i="8" s="1"/>
  <c r="AH35" i="4"/>
  <c r="JF30" i="8" a="1"/>
  <c r="JF30" i="8" s="1"/>
  <c r="AH26" i="4"/>
  <c r="JF21" i="8" a="1"/>
  <c r="JF21" i="8" s="1"/>
  <c r="AH27" i="4"/>
  <c r="JF22" i="8" a="1"/>
  <c r="JF22" i="8" s="1"/>
  <c r="AH20" i="4"/>
  <c r="JF15" i="8" a="1"/>
  <c r="JF15" i="8" s="1"/>
  <c r="AH31" i="4"/>
  <c r="JF26" i="8" a="1"/>
  <c r="JF26" i="8" s="1"/>
  <c r="AH33" i="4"/>
  <c r="JF28" i="8" a="1"/>
  <c r="JF28" i="8" s="1"/>
  <c r="AM36" i="4"/>
  <c r="JE31" i="8"/>
  <c r="JG31" i="8" s="1" a="1"/>
  <c r="JG31" i="8" s="1"/>
  <c r="AM21" i="4"/>
  <c r="JE16" i="8"/>
  <c r="JG16" i="8" s="1" a="1"/>
  <c r="JG16" i="8" s="1"/>
  <c r="AH23" i="4"/>
  <c r="JF18" i="8" a="1"/>
  <c r="JF18" i="8" s="1"/>
  <c r="AH28" i="4"/>
  <c r="JF23" i="8" a="1"/>
  <c r="JF23" i="8" s="1"/>
  <c r="AH37" i="4"/>
  <c r="JF32" i="8" a="1"/>
  <c r="JF32" i="8" s="1"/>
  <c r="AH19" i="4"/>
  <c r="JF14" i="8" a="1"/>
  <c r="JF14" i="8" s="1"/>
  <c r="AM24" i="4"/>
  <c r="JE19" i="8"/>
  <c r="JG19" i="8" s="1" a="1"/>
  <c r="JG19" i="8" s="1"/>
  <c r="AH25" i="4"/>
  <c r="JF20" i="8" a="1"/>
  <c r="JF20" i="8" s="1"/>
  <c r="AH29" i="4"/>
  <c r="JF24" i="8" a="1"/>
  <c r="JF24" i="8" s="1"/>
  <c r="AM31" i="4"/>
  <c r="JE26" i="8"/>
  <c r="JG26" i="8" s="1" a="1"/>
  <c r="JG26" i="8" s="1"/>
  <c r="AM33" i="4"/>
  <c r="JE28" i="8"/>
  <c r="JG28" i="8" s="1" a="1"/>
  <c r="JG28" i="8" s="1"/>
  <c r="AH36" i="4"/>
  <c r="JF31" i="8" a="1"/>
  <c r="JF31" i="8" s="1"/>
  <c r="AH21" i="4"/>
  <c r="JF16" i="8" a="1"/>
  <c r="JF16" i="8" s="1"/>
  <c r="AM23" i="4"/>
  <c r="JE18" i="8"/>
  <c r="JG18" i="8" s="1" a="1"/>
  <c r="JG18" i="8" s="1"/>
  <c r="AM28" i="4"/>
  <c r="JE23" i="8"/>
  <c r="JG23" i="8" s="1" a="1"/>
  <c r="JG23" i="8" s="1"/>
  <c r="AM37" i="4"/>
  <c r="JE32" i="8"/>
  <c r="JG32" i="8" s="1" a="1"/>
  <c r="JG32" i="8" s="1"/>
  <c r="AM19" i="4"/>
  <c r="JE14" i="8"/>
  <c r="JG14" i="8" s="1" a="1"/>
  <c r="JG14" i="8" s="1"/>
  <c r="AH16" i="4"/>
  <c r="JF11" i="8" a="1"/>
  <c r="JF11" i="8" s="1"/>
  <c r="AM16" i="4"/>
  <c r="JE11" i="8"/>
  <c r="JG11" i="8" s="1" a="1"/>
  <c r="JG11" i="8" s="1"/>
  <c r="JH24" i="8" l="1"/>
  <c r="AS29" i="4" s="1"/>
  <c r="S29" i="4" s="1"/>
  <c r="BB29" i="4" s="1"/>
  <c r="JH12" i="8"/>
  <c r="AS17" i="4" s="1"/>
  <c r="S17" i="4" s="1"/>
  <c r="BB17" i="4" s="1"/>
  <c r="JH16" i="8"/>
  <c r="AS21" i="4" s="1"/>
  <c r="S21" i="4" s="1"/>
  <c r="BB21" i="4" s="1"/>
  <c r="JH30" i="8"/>
  <c r="AS35" i="4" s="1"/>
  <c r="S35" i="4" s="1"/>
  <c r="BB35" i="4" s="1"/>
  <c r="JH13" i="8"/>
  <c r="AS18" i="4" s="1"/>
  <c r="S18" i="4" s="1"/>
  <c r="BB18" i="4" s="1"/>
  <c r="JH23" i="8"/>
  <c r="AS28" i="4" s="1"/>
  <c r="S28" i="4" s="1"/>
  <c r="BB28" i="4" s="1"/>
  <c r="JH15" i="8"/>
  <c r="AS20" i="4" s="1"/>
  <c r="S20" i="4" s="1"/>
  <c r="BB20" i="4" s="1"/>
  <c r="JH20" i="8"/>
  <c r="AS25" i="4" s="1"/>
  <c r="S25" i="4" s="1"/>
  <c r="BB25" i="4" s="1"/>
  <c r="JH32" i="8"/>
  <c r="AS37" i="4" s="1"/>
  <c r="S37" i="4" s="1"/>
  <c r="BB37" i="4" s="1"/>
  <c r="JH26" i="8"/>
  <c r="AS31" i="4" s="1"/>
  <c r="S31" i="4" s="1"/>
  <c r="BB31" i="4" s="1"/>
  <c r="JH21" i="8"/>
  <c r="AS26" i="4" s="1"/>
  <c r="S26" i="4" s="1"/>
  <c r="BB26" i="4" s="1"/>
  <c r="JH29" i="8"/>
  <c r="AS34" i="4" s="1"/>
  <c r="S34" i="4" s="1"/>
  <c r="BB34" i="4" s="1"/>
  <c r="JH17" i="8"/>
  <c r="AS22" i="4" s="1"/>
  <c r="S22" i="4" s="1"/>
  <c r="BB22" i="4" s="1"/>
  <c r="JH27" i="8"/>
  <c r="AS32" i="4" s="1"/>
  <c r="S32" i="4" s="1"/>
  <c r="BB32" i="4" s="1"/>
  <c r="JH19" i="8"/>
  <c r="AS24" i="4" s="1"/>
  <c r="S24" i="4" s="1"/>
  <c r="BB24" i="4" s="1"/>
  <c r="JH14" i="8"/>
  <c r="AS19" i="4" s="1"/>
  <c r="S19" i="4" s="1"/>
  <c r="BB19" i="4" s="1"/>
  <c r="JH18" i="8"/>
  <c r="AS23" i="4" s="1"/>
  <c r="S23" i="4" s="1"/>
  <c r="BB23" i="4" s="1"/>
  <c r="JH28" i="8"/>
  <c r="AS33" i="4" s="1"/>
  <c r="S33" i="4" s="1"/>
  <c r="BB33" i="4" s="1"/>
  <c r="JH22" i="8"/>
  <c r="AS27" i="4" s="1"/>
  <c r="S27" i="4" s="1"/>
  <c r="BB27" i="4" s="1"/>
  <c r="JH25" i="8"/>
  <c r="AS30" i="4" s="1"/>
  <c r="S30" i="4" s="1"/>
  <c r="BB30" i="4" s="1"/>
  <c r="JH31" i="8"/>
  <c r="AS36" i="4" s="1"/>
  <c r="S36" i="4" s="1"/>
  <c r="BB36" i="4" s="1"/>
  <c r="JH11" i="8"/>
  <c r="AS16" i="4" s="1"/>
  <c r="S16" i="4" l="1"/>
  <c r="BB16" i="4" s="1"/>
  <c r="CP8" i="6" s="1"/>
  <c r="BS8" i="6" s="1"/>
  <c r="BO7" i="6"/>
  <c r="BD8" i="4" l="1"/>
  <c r="B8" i="4" s="1"/>
  <c r="BD9" i="4"/>
  <c r="B9" i="4" s="1"/>
  <c r="BD7" i="4"/>
  <c r="B7"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<sst xmlns="http://schemas.openxmlformats.org/spreadsheetml/2006/main" count="477" uniqueCount="132">
  <si>
    <t>Invalid</t>
  </si>
  <si>
    <t>Required</t>
  </si>
  <si>
    <t>Used</t>
  </si>
  <si>
    <t>Yellow</t>
  </si>
  <si>
    <t>Red</t>
  </si>
  <si>
    <t>X</t>
  </si>
  <si>
    <t>Duplicates</t>
  </si>
  <si>
    <t>✓</t>
  </si>
  <si>
    <t>✕</t>
  </si>
  <si>
    <t>Pos</t>
  </si>
  <si>
    <t>Actual</t>
  </si>
  <si>
    <t>TAC</t>
  </si>
  <si>
    <t>PAS</t>
  </si>
  <si>
    <t>DRI</t>
  </si>
  <si>
    <t>SHO</t>
  </si>
  <si>
    <t>STR</t>
  </si>
  <si>
    <t>PLA</t>
  </si>
  <si>
    <t>INT</t>
  </si>
  <si>
    <t>Players</t>
  </si>
  <si>
    <t>GK</t>
  </si>
  <si>
    <t>LB</t>
  </si>
  <si>
    <t>CB</t>
  </si>
  <si>
    <t>RM</t>
  </si>
  <si>
    <t>LM</t>
  </si>
  <si>
    <t>CM</t>
  </si>
  <si>
    <t>ST</t>
  </si>
  <si>
    <t>Ave</t>
  </si>
  <si>
    <t>Training Pos</t>
  </si>
  <si>
    <t>Total %</t>
  </si>
  <si>
    <t>Training Positions</t>
  </si>
  <si>
    <t>Green</t>
  </si>
  <si>
    <t>Alert</t>
  </si>
  <si>
    <t>Level</t>
  </si>
  <si>
    <t>Skills</t>
  </si>
  <si>
    <t>Full Name</t>
  </si>
  <si>
    <t>Tackling</t>
  </si>
  <si>
    <t>Passing</t>
  </si>
  <si>
    <t>Dribbling</t>
  </si>
  <si>
    <t>Shooting</t>
  </si>
  <si>
    <t>Playmaker</t>
  </si>
  <si>
    <t>Strength</t>
  </si>
  <si>
    <t>Intuition</t>
  </si>
  <si>
    <t>Trainer Code</t>
  </si>
  <si>
    <t>Name</t>
  </si>
  <si>
    <t>Primary Skill</t>
  </si>
  <si>
    <t>Trainer</t>
  </si>
  <si>
    <t>To Level</t>
  </si>
  <si>
    <t>Other Skills</t>
  </si>
  <si>
    <t>Second Skill</t>
  </si>
  <si>
    <t>Trainers</t>
  </si>
  <si>
    <t>Instructions</t>
  </si>
  <si>
    <t>This is to create positons which require different strengths. So, you may have 'Winger' as a position for all LM and RM players, for example. You can then state what % each strength should make up. So, if you state that 50% should be for shooting, then it will train any selected players to where shooting accounts for 50% of their total score. Please make sure they all add up to 100% as indicated.</t>
  </si>
  <si>
    <t>This is where you can enter trainer information, each trainer on a new line. Select the primiary and secondary skills, as well as the skill level to which each can be trained (as well as all other skills). Also, put in the level of the trainer too, so the spreadsheet can generate their trainer name code. This will be used to select the best trainer for each player. and to assign training to each player.</t>
  </si>
  <si>
    <t>Overall</t>
  </si>
  <si>
    <t>Manager</t>
  </si>
  <si>
    <t>Skill</t>
  </si>
  <si>
    <t>Selection</t>
  </si>
  <si>
    <t>Skill 1</t>
  </si>
  <si>
    <t>Skill 2</t>
  </si>
  <si>
    <t>Ratings</t>
  </si>
  <si>
    <t>Coaches</t>
  </si>
  <si>
    <t>Coach</t>
  </si>
  <si>
    <t>% Above Skill</t>
  </si>
  <si>
    <t>Max</t>
  </si>
  <si>
    <t>Min</t>
  </si>
  <si>
    <t>Player</t>
  </si>
  <si>
    <t>Manager's Choice</t>
  </si>
  <si>
    <t>Trainer's Choice</t>
  </si>
  <si>
    <t>No Players</t>
  </si>
  <si>
    <t>Coaches Required Based on Manager's Choice</t>
  </si>
  <si>
    <t>Training Schedule</t>
  </si>
  <si>
    <t>M</t>
  </si>
  <si>
    <t>Current</t>
  </si>
  <si>
    <t>Train Max</t>
  </si>
  <si>
    <t>Check</t>
  </si>
  <si>
    <t>Player Report</t>
  </si>
  <si>
    <t>Select Player</t>
  </si>
  <si>
    <t>Current Skill Levels</t>
  </si>
  <si>
    <t>Desired Skill Levels (Based on Position)</t>
  </si>
  <si>
    <t>Skill Excess or Shortfalls</t>
  </si>
  <si>
    <t>Positions</t>
  </si>
  <si>
    <t>Recommended Training</t>
  </si>
  <si>
    <t>Training Status</t>
  </si>
  <si>
    <t>All staff agree on training</t>
  </si>
  <si>
    <t>Staff don't agree, but training is available</t>
  </si>
  <si>
    <t>No training options available with current trainers</t>
  </si>
  <si>
    <t>Current Skill</t>
  </si>
  <si>
    <t>Desired Skill</t>
  </si>
  <si>
    <t>Overall Rating</t>
  </si>
  <si>
    <t>There are two ways this spreadsheet calculates what training is required. The manager's choice is what each player needs most, regardless of what trainers are available. The trainer's choice is the best and most relevant training for each player, based on the avaialble trainers.
The X and ticks show if running that training with the current trainers will bring results. The column that says 'M' shows if the two training options match.
The data at the top right, shows what trainers you most need, and to what skill level.
If all players are in green, it means that you have the most productive trainers and training possible.</t>
  </si>
  <si>
    <t>Team Name</t>
  </si>
  <si>
    <t>Please read these notes explaining how to use this spreadsheet</t>
  </si>
  <si>
    <t>Editable Cells</t>
  </si>
  <si>
    <t>The blue background and white writing usually identifies cells where you can enter or edit information.</t>
  </si>
  <si>
    <t>Calculated Cells</t>
  </si>
  <si>
    <t>The purple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</si>
  <si>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</si>
  <si>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</si>
  <si>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Buy Ready-made</t>
  </si>
  <si>
    <t>Buy Custom-made</t>
  </si>
  <si>
    <t>Click here for more info</t>
  </si>
  <si>
    <t>Spreadsheets</t>
  </si>
  <si>
    <t>This spreadsheet was created by</t>
  </si>
  <si>
    <t>We do not offer support on free spreadsheets,
but if you find any errors, please let us know.</t>
  </si>
  <si>
    <t>© Sumcor Ltd - Trading as Spreadsheet Solutions</t>
  </si>
  <si>
    <t>Please complete the following sections before using this spreadsheet</t>
  </si>
  <si>
    <t>Auto</t>
  </si>
  <si>
    <t>Do not delete or move data or cells. You can use clear contents, or you can use the sort function where there are filters.</t>
  </si>
  <si>
    <t>Game Settings</t>
  </si>
  <si>
    <t>These settings needn't be changed unless the positions or skills change in the game. I have made them editable if need be, but they should match the options in the game, so don't change them if not required.</t>
  </si>
  <si>
    <t>Enter the name of your team.
Don't worry, this is just for the spreadsheet and not used anywhere else.</t>
  </si>
  <si>
    <t>This is the percentage ABOVE the skill level, when looking for trainers.
So, if you have a highest skill level of 1000, and you set it to 20%, it will ask for trainers who train up to a skill level of 1,200.
There is no point hiring trainers who can't train players beyond their current skill level.</t>
  </si>
  <si>
    <t>Free Download - Sidelines Training Calculator</t>
  </si>
  <si>
    <t>Thanks for downloading the Sidelines Training Schedule</t>
  </si>
  <si>
    <t>Read the blog post about this spreadsheet</t>
  </si>
  <si>
    <t>Prospect Signings</t>
  </si>
  <si>
    <t>Enter all your player names, select their actual position as per the game (this is just to remind you). Then select their training position (as per the Training Positions tab). Then simply enter the value for each of the training elements (each column). This will then be used to calculate what percentages they have, and what they need, to determine their required training.</t>
  </si>
  <si>
    <t>Enter all your potential signings here, select their actual position as per the game (this is just to remind you). Then select their training position (as per the Training Positions tab). Then simply enter the value for each of the training elements (each column). This will then be used to calculate what percentages they have, in order to compare them with a current player.</t>
  </si>
  <si>
    <t>Player v Prospect</t>
  </si>
  <si>
    <t>Select Prospect</t>
  </si>
  <si>
    <t>Skill Comparisons</t>
  </si>
  <si>
    <t>Your Player</t>
  </si>
  <si>
    <t>Prospect Signing</t>
  </si>
  <si>
    <t>Desired Skill Level</t>
  </si>
  <si>
    <t>By selecting valid player in cell G6 and G8, this entire page will populate according to those players. You can see what their current skill levels are compared to each other, and compared to where they should be. Which shows you what training they should be doing. The below graph shows a comparison between the current player, the prospect signing, and their desired levels.</t>
  </si>
  <si>
    <t>By selecting a valid player in cell G6, this entire page will populate according to that player. You can see what their current skill levels are, compared to where they should be. Which shows you what training they should be doing. You can also see all the details from the Training Schedule for the selected player. The below graph shows a comparison between the current and desired skill levels.</t>
  </si>
  <si>
    <t>Current Player</t>
  </si>
  <si>
    <t>Desired Level</t>
  </si>
  <si>
    <t>Captain</t>
  </si>
  <si>
    <t>Rating for</t>
  </si>
  <si>
    <t>This is assumed from the game. It is simply STR + INT + PLA / Overall Rating.</t>
  </si>
  <si>
    <t>Watch Demo Video on YouTube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</si>
</sst>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Red]\-#,##0\ "/>
    <numFmt numFmtId="165" formatCode="0.0%"/>
    <numFmt numFmtId="166" formatCode="#,##0.000_ ;[Red]\-#,##0.000\ "/>
  </numFmts>
  <fonts count="14"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1"/>
      <color theme="0"/>
      <name val="Calibri"/>
      <family val="2"/>
      <scheme val="minor"/>
    </font>
    <font>
      <b/>
      <sz val="20"/>
      <color theme="0"/>
      <name val="Calibri"/>
      <family val="2"/>
      <scheme val="minor"/>
    </font>
    <font>
      <i/>
      <sz val="11"/>
      <color theme="1"/>
      <name val="Calibri"/>
      <family val="2"/>
      <scheme val="minor"/>
    </font>
    <font>
      <b/>
      <sz val="16"/>
      <color theme="0"/>
      <name val="Calibri"/>
      <family val="2"/>
      <scheme val="minor"/>
    </font>
    <font>
      <sz val="16"/>
      <color theme="1"/>
      <name val="Calibri"/>
      <family val="2"/>
      <scheme val="minor"/>
    </font>
    <font>
      <i/>
      <sz val="16"/>
      <color theme="1"/>
      <name val="Calibri"/>
      <family val="2"/>
      <scheme val="minor"/>
    </font>
    <font>
      <sz val="11"/>
      <color theme="0"/>
      <name val="Calibri"/>
      <family val="2"/>
      <scheme val="minor"/>
    </font>
    <font>
      <u/>
      <sz val="11"/>
      <color theme="10"/>
      <name val="Calibri"/>
      <family val="2"/>
      <scheme val="minor"/>
    </font>
    <font>
      <b/>
      <sz val="10"/>
      <color theme="1"/>
      <name val="Calibri"/>
      <family val="2"/>
      <scheme val="minor"/>
    </font>
    <font>
      <b/>
      <sz val="11"/>
      <color rgb="FFC0000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rgb="FFDFC9EF"/>
        <bgColor indexed="64"/>
      </patternFill>
    </fill>
    <fill>
      <patternFill patternType="solid">
        <fgColor rgb="FFBDE3FF"/>
        <bgColor indexed="64"/>
      </patternFill>
    </fill>
    <fill>
      <patternFill patternType="solid">
        <fgColor rgb="FFFF0000"/>
        <bgColor indexed="64"/>
      </patternFill>
    </fill>
    <fill>
      <patternFill patternType="solid">
        <fgColor rgb="FFB42117"/>
        <bgColor indexed="64"/>
      </patternFill>
    </fill>
    <fill>
      <patternFill patternType="solid">
        <fgColor rgb="FF207144"/>
        <bgColor indexed="64"/>
      </patternFill>
    </fill>
    <fill>
      <patternFill patternType="solid">
        <fgColor rgb="FFFFC000"/>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1" fillId="0" borderId="0" applyNumberFormat="0" applyFill="0" applyBorder="0" applyAlignment="0" applyProtection="0"/>
  </cellStyleXfs>
  <cellXfs count="312">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2" borderId="0" xfId="0" applyFill="1" applyAlignment="1" applyProtection="1">
      <alignment horizontal="center" shrinkToFit="1"/>
      <protection hidden="1"/>
    </xf>
    <xf numFmtId="0" fontId="4" fillId="3" borderId="2" xfId="0" applyFont="1" applyFill="1" applyBorder="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0" fontId="4" fillId="3" borderId="4" xfId="0" applyFont="1" applyFill="1" applyBorder="1" applyAlignment="1" applyProtection="1">
      <alignment horizontal="center" shrinkToFit="1"/>
      <protection hidden="1"/>
    </xf>
    <xf numFmtId="0" fontId="4" fillId="3" borderId="5" xfId="0" applyFont="1" applyFill="1" applyBorder="1" applyAlignment="1" applyProtection="1">
      <alignment horizontal="center" shrinkToFit="1"/>
      <protection locked="0"/>
    </xf>
    <xf numFmtId="0" fontId="4" fillId="3" borderId="6" xfId="0" applyFont="1" applyFill="1" applyBorder="1" applyAlignment="1" applyProtection="1">
      <alignment horizontal="center" shrinkToFit="1"/>
      <protection locked="0"/>
    </xf>
    <xf numFmtId="0" fontId="4" fillId="3" borderId="7"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0" fillId="0" borderId="8" xfId="0" applyBorder="1" applyAlignment="1" applyProtection="1">
      <alignment horizontal="left" shrinkToFit="1"/>
      <protection locked="0"/>
    </xf>
    <xf numFmtId="0" fontId="0" fillId="0" borderId="0" xfId="0" applyAlignment="1" applyProtection="1">
      <alignment horizontal="center" shrinkToFit="1"/>
      <protection locked="0"/>
    </xf>
    <xf numFmtId="164" fontId="0" fillId="0" borderId="0" xfId="0" applyNumberFormat="1" applyAlignment="1" applyProtection="1">
      <alignment horizontal="center" shrinkToFit="1"/>
      <protection locked="0"/>
    </xf>
    <xf numFmtId="164" fontId="0" fillId="0" borderId="9"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164" fontId="0" fillId="0" borderId="7" xfId="0" applyNumberFormat="1" applyBorder="1" applyAlignment="1" applyProtection="1">
      <alignment horizontal="center" shrinkToFit="1"/>
      <protection locked="0"/>
    </xf>
    <xf numFmtId="0" fontId="4" fillId="4" borderId="1"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0" fontId="4" fillId="4" borderId="10" xfId="0" applyFont="1" applyFill="1" applyBorder="1" applyAlignment="1" applyProtection="1">
      <alignment horizontal="center" shrinkToFit="1"/>
      <protection hidden="1"/>
    </xf>
    <xf numFmtId="0" fontId="4" fillId="4" borderId="12" xfId="0" applyFont="1" applyFill="1" applyBorder="1" applyAlignment="1" applyProtection="1">
      <alignment horizontal="center" shrinkToFit="1"/>
      <protection hidden="1"/>
    </xf>
    <xf numFmtId="0" fontId="0" fillId="0" borderId="3"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165" fontId="0" fillId="0" borderId="10" xfId="0" applyNumberFormat="1" applyBorder="1" applyAlignment="1" applyProtection="1">
      <alignment horizontal="center" shrinkToFit="1"/>
      <protection hidden="1"/>
    </xf>
    <xf numFmtId="165" fontId="0" fillId="0" borderId="11"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165" fontId="0" fillId="0" borderId="3" xfId="0" applyNumberFormat="1" applyBorder="1" applyAlignment="1" applyProtection="1">
      <alignment horizontal="center" shrinkToFit="1"/>
      <protection locked="0"/>
    </xf>
    <xf numFmtId="165" fontId="0" fillId="0" borderId="4" xfId="0" applyNumberFormat="1" applyBorder="1" applyAlignment="1" applyProtection="1">
      <alignment horizontal="center" shrinkToFit="1"/>
      <protection locked="0"/>
    </xf>
    <xf numFmtId="165" fontId="0" fillId="0" borderId="0" xfId="0" applyNumberFormat="1" applyAlignment="1" applyProtection="1">
      <alignment horizontal="center" shrinkToFit="1"/>
      <protection locked="0"/>
    </xf>
    <xf numFmtId="165" fontId="0" fillId="0" borderId="9"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165" fontId="0" fillId="0" borderId="7" xfId="0" applyNumberFormat="1"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4" fillId="5" borderId="1" xfId="0" applyFont="1" applyFill="1" applyBorder="1" applyAlignment="1" applyProtection="1">
      <alignment horizontal="center" shrinkToFit="1"/>
      <protection hidden="1"/>
    </xf>
    <xf numFmtId="0" fontId="0" fillId="6" borderId="0" xfId="0" applyFill="1" applyAlignment="1" applyProtection="1">
      <alignment shrinkToFit="1"/>
      <protection hidden="1"/>
    </xf>
    <xf numFmtId="0" fontId="1" fillId="2" borderId="0" xfId="0" applyFont="1" applyFill="1" applyAlignment="1" applyProtection="1">
      <alignment horizontal="center" shrinkToFit="1"/>
      <protection hidden="1"/>
    </xf>
    <xf numFmtId="164" fontId="1" fillId="0" borderId="13" xfId="0" applyNumberFormat="1" applyFont="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0" fontId="6" fillId="0" borderId="10" xfId="0" applyFont="1" applyBorder="1" applyAlignment="1" applyProtection="1">
      <alignment horizontal="center" shrinkToFit="1"/>
      <protection hidden="1"/>
    </xf>
    <xf numFmtId="0" fontId="6" fillId="0" borderId="12" xfId="0" applyFont="1" applyBorder="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8" xfId="0"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7" borderId="0" xfId="0" applyFill="1" applyAlignment="1" applyProtection="1">
      <alignment shrinkToFit="1"/>
      <protection hidden="1"/>
    </xf>
    <xf numFmtId="165" fontId="0" fillId="0" borderId="10" xfId="0" applyNumberFormat="1" applyBorder="1" applyAlignment="1" applyProtection="1">
      <alignment shrinkToFit="1"/>
      <protection hidden="1"/>
    </xf>
    <xf numFmtId="165" fontId="0" fillId="0" borderId="11" xfId="0" applyNumberFormat="1" applyBorder="1" applyAlignment="1" applyProtection="1">
      <alignment shrinkToFit="1"/>
      <protection hidden="1"/>
    </xf>
    <xf numFmtId="165" fontId="0" fillId="0" borderId="12" xfId="0" applyNumberFormat="1" applyBorder="1" applyAlignment="1" applyProtection="1">
      <alignment shrinkToFit="1"/>
      <protection hidden="1"/>
    </xf>
    <xf numFmtId="0" fontId="0" fillId="8" borderId="0" xfId="0" applyFill="1" applyAlignment="1" applyProtection="1">
      <alignment shrinkToFit="1"/>
      <protection hidden="1"/>
    </xf>
    <xf numFmtId="0" fontId="10" fillId="2" borderId="0" xfId="0" applyFont="1" applyFill="1" applyAlignment="1" applyProtection="1">
      <alignment shrinkToFit="1"/>
      <protection hidden="1"/>
    </xf>
    <xf numFmtId="0" fontId="0" fillId="6" borderId="0" xfId="0" applyFill="1" applyAlignment="1" applyProtection="1">
      <alignment horizontal="center" shrinkToFit="1"/>
      <protection hidden="1"/>
    </xf>
    <xf numFmtId="0" fontId="1" fillId="0" borderId="0" xfId="0" applyFont="1" applyAlignment="1" applyProtection="1">
      <alignment horizontal="center" shrinkToFit="1"/>
      <protection hidden="1"/>
    </xf>
    <xf numFmtId="164" fontId="0" fillId="0" borderId="12" xfId="0" applyNumberFormat="1" applyBorder="1" applyAlignment="1" applyProtection="1">
      <alignment horizontal="right" shrinkToFit="1"/>
      <protection hidden="1"/>
    </xf>
    <xf numFmtId="164" fontId="0" fillId="0" borderId="1" xfId="0" applyNumberFormat="1" applyBorder="1" applyAlignment="1" applyProtection="1">
      <alignment horizontal="right" shrinkToFit="1"/>
      <protection hidden="1"/>
    </xf>
    <xf numFmtId="166" fontId="0" fillId="0" borderId="10" xfId="0" applyNumberFormat="1" applyBorder="1" applyAlignment="1" applyProtection="1">
      <alignment horizontal="right" shrinkToFit="1"/>
      <protection hidden="1"/>
    </xf>
    <xf numFmtId="166" fontId="0" fillId="0" borderId="11" xfId="0" applyNumberFormat="1" applyBorder="1" applyAlignment="1" applyProtection="1">
      <alignment horizontal="right" shrinkToFit="1"/>
      <protection hidden="1"/>
    </xf>
    <xf numFmtId="166" fontId="0" fillId="0" borderId="12" xfId="0" applyNumberFormat="1" applyBorder="1" applyAlignment="1" applyProtection="1">
      <alignment horizontal="right" shrinkToFit="1"/>
      <protection hidden="1"/>
    </xf>
    <xf numFmtId="0" fontId="4" fillId="5" borderId="13" xfId="0" applyFont="1" applyFill="1" applyBorder="1" applyAlignment="1" applyProtection="1">
      <alignment horizontal="center" shrinkToFit="1"/>
      <protection hidden="1"/>
    </xf>
    <xf numFmtId="0" fontId="4" fillId="5" borderId="14" xfId="0" applyFont="1" applyFill="1" applyBorder="1" applyAlignment="1" applyProtection="1">
      <alignment horizontal="center" shrinkToFit="1"/>
      <protection hidden="1"/>
    </xf>
    <xf numFmtId="0" fontId="4" fillId="5" borderId="15" xfId="0" applyFont="1" applyFill="1" applyBorder="1" applyAlignment="1" applyProtection="1">
      <alignment horizontal="center" shrinkToFit="1"/>
      <protection hidden="1"/>
    </xf>
    <xf numFmtId="0" fontId="1" fillId="2" borderId="2"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4" xfId="0" applyFont="1" applyFill="1" applyBorder="1" applyAlignment="1" applyProtection="1">
      <alignment horizontal="left" vertical="center" wrapText="1"/>
      <protection hidden="1"/>
    </xf>
    <xf numFmtId="0" fontId="1" fillId="2" borderId="5" xfId="0" applyFont="1" applyFill="1" applyBorder="1" applyAlignment="1" applyProtection="1">
      <alignment horizontal="left" vertical="center" wrapText="1"/>
      <protection hidden="1"/>
    </xf>
    <xf numFmtId="0" fontId="1" fillId="2" borderId="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hidden="1"/>
    </xf>
    <xf numFmtId="0" fontId="12" fillId="2" borderId="0" xfId="0" applyFont="1" applyFill="1" applyAlignment="1" applyProtection="1">
      <alignment horizontal="center" vertical="center" shrinkToFit="1"/>
      <protection hidden="1"/>
    </xf>
    <xf numFmtId="0" fontId="7" fillId="13" borderId="2" xfId="1" applyFont="1" applyFill="1" applyBorder="1" applyAlignment="1" applyProtection="1">
      <alignment horizontal="center" vertical="center" shrinkToFit="1"/>
      <protection hidden="1"/>
    </xf>
    <xf numFmtId="0" fontId="7" fillId="13" borderId="3" xfId="1" applyFont="1" applyFill="1" applyBorder="1" applyAlignment="1" applyProtection="1">
      <alignment horizontal="center" vertical="center" shrinkToFit="1"/>
      <protection hidden="1"/>
    </xf>
    <xf numFmtId="0" fontId="7" fillId="13" borderId="4" xfId="1" applyFont="1" applyFill="1" applyBorder="1" applyAlignment="1" applyProtection="1">
      <alignment horizontal="center" vertical="center" shrinkToFit="1"/>
      <protection hidden="1"/>
    </xf>
    <xf numFmtId="0" fontId="7" fillId="13" borderId="5" xfId="1" applyFont="1" applyFill="1" applyBorder="1" applyAlignment="1" applyProtection="1">
      <alignment horizontal="center" vertical="center" shrinkToFit="1"/>
      <protection hidden="1"/>
    </xf>
    <xf numFmtId="0" fontId="7" fillId="13" borderId="6" xfId="1" applyFont="1" applyFill="1" applyBorder="1" applyAlignment="1" applyProtection="1">
      <alignment horizontal="center" vertical="center" shrinkToFit="1"/>
      <protection hidden="1"/>
    </xf>
    <xf numFmtId="0" fontId="7" fillId="13" borderId="7" xfId="1" applyFont="1" applyFill="1" applyBorder="1" applyAlignment="1" applyProtection="1">
      <alignment horizontal="center" vertical="center" shrinkToFit="1"/>
      <protection hidden="1"/>
    </xf>
    <xf numFmtId="0" fontId="5" fillId="10" borderId="2" xfId="1" applyFont="1" applyFill="1" applyBorder="1" applyAlignment="1" applyProtection="1">
      <alignment horizontal="center" vertical="center" wrapText="1"/>
      <protection hidden="1"/>
    </xf>
    <xf numFmtId="0" fontId="5" fillId="10" borderId="3" xfId="1" applyFont="1" applyFill="1" applyBorder="1" applyAlignment="1" applyProtection="1">
      <alignment horizontal="center" vertical="center" wrapText="1"/>
      <protection hidden="1"/>
    </xf>
    <xf numFmtId="0" fontId="5" fillId="10" borderId="4" xfId="1" applyFont="1" applyFill="1" applyBorder="1" applyAlignment="1" applyProtection="1">
      <alignment horizontal="center" vertical="center" wrapText="1"/>
      <protection hidden="1"/>
    </xf>
    <xf numFmtId="0" fontId="5" fillId="10" borderId="8" xfId="1" applyFont="1" applyFill="1" applyBorder="1" applyAlignment="1" applyProtection="1">
      <alignment horizontal="center" vertical="center" wrapText="1"/>
      <protection hidden="1"/>
    </xf>
    <xf numFmtId="0" fontId="5" fillId="10" borderId="0" xfId="1" applyFont="1" applyFill="1" applyBorder="1" applyAlignment="1" applyProtection="1">
      <alignment horizontal="center" vertical="center" wrapText="1"/>
      <protection hidden="1"/>
    </xf>
    <xf numFmtId="0" fontId="5" fillId="10" borderId="9" xfId="1" applyFont="1" applyFill="1" applyBorder="1" applyAlignment="1" applyProtection="1">
      <alignment horizontal="center" vertical="center" wrapText="1"/>
      <protection hidden="1"/>
    </xf>
    <xf numFmtId="0" fontId="5" fillId="10" borderId="5" xfId="1" applyFont="1" applyFill="1" applyBorder="1" applyAlignment="1" applyProtection="1">
      <alignment horizontal="center" vertical="center" wrapText="1"/>
      <protection hidden="1"/>
    </xf>
    <xf numFmtId="0" fontId="5" fillId="10" borderId="6" xfId="1" applyFont="1" applyFill="1" applyBorder="1" applyAlignment="1" applyProtection="1">
      <alignment horizontal="center" vertical="center" wrapText="1"/>
      <protection hidden="1"/>
    </xf>
    <xf numFmtId="0" fontId="5" fillId="10" borderId="7" xfId="1" applyFont="1" applyFill="1" applyBorder="1" applyAlignment="1" applyProtection="1">
      <alignment horizontal="center" vertical="center" wrapText="1"/>
      <protection hidden="1"/>
    </xf>
    <xf numFmtId="0" fontId="5" fillId="11" borderId="2" xfId="1" applyFont="1" applyFill="1" applyBorder="1" applyAlignment="1" applyProtection="1">
      <alignment horizontal="center" vertical="center" wrapText="1"/>
      <protection hidden="1"/>
    </xf>
    <xf numFmtId="0" fontId="5" fillId="11" borderId="3" xfId="1" applyFont="1" applyFill="1" applyBorder="1" applyAlignment="1" applyProtection="1">
      <alignment horizontal="center" vertical="center" wrapText="1"/>
      <protection hidden="1"/>
    </xf>
    <xf numFmtId="0" fontId="5" fillId="11" borderId="4" xfId="1" applyFont="1" applyFill="1" applyBorder="1" applyAlignment="1" applyProtection="1">
      <alignment horizontal="center" vertical="center" wrapText="1"/>
      <protection hidden="1"/>
    </xf>
    <xf numFmtId="0" fontId="5" fillId="11" borderId="8" xfId="1" applyFont="1" applyFill="1" applyBorder="1" applyAlignment="1" applyProtection="1">
      <alignment horizontal="center" vertical="center" wrapText="1"/>
      <protection hidden="1"/>
    </xf>
    <xf numFmtId="0" fontId="5" fillId="11" borderId="0" xfId="1" applyFont="1" applyFill="1" applyBorder="1" applyAlignment="1" applyProtection="1">
      <alignment horizontal="center" vertical="center" wrapText="1"/>
      <protection hidden="1"/>
    </xf>
    <xf numFmtId="0" fontId="5" fillId="11" borderId="9" xfId="1" applyFont="1" applyFill="1" applyBorder="1" applyAlignment="1" applyProtection="1">
      <alignment horizontal="center" vertical="center" wrapText="1"/>
      <protection hidden="1"/>
    </xf>
    <xf numFmtId="0" fontId="5" fillId="11" borderId="5" xfId="1" applyFont="1" applyFill="1" applyBorder="1" applyAlignment="1" applyProtection="1">
      <alignment horizontal="center" vertical="center" wrapText="1"/>
      <protection hidden="1"/>
    </xf>
    <xf numFmtId="0" fontId="5" fillId="11" borderId="6" xfId="1" applyFont="1" applyFill="1" applyBorder="1" applyAlignment="1" applyProtection="1">
      <alignment horizontal="center" vertical="center" wrapText="1"/>
      <protection hidden="1"/>
    </xf>
    <xf numFmtId="0" fontId="5" fillId="11" borderId="7" xfId="1" applyFont="1" applyFill="1" applyBorder="1" applyAlignment="1" applyProtection="1">
      <alignment horizontal="center" vertical="center" wrapTex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4" fillId="3" borderId="13" xfId="0" applyFont="1" applyFill="1" applyBorder="1" applyAlignment="1" applyProtection="1">
      <alignment horizontal="center" shrinkToFit="1"/>
      <protection hidden="1"/>
    </xf>
    <xf numFmtId="0" fontId="4" fillId="3" borderId="14" xfId="0" applyFont="1" applyFill="1" applyBorder="1" applyAlignment="1" applyProtection="1">
      <alignment horizontal="center" shrinkToFit="1"/>
      <protection hidden="1"/>
    </xf>
    <xf numFmtId="0" fontId="4" fillId="3" borderId="15" xfId="0" applyFont="1" applyFill="1" applyBorder="1" applyAlignment="1" applyProtection="1">
      <alignment horizontal="center" shrinkToFit="1"/>
      <protection hidden="1"/>
    </xf>
    <xf numFmtId="165" fontId="0" fillId="0" borderId="13" xfId="0" applyNumberFormat="1" applyBorder="1" applyAlignment="1" applyProtection="1">
      <alignment horizontal="center" shrinkToFit="1"/>
      <protection locked="0"/>
    </xf>
    <xf numFmtId="165" fontId="0" fillId="0" borderId="14" xfId="0" applyNumberFormat="1" applyBorder="1" applyAlignment="1" applyProtection="1">
      <alignment horizontal="center" shrinkToFit="1"/>
      <protection locked="0"/>
    </xf>
    <xf numFmtId="165" fontId="0" fillId="0" borderId="15" xfId="0" applyNumberFormat="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9" xfId="0" applyBorder="1" applyAlignment="1" applyProtection="1">
      <alignment horizontal="center" shrinkToFit="1"/>
      <protection locked="0"/>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9"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0" fontId="2" fillId="2" borderId="6" xfId="0" applyFont="1" applyFill="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4" fillId="3" borderId="2" xfId="0" applyFont="1" applyFill="1" applyBorder="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0" fontId="4" fillId="3" borderId="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5" fillId="4" borderId="2" xfId="0" applyFont="1" applyFill="1" applyBorder="1" applyAlignment="1" applyProtection="1">
      <alignment horizontal="center" vertical="center" shrinkToFit="1"/>
      <protection hidden="1"/>
    </xf>
    <xf numFmtId="0" fontId="5" fillId="4" borderId="3" xfId="0" applyFont="1" applyFill="1" applyBorder="1" applyAlignment="1" applyProtection="1">
      <alignment horizontal="center" vertical="center" shrinkToFit="1"/>
      <protection hidden="1"/>
    </xf>
    <xf numFmtId="0" fontId="5" fillId="4" borderId="4" xfId="0" applyFont="1" applyFill="1" applyBorder="1" applyAlignment="1" applyProtection="1">
      <alignment horizontal="center" vertical="center" shrinkToFit="1"/>
      <protection hidden="1"/>
    </xf>
    <xf numFmtId="0" fontId="5" fillId="4" borderId="5" xfId="0" applyFont="1" applyFill="1" applyBorder="1" applyAlignment="1" applyProtection="1">
      <alignment horizontal="center" vertical="center" shrinkToFit="1"/>
      <protection hidden="1"/>
    </xf>
    <xf numFmtId="0" fontId="5" fillId="4" borderId="6" xfId="0" applyFont="1" applyFill="1" applyBorder="1" applyAlignment="1" applyProtection="1">
      <alignment horizontal="center" vertical="center" shrinkToFit="1"/>
      <protection hidden="1"/>
    </xf>
    <xf numFmtId="0" fontId="5" fillId="4" borderId="7" xfId="0" applyFont="1" applyFill="1" applyBorder="1" applyAlignment="1" applyProtection="1">
      <alignment horizontal="center" vertical="center" shrinkToFit="1"/>
      <protection hidden="1"/>
    </xf>
    <xf numFmtId="0" fontId="4" fillId="4" borderId="13" xfId="0" applyFont="1" applyFill="1" applyBorder="1" applyAlignment="1" applyProtection="1">
      <alignment horizontal="center" shrinkToFit="1"/>
      <protection hidden="1"/>
    </xf>
    <xf numFmtId="0" fontId="4" fillId="4" borderId="14" xfId="0" applyFont="1" applyFill="1" applyBorder="1" applyAlignment="1" applyProtection="1">
      <alignment horizontal="center" shrinkToFit="1"/>
      <protection hidden="1"/>
    </xf>
    <xf numFmtId="0" fontId="4" fillId="4"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2" fillId="2" borderId="10" xfId="0" applyFont="1" applyFill="1" applyBorder="1" applyAlignment="1" applyProtection="1">
      <alignment horizontal="left" vertical="center" wrapText="1"/>
      <protection hidden="1"/>
    </xf>
    <xf numFmtId="0" fontId="2" fillId="2" borderId="11" xfId="0" applyFont="1" applyFill="1" applyBorder="1" applyAlignment="1" applyProtection="1">
      <alignment horizontal="left" vertical="center" wrapText="1"/>
      <protection hidden="1"/>
    </xf>
    <xf numFmtId="0" fontId="2" fillId="2" borderId="12" xfId="0" applyFont="1" applyFill="1" applyBorder="1" applyAlignment="1" applyProtection="1">
      <alignment horizontal="left" vertical="center" wrapText="1"/>
      <protection hidden="1"/>
    </xf>
    <xf numFmtId="0" fontId="1" fillId="0" borderId="13"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4" fillId="3" borderId="2"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vertical="center" shrinkToFit="1"/>
      <protection hidden="1"/>
    </xf>
    <xf numFmtId="0" fontId="4" fillId="3" borderId="4" xfId="0" applyFont="1" applyFill="1" applyBorder="1" applyAlignment="1" applyProtection="1">
      <alignment horizontal="center" vertical="center" shrinkToFit="1"/>
      <protection hidden="1"/>
    </xf>
    <xf numFmtId="0" fontId="4" fillId="3" borderId="5" xfId="0" applyFont="1" applyFill="1" applyBorder="1" applyAlignment="1" applyProtection="1">
      <alignment horizontal="center" vertical="center" shrinkToFit="1"/>
      <protection hidden="1"/>
    </xf>
    <xf numFmtId="0" fontId="4" fillId="3" borderId="6" xfId="0" applyFont="1" applyFill="1" applyBorder="1" applyAlignment="1" applyProtection="1">
      <alignment horizontal="center" vertical="center" shrinkToFit="1"/>
      <protection hidden="1"/>
    </xf>
    <xf numFmtId="0" fontId="4" fillId="3" borderId="7" xfId="0" applyFont="1" applyFill="1" applyBorder="1" applyAlignment="1" applyProtection="1">
      <alignment horizontal="center" vertical="center"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0" fontId="4" fillId="4" borderId="2" xfId="0" applyFont="1" applyFill="1" applyBorder="1" applyAlignment="1" applyProtection="1">
      <alignment horizontal="center" shrinkToFit="1"/>
      <protection hidden="1"/>
    </xf>
    <xf numFmtId="0" fontId="4" fillId="4" borderId="3" xfId="0" applyFont="1" applyFill="1" applyBorder="1" applyAlignment="1" applyProtection="1">
      <alignment horizontal="center" shrinkToFit="1"/>
      <protection hidden="1"/>
    </xf>
    <xf numFmtId="0" fontId="4" fillId="4" borderId="4" xfId="0" applyFont="1" applyFill="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0" xfId="0" applyNumberFormat="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2" fillId="7" borderId="6" xfId="0" applyFont="1" applyFill="1" applyBorder="1" applyAlignment="1" applyProtection="1">
      <alignment horizontal="center" shrinkToFit="1"/>
      <protection hidden="1"/>
    </xf>
    <xf numFmtId="0" fontId="7" fillId="4" borderId="2" xfId="0" applyFont="1" applyFill="1" applyBorder="1" applyAlignment="1" applyProtection="1">
      <alignment horizontal="center" vertical="center" shrinkToFit="1"/>
      <protection hidden="1"/>
    </xf>
    <xf numFmtId="0" fontId="7" fillId="4" borderId="3" xfId="0" applyFont="1" applyFill="1" applyBorder="1" applyAlignment="1" applyProtection="1">
      <alignment horizontal="center" vertical="center" shrinkToFit="1"/>
      <protection hidden="1"/>
    </xf>
    <xf numFmtId="0" fontId="7" fillId="4" borderId="4" xfId="0" applyFont="1" applyFill="1" applyBorder="1" applyAlignment="1" applyProtection="1">
      <alignment horizontal="center" vertical="center" shrinkToFit="1"/>
      <protection hidden="1"/>
    </xf>
    <xf numFmtId="0" fontId="7" fillId="4" borderId="5" xfId="0" applyFont="1" applyFill="1" applyBorder="1" applyAlignment="1" applyProtection="1">
      <alignment horizontal="center" vertical="center" shrinkToFit="1"/>
      <protection hidden="1"/>
    </xf>
    <xf numFmtId="0" fontId="7" fillId="4" borderId="6" xfId="0" applyFont="1" applyFill="1" applyBorder="1" applyAlignment="1" applyProtection="1">
      <alignment horizontal="center" vertical="center" shrinkToFit="1"/>
      <protection hidden="1"/>
    </xf>
    <xf numFmtId="0" fontId="7" fillId="4" borderId="7" xfId="0" applyFont="1" applyFill="1" applyBorder="1" applyAlignment="1" applyProtection="1">
      <alignment horizontal="center" vertical="center" shrinkToFit="1"/>
      <protection hidden="1"/>
    </xf>
    <xf numFmtId="165" fontId="8" fillId="0" borderId="2" xfId="0" applyNumberFormat="1" applyFont="1" applyBorder="1" applyAlignment="1" applyProtection="1">
      <alignment horizontal="center" vertical="center" shrinkToFit="1"/>
      <protection hidden="1"/>
    </xf>
    <xf numFmtId="165" fontId="8" fillId="0" borderId="3" xfId="0" applyNumberFormat="1" applyFont="1" applyBorder="1" applyAlignment="1" applyProtection="1">
      <alignment horizontal="center" vertical="center" shrinkToFit="1"/>
      <protection hidden="1"/>
    </xf>
    <xf numFmtId="165" fontId="8" fillId="0" borderId="4" xfId="0" applyNumberFormat="1" applyFont="1" applyBorder="1" applyAlignment="1" applyProtection="1">
      <alignment horizontal="center" vertical="center" shrinkToFit="1"/>
      <protection hidden="1"/>
    </xf>
    <xf numFmtId="165" fontId="8" fillId="0" borderId="5" xfId="0" applyNumberFormat="1" applyFont="1" applyBorder="1" applyAlignment="1" applyProtection="1">
      <alignment horizontal="center" vertical="center" shrinkToFit="1"/>
      <protection hidden="1"/>
    </xf>
    <xf numFmtId="165" fontId="8" fillId="0" borderId="6" xfId="0" applyNumberFormat="1" applyFont="1" applyBorder="1" applyAlignment="1" applyProtection="1">
      <alignment horizontal="center" vertical="center" shrinkToFit="1"/>
      <protection hidden="1"/>
    </xf>
    <xf numFmtId="165" fontId="8" fillId="0" borderId="7" xfId="0" applyNumberFormat="1" applyFont="1" applyBorder="1" applyAlignment="1" applyProtection="1">
      <alignment horizontal="center" vertical="center" shrinkToFit="1"/>
      <protection hidden="1"/>
    </xf>
    <xf numFmtId="0" fontId="1" fillId="7" borderId="3" xfId="0" applyFont="1" applyFill="1" applyBorder="1" applyAlignment="1" applyProtection="1">
      <alignment horizontal="center" shrinkToFit="1"/>
      <protection hidden="1"/>
    </xf>
    <xf numFmtId="0" fontId="0" fillId="0" borderId="14" xfId="0"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0" fontId="8" fillId="0" borderId="2" xfId="0" applyFont="1" applyBorder="1" applyAlignment="1" applyProtection="1">
      <alignment horizontal="center" vertical="center" shrinkToFit="1"/>
      <protection hidden="1"/>
    </xf>
    <xf numFmtId="0" fontId="8" fillId="0" borderId="3" xfId="0" applyFont="1" applyBorder="1" applyAlignment="1" applyProtection="1">
      <alignment horizontal="center" vertical="center" shrinkToFit="1"/>
      <protection hidden="1"/>
    </xf>
    <xf numFmtId="0" fontId="8" fillId="0" borderId="4" xfId="0" applyFont="1" applyBorder="1" applyAlignment="1" applyProtection="1">
      <alignment horizontal="center" vertical="center" shrinkToFit="1"/>
      <protection hidden="1"/>
    </xf>
    <xf numFmtId="0" fontId="8" fillId="0" borderId="5" xfId="0" applyFont="1" applyBorder="1" applyAlignment="1" applyProtection="1">
      <alignment horizontal="center" vertical="center" shrinkToFit="1"/>
      <protection hidden="1"/>
    </xf>
    <xf numFmtId="0" fontId="8" fillId="0" borderId="6"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0" fontId="9" fillId="8" borderId="8" xfId="0" applyFont="1" applyFill="1" applyBorder="1" applyAlignment="1" applyProtection="1">
      <alignment horizontal="center" vertical="center" shrinkToFit="1"/>
      <protection hidden="1"/>
    </xf>
    <xf numFmtId="0" fontId="9" fillId="8" borderId="0" xfId="0" applyFont="1" applyFill="1" applyAlignment="1" applyProtection="1">
      <alignment horizontal="center" vertical="center" shrinkToFit="1"/>
      <protection hidden="1"/>
    </xf>
    <xf numFmtId="164" fontId="2" fillId="7" borderId="6" xfId="0" applyNumberFormat="1" applyFont="1" applyFill="1" applyBorder="1" applyAlignment="1" applyProtection="1">
      <alignment horizontal="center" shrinkToFit="1"/>
      <protection hidden="1"/>
    </xf>
    <xf numFmtId="0" fontId="2" fillId="2" borderId="6" xfId="0" applyFont="1" applyFill="1" applyBorder="1" applyAlignment="1" applyProtection="1">
      <alignment horizontal="center" shrinkToFit="1"/>
      <protection hidden="1"/>
    </xf>
    <xf numFmtId="164" fontId="2" fillId="2" borderId="6" xfId="0" applyNumberFormat="1" applyFont="1" applyFill="1" applyBorder="1" applyAlignment="1" applyProtection="1">
      <alignment horizontal="center" shrinkToFit="1"/>
      <protection hidden="1"/>
    </xf>
    <xf numFmtId="10" fontId="8" fillId="0" borderId="2" xfId="0" applyNumberFormat="1" applyFont="1" applyBorder="1" applyAlignment="1" applyProtection="1">
      <alignment horizontal="center" vertical="center" shrinkToFit="1"/>
      <protection hidden="1"/>
    </xf>
    <xf numFmtId="10" fontId="8" fillId="0" borderId="3" xfId="0" applyNumberFormat="1" applyFont="1" applyBorder="1" applyAlignment="1" applyProtection="1">
      <alignment horizontal="center" vertical="center" shrinkToFit="1"/>
      <protection hidden="1"/>
    </xf>
    <xf numFmtId="10" fontId="8" fillId="0" borderId="4" xfId="0" applyNumberFormat="1" applyFont="1" applyBorder="1" applyAlignment="1" applyProtection="1">
      <alignment horizontal="center" vertical="center" shrinkToFit="1"/>
      <protection hidden="1"/>
    </xf>
    <xf numFmtId="10" fontId="8" fillId="0" borderId="5" xfId="0" applyNumberFormat="1" applyFont="1" applyBorder="1" applyAlignment="1" applyProtection="1">
      <alignment horizontal="center" vertical="center" shrinkToFit="1"/>
      <protection hidden="1"/>
    </xf>
    <xf numFmtId="10" fontId="8" fillId="0" borderId="6" xfId="0" applyNumberFormat="1" applyFont="1" applyBorder="1" applyAlignment="1" applyProtection="1">
      <alignment horizontal="center" vertical="center" shrinkToFit="1"/>
      <protection hidden="1"/>
    </xf>
    <xf numFmtId="10" fontId="8" fillId="0" borderId="7" xfId="0" applyNumberFormat="1" applyFont="1" applyBorder="1" applyAlignment="1" applyProtection="1">
      <alignment horizontal="center" vertical="center" shrinkToFit="1"/>
      <protection hidden="1"/>
    </xf>
    <xf numFmtId="0" fontId="2" fillId="8" borderId="6" xfId="0" applyFont="1" applyFill="1" applyBorder="1" applyAlignment="1" applyProtection="1">
      <alignment horizontal="center" shrinkToFit="1"/>
      <protection hidden="1"/>
    </xf>
    <xf numFmtId="164" fontId="2" fillId="8" borderId="6" xfId="0" applyNumberFormat="1" applyFont="1" applyFill="1" applyBorder="1" applyAlignment="1" applyProtection="1">
      <alignment horizontal="center" shrinkToFit="1"/>
      <protection hidden="1"/>
    </xf>
    <xf numFmtId="0" fontId="7" fillId="4" borderId="8" xfId="0" applyFont="1" applyFill="1" applyBorder="1" applyAlignment="1" applyProtection="1">
      <alignment horizontal="center" vertical="center" shrinkToFit="1"/>
      <protection hidden="1"/>
    </xf>
    <xf numFmtId="0" fontId="7" fillId="4" borderId="0" xfId="0" applyFont="1" applyFill="1" applyAlignment="1" applyProtection="1">
      <alignment horizontal="center" vertical="center" shrinkToFit="1"/>
      <protection hidden="1"/>
    </xf>
    <xf numFmtId="0" fontId="7" fillId="4" borderId="9" xfId="0" applyFont="1" applyFill="1" applyBorder="1" applyAlignment="1" applyProtection="1">
      <alignment horizontal="center" vertical="center" shrinkToFit="1"/>
      <protection hidden="1"/>
    </xf>
    <xf numFmtId="0" fontId="0" fillId="7" borderId="6" xfId="0" applyFill="1" applyBorder="1" applyAlignment="1" applyProtection="1">
      <alignment horizontal="center" shrinkToFit="1"/>
      <protection hidden="1"/>
    </xf>
    <xf numFmtId="0" fontId="13" fillId="7" borderId="14" xfId="0" applyFont="1" applyFill="1" applyBorder="1" applyAlignment="1" applyProtection="1">
      <alignment horizontal="center" shrinkToFit="1"/>
      <protection hidden="1"/>
    </xf>
    <xf numFmtId="0" fontId="4" fillId="9" borderId="13" xfId="0" applyFont="1" applyFill="1" applyBorder="1" applyAlignment="1" applyProtection="1">
      <alignment horizontal="center" shrinkToFit="1"/>
      <protection hidden="1"/>
    </xf>
    <xf numFmtId="0" fontId="4" fillId="9" borderId="14" xfId="0" applyFont="1" applyFill="1" applyBorder="1" applyAlignment="1" applyProtection="1">
      <alignment horizontal="center" shrinkToFit="1"/>
      <protection hidden="1"/>
    </xf>
    <xf numFmtId="0" fontId="4" fillId="9" borderId="15" xfId="0" applyFont="1" applyFill="1" applyBorder="1" applyAlignment="1" applyProtection="1">
      <alignment horizontal="center" shrinkToFit="1"/>
      <protection hidden="1"/>
    </xf>
    <xf numFmtId="0" fontId="1" fillId="12" borderId="13" xfId="0" applyFont="1" applyFill="1" applyBorder="1" applyAlignment="1" applyProtection="1">
      <alignment horizontal="center" shrinkToFit="1"/>
      <protection hidden="1"/>
    </xf>
    <xf numFmtId="0" fontId="1" fillId="12" borderId="14" xfId="0" applyFont="1" applyFill="1" applyBorder="1" applyAlignment="1" applyProtection="1">
      <alignment horizontal="center" shrinkToFit="1"/>
      <protection hidden="1"/>
    </xf>
    <xf numFmtId="0" fontId="1" fillId="12" borderId="15" xfId="0" applyFont="1" applyFill="1" applyBorder="1" applyAlignment="1" applyProtection="1">
      <alignment horizontal="center" shrinkToFit="1"/>
      <protection hidden="1"/>
    </xf>
    <xf numFmtId="0" fontId="2" fillId="0" borderId="2"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165" fontId="1" fillId="0" borderId="2" xfId="0" applyNumberFormat="1" applyFont="1" applyBorder="1" applyAlignment="1" applyProtection="1">
      <alignment horizontal="center" shrinkToFit="1"/>
      <protection hidden="1"/>
    </xf>
    <xf numFmtId="0" fontId="1" fillId="0" borderId="3" xfId="0" applyFon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165" fontId="1" fillId="0" borderId="8" xfId="0" applyNumberFormat="1" applyFont="1" applyBorder="1" applyAlignment="1" applyProtection="1">
      <alignment horizontal="center" shrinkToFit="1"/>
      <protection hidden="1"/>
    </xf>
    <xf numFmtId="0" fontId="1" fillId="0" borderId="0" xfId="0" applyFont="1" applyAlignment="1" applyProtection="1">
      <alignment horizontal="center" shrinkToFit="1"/>
      <protection hidden="1"/>
    </xf>
    <xf numFmtId="0" fontId="1" fillId="0" borderId="9" xfId="0" applyFont="1" applyBorder="1" applyAlignment="1" applyProtection="1">
      <alignment horizontal="center" shrinkToFit="1"/>
      <protection hidden="1"/>
    </xf>
    <xf numFmtId="165" fontId="1" fillId="0" borderId="5" xfId="0" applyNumberFormat="1" applyFont="1" applyBorder="1" applyAlignment="1" applyProtection="1">
      <alignment horizontal="center" shrinkToFit="1"/>
      <protection hidden="1"/>
    </xf>
    <xf numFmtId="0" fontId="1" fillId="0" borderId="6" xfId="0" applyFont="1" applyBorder="1" applyAlignment="1" applyProtection="1">
      <alignment horizontal="center" shrinkToFit="1"/>
      <protection hidden="1"/>
    </xf>
    <xf numFmtId="0" fontId="1" fillId="0" borderId="7" xfId="0" applyFont="1" applyBorder="1" applyAlignment="1" applyProtection="1">
      <alignment horizontal="center" shrinkToFit="1"/>
      <protection hidden="1"/>
    </xf>
    <xf numFmtId="0" fontId="7" fillId="9" borderId="2" xfId="1" applyFont="1" applyFill="1" applyBorder="1" applyAlignment="1" applyProtection="1">
      <alignment horizontal="center" vertical="center" shrinkToFit="1"/>
      <protection hidden="1"/>
    </xf>
    <xf numFmtId="0" fontId="7" fillId="9" borderId="3" xfId="1" applyFont="1" applyFill="1" applyBorder="1" applyAlignment="1" applyProtection="1">
      <alignment horizontal="center" vertical="center" shrinkToFit="1"/>
      <protection hidden="1"/>
    </xf>
    <xf numFmtId="0" fontId="7" fillId="9" borderId="4" xfId="1" applyFont="1" applyFill="1" applyBorder="1" applyAlignment="1" applyProtection="1">
      <alignment horizontal="center" vertical="center" shrinkToFit="1"/>
      <protection hidden="1"/>
    </xf>
    <xf numFmtId="0" fontId="7" fillId="9" borderId="5" xfId="1" applyFont="1" applyFill="1" applyBorder="1" applyAlignment="1" applyProtection="1">
      <alignment horizontal="center" vertical="center" shrinkToFit="1"/>
      <protection hidden="1"/>
    </xf>
    <xf numFmtId="0" fontId="7" fillId="9" borderId="6" xfId="1" applyFont="1" applyFill="1" applyBorder="1" applyAlignment="1" applyProtection="1">
      <alignment horizontal="center" vertical="center" shrinkToFit="1"/>
      <protection hidden="1"/>
    </xf>
    <xf numFmtId="0" fontId="7" fillId="9" borderId="7" xfId="1" applyFont="1" applyFill="1" applyBorder="1" applyAlignment="1" applyProtection="1">
      <alignment horizontal="center" vertical="center" shrinkToFit="1"/>
      <protection hidden="1"/>
    </xf>
  </cellXfs>
  <cellStyles count="2">
    <cellStyle name="Hyperlink" xfId="1" builtinId="8"/>
    <cellStyle name="Normal" xfId="0" builtinId="0"/>
  </cellStyles>
  <dxfs count="45">
    <dxf>
      <font>
        <b/>
        <i val="0"/>
        <color theme="1"/>
      </font>
      <fill>
        <patternFill>
          <bgColor theme="5" tint="0.59996337778862885"/>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9" tint="0.59996337778862885"/>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theme="1"/>
      </font>
      <fill>
        <patternFill>
          <bgColor theme="5" tint="0.59996337778862885"/>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9"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7" tint="0.59996337778862885"/>
        </patternFill>
      </fill>
    </dxf>
    <dxf>
      <fill>
        <patternFill>
          <bgColor theme="9" tint="0.59996337778862885"/>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s>
  <tableStyles count="0" defaultTableStyle="TableStyleMedium2" defaultPivotStyle="PivotStyleLight16"/>
  <colors>
    <mruColors>
      <color rgb="FFDFC9EF"/>
      <color rgb="FFBDE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GB" b="1">
                <a:solidFill>
                  <a:schemeClr val="bg1"/>
                </a:solidFill>
              </a:rPr>
              <a:t>Skill Comparison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radarChart>
        <c:radarStyle val="marker"/>
        <c:varyColors val="0"/>
        <c:ser>
          <c:idx val="0"/>
          <c:order val="0"/>
          <c:tx>
            <c:strRef>
              <c:f>'Player Report'!$CS$12</c:f>
              <c:strCache>
                <c:ptCount val="1"/>
                <c:pt idx="0">
                  <c:v>Current Skill</c:v>
                </c:pt>
              </c:strCache>
            </c:strRef>
          </c:tx>
          <c:spPr>
            <a:ln w="38100" cap="rnd">
              <a:solidFill>
                <a:srgbClr val="7030A0"/>
              </a:solidFill>
              <a:round/>
            </a:ln>
            <a:effectLst/>
          </c:spPr>
          <c:marker>
            <c:symbol val="circle"/>
            <c:size val="5"/>
            <c:spPr>
              <a:solidFill>
                <a:srgbClr val="7030A0"/>
              </a:solidFill>
              <a:ln w="9525">
                <a:solidFill>
                  <a:srgbClr val="7030A0"/>
                </a:solidFill>
              </a:ln>
              <a:effectLst/>
            </c:spPr>
          </c:marker>
          <c:cat>
            <c:strRef>
              <c:f>'Player Report'!$CR$13:$CR$19</c:f>
              <c:strCache>
                <c:ptCount val="7"/>
                <c:pt idx="0">
                  <c:v>TAC</c:v>
                </c:pt>
                <c:pt idx="1">
                  <c:v>PAS</c:v>
                </c:pt>
                <c:pt idx="2">
                  <c:v>DRI</c:v>
                </c:pt>
                <c:pt idx="3">
                  <c:v>SHO</c:v>
                </c:pt>
                <c:pt idx="4">
                  <c:v>STR</c:v>
                </c:pt>
                <c:pt idx="5">
                  <c:v>PLA</c:v>
                </c:pt>
                <c:pt idx="6">
                  <c:v>INT</c:v>
                </c:pt>
              </c:strCache>
            </c:strRef>
          </c:cat>
          <c:val>
            <c:numRef>
              <c:f>'Player Report'!$CS$13:$CS$19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2FD-451C-8660-2E5D723597F8}"/>
            </c:ext>
          </c:extLst>
        </c:ser>
        <c:ser>
          <c:idx val="1"/>
          <c:order val="1"/>
          <c:tx>
            <c:strRef>
              <c:f>'Player Report'!$CT$12</c:f>
              <c:strCache>
                <c:ptCount val="1"/>
                <c:pt idx="0">
                  <c:v>Desired Skill</c:v>
                </c:pt>
              </c:strCache>
            </c:strRef>
          </c:tx>
          <c:spPr>
            <a:ln w="38100" cap="rnd">
              <a:solidFill>
                <a:srgbClr val="0070C0"/>
              </a:solidFill>
              <a:round/>
            </a:ln>
            <a:effectLst/>
          </c:spPr>
          <c:marker>
            <c:symbol val="circle"/>
            <c:size val="5"/>
            <c:spPr>
              <a:solidFill>
                <a:srgbClr val="0070C0"/>
              </a:solidFill>
              <a:ln w="9525">
                <a:solidFill>
                  <a:srgbClr val="0070C0"/>
                </a:solidFill>
              </a:ln>
              <a:effectLst/>
            </c:spPr>
          </c:marker>
          <c:cat>
            <c:strRef>
              <c:f>'Player Report'!$CR$13:$CR$19</c:f>
              <c:strCache>
                <c:ptCount val="7"/>
                <c:pt idx="0">
                  <c:v>TAC</c:v>
                </c:pt>
                <c:pt idx="1">
                  <c:v>PAS</c:v>
                </c:pt>
                <c:pt idx="2">
                  <c:v>DRI</c:v>
                </c:pt>
                <c:pt idx="3">
                  <c:v>SHO</c:v>
                </c:pt>
                <c:pt idx="4">
                  <c:v>STR</c:v>
                </c:pt>
                <c:pt idx="5">
                  <c:v>PLA</c:v>
                </c:pt>
                <c:pt idx="6">
                  <c:v>INT</c:v>
                </c:pt>
              </c:strCache>
            </c:strRef>
          </c:cat>
          <c:val>
            <c:numRef>
              <c:f>'Player Report'!$CT$13:$CT$19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22FD-451C-8660-2E5D723597F8}"/>
            </c:ext>
          </c:extLst>
        </c:ser>
        <c:dLbls>
          <c:showLegendKey val="0"/>
          <c:showVal val="0"/>
          <c:showCatName val="0"/>
          <c:showSerName val="0"/>
          <c:showPercent val="0"/>
          <c:showBubbleSize val="0"/>
        </c:dLbls>
        <c:axId val="362962799"/>
        <c:axId val="362971439"/>
      </c:radarChart>
      <c:catAx>
        <c:axId val="362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crossAx val="362971439"/>
        <c:crosses val="autoZero"/>
        <c:auto val="1"/>
        <c:lblAlgn val="ctr"/>
        <c:lblOffset val="100"/>
        <c:noMultiLvlLbl val="0"/>
      </c:catAx>
      <c:valAx>
        <c:axId val="3629714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3629627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GB" b="1">
                <a:solidFill>
                  <a:schemeClr val="bg1"/>
                </a:solidFill>
              </a:rPr>
              <a:t>Skill Comparison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radarChart>
        <c:radarStyle val="marker"/>
        <c:varyColors val="0"/>
        <c:ser>
          <c:idx val="0"/>
          <c:order val="0"/>
          <c:tx>
            <c:strRef>
              <c:f>'Player v Prospect'!$CR$12</c:f>
              <c:strCache>
                <c:ptCount val="1"/>
                <c:pt idx="0">
                  <c:v>Current Player</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strRef>
              <c:f>'Player v Prospect'!$CQ$13:$CQ$19</c:f>
              <c:strCache>
                <c:ptCount val="7"/>
                <c:pt idx="0">
                  <c:v>TAC</c:v>
                </c:pt>
                <c:pt idx="1">
                  <c:v>PAS</c:v>
                </c:pt>
                <c:pt idx="2">
                  <c:v>DRI</c:v>
                </c:pt>
                <c:pt idx="3">
                  <c:v>SHO</c:v>
                </c:pt>
                <c:pt idx="4">
                  <c:v>STR</c:v>
                </c:pt>
                <c:pt idx="5">
                  <c:v>PLA</c:v>
                </c:pt>
                <c:pt idx="6">
                  <c:v>INT</c:v>
                </c:pt>
              </c:strCache>
            </c:strRef>
          </c:cat>
          <c:val>
            <c:numRef>
              <c:f>'Player v Prospect'!$CR$13:$CR$19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FC56-4C4A-A11C-7AF6901D45D8}"/>
            </c:ext>
          </c:extLst>
        </c:ser>
        <c:ser>
          <c:idx val="1"/>
          <c:order val="1"/>
          <c:tx>
            <c:strRef>
              <c:f>'Player v Prospect'!$CS$12</c:f>
              <c:strCache>
                <c:ptCount val="1"/>
                <c:pt idx="0">
                  <c:v>Prospect Signing</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'Player v Prospect'!$CQ$13:$CQ$19</c:f>
              <c:strCache>
                <c:ptCount val="7"/>
                <c:pt idx="0">
                  <c:v>TAC</c:v>
                </c:pt>
                <c:pt idx="1">
                  <c:v>PAS</c:v>
                </c:pt>
                <c:pt idx="2">
                  <c:v>DRI</c:v>
                </c:pt>
                <c:pt idx="3">
                  <c:v>SHO</c:v>
                </c:pt>
                <c:pt idx="4">
                  <c:v>STR</c:v>
                </c:pt>
                <c:pt idx="5">
                  <c:v>PLA</c:v>
                </c:pt>
                <c:pt idx="6">
                  <c:v>INT</c:v>
                </c:pt>
              </c:strCache>
            </c:strRef>
          </c:cat>
          <c:val>
            <c:numRef>
              <c:f>'Player v Prospect'!$CS$13:$CS$19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C56-4C4A-A11C-7AF6901D45D8}"/>
            </c:ext>
          </c:extLst>
        </c:ser>
        <c:ser>
          <c:idx val="2"/>
          <c:order val="2"/>
          <c:tx>
            <c:strRef>
              <c:f>'Player v Prospect'!$CT$12</c:f>
              <c:strCache>
                <c:ptCount val="1"/>
                <c:pt idx="0">
                  <c:v>Desired Level</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'Player v Prospect'!$CQ$13:$CQ$19</c:f>
              <c:strCache>
                <c:ptCount val="7"/>
                <c:pt idx="0">
                  <c:v>TAC</c:v>
                </c:pt>
                <c:pt idx="1">
                  <c:v>PAS</c:v>
                </c:pt>
                <c:pt idx="2">
                  <c:v>DRI</c:v>
                </c:pt>
                <c:pt idx="3">
                  <c:v>SHO</c:v>
                </c:pt>
                <c:pt idx="4">
                  <c:v>STR</c:v>
                </c:pt>
                <c:pt idx="5">
                  <c:v>PLA</c:v>
                </c:pt>
                <c:pt idx="6">
                  <c:v>INT</c:v>
                </c:pt>
              </c:strCache>
            </c:strRef>
          </c:cat>
          <c:val>
            <c:numRef>
              <c:f>'Player v Prospect'!$CT$13:$CT$19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FC56-4C4A-A11C-7AF6901D45D8}"/>
            </c:ext>
          </c:extLst>
        </c:ser>
        <c:dLbls>
          <c:showLegendKey val="0"/>
          <c:showVal val="0"/>
          <c:showCatName val="0"/>
          <c:showSerName val="0"/>
          <c:showPercent val="0"/>
          <c:showBubbleSize val="0"/>
        </c:dLbls>
        <c:axId val="362962799"/>
        <c:axId val="362971439"/>
      </c:radarChart>
      <c:catAx>
        <c:axId val="362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crossAx val="362971439"/>
        <c:crosses val="autoZero"/>
        <c:auto val="1"/>
        <c:lblAlgn val="ctr"/>
        <c:lblOffset val="100"/>
        <c:noMultiLvlLbl val="0"/>
      </c:catAx>
      <c:valAx>
        <c:axId val="3629714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362962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Ratings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'Player v Prospect'!$CR$7</c:f>
              <c:strCache>
                <c:ptCount val="1"/>
                <c:pt idx="0">
                  <c:v>Overall</c:v>
                </c:pt>
              </c:strCache>
            </c:strRef>
          </c:tx>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2-C944-4629-A570-76CB871B410B}"/>
              </c:ext>
            </c:extLst>
          </c:dPt>
          <c:dPt>
            <c:idx val="1"/>
            <c:invertIfNegative val="0"/>
            <c:bubble3D val="0"/>
            <c:spPr>
              <a:solidFill>
                <a:srgbClr val="0070C0"/>
              </a:solidFill>
              <a:ln>
                <a:noFill/>
              </a:ln>
              <a:effectLst/>
            </c:spPr>
            <c:extLst>
              <c:ext xmlns:c16="http://schemas.microsoft.com/office/drawing/2014/chart" uri="{C3380CC4-5D6E-409C-BE32-E72D297353CC}">
                <c16:uniqueId val="{00000001-C944-4629-A570-76CB871B410B}"/>
              </c:ext>
            </c:extLst>
          </c:dPt>
          <c:cat>
            <c:strRef>
              <c:f>'Player v Prospect'!$CQ$8:$CQ$9</c:f>
              <c:strCache>
                <c:ptCount val="2"/>
                <c:pt idx="0">
                  <c:v>Prospect Signing</c:v>
                </c:pt>
                <c:pt idx="1">
                  <c:v>Current Player</c:v>
                </c:pt>
              </c:strCache>
            </c:strRef>
          </c:cat>
          <c:val>
            <c:numRef>
              <c:f>'Player v Prospect'!$CR$8:$CR$9</c:f>
              <c:numCache>
                <c:formatCode>#,##0_ ;[Red]\-#,##0\ </c:formatCode>
                <c:ptCount val="2"/>
                <c:pt idx="0">
                  <c:v>0</c:v>
                </c:pt>
                <c:pt idx="1">
                  <c:v>0</c:v>
                </c:pt>
              </c:numCache>
            </c:numRef>
          </c:val>
          <c:extLst>
            <c:ext xmlns:c16="http://schemas.microsoft.com/office/drawing/2014/chart" uri="{C3380CC4-5D6E-409C-BE32-E72D297353CC}">
              <c16:uniqueId val="{00000000-C944-4629-A570-76CB871B410B}"/>
            </c:ext>
          </c:extLst>
        </c:ser>
        <c:dLbls>
          <c:showLegendKey val="0"/>
          <c:showVal val="0"/>
          <c:showCatName val="0"/>
          <c:showSerName val="0"/>
          <c:showPercent val="0"/>
          <c:showBubbleSize val="0"/>
        </c:dLbls>
        <c:gapWidth val="50"/>
        <c:axId val="2103115488"/>
        <c:axId val="45513616"/>
      </c:barChart>
      <c:catAx>
        <c:axId val="210311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13616"/>
        <c:crosses val="autoZero"/>
        <c:auto val="1"/>
        <c:lblAlgn val="ctr"/>
        <c:lblOffset val="100"/>
        <c:noMultiLvlLbl val="0"/>
      </c:catAx>
      <c:valAx>
        <c:axId val="4551361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1154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090" TargetMode="External"/><Relationship Id="rId7" Type="http://schemas.openxmlformats.org/officeDocument/2006/relationships/hyperlink" Target="https://spreadsheetsolutions.biz/?freedownload" TargetMode="External"/><Relationship Id="rId2" Type="http://schemas.openxmlformats.org/officeDocument/2006/relationships/image" Target="../media/image1.jpeg"/><Relationship Id="rId1" Type="http://schemas.openxmlformats.org/officeDocument/2006/relationships/hyperlink" Target="https://spreadsheetsolutions.biz/?10090" TargetMode="External"/><Relationship Id="rId6" Type="http://schemas.openxmlformats.org/officeDocument/2006/relationships/image" Target="../media/image3.jpg"/><Relationship Id="rId11" Type="http://schemas.openxmlformats.org/officeDocument/2006/relationships/hyperlink" Target="https://spreadsheetsolutions.biz/how-to-not-ruin-your-spreadsheet/?freedownload" TargetMode="External"/><Relationship Id="rId5" Type="http://schemas.openxmlformats.org/officeDocument/2006/relationships/hyperlink" Target="https://spreadsheetsolutions.biz/how-to-not-ruin-your-spreadsheet/?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terms-conditions/?freedownload"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42</xdr:row>
      <xdr:rowOff>95251</xdr:rowOff>
    </xdr:from>
    <xdr:to>
      <xdr:col>43</xdr:col>
      <xdr:colOff>161925</xdr:colOff>
      <xdr:row>48</xdr:row>
      <xdr:rowOff>122524</xdr:rowOff>
    </xdr:to>
    <xdr:pic>
      <xdr:nvPicPr>
        <xdr:cNvPr id="11" name="Picture 10">
          <a:hlinkClick xmlns:r="http://schemas.openxmlformats.org/officeDocument/2006/relationships" r:id="rId1"/>
          <a:extLst>
            <a:ext uri="{FF2B5EF4-FFF2-40B4-BE49-F238E27FC236}">
              <a16:creationId xmlns:a16="http://schemas.microsoft.com/office/drawing/2014/main" id="{D6376485-4AE7-489D-BFF5-EFB0F19399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6762751"/>
          <a:ext cx="3724275" cy="1170273"/>
        </a:xfrm>
        <a:prstGeom prst="rect">
          <a:avLst/>
        </a:prstGeom>
      </xdr:spPr>
    </xdr:pic>
    <xdr:clientData/>
  </xdr:twoCellAnchor>
  <xdr:twoCellAnchor editAs="oneCell">
    <xdr:from>
      <xdr:col>24</xdr:col>
      <xdr:colOff>57149</xdr:colOff>
      <xdr:row>50</xdr:row>
      <xdr:rowOff>178948</xdr:rowOff>
    </xdr:from>
    <xdr:to>
      <xdr:col>43</xdr:col>
      <xdr:colOff>171449</xdr:colOff>
      <xdr:row>53</xdr:row>
      <xdr:rowOff>190499</xdr:rowOff>
    </xdr:to>
    <xdr:pic>
      <xdr:nvPicPr>
        <xdr:cNvPr id="12" name="Picture 11">
          <a:hlinkClick xmlns:r="http://schemas.openxmlformats.org/officeDocument/2006/relationships" r:id="rId3"/>
          <a:extLst>
            <a:ext uri="{FF2B5EF4-FFF2-40B4-BE49-F238E27FC236}">
              <a16:creationId xmlns:a16="http://schemas.microsoft.com/office/drawing/2014/main" id="{43CA52A2-CA6B-4F45-ADD6-36ED667F58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49" y="8370448"/>
          <a:ext cx="3733800" cy="583051"/>
        </a:xfrm>
        <a:prstGeom prst="rect">
          <a:avLst/>
        </a:prstGeom>
      </xdr:spPr>
    </xdr:pic>
    <xdr:clientData/>
  </xdr:twoCellAnchor>
  <xdr:twoCellAnchor editAs="oneCell">
    <xdr:from>
      <xdr:col>1</xdr:col>
      <xdr:colOff>0</xdr:colOff>
      <xdr:row>50</xdr:row>
      <xdr:rowOff>142875</xdr:rowOff>
    </xdr:from>
    <xdr:to>
      <xdr:col>21</xdr:col>
      <xdr:colOff>0</xdr:colOff>
      <xdr:row>53</xdr:row>
      <xdr:rowOff>52917</xdr:rowOff>
    </xdr:to>
    <xdr:pic>
      <xdr:nvPicPr>
        <xdr:cNvPr id="13" name="Picture 12">
          <a:hlinkClick xmlns:r="http://schemas.openxmlformats.org/officeDocument/2006/relationships" r:id="rId5"/>
          <a:extLst>
            <a:ext uri="{FF2B5EF4-FFF2-40B4-BE49-F238E27FC236}">
              <a16:creationId xmlns:a16="http://schemas.microsoft.com/office/drawing/2014/main" id="{83423483-40EF-4FD8-BCA2-2FCA5644AB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8334375"/>
          <a:ext cx="3810000" cy="481542"/>
        </a:xfrm>
        <a:prstGeom prst="rect">
          <a:avLst/>
        </a:prstGeom>
      </xdr:spPr>
    </xdr:pic>
    <xdr:clientData/>
  </xdr:twoCellAnchor>
  <xdr:twoCellAnchor editAs="oneCell">
    <xdr:from>
      <xdr:col>24</xdr:col>
      <xdr:colOff>57150</xdr:colOff>
      <xdr:row>42</xdr:row>
      <xdr:rowOff>95251</xdr:rowOff>
    </xdr:from>
    <xdr:to>
      <xdr:col>44</xdr:col>
      <xdr:colOff>152400</xdr:colOff>
      <xdr:row>48</xdr:row>
      <xdr:rowOff>122524</xdr:rowOff>
    </xdr:to>
    <xdr:pic>
      <xdr:nvPicPr>
        <xdr:cNvPr id="14" name="Picture 13">
          <a:hlinkClick xmlns:r="http://schemas.openxmlformats.org/officeDocument/2006/relationships" r:id="rId7"/>
          <a:extLst>
            <a:ext uri="{FF2B5EF4-FFF2-40B4-BE49-F238E27FC236}">
              <a16:creationId xmlns:a16="http://schemas.microsoft.com/office/drawing/2014/main" id="{89C9A6E4-36E9-41CB-B10F-32244A7BD7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50</xdr:row>
      <xdr:rowOff>178948</xdr:rowOff>
    </xdr:from>
    <xdr:to>
      <xdr:col>44</xdr:col>
      <xdr:colOff>161924</xdr:colOff>
      <xdr:row>53</xdr:row>
      <xdr:rowOff>190499</xdr:rowOff>
    </xdr:to>
    <xdr:pic>
      <xdr:nvPicPr>
        <xdr:cNvPr id="15" name="Picture 14">
          <a:hlinkClick xmlns:r="http://schemas.openxmlformats.org/officeDocument/2006/relationships" r:id="rId9"/>
          <a:extLst>
            <a:ext uri="{FF2B5EF4-FFF2-40B4-BE49-F238E27FC236}">
              <a16:creationId xmlns:a16="http://schemas.microsoft.com/office/drawing/2014/main" id="{2D4206A4-5937-48C9-BCFB-2F8EC36E638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50</xdr:row>
      <xdr:rowOff>142875</xdr:rowOff>
    </xdr:from>
    <xdr:to>
      <xdr:col>22</xdr:col>
      <xdr:colOff>0</xdr:colOff>
      <xdr:row>53</xdr:row>
      <xdr:rowOff>52917</xdr:rowOff>
    </xdr:to>
    <xdr:pic>
      <xdr:nvPicPr>
        <xdr:cNvPr id="16" name="Picture 15">
          <a:hlinkClick xmlns:r="http://schemas.openxmlformats.org/officeDocument/2006/relationships" r:id="rId11"/>
          <a:extLst>
            <a:ext uri="{FF2B5EF4-FFF2-40B4-BE49-F238E27FC236}">
              <a16:creationId xmlns:a16="http://schemas.microsoft.com/office/drawing/2014/main" id="{4D1C12E2-2AB4-4895-8121-41F4D295D1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69</xdr:col>
      <xdr:colOff>190499</xdr:colOff>
      <xdr:row>9</xdr:row>
      <xdr:rowOff>0</xdr:rowOff>
    </xdr:from>
    <xdr:to>
      <xdr:col>91</xdr:col>
      <xdr:colOff>0</xdr:colOff>
      <xdr:row>32</xdr:row>
      <xdr:rowOff>4762</xdr:rowOff>
    </xdr:to>
    <xdr:graphicFrame macro="">
      <xdr:nvGraphicFramePr>
        <xdr:cNvPr id="2" name="Chart 1">
          <a:extLst>
            <a:ext uri="{FF2B5EF4-FFF2-40B4-BE49-F238E27FC236}">
              <a16:creationId xmlns:a16="http://schemas.microsoft.com/office/drawing/2014/main" id="{CDCF9DEE-29FA-B185-8761-D4CEB314AF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47</xdr:col>
      <xdr:colOff>0</xdr:colOff>
      <xdr:row>5</xdr:row>
      <xdr:rowOff>0</xdr:rowOff>
    </xdr:from>
    <xdr:to>
      <xdr:col>90</xdr:col>
      <xdr:colOff>0</xdr:colOff>
      <xdr:row>32</xdr:row>
      <xdr:rowOff>0</xdr:rowOff>
    </xdr:to>
    <xdr:graphicFrame macro="">
      <xdr:nvGraphicFramePr>
        <xdr:cNvPr id="2" name="Chart 1">
          <a:extLst>
            <a:ext uri="{FF2B5EF4-FFF2-40B4-BE49-F238E27FC236}">
              <a16:creationId xmlns:a16="http://schemas.microsoft.com/office/drawing/2014/main" id="{4BB3B2A0-86B0-41EE-A1F0-3A8DBFE0D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xdr:row>
      <xdr:rowOff>4762</xdr:rowOff>
    </xdr:from>
    <xdr:to>
      <xdr:col>22</xdr:col>
      <xdr:colOff>0</xdr:colOff>
      <xdr:row>32</xdr:row>
      <xdr:rowOff>0</xdr:rowOff>
    </xdr:to>
    <xdr:graphicFrame macro="">
      <xdr:nvGraphicFramePr>
        <xdr:cNvPr id="4" name="Chart 3">
          <a:extLst>
            <a:ext uri="{FF2B5EF4-FFF2-40B4-BE49-F238E27FC236}">
              <a16:creationId xmlns:a16="http://schemas.microsoft.com/office/drawing/2014/main" id="{71B643D7-4A82-1B77-1F4F-07547F8A18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preadsheetsolutions.biz/blog/how-a-spreadsheet-to-help-with-a-mobile-football-game-helps-me-to-make-business-spreadsheets/" TargetMode="External"/><Relationship Id="rId2" Type="http://schemas.openxmlformats.org/officeDocument/2006/relationships/hyperlink" Target="https://spreadsheetsolutions.biz/bespoke-spreadsheets/?freedownload" TargetMode="External"/><Relationship Id="rId1" Type="http://schemas.openxmlformats.org/officeDocument/2006/relationships/hyperlink" Target="https://spreadsheetsolutions.biz/ready-made-spreadsheet-solutions/?freedownloa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youtube.com/watch?v=vyDKgC676K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E9376-0B79-43D2-B15D-E2EF9A099DA4}">
  <sheetPr>
    <tabColor theme="1"/>
  </sheetPr>
  <dimension ref="A1:AV57"/>
  <sheetViews>
    <sheetView tabSelected="1" zoomScaleNormal="100" workbookViewId="0"/>
  </sheetViews>
  <sheetFormatPr defaultColWidth="0" defaultRowHeight="15" zeroHeight="1" x14ac:dyDescent="0.25"/>
  <cols>
    <col min="1" max="46" width="2.85546875" style="1" customWidth="1"/>
    <col min="47" max="47" width="2.85546875" style="1" hidden="1" customWidth="1"/>
    <col min="48" max="48" width="5.7109375" style="1" hidden="1" customWidth="1"/>
    <col min="49" max="16384" width="2.85546875" style="1" hidden="1"/>
  </cols>
  <sheetData>
    <row r="1" spans="1:4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8" x14ac:dyDescent="0.25">
      <c r="A2" s="2"/>
      <c r="B2" s="182" t="s">
        <v>113</v>
      </c>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4"/>
      <c r="AT2" s="2"/>
      <c r="AV2" s="6" t="s">
        <v>7</v>
      </c>
    </row>
    <row r="3" spans="1:48" x14ac:dyDescent="0.25">
      <c r="A3" s="2"/>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7"/>
      <c r="AT3" s="2"/>
      <c r="AV3" s="7" t="s">
        <v>8</v>
      </c>
    </row>
    <row r="4" spans="1:48"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8" x14ac:dyDescent="0.25">
      <c r="A5" s="2"/>
      <c r="B5" s="188" t="s">
        <v>91</v>
      </c>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90"/>
      <c r="AT5" s="2"/>
    </row>
    <row r="6" spans="1:48"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row>
    <row r="7" spans="1:48" x14ac:dyDescent="0.25">
      <c r="A7" s="2"/>
      <c r="B7" s="146" t="s">
        <v>92</v>
      </c>
      <c r="C7" s="147"/>
      <c r="D7" s="147"/>
      <c r="E7" s="147"/>
      <c r="F7" s="147"/>
      <c r="G7" s="148"/>
      <c r="H7" s="191" t="s">
        <v>93</v>
      </c>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3"/>
      <c r="AT7" s="2"/>
    </row>
    <row r="8" spans="1:48" x14ac:dyDescent="0.25">
      <c r="A8" s="2"/>
      <c r="B8" s="188" t="s">
        <v>94</v>
      </c>
      <c r="C8" s="189"/>
      <c r="D8" s="189"/>
      <c r="E8" s="189"/>
      <c r="F8" s="189"/>
      <c r="G8" s="190"/>
      <c r="H8" s="191" t="s">
        <v>95</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3"/>
      <c r="AT8" s="2"/>
    </row>
    <row r="9" spans="1:48" x14ac:dyDescent="0.25">
      <c r="A9" s="2"/>
      <c r="B9" s="191" t="s">
        <v>96</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3"/>
      <c r="AT9" s="2"/>
    </row>
    <row r="10" spans="1:48" x14ac:dyDescent="0.25">
      <c r="A10" s="2"/>
      <c r="B10" s="191" t="s">
        <v>97</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3"/>
      <c r="AT10" s="2"/>
    </row>
    <row r="11" spans="1:48" x14ac:dyDescent="0.25">
      <c r="A11" s="2"/>
      <c r="B11" s="191" t="s">
        <v>107</v>
      </c>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3"/>
      <c r="AT11" s="2"/>
    </row>
    <row r="12" spans="1:48"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48"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48" x14ac:dyDescent="0.25">
      <c r="A14" s="2"/>
      <c r="B14" s="188" t="s">
        <v>105</v>
      </c>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90"/>
      <c r="AT14" s="2"/>
    </row>
    <row r="15" spans="1:48"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62"/>
      <c r="AG15" s="62"/>
      <c r="AH15" s="62"/>
      <c r="AI15" s="62"/>
      <c r="AJ15" s="62"/>
      <c r="AK15" s="62"/>
      <c r="AL15" s="62"/>
      <c r="AM15" s="62"/>
      <c r="AN15" s="62"/>
      <c r="AO15" s="62"/>
      <c r="AP15" s="62"/>
      <c r="AQ15" s="62"/>
      <c r="AR15" s="62"/>
      <c r="AS15" s="62"/>
      <c r="AT15" s="62"/>
    </row>
    <row r="16" spans="1:48" x14ac:dyDescent="0.25">
      <c r="A16" s="2"/>
      <c r="B16" s="146" t="s">
        <v>90</v>
      </c>
      <c r="C16" s="147"/>
      <c r="D16" s="147"/>
      <c r="E16" s="147"/>
      <c r="F16" s="147"/>
      <c r="G16" s="147"/>
      <c r="H16" s="147"/>
      <c r="I16" s="147"/>
      <c r="J16" s="148"/>
      <c r="K16" s="2"/>
      <c r="L16" s="155" t="s">
        <v>110</v>
      </c>
      <c r="M16" s="156"/>
      <c r="N16" s="156"/>
      <c r="O16" s="156"/>
      <c r="P16" s="156"/>
      <c r="Q16" s="156"/>
      <c r="R16" s="156"/>
      <c r="S16" s="156"/>
      <c r="T16" s="156"/>
      <c r="U16" s="156"/>
      <c r="V16" s="156"/>
      <c r="W16" s="156"/>
      <c r="X16" s="156"/>
      <c r="Y16" s="156"/>
      <c r="Z16" s="156"/>
      <c r="AA16" s="156"/>
      <c r="AB16" s="156"/>
      <c r="AC16" s="156"/>
      <c r="AD16" s="157"/>
      <c r="AE16" s="2"/>
      <c r="AF16" s="62"/>
      <c r="AG16" s="103" t="s">
        <v>108</v>
      </c>
      <c r="AH16" s="104"/>
      <c r="AI16" s="104"/>
      <c r="AJ16" s="104"/>
      <c r="AK16" s="104"/>
      <c r="AL16" s="104"/>
      <c r="AM16" s="104"/>
      <c r="AN16" s="104"/>
      <c r="AO16" s="104"/>
      <c r="AP16" s="104"/>
      <c r="AQ16" s="104"/>
      <c r="AR16" s="104"/>
      <c r="AS16" s="105"/>
      <c r="AT16" s="62"/>
    </row>
    <row r="17" spans="1:46" ht="15" customHeight="1" x14ac:dyDescent="0.25">
      <c r="A17" s="2"/>
      <c r="B17" s="179"/>
      <c r="C17" s="180"/>
      <c r="D17" s="180"/>
      <c r="E17" s="180"/>
      <c r="F17" s="180"/>
      <c r="G17" s="180"/>
      <c r="H17" s="180"/>
      <c r="I17" s="180"/>
      <c r="J17" s="181"/>
      <c r="K17" s="9" t="str">
        <f>IF($B17="", "", $AV$2)</f>
        <v/>
      </c>
      <c r="L17" s="161"/>
      <c r="M17" s="162"/>
      <c r="N17" s="162"/>
      <c r="O17" s="162"/>
      <c r="P17" s="162"/>
      <c r="Q17" s="162"/>
      <c r="R17" s="162"/>
      <c r="S17" s="162"/>
      <c r="T17" s="162"/>
      <c r="U17" s="162"/>
      <c r="V17" s="162"/>
      <c r="W17" s="162"/>
      <c r="X17" s="162"/>
      <c r="Y17" s="162"/>
      <c r="Z17" s="162"/>
      <c r="AA17" s="162"/>
      <c r="AB17" s="162"/>
      <c r="AC17" s="162"/>
      <c r="AD17" s="163"/>
      <c r="AE17" s="2"/>
      <c r="AF17" s="62"/>
      <c r="AG17" s="62"/>
      <c r="AH17" s="62"/>
      <c r="AI17" s="62"/>
      <c r="AJ17" s="62"/>
      <c r="AK17" s="62"/>
      <c r="AL17" s="62"/>
      <c r="AM17" s="62"/>
      <c r="AN17" s="62"/>
      <c r="AO17" s="62"/>
      <c r="AP17" s="62"/>
      <c r="AQ17" s="62"/>
      <c r="AR17" s="62"/>
      <c r="AS17" s="62"/>
      <c r="AT17" s="62"/>
    </row>
    <row r="18" spans="1:4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62"/>
      <c r="AG18" s="155" t="s">
        <v>109</v>
      </c>
      <c r="AH18" s="156"/>
      <c r="AI18" s="156"/>
      <c r="AJ18" s="156"/>
      <c r="AK18" s="156"/>
      <c r="AL18" s="156"/>
      <c r="AM18" s="156"/>
      <c r="AN18" s="156"/>
      <c r="AO18" s="156"/>
      <c r="AP18" s="156"/>
      <c r="AQ18" s="156"/>
      <c r="AR18" s="156"/>
      <c r="AS18" s="157"/>
      <c r="AT18" s="62"/>
    </row>
    <row r="19" spans="1:4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62"/>
      <c r="AG19" s="158"/>
      <c r="AH19" s="159"/>
      <c r="AI19" s="159"/>
      <c r="AJ19" s="159"/>
      <c r="AK19" s="159"/>
      <c r="AL19" s="159"/>
      <c r="AM19" s="159"/>
      <c r="AN19" s="159"/>
      <c r="AO19" s="159"/>
      <c r="AP19" s="159"/>
      <c r="AQ19" s="159"/>
      <c r="AR19" s="159"/>
      <c r="AS19" s="160"/>
      <c r="AT19" s="62"/>
    </row>
    <row r="20" spans="1:46" ht="15" customHeight="1" x14ac:dyDescent="0.25">
      <c r="A20" s="2"/>
      <c r="B20" s="146" t="s">
        <v>62</v>
      </c>
      <c r="C20" s="147"/>
      <c r="D20" s="147"/>
      <c r="E20" s="147"/>
      <c r="F20" s="148"/>
      <c r="G20" s="2"/>
      <c r="H20" s="2"/>
      <c r="I20" s="2"/>
      <c r="J20" s="2"/>
      <c r="K20" s="2"/>
      <c r="L20" s="155" t="s">
        <v>111</v>
      </c>
      <c r="M20" s="156"/>
      <c r="N20" s="156"/>
      <c r="O20" s="156"/>
      <c r="P20" s="156"/>
      <c r="Q20" s="156"/>
      <c r="R20" s="156"/>
      <c r="S20" s="156"/>
      <c r="T20" s="156"/>
      <c r="U20" s="156"/>
      <c r="V20" s="156"/>
      <c r="W20" s="156"/>
      <c r="X20" s="156"/>
      <c r="Y20" s="156"/>
      <c r="Z20" s="156"/>
      <c r="AA20" s="156"/>
      <c r="AB20" s="156"/>
      <c r="AC20" s="156"/>
      <c r="AD20" s="157"/>
      <c r="AE20" s="2"/>
      <c r="AF20" s="62"/>
      <c r="AG20" s="161"/>
      <c r="AH20" s="162"/>
      <c r="AI20" s="162"/>
      <c r="AJ20" s="162"/>
      <c r="AK20" s="162"/>
      <c r="AL20" s="162"/>
      <c r="AM20" s="162"/>
      <c r="AN20" s="162"/>
      <c r="AO20" s="162"/>
      <c r="AP20" s="162"/>
      <c r="AQ20" s="162"/>
      <c r="AR20" s="162"/>
      <c r="AS20" s="163"/>
      <c r="AT20" s="62"/>
    </row>
    <row r="21" spans="1:46" x14ac:dyDescent="0.25">
      <c r="A21" s="2"/>
      <c r="B21" s="149"/>
      <c r="C21" s="150"/>
      <c r="D21" s="150"/>
      <c r="E21" s="150"/>
      <c r="F21" s="151"/>
      <c r="G21" s="9" t="str">
        <f>IF($B21="", $AV$3, IF(ISNUMBER($B21)=FALSE, $AV$3, $AV$2))</f>
        <v>✕</v>
      </c>
      <c r="H21" s="2"/>
      <c r="I21" s="2"/>
      <c r="J21" s="2"/>
      <c r="K21" s="2"/>
      <c r="L21" s="158"/>
      <c r="M21" s="159"/>
      <c r="N21" s="159"/>
      <c r="O21" s="159"/>
      <c r="P21" s="159"/>
      <c r="Q21" s="159"/>
      <c r="R21" s="159"/>
      <c r="S21" s="159"/>
      <c r="T21" s="159"/>
      <c r="U21" s="159"/>
      <c r="V21" s="159"/>
      <c r="W21" s="159"/>
      <c r="X21" s="159"/>
      <c r="Y21" s="159"/>
      <c r="Z21" s="159"/>
      <c r="AA21" s="159"/>
      <c r="AB21" s="159"/>
      <c r="AC21" s="159"/>
      <c r="AD21" s="160"/>
      <c r="AE21" s="2"/>
      <c r="AF21" s="62"/>
      <c r="AG21" s="62"/>
      <c r="AH21" s="62"/>
      <c r="AI21" s="62"/>
      <c r="AJ21" s="62"/>
      <c r="AK21" s="62"/>
      <c r="AL21" s="62"/>
      <c r="AM21" s="62"/>
      <c r="AN21" s="62"/>
      <c r="AO21" s="62"/>
      <c r="AP21" s="62"/>
      <c r="AQ21" s="62"/>
      <c r="AR21" s="62"/>
      <c r="AS21" s="62"/>
      <c r="AT21" s="62"/>
    </row>
    <row r="22" spans="1:46" x14ac:dyDescent="0.25">
      <c r="A22" s="2"/>
      <c r="B22" s="2"/>
      <c r="C22" s="2"/>
      <c r="D22" s="2"/>
      <c r="E22" s="2"/>
      <c r="F22" s="2"/>
      <c r="G22" s="2"/>
      <c r="H22" s="2"/>
      <c r="I22" s="2"/>
      <c r="J22" s="2"/>
      <c r="K22" s="2"/>
      <c r="L22" s="158"/>
      <c r="M22" s="159"/>
      <c r="N22" s="159"/>
      <c r="O22" s="159"/>
      <c r="P22" s="159"/>
      <c r="Q22" s="159"/>
      <c r="R22" s="159"/>
      <c r="S22" s="159"/>
      <c r="T22" s="159"/>
      <c r="U22" s="159"/>
      <c r="V22" s="159"/>
      <c r="W22" s="159"/>
      <c r="X22" s="159"/>
      <c r="Y22" s="159"/>
      <c r="Z22" s="159"/>
      <c r="AA22" s="159"/>
      <c r="AB22" s="159"/>
      <c r="AC22" s="159"/>
      <c r="AD22" s="160"/>
      <c r="AE22" s="2"/>
      <c r="AF22" s="62"/>
      <c r="AG22" s="164" t="s">
        <v>9</v>
      </c>
      <c r="AH22" s="165"/>
      <c r="AI22" s="166"/>
      <c r="AJ22" s="62"/>
      <c r="AK22" s="146" t="s">
        <v>33</v>
      </c>
      <c r="AL22" s="147"/>
      <c r="AM22" s="148"/>
      <c r="AN22" s="164" t="s">
        <v>34</v>
      </c>
      <c r="AO22" s="165"/>
      <c r="AP22" s="165"/>
      <c r="AQ22" s="165"/>
      <c r="AR22" s="165"/>
      <c r="AS22" s="166"/>
      <c r="AT22" s="62"/>
    </row>
    <row r="23" spans="1:46" x14ac:dyDescent="0.25">
      <c r="A23" s="2"/>
      <c r="B23" s="2"/>
      <c r="C23" s="2"/>
      <c r="D23" s="2"/>
      <c r="E23" s="2"/>
      <c r="F23" s="2"/>
      <c r="G23" s="2"/>
      <c r="H23" s="2"/>
      <c r="I23" s="2"/>
      <c r="J23" s="2"/>
      <c r="K23" s="2"/>
      <c r="L23" s="161"/>
      <c r="M23" s="162"/>
      <c r="N23" s="162"/>
      <c r="O23" s="162"/>
      <c r="P23" s="162"/>
      <c r="Q23" s="162"/>
      <c r="R23" s="162"/>
      <c r="S23" s="162"/>
      <c r="T23" s="162"/>
      <c r="U23" s="162"/>
      <c r="V23" s="162"/>
      <c r="W23" s="162"/>
      <c r="X23" s="162"/>
      <c r="Y23" s="162"/>
      <c r="Z23" s="162"/>
      <c r="AA23" s="162"/>
      <c r="AB23" s="162"/>
      <c r="AC23" s="162"/>
      <c r="AD23" s="163"/>
      <c r="AE23" s="2"/>
      <c r="AF23" s="62"/>
      <c r="AG23" s="167" t="s">
        <v>19</v>
      </c>
      <c r="AH23" s="168"/>
      <c r="AI23" s="169"/>
      <c r="AJ23" s="96" t="str">
        <f>IF($AG23="", "", IF(COUNTIF($AG$23:$AG$32, $AG23)&gt;1, $AV$3, $AV$2))</f>
        <v>✓</v>
      </c>
      <c r="AK23" s="167" t="s">
        <v>11</v>
      </c>
      <c r="AL23" s="168"/>
      <c r="AM23" s="168"/>
      <c r="AN23" s="194" t="s">
        <v>35</v>
      </c>
      <c r="AO23" s="195"/>
      <c r="AP23" s="195"/>
      <c r="AQ23" s="195"/>
      <c r="AR23" s="195"/>
      <c r="AS23" s="196"/>
      <c r="AT23" s="96" t="str">
        <f>IF(AND($AK23="", $AN23=""), "", IF(OR($AK23="", $AN23="", COUNTIF($AK$23:$AK$29, $AK23)&gt;1, COUNTIF($AN$23:$AN$29, $AN23)&gt;1), $AV$3, $AV$2))</f>
        <v>✓</v>
      </c>
    </row>
    <row r="24" spans="1:4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62"/>
      <c r="AG24" s="152" t="s">
        <v>20</v>
      </c>
      <c r="AH24" s="153"/>
      <c r="AI24" s="154"/>
      <c r="AJ24" s="96" t="str">
        <f t="shared" ref="AJ24:AJ32" si="0">IF($AG24="", "", IF(COUNTIF($AG$23:$AG$32, $AG24)&gt;1, $AV$3, $AV$2))</f>
        <v>✓</v>
      </c>
      <c r="AK24" s="152" t="s">
        <v>12</v>
      </c>
      <c r="AL24" s="153"/>
      <c r="AM24" s="153"/>
      <c r="AN24" s="173" t="s">
        <v>36</v>
      </c>
      <c r="AO24" s="174"/>
      <c r="AP24" s="174"/>
      <c r="AQ24" s="174"/>
      <c r="AR24" s="174"/>
      <c r="AS24" s="175"/>
      <c r="AT24" s="96" t="str">
        <f t="shared" ref="AT24:AT29" si="1">IF(AND($AK24="", $AN24=""), "", IF(OR($AK24="", $AN24="", COUNTIF($AK$23:$AK$29, $AK24)&gt;1, COUNTIF($AN$23:$AN$29, $AN24)&gt;1), $AV$3, $AV$2))</f>
        <v>✓</v>
      </c>
    </row>
    <row r="25" spans="1:4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62"/>
      <c r="AG25" s="152" t="s">
        <v>21</v>
      </c>
      <c r="AH25" s="153"/>
      <c r="AI25" s="154"/>
      <c r="AJ25" s="96" t="str">
        <f t="shared" si="0"/>
        <v>✓</v>
      </c>
      <c r="AK25" s="152" t="s">
        <v>13</v>
      </c>
      <c r="AL25" s="153"/>
      <c r="AM25" s="153"/>
      <c r="AN25" s="173" t="s">
        <v>37</v>
      </c>
      <c r="AO25" s="174"/>
      <c r="AP25" s="174"/>
      <c r="AQ25" s="174"/>
      <c r="AR25" s="174"/>
      <c r="AS25" s="175"/>
      <c r="AT25" s="96" t="str">
        <f t="shared" si="1"/>
        <v>✓</v>
      </c>
    </row>
    <row r="26" spans="1:4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62"/>
      <c r="AG26" s="152" t="s">
        <v>22</v>
      </c>
      <c r="AH26" s="153"/>
      <c r="AI26" s="154"/>
      <c r="AJ26" s="96" t="str">
        <f t="shared" si="0"/>
        <v>✓</v>
      </c>
      <c r="AK26" s="152" t="s">
        <v>14</v>
      </c>
      <c r="AL26" s="153"/>
      <c r="AM26" s="153"/>
      <c r="AN26" s="173" t="s">
        <v>38</v>
      </c>
      <c r="AO26" s="174"/>
      <c r="AP26" s="174"/>
      <c r="AQ26" s="174"/>
      <c r="AR26" s="174"/>
      <c r="AS26" s="175"/>
      <c r="AT26" s="96" t="str">
        <f t="shared" si="1"/>
        <v>✓</v>
      </c>
    </row>
    <row r="27" spans="1:4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62"/>
      <c r="AG27" s="152" t="s">
        <v>23</v>
      </c>
      <c r="AH27" s="153"/>
      <c r="AI27" s="154"/>
      <c r="AJ27" s="96" t="str">
        <f t="shared" si="0"/>
        <v>✓</v>
      </c>
      <c r="AK27" s="152" t="s">
        <v>15</v>
      </c>
      <c r="AL27" s="153"/>
      <c r="AM27" s="153"/>
      <c r="AN27" s="173" t="s">
        <v>40</v>
      </c>
      <c r="AO27" s="174"/>
      <c r="AP27" s="174"/>
      <c r="AQ27" s="174"/>
      <c r="AR27" s="174"/>
      <c r="AS27" s="175"/>
      <c r="AT27" s="96" t="str">
        <f t="shared" si="1"/>
        <v>✓</v>
      </c>
    </row>
    <row r="28" spans="1:4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62"/>
      <c r="AG28" s="152" t="s">
        <v>24</v>
      </c>
      <c r="AH28" s="153"/>
      <c r="AI28" s="154"/>
      <c r="AJ28" s="96" t="str">
        <f t="shared" si="0"/>
        <v>✓</v>
      </c>
      <c r="AK28" s="152" t="s">
        <v>16</v>
      </c>
      <c r="AL28" s="153"/>
      <c r="AM28" s="153"/>
      <c r="AN28" s="173" t="s">
        <v>39</v>
      </c>
      <c r="AO28" s="174"/>
      <c r="AP28" s="174"/>
      <c r="AQ28" s="174"/>
      <c r="AR28" s="174"/>
      <c r="AS28" s="175"/>
      <c r="AT28" s="96" t="str">
        <f t="shared" si="1"/>
        <v>✓</v>
      </c>
    </row>
    <row r="29" spans="1:4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62"/>
      <c r="AG29" s="152" t="s">
        <v>25</v>
      </c>
      <c r="AH29" s="153"/>
      <c r="AI29" s="154"/>
      <c r="AJ29" s="96" t="str">
        <f t="shared" si="0"/>
        <v>✓</v>
      </c>
      <c r="AK29" s="170" t="s">
        <v>17</v>
      </c>
      <c r="AL29" s="171"/>
      <c r="AM29" s="171"/>
      <c r="AN29" s="176" t="s">
        <v>41</v>
      </c>
      <c r="AO29" s="177"/>
      <c r="AP29" s="177"/>
      <c r="AQ29" s="177"/>
      <c r="AR29" s="177"/>
      <c r="AS29" s="178"/>
      <c r="AT29" s="96" t="str">
        <f t="shared" si="1"/>
        <v>✓</v>
      </c>
    </row>
    <row r="30" spans="1:4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62"/>
      <c r="AG30" s="152"/>
      <c r="AH30" s="153"/>
      <c r="AI30" s="154"/>
      <c r="AJ30" s="96" t="str">
        <f t="shared" si="0"/>
        <v/>
      </c>
      <c r="AK30" s="62"/>
      <c r="AL30" s="62"/>
      <c r="AM30" s="62"/>
      <c r="AN30" s="62"/>
      <c r="AO30" s="62"/>
      <c r="AP30" s="62"/>
      <c r="AQ30" s="62"/>
      <c r="AR30" s="62"/>
      <c r="AS30" s="62"/>
      <c r="AT30" s="62"/>
    </row>
    <row r="31" spans="1:4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62"/>
      <c r="AG31" s="152"/>
      <c r="AH31" s="153"/>
      <c r="AI31" s="154"/>
      <c r="AJ31" s="96" t="str">
        <f t="shared" si="0"/>
        <v/>
      </c>
      <c r="AK31" s="62"/>
      <c r="AL31" s="62"/>
      <c r="AM31" s="62"/>
      <c r="AN31" s="62"/>
      <c r="AO31" s="62"/>
      <c r="AP31" s="62"/>
      <c r="AQ31" s="62"/>
      <c r="AR31" s="62"/>
      <c r="AS31" s="62"/>
      <c r="AT31" s="62"/>
    </row>
    <row r="32" spans="1:46" ht="15" customHeight="1" x14ac:dyDescent="0.25">
      <c r="A32" s="2"/>
      <c r="B32" s="306" t="s">
        <v>131</v>
      </c>
      <c r="C32" s="307"/>
      <c r="D32" s="307"/>
      <c r="E32" s="307"/>
      <c r="F32" s="307"/>
      <c r="G32" s="307"/>
      <c r="H32" s="307"/>
      <c r="I32" s="307"/>
      <c r="J32" s="307"/>
      <c r="K32" s="307"/>
      <c r="L32" s="307"/>
      <c r="M32" s="307"/>
      <c r="N32" s="307"/>
      <c r="O32" s="307"/>
      <c r="P32" s="307"/>
      <c r="Q32" s="307"/>
      <c r="R32" s="307"/>
      <c r="S32" s="307"/>
      <c r="T32" s="307"/>
      <c r="U32" s="307"/>
      <c r="V32" s="308"/>
      <c r="W32" s="2"/>
      <c r="X32" s="2"/>
      <c r="Y32" s="2"/>
      <c r="Z32" s="2"/>
      <c r="AA32" s="2"/>
      <c r="AB32" s="2"/>
      <c r="AC32" s="2"/>
      <c r="AD32" s="2"/>
      <c r="AE32" s="2"/>
      <c r="AF32" s="62"/>
      <c r="AG32" s="170"/>
      <c r="AH32" s="171"/>
      <c r="AI32" s="172"/>
      <c r="AJ32" s="96" t="str">
        <f t="shared" si="0"/>
        <v/>
      </c>
      <c r="AK32" s="62"/>
      <c r="AL32" s="62"/>
      <c r="AM32" s="62"/>
      <c r="AN32" s="62"/>
      <c r="AO32" s="62"/>
      <c r="AP32" s="62"/>
      <c r="AQ32" s="62"/>
      <c r="AR32" s="62"/>
      <c r="AS32" s="62"/>
      <c r="AT32" s="62"/>
    </row>
    <row r="33" spans="1:46" ht="15" customHeight="1" x14ac:dyDescent="0.25">
      <c r="A33" s="2"/>
      <c r="B33" s="309"/>
      <c r="C33" s="310"/>
      <c r="D33" s="310"/>
      <c r="E33" s="310"/>
      <c r="F33" s="310"/>
      <c r="G33" s="310"/>
      <c r="H33" s="310"/>
      <c r="I33" s="310"/>
      <c r="J33" s="310"/>
      <c r="K33" s="310"/>
      <c r="L33" s="310"/>
      <c r="M33" s="310"/>
      <c r="N33" s="310"/>
      <c r="O33" s="310"/>
      <c r="P33" s="310"/>
      <c r="Q33" s="310"/>
      <c r="R33" s="310"/>
      <c r="S33" s="310"/>
      <c r="T33" s="310"/>
      <c r="U33" s="310"/>
      <c r="V33" s="311"/>
      <c r="W33" s="2"/>
      <c r="X33" s="2"/>
      <c r="Y33" s="2"/>
      <c r="Z33" s="2"/>
      <c r="AA33" s="2"/>
      <c r="AB33" s="2"/>
      <c r="AC33" s="2"/>
      <c r="AD33" s="2"/>
      <c r="AE33" s="2"/>
      <c r="AF33" s="62"/>
      <c r="AG33" s="62"/>
      <c r="AH33" s="62"/>
      <c r="AI33" s="62"/>
      <c r="AJ33" s="62"/>
      <c r="AK33" s="62"/>
      <c r="AL33" s="62"/>
      <c r="AM33" s="62"/>
      <c r="AN33" s="62"/>
      <c r="AO33" s="62"/>
      <c r="AP33" s="62"/>
      <c r="AQ33" s="62"/>
      <c r="AR33" s="62"/>
      <c r="AS33" s="62"/>
      <c r="AT33" s="62"/>
    </row>
    <row r="34" spans="1:46" x14ac:dyDescent="0.25">
      <c r="A34" s="2"/>
      <c r="B34" s="95" t="s">
        <v>106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25">
      <c r="A37" s="2"/>
      <c r="B37" s="113" t="s">
        <v>114</v>
      </c>
      <c r="C37" s="114"/>
      <c r="D37" s="114"/>
      <c r="E37" s="114"/>
      <c r="F37" s="114"/>
      <c r="G37" s="114"/>
      <c r="H37" s="114"/>
      <c r="I37" s="114"/>
      <c r="J37" s="114"/>
      <c r="K37" s="114"/>
      <c r="L37" s="114"/>
      <c r="M37" s="114"/>
      <c r="N37" s="114"/>
      <c r="O37" s="114"/>
      <c r="P37" s="114"/>
      <c r="Q37" s="114"/>
      <c r="R37" s="114"/>
      <c r="S37" s="114"/>
      <c r="T37" s="114"/>
      <c r="U37" s="114"/>
      <c r="V37" s="115"/>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116"/>
      <c r="C38" s="117"/>
      <c r="D38" s="117"/>
      <c r="E38" s="117"/>
      <c r="F38" s="117"/>
      <c r="G38" s="117"/>
      <c r="H38" s="117"/>
      <c r="I38" s="117"/>
      <c r="J38" s="117"/>
      <c r="K38" s="117"/>
      <c r="L38" s="117"/>
      <c r="M38" s="117"/>
      <c r="N38" s="117"/>
      <c r="O38" s="117"/>
      <c r="P38" s="117"/>
      <c r="Q38" s="117"/>
      <c r="R38" s="117"/>
      <c r="S38" s="117"/>
      <c r="T38" s="117"/>
      <c r="U38" s="117"/>
      <c r="V38" s="118"/>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x14ac:dyDescent="0.25">
      <c r="A42" s="2"/>
      <c r="B42" s="103" t="s">
        <v>98</v>
      </c>
      <c r="C42" s="104"/>
      <c r="D42" s="104"/>
      <c r="E42" s="104"/>
      <c r="F42" s="104"/>
      <c r="G42" s="104"/>
      <c r="H42" s="104"/>
      <c r="I42" s="104"/>
      <c r="J42" s="104"/>
      <c r="K42" s="105"/>
      <c r="L42" s="2"/>
      <c r="M42" s="103" t="s">
        <v>99</v>
      </c>
      <c r="N42" s="104"/>
      <c r="O42" s="104"/>
      <c r="P42" s="104"/>
      <c r="Q42" s="104"/>
      <c r="R42" s="104"/>
      <c r="S42" s="104"/>
      <c r="T42" s="104"/>
      <c r="U42" s="104"/>
      <c r="V42" s="105"/>
      <c r="W42" s="2"/>
      <c r="X42" s="2"/>
      <c r="Y42" s="103" t="s">
        <v>102</v>
      </c>
      <c r="Z42" s="104"/>
      <c r="AA42" s="104"/>
      <c r="AB42" s="104"/>
      <c r="AC42" s="104"/>
      <c r="AD42" s="104"/>
      <c r="AE42" s="104"/>
      <c r="AF42" s="104"/>
      <c r="AG42" s="104"/>
      <c r="AH42" s="104"/>
      <c r="AI42" s="104"/>
      <c r="AJ42" s="104"/>
      <c r="AK42" s="104"/>
      <c r="AL42" s="104"/>
      <c r="AM42" s="104"/>
      <c r="AN42" s="104"/>
      <c r="AO42" s="104"/>
      <c r="AP42" s="104"/>
      <c r="AQ42" s="104"/>
      <c r="AR42" s="104"/>
      <c r="AS42" s="105"/>
      <c r="AT42" s="2"/>
    </row>
    <row r="43" spans="1:46" x14ac:dyDescent="0.25">
      <c r="A43" s="2"/>
      <c r="B43" s="119" t="s">
        <v>100</v>
      </c>
      <c r="C43" s="120"/>
      <c r="D43" s="120"/>
      <c r="E43" s="120"/>
      <c r="F43" s="120"/>
      <c r="G43" s="120"/>
      <c r="H43" s="120"/>
      <c r="I43" s="120"/>
      <c r="J43" s="120"/>
      <c r="K43" s="121"/>
      <c r="L43" s="2"/>
      <c r="M43" s="128" t="s">
        <v>100</v>
      </c>
      <c r="N43" s="129"/>
      <c r="O43" s="129"/>
      <c r="P43" s="129"/>
      <c r="Q43" s="129"/>
      <c r="R43" s="129"/>
      <c r="S43" s="129"/>
      <c r="T43" s="129"/>
      <c r="U43" s="129"/>
      <c r="V43" s="130"/>
      <c r="W43" s="2"/>
      <c r="X43" s="2"/>
      <c r="Y43" s="137"/>
      <c r="Z43" s="138"/>
      <c r="AA43" s="138"/>
      <c r="AB43" s="138"/>
      <c r="AC43" s="138"/>
      <c r="AD43" s="138"/>
      <c r="AE43" s="138"/>
      <c r="AF43" s="138"/>
      <c r="AG43" s="138"/>
      <c r="AH43" s="138"/>
      <c r="AI43" s="138"/>
      <c r="AJ43" s="138"/>
      <c r="AK43" s="138"/>
      <c r="AL43" s="138"/>
      <c r="AM43" s="138"/>
      <c r="AN43" s="138"/>
      <c r="AO43" s="138"/>
      <c r="AP43" s="138"/>
      <c r="AQ43" s="138"/>
      <c r="AR43" s="138"/>
      <c r="AS43" s="139"/>
      <c r="AT43" s="2"/>
    </row>
    <row r="44" spans="1:46" x14ac:dyDescent="0.25">
      <c r="A44" s="2"/>
      <c r="B44" s="122"/>
      <c r="C44" s="123"/>
      <c r="D44" s="123"/>
      <c r="E44" s="123"/>
      <c r="F44" s="123"/>
      <c r="G44" s="123"/>
      <c r="H44" s="123"/>
      <c r="I44" s="123"/>
      <c r="J44" s="123"/>
      <c r="K44" s="124"/>
      <c r="L44" s="2"/>
      <c r="M44" s="131"/>
      <c r="N44" s="132"/>
      <c r="O44" s="132"/>
      <c r="P44" s="132"/>
      <c r="Q44" s="132"/>
      <c r="R44" s="132"/>
      <c r="S44" s="132"/>
      <c r="T44" s="132"/>
      <c r="U44" s="132"/>
      <c r="V44" s="133"/>
      <c r="W44" s="2"/>
      <c r="X44" s="2"/>
      <c r="Y44" s="140"/>
      <c r="Z44" s="141"/>
      <c r="AA44" s="141"/>
      <c r="AB44" s="141"/>
      <c r="AC44" s="141"/>
      <c r="AD44" s="141"/>
      <c r="AE44" s="141"/>
      <c r="AF44" s="141"/>
      <c r="AG44" s="141"/>
      <c r="AH44" s="141"/>
      <c r="AI44" s="141"/>
      <c r="AJ44" s="141"/>
      <c r="AK44" s="141"/>
      <c r="AL44" s="141"/>
      <c r="AM44" s="141"/>
      <c r="AN44" s="141"/>
      <c r="AO44" s="141"/>
      <c r="AP44" s="141"/>
      <c r="AQ44" s="141"/>
      <c r="AR44" s="141"/>
      <c r="AS44" s="142"/>
      <c r="AT44" s="2"/>
    </row>
    <row r="45" spans="1:46" x14ac:dyDescent="0.25">
      <c r="A45" s="2"/>
      <c r="B45" s="122"/>
      <c r="C45" s="123"/>
      <c r="D45" s="123"/>
      <c r="E45" s="123"/>
      <c r="F45" s="123"/>
      <c r="G45" s="123"/>
      <c r="H45" s="123"/>
      <c r="I45" s="123"/>
      <c r="J45" s="123"/>
      <c r="K45" s="124"/>
      <c r="L45" s="2"/>
      <c r="M45" s="131"/>
      <c r="N45" s="132"/>
      <c r="O45" s="132"/>
      <c r="P45" s="132"/>
      <c r="Q45" s="132"/>
      <c r="R45" s="132"/>
      <c r="S45" s="132"/>
      <c r="T45" s="132"/>
      <c r="U45" s="132"/>
      <c r="V45" s="133"/>
      <c r="W45" s="2"/>
      <c r="X45" s="2"/>
      <c r="Y45" s="140"/>
      <c r="Z45" s="141"/>
      <c r="AA45" s="141"/>
      <c r="AB45" s="141"/>
      <c r="AC45" s="141"/>
      <c r="AD45" s="141"/>
      <c r="AE45" s="141"/>
      <c r="AF45" s="141"/>
      <c r="AG45" s="141"/>
      <c r="AH45" s="141"/>
      <c r="AI45" s="141"/>
      <c r="AJ45" s="141"/>
      <c r="AK45" s="141"/>
      <c r="AL45" s="141"/>
      <c r="AM45" s="141"/>
      <c r="AN45" s="141"/>
      <c r="AO45" s="141"/>
      <c r="AP45" s="141"/>
      <c r="AQ45" s="141"/>
      <c r="AR45" s="141"/>
      <c r="AS45" s="142"/>
      <c r="AT45" s="2"/>
    </row>
    <row r="46" spans="1:46" x14ac:dyDescent="0.25">
      <c r="A46" s="2"/>
      <c r="B46" s="122"/>
      <c r="C46" s="123"/>
      <c r="D46" s="123"/>
      <c r="E46" s="123"/>
      <c r="F46" s="123"/>
      <c r="G46" s="123"/>
      <c r="H46" s="123"/>
      <c r="I46" s="123"/>
      <c r="J46" s="123"/>
      <c r="K46" s="124"/>
      <c r="L46" s="2"/>
      <c r="M46" s="131"/>
      <c r="N46" s="132"/>
      <c r="O46" s="132"/>
      <c r="P46" s="132"/>
      <c r="Q46" s="132"/>
      <c r="R46" s="132"/>
      <c r="S46" s="132"/>
      <c r="T46" s="132"/>
      <c r="U46" s="132"/>
      <c r="V46" s="133"/>
      <c r="W46" s="2"/>
      <c r="X46" s="2"/>
      <c r="Y46" s="140"/>
      <c r="Z46" s="141"/>
      <c r="AA46" s="141"/>
      <c r="AB46" s="141"/>
      <c r="AC46" s="141"/>
      <c r="AD46" s="141"/>
      <c r="AE46" s="141"/>
      <c r="AF46" s="141"/>
      <c r="AG46" s="141"/>
      <c r="AH46" s="141"/>
      <c r="AI46" s="141"/>
      <c r="AJ46" s="141"/>
      <c r="AK46" s="141"/>
      <c r="AL46" s="141"/>
      <c r="AM46" s="141"/>
      <c r="AN46" s="141"/>
      <c r="AO46" s="141"/>
      <c r="AP46" s="141"/>
      <c r="AQ46" s="141"/>
      <c r="AR46" s="141"/>
      <c r="AS46" s="142"/>
      <c r="AT46" s="2"/>
    </row>
    <row r="47" spans="1:46" x14ac:dyDescent="0.25">
      <c r="A47" s="2"/>
      <c r="B47" s="122"/>
      <c r="C47" s="123"/>
      <c r="D47" s="123"/>
      <c r="E47" s="123"/>
      <c r="F47" s="123"/>
      <c r="G47" s="123"/>
      <c r="H47" s="123"/>
      <c r="I47" s="123"/>
      <c r="J47" s="123"/>
      <c r="K47" s="124"/>
      <c r="L47" s="2"/>
      <c r="M47" s="131"/>
      <c r="N47" s="132"/>
      <c r="O47" s="132"/>
      <c r="P47" s="132"/>
      <c r="Q47" s="132"/>
      <c r="R47" s="132"/>
      <c r="S47" s="132"/>
      <c r="T47" s="132"/>
      <c r="U47" s="132"/>
      <c r="V47" s="133"/>
      <c r="W47" s="2"/>
      <c r="X47" s="2"/>
      <c r="Y47" s="140"/>
      <c r="Z47" s="141"/>
      <c r="AA47" s="141"/>
      <c r="AB47" s="141"/>
      <c r="AC47" s="141"/>
      <c r="AD47" s="141"/>
      <c r="AE47" s="141"/>
      <c r="AF47" s="141"/>
      <c r="AG47" s="141"/>
      <c r="AH47" s="141"/>
      <c r="AI47" s="141"/>
      <c r="AJ47" s="141"/>
      <c r="AK47" s="141"/>
      <c r="AL47" s="141"/>
      <c r="AM47" s="141"/>
      <c r="AN47" s="141"/>
      <c r="AO47" s="141"/>
      <c r="AP47" s="141"/>
      <c r="AQ47" s="141"/>
      <c r="AR47" s="141"/>
      <c r="AS47" s="142"/>
      <c r="AT47" s="2"/>
    </row>
    <row r="48" spans="1:46" x14ac:dyDescent="0.25">
      <c r="A48" s="2"/>
      <c r="B48" s="122"/>
      <c r="C48" s="123"/>
      <c r="D48" s="123"/>
      <c r="E48" s="123"/>
      <c r="F48" s="123"/>
      <c r="G48" s="123"/>
      <c r="H48" s="123"/>
      <c r="I48" s="123"/>
      <c r="J48" s="123"/>
      <c r="K48" s="124"/>
      <c r="L48" s="2"/>
      <c r="M48" s="131"/>
      <c r="N48" s="132"/>
      <c r="O48" s="132"/>
      <c r="P48" s="132"/>
      <c r="Q48" s="132"/>
      <c r="R48" s="132"/>
      <c r="S48" s="132"/>
      <c r="T48" s="132"/>
      <c r="U48" s="132"/>
      <c r="V48" s="133"/>
      <c r="W48" s="2"/>
      <c r="X48" s="2"/>
      <c r="Y48" s="140"/>
      <c r="Z48" s="141"/>
      <c r="AA48" s="141"/>
      <c r="AB48" s="141"/>
      <c r="AC48" s="141"/>
      <c r="AD48" s="141"/>
      <c r="AE48" s="141"/>
      <c r="AF48" s="141"/>
      <c r="AG48" s="141"/>
      <c r="AH48" s="141"/>
      <c r="AI48" s="141"/>
      <c r="AJ48" s="141"/>
      <c r="AK48" s="141"/>
      <c r="AL48" s="141"/>
      <c r="AM48" s="141"/>
      <c r="AN48" s="141"/>
      <c r="AO48" s="141"/>
      <c r="AP48" s="141"/>
      <c r="AQ48" s="141"/>
      <c r="AR48" s="141"/>
      <c r="AS48" s="142"/>
      <c r="AT48" s="2"/>
    </row>
    <row r="49" spans="1:46" x14ac:dyDescent="0.25">
      <c r="A49" s="2"/>
      <c r="B49" s="125"/>
      <c r="C49" s="126"/>
      <c r="D49" s="126"/>
      <c r="E49" s="126"/>
      <c r="F49" s="126"/>
      <c r="G49" s="126"/>
      <c r="H49" s="126"/>
      <c r="I49" s="126"/>
      <c r="J49" s="126"/>
      <c r="K49" s="127"/>
      <c r="L49" s="2"/>
      <c r="M49" s="134"/>
      <c r="N49" s="135"/>
      <c r="O49" s="135"/>
      <c r="P49" s="135"/>
      <c r="Q49" s="135"/>
      <c r="R49" s="135"/>
      <c r="S49" s="135"/>
      <c r="T49" s="135"/>
      <c r="U49" s="135"/>
      <c r="V49" s="136"/>
      <c r="W49" s="2"/>
      <c r="X49" s="2"/>
      <c r="Y49" s="143"/>
      <c r="Z49" s="144"/>
      <c r="AA49" s="144"/>
      <c r="AB49" s="144"/>
      <c r="AC49" s="144"/>
      <c r="AD49" s="144"/>
      <c r="AE49" s="144"/>
      <c r="AF49" s="144"/>
      <c r="AG49" s="144"/>
      <c r="AH49" s="144"/>
      <c r="AI49" s="144"/>
      <c r="AJ49" s="144"/>
      <c r="AK49" s="144"/>
      <c r="AL49" s="144"/>
      <c r="AM49" s="144"/>
      <c r="AN49" s="144"/>
      <c r="AO49" s="144"/>
      <c r="AP49" s="144"/>
      <c r="AQ49" s="144"/>
      <c r="AR49" s="144"/>
      <c r="AS49" s="145"/>
      <c r="AT49" s="2"/>
    </row>
    <row r="50" spans="1:46" x14ac:dyDescent="0.25">
      <c r="A50" s="2"/>
      <c r="B50" s="103" t="s">
        <v>101</v>
      </c>
      <c r="C50" s="104"/>
      <c r="D50" s="104"/>
      <c r="E50" s="104"/>
      <c r="F50" s="104"/>
      <c r="G50" s="104"/>
      <c r="H50" s="104"/>
      <c r="I50" s="104"/>
      <c r="J50" s="104"/>
      <c r="K50" s="105"/>
      <c r="L50" s="2"/>
      <c r="M50" s="103" t="s">
        <v>101</v>
      </c>
      <c r="N50" s="104"/>
      <c r="O50" s="104"/>
      <c r="P50" s="104"/>
      <c r="Q50" s="104"/>
      <c r="R50" s="104"/>
      <c r="S50" s="104"/>
      <c r="T50" s="104"/>
      <c r="U50" s="104"/>
      <c r="V50" s="105"/>
      <c r="W50" s="2"/>
      <c r="X50" s="2"/>
      <c r="Y50" s="103" t="s">
        <v>112</v>
      </c>
      <c r="Z50" s="104"/>
      <c r="AA50" s="104"/>
      <c r="AB50" s="104"/>
      <c r="AC50" s="104"/>
      <c r="AD50" s="104"/>
      <c r="AE50" s="104"/>
      <c r="AF50" s="104"/>
      <c r="AG50" s="104"/>
      <c r="AH50" s="104"/>
      <c r="AI50" s="104"/>
      <c r="AJ50" s="104"/>
      <c r="AK50" s="104"/>
      <c r="AL50" s="104"/>
      <c r="AM50" s="104"/>
      <c r="AN50" s="104"/>
      <c r="AO50" s="104"/>
      <c r="AP50" s="104"/>
      <c r="AQ50" s="104"/>
      <c r="AR50" s="104"/>
      <c r="AS50" s="105"/>
      <c r="AT50" s="2"/>
    </row>
    <row r="51" spans="1:4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4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row>
    <row r="53" spans="1:4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row>
    <row r="54" spans="1:4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x14ac:dyDescent="0.25">
      <c r="A55" s="2"/>
      <c r="B55" s="106" t="s">
        <v>103</v>
      </c>
      <c r="C55" s="107"/>
      <c r="D55" s="107"/>
      <c r="E55" s="107"/>
      <c r="F55" s="107"/>
      <c r="G55" s="107"/>
      <c r="H55" s="107"/>
      <c r="I55" s="107"/>
      <c r="J55" s="107"/>
      <c r="K55" s="107"/>
      <c r="L55" s="107"/>
      <c r="M55" s="107"/>
      <c r="N55" s="107"/>
      <c r="O55" s="107"/>
      <c r="P55" s="107"/>
      <c r="Q55" s="107"/>
      <c r="R55" s="107"/>
      <c r="S55" s="107"/>
      <c r="T55" s="107"/>
      <c r="U55" s="107"/>
      <c r="V55" s="108"/>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x14ac:dyDescent="0.25">
      <c r="A56" s="2"/>
      <c r="B56" s="109"/>
      <c r="C56" s="110"/>
      <c r="D56" s="110"/>
      <c r="E56" s="110"/>
      <c r="F56" s="110"/>
      <c r="G56" s="110"/>
      <c r="H56" s="110"/>
      <c r="I56" s="110"/>
      <c r="J56" s="110"/>
      <c r="K56" s="110"/>
      <c r="L56" s="110"/>
      <c r="M56" s="110"/>
      <c r="N56" s="110"/>
      <c r="O56" s="110"/>
      <c r="P56" s="110"/>
      <c r="Q56" s="110"/>
      <c r="R56" s="110"/>
      <c r="S56" s="110"/>
      <c r="T56" s="110"/>
      <c r="U56" s="110"/>
      <c r="V56" s="111"/>
      <c r="W56" s="2"/>
      <c r="X56" s="2"/>
      <c r="Y56" s="112" t="s">
        <v>104</v>
      </c>
      <c r="Z56" s="112"/>
      <c r="AA56" s="112"/>
      <c r="AB56" s="112"/>
      <c r="AC56" s="112"/>
      <c r="AD56" s="112"/>
      <c r="AE56" s="112"/>
      <c r="AF56" s="112"/>
      <c r="AG56" s="112"/>
      <c r="AH56" s="112"/>
      <c r="AI56" s="112"/>
      <c r="AJ56" s="112"/>
      <c r="AK56" s="112"/>
      <c r="AL56" s="112"/>
      <c r="AM56" s="112"/>
      <c r="AN56" s="112"/>
      <c r="AO56" s="112"/>
      <c r="AP56" s="112"/>
      <c r="AQ56" s="112"/>
      <c r="AR56" s="112"/>
      <c r="AS56" s="112"/>
      <c r="AT56" s="2"/>
    </row>
    <row r="57" spans="1:4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row>
  </sheetData>
  <sheetProtection algorithmName="SHA-512" hashValue="7NlQMycKy4Lb0YstJpVHFIQbHGO0NVgJOQ2kz0pY5qckAh+a3DcEiEcft1Ghs+rvXfbdgPWkejD8xQH+Bl4UQQ==" saltValue="nlGl5cKV1I1U9olnRNQqMg==" spinCount="100000" sheet="1" objects="1" scenarios="1"/>
  <mergeCells count="58">
    <mergeCell ref="AK22:AM22"/>
    <mergeCell ref="AK27:AM27"/>
    <mergeCell ref="AN23:AS23"/>
    <mergeCell ref="AN24:AS24"/>
    <mergeCell ref="AN25:AS25"/>
    <mergeCell ref="AN26:AS26"/>
    <mergeCell ref="AK23:AM23"/>
    <mergeCell ref="B16:J16"/>
    <mergeCell ref="B17:J17"/>
    <mergeCell ref="B2:AS3"/>
    <mergeCell ref="B5:AS5"/>
    <mergeCell ref="B7:G7"/>
    <mergeCell ref="H7:AS7"/>
    <mergeCell ref="B8:G8"/>
    <mergeCell ref="H8:AS8"/>
    <mergeCell ref="B9:AS9"/>
    <mergeCell ref="B10:AS10"/>
    <mergeCell ref="B11:AS11"/>
    <mergeCell ref="B14:AS14"/>
    <mergeCell ref="AG16:AS16"/>
    <mergeCell ref="L16:AD17"/>
    <mergeCell ref="AG31:AI31"/>
    <mergeCell ref="AG32:AI32"/>
    <mergeCell ref="AG18:AS20"/>
    <mergeCell ref="AN27:AS27"/>
    <mergeCell ref="AG27:AI27"/>
    <mergeCell ref="AN22:AS22"/>
    <mergeCell ref="AN28:AS28"/>
    <mergeCell ref="AN29:AS29"/>
    <mergeCell ref="AK28:AM28"/>
    <mergeCell ref="AK29:AM29"/>
    <mergeCell ref="AG24:AI24"/>
    <mergeCell ref="AG25:AI25"/>
    <mergeCell ref="AG26:AI26"/>
    <mergeCell ref="AK24:AM24"/>
    <mergeCell ref="AK25:AM25"/>
    <mergeCell ref="AK26:AM26"/>
    <mergeCell ref="B20:F20"/>
    <mergeCell ref="B21:F21"/>
    <mergeCell ref="AG28:AI28"/>
    <mergeCell ref="AG29:AI29"/>
    <mergeCell ref="AG30:AI30"/>
    <mergeCell ref="L20:AD23"/>
    <mergeCell ref="AG22:AI22"/>
    <mergeCell ref="AG23:AI23"/>
    <mergeCell ref="B32:V33"/>
    <mergeCell ref="B50:K50"/>
    <mergeCell ref="M50:V50"/>
    <mergeCell ref="Y50:AS50"/>
    <mergeCell ref="B55:V56"/>
    <mergeCell ref="Y56:AS56"/>
    <mergeCell ref="B37:V38"/>
    <mergeCell ref="B42:K42"/>
    <mergeCell ref="M42:V42"/>
    <mergeCell ref="Y42:AS42"/>
    <mergeCell ref="B43:K49"/>
    <mergeCell ref="M43:V49"/>
    <mergeCell ref="Y43:AS49"/>
  </mergeCells>
  <conditionalFormatting sqref="G21">
    <cfRule type="expression" dxfId="44" priority="5">
      <formula>G21=$AV$2</formula>
    </cfRule>
    <cfRule type="expression" dxfId="43" priority="6">
      <formula>G21=$AV$3</formula>
    </cfRule>
  </conditionalFormatting>
  <conditionalFormatting sqref="K17">
    <cfRule type="expression" dxfId="42" priority="7">
      <formula>K17=$AV$2</formula>
    </cfRule>
    <cfRule type="expression" dxfId="41" priority="8">
      <formula>K17=$AV$3</formula>
    </cfRule>
  </conditionalFormatting>
  <conditionalFormatting sqref="AJ23:AJ32">
    <cfRule type="expression" dxfId="40" priority="3">
      <formula>AJ23=$AV$2</formula>
    </cfRule>
    <cfRule type="expression" dxfId="39" priority="4">
      <formula>AJ23=$AV$3</formula>
    </cfRule>
  </conditionalFormatting>
  <conditionalFormatting sqref="AT23:AT29">
    <cfRule type="expression" dxfId="38" priority="1">
      <formula>AT23=$AV$2</formula>
    </cfRule>
    <cfRule type="expression" dxfId="37" priority="2">
      <formula>AT23=$AV$3</formula>
    </cfRule>
  </conditionalFormatting>
  <hyperlinks>
    <hyperlink ref="B43:J49" r:id="rId1" display="Click here for more info" xr:uid="{E826E449-A0CF-4937-85C5-4C595659F61C}"/>
    <hyperlink ref="M43:V49" r:id="rId2" display="Click here for more info" xr:uid="{33E6BE5A-EB3A-42D9-8DB6-0DAA2E7EADCA}"/>
    <hyperlink ref="B37:V38" r:id="rId3" display="Read the blog post about this spreadsheet" xr:uid="{C43A8DAD-8BA4-4519-AA33-AD04FAB4F8D4}"/>
    <hyperlink ref="B32:V33" r:id="rId4" display="Watch Demo Video on YouTube" xr:uid="{77E4C01B-685B-4CFD-8557-2C95C0D7F9DB}"/>
  </hyperlinks>
  <pageMargins left="0.7" right="0.7" top="0.75" bottom="0.75" header="0.3" footer="0.3"/>
  <pageSetup paperSize="9" orientation="landscape"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3BC3-4779-4EC5-9DFB-A6421018CDEE}">
  <sheetPr>
    <tabColor rgb="FF0070C0"/>
  </sheetPr>
  <dimension ref="A1:AD3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9" width="11.42578125" style="1" customWidth="1"/>
    <col min="10" max="10" width="2.85546875" style="1" customWidth="1"/>
    <col min="11" max="11" width="11.42578125" style="1" customWidth="1"/>
    <col min="12" max="13" width="2.85546875" style="1" customWidth="1"/>
    <col min="14" max="14" width="28.5703125" style="1" customWidth="1"/>
    <col min="15" max="15" width="2.85546875" style="1" customWidth="1"/>
    <col min="16" max="16" width="9.140625" style="1" hidden="1" customWidth="1"/>
    <col min="17" max="17" width="2.85546875" style="1" hidden="1" customWidth="1"/>
    <col min="18" max="18" width="9.140625" style="1" hidden="1" customWidth="1"/>
    <col min="19" max="19" width="2.85546875" style="1" hidden="1" customWidth="1"/>
    <col min="20" max="27" width="9.140625" style="1" hidden="1" customWidth="1"/>
    <col min="28" max="28" width="2.85546875" style="1" hidden="1" customWidth="1"/>
    <col min="29" max="29" width="8.5703125" style="1" hidden="1" customWidth="1"/>
    <col min="30" max="30" width="2.85546875" style="1" hidden="1" customWidth="1"/>
    <col min="31" max="16384" width="9.140625" style="1" hidden="1"/>
  </cols>
  <sheetData>
    <row r="1" spans="1:29" x14ac:dyDescent="0.25">
      <c r="A1" s="2"/>
      <c r="B1" s="2"/>
      <c r="C1" s="2"/>
      <c r="D1" s="2"/>
      <c r="E1" s="2"/>
      <c r="F1" s="2"/>
      <c r="G1" s="2"/>
      <c r="H1" s="2"/>
      <c r="I1" s="2"/>
      <c r="J1" s="2"/>
      <c r="K1" s="2"/>
      <c r="L1" s="2"/>
      <c r="M1" s="62"/>
      <c r="N1" s="62"/>
      <c r="O1" s="62"/>
    </row>
    <row r="2" spans="1:29" x14ac:dyDescent="0.25">
      <c r="A2" s="2"/>
      <c r="B2" s="197" t="s">
        <v>29</v>
      </c>
      <c r="C2" s="198"/>
      <c r="D2" s="199"/>
      <c r="E2" s="2"/>
      <c r="F2" s="204" t="str">
        <f>IF($AC$6=0, "", "Please complete all incomplete positions")</f>
        <v/>
      </c>
      <c r="G2" s="204"/>
      <c r="H2" s="204"/>
      <c r="I2" s="204"/>
      <c r="J2" s="2"/>
      <c r="K2" s="2"/>
      <c r="L2" s="2"/>
      <c r="M2" s="62"/>
      <c r="N2" s="61" t="s">
        <v>50</v>
      </c>
      <c r="O2" s="62"/>
      <c r="R2" s="6" t="s">
        <v>6</v>
      </c>
      <c r="T2" s="46" t="s">
        <v>1</v>
      </c>
      <c r="U2" s="47" t="s">
        <v>1</v>
      </c>
      <c r="V2" s="47" t="s">
        <v>1</v>
      </c>
      <c r="W2" s="47" t="s">
        <v>1</v>
      </c>
      <c r="X2" s="47" t="s">
        <v>1</v>
      </c>
      <c r="Y2" s="47" t="s">
        <v>1</v>
      </c>
      <c r="Z2" s="47" t="s">
        <v>1</v>
      </c>
      <c r="AA2" s="48" t="s">
        <v>1</v>
      </c>
    </row>
    <row r="3" spans="1:29" x14ac:dyDescent="0.25">
      <c r="A3" s="2"/>
      <c r="B3" s="200"/>
      <c r="C3" s="201"/>
      <c r="D3" s="202"/>
      <c r="E3" s="2"/>
      <c r="F3" s="204" t="str">
        <f>IF($AC$7=0, "", "Please correct all incorrect positions")</f>
        <v/>
      </c>
      <c r="G3" s="204"/>
      <c r="H3" s="204"/>
      <c r="I3" s="204"/>
      <c r="J3" s="2"/>
      <c r="K3" s="2"/>
      <c r="L3" s="2"/>
      <c r="M3" s="62"/>
      <c r="N3" s="205" t="s">
        <v>51</v>
      </c>
      <c r="O3" s="62"/>
      <c r="R3" s="7" t="s">
        <v>0</v>
      </c>
      <c r="T3" s="49" t="s">
        <v>6</v>
      </c>
      <c r="U3" s="50" t="s">
        <v>0</v>
      </c>
      <c r="V3" s="50" t="s">
        <v>0</v>
      </c>
      <c r="W3" s="50" t="s">
        <v>0</v>
      </c>
      <c r="X3" s="50" t="s">
        <v>0</v>
      </c>
      <c r="Y3" s="50" t="s">
        <v>0</v>
      </c>
      <c r="Z3" s="50" t="s">
        <v>0</v>
      </c>
      <c r="AA3" s="51" t="s">
        <v>0</v>
      </c>
    </row>
    <row r="4" spans="1:29" x14ac:dyDescent="0.25">
      <c r="A4" s="2"/>
      <c r="B4" s="203" t="str">
        <f>IF('Intro &amp; Setup'!$B$17="", "", 'Intro &amp; Setup'!$B$17)</f>
        <v/>
      </c>
      <c r="C4" s="203"/>
      <c r="D4" s="203"/>
      <c r="E4" s="2"/>
      <c r="F4" s="2"/>
      <c r="G4" s="2"/>
      <c r="H4" s="2"/>
      <c r="I4" s="2"/>
      <c r="J4" s="2"/>
      <c r="K4" s="2"/>
      <c r="L4" s="2"/>
      <c r="M4" s="62"/>
      <c r="N4" s="206"/>
      <c r="O4" s="62"/>
      <c r="R4" s="6" t="s">
        <v>7</v>
      </c>
    </row>
    <row r="5" spans="1:29" x14ac:dyDescent="0.25">
      <c r="A5" s="2"/>
      <c r="B5" s="2"/>
      <c r="C5" s="2"/>
      <c r="D5" s="2"/>
      <c r="E5" s="2"/>
      <c r="F5" s="2"/>
      <c r="G5" s="2"/>
      <c r="H5" s="2"/>
      <c r="I5" s="2"/>
      <c r="J5" s="2"/>
      <c r="K5" s="2"/>
      <c r="L5" s="2"/>
      <c r="M5" s="62"/>
      <c r="N5" s="206"/>
      <c r="O5" s="62"/>
      <c r="R5" s="7" t="s">
        <v>8</v>
      </c>
      <c r="T5" s="29" t="s">
        <v>5</v>
      </c>
      <c r="U5" s="30" t="s">
        <v>5</v>
      </c>
      <c r="V5" s="30" t="s">
        <v>5</v>
      </c>
      <c r="W5" s="30" t="s">
        <v>5</v>
      </c>
      <c r="X5" s="30" t="s">
        <v>5</v>
      </c>
      <c r="Y5" s="30" t="s">
        <v>5</v>
      </c>
      <c r="Z5" s="30" t="s">
        <v>5</v>
      </c>
      <c r="AA5" s="31" t="s">
        <v>5</v>
      </c>
    </row>
    <row r="6" spans="1:29" x14ac:dyDescent="0.25">
      <c r="A6" s="2"/>
      <c r="B6" s="9" t="str">
        <f t="shared" ref="B6:I7" si="0">IF(T6=0, "", IF(T2="", "", T2))</f>
        <v/>
      </c>
      <c r="C6" s="9" t="str">
        <f t="shared" si="0"/>
        <v/>
      </c>
      <c r="D6" s="9" t="str">
        <f t="shared" si="0"/>
        <v/>
      </c>
      <c r="E6" s="9" t="str">
        <f t="shared" si="0"/>
        <v/>
      </c>
      <c r="F6" s="9" t="str">
        <f t="shared" si="0"/>
        <v/>
      </c>
      <c r="G6" s="9" t="str">
        <f t="shared" si="0"/>
        <v/>
      </c>
      <c r="H6" s="9" t="str">
        <f t="shared" si="0"/>
        <v/>
      </c>
      <c r="I6" s="9" t="str">
        <f t="shared" si="0"/>
        <v/>
      </c>
      <c r="J6" s="2"/>
      <c r="K6" s="2"/>
      <c r="L6" s="2"/>
      <c r="M6" s="62"/>
      <c r="N6" s="206"/>
      <c r="O6" s="62"/>
      <c r="R6" s="6" t="s">
        <v>3</v>
      </c>
      <c r="T6" s="5">
        <f t="shared" ref="T6:AA7" si="1">COUNTIF(T$11:T$30, $R6)</f>
        <v>0</v>
      </c>
      <c r="U6" s="5">
        <f t="shared" si="1"/>
        <v>0</v>
      </c>
      <c r="V6" s="5">
        <f t="shared" si="1"/>
        <v>0</v>
      </c>
      <c r="W6" s="5">
        <f t="shared" si="1"/>
        <v>0</v>
      </c>
      <c r="X6" s="5">
        <f t="shared" si="1"/>
        <v>0</v>
      </c>
      <c r="Y6" s="5">
        <f t="shared" si="1"/>
        <v>0</v>
      </c>
      <c r="Z6" s="5">
        <f t="shared" si="1"/>
        <v>0</v>
      </c>
      <c r="AA6" s="5">
        <f t="shared" si="1"/>
        <v>0</v>
      </c>
      <c r="AC6" s="6">
        <f>COUNTIF(AC$11:AC$30, $R6)</f>
        <v>0</v>
      </c>
    </row>
    <row r="7" spans="1:29" x14ac:dyDescent="0.25">
      <c r="A7" s="2"/>
      <c r="B7" s="9" t="str">
        <f t="shared" si="0"/>
        <v/>
      </c>
      <c r="C7" s="9" t="str">
        <f t="shared" si="0"/>
        <v/>
      </c>
      <c r="D7" s="9" t="str">
        <f t="shared" si="0"/>
        <v/>
      </c>
      <c r="E7" s="9" t="str">
        <f t="shared" si="0"/>
        <v/>
      </c>
      <c r="F7" s="9" t="str">
        <f t="shared" si="0"/>
        <v/>
      </c>
      <c r="G7" s="9" t="str">
        <f t="shared" si="0"/>
        <v/>
      </c>
      <c r="H7" s="9" t="str">
        <f t="shared" si="0"/>
        <v/>
      </c>
      <c r="I7" s="9" t="str">
        <f t="shared" si="0"/>
        <v/>
      </c>
      <c r="J7" s="2"/>
      <c r="K7" s="2"/>
      <c r="L7" s="2"/>
      <c r="M7" s="62"/>
      <c r="N7" s="206"/>
      <c r="O7" s="62"/>
      <c r="R7" s="7" t="s">
        <v>4</v>
      </c>
      <c r="T7" s="5">
        <f t="shared" si="1"/>
        <v>0</v>
      </c>
      <c r="U7" s="5">
        <f t="shared" si="1"/>
        <v>0</v>
      </c>
      <c r="V7" s="5">
        <f t="shared" si="1"/>
        <v>0</v>
      </c>
      <c r="W7" s="5">
        <f t="shared" si="1"/>
        <v>0</v>
      </c>
      <c r="X7" s="5">
        <f t="shared" si="1"/>
        <v>0</v>
      </c>
      <c r="Y7" s="5">
        <f t="shared" si="1"/>
        <v>0</v>
      </c>
      <c r="Z7" s="5">
        <f t="shared" si="1"/>
        <v>0</v>
      </c>
      <c r="AA7" s="5">
        <f t="shared" si="1"/>
        <v>0</v>
      </c>
      <c r="AC7" s="7">
        <f>COUNTIF(AC$11:AC$30, $R7)</f>
        <v>0</v>
      </c>
    </row>
    <row r="8" spans="1:29" x14ac:dyDescent="0.25">
      <c r="A8" s="2"/>
      <c r="B8" s="3"/>
      <c r="C8" s="3"/>
      <c r="D8" s="3"/>
      <c r="E8" s="3"/>
      <c r="F8" s="3"/>
      <c r="G8" s="3"/>
      <c r="H8" s="3"/>
      <c r="I8" s="3"/>
      <c r="J8" s="2"/>
      <c r="K8" s="2"/>
      <c r="L8" s="2"/>
      <c r="M8" s="62"/>
      <c r="N8" s="206"/>
      <c r="O8" s="62"/>
      <c r="R8" s="5" t="s">
        <v>30</v>
      </c>
    </row>
    <row r="9" spans="1:29" x14ac:dyDescent="0.25">
      <c r="A9" s="2"/>
      <c r="B9" s="10" t="s">
        <v>27</v>
      </c>
      <c r="C9" s="11" t="str">
        <f>IF('Intro &amp; Setup'!$AK$23="", "", 'Intro &amp; Setup'!$AK$23)</f>
        <v>TAC</v>
      </c>
      <c r="D9" s="11" t="str">
        <f>IF('Intro &amp; Setup'!$AK$24="", "", 'Intro &amp; Setup'!$AK$24)</f>
        <v>PAS</v>
      </c>
      <c r="E9" s="11" t="str">
        <f>IF('Intro &amp; Setup'!$AK$25="", "", 'Intro &amp; Setup'!$AK$25)</f>
        <v>DRI</v>
      </c>
      <c r="F9" s="11" t="str">
        <f>IF('Intro &amp; Setup'!$AK$26="", "", 'Intro &amp; Setup'!$AK$26)</f>
        <v>SHO</v>
      </c>
      <c r="G9" s="11" t="str">
        <f>IF('Intro &amp; Setup'!$AK$27="", "", 'Intro &amp; Setup'!$AK$27)</f>
        <v>STR</v>
      </c>
      <c r="H9" s="11" t="str">
        <f>IF('Intro &amp; Setup'!$AK$28="", "", 'Intro &amp; Setup'!$AK$28)</f>
        <v>PLA</v>
      </c>
      <c r="I9" s="12" t="str">
        <f>IF('Intro &amp; Setup'!$AK$29="", "", 'Intro &amp; Setup'!$AK$29)</f>
        <v>INT</v>
      </c>
      <c r="J9" s="2"/>
      <c r="K9" s="35" t="s">
        <v>28</v>
      </c>
      <c r="L9" s="2"/>
      <c r="M9" s="62"/>
      <c r="N9" s="206"/>
      <c r="O9" s="62"/>
    </row>
    <row r="10" spans="1:29" x14ac:dyDescent="0.25">
      <c r="A10" s="2"/>
      <c r="B10" s="13"/>
      <c r="C10" s="14"/>
      <c r="D10" s="14"/>
      <c r="E10" s="14"/>
      <c r="F10" s="14"/>
      <c r="G10" s="14"/>
      <c r="H10" s="14"/>
      <c r="I10" s="15"/>
      <c r="J10" s="2"/>
      <c r="K10" s="36"/>
      <c r="L10" s="2"/>
      <c r="M10" s="62"/>
      <c r="N10" s="207"/>
      <c r="O10" s="62"/>
      <c r="R10" s="4" t="s">
        <v>2</v>
      </c>
      <c r="T10" s="4" t="str">
        <f t="shared" ref="T10:AA10" si="2">B$9</f>
        <v>Training Pos</v>
      </c>
      <c r="U10" s="4" t="str">
        <f t="shared" si="2"/>
        <v>TAC</v>
      </c>
      <c r="V10" s="4" t="str">
        <f t="shared" si="2"/>
        <v>PAS</v>
      </c>
      <c r="W10" s="4" t="str">
        <f t="shared" si="2"/>
        <v>DRI</v>
      </c>
      <c r="X10" s="4" t="str">
        <f t="shared" si="2"/>
        <v>SHO</v>
      </c>
      <c r="Y10" s="4" t="str">
        <f t="shared" si="2"/>
        <v>STR</v>
      </c>
      <c r="Z10" s="4" t="str">
        <f t="shared" si="2"/>
        <v>PLA</v>
      </c>
      <c r="AA10" s="4" t="str">
        <f t="shared" si="2"/>
        <v>INT</v>
      </c>
      <c r="AC10" s="4" t="s">
        <v>31</v>
      </c>
    </row>
    <row r="11" spans="1:29" x14ac:dyDescent="0.25">
      <c r="A11" s="2"/>
      <c r="B11" s="16"/>
      <c r="C11" s="52"/>
      <c r="D11" s="52"/>
      <c r="E11" s="52"/>
      <c r="F11" s="52"/>
      <c r="G11" s="52"/>
      <c r="H11" s="52"/>
      <c r="I11" s="53"/>
      <c r="J11" s="2"/>
      <c r="K11" s="43" t="str">
        <f>IF($R11="", "", SUM($C11:$I11))</f>
        <v/>
      </c>
      <c r="L11" s="2"/>
      <c r="M11" s="62"/>
      <c r="N11" s="62"/>
      <c r="O11" s="62"/>
      <c r="R11" s="6" t="str">
        <f>IF(COUNTIF($B11:$I11, "")=8, "", "X")</f>
        <v/>
      </c>
      <c r="T11" s="6" t="str">
        <f>IF($R11="", "", IF(AND(T$5="X", B11=""), $R$6, IF(AND(NOT(B11=""), COUNTIF(B$11:B$30, B11)&gt;1), $R$7, "")))</f>
        <v/>
      </c>
      <c r="U11" s="6" t="str">
        <f t="shared" ref="U11:AA11" si="3">IF($R11="", "", IF(AND(U$5="X", C11=""), $R$6, IF(AND(NOT(C11=""), ISNUMBER(C11)=FALSE), $R$7, "")))</f>
        <v/>
      </c>
      <c r="V11" s="6" t="str">
        <f t="shared" si="3"/>
        <v/>
      </c>
      <c r="W11" s="6" t="str">
        <f t="shared" si="3"/>
        <v/>
      </c>
      <c r="X11" s="6" t="str">
        <f t="shared" si="3"/>
        <v/>
      </c>
      <c r="Y11" s="6" t="str">
        <f t="shared" si="3"/>
        <v/>
      </c>
      <c r="Z11" s="6" t="str">
        <f t="shared" si="3"/>
        <v/>
      </c>
      <c r="AA11" s="6" t="str">
        <f t="shared" si="3"/>
        <v/>
      </c>
      <c r="AC11" s="6" t="str">
        <f>IF($K11="", "", IF($K11&lt;1, $R$6, IF($K11&gt;1, $R$7, IF($K11=1, $R$8, ""))))</f>
        <v/>
      </c>
    </row>
    <row r="12" spans="1:29" x14ac:dyDescent="0.25">
      <c r="A12" s="2"/>
      <c r="B12" s="20"/>
      <c r="C12" s="54"/>
      <c r="D12" s="54"/>
      <c r="E12" s="54"/>
      <c r="F12" s="54"/>
      <c r="G12" s="54"/>
      <c r="H12" s="54"/>
      <c r="I12" s="55"/>
      <c r="J12" s="2"/>
      <c r="K12" s="44" t="str">
        <f t="shared" ref="K12:K30" si="4">IF($R12="", "", SUM($C12:$I12))</f>
        <v/>
      </c>
      <c r="L12" s="2"/>
      <c r="M12" s="62"/>
      <c r="N12" s="62"/>
      <c r="O12" s="62"/>
      <c r="R12" s="8" t="str">
        <f t="shared" ref="R12:R30" si="5">IF(COUNTIF($B12:$I12, "")=8, "", "X")</f>
        <v/>
      </c>
      <c r="T12" s="8" t="str">
        <f t="shared" ref="T12:T30" si="6">IF($R12="", "", IF(AND(T$5="X", B12=""), $R$6, IF(AND(NOT(B12=""), COUNTIF(B$11:B$30, B12)&gt;1), $R$7, "")))</f>
        <v/>
      </c>
      <c r="U12" s="8" t="str">
        <f t="shared" ref="U12:U30" si="7">IF($R12="", "", IF(AND(U$5="X", C12=""), $R$6, IF(AND(NOT(C12=""), ISNUMBER(C12)=FALSE), $R$7, "")))</f>
        <v/>
      </c>
      <c r="V12" s="8" t="str">
        <f t="shared" ref="V12:V26" si="8">IF($R12="", "", IF(AND(V$5="X", D12=""), $R$6, IF(AND(NOT(D12=""), ISNUMBER(D12)=FALSE), $R$7, "")))</f>
        <v/>
      </c>
      <c r="W12" s="8" t="str">
        <f t="shared" ref="W12:W26" si="9">IF($R12="", "", IF(AND(W$5="X", E12=""), $R$6, IF(AND(NOT(E12=""), ISNUMBER(E12)=FALSE), $R$7, "")))</f>
        <v/>
      </c>
      <c r="X12" s="8" t="str">
        <f t="shared" ref="X12:X26" si="10">IF($R12="", "", IF(AND(X$5="X", F12=""), $R$6, IF(AND(NOT(F12=""), ISNUMBER(F12)=FALSE), $R$7, "")))</f>
        <v/>
      </c>
      <c r="Y12" s="8" t="str">
        <f t="shared" ref="Y12:Y26" si="11">IF($R12="", "", IF(AND(Y$5="X", G12=""), $R$6, IF(AND(NOT(G12=""), ISNUMBER(G12)=FALSE), $R$7, "")))</f>
        <v/>
      </c>
      <c r="Z12" s="8" t="str">
        <f t="shared" ref="Z12:Z26" si="12">IF($R12="", "", IF(AND(Z$5="X", H12=""), $R$6, IF(AND(NOT(H12=""), ISNUMBER(H12)=FALSE), $R$7, "")))</f>
        <v/>
      </c>
      <c r="AA12" s="8" t="str">
        <f t="shared" ref="AA12:AA26" si="13">IF($R12="", "", IF(AND(AA$5="X", I12=""), $R$6, IF(AND(NOT(I12=""), ISNUMBER(I12)=FALSE), $R$7, "")))</f>
        <v/>
      </c>
      <c r="AC12" s="8" t="str">
        <f t="shared" ref="AC12:AC30" si="14">IF($K12="", "", IF($K12&lt;1, $R$6, IF($K12&gt;1, $R$7, IF($K12=1, $R$8, ""))))</f>
        <v/>
      </c>
    </row>
    <row r="13" spans="1:29" x14ac:dyDescent="0.25">
      <c r="A13" s="2"/>
      <c r="B13" s="20"/>
      <c r="C13" s="54"/>
      <c r="D13" s="54"/>
      <c r="E13" s="54"/>
      <c r="F13" s="54"/>
      <c r="G13" s="54"/>
      <c r="H13" s="54"/>
      <c r="I13" s="55"/>
      <c r="J13" s="2"/>
      <c r="K13" s="44" t="str">
        <f t="shared" si="4"/>
        <v/>
      </c>
      <c r="L13" s="2"/>
      <c r="M13" s="62"/>
      <c r="N13" s="62"/>
      <c r="O13" s="62"/>
      <c r="R13" s="8" t="str">
        <f t="shared" si="5"/>
        <v/>
      </c>
      <c r="T13" s="8" t="str">
        <f t="shared" si="6"/>
        <v/>
      </c>
      <c r="U13" s="8" t="str">
        <f t="shared" si="7"/>
        <v/>
      </c>
      <c r="V13" s="8" t="str">
        <f t="shared" si="8"/>
        <v/>
      </c>
      <c r="W13" s="8" t="str">
        <f t="shared" si="9"/>
        <v/>
      </c>
      <c r="X13" s="8" t="str">
        <f t="shared" si="10"/>
        <v/>
      </c>
      <c r="Y13" s="8" t="str">
        <f t="shared" si="11"/>
        <v/>
      </c>
      <c r="Z13" s="8" t="str">
        <f t="shared" si="12"/>
        <v/>
      </c>
      <c r="AA13" s="8" t="str">
        <f t="shared" si="13"/>
        <v/>
      </c>
      <c r="AC13" s="8" t="str">
        <f t="shared" si="14"/>
        <v/>
      </c>
    </row>
    <row r="14" spans="1:29" x14ac:dyDescent="0.25">
      <c r="A14" s="2"/>
      <c r="B14" s="20"/>
      <c r="C14" s="54"/>
      <c r="D14" s="54"/>
      <c r="E14" s="54"/>
      <c r="F14" s="54"/>
      <c r="G14" s="54"/>
      <c r="H14" s="54"/>
      <c r="I14" s="55"/>
      <c r="J14" s="2"/>
      <c r="K14" s="44" t="str">
        <f t="shared" si="4"/>
        <v/>
      </c>
      <c r="L14" s="2"/>
      <c r="M14" s="62"/>
      <c r="N14" s="62"/>
      <c r="O14" s="62"/>
      <c r="R14" s="8" t="str">
        <f t="shared" si="5"/>
        <v/>
      </c>
      <c r="T14" s="8" t="str">
        <f t="shared" si="6"/>
        <v/>
      </c>
      <c r="U14" s="8" t="str">
        <f t="shared" si="7"/>
        <v/>
      </c>
      <c r="V14" s="8" t="str">
        <f t="shared" si="8"/>
        <v/>
      </c>
      <c r="W14" s="8" t="str">
        <f t="shared" si="9"/>
        <v/>
      </c>
      <c r="X14" s="8" t="str">
        <f t="shared" si="10"/>
        <v/>
      </c>
      <c r="Y14" s="8" t="str">
        <f t="shared" si="11"/>
        <v/>
      </c>
      <c r="Z14" s="8" t="str">
        <f t="shared" si="12"/>
        <v/>
      </c>
      <c r="AA14" s="8" t="str">
        <f t="shared" si="13"/>
        <v/>
      </c>
      <c r="AC14" s="8" t="str">
        <f t="shared" si="14"/>
        <v/>
      </c>
    </row>
    <row r="15" spans="1:29" x14ac:dyDescent="0.25">
      <c r="A15" s="2"/>
      <c r="B15" s="20"/>
      <c r="C15" s="54"/>
      <c r="D15" s="54"/>
      <c r="E15" s="54"/>
      <c r="F15" s="54"/>
      <c r="G15" s="54"/>
      <c r="H15" s="54"/>
      <c r="I15" s="55"/>
      <c r="J15" s="2"/>
      <c r="K15" s="44" t="str">
        <f t="shared" si="4"/>
        <v/>
      </c>
      <c r="L15" s="2"/>
      <c r="M15" s="62"/>
      <c r="N15" s="62"/>
      <c r="O15" s="62"/>
      <c r="R15" s="8" t="str">
        <f t="shared" si="5"/>
        <v/>
      </c>
      <c r="T15" s="8" t="str">
        <f t="shared" si="6"/>
        <v/>
      </c>
      <c r="U15" s="8" t="str">
        <f t="shared" si="7"/>
        <v/>
      </c>
      <c r="V15" s="8" t="str">
        <f t="shared" si="8"/>
        <v/>
      </c>
      <c r="W15" s="8" t="str">
        <f t="shared" si="9"/>
        <v/>
      </c>
      <c r="X15" s="8" t="str">
        <f t="shared" si="10"/>
        <v/>
      </c>
      <c r="Y15" s="8" t="str">
        <f t="shared" si="11"/>
        <v/>
      </c>
      <c r="Z15" s="8" t="str">
        <f t="shared" si="12"/>
        <v/>
      </c>
      <c r="AA15" s="8" t="str">
        <f t="shared" si="13"/>
        <v/>
      </c>
      <c r="AC15" s="8" t="str">
        <f t="shared" si="14"/>
        <v/>
      </c>
    </row>
    <row r="16" spans="1:29" x14ac:dyDescent="0.25">
      <c r="A16" s="2"/>
      <c r="B16" s="20"/>
      <c r="C16" s="54"/>
      <c r="D16" s="54"/>
      <c r="E16" s="54"/>
      <c r="F16" s="54"/>
      <c r="G16" s="54"/>
      <c r="H16" s="54"/>
      <c r="I16" s="55"/>
      <c r="J16" s="2"/>
      <c r="K16" s="44" t="str">
        <f t="shared" si="4"/>
        <v/>
      </c>
      <c r="L16" s="2"/>
      <c r="M16" s="62"/>
      <c r="N16" s="62"/>
      <c r="O16" s="62"/>
      <c r="R16" s="8" t="str">
        <f t="shared" si="5"/>
        <v/>
      </c>
      <c r="T16" s="8" t="str">
        <f t="shared" si="6"/>
        <v/>
      </c>
      <c r="U16" s="8" t="str">
        <f t="shared" si="7"/>
        <v/>
      </c>
      <c r="V16" s="8" t="str">
        <f t="shared" si="8"/>
        <v/>
      </c>
      <c r="W16" s="8" t="str">
        <f t="shared" si="9"/>
        <v/>
      </c>
      <c r="X16" s="8" t="str">
        <f t="shared" si="10"/>
        <v/>
      </c>
      <c r="Y16" s="8" t="str">
        <f t="shared" si="11"/>
        <v/>
      </c>
      <c r="Z16" s="8" t="str">
        <f t="shared" si="12"/>
        <v/>
      </c>
      <c r="AA16" s="8" t="str">
        <f t="shared" si="13"/>
        <v/>
      </c>
      <c r="AC16" s="8" t="str">
        <f t="shared" si="14"/>
        <v/>
      </c>
    </row>
    <row r="17" spans="1:29" x14ac:dyDescent="0.25">
      <c r="A17" s="2"/>
      <c r="B17" s="20"/>
      <c r="C17" s="54"/>
      <c r="D17" s="54"/>
      <c r="E17" s="54"/>
      <c r="F17" s="54"/>
      <c r="G17" s="54"/>
      <c r="H17" s="54"/>
      <c r="I17" s="55"/>
      <c r="J17" s="2"/>
      <c r="K17" s="44" t="str">
        <f t="shared" si="4"/>
        <v/>
      </c>
      <c r="L17" s="2"/>
      <c r="M17" s="62"/>
      <c r="N17" s="62"/>
      <c r="O17" s="62"/>
      <c r="R17" s="8" t="str">
        <f t="shared" si="5"/>
        <v/>
      </c>
      <c r="T17" s="8" t="str">
        <f t="shared" si="6"/>
        <v/>
      </c>
      <c r="U17" s="8" t="str">
        <f t="shared" si="7"/>
        <v/>
      </c>
      <c r="V17" s="8" t="str">
        <f t="shared" si="8"/>
        <v/>
      </c>
      <c r="W17" s="8" t="str">
        <f t="shared" si="9"/>
        <v/>
      </c>
      <c r="X17" s="8" t="str">
        <f t="shared" si="10"/>
        <v/>
      </c>
      <c r="Y17" s="8" t="str">
        <f t="shared" si="11"/>
        <v/>
      </c>
      <c r="Z17" s="8" t="str">
        <f t="shared" si="12"/>
        <v/>
      </c>
      <c r="AA17" s="8" t="str">
        <f t="shared" si="13"/>
        <v/>
      </c>
      <c r="AC17" s="8" t="str">
        <f t="shared" si="14"/>
        <v/>
      </c>
    </row>
    <row r="18" spans="1:29" x14ac:dyDescent="0.25">
      <c r="A18" s="2"/>
      <c r="B18" s="20"/>
      <c r="C18" s="54"/>
      <c r="D18" s="54"/>
      <c r="E18" s="54"/>
      <c r="F18" s="54"/>
      <c r="G18" s="54"/>
      <c r="H18" s="54"/>
      <c r="I18" s="55"/>
      <c r="J18" s="2"/>
      <c r="K18" s="44" t="str">
        <f t="shared" si="4"/>
        <v/>
      </c>
      <c r="L18" s="2"/>
      <c r="M18" s="62"/>
      <c r="N18" s="62"/>
      <c r="O18" s="62"/>
      <c r="R18" s="8" t="str">
        <f t="shared" si="5"/>
        <v/>
      </c>
      <c r="T18" s="8" t="str">
        <f t="shared" si="6"/>
        <v/>
      </c>
      <c r="U18" s="8" t="str">
        <f t="shared" si="7"/>
        <v/>
      </c>
      <c r="V18" s="8" t="str">
        <f t="shared" si="8"/>
        <v/>
      </c>
      <c r="W18" s="8" t="str">
        <f t="shared" si="9"/>
        <v/>
      </c>
      <c r="X18" s="8" t="str">
        <f t="shared" si="10"/>
        <v/>
      </c>
      <c r="Y18" s="8" t="str">
        <f t="shared" si="11"/>
        <v/>
      </c>
      <c r="Z18" s="8" t="str">
        <f t="shared" si="12"/>
        <v/>
      </c>
      <c r="AA18" s="8" t="str">
        <f t="shared" si="13"/>
        <v/>
      </c>
      <c r="AC18" s="8" t="str">
        <f t="shared" si="14"/>
        <v/>
      </c>
    </row>
    <row r="19" spans="1:29" x14ac:dyDescent="0.25">
      <c r="A19" s="2"/>
      <c r="B19" s="20"/>
      <c r="C19" s="54"/>
      <c r="D19" s="54"/>
      <c r="E19" s="54"/>
      <c r="F19" s="54"/>
      <c r="G19" s="54"/>
      <c r="H19" s="54"/>
      <c r="I19" s="55"/>
      <c r="J19" s="2"/>
      <c r="K19" s="44" t="str">
        <f t="shared" si="4"/>
        <v/>
      </c>
      <c r="L19" s="2"/>
      <c r="M19" s="62"/>
      <c r="N19" s="62"/>
      <c r="O19" s="62"/>
      <c r="R19" s="8" t="str">
        <f t="shared" si="5"/>
        <v/>
      </c>
      <c r="T19" s="8" t="str">
        <f t="shared" si="6"/>
        <v/>
      </c>
      <c r="U19" s="8" t="str">
        <f t="shared" si="7"/>
        <v/>
      </c>
      <c r="V19" s="8" t="str">
        <f t="shared" si="8"/>
        <v/>
      </c>
      <c r="W19" s="8" t="str">
        <f t="shared" si="9"/>
        <v/>
      </c>
      <c r="X19" s="8" t="str">
        <f t="shared" si="10"/>
        <v/>
      </c>
      <c r="Y19" s="8" t="str">
        <f t="shared" si="11"/>
        <v/>
      </c>
      <c r="Z19" s="8" t="str">
        <f t="shared" si="12"/>
        <v/>
      </c>
      <c r="AA19" s="8" t="str">
        <f t="shared" si="13"/>
        <v/>
      </c>
      <c r="AC19" s="8" t="str">
        <f t="shared" si="14"/>
        <v/>
      </c>
    </row>
    <row r="20" spans="1:29" x14ac:dyDescent="0.25">
      <c r="A20" s="2"/>
      <c r="B20" s="20"/>
      <c r="C20" s="54"/>
      <c r="D20" s="54"/>
      <c r="E20" s="54"/>
      <c r="F20" s="54"/>
      <c r="G20" s="54"/>
      <c r="H20" s="54"/>
      <c r="I20" s="55"/>
      <c r="J20" s="2"/>
      <c r="K20" s="44" t="str">
        <f t="shared" si="4"/>
        <v/>
      </c>
      <c r="L20" s="2"/>
      <c r="M20" s="62"/>
      <c r="N20" s="62"/>
      <c r="O20" s="62"/>
      <c r="R20" s="8" t="str">
        <f t="shared" si="5"/>
        <v/>
      </c>
      <c r="T20" s="8" t="str">
        <f t="shared" si="6"/>
        <v/>
      </c>
      <c r="U20" s="8" t="str">
        <f t="shared" si="7"/>
        <v/>
      </c>
      <c r="V20" s="8" t="str">
        <f t="shared" si="8"/>
        <v/>
      </c>
      <c r="W20" s="8" t="str">
        <f t="shared" si="9"/>
        <v/>
      </c>
      <c r="X20" s="8" t="str">
        <f t="shared" si="10"/>
        <v/>
      </c>
      <c r="Y20" s="8" t="str">
        <f t="shared" si="11"/>
        <v/>
      </c>
      <c r="Z20" s="8" t="str">
        <f t="shared" si="12"/>
        <v/>
      </c>
      <c r="AA20" s="8" t="str">
        <f t="shared" si="13"/>
        <v/>
      </c>
      <c r="AC20" s="8" t="str">
        <f t="shared" si="14"/>
        <v/>
      </c>
    </row>
    <row r="21" spans="1:29" x14ac:dyDescent="0.25">
      <c r="A21" s="2"/>
      <c r="B21" s="20"/>
      <c r="C21" s="54"/>
      <c r="D21" s="54"/>
      <c r="E21" s="54"/>
      <c r="F21" s="54"/>
      <c r="G21" s="54"/>
      <c r="H21" s="54"/>
      <c r="I21" s="55"/>
      <c r="J21" s="2"/>
      <c r="K21" s="44" t="str">
        <f t="shared" si="4"/>
        <v/>
      </c>
      <c r="L21" s="2"/>
      <c r="M21" s="62"/>
      <c r="N21" s="62"/>
      <c r="O21" s="62"/>
      <c r="R21" s="8" t="str">
        <f t="shared" si="5"/>
        <v/>
      </c>
      <c r="T21" s="8" t="str">
        <f t="shared" si="6"/>
        <v/>
      </c>
      <c r="U21" s="8" t="str">
        <f t="shared" si="7"/>
        <v/>
      </c>
      <c r="V21" s="8" t="str">
        <f t="shared" si="8"/>
        <v/>
      </c>
      <c r="W21" s="8" t="str">
        <f t="shared" si="9"/>
        <v/>
      </c>
      <c r="X21" s="8" t="str">
        <f t="shared" si="10"/>
        <v/>
      </c>
      <c r="Y21" s="8" t="str">
        <f t="shared" si="11"/>
        <v/>
      </c>
      <c r="Z21" s="8" t="str">
        <f t="shared" si="12"/>
        <v/>
      </c>
      <c r="AA21" s="8" t="str">
        <f t="shared" si="13"/>
        <v/>
      </c>
      <c r="AC21" s="8" t="str">
        <f t="shared" si="14"/>
        <v/>
      </c>
    </row>
    <row r="22" spans="1:29" x14ac:dyDescent="0.25">
      <c r="A22" s="2"/>
      <c r="B22" s="20"/>
      <c r="C22" s="54"/>
      <c r="D22" s="54"/>
      <c r="E22" s="54"/>
      <c r="F22" s="54"/>
      <c r="G22" s="54"/>
      <c r="H22" s="54"/>
      <c r="I22" s="55"/>
      <c r="J22" s="2"/>
      <c r="K22" s="44" t="str">
        <f t="shared" si="4"/>
        <v/>
      </c>
      <c r="L22" s="2"/>
      <c r="M22" s="62"/>
      <c r="N22" s="62"/>
      <c r="O22" s="62"/>
      <c r="R22" s="8" t="str">
        <f t="shared" si="5"/>
        <v/>
      </c>
      <c r="T22" s="8" t="str">
        <f t="shared" si="6"/>
        <v/>
      </c>
      <c r="U22" s="8" t="str">
        <f t="shared" si="7"/>
        <v/>
      </c>
      <c r="V22" s="8" t="str">
        <f t="shared" si="8"/>
        <v/>
      </c>
      <c r="W22" s="8" t="str">
        <f t="shared" si="9"/>
        <v/>
      </c>
      <c r="X22" s="8" t="str">
        <f t="shared" si="10"/>
        <v/>
      </c>
      <c r="Y22" s="8" t="str">
        <f t="shared" si="11"/>
        <v/>
      </c>
      <c r="Z22" s="8" t="str">
        <f t="shared" si="12"/>
        <v/>
      </c>
      <c r="AA22" s="8" t="str">
        <f t="shared" si="13"/>
        <v/>
      </c>
      <c r="AC22" s="8" t="str">
        <f t="shared" si="14"/>
        <v/>
      </c>
    </row>
    <row r="23" spans="1:29" x14ac:dyDescent="0.25">
      <c r="A23" s="2"/>
      <c r="B23" s="20"/>
      <c r="C23" s="54"/>
      <c r="D23" s="54"/>
      <c r="E23" s="54"/>
      <c r="F23" s="54"/>
      <c r="G23" s="54"/>
      <c r="H23" s="54"/>
      <c r="I23" s="55"/>
      <c r="J23" s="2"/>
      <c r="K23" s="44" t="str">
        <f t="shared" si="4"/>
        <v/>
      </c>
      <c r="L23" s="2"/>
      <c r="M23" s="62"/>
      <c r="N23" s="62"/>
      <c r="O23" s="62"/>
      <c r="R23" s="8" t="str">
        <f t="shared" si="5"/>
        <v/>
      </c>
      <c r="T23" s="8" t="str">
        <f t="shared" si="6"/>
        <v/>
      </c>
      <c r="U23" s="8" t="str">
        <f t="shared" si="7"/>
        <v/>
      </c>
      <c r="V23" s="8" t="str">
        <f t="shared" si="8"/>
        <v/>
      </c>
      <c r="W23" s="8" t="str">
        <f t="shared" si="9"/>
        <v/>
      </c>
      <c r="X23" s="8" t="str">
        <f t="shared" si="10"/>
        <v/>
      </c>
      <c r="Y23" s="8" t="str">
        <f t="shared" si="11"/>
        <v/>
      </c>
      <c r="Z23" s="8" t="str">
        <f t="shared" si="12"/>
        <v/>
      </c>
      <c r="AA23" s="8" t="str">
        <f t="shared" si="13"/>
        <v/>
      </c>
      <c r="AC23" s="8" t="str">
        <f t="shared" si="14"/>
        <v/>
      </c>
    </row>
    <row r="24" spans="1:29" x14ac:dyDescent="0.25">
      <c r="A24" s="2"/>
      <c r="B24" s="20"/>
      <c r="C24" s="54"/>
      <c r="D24" s="54"/>
      <c r="E24" s="54"/>
      <c r="F24" s="54"/>
      <c r="G24" s="54"/>
      <c r="H24" s="54"/>
      <c r="I24" s="55"/>
      <c r="J24" s="2"/>
      <c r="K24" s="44" t="str">
        <f t="shared" si="4"/>
        <v/>
      </c>
      <c r="L24" s="2"/>
      <c r="M24" s="62"/>
      <c r="N24" s="62"/>
      <c r="O24" s="62"/>
      <c r="R24" s="8" t="str">
        <f t="shared" si="5"/>
        <v/>
      </c>
      <c r="T24" s="8" t="str">
        <f t="shared" si="6"/>
        <v/>
      </c>
      <c r="U24" s="8" t="str">
        <f t="shared" si="7"/>
        <v/>
      </c>
      <c r="V24" s="8" t="str">
        <f t="shared" si="8"/>
        <v/>
      </c>
      <c r="W24" s="8" t="str">
        <f t="shared" si="9"/>
        <v/>
      </c>
      <c r="X24" s="8" t="str">
        <f t="shared" si="10"/>
        <v/>
      </c>
      <c r="Y24" s="8" t="str">
        <f t="shared" si="11"/>
        <v/>
      </c>
      <c r="Z24" s="8" t="str">
        <f t="shared" si="12"/>
        <v/>
      </c>
      <c r="AA24" s="8" t="str">
        <f t="shared" si="13"/>
        <v/>
      </c>
      <c r="AC24" s="8" t="str">
        <f t="shared" si="14"/>
        <v/>
      </c>
    </row>
    <row r="25" spans="1:29" x14ac:dyDescent="0.25">
      <c r="A25" s="2"/>
      <c r="B25" s="20"/>
      <c r="C25" s="54"/>
      <c r="D25" s="54"/>
      <c r="E25" s="54"/>
      <c r="F25" s="54"/>
      <c r="G25" s="54"/>
      <c r="H25" s="54"/>
      <c r="I25" s="55"/>
      <c r="J25" s="2"/>
      <c r="K25" s="44" t="str">
        <f t="shared" si="4"/>
        <v/>
      </c>
      <c r="L25" s="2"/>
      <c r="M25" s="62"/>
      <c r="N25" s="62"/>
      <c r="O25" s="62"/>
      <c r="R25" s="8" t="str">
        <f t="shared" si="5"/>
        <v/>
      </c>
      <c r="T25" s="8" t="str">
        <f t="shared" si="6"/>
        <v/>
      </c>
      <c r="U25" s="8" t="str">
        <f t="shared" si="7"/>
        <v/>
      </c>
      <c r="V25" s="8" t="str">
        <f t="shared" si="8"/>
        <v/>
      </c>
      <c r="W25" s="8" t="str">
        <f t="shared" si="9"/>
        <v/>
      </c>
      <c r="X25" s="8" t="str">
        <f t="shared" si="10"/>
        <v/>
      </c>
      <c r="Y25" s="8" t="str">
        <f t="shared" si="11"/>
        <v/>
      </c>
      <c r="Z25" s="8" t="str">
        <f t="shared" si="12"/>
        <v/>
      </c>
      <c r="AA25" s="8" t="str">
        <f t="shared" si="13"/>
        <v/>
      </c>
      <c r="AC25" s="8" t="str">
        <f t="shared" si="14"/>
        <v/>
      </c>
    </row>
    <row r="26" spans="1:29" x14ac:dyDescent="0.25">
      <c r="A26" s="2"/>
      <c r="B26" s="20"/>
      <c r="C26" s="54"/>
      <c r="D26" s="54"/>
      <c r="E26" s="54"/>
      <c r="F26" s="54"/>
      <c r="G26" s="54"/>
      <c r="H26" s="54"/>
      <c r="I26" s="55"/>
      <c r="J26" s="2"/>
      <c r="K26" s="44" t="str">
        <f t="shared" si="4"/>
        <v/>
      </c>
      <c r="L26" s="2"/>
      <c r="M26" s="62"/>
      <c r="N26" s="62"/>
      <c r="O26" s="62"/>
      <c r="R26" s="8" t="str">
        <f t="shared" si="5"/>
        <v/>
      </c>
      <c r="T26" s="8" t="str">
        <f t="shared" si="6"/>
        <v/>
      </c>
      <c r="U26" s="8" t="str">
        <f t="shared" si="7"/>
        <v/>
      </c>
      <c r="V26" s="8" t="str">
        <f t="shared" si="8"/>
        <v/>
      </c>
      <c r="W26" s="8" t="str">
        <f t="shared" si="9"/>
        <v/>
      </c>
      <c r="X26" s="8" t="str">
        <f t="shared" si="10"/>
        <v/>
      </c>
      <c r="Y26" s="8" t="str">
        <f t="shared" si="11"/>
        <v/>
      </c>
      <c r="Z26" s="8" t="str">
        <f t="shared" si="12"/>
        <v/>
      </c>
      <c r="AA26" s="8" t="str">
        <f t="shared" si="13"/>
        <v/>
      </c>
      <c r="AC26" s="8" t="str">
        <f t="shared" si="14"/>
        <v/>
      </c>
    </row>
    <row r="27" spans="1:29" x14ac:dyDescent="0.25">
      <c r="A27" s="2"/>
      <c r="B27" s="20"/>
      <c r="C27" s="54"/>
      <c r="D27" s="54"/>
      <c r="E27" s="54"/>
      <c r="F27" s="54"/>
      <c r="G27" s="54"/>
      <c r="H27" s="54"/>
      <c r="I27" s="55"/>
      <c r="J27" s="2"/>
      <c r="K27" s="44" t="str">
        <f t="shared" si="4"/>
        <v/>
      </c>
      <c r="L27" s="2"/>
      <c r="M27" s="62"/>
      <c r="N27" s="62"/>
      <c r="O27" s="62"/>
      <c r="R27" s="8" t="str">
        <f t="shared" si="5"/>
        <v/>
      </c>
      <c r="T27" s="8" t="str">
        <f t="shared" si="6"/>
        <v/>
      </c>
      <c r="U27" s="8" t="str">
        <f t="shared" si="7"/>
        <v/>
      </c>
      <c r="V27" s="8" t="str">
        <f t="shared" ref="V27:V30" si="15">IF($R27="", "", IF(AND(V$5="X", D27=""), $R$6, IF(AND(NOT(D27=""), ISNUMBER(D27)=FALSE), $R$7, "")))</f>
        <v/>
      </c>
      <c r="W27" s="8" t="str">
        <f t="shared" ref="W27:W30" si="16">IF($R27="", "", IF(AND(W$5="X", E27=""), $R$6, IF(AND(NOT(E27=""), ISNUMBER(E27)=FALSE), $R$7, "")))</f>
        <v/>
      </c>
      <c r="X27" s="8" t="str">
        <f t="shared" ref="X27:X30" si="17">IF($R27="", "", IF(AND(X$5="X", F27=""), $R$6, IF(AND(NOT(F27=""), ISNUMBER(F27)=FALSE), $R$7, "")))</f>
        <v/>
      </c>
      <c r="Y27" s="8" t="str">
        <f t="shared" ref="Y27:Y30" si="18">IF($R27="", "", IF(AND(Y$5="X", G27=""), $R$6, IF(AND(NOT(G27=""), ISNUMBER(G27)=FALSE), $R$7, "")))</f>
        <v/>
      </c>
      <c r="Z27" s="8" t="str">
        <f t="shared" ref="Z27:Z30" si="19">IF($R27="", "", IF(AND(Z$5="X", H27=""), $R$6, IF(AND(NOT(H27=""), ISNUMBER(H27)=FALSE), $R$7, "")))</f>
        <v/>
      </c>
      <c r="AA27" s="8" t="str">
        <f t="shared" ref="AA27:AA30" si="20">IF($R27="", "", IF(AND(AA$5="X", I27=""), $R$6, IF(AND(NOT(I27=""), ISNUMBER(I27)=FALSE), $R$7, "")))</f>
        <v/>
      </c>
      <c r="AC27" s="8" t="str">
        <f t="shared" si="14"/>
        <v/>
      </c>
    </row>
    <row r="28" spans="1:29" x14ac:dyDescent="0.25">
      <c r="A28" s="2"/>
      <c r="B28" s="20"/>
      <c r="C28" s="54"/>
      <c r="D28" s="54"/>
      <c r="E28" s="54"/>
      <c r="F28" s="54"/>
      <c r="G28" s="54"/>
      <c r="H28" s="54"/>
      <c r="I28" s="55"/>
      <c r="J28" s="2"/>
      <c r="K28" s="44" t="str">
        <f t="shared" si="4"/>
        <v/>
      </c>
      <c r="L28" s="2"/>
      <c r="M28" s="62"/>
      <c r="N28" s="62"/>
      <c r="O28" s="62"/>
      <c r="R28" s="8" t="str">
        <f t="shared" si="5"/>
        <v/>
      </c>
      <c r="T28" s="8" t="str">
        <f t="shared" si="6"/>
        <v/>
      </c>
      <c r="U28" s="8" t="str">
        <f t="shared" si="7"/>
        <v/>
      </c>
      <c r="V28" s="8" t="str">
        <f t="shared" si="15"/>
        <v/>
      </c>
      <c r="W28" s="8" t="str">
        <f t="shared" si="16"/>
        <v/>
      </c>
      <c r="X28" s="8" t="str">
        <f t="shared" si="17"/>
        <v/>
      </c>
      <c r="Y28" s="8" t="str">
        <f t="shared" si="18"/>
        <v/>
      </c>
      <c r="Z28" s="8" t="str">
        <f t="shared" si="19"/>
        <v/>
      </c>
      <c r="AA28" s="8" t="str">
        <f t="shared" si="20"/>
        <v/>
      </c>
      <c r="AC28" s="8" t="str">
        <f t="shared" si="14"/>
        <v/>
      </c>
    </row>
    <row r="29" spans="1:29" x14ac:dyDescent="0.25">
      <c r="A29" s="2"/>
      <c r="B29" s="20"/>
      <c r="C29" s="54"/>
      <c r="D29" s="54"/>
      <c r="E29" s="54"/>
      <c r="F29" s="54"/>
      <c r="G29" s="54"/>
      <c r="H29" s="54"/>
      <c r="I29" s="55"/>
      <c r="J29" s="2"/>
      <c r="K29" s="44" t="str">
        <f t="shared" si="4"/>
        <v/>
      </c>
      <c r="L29" s="2"/>
      <c r="M29" s="62"/>
      <c r="N29" s="62"/>
      <c r="O29" s="62"/>
      <c r="R29" s="8" t="str">
        <f t="shared" si="5"/>
        <v/>
      </c>
      <c r="T29" s="8" t="str">
        <f t="shared" si="6"/>
        <v/>
      </c>
      <c r="U29" s="8" t="str">
        <f t="shared" si="7"/>
        <v/>
      </c>
      <c r="V29" s="8" t="str">
        <f t="shared" si="15"/>
        <v/>
      </c>
      <c r="W29" s="8" t="str">
        <f t="shared" si="16"/>
        <v/>
      </c>
      <c r="X29" s="8" t="str">
        <f t="shared" si="17"/>
        <v/>
      </c>
      <c r="Y29" s="8" t="str">
        <f t="shared" si="18"/>
        <v/>
      </c>
      <c r="Z29" s="8" t="str">
        <f t="shared" si="19"/>
        <v/>
      </c>
      <c r="AA29" s="8" t="str">
        <f t="shared" si="20"/>
        <v/>
      </c>
      <c r="AC29" s="8" t="str">
        <f t="shared" si="14"/>
        <v/>
      </c>
    </row>
    <row r="30" spans="1:29" x14ac:dyDescent="0.25">
      <c r="A30" s="2"/>
      <c r="B30" s="24"/>
      <c r="C30" s="56"/>
      <c r="D30" s="56"/>
      <c r="E30" s="56"/>
      <c r="F30" s="56"/>
      <c r="G30" s="56"/>
      <c r="H30" s="56"/>
      <c r="I30" s="57"/>
      <c r="J30" s="2"/>
      <c r="K30" s="45" t="str">
        <f t="shared" si="4"/>
        <v/>
      </c>
      <c r="L30" s="2"/>
      <c r="M30" s="62"/>
      <c r="N30" s="62"/>
      <c r="O30" s="62"/>
      <c r="R30" s="7" t="str">
        <f t="shared" si="5"/>
        <v/>
      </c>
      <c r="T30" s="7" t="str">
        <f t="shared" si="6"/>
        <v/>
      </c>
      <c r="U30" s="7" t="str">
        <f t="shared" si="7"/>
        <v/>
      </c>
      <c r="V30" s="7" t="str">
        <f t="shared" si="15"/>
        <v/>
      </c>
      <c r="W30" s="7" t="str">
        <f t="shared" si="16"/>
        <v/>
      </c>
      <c r="X30" s="7" t="str">
        <f t="shared" si="17"/>
        <v/>
      </c>
      <c r="Y30" s="7" t="str">
        <f t="shared" si="18"/>
        <v/>
      </c>
      <c r="Z30" s="7" t="str">
        <f t="shared" si="19"/>
        <v/>
      </c>
      <c r="AA30" s="7" t="str">
        <f t="shared" si="20"/>
        <v/>
      </c>
      <c r="AC30" s="7" t="str">
        <f t="shared" si="14"/>
        <v/>
      </c>
    </row>
    <row r="31" spans="1:29" x14ac:dyDescent="0.25">
      <c r="A31" s="2"/>
      <c r="B31" s="2"/>
      <c r="C31" s="2"/>
      <c r="D31" s="2"/>
      <c r="E31" s="2"/>
      <c r="F31" s="2"/>
      <c r="G31" s="2"/>
      <c r="H31" s="2"/>
      <c r="I31" s="2"/>
      <c r="J31" s="2"/>
      <c r="K31" s="2"/>
      <c r="L31" s="2"/>
      <c r="M31" s="62"/>
      <c r="N31" s="62"/>
      <c r="O31" s="62"/>
    </row>
  </sheetData>
  <sheetProtection algorithmName="SHA-512" hashValue="xD/I26wicT4jFk8KzKBFvLb20DSrzIasHP2u51pXh8m4SbW0RAnLnmLQcSk7iIHIkwSUah6CxT0TtBSP7OKfiw==" saltValue="VN7dgEntI6i5wrdpQsRY5Q==" spinCount="100000" sheet="1" objects="1" scenarios="1" sort="0" autoFilter="0"/>
  <autoFilter ref="B10:I30" xr:uid="{F1473BC3-4779-4EC5-9DFB-A6421018CDEE}"/>
  <mergeCells count="5">
    <mergeCell ref="B2:D3"/>
    <mergeCell ref="B4:D4"/>
    <mergeCell ref="F2:I2"/>
    <mergeCell ref="F3:I3"/>
    <mergeCell ref="N3:N10"/>
  </mergeCells>
  <conditionalFormatting sqref="B6:I6">
    <cfRule type="expression" dxfId="36" priority="8">
      <formula>NOT(B$6="")</formula>
    </cfRule>
  </conditionalFormatting>
  <conditionalFormatting sqref="B7:I7">
    <cfRule type="expression" dxfId="35" priority="7">
      <formula>NOT(B$7="")</formula>
    </cfRule>
  </conditionalFormatting>
  <conditionalFormatting sqref="B11:I30">
    <cfRule type="expression" dxfId="34" priority="25">
      <formula>T11=$R$7</formula>
    </cfRule>
    <cfRule type="expression" dxfId="33" priority="26">
      <formula>T11=$R$6</formula>
    </cfRule>
  </conditionalFormatting>
  <conditionalFormatting sqref="C11:I30">
    <cfRule type="colorScale" priority="1">
      <colorScale>
        <cfvo type="min"/>
        <cfvo type="percentile" val="50"/>
        <cfvo type="max"/>
        <color rgb="FFF8696B"/>
        <color rgb="FFFFEB84"/>
        <color rgb="FF63BE7B"/>
      </colorScale>
    </cfRule>
  </conditionalFormatting>
  <conditionalFormatting sqref="F2:I2">
    <cfRule type="expression" dxfId="32" priority="3">
      <formula>NOT($F$2="")</formula>
    </cfRule>
  </conditionalFormatting>
  <conditionalFormatting sqref="F3:I3">
    <cfRule type="expression" dxfId="31" priority="2">
      <formula>NOT($F$3="")</formula>
    </cfRule>
  </conditionalFormatting>
  <conditionalFormatting sqref="K11:K30">
    <cfRule type="expression" dxfId="30" priority="4">
      <formula>$AC11=$R$6</formula>
    </cfRule>
    <cfRule type="expression" dxfId="29" priority="5">
      <formula>$AC11=$R$7</formula>
    </cfRule>
    <cfRule type="expression" dxfId="28" priority="6">
      <formula>$AC11=$R$8</formula>
    </cfRule>
  </conditionalFormatting>
  <dataValidations count="1">
    <dataValidation type="list" errorStyle="information" allowBlank="1" showInputMessage="1" sqref="T3:AA3" xr:uid="{FC921D57-1068-4378-81C1-411E44E8DE4B}">
      <formula1>$R$1:$R$3</formula1>
    </dataValidation>
  </dataValidations>
  <pageMargins left="0.7" right="0.7" top="0.75" bottom="0.75" header="0.3" footer="0.3"/>
  <pageSetup paperSize="9" orientation="landscape" verticalDpi="300" r:id="rId1"/>
  <colBreaks count="1" manualBreakCount="1">
    <brk id="13" max="3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0070C0"/>
  </sheetPr>
  <dimension ref="A1:JI1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8.5703125" style="1" customWidth="1"/>
    <col min="4" max="12" width="11.42578125" style="1" customWidth="1"/>
    <col min="13" max="13" width="2.85546875" style="1" customWidth="1"/>
    <col min="14" max="14" width="11.42578125" style="1" customWidth="1"/>
    <col min="15" max="16" width="2.85546875" style="1" customWidth="1"/>
    <col min="17" max="17" width="28.5703125" style="1" customWidth="1"/>
    <col min="18" max="18" width="2.85546875" style="1" customWidth="1"/>
    <col min="19" max="19" width="9.140625" style="1" hidden="1" customWidth="1"/>
    <col min="20" max="20" width="2.85546875" style="1" hidden="1" customWidth="1"/>
    <col min="21" max="21" width="8.5703125" style="1" hidden="1" customWidth="1"/>
    <col min="22" max="22" width="11.42578125" style="1" hidden="1" customWidth="1"/>
    <col min="23" max="23" width="2.85546875" style="1" hidden="1" customWidth="1"/>
    <col min="24" max="24" width="9.140625" style="1" hidden="1" customWidth="1"/>
    <col min="25" max="25" width="2.85546875" style="1" hidden="1" customWidth="1"/>
    <col min="26" max="36" width="9.140625" style="1" hidden="1" customWidth="1"/>
    <col min="37" max="37" width="2.85546875" style="1" hidden="1" customWidth="1"/>
    <col min="38" max="44" width="9.140625" style="1" hidden="1" customWidth="1"/>
    <col min="45" max="45" width="2.85546875" style="1" hidden="1" customWidth="1"/>
    <col min="46" max="52" width="9.140625" style="1" hidden="1" customWidth="1"/>
    <col min="53" max="53" width="2.85546875" style="1" hidden="1" customWidth="1"/>
    <col min="54" max="60" width="9.140625" style="1" hidden="1" customWidth="1"/>
    <col min="61" max="61" width="2.85546875" style="1" hidden="1" customWidth="1"/>
    <col min="62" max="62" width="9.140625" style="1" hidden="1" customWidth="1"/>
    <col min="63" max="63" width="8.5703125" style="1" hidden="1" customWidth="1"/>
    <col min="64" max="64" width="11.42578125" style="1" hidden="1" customWidth="1"/>
    <col min="65" max="65" width="2.85546875" style="1" hidden="1" customWidth="1"/>
    <col min="66" max="155" width="9.140625" style="1" hidden="1" customWidth="1"/>
    <col min="156" max="156" width="2.85546875" style="1" hidden="1" customWidth="1"/>
    <col min="157" max="226" width="8.5703125" style="1" hidden="1" customWidth="1"/>
    <col min="227" max="227" width="2.85546875" style="1" hidden="1" customWidth="1"/>
    <col min="228" max="228" width="9.140625" style="1" hidden="1" customWidth="1"/>
    <col min="229" max="229" width="2.85546875" style="1" hidden="1" customWidth="1"/>
    <col min="230" max="230" width="9.140625" style="1" hidden="1" customWidth="1"/>
    <col min="231" max="231" width="2.85546875" style="1" hidden="1" customWidth="1"/>
    <col min="232" max="251" width="9.140625" style="1" hidden="1" customWidth="1"/>
    <col min="252" max="252" width="2.85546875" style="1" hidden="1" customWidth="1"/>
    <col min="253" max="256" width="9.140625" style="1" hidden="1" customWidth="1"/>
    <col min="257" max="257" width="2.85546875" style="1" hidden="1" customWidth="1"/>
    <col min="258" max="258" width="9.140625" style="1" hidden="1" customWidth="1"/>
    <col min="259" max="259" width="2.85546875" style="1" hidden="1" customWidth="1"/>
    <col min="260" max="262" width="9.140625" style="1" hidden="1" customWidth="1"/>
    <col min="263" max="263" width="8.5703125" style="1" hidden="1" customWidth="1"/>
    <col min="264" max="264" width="2.85546875" style="1" hidden="1" customWidth="1"/>
    <col min="265" max="267" width="9.140625" style="1" hidden="1" customWidth="1"/>
    <col min="268" max="268" width="8.5703125" style="1" hidden="1" customWidth="1"/>
    <col min="269" max="269" width="2.85546875" style="1" hidden="1" customWidth="1"/>
    <col min="270" max="16384" width="9.140625" style="1" hidden="1"/>
  </cols>
  <sheetData>
    <row r="1" spans="1:268" x14ac:dyDescent="0.25">
      <c r="A1" s="2"/>
      <c r="B1" s="2"/>
      <c r="C1" s="2"/>
      <c r="D1" s="2"/>
      <c r="E1" s="2"/>
      <c r="F1" s="2"/>
      <c r="G1" s="2"/>
      <c r="H1" s="2"/>
      <c r="I1" s="2"/>
      <c r="J1" s="2"/>
      <c r="K1" s="2"/>
      <c r="L1" s="2"/>
      <c r="M1" s="2"/>
      <c r="N1" s="2"/>
      <c r="O1" s="2"/>
      <c r="P1" s="62"/>
      <c r="Q1" s="62"/>
      <c r="R1" s="62"/>
      <c r="BE1" s="80" t="s">
        <v>64</v>
      </c>
      <c r="BF1" s="80" t="s">
        <v>63</v>
      </c>
      <c r="BG1" s="80" t="s">
        <v>64</v>
      </c>
      <c r="BH1" s="80" t="s">
        <v>63</v>
      </c>
    </row>
    <row r="2" spans="1:268" ht="15" customHeight="1" x14ac:dyDescent="0.25">
      <c r="A2" s="2"/>
      <c r="B2" s="197" t="s">
        <v>18</v>
      </c>
      <c r="C2" s="198"/>
      <c r="D2" s="199"/>
      <c r="E2" s="2"/>
      <c r="F2" s="2"/>
      <c r="G2" s="2"/>
      <c r="H2" s="2"/>
      <c r="I2" s="2"/>
      <c r="J2" s="2"/>
      <c r="K2" s="2"/>
      <c r="L2" s="2"/>
      <c r="M2" s="2"/>
      <c r="N2" s="205" t="s">
        <v>130</v>
      </c>
      <c r="O2" s="2"/>
      <c r="P2" s="62"/>
      <c r="Q2" s="61" t="s">
        <v>50</v>
      </c>
      <c r="R2" s="62"/>
      <c r="U2" s="6" t="s">
        <v>7</v>
      </c>
      <c r="X2" s="6" t="s">
        <v>6</v>
      </c>
      <c r="Z2" s="46" t="s">
        <v>1</v>
      </c>
      <c r="AA2" s="47" t="s">
        <v>1</v>
      </c>
      <c r="AB2" s="47" t="s">
        <v>1</v>
      </c>
      <c r="AC2" s="47" t="s">
        <v>1</v>
      </c>
      <c r="AD2" s="47" t="s">
        <v>1</v>
      </c>
      <c r="AE2" s="47" t="s">
        <v>1</v>
      </c>
      <c r="AF2" s="47" t="s">
        <v>1</v>
      </c>
      <c r="AG2" s="47" t="s">
        <v>1</v>
      </c>
      <c r="AH2" s="47" t="s">
        <v>1</v>
      </c>
      <c r="AI2" s="47" t="s">
        <v>1</v>
      </c>
      <c r="AJ2" s="48" t="s">
        <v>1</v>
      </c>
      <c r="AZ2" s="6" t="str">
        <f t="shared" ref="AZ2:AZ8" si="0">IF($BB2=0, "", $BD2)</f>
        <v/>
      </c>
      <c r="BB2" s="6">
        <f t="shared" ref="BB2:BB8" si="1">COUNTIF($BJ$11:$BJ$110, $BC2)</f>
        <v>0</v>
      </c>
      <c r="BC2" s="6" t="str">
        <f>IF('Intro &amp; Setup'!$AK23="", "", 'Intro &amp; Setup'!$AK23)</f>
        <v>TAC</v>
      </c>
      <c r="BD2" s="6">
        <f>COUNTIF($BB$2:$BB$8, "&gt;"&amp;$BB2)+1+COUNTIF($BB$2:$BB2, $BB2)-1</f>
        <v>1</v>
      </c>
      <c r="BE2" s="82" cm="1">
        <f t="array" ref="BE2">MIN(IF($BJ$11:$BJ$110=$BC2, $BK$11:$BK$110))</f>
        <v>0</v>
      </c>
      <c r="BF2" s="83" cm="1">
        <f t="array" ref="BF2">MAX(IF($BJ$11:$BJ$110=$BC2, $BK$11:$BK$110))</f>
        <v>0</v>
      </c>
      <c r="BG2" s="82">
        <f>ROUND(BE2+(BE2*$BK$9), 0)</f>
        <v>0</v>
      </c>
      <c r="BH2" s="83">
        <f>ROUND(BF2+(BF2*$BK$9), 0)</f>
        <v>0</v>
      </c>
      <c r="BJ2" s="74" t="s">
        <v>54</v>
      </c>
      <c r="BK2" s="74" t="s">
        <v>54</v>
      </c>
      <c r="BL2" s="74" t="s">
        <v>54</v>
      </c>
      <c r="BN2" s="29" t="str">
        <f>IF(BN$6="", "", CONCATENATE(BN$3, " - ", BN$6))</f>
        <v/>
      </c>
      <c r="BO2" s="30" t="str">
        <f>IF(BO$6="", "", CONCATENATE(BO$3, " - ", BO$6))</f>
        <v/>
      </c>
      <c r="BP2" s="30" t="str">
        <f>IF(BP$10="", "", CONCATENATE(BP$3, " - ", BP$10))</f>
        <v>1 - TAC</v>
      </c>
      <c r="BQ2" s="30" t="str">
        <f t="shared" ref="BQ2:BV2" si="2">IF(BQ$10="", "", CONCATENATE(BQ$3, " - ", BQ$10))</f>
        <v>1 - PAS</v>
      </c>
      <c r="BR2" s="30" t="str">
        <f t="shared" si="2"/>
        <v>1 - DRI</v>
      </c>
      <c r="BS2" s="30" t="str">
        <f t="shared" si="2"/>
        <v>1 - SHO</v>
      </c>
      <c r="BT2" s="30" t="str">
        <f t="shared" si="2"/>
        <v>1 - STR</v>
      </c>
      <c r="BU2" s="30" t="str">
        <f t="shared" si="2"/>
        <v>1 - PLA</v>
      </c>
      <c r="BV2" s="31" t="str">
        <f t="shared" si="2"/>
        <v>1 - INT</v>
      </c>
      <c r="BW2" s="29" t="str">
        <f t="shared" ref="BW2:BX2" si="3">IF(BW$6="", "", CONCATENATE(BW$3, " - ", BW$6))</f>
        <v/>
      </c>
      <c r="BX2" s="30" t="str">
        <f t="shared" si="3"/>
        <v/>
      </c>
      <c r="BY2" s="30" t="str">
        <f t="shared" ref="BY2:EG2" si="4">IF(BY$10="", "", CONCATENATE(BY$3, " - ", BY$10))</f>
        <v>2 - TAC</v>
      </c>
      <c r="BZ2" s="30" t="str">
        <f t="shared" si="4"/>
        <v>2 - PAS</v>
      </c>
      <c r="CA2" s="30" t="str">
        <f t="shared" si="4"/>
        <v>2 - DRI</v>
      </c>
      <c r="CB2" s="30" t="str">
        <f t="shared" si="4"/>
        <v>2 - SHO</v>
      </c>
      <c r="CC2" s="30" t="str">
        <f t="shared" si="4"/>
        <v>2 - STR</v>
      </c>
      <c r="CD2" s="30" t="str">
        <f t="shared" si="4"/>
        <v>2 - PLA</v>
      </c>
      <c r="CE2" s="31" t="str">
        <f t="shared" si="4"/>
        <v>2 - INT</v>
      </c>
      <c r="CF2" s="29" t="str">
        <f t="shared" ref="CF2:CG2" si="5">IF(CF$6="", "", CONCATENATE(CF$3, " - ", CF$6))</f>
        <v/>
      </c>
      <c r="CG2" s="30" t="str">
        <f t="shared" si="5"/>
        <v/>
      </c>
      <c r="CH2" s="30" t="str">
        <f t="shared" ref="CH2" si="6">IF(CH$10="", "", CONCATENATE(CH$3, " - ", CH$10))</f>
        <v>3 - TAC</v>
      </c>
      <c r="CI2" s="30" t="str">
        <f t="shared" si="4"/>
        <v>3 - PAS</v>
      </c>
      <c r="CJ2" s="30" t="str">
        <f t="shared" si="4"/>
        <v>3 - DRI</v>
      </c>
      <c r="CK2" s="30" t="str">
        <f t="shared" si="4"/>
        <v>3 - SHO</v>
      </c>
      <c r="CL2" s="30" t="str">
        <f t="shared" si="4"/>
        <v>3 - STR</v>
      </c>
      <c r="CM2" s="30" t="str">
        <f t="shared" si="4"/>
        <v>3 - PLA</v>
      </c>
      <c r="CN2" s="31" t="str">
        <f t="shared" si="4"/>
        <v>3 - INT</v>
      </c>
      <c r="CO2" s="29" t="str">
        <f t="shared" ref="CO2:CP2" si="7">IF(CO$6="", "", CONCATENATE(CO$3, " - ", CO$6))</f>
        <v/>
      </c>
      <c r="CP2" s="30" t="str">
        <f t="shared" si="7"/>
        <v/>
      </c>
      <c r="CQ2" s="30" t="str">
        <f t="shared" ref="CQ2" si="8">IF(CQ$10="", "", CONCATENATE(CQ$3, " - ", CQ$10))</f>
        <v>4 - TAC</v>
      </c>
      <c r="CR2" s="30" t="str">
        <f t="shared" si="4"/>
        <v>4 - PAS</v>
      </c>
      <c r="CS2" s="30" t="str">
        <f t="shared" si="4"/>
        <v>4 - DRI</v>
      </c>
      <c r="CT2" s="30" t="str">
        <f t="shared" si="4"/>
        <v>4 - SHO</v>
      </c>
      <c r="CU2" s="30" t="str">
        <f t="shared" si="4"/>
        <v>4 - STR</v>
      </c>
      <c r="CV2" s="30" t="str">
        <f t="shared" si="4"/>
        <v>4 - PLA</v>
      </c>
      <c r="CW2" s="31" t="str">
        <f t="shared" si="4"/>
        <v>4 - INT</v>
      </c>
      <c r="CX2" s="29" t="str">
        <f t="shared" ref="CX2:CY2" si="9">IF(CX$6="", "", CONCATENATE(CX$3, " - ", CX$6))</f>
        <v/>
      </c>
      <c r="CY2" s="30" t="str">
        <f t="shared" si="9"/>
        <v/>
      </c>
      <c r="CZ2" s="30" t="str">
        <f t="shared" ref="CZ2" si="10">IF(CZ$10="", "", CONCATENATE(CZ$3, " - ", CZ$10))</f>
        <v>5 - TAC</v>
      </c>
      <c r="DA2" s="30" t="str">
        <f t="shared" si="4"/>
        <v>5 - PAS</v>
      </c>
      <c r="DB2" s="30" t="str">
        <f t="shared" si="4"/>
        <v>5 - DRI</v>
      </c>
      <c r="DC2" s="30" t="str">
        <f t="shared" si="4"/>
        <v>5 - SHO</v>
      </c>
      <c r="DD2" s="30" t="str">
        <f t="shared" si="4"/>
        <v>5 - STR</v>
      </c>
      <c r="DE2" s="30" t="str">
        <f t="shared" si="4"/>
        <v>5 - PLA</v>
      </c>
      <c r="DF2" s="31" t="str">
        <f t="shared" si="4"/>
        <v>5 - INT</v>
      </c>
      <c r="DG2" s="29" t="str">
        <f t="shared" ref="DG2:DH2" si="11">IF(DG$6="", "", CONCATENATE(DG$3, " - ", DG$6))</f>
        <v/>
      </c>
      <c r="DH2" s="30" t="str">
        <f t="shared" si="11"/>
        <v/>
      </c>
      <c r="DI2" s="30" t="str">
        <f t="shared" ref="DI2" si="12">IF(DI$10="", "", CONCATENATE(DI$3, " - ", DI$10))</f>
        <v>6 - TAC</v>
      </c>
      <c r="DJ2" s="30" t="str">
        <f t="shared" si="4"/>
        <v>6 - PAS</v>
      </c>
      <c r="DK2" s="30" t="str">
        <f t="shared" si="4"/>
        <v>6 - DRI</v>
      </c>
      <c r="DL2" s="30" t="str">
        <f t="shared" si="4"/>
        <v>6 - SHO</v>
      </c>
      <c r="DM2" s="30" t="str">
        <f t="shared" si="4"/>
        <v>6 - STR</v>
      </c>
      <c r="DN2" s="30" t="str">
        <f t="shared" si="4"/>
        <v>6 - PLA</v>
      </c>
      <c r="DO2" s="31" t="str">
        <f t="shared" si="4"/>
        <v>6 - INT</v>
      </c>
      <c r="DP2" s="29" t="str">
        <f t="shared" ref="DP2:DQ2" si="13">IF(DP$6="", "", CONCATENATE(DP$3, " - ", DP$6))</f>
        <v/>
      </c>
      <c r="DQ2" s="30" t="str">
        <f t="shared" si="13"/>
        <v/>
      </c>
      <c r="DR2" s="30" t="str">
        <f t="shared" ref="DR2" si="14">IF(DR$10="", "", CONCATENATE(DR$3, " - ", DR$10))</f>
        <v>7 - TAC</v>
      </c>
      <c r="DS2" s="30" t="str">
        <f t="shared" si="4"/>
        <v>7 - PAS</v>
      </c>
      <c r="DT2" s="30" t="str">
        <f t="shared" si="4"/>
        <v>7 - DRI</v>
      </c>
      <c r="DU2" s="30" t="str">
        <f t="shared" si="4"/>
        <v>7 - SHO</v>
      </c>
      <c r="DV2" s="30" t="str">
        <f t="shared" si="4"/>
        <v>7 - STR</v>
      </c>
      <c r="DW2" s="30" t="str">
        <f t="shared" si="4"/>
        <v>7 - PLA</v>
      </c>
      <c r="DX2" s="31" t="str">
        <f t="shared" si="4"/>
        <v>7 - INT</v>
      </c>
      <c r="DY2" s="29" t="str">
        <f t="shared" ref="DY2:DZ2" si="15">IF(DY$6="", "", CONCATENATE(DY$3, " - ", DY$6))</f>
        <v/>
      </c>
      <c r="DZ2" s="30" t="str">
        <f t="shared" si="15"/>
        <v/>
      </c>
      <c r="EA2" s="30" t="str">
        <f t="shared" ref="EA2" si="16">IF(EA$10="", "", CONCATENATE(EA$3, " - ", EA$10))</f>
        <v>8 - TAC</v>
      </c>
      <c r="EB2" s="30" t="str">
        <f t="shared" si="4"/>
        <v>8 - PAS</v>
      </c>
      <c r="EC2" s="30" t="str">
        <f t="shared" si="4"/>
        <v>8 - DRI</v>
      </c>
      <c r="ED2" s="30" t="str">
        <f t="shared" si="4"/>
        <v>8 - SHO</v>
      </c>
      <c r="EE2" s="30" t="str">
        <f t="shared" si="4"/>
        <v>8 - STR</v>
      </c>
      <c r="EF2" s="30" t="str">
        <f t="shared" si="4"/>
        <v>8 - PLA</v>
      </c>
      <c r="EG2" s="31" t="str">
        <f t="shared" si="4"/>
        <v>8 - INT</v>
      </c>
      <c r="EH2" s="29" t="str">
        <f t="shared" ref="EH2:EI2" si="17">IF(EH$6="", "", CONCATENATE(EH$3, " - ", EH$6))</f>
        <v/>
      </c>
      <c r="EI2" s="30" t="str">
        <f t="shared" si="17"/>
        <v/>
      </c>
      <c r="EJ2" s="30" t="str">
        <f t="shared" ref="EJ2:EY2" si="18">IF(EJ$10="", "", CONCATENATE(EJ$3, " - ", EJ$10))</f>
        <v>9 - TAC</v>
      </c>
      <c r="EK2" s="30" t="str">
        <f t="shared" si="18"/>
        <v>9 - PAS</v>
      </c>
      <c r="EL2" s="30" t="str">
        <f t="shared" si="18"/>
        <v>9 - DRI</v>
      </c>
      <c r="EM2" s="30" t="str">
        <f t="shared" si="18"/>
        <v>9 - SHO</v>
      </c>
      <c r="EN2" s="30" t="str">
        <f t="shared" si="18"/>
        <v>9 - STR</v>
      </c>
      <c r="EO2" s="30" t="str">
        <f t="shared" si="18"/>
        <v>9 - PLA</v>
      </c>
      <c r="EP2" s="31" t="str">
        <f t="shared" si="18"/>
        <v>9 - INT</v>
      </c>
      <c r="EQ2" s="29" t="str">
        <f t="shared" ref="EQ2:ER2" si="19">IF(EQ$6="", "", CONCATENATE(EQ$3, " - ", EQ$6))</f>
        <v/>
      </c>
      <c r="ER2" s="30" t="str">
        <f t="shared" si="19"/>
        <v/>
      </c>
      <c r="ES2" s="30" t="str">
        <f t="shared" ref="ES2" si="20">IF(ES$10="", "", CONCATENATE(ES$3, " - ", ES$10))</f>
        <v>10 - TAC</v>
      </c>
      <c r="ET2" s="30" t="str">
        <f t="shared" si="18"/>
        <v>10 - PAS</v>
      </c>
      <c r="EU2" s="30" t="str">
        <f t="shared" si="18"/>
        <v>10 - DRI</v>
      </c>
      <c r="EV2" s="30" t="str">
        <f t="shared" si="18"/>
        <v>10 - SHO</v>
      </c>
      <c r="EW2" s="30" t="str">
        <f t="shared" si="18"/>
        <v>10 - STR</v>
      </c>
      <c r="EX2" s="30" t="str">
        <f t="shared" si="18"/>
        <v>10 - PLA</v>
      </c>
      <c r="EY2" s="31" t="str">
        <f t="shared" si="18"/>
        <v>10 - INT</v>
      </c>
      <c r="HT2" s="74" t="s">
        <v>60</v>
      </c>
      <c r="HV2" s="74" t="s">
        <v>60</v>
      </c>
    </row>
    <row r="3" spans="1:268" x14ac:dyDescent="0.25">
      <c r="A3" s="2"/>
      <c r="B3" s="200"/>
      <c r="C3" s="201"/>
      <c r="D3" s="202"/>
      <c r="E3" s="2"/>
      <c r="F3" s="2"/>
      <c r="G3" s="2"/>
      <c r="H3" s="2"/>
      <c r="I3" s="2"/>
      <c r="J3" s="2"/>
      <c r="K3" s="2"/>
      <c r="L3" s="2"/>
      <c r="M3" s="2"/>
      <c r="N3" s="206"/>
      <c r="O3" s="2"/>
      <c r="P3" s="62"/>
      <c r="Q3" s="205" t="s">
        <v>116</v>
      </c>
      <c r="R3" s="62"/>
      <c r="U3" s="7" t="s">
        <v>8</v>
      </c>
      <c r="X3" s="7" t="s">
        <v>0</v>
      </c>
      <c r="Z3" s="49" t="s">
        <v>6</v>
      </c>
      <c r="AA3" s="50" t="s">
        <v>0</v>
      </c>
      <c r="AB3" s="50" t="s">
        <v>0</v>
      </c>
      <c r="AC3" s="50" t="s">
        <v>0</v>
      </c>
      <c r="AD3" s="50" t="s">
        <v>0</v>
      </c>
      <c r="AE3" s="50" t="s">
        <v>0</v>
      </c>
      <c r="AF3" s="50" t="s">
        <v>0</v>
      </c>
      <c r="AG3" s="50" t="s">
        <v>0</v>
      </c>
      <c r="AH3" s="50" t="s">
        <v>0</v>
      </c>
      <c r="AI3" s="50" t="s">
        <v>0</v>
      </c>
      <c r="AJ3" s="51" t="s">
        <v>0</v>
      </c>
      <c r="AZ3" s="8" t="str">
        <f t="shared" si="0"/>
        <v/>
      </c>
      <c r="BB3" s="8">
        <f t="shared" si="1"/>
        <v>0</v>
      </c>
      <c r="BC3" s="8" t="str">
        <f>IF('Intro &amp; Setup'!$AK24="", "", 'Intro &amp; Setup'!$AK24)</f>
        <v>PAS</v>
      </c>
      <c r="BD3" s="8">
        <f>COUNTIF($BB$2:$BB$8, "&gt;"&amp;$BB3)+1+COUNTIF($BB$2:$BB3, $BB3)-1</f>
        <v>2</v>
      </c>
      <c r="BE3" s="84" cm="1">
        <f t="array" ref="BE3">MIN(IF($BJ$11:$BJ$110=$BC3, $BK$11:$BK$110))</f>
        <v>0</v>
      </c>
      <c r="BF3" s="85" cm="1">
        <f t="array" ref="BF3">MAX(IF($BJ$11:$BJ$110=$BC3, $BK$11:$BK$110))</f>
        <v>0</v>
      </c>
      <c r="BG3" s="84">
        <f t="shared" ref="BG3:BG8" si="21">ROUND(BE3+(BE3*$BK$9), 0)</f>
        <v>0</v>
      </c>
      <c r="BH3" s="85">
        <f t="shared" ref="BH3:BH8" si="22">ROUND(BF3+(BF3*$BK$9), 0)</f>
        <v>0</v>
      </c>
      <c r="BJ3" s="75" t="s">
        <v>56</v>
      </c>
      <c r="BK3" s="75" t="s">
        <v>56</v>
      </c>
      <c r="BL3" s="75" t="s">
        <v>56</v>
      </c>
      <c r="BN3" s="5">
        <v>1</v>
      </c>
      <c r="BO3" s="29">
        <f>BN3</f>
        <v>1</v>
      </c>
      <c r="BP3" s="30">
        <f t="shared" ref="BP3:BV3" si="23">BO3</f>
        <v>1</v>
      </c>
      <c r="BQ3" s="30">
        <f t="shared" si="23"/>
        <v>1</v>
      </c>
      <c r="BR3" s="30">
        <f t="shared" si="23"/>
        <v>1</v>
      </c>
      <c r="BS3" s="30">
        <f t="shared" si="23"/>
        <v>1</v>
      </c>
      <c r="BT3" s="30">
        <f t="shared" si="23"/>
        <v>1</v>
      </c>
      <c r="BU3" s="30">
        <f t="shared" si="23"/>
        <v>1</v>
      </c>
      <c r="BV3" s="31">
        <f t="shared" si="23"/>
        <v>1</v>
      </c>
      <c r="BW3" s="5">
        <f>BN3+1</f>
        <v>2</v>
      </c>
      <c r="BX3" s="29">
        <f>BW3</f>
        <v>2</v>
      </c>
      <c r="BY3" s="30">
        <f t="shared" ref="BY3:CE3" si="24">BX3</f>
        <v>2</v>
      </c>
      <c r="BZ3" s="30">
        <f t="shared" si="24"/>
        <v>2</v>
      </c>
      <c r="CA3" s="30">
        <f t="shared" si="24"/>
        <v>2</v>
      </c>
      <c r="CB3" s="30">
        <f t="shared" si="24"/>
        <v>2</v>
      </c>
      <c r="CC3" s="30">
        <f t="shared" si="24"/>
        <v>2</v>
      </c>
      <c r="CD3" s="30">
        <f t="shared" si="24"/>
        <v>2</v>
      </c>
      <c r="CE3" s="31">
        <f t="shared" si="24"/>
        <v>2</v>
      </c>
      <c r="CF3" s="5">
        <f>BW3+1</f>
        <v>3</v>
      </c>
      <c r="CG3" s="29">
        <f>CF3</f>
        <v>3</v>
      </c>
      <c r="CH3" s="30">
        <f t="shared" ref="CH3:CN3" si="25">CG3</f>
        <v>3</v>
      </c>
      <c r="CI3" s="30">
        <f t="shared" si="25"/>
        <v>3</v>
      </c>
      <c r="CJ3" s="30">
        <f t="shared" si="25"/>
        <v>3</v>
      </c>
      <c r="CK3" s="30">
        <f t="shared" si="25"/>
        <v>3</v>
      </c>
      <c r="CL3" s="30">
        <f t="shared" si="25"/>
        <v>3</v>
      </c>
      <c r="CM3" s="30">
        <f t="shared" si="25"/>
        <v>3</v>
      </c>
      <c r="CN3" s="31">
        <f t="shared" si="25"/>
        <v>3</v>
      </c>
      <c r="CO3" s="5">
        <f>CF3+1</f>
        <v>4</v>
      </c>
      <c r="CP3" s="29">
        <f>CO3</f>
        <v>4</v>
      </c>
      <c r="CQ3" s="30">
        <f t="shared" ref="CQ3:CW3" si="26">CP3</f>
        <v>4</v>
      </c>
      <c r="CR3" s="30">
        <f t="shared" si="26"/>
        <v>4</v>
      </c>
      <c r="CS3" s="30">
        <f t="shared" si="26"/>
        <v>4</v>
      </c>
      <c r="CT3" s="30">
        <f t="shared" si="26"/>
        <v>4</v>
      </c>
      <c r="CU3" s="30">
        <f t="shared" si="26"/>
        <v>4</v>
      </c>
      <c r="CV3" s="30">
        <f t="shared" si="26"/>
        <v>4</v>
      </c>
      <c r="CW3" s="31">
        <f t="shared" si="26"/>
        <v>4</v>
      </c>
      <c r="CX3" s="5">
        <f>CO3+1</f>
        <v>5</v>
      </c>
      <c r="CY3" s="29">
        <f>CX3</f>
        <v>5</v>
      </c>
      <c r="CZ3" s="30">
        <f t="shared" ref="CZ3:DF3" si="27">CY3</f>
        <v>5</v>
      </c>
      <c r="DA3" s="30">
        <f t="shared" si="27"/>
        <v>5</v>
      </c>
      <c r="DB3" s="30">
        <f t="shared" si="27"/>
        <v>5</v>
      </c>
      <c r="DC3" s="30">
        <f t="shared" si="27"/>
        <v>5</v>
      </c>
      <c r="DD3" s="30">
        <f t="shared" si="27"/>
        <v>5</v>
      </c>
      <c r="DE3" s="30">
        <f t="shared" si="27"/>
        <v>5</v>
      </c>
      <c r="DF3" s="31">
        <f t="shared" si="27"/>
        <v>5</v>
      </c>
      <c r="DG3" s="5">
        <f>CX3+1</f>
        <v>6</v>
      </c>
      <c r="DH3" s="29">
        <f>DG3</f>
        <v>6</v>
      </c>
      <c r="DI3" s="30">
        <f t="shared" ref="DI3:DO3" si="28">DH3</f>
        <v>6</v>
      </c>
      <c r="DJ3" s="30">
        <f t="shared" si="28"/>
        <v>6</v>
      </c>
      <c r="DK3" s="30">
        <f t="shared" si="28"/>
        <v>6</v>
      </c>
      <c r="DL3" s="30">
        <f t="shared" si="28"/>
        <v>6</v>
      </c>
      <c r="DM3" s="30">
        <f t="shared" si="28"/>
        <v>6</v>
      </c>
      <c r="DN3" s="30">
        <f t="shared" si="28"/>
        <v>6</v>
      </c>
      <c r="DO3" s="31">
        <f t="shared" si="28"/>
        <v>6</v>
      </c>
      <c r="DP3" s="5">
        <f>DG3+1</f>
        <v>7</v>
      </c>
      <c r="DQ3" s="29">
        <f>DP3</f>
        <v>7</v>
      </c>
      <c r="DR3" s="30">
        <f t="shared" ref="DR3:DX3" si="29">DQ3</f>
        <v>7</v>
      </c>
      <c r="DS3" s="30">
        <f t="shared" si="29"/>
        <v>7</v>
      </c>
      <c r="DT3" s="30">
        <f t="shared" si="29"/>
        <v>7</v>
      </c>
      <c r="DU3" s="30">
        <f t="shared" si="29"/>
        <v>7</v>
      </c>
      <c r="DV3" s="30">
        <f t="shared" si="29"/>
        <v>7</v>
      </c>
      <c r="DW3" s="30">
        <f t="shared" si="29"/>
        <v>7</v>
      </c>
      <c r="DX3" s="31">
        <f t="shared" si="29"/>
        <v>7</v>
      </c>
      <c r="DY3" s="5">
        <f>DP3+1</f>
        <v>8</v>
      </c>
      <c r="DZ3" s="29">
        <f>DY3</f>
        <v>8</v>
      </c>
      <c r="EA3" s="30">
        <f t="shared" ref="EA3:EG3" si="30">DZ3</f>
        <v>8</v>
      </c>
      <c r="EB3" s="30">
        <f t="shared" si="30"/>
        <v>8</v>
      </c>
      <c r="EC3" s="30">
        <f t="shared" si="30"/>
        <v>8</v>
      </c>
      <c r="ED3" s="30">
        <f t="shared" si="30"/>
        <v>8</v>
      </c>
      <c r="EE3" s="30">
        <f t="shared" si="30"/>
        <v>8</v>
      </c>
      <c r="EF3" s="30">
        <f t="shared" si="30"/>
        <v>8</v>
      </c>
      <c r="EG3" s="31">
        <f t="shared" si="30"/>
        <v>8</v>
      </c>
      <c r="EH3" s="5">
        <f>DY3+1</f>
        <v>9</v>
      </c>
      <c r="EI3" s="29">
        <f>EH3</f>
        <v>9</v>
      </c>
      <c r="EJ3" s="30">
        <f t="shared" ref="EJ3:EP3" si="31">EI3</f>
        <v>9</v>
      </c>
      <c r="EK3" s="30">
        <f t="shared" si="31"/>
        <v>9</v>
      </c>
      <c r="EL3" s="30">
        <f t="shared" si="31"/>
        <v>9</v>
      </c>
      <c r="EM3" s="30">
        <f t="shared" si="31"/>
        <v>9</v>
      </c>
      <c r="EN3" s="30">
        <f t="shared" si="31"/>
        <v>9</v>
      </c>
      <c r="EO3" s="30">
        <f t="shared" si="31"/>
        <v>9</v>
      </c>
      <c r="EP3" s="31">
        <f t="shared" si="31"/>
        <v>9</v>
      </c>
      <c r="EQ3" s="5">
        <f>EH3+1</f>
        <v>10</v>
      </c>
      <c r="ER3" s="29">
        <f>EQ3</f>
        <v>10</v>
      </c>
      <c r="ES3" s="30">
        <f t="shared" ref="ES3:EY3" si="32">ER3</f>
        <v>10</v>
      </c>
      <c r="ET3" s="30">
        <f t="shared" si="32"/>
        <v>10</v>
      </c>
      <c r="EU3" s="30">
        <f t="shared" si="32"/>
        <v>10</v>
      </c>
      <c r="EV3" s="30">
        <f t="shared" si="32"/>
        <v>10</v>
      </c>
      <c r="EW3" s="30">
        <f t="shared" si="32"/>
        <v>10</v>
      </c>
      <c r="EX3" s="30">
        <f t="shared" si="32"/>
        <v>10</v>
      </c>
      <c r="EY3" s="31">
        <f t="shared" si="32"/>
        <v>10</v>
      </c>
      <c r="HT3" s="75" t="s">
        <v>56</v>
      </c>
      <c r="HV3" s="75" t="s">
        <v>56</v>
      </c>
      <c r="HX3" s="5">
        <v>1</v>
      </c>
      <c r="HY3" s="5">
        <f>HX3</f>
        <v>1</v>
      </c>
      <c r="HZ3" s="5">
        <f>HX3+1</f>
        <v>2</v>
      </c>
      <c r="IA3" s="5">
        <f>HZ3</f>
        <v>2</v>
      </c>
      <c r="IB3" s="5">
        <f>HZ3+1</f>
        <v>3</v>
      </c>
      <c r="IC3" s="5">
        <f>IB3</f>
        <v>3</v>
      </c>
      <c r="ID3" s="5">
        <f>IB3+1</f>
        <v>4</v>
      </c>
      <c r="IE3" s="5">
        <f>ID3</f>
        <v>4</v>
      </c>
      <c r="IF3" s="5">
        <f>ID3+1</f>
        <v>5</v>
      </c>
      <c r="IG3" s="5">
        <f>IF3</f>
        <v>5</v>
      </c>
      <c r="IH3" s="5">
        <f>IF3+1</f>
        <v>6</v>
      </c>
      <c r="II3" s="5">
        <f>IH3</f>
        <v>6</v>
      </c>
      <c r="IJ3" s="5">
        <f>IH3+1</f>
        <v>7</v>
      </c>
      <c r="IK3" s="5">
        <f>IJ3</f>
        <v>7</v>
      </c>
      <c r="IL3" s="5">
        <f>IJ3+1</f>
        <v>8</v>
      </c>
      <c r="IM3" s="5">
        <f>IL3</f>
        <v>8</v>
      </c>
      <c r="IN3" s="5">
        <f>IL3+1</f>
        <v>9</v>
      </c>
      <c r="IO3" s="5">
        <f>IN3</f>
        <v>9</v>
      </c>
      <c r="IP3" s="5">
        <f>IN3+1</f>
        <v>10</v>
      </c>
      <c r="IQ3" s="5">
        <f>IP3</f>
        <v>10</v>
      </c>
    </row>
    <row r="4" spans="1:268" x14ac:dyDescent="0.25">
      <c r="A4" s="2"/>
      <c r="B4" s="203" t="str">
        <f>IF('Intro &amp; Setup'!$B$17="", "", 'Intro &amp; Setup'!$B$17)</f>
        <v/>
      </c>
      <c r="C4" s="203"/>
      <c r="D4" s="203"/>
      <c r="E4" s="63"/>
      <c r="F4" s="2"/>
      <c r="G4" s="2"/>
      <c r="H4" s="2"/>
      <c r="I4" s="2"/>
      <c r="J4" s="2"/>
      <c r="K4" s="2"/>
      <c r="L4" s="2"/>
      <c r="M4" s="2"/>
      <c r="N4" s="206"/>
      <c r="O4" s="2"/>
      <c r="P4" s="62"/>
      <c r="Q4" s="206"/>
      <c r="R4" s="62"/>
      <c r="AZ4" s="8" t="str">
        <f t="shared" si="0"/>
        <v/>
      </c>
      <c r="BB4" s="8">
        <f t="shared" si="1"/>
        <v>0</v>
      </c>
      <c r="BC4" s="8" t="str">
        <f>IF('Intro &amp; Setup'!$AK25="", "", 'Intro &amp; Setup'!$AK25)</f>
        <v>DRI</v>
      </c>
      <c r="BD4" s="8">
        <f>COUNTIF($BB$2:$BB$8, "&gt;"&amp;$BB4)+1+COUNTIF($BB$2:$BB4, $BB4)-1</f>
        <v>3</v>
      </c>
      <c r="BE4" s="84" cm="1">
        <f t="array" ref="BE4">MIN(IF($BJ$11:$BJ$110=$BC4, $BK$11:$BK$110))</f>
        <v>0</v>
      </c>
      <c r="BF4" s="85" cm="1">
        <f t="array" ref="BF4">MAX(IF($BJ$11:$BJ$110=$BC4, $BK$11:$BK$110))</f>
        <v>0</v>
      </c>
      <c r="BG4" s="84">
        <f t="shared" si="21"/>
        <v>0</v>
      </c>
      <c r="BH4" s="85">
        <f t="shared" si="22"/>
        <v>0</v>
      </c>
    </row>
    <row r="5" spans="1:268" x14ac:dyDescent="0.25">
      <c r="A5" s="2"/>
      <c r="B5" s="2"/>
      <c r="C5" s="2"/>
      <c r="D5" s="2"/>
      <c r="E5" s="2"/>
      <c r="F5" s="2"/>
      <c r="G5" s="2"/>
      <c r="H5" s="2"/>
      <c r="I5" s="2"/>
      <c r="J5" s="2"/>
      <c r="K5" s="2"/>
      <c r="L5" s="2"/>
      <c r="M5" s="2"/>
      <c r="N5" s="206"/>
      <c r="O5" s="2"/>
      <c r="P5" s="62"/>
      <c r="Q5" s="206"/>
      <c r="R5" s="62"/>
      <c r="Z5" s="29" t="s">
        <v>5</v>
      </c>
      <c r="AA5" s="30" t="s">
        <v>5</v>
      </c>
      <c r="AB5" s="30" t="s">
        <v>5</v>
      </c>
      <c r="AC5" s="30"/>
      <c r="AD5" s="30" t="s">
        <v>5</v>
      </c>
      <c r="AE5" s="30" t="s">
        <v>5</v>
      </c>
      <c r="AF5" s="30" t="s">
        <v>5</v>
      </c>
      <c r="AG5" s="30" t="s">
        <v>5</v>
      </c>
      <c r="AH5" s="30" t="s">
        <v>5</v>
      </c>
      <c r="AI5" s="30" t="s">
        <v>5</v>
      </c>
      <c r="AJ5" s="31" t="s">
        <v>5</v>
      </c>
      <c r="AZ5" s="8" t="str">
        <f t="shared" si="0"/>
        <v/>
      </c>
      <c r="BB5" s="8">
        <f t="shared" si="1"/>
        <v>0</v>
      </c>
      <c r="BC5" s="8" t="str">
        <f>IF('Intro &amp; Setup'!$AK26="", "", 'Intro &amp; Setup'!$AK26)</f>
        <v>SHO</v>
      </c>
      <c r="BD5" s="8">
        <f>COUNTIF($BB$2:$BB$8, "&gt;"&amp;$BB5)+1+COUNTIF($BB$2:$BB5, $BB5)-1</f>
        <v>4</v>
      </c>
      <c r="BE5" s="84" cm="1">
        <f t="array" ref="BE5">MIN(IF($BJ$11:$BJ$110=$BC5, $BK$11:$BK$110))</f>
        <v>0</v>
      </c>
      <c r="BF5" s="85" cm="1">
        <f t="array" ref="BF5">MAX(IF($BJ$11:$BJ$110=$BC5, $BK$11:$BK$110))</f>
        <v>0</v>
      </c>
      <c r="BG5" s="84">
        <f t="shared" si="21"/>
        <v>0</v>
      </c>
      <c r="BH5" s="85">
        <f t="shared" si="22"/>
        <v>0</v>
      </c>
      <c r="BN5" s="5" t="str">
        <f>IF(IFERROR(INDEX(Trainers!$F$11:$F$20, MATCH(BN3, Trainers!$AB$11:$AB$20, 0)), "")="", "", IFERROR(INDEX(Trainers!$F$11:$F$20, MATCH(BN3, Trainers!$AB$11:$AB$20, 0)), ""))</f>
        <v/>
      </c>
      <c r="BW5" s="5" t="str">
        <f>IF(IFERROR(INDEX(Trainers!$F$11:$F$20, MATCH(BW3, Trainers!$AB$11:$AB$20, 0)), "")="", "", IFERROR(INDEX(Trainers!$F$11:$F$20, MATCH(BW3, Trainers!$AB$11:$AB$20, 0)), ""))</f>
        <v/>
      </c>
      <c r="CF5" s="5" t="str">
        <f>IF(IFERROR(INDEX(Trainers!$F$11:$F$20, MATCH(CF3, Trainers!$AB$11:$AB$20, 0)), "")="", "", IFERROR(INDEX(Trainers!$F$11:$F$20, MATCH(CF3, Trainers!$AB$11:$AB$20, 0)), ""))</f>
        <v/>
      </c>
      <c r="CO5" s="5" t="str">
        <f>IF(IFERROR(INDEX(Trainers!$F$11:$F$20, MATCH(CO3, Trainers!$AB$11:$AB$20, 0)), "")="", "", IFERROR(INDEX(Trainers!$F$11:$F$20, MATCH(CO3, Trainers!$AB$11:$AB$20, 0)), ""))</f>
        <v/>
      </c>
      <c r="CX5" s="5" t="str">
        <f>IF(IFERROR(INDEX(Trainers!$F$11:$F$20, MATCH(CX3, Trainers!$AB$11:$AB$20, 0)), "")="", "", IFERROR(INDEX(Trainers!$F$11:$F$20, MATCH(CX3, Trainers!$AB$11:$AB$20, 0)), ""))</f>
        <v/>
      </c>
      <c r="DG5" s="5" t="str">
        <f>IF(IFERROR(INDEX(Trainers!$F$11:$F$20, MATCH(DG3, Trainers!$AB$11:$AB$20, 0)), "")="", "", IFERROR(INDEX(Trainers!$F$11:$F$20, MATCH(DG3, Trainers!$AB$11:$AB$20, 0)), ""))</f>
        <v/>
      </c>
      <c r="DP5" s="5" t="str">
        <f>IF(IFERROR(INDEX(Trainers!$F$11:$F$20, MATCH(DP3, Trainers!$AB$11:$AB$20, 0)), "")="", "", IFERROR(INDEX(Trainers!$F$11:$F$20, MATCH(DP3, Trainers!$AB$11:$AB$20, 0)), ""))</f>
        <v/>
      </c>
      <c r="DY5" s="5" t="str">
        <f>IF(IFERROR(INDEX(Trainers!$F$11:$F$20, MATCH(DY3, Trainers!$AB$11:$AB$20, 0)), "")="", "", IFERROR(INDEX(Trainers!$F$11:$F$20, MATCH(DY3, Trainers!$AB$11:$AB$20, 0)), ""))</f>
        <v/>
      </c>
      <c r="EH5" s="5" t="str">
        <f>IF(IFERROR(INDEX(Trainers!$F$11:$F$20, MATCH(EH3, Trainers!$AB$11:$AB$20, 0)), "")="", "", IFERROR(INDEX(Trainers!$F$11:$F$20, MATCH(EH3, Trainers!$AB$11:$AB$20, 0)), ""))</f>
        <v/>
      </c>
      <c r="EQ5" s="5" t="str">
        <f>IF(IFERROR(INDEX(Trainers!$F$11:$F$20, MATCH(EQ3, Trainers!$AB$11:$AB$20, 0)), "")="", "", IFERROR(INDEX(Trainers!$F$11:$F$20, MATCH(EQ3, Trainers!$AB$11:$AB$20, 0)), ""))</f>
        <v/>
      </c>
      <c r="HX5" s="5" t="str">
        <f>IF(IFERROR(INDEX(Trainers!$F$11:$F$20, MATCH(HX3, Trainers!$AB$11:$AB$20, 0)), "")="", "", IFERROR(INDEX(Trainers!$F$11:$F$20, MATCH(HX3, Trainers!$AB$11:$AB$20, 0)), ""))</f>
        <v/>
      </c>
      <c r="HZ5" s="5" t="str">
        <f>IF(IFERROR(INDEX(Trainers!$F$11:$F$20, MATCH(HZ3, Trainers!$AB$11:$AB$20, 0)), "")="", "", IFERROR(INDEX(Trainers!$F$11:$F$20, MATCH(HZ3, Trainers!$AB$11:$AB$20, 0)), ""))</f>
        <v/>
      </c>
      <c r="IB5" s="5" t="str">
        <f>IF(IFERROR(INDEX(Trainers!$F$11:$F$20, MATCH(IB3, Trainers!$AB$11:$AB$20, 0)), "")="", "", IFERROR(INDEX(Trainers!$F$11:$F$20, MATCH(IB3, Trainers!$AB$11:$AB$20, 0)), ""))</f>
        <v/>
      </c>
      <c r="ID5" s="5" t="str">
        <f>IF(IFERROR(INDEX(Trainers!$F$11:$F$20, MATCH(ID3, Trainers!$AB$11:$AB$20, 0)), "")="", "", IFERROR(INDEX(Trainers!$F$11:$F$20, MATCH(ID3, Trainers!$AB$11:$AB$20, 0)), ""))</f>
        <v/>
      </c>
      <c r="IF5" s="5" t="str">
        <f>IF(IFERROR(INDEX(Trainers!$F$11:$F$20, MATCH(IF3, Trainers!$AB$11:$AB$20, 0)), "")="", "", IFERROR(INDEX(Trainers!$F$11:$F$20, MATCH(IF3, Trainers!$AB$11:$AB$20, 0)), ""))</f>
        <v/>
      </c>
      <c r="IH5" s="5" t="str">
        <f>IF(IFERROR(INDEX(Trainers!$F$11:$F$20, MATCH(IH3, Trainers!$AB$11:$AB$20, 0)), "")="", "", IFERROR(INDEX(Trainers!$F$11:$F$20, MATCH(IH3, Trainers!$AB$11:$AB$20, 0)), ""))</f>
        <v/>
      </c>
      <c r="IJ5" s="5" t="str">
        <f>IF(IFERROR(INDEX(Trainers!$F$11:$F$20, MATCH(IJ3, Trainers!$AB$11:$AB$20, 0)), "")="", "", IFERROR(INDEX(Trainers!$F$11:$F$20, MATCH(IJ3, Trainers!$AB$11:$AB$20, 0)), ""))</f>
        <v/>
      </c>
      <c r="IL5" s="5" t="str">
        <f>IF(IFERROR(INDEX(Trainers!$F$11:$F$20, MATCH(IL3, Trainers!$AB$11:$AB$20, 0)), "")="", "", IFERROR(INDEX(Trainers!$F$11:$F$20, MATCH(IL3, Trainers!$AB$11:$AB$20, 0)), ""))</f>
        <v/>
      </c>
      <c r="IN5" s="5" t="str">
        <f>IF(IFERROR(INDEX(Trainers!$F$11:$F$20, MATCH(IN3, Trainers!$AB$11:$AB$20, 0)), "")="", "", IFERROR(INDEX(Trainers!$F$11:$F$20, MATCH(IN3, Trainers!$AB$11:$AB$20, 0)), ""))</f>
        <v/>
      </c>
      <c r="IP5" s="5" t="str">
        <f>IF(IFERROR(INDEX(Trainers!$F$11:$F$20, MATCH(IP3, Trainers!$AB$11:$AB$20, 0)), "")="", "", IFERROR(INDEX(Trainers!$F$11:$F$20, MATCH(IP3, Trainers!$AB$11:$AB$20, 0)), ""))</f>
        <v/>
      </c>
    </row>
    <row r="6" spans="1:268" x14ac:dyDescent="0.25">
      <c r="A6" s="2"/>
      <c r="B6" s="9" t="str">
        <f t="shared" ref="B6:E7" si="33">IF(Z6=0, "", IF(Z2="", "", Z2))</f>
        <v/>
      </c>
      <c r="C6" s="9" t="str">
        <f t="shared" si="33"/>
        <v/>
      </c>
      <c r="D6" s="9" t="str">
        <f t="shared" si="33"/>
        <v/>
      </c>
      <c r="E6" s="9" t="str">
        <f t="shared" si="33"/>
        <v/>
      </c>
      <c r="F6" s="9" t="str">
        <f t="shared" ref="F6:L7" si="34">IF(AD6=0, "", IF(AD2="", "", AD2))</f>
        <v/>
      </c>
      <c r="G6" s="9" t="str">
        <f t="shared" si="34"/>
        <v/>
      </c>
      <c r="H6" s="9" t="str">
        <f t="shared" si="34"/>
        <v/>
      </c>
      <c r="I6" s="9" t="str">
        <f t="shared" si="34"/>
        <v/>
      </c>
      <c r="J6" s="9" t="str">
        <f t="shared" si="34"/>
        <v/>
      </c>
      <c r="K6" s="9" t="str">
        <f t="shared" si="34"/>
        <v/>
      </c>
      <c r="L6" s="9" t="str">
        <f t="shared" si="34"/>
        <v/>
      </c>
      <c r="M6" s="2"/>
      <c r="N6" s="207"/>
      <c r="O6" s="2"/>
      <c r="P6" s="62"/>
      <c r="Q6" s="206"/>
      <c r="R6" s="62"/>
      <c r="X6" s="6" t="s">
        <v>3</v>
      </c>
      <c r="Z6" s="5">
        <f t="shared" ref="Z6:AJ7" si="35">COUNTIF(Z$11:Z$110, $X6)</f>
        <v>0</v>
      </c>
      <c r="AA6" s="5">
        <f t="shared" si="35"/>
        <v>0</v>
      </c>
      <c r="AB6" s="5">
        <f t="shared" si="35"/>
        <v>0</v>
      </c>
      <c r="AC6" s="5">
        <f t="shared" si="35"/>
        <v>0</v>
      </c>
      <c r="AD6" s="5">
        <f t="shared" si="35"/>
        <v>0</v>
      </c>
      <c r="AE6" s="5">
        <f t="shared" si="35"/>
        <v>0</v>
      </c>
      <c r="AF6" s="5">
        <f t="shared" si="35"/>
        <v>0</v>
      </c>
      <c r="AG6" s="5">
        <f t="shared" si="35"/>
        <v>0</v>
      </c>
      <c r="AH6" s="5">
        <f t="shared" si="35"/>
        <v>0</v>
      </c>
      <c r="AI6" s="5">
        <f t="shared" si="35"/>
        <v>0</v>
      </c>
      <c r="AJ6" s="5">
        <f t="shared" si="35"/>
        <v>0</v>
      </c>
      <c r="AZ6" s="8" t="str">
        <f t="shared" si="0"/>
        <v/>
      </c>
      <c r="BB6" s="8">
        <f t="shared" si="1"/>
        <v>0</v>
      </c>
      <c r="BC6" s="8" t="str">
        <f>IF('Intro &amp; Setup'!$AK27="", "", 'Intro &amp; Setup'!$AK27)</f>
        <v>STR</v>
      </c>
      <c r="BD6" s="8">
        <f>COUNTIF($BB$2:$BB$8, "&gt;"&amp;$BB6)+1+COUNTIF($BB$2:$BB6, $BB6)-1</f>
        <v>5</v>
      </c>
      <c r="BE6" s="84" cm="1">
        <f t="array" ref="BE6">MIN(IF($BJ$11:$BJ$110=$BC6, $BK$11:$BK$110))</f>
        <v>0</v>
      </c>
      <c r="BF6" s="85" cm="1">
        <f t="array" ref="BF6">MAX(IF($BJ$11:$BJ$110=$BC6, $BK$11:$BK$110))</f>
        <v>0</v>
      </c>
      <c r="BG6" s="84">
        <f t="shared" si="21"/>
        <v>0</v>
      </c>
      <c r="BH6" s="85">
        <f t="shared" si="22"/>
        <v>0</v>
      </c>
      <c r="BN6" s="5" t="str">
        <f>IF(IFERROR(INDEX(Trainers!$B$11:$B$20, MATCH(BN3, Trainers!$AB$11:$AB$20, 0)), "")="", "", IFERROR(INDEX(Trainers!$B$11:$B$20, MATCH(BN3, Trainers!$AB$11:$AB$20, 0)), ""))</f>
        <v/>
      </c>
      <c r="BO6" s="5" t="str">
        <f>IF(IFERROR(INDEX(Trainers!$D$11:$D$20, MATCH(BN3, Trainers!$AB$11:$AB$20, 0)), "")="", "", IFERROR(INDEX(Trainers!$D$11:$D$20, MATCH(BN3, Trainers!$AB$11:$AB$20, 0)), ""))</f>
        <v/>
      </c>
      <c r="BW6" s="5" t="str">
        <f>IF(IFERROR(INDEX(Trainers!$B$11:$B$20, MATCH(BW3, Trainers!$AB$11:$AB$20, 0)), "")="", "", IFERROR(INDEX(Trainers!$B$11:$B$20, MATCH(BW3, Trainers!$AB$11:$AB$20, 0)), ""))</f>
        <v/>
      </c>
      <c r="BX6" s="5" t="str">
        <f>IF(IFERROR(INDEX(Trainers!$D$11:$D$20, MATCH(BW3, Trainers!$AB$11:$AB$20, 0)), "")="", "", IFERROR(INDEX(Trainers!$D$11:$D$20, MATCH(BW3, Trainers!$AB$11:$AB$20, 0)), ""))</f>
        <v/>
      </c>
      <c r="CF6" s="5" t="str">
        <f>IF(IFERROR(INDEX(Trainers!$B$11:$B$20, MATCH(CF3, Trainers!$AB$11:$AB$20, 0)), "")="", "", IFERROR(INDEX(Trainers!$B$11:$B$20, MATCH(CF3, Trainers!$AB$11:$AB$20, 0)), ""))</f>
        <v/>
      </c>
      <c r="CG6" s="5" t="str">
        <f>IF(IFERROR(INDEX(Trainers!$D$11:$D$20, MATCH(CF3, Trainers!$AB$11:$AB$20, 0)), "")="", "", IFERROR(INDEX(Trainers!$D$11:$D$20, MATCH(CF3, Trainers!$AB$11:$AB$20, 0)), ""))</f>
        <v/>
      </c>
      <c r="CO6" s="5" t="str">
        <f>IF(IFERROR(INDEX(Trainers!$B$11:$B$20, MATCH(CO3, Trainers!$AB$11:$AB$20, 0)), "")="", "", IFERROR(INDEX(Trainers!$B$11:$B$20, MATCH(CO3, Trainers!$AB$11:$AB$20, 0)), ""))</f>
        <v/>
      </c>
      <c r="CP6" s="5" t="str">
        <f>IF(IFERROR(INDEX(Trainers!$D$11:$D$20, MATCH(CO3, Trainers!$AB$11:$AB$20, 0)), "")="", "", IFERROR(INDEX(Trainers!$D$11:$D$20, MATCH(CO3, Trainers!$AB$11:$AB$20, 0)), ""))</f>
        <v/>
      </c>
      <c r="CX6" s="5" t="str">
        <f>IF(IFERROR(INDEX(Trainers!$B$11:$B$20, MATCH(CX3, Trainers!$AB$11:$AB$20, 0)), "")="", "", IFERROR(INDEX(Trainers!$B$11:$B$20, MATCH(CX3, Trainers!$AB$11:$AB$20, 0)), ""))</f>
        <v/>
      </c>
      <c r="CY6" s="5" t="str">
        <f>IF(IFERROR(INDEX(Trainers!$D$11:$D$20, MATCH(CX3, Trainers!$AB$11:$AB$20, 0)), "")="", "", IFERROR(INDEX(Trainers!$D$11:$D$20, MATCH(CX3, Trainers!$AB$11:$AB$20, 0)), ""))</f>
        <v/>
      </c>
      <c r="DG6" s="5" t="str">
        <f>IF(IFERROR(INDEX(Trainers!$B$11:$B$20, MATCH(DG3, Trainers!$AB$11:$AB$20, 0)), "")="", "", IFERROR(INDEX(Trainers!$B$11:$B$20, MATCH(DG3, Trainers!$AB$11:$AB$20, 0)), ""))</f>
        <v/>
      </c>
      <c r="DH6" s="5" t="str">
        <f>IF(IFERROR(INDEX(Trainers!$D$11:$D$20, MATCH(DG3, Trainers!$AB$11:$AB$20, 0)), "")="", "", IFERROR(INDEX(Trainers!$D$11:$D$20, MATCH(DG3, Trainers!$AB$11:$AB$20, 0)), ""))</f>
        <v/>
      </c>
      <c r="DP6" s="5" t="str">
        <f>IF(IFERROR(INDEX(Trainers!$B$11:$B$20, MATCH(DP3, Trainers!$AB$11:$AB$20, 0)), "")="", "", IFERROR(INDEX(Trainers!$B$11:$B$20, MATCH(DP3, Trainers!$AB$11:$AB$20, 0)), ""))</f>
        <v/>
      </c>
      <c r="DQ6" s="5" t="str">
        <f>IF(IFERROR(INDEX(Trainers!$D$11:$D$20, MATCH(DP3, Trainers!$AB$11:$AB$20, 0)), "")="", "", IFERROR(INDEX(Trainers!$D$11:$D$20, MATCH(DP3, Trainers!$AB$11:$AB$20, 0)), ""))</f>
        <v/>
      </c>
      <c r="DY6" s="5" t="str">
        <f>IF(IFERROR(INDEX(Trainers!$B$11:$B$20, MATCH(DY3, Trainers!$AB$11:$AB$20, 0)), "")="", "", IFERROR(INDEX(Trainers!$B$11:$B$20, MATCH(DY3, Trainers!$AB$11:$AB$20, 0)), ""))</f>
        <v/>
      </c>
      <c r="DZ6" s="5" t="str">
        <f>IF(IFERROR(INDEX(Trainers!$D$11:$D$20, MATCH(DY3, Trainers!$AB$11:$AB$20, 0)), "")="", "", IFERROR(INDEX(Trainers!$D$11:$D$20, MATCH(DY3, Trainers!$AB$11:$AB$20, 0)), ""))</f>
        <v/>
      </c>
      <c r="EH6" s="5" t="str">
        <f>IF(IFERROR(INDEX(Trainers!$B$11:$B$20, MATCH(EH3, Trainers!$AB$11:$AB$20, 0)), "")="", "", IFERROR(INDEX(Trainers!$B$11:$B$20, MATCH(EH3, Trainers!$AB$11:$AB$20, 0)), ""))</f>
        <v/>
      </c>
      <c r="EI6" s="5" t="str">
        <f>IF(IFERROR(INDEX(Trainers!$D$11:$D$20, MATCH(EH3, Trainers!$AB$11:$AB$20, 0)), "")="", "", IFERROR(INDEX(Trainers!$D$11:$D$20, MATCH(EH3, Trainers!$AB$11:$AB$20, 0)), ""))</f>
        <v/>
      </c>
      <c r="EQ6" s="5" t="str">
        <f>IF(IFERROR(INDEX(Trainers!$B$11:$B$20, MATCH(EQ3, Trainers!$AB$11:$AB$20, 0)), "")="", "", IFERROR(INDEX(Trainers!$B$11:$B$20, MATCH(EQ3, Trainers!$AB$11:$AB$20, 0)), ""))</f>
        <v/>
      </c>
      <c r="ER6" s="5" t="str">
        <f>IF(IFERROR(INDEX(Trainers!$D$11:$D$20, MATCH(EQ3, Trainers!$AB$11:$AB$20, 0)), "")="", "", IFERROR(INDEX(Trainers!$D$11:$D$20, MATCH(EQ3, Trainers!$AB$11:$AB$20, 0)), ""))</f>
        <v/>
      </c>
      <c r="FA6" s="29" t="str">
        <f>IFERROR(INDEX(Trainers!$AE$11:$AE$80, MATCH(FA$10, Trainers!$AM$11:$AM$80, 0)), "")</f>
        <v/>
      </c>
      <c r="FB6" s="30" t="str">
        <f>IFERROR(INDEX(Trainers!$AE$11:$AE$80, MATCH(FB$10, Trainers!$AM$11:$AM$80, 0)), "")</f>
        <v/>
      </c>
      <c r="FC6" s="30" t="str">
        <f>IFERROR(INDEX(Trainers!$AE$11:$AE$80, MATCH(FC$10, Trainers!$AM$11:$AM$80, 0)), "")</f>
        <v/>
      </c>
      <c r="FD6" s="30" t="str">
        <f>IFERROR(INDEX(Trainers!$AE$11:$AE$80, MATCH(FD$10, Trainers!$AM$11:$AM$80, 0)), "")</f>
        <v/>
      </c>
      <c r="FE6" s="30" t="str">
        <f>IFERROR(INDEX(Trainers!$AE$11:$AE$80, MATCH(FE$10, Trainers!$AM$11:$AM$80, 0)), "")</f>
        <v/>
      </c>
      <c r="FF6" s="30" t="str">
        <f>IFERROR(INDEX(Trainers!$AE$11:$AE$80, MATCH(FF$10, Trainers!$AM$11:$AM$80, 0)), "")</f>
        <v/>
      </c>
      <c r="FG6" s="30" t="str">
        <f>IFERROR(INDEX(Trainers!$AE$11:$AE$80, MATCH(FG$10, Trainers!$AM$11:$AM$80, 0)), "")</f>
        <v/>
      </c>
      <c r="FH6" s="30" t="str">
        <f>IFERROR(INDEX(Trainers!$AE$11:$AE$80, MATCH(FH$10, Trainers!$AM$11:$AM$80, 0)), "")</f>
        <v/>
      </c>
      <c r="FI6" s="30" t="str">
        <f>IFERROR(INDEX(Trainers!$AE$11:$AE$80, MATCH(FI$10, Trainers!$AM$11:$AM$80, 0)), "")</f>
        <v/>
      </c>
      <c r="FJ6" s="30" t="str">
        <f>IFERROR(INDEX(Trainers!$AE$11:$AE$80, MATCH(FJ$10, Trainers!$AM$11:$AM$80, 0)), "")</f>
        <v/>
      </c>
      <c r="FK6" s="30" t="str">
        <f>IFERROR(INDEX(Trainers!$AE$11:$AE$80, MATCH(FK$10, Trainers!$AM$11:$AM$80, 0)), "")</f>
        <v/>
      </c>
      <c r="FL6" s="30" t="str">
        <f>IFERROR(INDEX(Trainers!$AE$11:$AE$80, MATCH(FL$10, Trainers!$AM$11:$AM$80, 0)), "")</f>
        <v/>
      </c>
      <c r="FM6" s="30" t="str">
        <f>IFERROR(INDEX(Trainers!$AE$11:$AE$80, MATCH(FM$10, Trainers!$AM$11:$AM$80, 0)), "")</f>
        <v/>
      </c>
      <c r="FN6" s="30" t="str">
        <f>IFERROR(INDEX(Trainers!$AE$11:$AE$80, MATCH(FN$10, Trainers!$AM$11:$AM$80, 0)), "")</f>
        <v/>
      </c>
      <c r="FO6" s="30" t="str">
        <f>IFERROR(INDEX(Trainers!$AE$11:$AE$80, MATCH(FO$10, Trainers!$AM$11:$AM$80, 0)), "")</f>
        <v/>
      </c>
      <c r="FP6" s="30" t="str">
        <f>IFERROR(INDEX(Trainers!$AE$11:$AE$80, MATCH(FP$10, Trainers!$AM$11:$AM$80, 0)), "")</f>
        <v/>
      </c>
      <c r="FQ6" s="30" t="str">
        <f>IFERROR(INDEX(Trainers!$AE$11:$AE$80, MATCH(FQ$10, Trainers!$AM$11:$AM$80, 0)), "")</f>
        <v/>
      </c>
      <c r="FR6" s="30" t="str">
        <f>IFERROR(INDEX(Trainers!$AE$11:$AE$80, MATCH(FR$10, Trainers!$AM$11:$AM$80, 0)), "")</f>
        <v/>
      </c>
      <c r="FS6" s="30" t="str">
        <f>IFERROR(INDEX(Trainers!$AE$11:$AE$80, MATCH(FS$10, Trainers!$AM$11:$AM$80, 0)), "")</f>
        <v/>
      </c>
      <c r="FT6" s="30" t="str">
        <f>IFERROR(INDEX(Trainers!$AE$11:$AE$80, MATCH(FT$10, Trainers!$AM$11:$AM$80, 0)), "")</f>
        <v/>
      </c>
      <c r="FU6" s="30" t="str">
        <f>IFERROR(INDEX(Trainers!$AE$11:$AE$80, MATCH(FU$10, Trainers!$AM$11:$AM$80, 0)), "")</f>
        <v/>
      </c>
      <c r="FV6" s="30" t="str">
        <f>IFERROR(INDEX(Trainers!$AE$11:$AE$80, MATCH(FV$10, Trainers!$AM$11:$AM$80, 0)), "")</f>
        <v/>
      </c>
      <c r="FW6" s="30" t="str">
        <f>IFERROR(INDEX(Trainers!$AE$11:$AE$80, MATCH(FW$10, Trainers!$AM$11:$AM$80, 0)), "")</f>
        <v/>
      </c>
      <c r="FX6" s="30" t="str">
        <f>IFERROR(INDEX(Trainers!$AE$11:$AE$80, MATCH(FX$10, Trainers!$AM$11:$AM$80, 0)), "")</f>
        <v/>
      </c>
      <c r="FY6" s="30" t="str">
        <f>IFERROR(INDEX(Trainers!$AE$11:$AE$80, MATCH(FY$10, Trainers!$AM$11:$AM$80, 0)), "")</f>
        <v/>
      </c>
      <c r="FZ6" s="30" t="str">
        <f>IFERROR(INDEX(Trainers!$AE$11:$AE$80, MATCH(FZ$10, Trainers!$AM$11:$AM$80, 0)), "")</f>
        <v/>
      </c>
      <c r="GA6" s="30" t="str">
        <f>IFERROR(INDEX(Trainers!$AE$11:$AE$80, MATCH(GA$10, Trainers!$AM$11:$AM$80, 0)), "")</f>
        <v/>
      </c>
      <c r="GB6" s="30" t="str">
        <f>IFERROR(INDEX(Trainers!$AE$11:$AE$80, MATCH(GB$10, Trainers!$AM$11:$AM$80, 0)), "")</f>
        <v/>
      </c>
      <c r="GC6" s="30" t="str">
        <f>IFERROR(INDEX(Trainers!$AE$11:$AE$80, MATCH(GC$10, Trainers!$AM$11:$AM$80, 0)), "")</f>
        <v/>
      </c>
      <c r="GD6" s="30" t="str">
        <f>IFERROR(INDEX(Trainers!$AE$11:$AE$80, MATCH(GD$10, Trainers!$AM$11:$AM$80, 0)), "")</f>
        <v/>
      </c>
      <c r="GE6" s="30" t="str">
        <f>IFERROR(INDEX(Trainers!$AE$11:$AE$80, MATCH(GE$10, Trainers!$AM$11:$AM$80, 0)), "")</f>
        <v/>
      </c>
      <c r="GF6" s="30" t="str">
        <f>IFERROR(INDEX(Trainers!$AE$11:$AE$80, MATCH(GF$10, Trainers!$AM$11:$AM$80, 0)), "")</f>
        <v/>
      </c>
      <c r="GG6" s="30" t="str">
        <f>IFERROR(INDEX(Trainers!$AE$11:$AE$80, MATCH(GG$10, Trainers!$AM$11:$AM$80, 0)), "")</f>
        <v/>
      </c>
      <c r="GH6" s="30" t="str">
        <f>IFERROR(INDEX(Trainers!$AE$11:$AE$80, MATCH(GH$10, Trainers!$AM$11:$AM$80, 0)), "")</f>
        <v/>
      </c>
      <c r="GI6" s="30" t="str">
        <f>IFERROR(INDEX(Trainers!$AE$11:$AE$80, MATCH(GI$10, Trainers!$AM$11:$AM$80, 0)), "")</f>
        <v/>
      </c>
      <c r="GJ6" s="30" t="str">
        <f>IFERROR(INDEX(Trainers!$AE$11:$AE$80, MATCH(GJ$10, Trainers!$AM$11:$AM$80, 0)), "")</f>
        <v/>
      </c>
      <c r="GK6" s="30" t="str">
        <f>IFERROR(INDEX(Trainers!$AE$11:$AE$80, MATCH(GK$10, Trainers!$AM$11:$AM$80, 0)), "")</f>
        <v/>
      </c>
      <c r="GL6" s="30" t="str">
        <f>IFERROR(INDEX(Trainers!$AE$11:$AE$80, MATCH(GL$10, Trainers!$AM$11:$AM$80, 0)), "")</f>
        <v/>
      </c>
      <c r="GM6" s="30" t="str">
        <f>IFERROR(INDEX(Trainers!$AE$11:$AE$80, MATCH(GM$10, Trainers!$AM$11:$AM$80, 0)), "")</f>
        <v/>
      </c>
      <c r="GN6" s="30" t="str">
        <f>IFERROR(INDEX(Trainers!$AE$11:$AE$80, MATCH(GN$10, Trainers!$AM$11:$AM$80, 0)), "")</f>
        <v/>
      </c>
      <c r="GO6" s="30" t="str">
        <f>IFERROR(INDEX(Trainers!$AE$11:$AE$80, MATCH(GO$10, Trainers!$AM$11:$AM$80, 0)), "")</f>
        <v/>
      </c>
      <c r="GP6" s="30" t="str">
        <f>IFERROR(INDEX(Trainers!$AE$11:$AE$80, MATCH(GP$10, Trainers!$AM$11:$AM$80, 0)), "")</f>
        <v/>
      </c>
      <c r="GQ6" s="30" t="str">
        <f>IFERROR(INDEX(Trainers!$AE$11:$AE$80, MATCH(GQ$10, Trainers!$AM$11:$AM$80, 0)), "")</f>
        <v/>
      </c>
      <c r="GR6" s="30" t="str">
        <f>IFERROR(INDEX(Trainers!$AE$11:$AE$80, MATCH(GR$10, Trainers!$AM$11:$AM$80, 0)), "")</f>
        <v/>
      </c>
      <c r="GS6" s="30" t="str">
        <f>IFERROR(INDEX(Trainers!$AE$11:$AE$80, MATCH(GS$10, Trainers!$AM$11:$AM$80, 0)), "")</f>
        <v/>
      </c>
      <c r="GT6" s="30" t="str">
        <f>IFERROR(INDEX(Trainers!$AE$11:$AE$80, MATCH(GT$10, Trainers!$AM$11:$AM$80, 0)), "")</f>
        <v/>
      </c>
      <c r="GU6" s="30" t="str">
        <f>IFERROR(INDEX(Trainers!$AE$11:$AE$80, MATCH(GU$10, Trainers!$AM$11:$AM$80, 0)), "")</f>
        <v/>
      </c>
      <c r="GV6" s="30" t="str">
        <f>IFERROR(INDEX(Trainers!$AE$11:$AE$80, MATCH(GV$10, Trainers!$AM$11:$AM$80, 0)), "")</f>
        <v/>
      </c>
      <c r="GW6" s="30" t="str">
        <f>IFERROR(INDEX(Trainers!$AE$11:$AE$80, MATCH(GW$10, Trainers!$AM$11:$AM$80, 0)), "")</f>
        <v/>
      </c>
      <c r="GX6" s="30" t="str">
        <f>IFERROR(INDEX(Trainers!$AE$11:$AE$80, MATCH(GX$10, Trainers!$AM$11:$AM$80, 0)), "")</f>
        <v/>
      </c>
      <c r="GY6" s="30" t="str">
        <f>IFERROR(INDEX(Trainers!$AE$11:$AE$80, MATCH(GY$10, Trainers!$AM$11:$AM$80, 0)), "")</f>
        <v/>
      </c>
      <c r="GZ6" s="30" t="str">
        <f>IFERROR(INDEX(Trainers!$AE$11:$AE$80, MATCH(GZ$10, Trainers!$AM$11:$AM$80, 0)), "")</f>
        <v/>
      </c>
      <c r="HA6" s="30" t="str">
        <f>IFERROR(INDEX(Trainers!$AE$11:$AE$80, MATCH(HA$10, Trainers!$AM$11:$AM$80, 0)), "")</f>
        <v/>
      </c>
      <c r="HB6" s="30" t="str">
        <f>IFERROR(INDEX(Trainers!$AE$11:$AE$80, MATCH(HB$10, Trainers!$AM$11:$AM$80, 0)), "")</f>
        <v/>
      </c>
      <c r="HC6" s="30" t="str">
        <f>IFERROR(INDEX(Trainers!$AE$11:$AE$80, MATCH(HC$10, Trainers!$AM$11:$AM$80, 0)), "")</f>
        <v/>
      </c>
      <c r="HD6" s="30" t="str">
        <f>IFERROR(INDEX(Trainers!$AE$11:$AE$80, MATCH(HD$10, Trainers!$AM$11:$AM$80, 0)), "")</f>
        <v/>
      </c>
      <c r="HE6" s="30" t="str">
        <f>IFERROR(INDEX(Trainers!$AE$11:$AE$80, MATCH(HE$10, Trainers!$AM$11:$AM$80, 0)), "")</f>
        <v/>
      </c>
      <c r="HF6" s="30" t="str">
        <f>IFERROR(INDEX(Trainers!$AE$11:$AE$80, MATCH(HF$10, Trainers!$AM$11:$AM$80, 0)), "")</f>
        <v/>
      </c>
      <c r="HG6" s="30" t="str">
        <f>IFERROR(INDEX(Trainers!$AE$11:$AE$80, MATCH(HG$10, Trainers!$AM$11:$AM$80, 0)), "")</f>
        <v/>
      </c>
      <c r="HH6" s="30" t="str">
        <f>IFERROR(INDEX(Trainers!$AE$11:$AE$80, MATCH(HH$10, Trainers!$AM$11:$AM$80, 0)), "")</f>
        <v/>
      </c>
      <c r="HI6" s="30" t="str">
        <f>IFERROR(INDEX(Trainers!$AE$11:$AE$80, MATCH(HI$10, Trainers!$AM$11:$AM$80, 0)), "")</f>
        <v/>
      </c>
      <c r="HJ6" s="30" t="str">
        <f>IFERROR(INDEX(Trainers!$AE$11:$AE$80, MATCH(HJ$10, Trainers!$AM$11:$AM$80, 0)), "")</f>
        <v/>
      </c>
      <c r="HK6" s="30" t="str">
        <f>IFERROR(INDEX(Trainers!$AE$11:$AE$80, MATCH(HK$10, Trainers!$AM$11:$AM$80, 0)), "")</f>
        <v/>
      </c>
      <c r="HL6" s="30" t="str">
        <f>IFERROR(INDEX(Trainers!$AE$11:$AE$80, MATCH(HL$10, Trainers!$AM$11:$AM$80, 0)), "")</f>
        <v/>
      </c>
      <c r="HM6" s="30" t="str">
        <f>IFERROR(INDEX(Trainers!$AE$11:$AE$80, MATCH(HM$10, Trainers!$AM$11:$AM$80, 0)), "")</f>
        <v/>
      </c>
      <c r="HN6" s="30" t="str">
        <f>IFERROR(INDEX(Trainers!$AE$11:$AE$80, MATCH(HN$10, Trainers!$AM$11:$AM$80, 0)), "")</f>
        <v/>
      </c>
      <c r="HO6" s="30" t="str">
        <f>IFERROR(INDEX(Trainers!$AE$11:$AE$80, MATCH(HO$10, Trainers!$AM$11:$AM$80, 0)), "")</f>
        <v/>
      </c>
      <c r="HP6" s="30" t="str">
        <f>IFERROR(INDEX(Trainers!$AE$11:$AE$80, MATCH(HP$10, Trainers!$AM$11:$AM$80, 0)), "")</f>
        <v/>
      </c>
      <c r="HQ6" s="30" t="str">
        <f>IFERROR(INDEX(Trainers!$AE$11:$AE$80, MATCH(HQ$10, Trainers!$AM$11:$AM$80, 0)), "")</f>
        <v/>
      </c>
      <c r="HR6" s="31" t="str">
        <f>IFERROR(INDEX(Trainers!$AE$11:$AE$80, MATCH(HR$10, Trainers!$AM$11:$AM$80, 0)), "")</f>
        <v/>
      </c>
      <c r="HX6" s="5" t="str">
        <f>IF(IFERROR(INDEX(Trainers!$B$11:$B$20, MATCH(HX3, Trainers!$AB$11:$AB$20, 0)), "")="", "", IFERROR(INDEX(Trainers!$B$11:$B$20, MATCH(HX3, Trainers!$AB$11:$AB$20, 0)), ""))</f>
        <v/>
      </c>
      <c r="HY6" s="5" t="str">
        <f>IF(IFERROR(INDEX(Trainers!$D$11:$D$20, MATCH(HX3, Trainers!$AB$11:$AB$20, 0)), "")="", "", IFERROR(INDEX(Trainers!$D$11:$D$20, MATCH(HX3, Trainers!$AB$11:$AB$20, 0)), ""))</f>
        <v/>
      </c>
      <c r="HZ6" s="5" t="str">
        <f>IF(IFERROR(INDEX(Trainers!$B$11:$B$20, MATCH(HZ3, Trainers!$AB$11:$AB$20, 0)), "")="", "", IFERROR(INDEX(Trainers!$B$11:$B$20, MATCH(HZ3, Trainers!$AB$11:$AB$20, 0)), ""))</f>
        <v/>
      </c>
      <c r="IA6" s="5" t="str">
        <f>IF(IFERROR(INDEX(Trainers!$D$11:$D$20, MATCH(HZ3, Trainers!$AB$11:$AB$20, 0)), "")="", "", IFERROR(INDEX(Trainers!$D$11:$D$20, MATCH(HZ3, Trainers!$AB$11:$AB$20, 0)), ""))</f>
        <v/>
      </c>
      <c r="IB6" s="5" t="str">
        <f>IF(IFERROR(INDEX(Trainers!$B$11:$B$20, MATCH(IB3, Trainers!$AB$11:$AB$20, 0)), "")="", "", IFERROR(INDEX(Trainers!$B$11:$B$20, MATCH(IB3, Trainers!$AB$11:$AB$20, 0)), ""))</f>
        <v/>
      </c>
      <c r="IC6" s="5" t="str">
        <f>IF(IFERROR(INDEX(Trainers!$D$11:$D$20, MATCH(IB3, Trainers!$AB$11:$AB$20, 0)), "")="", "", IFERROR(INDEX(Trainers!$D$11:$D$20, MATCH(IB3, Trainers!$AB$11:$AB$20, 0)), ""))</f>
        <v/>
      </c>
      <c r="ID6" s="5" t="str">
        <f>IF(IFERROR(INDEX(Trainers!$B$11:$B$20, MATCH(ID3, Trainers!$AB$11:$AB$20, 0)), "")="", "", IFERROR(INDEX(Trainers!$B$11:$B$20, MATCH(ID3, Trainers!$AB$11:$AB$20, 0)), ""))</f>
        <v/>
      </c>
      <c r="IE6" s="5" t="str">
        <f>IF(IFERROR(INDEX(Trainers!$D$11:$D$20, MATCH(ID3, Trainers!$AB$11:$AB$20, 0)), "")="", "", IFERROR(INDEX(Trainers!$D$11:$D$20, MATCH(ID3, Trainers!$AB$11:$AB$20, 0)), ""))</f>
        <v/>
      </c>
      <c r="IF6" s="5" t="str">
        <f>IF(IFERROR(INDEX(Trainers!$B$11:$B$20, MATCH(IF3, Trainers!$AB$11:$AB$20, 0)), "")="", "", IFERROR(INDEX(Trainers!$B$11:$B$20, MATCH(IF3, Trainers!$AB$11:$AB$20, 0)), ""))</f>
        <v/>
      </c>
      <c r="IG6" s="5" t="str">
        <f>IF(IFERROR(INDEX(Trainers!$D$11:$D$20, MATCH(IF3, Trainers!$AB$11:$AB$20, 0)), "")="", "", IFERROR(INDEX(Trainers!$D$11:$D$20, MATCH(IF3, Trainers!$AB$11:$AB$20, 0)), ""))</f>
        <v/>
      </c>
      <c r="IH6" s="5" t="str">
        <f>IF(IFERROR(INDEX(Trainers!$B$11:$B$20, MATCH(IH3, Trainers!$AB$11:$AB$20, 0)), "")="", "", IFERROR(INDEX(Trainers!$B$11:$B$20, MATCH(IH3, Trainers!$AB$11:$AB$20, 0)), ""))</f>
        <v/>
      </c>
      <c r="II6" s="5" t="str">
        <f>IF(IFERROR(INDEX(Trainers!$D$11:$D$20, MATCH(IH3, Trainers!$AB$11:$AB$20, 0)), "")="", "", IFERROR(INDEX(Trainers!$D$11:$D$20, MATCH(IH3, Trainers!$AB$11:$AB$20, 0)), ""))</f>
        <v/>
      </c>
      <c r="IJ6" s="5" t="str">
        <f>IF(IFERROR(INDEX(Trainers!$B$11:$B$20, MATCH(IJ3, Trainers!$AB$11:$AB$20, 0)), "")="", "", IFERROR(INDEX(Trainers!$B$11:$B$20, MATCH(IJ3, Trainers!$AB$11:$AB$20, 0)), ""))</f>
        <v/>
      </c>
      <c r="IK6" s="5" t="str">
        <f>IF(IFERROR(INDEX(Trainers!$D$11:$D$20, MATCH(IJ3, Trainers!$AB$11:$AB$20, 0)), "")="", "", IFERROR(INDEX(Trainers!$D$11:$D$20, MATCH(IJ3, Trainers!$AB$11:$AB$20, 0)), ""))</f>
        <v/>
      </c>
      <c r="IL6" s="5" t="str">
        <f>IF(IFERROR(INDEX(Trainers!$B$11:$B$20, MATCH(IL3, Trainers!$AB$11:$AB$20, 0)), "")="", "", IFERROR(INDEX(Trainers!$B$11:$B$20, MATCH(IL3, Trainers!$AB$11:$AB$20, 0)), ""))</f>
        <v/>
      </c>
      <c r="IM6" s="5" t="str">
        <f>IF(IFERROR(INDEX(Trainers!$D$11:$D$20, MATCH(IL3, Trainers!$AB$11:$AB$20, 0)), "")="", "", IFERROR(INDEX(Trainers!$D$11:$D$20, MATCH(IL3, Trainers!$AB$11:$AB$20, 0)), ""))</f>
        <v/>
      </c>
      <c r="IN6" s="5" t="str">
        <f>IF(IFERROR(INDEX(Trainers!$B$11:$B$20, MATCH(IN3, Trainers!$AB$11:$AB$20, 0)), "")="", "", IFERROR(INDEX(Trainers!$B$11:$B$20, MATCH(IN3, Trainers!$AB$11:$AB$20, 0)), ""))</f>
        <v/>
      </c>
      <c r="IO6" s="5" t="str">
        <f>IF(IFERROR(INDEX(Trainers!$D$11:$D$20, MATCH(IN3, Trainers!$AB$11:$AB$20, 0)), "")="", "", IFERROR(INDEX(Trainers!$D$11:$D$20, MATCH(IN3, Trainers!$AB$11:$AB$20, 0)), ""))</f>
        <v/>
      </c>
      <c r="IP6" s="5" t="str">
        <f>IF(IFERROR(INDEX(Trainers!$B$11:$B$20, MATCH(IP3, Trainers!$AB$11:$AB$20, 0)), "")="", "", IFERROR(INDEX(Trainers!$B$11:$B$20, MATCH(IP3, Trainers!$AB$11:$AB$20, 0)), ""))</f>
        <v/>
      </c>
      <c r="IQ6" s="5" t="str">
        <f>IF(IFERROR(INDEX(Trainers!$D$11:$D$20, MATCH(IP3, Trainers!$AB$11:$AB$20, 0)), "")="", "", IFERROR(INDEX(Trainers!$D$11:$D$20, MATCH(IP3, Trainers!$AB$11:$AB$20, 0)), ""))</f>
        <v/>
      </c>
    </row>
    <row r="7" spans="1:268" x14ac:dyDescent="0.25">
      <c r="A7" s="2"/>
      <c r="B7" s="9" t="str">
        <f t="shared" si="33"/>
        <v/>
      </c>
      <c r="C7" s="9" t="str">
        <f t="shared" si="33"/>
        <v/>
      </c>
      <c r="D7" s="9" t="str">
        <f t="shared" si="33"/>
        <v/>
      </c>
      <c r="E7" s="9" t="str">
        <f t="shared" si="33"/>
        <v/>
      </c>
      <c r="F7" s="9" t="str">
        <f t="shared" si="34"/>
        <v/>
      </c>
      <c r="G7" s="9" t="str">
        <f t="shared" si="34"/>
        <v/>
      </c>
      <c r="H7" s="9" t="str">
        <f t="shared" si="34"/>
        <v/>
      </c>
      <c r="I7" s="9" t="str">
        <f t="shared" si="34"/>
        <v/>
      </c>
      <c r="J7" s="9" t="str">
        <f t="shared" si="34"/>
        <v/>
      </c>
      <c r="K7" s="9" t="str">
        <f t="shared" si="34"/>
        <v/>
      </c>
      <c r="L7" s="9" t="str">
        <f t="shared" si="34"/>
        <v/>
      </c>
      <c r="M7" s="2"/>
      <c r="N7" s="2"/>
      <c r="O7" s="2"/>
      <c r="P7" s="62"/>
      <c r="Q7" s="206"/>
      <c r="R7" s="62"/>
      <c r="X7" s="7" t="s">
        <v>4</v>
      </c>
      <c r="Z7" s="5">
        <f t="shared" si="35"/>
        <v>0</v>
      </c>
      <c r="AA7" s="5">
        <f t="shared" si="35"/>
        <v>0</v>
      </c>
      <c r="AB7" s="5">
        <f t="shared" si="35"/>
        <v>0</v>
      </c>
      <c r="AC7" s="5">
        <f t="shared" si="35"/>
        <v>0</v>
      </c>
      <c r="AD7" s="5">
        <f t="shared" si="35"/>
        <v>0</v>
      </c>
      <c r="AE7" s="5">
        <f t="shared" si="35"/>
        <v>0</v>
      </c>
      <c r="AF7" s="5">
        <f t="shared" si="35"/>
        <v>0</v>
      </c>
      <c r="AG7" s="5">
        <f t="shared" si="35"/>
        <v>0</v>
      </c>
      <c r="AH7" s="5">
        <f t="shared" si="35"/>
        <v>0</v>
      </c>
      <c r="AI7" s="5">
        <f t="shared" si="35"/>
        <v>0</v>
      </c>
      <c r="AJ7" s="5">
        <f t="shared" si="35"/>
        <v>0</v>
      </c>
      <c r="AZ7" s="8" t="str">
        <f t="shared" si="0"/>
        <v/>
      </c>
      <c r="BB7" s="8">
        <f t="shared" si="1"/>
        <v>0</v>
      </c>
      <c r="BC7" s="8" t="str">
        <f>IF('Intro &amp; Setup'!$AK28="", "", 'Intro &amp; Setup'!$AK28)</f>
        <v>PLA</v>
      </c>
      <c r="BD7" s="8">
        <f>COUNTIF($BB$2:$BB$8, "&gt;"&amp;$BB7)+1+COUNTIF($BB$2:$BB7, $BB7)-1</f>
        <v>6</v>
      </c>
      <c r="BE7" s="84" cm="1">
        <f t="array" ref="BE7">MIN(IF($BJ$11:$BJ$110=$BC7, $BK$11:$BK$110))</f>
        <v>0</v>
      </c>
      <c r="BF7" s="85" cm="1">
        <f t="array" ref="BF7">MAX(IF($BJ$11:$BJ$110=$BC7, $BK$11:$BK$110))</f>
        <v>0</v>
      </c>
      <c r="BG7" s="84">
        <f t="shared" si="21"/>
        <v>0</v>
      </c>
      <c r="BH7" s="85">
        <f t="shared" si="22"/>
        <v>0</v>
      </c>
      <c r="BN7" s="5" t="str">
        <f>IF(IFERROR(INDEX(Trainers!$C$11:$C$20, MATCH(BN3, Trainers!$AB$11:$AB$20, 0)), "")="", "", IFERROR(INDEX(Trainers!$C$11:$C$20, MATCH(BN3, Trainers!$AB$11:$AB$20, 0)), ""))</f>
        <v/>
      </c>
      <c r="BO7" s="5" t="str">
        <f>IF(IFERROR(INDEX(Trainers!$E$11:$E$20, MATCH(BN3, Trainers!$AB$11:$AB$20, 0)), "")="", "", IFERROR(INDEX(Trainers!$E$11:$E$20, MATCH(BN3, Trainers!$AB$11:$AB$20, 0)), ""))</f>
        <v/>
      </c>
      <c r="BP7" s="5" t="str">
        <f>IF(BP$10="", "", BN$5)</f>
        <v/>
      </c>
      <c r="BQ7" s="5" t="str">
        <f>IF(BQ$10="", "", BN$5)</f>
        <v/>
      </c>
      <c r="BR7" s="5" t="str">
        <f>IF(BR$10="", "", BN$5)</f>
        <v/>
      </c>
      <c r="BS7" s="5" t="str">
        <f>IF(BS$10="", "", BN$5)</f>
        <v/>
      </c>
      <c r="BT7" s="5" t="str">
        <f>IF(BT$10="", "", BN$5)</f>
        <v/>
      </c>
      <c r="BU7" s="5" t="str">
        <f>IF(BU$10="", "", BN$5)</f>
        <v/>
      </c>
      <c r="BV7" s="5" t="str">
        <f>IF(BV$10="", "", BN$5)</f>
        <v/>
      </c>
      <c r="BW7" s="5" t="str">
        <f>IF(IFERROR(INDEX(Trainers!$C$11:$C$20, MATCH(BW3, Trainers!$AB$11:$AB$20, 0)), "")="", "", IFERROR(INDEX(Trainers!$C$11:$C$20, MATCH(BW3, Trainers!$AB$11:$AB$20, 0)), ""))</f>
        <v/>
      </c>
      <c r="BX7" s="5" t="str">
        <f>IF(IFERROR(INDEX(Trainers!$E$11:$E$20, MATCH(BW3, Trainers!$AB$11:$AB$20, 0)), "")="", "", IFERROR(INDEX(Trainers!$E$11:$E$20, MATCH(BW3, Trainers!$AB$11:$AB$20, 0)), ""))</f>
        <v/>
      </c>
      <c r="BY7" s="5" t="str">
        <f>IF(BY$10="", "", BW$5)</f>
        <v/>
      </c>
      <c r="BZ7" s="5" t="str">
        <f>IF(BZ$10="", "", BW$5)</f>
        <v/>
      </c>
      <c r="CA7" s="5" t="str">
        <f>IF(CA$10="", "", BW$5)</f>
        <v/>
      </c>
      <c r="CB7" s="5" t="str">
        <f>IF(CB$10="", "", BW$5)</f>
        <v/>
      </c>
      <c r="CC7" s="5" t="str">
        <f>IF(CC$10="", "", BW$5)</f>
        <v/>
      </c>
      <c r="CD7" s="5" t="str">
        <f>IF(CD$10="", "", BW$5)</f>
        <v/>
      </c>
      <c r="CE7" s="5" t="str">
        <f>IF(CE$10="", "", BW$5)</f>
        <v/>
      </c>
      <c r="CF7" s="5" t="str">
        <f>IF(IFERROR(INDEX(Trainers!$C$11:$C$20, MATCH(CF3, Trainers!$AB$11:$AB$20, 0)), "")="", "", IFERROR(INDEX(Trainers!$C$11:$C$20, MATCH(CF3, Trainers!$AB$11:$AB$20, 0)), ""))</f>
        <v/>
      </c>
      <c r="CG7" s="5" t="str">
        <f>IF(IFERROR(INDEX(Trainers!$E$11:$E$20, MATCH(CF3, Trainers!$AB$11:$AB$20, 0)), "")="", "", IFERROR(INDEX(Trainers!$E$11:$E$20, MATCH(CF3, Trainers!$AB$11:$AB$20, 0)), ""))</f>
        <v/>
      </c>
      <c r="CH7" s="5" t="str">
        <f>IF(CH$10="", "", CF$5)</f>
        <v/>
      </c>
      <c r="CI7" s="5" t="str">
        <f>IF(CI$10="", "", CF$5)</f>
        <v/>
      </c>
      <c r="CJ7" s="5" t="str">
        <f>IF(CJ$10="", "", CF$5)</f>
        <v/>
      </c>
      <c r="CK7" s="5" t="str">
        <f>IF(CK$10="", "", CF$5)</f>
        <v/>
      </c>
      <c r="CL7" s="5" t="str">
        <f>IF(CL$10="", "", CF$5)</f>
        <v/>
      </c>
      <c r="CM7" s="5" t="str">
        <f>IF(CM$10="", "", CF$5)</f>
        <v/>
      </c>
      <c r="CN7" s="5" t="str">
        <f>IF(CN$10="", "", CF$5)</f>
        <v/>
      </c>
      <c r="CO7" s="5" t="str">
        <f>IF(IFERROR(INDEX(Trainers!$C$11:$C$20, MATCH(CO3, Trainers!$AB$11:$AB$20, 0)), "")="", "", IFERROR(INDEX(Trainers!$C$11:$C$20, MATCH(CO3, Trainers!$AB$11:$AB$20, 0)), ""))</f>
        <v/>
      </c>
      <c r="CP7" s="5" t="str">
        <f>IF(IFERROR(INDEX(Trainers!$E$11:$E$20, MATCH(CO3, Trainers!$AB$11:$AB$20, 0)), "")="", "", IFERROR(INDEX(Trainers!$E$11:$E$20, MATCH(CO3, Trainers!$AB$11:$AB$20, 0)), ""))</f>
        <v/>
      </c>
      <c r="CQ7" s="5" t="str">
        <f>IF(CQ$10="", "", CO$5)</f>
        <v/>
      </c>
      <c r="CR7" s="5" t="str">
        <f>IF(CR$10="", "", CO$5)</f>
        <v/>
      </c>
      <c r="CS7" s="5" t="str">
        <f>IF(CS$10="", "", CO$5)</f>
        <v/>
      </c>
      <c r="CT7" s="5" t="str">
        <f>IF(CT$10="", "", CO$5)</f>
        <v/>
      </c>
      <c r="CU7" s="5" t="str">
        <f>IF(CU$10="", "", CO$5)</f>
        <v/>
      </c>
      <c r="CV7" s="5" t="str">
        <f>IF(CV$10="", "", CO$5)</f>
        <v/>
      </c>
      <c r="CW7" s="5" t="str">
        <f>IF(CW$10="", "", CO$5)</f>
        <v/>
      </c>
      <c r="CX7" s="5" t="str">
        <f>IF(IFERROR(INDEX(Trainers!$C$11:$C$20, MATCH(CX3, Trainers!$AB$11:$AB$20, 0)), "")="", "", IFERROR(INDEX(Trainers!$C$11:$C$20, MATCH(CX3, Trainers!$AB$11:$AB$20, 0)), ""))</f>
        <v/>
      </c>
      <c r="CY7" s="5" t="str">
        <f>IF(IFERROR(INDEX(Trainers!$E$11:$E$20, MATCH(CX3, Trainers!$AB$11:$AB$20, 0)), "")="", "", IFERROR(INDEX(Trainers!$E$11:$E$20, MATCH(CX3, Trainers!$AB$11:$AB$20, 0)), ""))</f>
        <v/>
      </c>
      <c r="CZ7" s="5" t="str">
        <f>IF(CZ$10="", "", CX$5)</f>
        <v/>
      </c>
      <c r="DA7" s="5" t="str">
        <f>IF(DA$10="", "", CX$5)</f>
        <v/>
      </c>
      <c r="DB7" s="5" t="str">
        <f>IF(DB$10="", "", CX$5)</f>
        <v/>
      </c>
      <c r="DC7" s="5" t="str">
        <f>IF(DC$10="", "", CX$5)</f>
        <v/>
      </c>
      <c r="DD7" s="5" t="str">
        <f>IF(DD$10="", "", CX$5)</f>
        <v/>
      </c>
      <c r="DE7" s="5" t="str">
        <f>IF(DE$10="", "", CX$5)</f>
        <v/>
      </c>
      <c r="DF7" s="5" t="str">
        <f>IF(DF$10="", "", CX$5)</f>
        <v/>
      </c>
      <c r="DG7" s="5" t="str">
        <f>IF(IFERROR(INDEX(Trainers!$C$11:$C$20, MATCH(DG3, Trainers!$AB$11:$AB$20, 0)), "")="", "", IFERROR(INDEX(Trainers!$C$11:$C$20, MATCH(DG3, Trainers!$AB$11:$AB$20, 0)), ""))</f>
        <v/>
      </c>
      <c r="DH7" s="5" t="str">
        <f>IF(IFERROR(INDEX(Trainers!$E$11:$E$20, MATCH(DG3, Trainers!$AB$11:$AB$20, 0)), "")="", "", IFERROR(INDEX(Trainers!$E$11:$E$20, MATCH(DG3, Trainers!$AB$11:$AB$20, 0)), ""))</f>
        <v/>
      </c>
      <c r="DI7" s="5" t="str">
        <f>IF(DI$10="", "", DG$5)</f>
        <v/>
      </c>
      <c r="DJ7" s="5" t="str">
        <f>IF(DJ$10="", "", DG$5)</f>
        <v/>
      </c>
      <c r="DK7" s="5" t="str">
        <f>IF(DK$10="", "", DG$5)</f>
        <v/>
      </c>
      <c r="DL7" s="5" t="str">
        <f>IF(DL$10="", "", DG$5)</f>
        <v/>
      </c>
      <c r="DM7" s="5" t="str">
        <f>IF(DM$10="", "", DG$5)</f>
        <v/>
      </c>
      <c r="DN7" s="5" t="str">
        <f>IF(DN$10="", "", DG$5)</f>
        <v/>
      </c>
      <c r="DO7" s="5" t="str">
        <f>IF(DO$10="", "", DG$5)</f>
        <v/>
      </c>
      <c r="DP7" s="5" t="str">
        <f>IF(IFERROR(INDEX(Trainers!$C$11:$C$20, MATCH(DP3, Trainers!$AB$11:$AB$20, 0)), "")="", "", IFERROR(INDEX(Trainers!$C$11:$C$20, MATCH(DP3, Trainers!$AB$11:$AB$20, 0)), ""))</f>
        <v/>
      </c>
      <c r="DQ7" s="5" t="str">
        <f>IF(IFERROR(INDEX(Trainers!$E$11:$E$20, MATCH(DP3, Trainers!$AB$11:$AB$20, 0)), "")="", "", IFERROR(INDEX(Trainers!$E$11:$E$20, MATCH(DP3, Trainers!$AB$11:$AB$20, 0)), ""))</f>
        <v/>
      </c>
      <c r="DR7" s="5" t="str">
        <f>IF(DR$10="", "", DP$5)</f>
        <v/>
      </c>
      <c r="DS7" s="5" t="str">
        <f>IF(DS$10="", "", DP$5)</f>
        <v/>
      </c>
      <c r="DT7" s="5" t="str">
        <f>IF(DT$10="", "", DP$5)</f>
        <v/>
      </c>
      <c r="DU7" s="5" t="str">
        <f>IF(DU$10="", "", DP$5)</f>
        <v/>
      </c>
      <c r="DV7" s="5" t="str">
        <f>IF(DV$10="", "", DP$5)</f>
        <v/>
      </c>
      <c r="DW7" s="5" t="str">
        <f>IF(DW$10="", "", DP$5)</f>
        <v/>
      </c>
      <c r="DX7" s="5" t="str">
        <f>IF(DX$10="", "", DP$5)</f>
        <v/>
      </c>
      <c r="DY7" s="5" t="str">
        <f>IF(IFERROR(INDEX(Trainers!$C$11:$C$20, MATCH(DY3, Trainers!$AB$11:$AB$20, 0)), "")="", "", IFERROR(INDEX(Trainers!$C$11:$C$20, MATCH(DY3, Trainers!$AB$11:$AB$20, 0)), ""))</f>
        <v/>
      </c>
      <c r="DZ7" s="5" t="str">
        <f>IF(IFERROR(INDEX(Trainers!$E$11:$E$20, MATCH(DY3, Trainers!$AB$11:$AB$20, 0)), "")="", "", IFERROR(INDEX(Trainers!$E$11:$E$20, MATCH(DY3, Trainers!$AB$11:$AB$20, 0)), ""))</f>
        <v/>
      </c>
      <c r="EA7" s="5" t="str">
        <f>IF(EA$10="", "", DY$5)</f>
        <v/>
      </c>
      <c r="EB7" s="5" t="str">
        <f>IF(EB$10="", "", DY$5)</f>
        <v/>
      </c>
      <c r="EC7" s="5" t="str">
        <f>IF(EC$10="", "", DY$5)</f>
        <v/>
      </c>
      <c r="ED7" s="5" t="str">
        <f>IF(ED$10="", "", DY$5)</f>
        <v/>
      </c>
      <c r="EE7" s="5" t="str">
        <f>IF(EE$10="", "", DY$5)</f>
        <v/>
      </c>
      <c r="EF7" s="5" t="str">
        <f>IF(EF$10="", "", DY$5)</f>
        <v/>
      </c>
      <c r="EG7" s="5" t="str">
        <f>IF(EG$10="", "", DY$5)</f>
        <v/>
      </c>
      <c r="EH7" s="5" t="str">
        <f>IF(IFERROR(INDEX(Trainers!$C$11:$C$20, MATCH(EH3, Trainers!$AB$11:$AB$20, 0)), "")="", "", IFERROR(INDEX(Trainers!$C$11:$C$20, MATCH(EH3, Trainers!$AB$11:$AB$20, 0)), ""))</f>
        <v/>
      </c>
      <c r="EI7" s="5" t="str">
        <f>IF(IFERROR(INDEX(Trainers!$E$11:$E$20, MATCH(EH3, Trainers!$AB$11:$AB$20, 0)), "")="", "", IFERROR(INDEX(Trainers!$E$11:$E$20, MATCH(EH3, Trainers!$AB$11:$AB$20, 0)), ""))</f>
        <v/>
      </c>
      <c r="EJ7" s="5" t="str">
        <f>IF(EJ$10="", "", EH$5)</f>
        <v/>
      </c>
      <c r="EK7" s="5" t="str">
        <f>IF(EK$10="", "", EH$5)</f>
        <v/>
      </c>
      <c r="EL7" s="5" t="str">
        <f>IF(EL$10="", "", EH$5)</f>
        <v/>
      </c>
      <c r="EM7" s="5" t="str">
        <f>IF(EM$10="", "", EH$5)</f>
        <v/>
      </c>
      <c r="EN7" s="5" t="str">
        <f>IF(EN$10="", "", EH$5)</f>
        <v/>
      </c>
      <c r="EO7" s="5" t="str">
        <f>IF(EO$10="", "", EH$5)</f>
        <v/>
      </c>
      <c r="EP7" s="5" t="str">
        <f>IF(EP$10="", "", EH$5)</f>
        <v/>
      </c>
      <c r="EQ7" s="5" t="str">
        <f>IF(IFERROR(INDEX(Trainers!$C$11:$C$20, MATCH(EQ3, Trainers!$AB$11:$AB$20, 0)), "")="", "", IFERROR(INDEX(Trainers!$C$11:$C$20, MATCH(EQ3, Trainers!$AB$11:$AB$20, 0)), ""))</f>
        <v/>
      </c>
      <c r="ER7" s="5" t="str">
        <f>IF(IFERROR(INDEX(Trainers!$E$11:$E$20, MATCH(EQ3, Trainers!$AB$11:$AB$20, 0)), "")="", "", IFERROR(INDEX(Trainers!$E$11:$E$20, MATCH(EQ3, Trainers!$AB$11:$AB$20, 0)), ""))</f>
        <v/>
      </c>
      <c r="ES7" s="5" t="str">
        <f>IF(ES$10="", "", EQ$5)</f>
        <v/>
      </c>
      <c r="ET7" s="5" t="str">
        <f>IF(ET$10="", "", EQ$5)</f>
        <v/>
      </c>
      <c r="EU7" s="5" t="str">
        <f>IF(EU$10="", "", EQ$5)</f>
        <v/>
      </c>
      <c r="EV7" s="5" t="str">
        <f>IF(EV$10="", "", EQ$5)</f>
        <v/>
      </c>
      <c r="EW7" s="5" t="str">
        <f>IF(EW$10="", "", EQ$5)</f>
        <v/>
      </c>
      <c r="EX7" s="5" t="str">
        <f>IF(EX$10="", "", EQ$5)</f>
        <v/>
      </c>
      <c r="EY7" s="5" t="str">
        <f>IF(EY$10="", "", EQ$5)</f>
        <v/>
      </c>
      <c r="FA7" s="29" t="str">
        <f>IFERROR(INDEX(Trainers!$AF$11:$AF$80, MATCH(FA$10, Trainers!$AM$11:$AM$80, 0)), "")</f>
        <v/>
      </c>
      <c r="FB7" s="30" t="str">
        <f>IFERROR(INDEX(Trainers!$AF$11:$AF$80, MATCH(FB$10, Trainers!$AM$11:$AM$80, 0)), "")</f>
        <v/>
      </c>
      <c r="FC7" s="30" t="str">
        <f>IFERROR(INDEX(Trainers!$AF$11:$AF$80, MATCH(FC$10, Trainers!$AM$11:$AM$80, 0)), "")</f>
        <v/>
      </c>
      <c r="FD7" s="30" t="str">
        <f>IFERROR(INDEX(Trainers!$AF$11:$AF$80, MATCH(FD$10, Trainers!$AM$11:$AM$80, 0)), "")</f>
        <v/>
      </c>
      <c r="FE7" s="30" t="str">
        <f>IFERROR(INDEX(Trainers!$AF$11:$AF$80, MATCH(FE$10, Trainers!$AM$11:$AM$80, 0)), "")</f>
        <v/>
      </c>
      <c r="FF7" s="30" t="str">
        <f>IFERROR(INDEX(Trainers!$AF$11:$AF$80, MATCH(FF$10, Trainers!$AM$11:$AM$80, 0)), "")</f>
        <v/>
      </c>
      <c r="FG7" s="30" t="str">
        <f>IFERROR(INDEX(Trainers!$AF$11:$AF$80, MATCH(FG$10, Trainers!$AM$11:$AM$80, 0)), "")</f>
        <v/>
      </c>
      <c r="FH7" s="30" t="str">
        <f>IFERROR(INDEX(Trainers!$AF$11:$AF$80, MATCH(FH$10, Trainers!$AM$11:$AM$80, 0)), "")</f>
        <v/>
      </c>
      <c r="FI7" s="30" t="str">
        <f>IFERROR(INDEX(Trainers!$AF$11:$AF$80, MATCH(FI$10, Trainers!$AM$11:$AM$80, 0)), "")</f>
        <v/>
      </c>
      <c r="FJ7" s="30" t="str">
        <f>IFERROR(INDEX(Trainers!$AF$11:$AF$80, MATCH(FJ$10, Trainers!$AM$11:$AM$80, 0)), "")</f>
        <v/>
      </c>
      <c r="FK7" s="30" t="str">
        <f>IFERROR(INDEX(Trainers!$AF$11:$AF$80, MATCH(FK$10, Trainers!$AM$11:$AM$80, 0)), "")</f>
        <v/>
      </c>
      <c r="FL7" s="30" t="str">
        <f>IFERROR(INDEX(Trainers!$AF$11:$AF$80, MATCH(FL$10, Trainers!$AM$11:$AM$80, 0)), "")</f>
        <v/>
      </c>
      <c r="FM7" s="30" t="str">
        <f>IFERROR(INDEX(Trainers!$AF$11:$AF$80, MATCH(FM$10, Trainers!$AM$11:$AM$80, 0)), "")</f>
        <v/>
      </c>
      <c r="FN7" s="30" t="str">
        <f>IFERROR(INDEX(Trainers!$AF$11:$AF$80, MATCH(FN$10, Trainers!$AM$11:$AM$80, 0)), "")</f>
        <v/>
      </c>
      <c r="FO7" s="30" t="str">
        <f>IFERROR(INDEX(Trainers!$AF$11:$AF$80, MATCH(FO$10, Trainers!$AM$11:$AM$80, 0)), "")</f>
        <v/>
      </c>
      <c r="FP7" s="30" t="str">
        <f>IFERROR(INDEX(Trainers!$AF$11:$AF$80, MATCH(FP$10, Trainers!$AM$11:$AM$80, 0)), "")</f>
        <v/>
      </c>
      <c r="FQ7" s="30" t="str">
        <f>IFERROR(INDEX(Trainers!$AF$11:$AF$80, MATCH(FQ$10, Trainers!$AM$11:$AM$80, 0)), "")</f>
        <v/>
      </c>
      <c r="FR7" s="30" t="str">
        <f>IFERROR(INDEX(Trainers!$AF$11:$AF$80, MATCH(FR$10, Trainers!$AM$11:$AM$80, 0)), "")</f>
        <v/>
      </c>
      <c r="FS7" s="30" t="str">
        <f>IFERROR(INDEX(Trainers!$AF$11:$AF$80, MATCH(FS$10, Trainers!$AM$11:$AM$80, 0)), "")</f>
        <v/>
      </c>
      <c r="FT7" s="30" t="str">
        <f>IFERROR(INDEX(Trainers!$AF$11:$AF$80, MATCH(FT$10, Trainers!$AM$11:$AM$80, 0)), "")</f>
        <v/>
      </c>
      <c r="FU7" s="30" t="str">
        <f>IFERROR(INDEX(Trainers!$AF$11:$AF$80, MATCH(FU$10, Trainers!$AM$11:$AM$80, 0)), "")</f>
        <v/>
      </c>
      <c r="FV7" s="30" t="str">
        <f>IFERROR(INDEX(Trainers!$AF$11:$AF$80, MATCH(FV$10, Trainers!$AM$11:$AM$80, 0)), "")</f>
        <v/>
      </c>
      <c r="FW7" s="30" t="str">
        <f>IFERROR(INDEX(Trainers!$AF$11:$AF$80, MATCH(FW$10, Trainers!$AM$11:$AM$80, 0)), "")</f>
        <v/>
      </c>
      <c r="FX7" s="30" t="str">
        <f>IFERROR(INDEX(Trainers!$AF$11:$AF$80, MATCH(FX$10, Trainers!$AM$11:$AM$80, 0)), "")</f>
        <v/>
      </c>
      <c r="FY7" s="30" t="str">
        <f>IFERROR(INDEX(Trainers!$AF$11:$AF$80, MATCH(FY$10, Trainers!$AM$11:$AM$80, 0)), "")</f>
        <v/>
      </c>
      <c r="FZ7" s="30" t="str">
        <f>IFERROR(INDEX(Trainers!$AF$11:$AF$80, MATCH(FZ$10, Trainers!$AM$11:$AM$80, 0)), "")</f>
        <v/>
      </c>
      <c r="GA7" s="30" t="str">
        <f>IFERROR(INDEX(Trainers!$AF$11:$AF$80, MATCH(GA$10, Trainers!$AM$11:$AM$80, 0)), "")</f>
        <v/>
      </c>
      <c r="GB7" s="30" t="str">
        <f>IFERROR(INDEX(Trainers!$AF$11:$AF$80, MATCH(GB$10, Trainers!$AM$11:$AM$80, 0)), "")</f>
        <v/>
      </c>
      <c r="GC7" s="30" t="str">
        <f>IFERROR(INDEX(Trainers!$AF$11:$AF$80, MATCH(GC$10, Trainers!$AM$11:$AM$80, 0)), "")</f>
        <v/>
      </c>
      <c r="GD7" s="30" t="str">
        <f>IFERROR(INDEX(Trainers!$AF$11:$AF$80, MATCH(GD$10, Trainers!$AM$11:$AM$80, 0)), "")</f>
        <v/>
      </c>
      <c r="GE7" s="30" t="str">
        <f>IFERROR(INDEX(Trainers!$AF$11:$AF$80, MATCH(GE$10, Trainers!$AM$11:$AM$80, 0)), "")</f>
        <v/>
      </c>
      <c r="GF7" s="30" t="str">
        <f>IFERROR(INDEX(Trainers!$AF$11:$AF$80, MATCH(GF$10, Trainers!$AM$11:$AM$80, 0)), "")</f>
        <v/>
      </c>
      <c r="GG7" s="30" t="str">
        <f>IFERROR(INDEX(Trainers!$AF$11:$AF$80, MATCH(GG$10, Trainers!$AM$11:$AM$80, 0)), "")</f>
        <v/>
      </c>
      <c r="GH7" s="30" t="str">
        <f>IFERROR(INDEX(Trainers!$AF$11:$AF$80, MATCH(GH$10, Trainers!$AM$11:$AM$80, 0)), "")</f>
        <v/>
      </c>
      <c r="GI7" s="30" t="str">
        <f>IFERROR(INDEX(Trainers!$AF$11:$AF$80, MATCH(GI$10, Trainers!$AM$11:$AM$80, 0)), "")</f>
        <v/>
      </c>
      <c r="GJ7" s="30" t="str">
        <f>IFERROR(INDEX(Trainers!$AF$11:$AF$80, MATCH(GJ$10, Trainers!$AM$11:$AM$80, 0)), "")</f>
        <v/>
      </c>
      <c r="GK7" s="30" t="str">
        <f>IFERROR(INDEX(Trainers!$AF$11:$AF$80, MATCH(GK$10, Trainers!$AM$11:$AM$80, 0)), "")</f>
        <v/>
      </c>
      <c r="GL7" s="30" t="str">
        <f>IFERROR(INDEX(Trainers!$AF$11:$AF$80, MATCH(GL$10, Trainers!$AM$11:$AM$80, 0)), "")</f>
        <v/>
      </c>
      <c r="GM7" s="30" t="str">
        <f>IFERROR(INDEX(Trainers!$AF$11:$AF$80, MATCH(GM$10, Trainers!$AM$11:$AM$80, 0)), "")</f>
        <v/>
      </c>
      <c r="GN7" s="30" t="str">
        <f>IFERROR(INDEX(Trainers!$AF$11:$AF$80, MATCH(GN$10, Trainers!$AM$11:$AM$80, 0)), "")</f>
        <v/>
      </c>
      <c r="GO7" s="30" t="str">
        <f>IFERROR(INDEX(Trainers!$AF$11:$AF$80, MATCH(GO$10, Trainers!$AM$11:$AM$80, 0)), "")</f>
        <v/>
      </c>
      <c r="GP7" s="30" t="str">
        <f>IFERROR(INDEX(Trainers!$AF$11:$AF$80, MATCH(GP$10, Trainers!$AM$11:$AM$80, 0)), "")</f>
        <v/>
      </c>
      <c r="GQ7" s="30" t="str">
        <f>IFERROR(INDEX(Trainers!$AF$11:$AF$80, MATCH(GQ$10, Trainers!$AM$11:$AM$80, 0)), "")</f>
        <v/>
      </c>
      <c r="GR7" s="30" t="str">
        <f>IFERROR(INDEX(Trainers!$AF$11:$AF$80, MATCH(GR$10, Trainers!$AM$11:$AM$80, 0)), "")</f>
        <v/>
      </c>
      <c r="GS7" s="30" t="str">
        <f>IFERROR(INDEX(Trainers!$AF$11:$AF$80, MATCH(GS$10, Trainers!$AM$11:$AM$80, 0)), "")</f>
        <v/>
      </c>
      <c r="GT7" s="30" t="str">
        <f>IFERROR(INDEX(Trainers!$AF$11:$AF$80, MATCH(GT$10, Trainers!$AM$11:$AM$80, 0)), "")</f>
        <v/>
      </c>
      <c r="GU7" s="30" t="str">
        <f>IFERROR(INDEX(Trainers!$AF$11:$AF$80, MATCH(GU$10, Trainers!$AM$11:$AM$80, 0)), "")</f>
        <v/>
      </c>
      <c r="GV7" s="30" t="str">
        <f>IFERROR(INDEX(Trainers!$AF$11:$AF$80, MATCH(GV$10, Trainers!$AM$11:$AM$80, 0)), "")</f>
        <v/>
      </c>
      <c r="GW7" s="30" t="str">
        <f>IFERROR(INDEX(Trainers!$AF$11:$AF$80, MATCH(GW$10, Trainers!$AM$11:$AM$80, 0)), "")</f>
        <v/>
      </c>
      <c r="GX7" s="30" t="str">
        <f>IFERROR(INDEX(Trainers!$AF$11:$AF$80, MATCH(GX$10, Trainers!$AM$11:$AM$80, 0)), "")</f>
        <v/>
      </c>
      <c r="GY7" s="30" t="str">
        <f>IFERROR(INDEX(Trainers!$AF$11:$AF$80, MATCH(GY$10, Trainers!$AM$11:$AM$80, 0)), "")</f>
        <v/>
      </c>
      <c r="GZ7" s="30" t="str">
        <f>IFERROR(INDEX(Trainers!$AF$11:$AF$80, MATCH(GZ$10, Trainers!$AM$11:$AM$80, 0)), "")</f>
        <v/>
      </c>
      <c r="HA7" s="30" t="str">
        <f>IFERROR(INDEX(Trainers!$AF$11:$AF$80, MATCH(HA$10, Trainers!$AM$11:$AM$80, 0)), "")</f>
        <v/>
      </c>
      <c r="HB7" s="30" t="str">
        <f>IFERROR(INDEX(Trainers!$AF$11:$AF$80, MATCH(HB$10, Trainers!$AM$11:$AM$80, 0)), "")</f>
        <v/>
      </c>
      <c r="HC7" s="30" t="str">
        <f>IFERROR(INDEX(Trainers!$AF$11:$AF$80, MATCH(HC$10, Trainers!$AM$11:$AM$80, 0)), "")</f>
        <v/>
      </c>
      <c r="HD7" s="30" t="str">
        <f>IFERROR(INDEX(Trainers!$AF$11:$AF$80, MATCH(HD$10, Trainers!$AM$11:$AM$80, 0)), "")</f>
        <v/>
      </c>
      <c r="HE7" s="30" t="str">
        <f>IFERROR(INDEX(Trainers!$AF$11:$AF$80, MATCH(HE$10, Trainers!$AM$11:$AM$80, 0)), "")</f>
        <v/>
      </c>
      <c r="HF7" s="30" t="str">
        <f>IFERROR(INDEX(Trainers!$AF$11:$AF$80, MATCH(HF$10, Trainers!$AM$11:$AM$80, 0)), "")</f>
        <v/>
      </c>
      <c r="HG7" s="30" t="str">
        <f>IFERROR(INDEX(Trainers!$AF$11:$AF$80, MATCH(HG$10, Trainers!$AM$11:$AM$80, 0)), "")</f>
        <v/>
      </c>
      <c r="HH7" s="30" t="str">
        <f>IFERROR(INDEX(Trainers!$AF$11:$AF$80, MATCH(HH$10, Trainers!$AM$11:$AM$80, 0)), "")</f>
        <v/>
      </c>
      <c r="HI7" s="30" t="str">
        <f>IFERROR(INDEX(Trainers!$AF$11:$AF$80, MATCH(HI$10, Trainers!$AM$11:$AM$80, 0)), "")</f>
        <v/>
      </c>
      <c r="HJ7" s="30" t="str">
        <f>IFERROR(INDEX(Trainers!$AF$11:$AF$80, MATCH(HJ$10, Trainers!$AM$11:$AM$80, 0)), "")</f>
        <v/>
      </c>
      <c r="HK7" s="30" t="str">
        <f>IFERROR(INDEX(Trainers!$AF$11:$AF$80, MATCH(HK$10, Trainers!$AM$11:$AM$80, 0)), "")</f>
        <v/>
      </c>
      <c r="HL7" s="30" t="str">
        <f>IFERROR(INDEX(Trainers!$AF$11:$AF$80, MATCH(HL$10, Trainers!$AM$11:$AM$80, 0)), "")</f>
        <v/>
      </c>
      <c r="HM7" s="30" t="str">
        <f>IFERROR(INDEX(Trainers!$AF$11:$AF$80, MATCH(HM$10, Trainers!$AM$11:$AM$80, 0)), "")</f>
        <v/>
      </c>
      <c r="HN7" s="30" t="str">
        <f>IFERROR(INDEX(Trainers!$AF$11:$AF$80, MATCH(HN$10, Trainers!$AM$11:$AM$80, 0)), "")</f>
        <v/>
      </c>
      <c r="HO7" s="30" t="str">
        <f>IFERROR(INDEX(Trainers!$AF$11:$AF$80, MATCH(HO$10, Trainers!$AM$11:$AM$80, 0)), "")</f>
        <v/>
      </c>
      <c r="HP7" s="30" t="str">
        <f>IFERROR(INDEX(Trainers!$AF$11:$AF$80, MATCH(HP$10, Trainers!$AM$11:$AM$80, 0)), "")</f>
        <v/>
      </c>
      <c r="HQ7" s="30" t="str">
        <f>IFERROR(INDEX(Trainers!$AF$11:$AF$80, MATCH(HQ$10, Trainers!$AM$11:$AM$80, 0)), "")</f>
        <v/>
      </c>
      <c r="HR7" s="31" t="str">
        <f>IFERROR(INDEX(Trainers!$AF$11:$AF$80, MATCH(HR$10, Trainers!$AM$11:$AM$80, 0)), "")</f>
        <v/>
      </c>
      <c r="HX7" s="5" t="str">
        <f>IF(IFERROR(INDEX(Trainers!$C$11:$C$20, MATCH(HX3, Trainers!$AB$11:$AB$20, 0)), "")="", "", IFERROR(INDEX(Trainers!$C$11:$C$20, MATCH(HX3, Trainers!$AB$11:$AB$20, 0)), ""))</f>
        <v/>
      </c>
      <c r="HY7" s="5" t="str">
        <f>IF(IFERROR(INDEX(Trainers!$E$11:$E$20, MATCH(HX3, Trainers!$AB$11:$AB$20, 0)), "")="", "", IFERROR(INDEX(Trainers!$E$11:$E$20, MATCH(HX3, Trainers!$AB$11:$AB$20, 0)), ""))</f>
        <v/>
      </c>
      <c r="HZ7" s="5" t="str">
        <f>IF(IFERROR(INDEX(Trainers!$C$11:$C$20, MATCH(HZ3, Trainers!$AB$11:$AB$20, 0)), "")="", "", IFERROR(INDEX(Trainers!$C$11:$C$20, MATCH(HZ3, Trainers!$AB$11:$AB$20, 0)), ""))</f>
        <v/>
      </c>
      <c r="IA7" s="5" t="str">
        <f>IF(IFERROR(INDEX(Trainers!$E$11:$E$20, MATCH(HZ3, Trainers!$AB$11:$AB$20, 0)), "")="", "", IFERROR(INDEX(Trainers!$E$11:$E$20, MATCH(HZ3, Trainers!$AB$11:$AB$20, 0)), ""))</f>
        <v/>
      </c>
      <c r="IB7" s="5" t="str">
        <f>IF(IFERROR(INDEX(Trainers!$C$11:$C$20, MATCH(IB3, Trainers!$AB$11:$AB$20, 0)), "")="", "", IFERROR(INDEX(Trainers!$C$11:$C$20, MATCH(IB3, Trainers!$AB$11:$AB$20, 0)), ""))</f>
        <v/>
      </c>
      <c r="IC7" s="5" t="str">
        <f>IF(IFERROR(INDEX(Trainers!$E$11:$E$20, MATCH(IB3, Trainers!$AB$11:$AB$20, 0)), "")="", "", IFERROR(INDEX(Trainers!$E$11:$E$20, MATCH(IB3, Trainers!$AB$11:$AB$20, 0)), ""))</f>
        <v/>
      </c>
      <c r="ID7" s="5" t="str">
        <f>IF(IFERROR(INDEX(Trainers!$C$11:$C$20, MATCH(ID3, Trainers!$AB$11:$AB$20, 0)), "")="", "", IFERROR(INDEX(Trainers!$C$11:$C$20, MATCH(ID3, Trainers!$AB$11:$AB$20, 0)), ""))</f>
        <v/>
      </c>
      <c r="IE7" s="5" t="str">
        <f>IF(IFERROR(INDEX(Trainers!$E$11:$E$20, MATCH(ID3, Trainers!$AB$11:$AB$20, 0)), "")="", "", IFERROR(INDEX(Trainers!$E$11:$E$20, MATCH(ID3, Trainers!$AB$11:$AB$20, 0)), ""))</f>
        <v/>
      </c>
      <c r="IF7" s="5" t="str">
        <f>IF(IFERROR(INDEX(Trainers!$C$11:$C$20, MATCH(IF3, Trainers!$AB$11:$AB$20, 0)), "")="", "", IFERROR(INDEX(Trainers!$C$11:$C$20, MATCH(IF3, Trainers!$AB$11:$AB$20, 0)), ""))</f>
        <v/>
      </c>
      <c r="IG7" s="5" t="str">
        <f>IF(IFERROR(INDEX(Trainers!$E$11:$E$20, MATCH(IF3, Trainers!$AB$11:$AB$20, 0)), "")="", "", IFERROR(INDEX(Trainers!$E$11:$E$20, MATCH(IF3, Trainers!$AB$11:$AB$20, 0)), ""))</f>
        <v/>
      </c>
      <c r="IH7" s="5" t="str">
        <f>IF(IFERROR(INDEX(Trainers!$C$11:$C$20, MATCH(IH3, Trainers!$AB$11:$AB$20, 0)), "")="", "", IFERROR(INDEX(Trainers!$C$11:$C$20, MATCH(IH3, Trainers!$AB$11:$AB$20, 0)), ""))</f>
        <v/>
      </c>
      <c r="II7" s="5" t="str">
        <f>IF(IFERROR(INDEX(Trainers!$E$11:$E$20, MATCH(IH3, Trainers!$AB$11:$AB$20, 0)), "")="", "", IFERROR(INDEX(Trainers!$E$11:$E$20, MATCH(IH3, Trainers!$AB$11:$AB$20, 0)), ""))</f>
        <v/>
      </c>
      <c r="IJ7" s="5" t="str">
        <f>IF(IFERROR(INDEX(Trainers!$C$11:$C$20, MATCH(IJ3, Trainers!$AB$11:$AB$20, 0)), "")="", "", IFERROR(INDEX(Trainers!$C$11:$C$20, MATCH(IJ3, Trainers!$AB$11:$AB$20, 0)), ""))</f>
        <v/>
      </c>
      <c r="IK7" s="5" t="str">
        <f>IF(IFERROR(INDEX(Trainers!$E$11:$E$20, MATCH(IJ3, Trainers!$AB$11:$AB$20, 0)), "")="", "", IFERROR(INDEX(Trainers!$E$11:$E$20, MATCH(IJ3, Trainers!$AB$11:$AB$20, 0)), ""))</f>
        <v/>
      </c>
      <c r="IL7" s="5" t="str">
        <f>IF(IFERROR(INDEX(Trainers!$C$11:$C$20, MATCH(IL3, Trainers!$AB$11:$AB$20, 0)), "")="", "", IFERROR(INDEX(Trainers!$C$11:$C$20, MATCH(IL3, Trainers!$AB$11:$AB$20, 0)), ""))</f>
        <v/>
      </c>
      <c r="IM7" s="5" t="str">
        <f>IF(IFERROR(INDEX(Trainers!$E$11:$E$20, MATCH(IL3, Trainers!$AB$11:$AB$20, 0)), "")="", "", IFERROR(INDEX(Trainers!$E$11:$E$20, MATCH(IL3, Trainers!$AB$11:$AB$20, 0)), ""))</f>
        <v/>
      </c>
      <c r="IN7" s="5" t="str">
        <f>IF(IFERROR(INDEX(Trainers!$C$11:$C$20, MATCH(IN3, Trainers!$AB$11:$AB$20, 0)), "")="", "", IFERROR(INDEX(Trainers!$C$11:$C$20, MATCH(IN3, Trainers!$AB$11:$AB$20, 0)), ""))</f>
        <v/>
      </c>
      <c r="IO7" s="5" t="str">
        <f>IF(IFERROR(INDEX(Trainers!$E$11:$E$20, MATCH(IN3, Trainers!$AB$11:$AB$20, 0)), "")="", "", IFERROR(INDEX(Trainers!$E$11:$E$20, MATCH(IN3, Trainers!$AB$11:$AB$20, 0)), ""))</f>
        <v/>
      </c>
      <c r="IP7" s="5" t="str">
        <f>IF(IFERROR(INDEX(Trainers!$C$11:$C$20, MATCH(IP3, Trainers!$AB$11:$AB$20, 0)), "")="", "", IFERROR(INDEX(Trainers!$C$11:$C$20, MATCH(IP3, Trainers!$AB$11:$AB$20, 0)), ""))</f>
        <v/>
      </c>
      <c r="IQ7" s="5" t="str">
        <f>IF(IFERROR(INDEX(Trainers!$E$11:$E$20, MATCH(IP3, Trainers!$AB$11:$AB$20, 0)), "")="", "", IFERROR(INDEX(Trainers!$E$11:$E$20, MATCH(IP3, Trainers!$AB$11:$AB$20, 0)), ""))</f>
        <v/>
      </c>
    </row>
    <row r="8" spans="1:268" x14ac:dyDescent="0.25">
      <c r="A8" s="2"/>
      <c r="B8" s="3"/>
      <c r="C8" s="3" t="s">
        <v>10</v>
      </c>
      <c r="D8" s="28" t="s">
        <v>26</v>
      </c>
      <c r="E8" s="64" t="str">
        <f t="shared" ref="E8:L8" si="36">IFERROR(AVERAGE(E$11:E$110), "")</f>
        <v/>
      </c>
      <c r="F8" s="32" t="str">
        <f t="shared" si="36"/>
        <v/>
      </c>
      <c r="G8" s="33" t="str">
        <f t="shared" si="36"/>
        <v/>
      </c>
      <c r="H8" s="33" t="str">
        <f t="shared" si="36"/>
        <v/>
      </c>
      <c r="I8" s="33" t="str">
        <f t="shared" si="36"/>
        <v/>
      </c>
      <c r="J8" s="33" t="str">
        <f t="shared" si="36"/>
        <v/>
      </c>
      <c r="K8" s="33" t="str">
        <f t="shared" si="36"/>
        <v/>
      </c>
      <c r="L8" s="34" t="str">
        <f t="shared" si="36"/>
        <v/>
      </c>
      <c r="M8" s="2"/>
      <c r="N8" s="3" t="s">
        <v>129</v>
      </c>
      <c r="O8" s="2"/>
      <c r="P8" s="62"/>
      <c r="Q8" s="206"/>
      <c r="R8" s="62"/>
      <c r="AZ8" s="7" t="str">
        <f t="shared" si="0"/>
        <v/>
      </c>
      <c r="BB8" s="7">
        <f t="shared" si="1"/>
        <v>0</v>
      </c>
      <c r="BC8" s="7" t="str">
        <f>IF('Intro &amp; Setup'!$AK29="", "", 'Intro &amp; Setup'!$AK29)</f>
        <v>INT</v>
      </c>
      <c r="BD8" s="7">
        <f>COUNTIF($BB$2:$BB$8, "&gt;"&amp;$BB8)+1+COUNTIF($BB$2:$BB8, $BB8)-1</f>
        <v>7</v>
      </c>
      <c r="BE8" s="86" cm="1">
        <f t="array" ref="BE8">MIN(IF($BJ$11:$BJ$110=$BC8, $BK$11:$BK$110))</f>
        <v>0</v>
      </c>
      <c r="BF8" s="87" cm="1">
        <f t="array" ref="BF8">MAX(IF($BJ$11:$BJ$110=$BC8, $BK$11:$BK$110))</f>
        <v>0</v>
      </c>
      <c r="BG8" s="86">
        <f t="shared" si="21"/>
        <v>0</v>
      </c>
      <c r="BH8" s="87">
        <f t="shared" si="22"/>
        <v>0</v>
      </c>
      <c r="FA8" s="29" t="str">
        <f>IFERROR(INDEX(Trainers!$AL$11:$AL$80, MATCH(FA$10, Trainers!$AM$11:$AM$80, 0)), "")</f>
        <v/>
      </c>
      <c r="FB8" s="30" t="str">
        <f>IFERROR(INDEX(Trainers!$AL$11:$AL$80, MATCH(FB$10, Trainers!$AM$11:$AM$80, 0)), "")</f>
        <v/>
      </c>
      <c r="FC8" s="30" t="str">
        <f>IFERROR(INDEX(Trainers!$AL$11:$AL$80, MATCH(FC$10, Trainers!$AM$11:$AM$80, 0)), "")</f>
        <v/>
      </c>
      <c r="FD8" s="30" t="str">
        <f>IFERROR(INDEX(Trainers!$AL$11:$AL$80, MATCH(FD$10, Trainers!$AM$11:$AM$80, 0)), "")</f>
        <v/>
      </c>
      <c r="FE8" s="30" t="str">
        <f>IFERROR(INDEX(Trainers!$AL$11:$AL$80, MATCH(FE$10, Trainers!$AM$11:$AM$80, 0)), "")</f>
        <v/>
      </c>
      <c r="FF8" s="30" t="str">
        <f>IFERROR(INDEX(Trainers!$AL$11:$AL$80, MATCH(FF$10, Trainers!$AM$11:$AM$80, 0)), "")</f>
        <v/>
      </c>
      <c r="FG8" s="30" t="str">
        <f>IFERROR(INDEX(Trainers!$AL$11:$AL$80, MATCH(FG$10, Trainers!$AM$11:$AM$80, 0)), "")</f>
        <v/>
      </c>
      <c r="FH8" s="30" t="str">
        <f>IFERROR(INDEX(Trainers!$AL$11:$AL$80, MATCH(FH$10, Trainers!$AM$11:$AM$80, 0)), "")</f>
        <v/>
      </c>
      <c r="FI8" s="30" t="str">
        <f>IFERROR(INDEX(Trainers!$AL$11:$AL$80, MATCH(FI$10, Trainers!$AM$11:$AM$80, 0)), "")</f>
        <v/>
      </c>
      <c r="FJ8" s="30" t="str">
        <f>IFERROR(INDEX(Trainers!$AL$11:$AL$80, MATCH(FJ$10, Trainers!$AM$11:$AM$80, 0)), "")</f>
        <v/>
      </c>
      <c r="FK8" s="30" t="str">
        <f>IFERROR(INDEX(Trainers!$AL$11:$AL$80, MATCH(FK$10, Trainers!$AM$11:$AM$80, 0)), "")</f>
        <v/>
      </c>
      <c r="FL8" s="30" t="str">
        <f>IFERROR(INDEX(Trainers!$AL$11:$AL$80, MATCH(FL$10, Trainers!$AM$11:$AM$80, 0)), "")</f>
        <v/>
      </c>
      <c r="FM8" s="30" t="str">
        <f>IFERROR(INDEX(Trainers!$AL$11:$AL$80, MATCH(FM$10, Trainers!$AM$11:$AM$80, 0)), "")</f>
        <v/>
      </c>
      <c r="FN8" s="30" t="str">
        <f>IFERROR(INDEX(Trainers!$AL$11:$AL$80, MATCH(FN$10, Trainers!$AM$11:$AM$80, 0)), "")</f>
        <v/>
      </c>
      <c r="FO8" s="30" t="str">
        <f>IFERROR(INDEX(Trainers!$AL$11:$AL$80, MATCH(FO$10, Trainers!$AM$11:$AM$80, 0)), "")</f>
        <v/>
      </c>
      <c r="FP8" s="30" t="str">
        <f>IFERROR(INDEX(Trainers!$AL$11:$AL$80, MATCH(FP$10, Trainers!$AM$11:$AM$80, 0)), "")</f>
        <v/>
      </c>
      <c r="FQ8" s="30" t="str">
        <f>IFERROR(INDEX(Trainers!$AL$11:$AL$80, MATCH(FQ$10, Trainers!$AM$11:$AM$80, 0)), "")</f>
        <v/>
      </c>
      <c r="FR8" s="30" t="str">
        <f>IFERROR(INDEX(Trainers!$AL$11:$AL$80, MATCH(FR$10, Trainers!$AM$11:$AM$80, 0)), "")</f>
        <v/>
      </c>
      <c r="FS8" s="30" t="str">
        <f>IFERROR(INDEX(Trainers!$AL$11:$AL$80, MATCH(FS$10, Trainers!$AM$11:$AM$80, 0)), "")</f>
        <v/>
      </c>
      <c r="FT8" s="30" t="str">
        <f>IFERROR(INDEX(Trainers!$AL$11:$AL$80, MATCH(FT$10, Trainers!$AM$11:$AM$80, 0)), "")</f>
        <v/>
      </c>
      <c r="FU8" s="30" t="str">
        <f>IFERROR(INDEX(Trainers!$AL$11:$AL$80, MATCH(FU$10, Trainers!$AM$11:$AM$80, 0)), "")</f>
        <v/>
      </c>
      <c r="FV8" s="30" t="str">
        <f>IFERROR(INDEX(Trainers!$AL$11:$AL$80, MATCH(FV$10, Trainers!$AM$11:$AM$80, 0)), "")</f>
        <v/>
      </c>
      <c r="FW8" s="30" t="str">
        <f>IFERROR(INDEX(Trainers!$AL$11:$AL$80, MATCH(FW$10, Trainers!$AM$11:$AM$80, 0)), "")</f>
        <v/>
      </c>
      <c r="FX8" s="30" t="str">
        <f>IFERROR(INDEX(Trainers!$AL$11:$AL$80, MATCH(FX$10, Trainers!$AM$11:$AM$80, 0)), "")</f>
        <v/>
      </c>
      <c r="FY8" s="30" t="str">
        <f>IFERROR(INDEX(Trainers!$AL$11:$AL$80, MATCH(FY$10, Trainers!$AM$11:$AM$80, 0)), "")</f>
        <v/>
      </c>
      <c r="FZ8" s="30" t="str">
        <f>IFERROR(INDEX(Trainers!$AL$11:$AL$80, MATCH(FZ$10, Trainers!$AM$11:$AM$80, 0)), "")</f>
        <v/>
      </c>
      <c r="GA8" s="30" t="str">
        <f>IFERROR(INDEX(Trainers!$AL$11:$AL$80, MATCH(GA$10, Trainers!$AM$11:$AM$80, 0)), "")</f>
        <v/>
      </c>
      <c r="GB8" s="30" t="str">
        <f>IFERROR(INDEX(Trainers!$AL$11:$AL$80, MATCH(GB$10, Trainers!$AM$11:$AM$80, 0)), "")</f>
        <v/>
      </c>
      <c r="GC8" s="30" t="str">
        <f>IFERROR(INDEX(Trainers!$AL$11:$AL$80, MATCH(GC$10, Trainers!$AM$11:$AM$80, 0)), "")</f>
        <v/>
      </c>
      <c r="GD8" s="30" t="str">
        <f>IFERROR(INDEX(Trainers!$AL$11:$AL$80, MATCH(GD$10, Trainers!$AM$11:$AM$80, 0)), "")</f>
        <v/>
      </c>
      <c r="GE8" s="30" t="str">
        <f>IFERROR(INDEX(Trainers!$AL$11:$AL$80, MATCH(GE$10, Trainers!$AM$11:$AM$80, 0)), "")</f>
        <v/>
      </c>
      <c r="GF8" s="30" t="str">
        <f>IFERROR(INDEX(Trainers!$AL$11:$AL$80, MATCH(GF$10, Trainers!$AM$11:$AM$80, 0)), "")</f>
        <v/>
      </c>
      <c r="GG8" s="30" t="str">
        <f>IFERROR(INDEX(Trainers!$AL$11:$AL$80, MATCH(GG$10, Trainers!$AM$11:$AM$80, 0)), "")</f>
        <v/>
      </c>
      <c r="GH8" s="30" t="str">
        <f>IFERROR(INDEX(Trainers!$AL$11:$AL$80, MATCH(GH$10, Trainers!$AM$11:$AM$80, 0)), "")</f>
        <v/>
      </c>
      <c r="GI8" s="30" t="str">
        <f>IFERROR(INDEX(Trainers!$AL$11:$AL$80, MATCH(GI$10, Trainers!$AM$11:$AM$80, 0)), "")</f>
        <v/>
      </c>
      <c r="GJ8" s="30" t="str">
        <f>IFERROR(INDEX(Trainers!$AL$11:$AL$80, MATCH(GJ$10, Trainers!$AM$11:$AM$80, 0)), "")</f>
        <v/>
      </c>
      <c r="GK8" s="30" t="str">
        <f>IFERROR(INDEX(Trainers!$AL$11:$AL$80, MATCH(GK$10, Trainers!$AM$11:$AM$80, 0)), "")</f>
        <v/>
      </c>
      <c r="GL8" s="30" t="str">
        <f>IFERROR(INDEX(Trainers!$AL$11:$AL$80, MATCH(GL$10, Trainers!$AM$11:$AM$80, 0)), "")</f>
        <v/>
      </c>
      <c r="GM8" s="30" t="str">
        <f>IFERROR(INDEX(Trainers!$AL$11:$AL$80, MATCH(GM$10, Trainers!$AM$11:$AM$80, 0)), "")</f>
        <v/>
      </c>
      <c r="GN8" s="30" t="str">
        <f>IFERROR(INDEX(Trainers!$AL$11:$AL$80, MATCH(GN$10, Trainers!$AM$11:$AM$80, 0)), "")</f>
        <v/>
      </c>
      <c r="GO8" s="30" t="str">
        <f>IFERROR(INDEX(Trainers!$AL$11:$AL$80, MATCH(GO$10, Trainers!$AM$11:$AM$80, 0)), "")</f>
        <v/>
      </c>
      <c r="GP8" s="30" t="str">
        <f>IFERROR(INDEX(Trainers!$AL$11:$AL$80, MATCH(GP$10, Trainers!$AM$11:$AM$80, 0)), "")</f>
        <v/>
      </c>
      <c r="GQ8" s="30" t="str">
        <f>IFERROR(INDEX(Trainers!$AL$11:$AL$80, MATCH(GQ$10, Trainers!$AM$11:$AM$80, 0)), "")</f>
        <v/>
      </c>
      <c r="GR8" s="30" t="str">
        <f>IFERROR(INDEX(Trainers!$AL$11:$AL$80, MATCH(GR$10, Trainers!$AM$11:$AM$80, 0)), "")</f>
        <v/>
      </c>
      <c r="GS8" s="30" t="str">
        <f>IFERROR(INDEX(Trainers!$AL$11:$AL$80, MATCH(GS$10, Trainers!$AM$11:$AM$80, 0)), "")</f>
        <v/>
      </c>
      <c r="GT8" s="30" t="str">
        <f>IFERROR(INDEX(Trainers!$AL$11:$AL$80, MATCH(GT$10, Trainers!$AM$11:$AM$80, 0)), "")</f>
        <v/>
      </c>
      <c r="GU8" s="30" t="str">
        <f>IFERROR(INDEX(Trainers!$AL$11:$AL$80, MATCH(GU$10, Trainers!$AM$11:$AM$80, 0)), "")</f>
        <v/>
      </c>
      <c r="GV8" s="30" t="str">
        <f>IFERROR(INDEX(Trainers!$AL$11:$AL$80, MATCH(GV$10, Trainers!$AM$11:$AM$80, 0)), "")</f>
        <v/>
      </c>
      <c r="GW8" s="30" t="str">
        <f>IFERROR(INDEX(Trainers!$AL$11:$AL$80, MATCH(GW$10, Trainers!$AM$11:$AM$80, 0)), "")</f>
        <v/>
      </c>
      <c r="GX8" s="30" t="str">
        <f>IFERROR(INDEX(Trainers!$AL$11:$AL$80, MATCH(GX$10, Trainers!$AM$11:$AM$80, 0)), "")</f>
        <v/>
      </c>
      <c r="GY8" s="30" t="str">
        <f>IFERROR(INDEX(Trainers!$AL$11:$AL$80, MATCH(GY$10, Trainers!$AM$11:$AM$80, 0)), "")</f>
        <v/>
      </c>
      <c r="GZ8" s="30" t="str">
        <f>IFERROR(INDEX(Trainers!$AL$11:$AL$80, MATCH(GZ$10, Trainers!$AM$11:$AM$80, 0)), "")</f>
        <v/>
      </c>
      <c r="HA8" s="30" t="str">
        <f>IFERROR(INDEX(Trainers!$AL$11:$AL$80, MATCH(HA$10, Trainers!$AM$11:$AM$80, 0)), "")</f>
        <v/>
      </c>
      <c r="HB8" s="30" t="str">
        <f>IFERROR(INDEX(Trainers!$AL$11:$AL$80, MATCH(HB$10, Trainers!$AM$11:$AM$80, 0)), "")</f>
        <v/>
      </c>
      <c r="HC8" s="30" t="str">
        <f>IFERROR(INDEX(Trainers!$AL$11:$AL$80, MATCH(HC$10, Trainers!$AM$11:$AM$80, 0)), "")</f>
        <v/>
      </c>
      <c r="HD8" s="30" t="str">
        <f>IFERROR(INDEX(Trainers!$AL$11:$AL$80, MATCH(HD$10, Trainers!$AM$11:$AM$80, 0)), "")</f>
        <v/>
      </c>
      <c r="HE8" s="30" t="str">
        <f>IFERROR(INDEX(Trainers!$AL$11:$AL$80, MATCH(HE$10, Trainers!$AM$11:$AM$80, 0)), "")</f>
        <v/>
      </c>
      <c r="HF8" s="30" t="str">
        <f>IFERROR(INDEX(Trainers!$AL$11:$AL$80, MATCH(HF$10, Trainers!$AM$11:$AM$80, 0)), "")</f>
        <v/>
      </c>
      <c r="HG8" s="30" t="str">
        <f>IFERROR(INDEX(Trainers!$AL$11:$AL$80, MATCH(HG$10, Trainers!$AM$11:$AM$80, 0)), "")</f>
        <v/>
      </c>
      <c r="HH8" s="30" t="str">
        <f>IFERROR(INDEX(Trainers!$AL$11:$AL$80, MATCH(HH$10, Trainers!$AM$11:$AM$80, 0)), "")</f>
        <v/>
      </c>
      <c r="HI8" s="30" t="str">
        <f>IFERROR(INDEX(Trainers!$AL$11:$AL$80, MATCH(HI$10, Trainers!$AM$11:$AM$80, 0)), "")</f>
        <v/>
      </c>
      <c r="HJ8" s="30" t="str">
        <f>IFERROR(INDEX(Trainers!$AL$11:$AL$80, MATCH(HJ$10, Trainers!$AM$11:$AM$80, 0)), "")</f>
        <v/>
      </c>
      <c r="HK8" s="30" t="str">
        <f>IFERROR(INDEX(Trainers!$AL$11:$AL$80, MATCH(HK$10, Trainers!$AM$11:$AM$80, 0)), "")</f>
        <v/>
      </c>
      <c r="HL8" s="30" t="str">
        <f>IFERROR(INDEX(Trainers!$AL$11:$AL$80, MATCH(HL$10, Trainers!$AM$11:$AM$80, 0)), "")</f>
        <v/>
      </c>
      <c r="HM8" s="30" t="str">
        <f>IFERROR(INDEX(Trainers!$AL$11:$AL$80, MATCH(HM$10, Trainers!$AM$11:$AM$80, 0)), "")</f>
        <v/>
      </c>
      <c r="HN8" s="30" t="str">
        <f>IFERROR(INDEX(Trainers!$AL$11:$AL$80, MATCH(HN$10, Trainers!$AM$11:$AM$80, 0)), "")</f>
        <v/>
      </c>
      <c r="HO8" s="30" t="str">
        <f>IFERROR(INDEX(Trainers!$AL$11:$AL$80, MATCH(HO$10, Trainers!$AM$11:$AM$80, 0)), "")</f>
        <v/>
      </c>
      <c r="HP8" s="30" t="str">
        <f>IFERROR(INDEX(Trainers!$AL$11:$AL$80, MATCH(HP$10, Trainers!$AM$11:$AM$80, 0)), "")</f>
        <v/>
      </c>
      <c r="HQ8" s="30" t="str">
        <f>IFERROR(INDEX(Trainers!$AL$11:$AL$80, MATCH(HQ$10, Trainers!$AM$11:$AM$80, 0)), "")</f>
        <v/>
      </c>
      <c r="HR8" s="31" t="str">
        <f>IFERROR(INDEX(Trainers!$AL$11:$AL$80, MATCH(HR$10, Trainers!$AM$11:$AM$80, 0)), "")</f>
        <v/>
      </c>
      <c r="IZ8" s="208" t="s">
        <v>66</v>
      </c>
      <c r="JA8" s="209"/>
      <c r="JB8" s="209"/>
      <c r="JC8" s="210"/>
      <c r="JE8" s="208" t="s">
        <v>67</v>
      </c>
      <c r="JF8" s="209"/>
      <c r="JG8" s="209"/>
      <c r="JH8" s="210"/>
    </row>
    <row r="9" spans="1:268" x14ac:dyDescent="0.25">
      <c r="A9" s="2"/>
      <c r="B9" s="10" t="s">
        <v>18</v>
      </c>
      <c r="C9" s="11" t="s">
        <v>9</v>
      </c>
      <c r="D9" s="11" t="s">
        <v>27</v>
      </c>
      <c r="E9" s="11" t="s">
        <v>53</v>
      </c>
      <c r="F9" s="11" t="str">
        <f>IF('Intro &amp; Setup'!$AK$23="", "", 'Intro &amp; Setup'!$AK$23)</f>
        <v>TAC</v>
      </c>
      <c r="G9" s="11" t="str">
        <f>IF('Intro &amp; Setup'!$AK$24="", "", 'Intro &amp; Setup'!$AK$24)</f>
        <v>PAS</v>
      </c>
      <c r="H9" s="11" t="str">
        <f>IF('Intro &amp; Setup'!$AK$25="", "", 'Intro &amp; Setup'!$AK$25)</f>
        <v>DRI</v>
      </c>
      <c r="I9" s="11" t="str">
        <f>IF('Intro &amp; Setup'!$AK$26="", "", 'Intro &amp; Setup'!$AK$26)</f>
        <v>SHO</v>
      </c>
      <c r="J9" s="11" t="str">
        <f>IF('Intro &amp; Setup'!$AK$27="", "", 'Intro &amp; Setup'!$AK$27)</f>
        <v>STR</v>
      </c>
      <c r="K9" s="11" t="str">
        <f>IF('Intro &amp; Setup'!$AK$28="", "", 'Intro &amp; Setup'!$AK$28)</f>
        <v>PLA</v>
      </c>
      <c r="L9" s="12" t="str">
        <f>IF('Intro &amp; Setup'!$AK$29="", "", 'Intro &amp; Setup'!$AK$29)</f>
        <v>INT</v>
      </c>
      <c r="M9" s="2"/>
      <c r="N9" s="35" t="s">
        <v>128</v>
      </c>
      <c r="O9" s="2"/>
      <c r="P9" s="62"/>
      <c r="Q9" s="206"/>
      <c r="R9" s="62"/>
      <c r="U9" s="4" t="str">
        <f>C$9</f>
        <v>Pos</v>
      </c>
      <c r="V9" s="4" t="str">
        <f>D$9</f>
        <v>Training Pos</v>
      </c>
      <c r="BK9" s="76">
        <f>'Intro &amp; Setup'!$B$21</f>
        <v>0</v>
      </c>
      <c r="BN9" s="211" t="s">
        <v>59</v>
      </c>
      <c r="BO9" s="212"/>
      <c r="BW9" s="211" t="s">
        <v>59</v>
      </c>
      <c r="BX9" s="212"/>
      <c r="CF9" s="211" t="s">
        <v>59</v>
      </c>
      <c r="CG9" s="212"/>
      <c r="CO9" s="211" t="s">
        <v>59</v>
      </c>
      <c r="CP9" s="212"/>
      <c r="CX9" s="211" t="s">
        <v>59</v>
      </c>
      <c r="CY9" s="212"/>
      <c r="DG9" s="211" t="s">
        <v>59</v>
      </c>
      <c r="DH9" s="212"/>
      <c r="DP9" s="211" t="s">
        <v>59</v>
      </c>
      <c r="DQ9" s="212"/>
      <c r="DY9" s="211" t="s">
        <v>59</v>
      </c>
      <c r="DZ9" s="212"/>
      <c r="EH9" s="211" t="s">
        <v>59</v>
      </c>
      <c r="EI9" s="212"/>
      <c r="EQ9" s="211" t="s">
        <v>59</v>
      </c>
      <c r="ER9" s="212"/>
      <c r="HX9" s="211" t="s">
        <v>59</v>
      </c>
      <c r="HY9" s="212"/>
      <c r="HZ9" s="211" t="s">
        <v>59</v>
      </c>
      <c r="IA9" s="212"/>
      <c r="IB9" s="211" t="s">
        <v>59</v>
      </c>
      <c r="IC9" s="212"/>
      <c r="ID9" s="211" t="s">
        <v>59</v>
      </c>
      <c r="IE9" s="212"/>
      <c r="IF9" s="211" t="s">
        <v>59</v>
      </c>
      <c r="IG9" s="212"/>
      <c r="IH9" s="211" t="s">
        <v>59</v>
      </c>
      <c r="II9" s="212"/>
      <c r="IJ9" s="211" t="s">
        <v>59</v>
      </c>
      <c r="IK9" s="212"/>
      <c r="IL9" s="211" t="s">
        <v>59</v>
      </c>
      <c r="IM9" s="212"/>
      <c r="IN9" s="211" t="s">
        <v>59</v>
      </c>
      <c r="IO9" s="212"/>
      <c r="IP9" s="211" t="s">
        <v>59</v>
      </c>
      <c r="IQ9" s="212"/>
      <c r="IV9" s="5" t="str">
        <f>Trainers!$P$19</f>
        <v/>
      </c>
    </row>
    <row r="10" spans="1:268" x14ac:dyDescent="0.25">
      <c r="A10" s="2"/>
      <c r="B10" s="13"/>
      <c r="C10" s="14"/>
      <c r="D10" s="14"/>
      <c r="E10" s="14"/>
      <c r="F10" s="14"/>
      <c r="G10" s="14"/>
      <c r="H10" s="14"/>
      <c r="I10" s="14"/>
      <c r="J10" s="14"/>
      <c r="K10" s="14"/>
      <c r="L10" s="15"/>
      <c r="M10" s="2"/>
      <c r="N10" s="36"/>
      <c r="O10" s="2"/>
      <c r="P10" s="62"/>
      <c r="Q10" s="207"/>
      <c r="R10" s="62"/>
      <c r="U10" s="5"/>
      <c r="V10" s="5"/>
      <c r="X10" s="4" t="s">
        <v>2</v>
      </c>
      <c r="Z10" s="4" t="str">
        <f t="shared" ref="Z10:AJ10" si="37">B$9</f>
        <v>Players</v>
      </c>
      <c r="AA10" s="4" t="str">
        <f t="shared" si="37"/>
        <v>Pos</v>
      </c>
      <c r="AB10" s="4" t="str">
        <f t="shared" si="37"/>
        <v>Training Pos</v>
      </c>
      <c r="AC10" s="4" t="str">
        <f t="shared" si="37"/>
        <v>Overall</v>
      </c>
      <c r="AD10" s="4" t="str">
        <f t="shared" si="37"/>
        <v>TAC</v>
      </c>
      <c r="AE10" s="4" t="str">
        <f t="shared" si="37"/>
        <v>PAS</v>
      </c>
      <c r="AF10" s="4" t="str">
        <f t="shared" si="37"/>
        <v>DRI</v>
      </c>
      <c r="AG10" s="4" t="str">
        <f t="shared" si="37"/>
        <v>SHO</v>
      </c>
      <c r="AH10" s="4" t="str">
        <f t="shared" si="37"/>
        <v>STR</v>
      </c>
      <c r="AI10" s="4" t="str">
        <f t="shared" si="37"/>
        <v>PLA</v>
      </c>
      <c r="AJ10" s="4" t="str">
        <f t="shared" si="37"/>
        <v>INT</v>
      </c>
      <c r="AL10" s="4" t="str">
        <f t="shared" ref="AL10:AR10" si="38">F$9</f>
        <v>TAC</v>
      </c>
      <c r="AM10" s="4" t="str">
        <f t="shared" si="38"/>
        <v>PAS</v>
      </c>
      <c r="AN10" s="4" t="str">
        <f t="shared" si="38"/>
        <v>DRI</v>
      </c>
      <c r="AO10" s="4" t="str">
        <f t="shared" si="38"/>
        <v>SHO</v>
      </c>
      <c r="AP10" s="4" t="str">
        <f t="shared" si="38"/>
        <v>STR</v>
      </c>
      <c r="AQ10" s="4" t="str">
        <f t="shared" si="38"/>
        <v>PLA</v>
      </c>
      <c r="AR10" s="4" t="str">
        <f t="shared" si="38"/>
        <v>INT</v>
      </c>
      <c r="AS10" s="4"/>
      <c r="AT10" s="4" t="str">
        <f t="shared" ref="AT10:AZ10" si="39">F$9</f>
        <v>TAC</v>
      </c>
      <c r="AU10" s="4" t="str">
        <f t="shared" si="39"/>
        <v>PAS</v>
      </c>
      <c r="AV10" s="4" t="str">
        <f t="shared" si="39"/>
        <v>DRI</v>
      </c>
      <c r="AW10" s="4" t="str">
        <f t="shared" si="39"/>
        <v>SHO</v>
      </c>
      <c r="AX10" s="4" t="str">
        <f t="shared" si="39"/>
        <v>STR</v>
      </c>
      <c r="AY10" s="4" t="str">
        <f t="shared" si="39"/>
        <v>PLA</v>
      </c>
      <c r="AZ10" s="4" t="str">
        <f t="shared" si="39"/>
        <v>INT</v>
      </c>
      <c r="BA10" s="4"/>
      <c r="BB10" s="4" t="str">
        <f t="shared" ref="BB10:BH10" si="40">F$9</f>
        <v>TAC</v>
      </c>
      <c r="BC10" s="4" t="str">
        <f t="shared" si="40"/>
        <v>PAS</v>
      </c>
      <c r="BD10" s="4" t="str">
        <f t="shared" si="40"/>
        <v>DRI</v>
      </c>
      <c r="BE10" s="4" t="str">
        <f t="shared" si="40"/>
        <v>SHO</v>
      </c>
      <c r="BF10" s="4" t="str">
        <f t="shared" si="40"/>
        <v>STR</v>
      </c>
      <c r="BG10" s="4" t="str">
        <f t="shared" si="40"/>
        <v>PLA</v>
      </c>
      <c r="BH10" s="4" t="str">
        <f t="shared" si="40"/>
        <v>INT</v>
      </c>
      <c r="BI10" s="4"/>
      <c r="BJ10" s="4" t="s">
        <v>55</v>
      </c>
      <c r="BK10" s="4" t="s">
        <v>1</v>
      </c>
      <c r="BL10" s="4" t="s">
        <v>45</v>
      </c>
      <c r="BN10" s="4" t="s">
        <v>57</v>
      </c>
      <c r="BO10" s="4" t="s">
        <v>58</v>
      </c>
      <c r="BP10" s="4" t="str">
        <f>IF(COUNTIF(BN$6:BO$6, $F$9)&gt;0, "", $F$9)</f>
        <v>TAC</v>
      </c>
      <c r="BQ10" s="4" t="str">
        <f>IF(COUNTIF(BN$6:BO$6, $G$9)&gt;0, "", $G$9)</f>
        <v>PAS</v>
      </c>
      <c r="BR10" s="4" t="str">
        <f>IF(COUNTIF(BN$6:BO$6, $H$9)&gt;0, "", $H$9)</f>
        <v>DRI</v>
      </c>
      <c r="BS10" s="4" t="str">
        <f>IF(COUNTIF(BN$6:BO$6, $I$9)&gt;0, "", $I$9)</f>
        <v>SHO</v>
      </c>
      <c r="BT10" s="4" t="str">
        <f>IF(COUNTIF(BN$6:BO$6, $J$9)&gt;0, "", $J$9)</f>
        <v>STR</v>
      </c>
      <c r="BU10" s="4" t="str">
        <f>IF(COUNTIF(BN$6:BO$6, $K$9)&gt;0, "", $K$9)</f>
        <v>PLA</v>
      </c>
      <c r="BV10" s="4" t="str">
        <f>IF(COUNTIF(BN$6:BO$6, $L$9)&gt;0, "", $L$9)</f>
        <v>INT</v>
      </c>
      <c r="BW10" s="4" t="s">
        <v>57</v>
      </c>
      <c r="BX10" s="4" t="s">
        <v>58</v>
      </c>
      <c r="BY10" s="4" t="str">
        <f>IF(COUNTIF(BW$6:BX$6, $F$9)&gt;0, "", $F$9)</f>
        <v>TAC</v>
      </c>
      <c r="BZ10" s="4" t="str">
        <f>IF(COUNTIF(BW$6:BX$6, $G$9)&gt;0, "", $G$9)</f>
        <v>PAS</v>
      </c>
      <c r="CA10" s="4" t="str">
        <f>IF(COUNTIF(BW$6:BX$6, $H$9)&gt;0, "", $H$9)</f>
        <v>DRI</v>
      </c>
      <c r="CB10" s="4" t="str">
        <f>IF(COUNTIF(BW$6:BX$6, $I$9)&gt;0, "", $I$9)</f>
        <v>SHO</v>
      </c>
      <c r="CC10" s="4" t="str">
        <f>IF(COUNTIF(BW$6:BX$6, $J$9)&gt;0, "", $J$9)</f>
        <v>STR</v>
      </c>
      <c r="CD10" s="4" t="str">
        <f>IF(COUNTIF(BW$6:BX$6, $K$9)&gt;0, "", $K$9)</f>
        <v>PLA</v>
      </c>
      <c r="CE10" s="4" t="str">
        <f>IF(COUNTIF(BW$6:BX$6, $L$9)&gt;0, "", $L$9)</f>
        <v>INT</v>
      </c>
      <c r="CF10" s="4" t="s">
        <v>57</v>
      </c>
      <c r="CG10" s="4" t="s">
        <v>58</v>
      </c>
      <c r="CH10" s="4" t="str">
        <f>IF(COUNTIF(CF$6:CG$6, $F$9)&gt;0, "", $F$9)</f>
        <v>TAC</v>
      </c>
      <c r="CI10" s="4" t="str">
        <f>IF(COUNTIF(CF$6:CG$6, $G$9)&gt;0, "", $G$9)</f>
        <v>PAS</v>
      </c>
      <c r="CJ10" s="4" t="str">
        <f>IF(COUNTIF(CF$6:CG$6, $H$9)&gt;0, "", $H$9)</f>
        <v>DRI</v>
      </c>
      <c r="CK10" s="4" t="str">
        <f>IF(COUNTIF(CF$6:CG$6, $I$9)&gt;0, "", $I$9)</f>
        <v>SHO</v>
      </c>
      <c r="CL10" s="4" t="str">
        <f>IF(COUNTIF(CF$6:CG$6, $J$9)&gt;0, "", $J$9)</f>
        <v>STR</v>
      </c>
      <c r="CM10" s="4" t="str">
        <f>IF(COUNTIF(CF$6:CG$6, $K$9)&gt;0, "", $K$9)</f>
        <v>PLA</v>
      </c>
      <c r="CN10" s="4" t="str">
        <f>IF(COUNTIF(CF$6:CG$6, $L$9)&gt;0, "", $L$9)</f>
        <v>INT</v>
      </c>
      <c r="CO10" s="4" t="s">
        <v>57</v>
      </c>
      <c r="CP10" s="4" t="s">
        <v>58</v>
      </c>
      <c r="CQ10" s="4" t="str">
        <f>IF(COUNTIF(CO$6:CP$6, $F$9)&gt;0, "", $F$9)</f>
        <v>TAC</v>
      </c>
      <c r="CR10" s="4" t="str">
        <f>IF(COUNTIF(CO$6:CP$6, $G$9)&gt;0, "", $G$9)</f>
        <v>PAS</v>
      </c>
      <c r="CS10" s="4" t="str">
        <f>IF(COUNTIF(CO$6:CP$6, $H$9)&gt;0, "", $H$9)</f>
        <v>DRI</v>
      </c>
      <c r="CT10" s="4" t="str">
        <f>IF(COUNTIF(CO$6:CP$6, $I$9)&gt;0, "", $I$9)</f>
        <v>SHO</v>
      </c>
      <c r="CU10" s="4" t="str">
        <f>IF(COUNTIF(CO$6:CP$6, $J$9)&gt;0, "", $J$9)</f>
        <v>STR</v>
      </c>
      <c r="CV10" s="4" t="str">
        <f>IF(COUNTIF(CO$6:CP$6, $K$9)&gt;0, "", $K$9)</f>
        <v>PLA</v>
      </c>
      <c r="CW10" s="4" t="str">
        <f>IF(COUNTIF(CO$6:CP$6, $L$9)&gt;0, "", $L$9)</f>
        <v>INT</v>
      </c>
      <c r="CX10" s="4" t="s">
        <v>57</v>
      </c>
      <c r="CY10" s="4" t="s">
        <v>58</v>
      </c>
      <c r="CZ10" s="4" t="str">
        <f>IF(COUNTIF(CX$6:CY$6, $F$9)&gt;0, "", $F$9)</f>
        <v>TAC</v>
      </c>
      <c r="DA10" s="4" t="str">
        <f>IF(COUNTIF(CX$6:CY$6, $G$9)&gt;0, "", $G$9)</f>
        <v>PAS</v>
      </c>
      <c r="DB10" s="4" t="str">
        <f>IF(COUNTIF(CX$6:CY$6, $H$9)&gt;0, "", $H$9)</f>
        <v>DRI</v>
      </c>
      <c r="DC10" s="4" t="str">
        <f>IF(COUNTIF(CX$6:CY$6, $I$9)&gt;0, "", $I$9)</f>
        <v>SHO</v>
      </c>
      <c r="DD10" s="4" t="str">
        <f>IF(COUNTIF(CX$6:CY$6, $J$9)&gt;0, "", $J$9)</f>
        <v>STR</v>
      </c>
      <c r="DE10" s="4" t="str">
        <f>IF(COUNTIF(CX$6:CY$6, $K$9)&gt;0, "", $K$9)</f>
        <v>PLA</v>
      </c>
      <c r="DF10" s="4" t="str">
        <f>IF(COUNTIF(CX$6:CY$6, $L$9)&gt;0, "", $L$9)</f>
        <v>INT</v>
      </c>
      <c r="DG10" s="4" t="s">
        <v>57</v>
      </c>
      <c r="DH10" s="4" t="s">
        <v>58</v>
      </c>
      <c r="DI10" s="4" t="str">
        <f>IF(COUNTIF(DG$6:DH$6, $F$9)&gt;0, "", $F$9)</f>
        <v>TAC</v>
      </c>
      <c r="DJ10" s="4" t="str">
        <f>IF(COUNTIF(DG$6:DH$6, $G$9)&gt;0, "", $G$9)</f>
        <v>PAS</v>
      </c>
      <c r="DK10" s="4" t="str">
        <f>IF(COUNTIF(DG$6:DH$6, $H$9)&gt;0, "", $H$9)</f>
        <v>DRI</v>
      </c>
      <c r="DL10" s="4" t="str">
        <f>IF(COUNTIF(DG$6:DH$6, $I$9)&gt;0, "", $I$9)</f>
        <v>SHO</v>
      </c>
      <c r="DM10" s="4" t="str">
        <f>IF(COUNTIF(DG$6:DH$6, $J$9)&gt;0, "", $J$9)</f>
        <v>STR</v>
      </c>
      <c r="DN10" s="4" t="str">
        <f>IF(COUNTIF(DG$6:DH$6, $K$9)&gt;0, "", $K$9)</f>
        <v>PLA</v>
      </c>
      <c r="DO10" s="4" t="str">
        <f>IF(COUNTIF(DG$6:DH$6, $L$9)&gt;0, "", $L$9)</f>
        <v>INT</v>
      </c>
      <c r="DP10" s="4" t="s">
        <v>57</v>
      </c>
      <c r="DQ10" s="4" t="s">
        <v>58</v>
      </c>
      <c r="DR10" s="4" t="str">
        <f>IF(COUNTIF(DP$6:DQ$6, $F$9)&gt;0, "", $F$9)</f>
        <v>TAC</v>
      </c>
      <c r="DS10" s="4" t="str">
        <f>IF(COUNTIF(DP$6:DQ$6, $G$9)&gt;0, "", $G$9)</f>
        <v>PAS</v>
      </c>
      <c r="DT10" s="4" t="str">
        <f>IF(COUNTIF(DP$6:DQ$6, $H$9)&gt;0, "", $H$9)</f>
        <v>DRI</v>
      </c>
      <c r="DU10" s="4" t="str">
        <f>IF(COUNTIF(DP$6:DQ$6, $I$9)&gt;0, "", $I$9)</f>
        <v>SHO</v>
      </c>
      <c r="DV10" s="4" t="str">
        <f>IF(COUNTIF(DP$6:DQ$6, $J$9)&gt;0, "", $J$9)</f>
        <v>STR</v>
      </c>
      <c r="DW10" s="4" t="str">
        <f>IF(COUNTIF(DP$6:DQ$6, $K$9)&gt;0, "", $K$9)</f>
        <v>PLA</v>
      </c>
      <c r="DX10" s="4" t="str">
        <f>IF(COUNTIF(DP$6:DQ$6, $L$9)&gt;0, "", $L$9)</f>
        <v>INT</v>
      </c>
      <c r="DY10" s="4" t="s">
        <v>57</v>
      </c>
      <c r="DZ10" s="4" t="s">
        <v>58</v>
      </c>
      <c r="EA10" s="4" t="str">
        <f>IF(COUNTIF(DY$6:DZ$6, $F$9)&gt;0, "", $F$9)</f>
        <v>TAC</v>
      </c>
      <c r="EB10" s="4" t="str">
        <f>IF(COUNTIF(DY$6:DZ$6, $G$9)&gt;0, "", $G$9)</f>
        <v>PAS</v>
      </c>
      <c r="EC10" s="4" t="str">
        <f>IF(COUNTIF(DY$6:DZ$6, $H$9)&gt;0, "", $H$9)</f>
        <v>DRI</v>
      </c>
      <c r="ED10" s="4" t="str">
        <f>IF(COUNTIF(DY$6:DZ$6, $I$9)&gt;0, "", $I$9)</f>
        <v>SHO</v>
      </c>
      <c r="EE10" s="4" t="str">
        <f>IF(COUNTIF(DY$6:DZ$6, $J$9)&gt;0, "", $J$9)</f>
        <v>STR</v>
      </c>
      <c r="EF10" s="4" t="str">
        <f>IF(COUNTIF(DY$6:DZ$6, $K$9)&gt;0, "", $K$9)</f>
        <v>PLA</v>
      </c>
      <c r="EG10" s="4" t="str">
        <f>IF(COUNTIF(DY$6:DZ$6, $L$9)&gt;0, "", $L$9)</f>
        <v>INT</v>
      </c>
      <c r="EH10" s="4" t="s">
        <v>57</v>
      </c>
      <c r="EI10" s="4" t="s">
        <v>58</v>
      </c>
      <c r="EJ10" s="4" t="str">
        <f>IF(COUNTIF(EH$6:EI$6, $F$9)&gt;0, "", $F$9)</f>
        <v>TAC</v>
      </c>
      <c r="EK10" s="4" t="str">
        <f>IF(COUNTIF(EH$6:EI$6, $G$9)&gt;0, "", $G$9)</f>
        <v>PAS</v>
      </c>
      <c r="EL10" s="4" t="str">
        <f>IF(COUNTIF(EH$6:EI$6, $H$9)&gt;0, "", $H$9)</f>
        <v>DRI</v>
      </c>
      <c r="EM10" s="4" t="str">
        <f>IF(COUNTIF(EH$6:EI$6, $I$9)&gt;0, "", $I$9)</f>
        <v>SHO</v>
      </c>
      <c r="EN10" s="4" t="str">
        <f>IF(COUNTIF(EH$6:EI$6, $J$9)&gt;0, "", $J$9)</f>
        <v>STR</v>
      </c>
      <c r="EO10" s="4" t="str">
        <f>IF(COUNTIF(EH$6:EI$6, $K$9)&gt;0, "", $K$9)</f>
        <v>PLA</v>
      </c>
      <c r="EP10" s="4" t="str">
        <f>IF(COUNTIF(EH$6:EI$6, $L$9)&gt;0, "", $L$9)</f>
        <v>INT</v>
      </c>
      <c r="EQ10" s="4" t="s">
        <v>57</v>
      </c>
      <c r="ER10" s="4" t="s">
        <v>58</v>
      </c>
      <c r="ES10" s="4" t="str">
        <f>IF(COUNTIF(EQ$6:ER$6, $F$9)&gt;0, "", $F$9)</f>
        <v>TAC</v>
      </c>
      <c r="ET10" s="4" t="str">
        <f>IF(COUNTIF(EQ$6:ER$6, $G$9)&gt;0, "", $G$9)</f>
        <v>PAS</v>
      </c>
      <c r="EU10" s="4" t="str">
        <f>IF(COUNTIF(EQ$6:ER$6, $H$9)&gt;0, "", $H$9)</f>
        <v>DRI</v>
      </c>
      <c r="EV10" s="4" t="str">
        <f>IF(COUNTIF(EQ$6:ER$6, $I$9)&gt;0, "", $I$9)</f>
        <v>SHO</v>
      </c>
      <c r="EW10" s="4" t="str">
        <f>IF(COUNTIF(EQ$6:ER$6, $J$9)&gt;0, "", $J$9)</f>
        <v>STR</v>
      </c>
      <c r="EX10" s="4" t="str">
        <f>IF(COUNTIF(EQ$6:ER$6, $K$9)&gt;0, "", $K$9)</f>
        <v>PLA</v>
      </c>
      <c r="EY10" s="4" t="str">
        <f>IF(COUNTIF(EQ$6:ER$6, $L$9)&gt;0, "", $L$9)</f>
        <v>INT</v>
      </c>
      <c r="FA10" s="4">
        <v>1</v>
      </c>
      <c r="FB10" s="4">
        <v>2</v>
      </c>
      <c r="FC10" s="4">
        <v>3</v>
      </c>
      <c r="FD10" s="4">
        <v>4</v>
      </c>
      <c r="FE10" s="4">
        <v>5</v>
      </c>
      <c r="FF10" s="4">
        <v>6</v>
      </c>
      <c r="FG10" s="4">
        <v>7</v>
      </c>
      <c r="FH10" s="4">
        <v>8</v>
      </c>
      <c r="FI10" s="4">
        <v>9</v>
      </c>
      <c r="FJ10" s="4">
        <v>10</v>
      </c>
      <c r="FK10" s="4">
        <v>11</v>
      </c>
      <c r="FL10" s="4">
        <v>12</v>
      </c>
      <c r="FM10" s="4">
        <v>13</v>
      </c>
      <c r="FN10" s="4">
        <v>14</v>
      </c>
      <c r="FO10" s="4">
        <v>15</v>
      </c>
      <c r="FP10" s="4">
        <v>16</v>
      </c>
      <c r="FQ10" s="4">
        <v>17</v>
      </c>
      <c r="FR10" s="4">
        <v>18</v>
      </c>
      <c r="FS10" s="4">
        <v>19</v>
      </c>
      <c r="FT10" s="4">
        <v>20</v>
      </c>
      <c r="FU10" s="4">
        <v>21</v>
      </c>
      <c r="FV10" s="4">
        <v>22</v>
      </c>
      <c r="FW10" s="4">
        <v>23</v>
      </c>
      <c r="FX10" s="4">
        <v>24</v>
      </c>
      <c r="FY10" s="4">
        <v>25</v>
      </c>
      <c r="FZ10" s="4">
        <v>26</v>
      </c>
      <c r="GA10" s="4">
        <v>27</v>
      </c>
      <c r="GB10" s="4">
        <v>28</v>
      </c>
      <c r="GC10" s="4">
        <v>29</v>
      </c>
      <c r="GD10" s="4">
        <v>30</v>
      </c>
      <c r="GE10" s="4">
        <v>31</v>
      </c>
      <c r="GF10" s="4">
        <v>32</v>
      </c>
      <c r="GG10" s="4">
        <v>33</v>
      </c>
      <c r="GH10" s="4">
        <v>34</v>
      </c>
      <c r="GI10" s="4">
        <v>35</v>
      </c>
      <c r="GJ10" s="4">
        <v>36</v>
      </c>
      <c r="GK10" s="4">
        <v>37</v>
      </c>
      <c r="GL10" s="4">
        <v>38</v>
      </c>
      <c r="GM10" s="4">
        <v>39</v>
      </c>
      <c r="GN10" s="4">
        <v>40</v>
      </c>
      <c r="GO10" s="4">
        <v>41</v>
      </c>
      <c r="GP10" s="4">
        <v>42</v>
      </c>
      <c r="GQ10" s="4">
        <v>43</v>
      </c>
      <c r="GR10" s="4">
        <v>44</v>
      </c>
      <c r="GS10" s="4">
        <v>45</v>
      </c>
      <c r="GT10" s="4">
        <v>46</v>
      </c>
      <c r="GU10" s="4">
        <v>47</v>
      </c>
      <c r="GV10" s="4">
        <v>48</v>
      </c>
      <c r="GW10" s="4">
        <v>49</v>
      </c>
      <c r="GX10" s="4">
        <v>50</v>
      </c>
      <c r="GY10" s="4">
        <v>51</v>
      </c>
      <c r="GZ10" s="4">
        <v>52</v>
      </c>
      <c r="HA10" s="4">
        <v>53</v>
      </c>
      <c r="HB10" s="4">
        <v>54</v>
      </c>
      <c r="HC10" s="4">
        <v>55</v>
      </c>
      <c r="HD10" s="4">
        <v>56</v>
      </c>
      <c r="HE10" s="4">
        <v>57</v>
      </c>
      <c r="HF10" s="4">
        <v>58</v>
      </c>
      <c r="HG10" s="4">
        <v>59</v>
      </c>
      <c r="HH10" s="4">
        <v>60</v>
      </c>
      <c r="HI10" s="4">
        <v>61</v>
      </c>
      <c r="HJ10" s="4">
        <v>62</v>
      </c>
      <c r="HK10" s="4">
        <v>63</v>
      </c>
      <c r="HL10" s="4">
        <v>64</v>
      </c>
      <c r="HM10" s="4">
        <v>65</v>
      </c>
      <c r="HN10" s="4">
        <v>66</v>
      </c>
      <c r="HO10" s="4">
        <v>67</v>
      </c>
      <c r="HP10" s="4">
        <v>68</v>
      </c>
      <c r="HQ10" s="4">
        <v>69</v>
      </c>
      <c r="HR10" s="4">
        <v>70</v>
      </c>
      <c r="HT10" s="4" t="s">
        <v>55</v>
      </c>
      <c r="HV10" s="4" t="s">
        <v>61</v>
      </c>
      <c r="HX10" s="4" t="s">
        <v>57</v>
      </c>
      <c r="HY10" s="4" t="s">
        <v>58</v>
      </c>
      <c r="HZ10" s="4" t="s">
        <v>57</v>
      </c>
      <c r="IA10" s="4" t="s">
        <v>58</v>
      </c>
      <c r="IB10" s="4" t="s">
        <v>57</v>
      </c>
      <c r="IC10" s="4" t="s">
        <v>58</v>
      </c>
      <c r="ID10" s="4" t="s">
        <v>57</v>
      </c>
      <c r="IE10" s="4" t="s">
        <v>58</v>
      </c>
      <c r="IF10" s="4" t="s">
        <v>57</v>
      </c>
      <c r="IG10" s="4" t="s">
        <v>58</v>
      </c>
      <c r="IH10" s="4" t="s">
        <v>57</v>
      </c>
      <c r="II10" s="4" t="s">
        <v>58</v>
      </c>
      <c r="IJ10" s="4" t="s">
        <v>57</v>
      </c>
      <c r="IK10" s="4" t="s">
        <v>58</v>
      </c>
      <c r="IL10" s="4" t="s">
        <v>57</v>
      </c>
      <c r="IM10" s="4" t="s">
        <v>58</v>
      </c>
      <c r="IN10" s="4" t="s">
        <v>57</v>
      </c>
      <c r="IO10" s="4" t="s">
        <v>58</v>
      </c>
      <c r="IP10" s="4" t="s">
        <v>57</v>
      </c>
      <c r="IQ10" s="4" t="s">
        <v>58</v>
      </c>
      <c r="IS10" s="4">
        <v>1</v>
      </c>
      <c r="IT10" s="4">
        <v>2</v>
      </c>
      <c r="IU10" s="4">
        <v>3</v>
      </c>
      <c r="IV10" s="4">
        <v>4</v>
      </c>
      <c r="IZ10" s="4" t="s">
        <v>45</v>
      </c>
      <c r="JA10" s="4" t="s">
        <v>72</v>
      </c>
      <c r="JB10" s="4" t="s">
        <v>73</v>
      </c>
      <c r="JC10" s="4" t="s">
        <v>74</v>
      </c>
      <c r="JE10" s="4" t="s">
        <v>45</v>
      </c>
      <c r="JF10" s="4" t="s">
        <v>72</v>
      </c>
      <c r="JG10" s="4" t="s">
        <v>73</v>
      </c>
      <c r="JH10" s="4" t="s">
        <v>74</v>
      </c>
    </row>
    <row r="11" spans="1:268" x14ac:dyDescent="0.25">
      <c r="A11" s="2"/>
      <c r="B11" s="16"/>
      <c r="C11" s="17"/>
      <c r="D11" s="37"/>
      <c r="E11" s="18"/>
      <c r="F11" s="18"/>
      <c r="G11" s="18"/>
      <c r="H11" s="18"/>
      <c r="I11" s="18"/>
      <c r="J11" s="18"/>
      <c r="K11" s="18"/>
      <c r="L11" s="19"/>
      <c r="M11" s="2"/>
      <c r="N11" s="100" t="str">
        <f>IF(OR(COUNTIF($J11:$L11, "")=3, $E11=""), "", IFERROR(SUM($J11:$L11)/$E11, ""))</f>
        <v/>
      </c>
      <c r="O11" s="2"/>
      <c r="P11" s="62"/>
      <c r="Q11" s="62"/>
      <c r="R11" s="62"/>
      <c r="U11" s="6" t="str">
        <f>IF('Intro &amp; Setup'!$AG23="", "", 'Intro &amp; Setup'!$AG23)</f>
        <v>GK</v>
      </c>
      <c r="V11" s="40" t="str">
        <f>IF('Training Positions'!$B11="", "", 'Training Positions'!$B11)</f>
        <v/>
      </c>
      <c r="X11" s="6" t="str">
        <f>IF(COUNTIF($B11:$L11, "")=11, "", "X")</f>
        <v/>
      </c>
      <c r="Z11" s="6" t="str">
        <f t="shared" ref="Z11:Z42" si="41">IF($X11="", "", IF(AND(Z$5="X", B11=""), $X$6, IF(AND(NOT(B11=""), COUNTIF(B$11:B$110, B11)&gt;1), $X$7, "")))</f>
        <v/>
      </c>
      <c r="AA11" s="6" t="str">
        <f t="shared" ref="AA11:AA74" si="42">IF($X11="", "", IF(AND(AA$5="X", C11=""), $X$6, IF(AND(NOT(C11=""), COUNTIF(U$11:U$20, C11)=0), $X$7, "")))</f>
        <v/>
      </c>
      <c r="AB11" s="6" t="str">
        <f t="shared" ref="AB11:AB74" si="43">IF($X11="", "", IF(AND(AB$5="X", D11=""), $X$6, IF(AND(NOT(D11=""), COUNTIF(V$11:V$30, D11)=0), $X$7, "")))</f>
        <v/>
      </c>
      <c r="AC11" s="6" t="str">
        <f t="shared" ref="AC11:AJ11" si="44">IF($X11="", "", IF(AND(AC$5="X", E11=""), $X$6, IF(AND(NOT(E11=""), ISNUMBER(E11)=FALSE), $X$7, "")))</f>
        <v/>
      </c>
      <c r="AD11" s="6" t="str">
        <f t="shared" si="44"/>
        <v/>
      </c>
      <c r="AE11" s="6" t="str">
        <f t="shared" si="44"/>
        <v/>
      </c>
      <c r="AF11" s="6" t="str">
        <f t="shared" si="44"/>
        <v/>
      </c>
      <c r="AG11" s="6" t="str">
        <f t="shared" si="44"/>
        <v/>
      </c>
      <c r="AH11" s="6" t="str">
        <f t="shared" si="44"/>
        <v/>
      </c>
      <c r="AI11" s="6" t="str">
        <f t="shared" si="44"/>
        <v/>
      </c>
      <c r="AJ11" s="6" t="str">
        <f t="shared" si="44"/>
        <v/>
      </c>
      <c r="AL11" s="65" t="str">
        <f t="shared" ref="AL11:AR11" si="45">IF($X11="", "", IFERROR(F11/SUM($F11:$L11), ""))</f>
        <v/>
      </c>
      <c r="AM11" s="66" t="str">
        <f t="shared" si="45"/>
        <v/>
      </c>
      <c r="AN11" s="66" t="str">
        <f t="shared" si="45"/>
        <v/>
      </c>
      <c r="AO11" s="66" t="str">
        <f t="shared" si="45"/>
        <v/>
      </c>
      <c r="AP11" s="66" t="str">
        <f t="shared" si="45"/>
        <v/>
      </c>
      <c r="AQ11" s="66" t="str">
        <f t="shared" si="45"/>
        <v/>
      </c>
      <c r="AR11" s="67" t="str">
        <f t="shared" si="45"/>
        <v/>
      </c>
      <c r="AT11" s="65" t="str">
        <f>IF($D11="", "", IFERROR(INDEX('Training Positions'!C$11:C$30, MATCH($D11, 'Training Positions'!$B$11:$B$30, 0)), ""))</f>
        <v/>
      </c>
      <c r="AU11" s="66" t="str">
        <f>IF($D11="", "", IFERROR(INDEX('Training Positions'!D$11:D$30, MATCH($D11, 'Training Positions'!$B$11:$B$30, 0)), ""))</f>
        <v/>
      </c>
      <c r="AV11" s="66" t="str">
        <f>IF($D11="", "", IFERROR(INDEX('Training Positions'!E$11:E$30, MATCH($D11, 'Training Positions'!$B$11:$B$30, 0)), ""))</f>
        <v/>
      </c>
      <c r="AW11" s="66" t="str">
        <f>IF($D11="", "", IFERROR(INDEX('Training Positions'!F$11:F$30, MATCH($D11, 'Training Positions'!$B$11:$B$30, 0)), ""))</f>
        <v/>
      </c>
      <c r="AX11" s="66" t="str">
        <f>IF($D11="", "", IFERROR(INDEX('Training Positions'!G$11:G$30, MATCH($D11, 'Training Positions'!$B$11:$B$30, 0)), ""))</f>
        <v/>
      </c>
      <c r="AY11" s="66" t="str">
        <f>IF($D11="", "", IFERROR(INDEX('Training Positions'!H$11:H$30, MATCH($D11, 'Training Positions'!$B$11:$B$30, 0)), ""))</f>
        <v/>
      </c>
      <c r="AZ11" s="67" t="str">
        <f>IF($D11="", "", IFERROR(INDEX('Training Positions'!I$11:I$30, MATCH($D11, 'Training Positions'!$B$11:$B$30, 0)), ""))</f>
        <v/>
      </c>
      <c r="BB11" s="65" t="str">
        <f>IF($X11="", "", IFERROR(AL11-AT11, ""))</f>
        <v/>
      </c>
      <c r="BC11" s="66" t="str">
        <f t="shared" ref="BC11:BH26" si="46">IF($X11="", "", IFERROR(AM11-AU11, ""))</f>
        <v/>
      </c>
      <c r="BD11" s="66" t="str">
        <f t="shared" si="46"/>
        <v/>
      </c>
      <c r="BE11" s="66" t="str">
        <f t="shared" si="46"/>
        <v/>
      </c>
      <c r="BF11" s="66" t="str">
        <f t="shared" si="46"/>
        <v/>
      </c>
      <c r="BG11" s="66" t="str">
        <f t="shared" si="46"/>
        <v/>
      </c>
      <c r="BH11" s="67" t="str">
        <f t="shared" si="46"/>
        <v/>
      </c>
      <c r="BJ11" s="6" t="str" cm="1">
        <f t="array" ref="BJ11">IF($X11="", "", IFERROR(INDEX($BB$10:$BH$10, $BA$10, MATCH(MIN($BB11:$BH11), $BB11:$BH11, 0)), ""))</f>
        <v/>
      </c>
      <c r="BK11" s="77" t="str">
        <f>IF($BJ11="", "", IFERROR(INDEX($F11:$L11, MATCH($BJ11, $F$9:$L$9, 0)), ""))</f>
        <v/>
      </c>
      <c r="BL11" s="6" t="str">
        <f>IF($IX11="", "", IFERROR(INDEX(Trainers!$I$11:$I$20, MATCH($IX11, Trainers!$AB$11:$AB$20, 0)), ""))</f>
        <v/>
      </c>
      <c r="BN11" s="65" t="str" cm="1">
        <f t="array" ref="BN11">IF(OR($X11="", BN$7=""), "", IFERROR(IF(IFERROR(INDEX($F11:$L11, $BM11, MATCH(BN$6, $F$9:$L$9, 0)), "")&gt;BN$7, "", IFERROR(INDEX($BB11:$BH11, $BM11, MATCH(BN$6, $BB$10:$BH$10, 0)), "")), ""))</f>
        <v/>
      </c>
      <c r="BO11" s="67" t="str" cm="1">
        <f t="array" ref="BO11">IF(OR($X11="", BO$7=""), "", IFERROR(IF(IFERROR(INDEX($F11:$L11, $BM11, MATCH(BO$6, $F$9:$L$9, 0)), "")&gt;BO$7, "", IFERROR(INDEX($BB11:$BH11, $BM11, MATCH(BO$6, $BB$10:$BH$10, 0)), "")), ""))</f>
        <v/>
      </c>
      <c r="BP11" s="65" t="str">
        <f>IF(OR($X11="", BP$10="", BN$5=""), "", IF($F11&gt;=BN$5, "", $BB11))</f>
        <v/>
      </c>
      <c r="BQ11" s="66" t="str">
        <f>IF(OR($X11="", BQ$10="", BN$5=""), "", IF($G11&gt;=BN$5, "", $BC11))</f>
        <v/>
      </c>
      <c r="BR11" s="66" t="str">
        <f>IF(OR($X11="", BR$10="", BN$5=""), "", IF($H11&gt;=BN$5, "", $BD11))</f>
        <v/>
      </c>
      <c r="BS11" s="66" t="str">
        <f>IF(OR($X11="", BS$10="", BN$5=""), "", IF($I11&gt;=BN$5, "", $BE11))</f>
        <v/>
      </c>
      <c r="BT11" s="66" t="str">
        <f>IF(OR($X11="", BT$10="", BN$5=""), "", IF($J11&gt;=BN$5, "", $BF11))</f>
        <v/>
      </c>
      <c r="BU11" s="66" t="str">
        <f>IF(OR($X11="", BU$10="", BN$5=""), "", IF($K11&gt;=BN$5, "", $BG11))</f>
        <v/>
      </c>
      <c r="BV11" s="67" t="str">
        <f>IF(OR($X11="", BV$10="", BN$5=""), "", IF($L11&gt;=BN$5, "", $BH11))</f>
        <v/>
      </c>
      <c r="BW11" s="65" t="str" cm="1">
        <f t="array" ref="BW11">IF(OR($X11="", BW$7=""), "", IFERROR(IF(IFERROR(INDEX($F11:$L11, $BM11, MATCH(BW$6, $F$9:$L$9, 0)), "")&gt;BW$7, "", IFERROR(INDEX($BB11:$BH11, $BM11, MATCH(BW$6, $BB$10:$BH$10, 0)), "")), ""))</f>
        <v/>
      </c>
      <c r="BX11" s="67" t="str" cm="1">
        <f t="array" ref="BX11">IF(OR($X11="", BX$7=""), "", IFERROR(IF(IFERROR(INDEX($F11:$L11, $BM11, MATCH(BX$6, $F$9:$L$9, 0)), "")&gt;BX$7, "", IFERROR(INDEX($BB11:$BH11, $BM11, MATCH(BX$6, $BB$10:$BH$10, 0)), "")), ""))</f>
        <v/>
      </c>
      <c r="BY11" s="65" t="str">
        <f>IF(OR($X11="", BY$10="", BW$5=""), "", IF($F11&gt;=BW$5, "", $BB11))</f>
        <v/>
      </c>
      <c r="BZ11" s="66" t="str">
        <f>IF(OR($X11="", BZ$10="", BW$5=""), "", IF($G11&gt;=BW$5, "", $BC11))</f>
        <v/>
      </c>
      <c r="CA11" s="66" t="str">
        <f>IF(OR($X11="", CA$10="", BW$5=""), "", IF($H11&gt;=BW$5, "", $BD11))</f>
        <v/>
      </c>
      <c r="CB11" s="66" t="str">
        <f>IF(OR($X11="", CB$10="", BW$5=""), "", IF($I11&gt;=BW$5, "", $BE11))</f>
        <v/>
      </c>
      <c r="CC11" s="66" t="str">
        <f>IF(OR($X11="", CC$10="", BW$5=""), "", IF($J11&gt;=BW$5, "", $BF11))</f>
        <v/>
      </c>
      <c r="CD11" s="66" t="str">
        <f>IF(OR($X11="", CD$10="", BW$5=""), "", IF($K11&gt;=BW$5, "", $BG11))</f>
        <v/>
      </c>
      <c r="CE11" s="67" t="str">
        <f>IF(OR($X11="", CE$10="", BW$5=""), "", IF($L11&gt;=BW$5, "", $BH11))</f>
        <v/>
      </c>
      <c r="CF11" s="65" t="str" cm="1">
        <f t="array" ref="CF11">IF(OR($X11="", CF$7=""), "", IFERROR(IF(IFERROR(INDEX($F11:$L11, $BM11, MATCH(CF$6, $F$9:$L$9, 0)), "")&gt;CF$7, "", IFERROR(INDEX($BB11:$BH11, $BM11, MATCH(CF$6, $BB$10:$BH$10, 0)), "")), ""))</f>
        <v/>
      </c>
      <c r="CG11" s="67" t="str" cm="1">
        <f t="array" ref="CG11">IF(OR($X11="", CG$7=""), "", IFERROR(IF(IFERROR(INDEX($F11:$L11, $BM11, MATCH(CG$6, $F$9:$L$9, 0)), "")&gt;CG$7, "", IFERROR(INDEX($BB11:$BH11, $BM11, MATCH(CG$6, $BB$10:$BH$10, 0)), "")), ""))</f>
        <v/>
      </c>
      <c r="CH11" s="65" t="str">
        <f>IF(OR($X11="", CH$10="", CF$5=""), "", IF($F11&gt;=CF$5, "", $BB11))</f>
        <v/>
      </c>
      <c r="CI11" s="66" t="str">
        <f>IF(OR($X11="", CI$10="", CF$5=""), "", IF($G11&gt;=CF$5, "", $BC11))</f>
        <v/>
      </c>
      <c r="CJ11" s="66" t="str">
        <f>IF(OR($X11="", CJ$10="", CF$5=""), "", IF($H11&gt;=CF$5, "", $BD11))</f>
        <v/>
      </c>
      <c r="CK11" s="66" t="str">
        <f>IF(OR($X11="", CK$10="", CF$5=""), "", IF($I11&gt;=CF$5, "", $BE11))</f>
        <v/>
      </c>
      <c r="CL11" s="66" t="str">
        <f>IF(OR($X11="", CL$10="", CF$5=""), "", IF($J11&gt;=CF$5, "", $BF11))</f>
        <v/>
      </c>
      <c r="CM11" s="66" t="str">
        <f>IF(OR($X11="", CM$10="", CF$5=""), "", IF($K11&gt;=CF$5, "", $BG11))</f>
        <v/>
      </c>
      <c r="CN11" s="67" t="str">
        <f>IF(OR($X11="", CN$10="", CF$5=""), "", IF($L11&gt;=CF$5, "", $BH11))</f>
        <v/>
      </c>
      <c r="CO11" s="65" t="str" cm="1">
        <f t="array" ref="CO11">IF(OR($X11="", CO$7=""), "", IFERROR(IF(IFERROR(INDEX($F11:$L11, $BM11, MATCH(CO$6, $F$9:$L$9, 0)), "")&gt;CO$7, "", IFERROR(INDEX($BB11:$BH11, $BM11, MATCH(CO$6, $BB$10:$BH$10, 0)), "")), ""))</f>
        <v/>
      </c>
      <c r="CP11" s="67" t="str" cm="1">
        <f t="array" ref="CP11">IF(OR($X11="", CP$7=""), "", IFERROR(IF(IFERROR(INDEX($F11:$L11, $BM11, MATCH(CP$6, $F$9:$L$9, 0)), "")&gt;CP$7, "", IFERROR(INDEX($BB11:$BH11, $BM11, MATCH(CP$6, $BB$10:$BH$10, 0)), "")), ""))</f>
        <v/>
      </c>
      <c r="CQ11" s="65" t="str">
        <f>IF(OR($X11="", CQ$10="", CO$5=""), "", IF($F11&gt;=CO$5, "", $BB11))</f>
        <v/>
      </c>
      <c r="CR11" s="66" t="str">
        <f>IF(OR($X11="", CR$10="", CO$5=""), "", IF($G11&gt;=CO$5, "", $BC11))</f>
        <v/>
      </c>
      <c r="CS11" s="66" t="str">
        <f>IF(OR($X11="", CS$10="", CO$5=""), "", IF($H11&gt;=CO$5, "", $BD11))</f>
        <v/>
      </c>
      <c r="CT11" s="66" t="str">
        <f>IF(OR($X11="", CT$10="", CO$5=""), "", IF($I11&gt;=CO$5, "", $BE11))</f>
        <v/>
      </c>
      <c r="CU11" s="66" t="str">
        <f>IF(OR($X11="", CU$10="", CO$5=""), "", IF($J11&gt;=CO$5, "", $BF11))</f>
        <v/>
      </c>
      <c r="CV11" s="66" t="str">
        <f>IF(OR($X11="", CV$10="", CO$5=""), "", IF($K11&gt;=CO$5, "", $BG11))</f>
        <v/>
      </c>
      <c r="CW11" s="67" t="str">
        <f>IF(OR($X11="", CW$10="", CO$5=""), "", IF($L11&gt;=CO$5, "", $BH11))</f>
        <v/>
      </c>
      <c r="CX11" s="65" t="str" cm="1">
        <f t="array" ref="CX11">IF(OR($X11="", CX$7=""), "", IFERROR(IF(IFERROR(INDEX($F11:$L11, $BM11, MATCH(CX$6, $F$9:$L$9, 0)), "")&gt;CX$7, "", IFERROR(INDEX($BB11:$BH11, $BM11, MATCH(CX$6, $BB$10:$BH$10, 0)), "")), ""))</f>
        <v/>
      </c>
      <c r="CY11" s="67" t="str" cm="1">
        <f t="array" ref="CY11">IF(OR($X11="", CY$7=""), "", IFERROR(IF(IFERROR(INDEX($F11:$L11, $BM11, MATCH(CY$6, $F$9:$L$9, 0)), "")&gt;CY$7, "", IFERROR(INDEX($BB11:$BH11, $BM11, MATCH(CY$6, $BB$10:$BH$10, 0)), "")), ""))</f>
        <v/>
      </c>
      <c r="CZ11" s="65" t="str">
        <f>IF(OR($X11="", CZ$10="", CX$5=""), "", IF($F11&gt;=CX$5, "", $BB11))</f>
        <v/>
      </c>
      <c r="DA11" s="66" t="str">
        <f>IF(OR($X11="", DA$10="", CX$5=""), "", IF($G11&gt;=CX$5, "", $BC11))</f>
        <v/>
      </c>
      <c r="DB11" s="66" t="str">
        <f>IF(OR($X11="", DB$10="", CX$5=""), "", IF($H11&gt;=CX$5, "", $BD11))</f>
        <v/>
      </c>
      <c r="DC11" s="66" t="str">
        <f>IF(OR($X11="", DC$10="", CX$5=""), "", IF($I11&gt;=CX$5, "", $BE11))</f>
        <v/>
      </c>
      <c r="DD11" s="66" t="str">
        <f>IF(OR($X11="", DD$10="", CX$5=""), "", IF($J11&gt;=CX$5, "", $BF11))</f>
        <v/>
      </c>
      <c r="DE11" s="66" t="str">
        <f>IF(OR($X11="", DE$10="", CX$5=""), "", IF($K11&gt;=CX$5, "", $BG11))</f>
        <v/>
      </c>
      <c r="DF11" s="67" t="str">
        <f>IF(OR($X11="", DF$10="", CX$5=""), "", IF($L11&gt;=CX$5, "", $BH11))</f>
        <v/>
      </c>
      <c r="DG11" s="65" t="str" cm="1">
        <f t="array" ref="DG11">IF(OR($X11="", DG$7=""), "", IFERROR(IF(IFERROR(INDEX($F11:$L11, $BM11, MATCH(DG$6, $F$9:$L$9, 0)), "")&gt;DG$7, "", IFERROR(INDEX($BB11:$BH11, $BM11, MATCH(DG$6, $BB$10:$BH$10, 0)), "")), ""))</f>
        <v/>
      </c>
      <c r="DH11" s="67" t="str" cm="1">
        <f t="array" ref="DH11">IF(OR($X11="", DH$7=""), "", IFERROR(IF(IFERROR(INDEX($F11:$L11, $BM11, MATCH(DH$6, $F$9:$L$9, 0)), "")&gt;DH$7, "", IFERROR(INDEX($BB11:$BH11, $BM11, MATCH(DH$6, $BB$10:$BH$10, 0)), "")), ""))</f>
        <v/>
      </c>
      <c r="DI11" s="65" t="str">
        <f>IF(OR($X11="", DI$10="", DG$5=""), "", IF($F11&gt;=DG$5, "", $BB11))</f>
        <v/>
      </c>
      <c r="DJ11" s="66" t="str">
        <f>IF(OR($X11="", DJ$10="", DG$5=""), "", IF($G11&gt;=DG$5, "", $BC11))</f>
        <v/>
      </c>
      <c r="DK11" s="66" t="str">
        <f>IF(OR($X11="", DK$10="", DG$5=""), "", IF($H11&gt;=DG$5, "", $BD11))</f>
        <v/>
      </c>
      <c r="DL11" s="66" t="str">
        <f>IF(OR($X11="", DL$10="", DG$5=""), "", IF($I11&gt;=DG$5, "", $BE11))</f>
        <v/>
      </c>
      <c r="DM11" s="66" t="str">
        <f>IF(OR($X11="", DM$10="", DG$5=""), "", IF($J11&gt;=DG$5, "", $BF11))</f>
        <v/>
      </c>
      <c r="DN11" s="66" t="str">
        <f>IF(OR($X11="", DN$10="", DG$5=""), "", IF($K11&gt;=DG$5, "", $BG11))</f>
        <v/>
      </c>
      <c r="DO11" s="67" t="str">
        <f>IF(OR($X11="", DO$10="", DG$5=""), "", IF($L11&gt;=DG$5, "", $BH11))</f>
        <v/>
      </c>
      <c r="DP11" s="65" t="str" cm="1">
        <f t="array" ref="DP11">IF(OR($X11="", DP$7=""), "", IFERROR(IF(IFERROR(INDEX($F11:$L11, $BM11, MATCH(DP$6, $F$9:$L$9, 0)), "")&gt;DP$7, "", IFERROR(INDEX($BB11:$BH11, $BM11, MATCH(DP$6, $BB$10:$BH$10, 0)), "")), ""))</f>
        <v/>
      </c>
      <c r="DQ11" s="67" t="str" cm="1">
        <f t="array" ref="DQ11">IF(OR($X11="", DQ$7=""), "", IFERROR(IF(IFERROR(INDEX($F11:$L11, $BM11, MATCH(DQ$6, $F$9:$L$9, 0)), "")&gt;DQ$7, "", IFERROR(INDEX($BB11:$BH11, $BM11, MATCH(DQ$6, $BB$10:$BH$10, 0)), "")), ""))</f>
        <v/>
      </c>
      <c r="DR11" s="65" t="str">
        <f>IF(OR($X11="", DR$10="", DP$5=""), "", IF($F11&gt;=DP$5, "", $BB11))</f>
        <v/>
      </c>
      <c r="DS11" s="66" t="str">
        <f>IF(OR($X11="", DS$10="", DP$5=""), "", IF($G11&gt;=DP$5, "", $BC11))</f>
        <v/>
      </c>
      <c r="DT11" s="66" t="str">
        <f>IF(OR($X11="", DT$10="", DP$5=""), "", IF($H11&gt;=DP$5, "", $BD11))</f>
        <v/>
      </c>
      <c r="DU11" s="66" t="str">
        <f>IF(OR($X11="", DU$10="", DP$5=""), "", IF($I11&gt;=DP$5, "", $BE11))</f>
        <v/>
      </c>
      <c r="DV11" s="66" t="str">
        <f>IF(OR($X11="", DV$10="", DP$5=""), "", IF($J11&gt;=DP$5, "", $BF11))</f>
        <v/>
      </c>
      <c r="DW11" s="66" t="str">
        <f>IF(OR($X11="", DW$10="", DP$5=""), "", IF($K11&gt;=DP$5, "", $BG11))</f>
        <v/>
      </c>
      <c r="DX11" s="67" t="str">
        <f>IF(OR($X11="", DX$10="", DP$5=""), "", IF($L11&gt;=DP$5, "", $BH11))</f>
        <v/>
      </c>
      <c r="DY11" s="65" t="str" cm="1">
        <f t="array" ref="DY11">IF(OR($X11="", DY$7=""), "", IFERROR(IF(IFERROR(INDEX($F11:$L11, $BM11, MATCH(DY$6, $F$9:$L$9, 0)), "")&gt;DY$7, "", IFERROR(INDEX($BB11:$BH11, $BM11, MATCH(DY$6, $BB$10:$BH$10, 0)), "")), ""))</f>
        <v/>
      </c>
      <c r="DZ11" s="67" t="str" cm="1">
        <f t="array" ref="DZ11">IF(OR($X11="", DZ$7=""), "", IFERROR(IF(IFERROR(INDEX($F11:$L11, $BM11, MATCH(DZ$6, $F$9:$L$9, 0)), "")&gt;DZ$7, "", IFERROR(INDEX($BB11:$BH11, $BM11, MATCH(DZ$6, $BB$10:$BH$10, 0)), "")), ""))</f>
        <v/>
      </c>
      <c r="EA11" s="65" t="str">
        <f>IF(OR($X11="", EA$10="", DY$5=""), "", IF($F11&gt;=DY$5, "", $BB11))</f>
        <v/>
      </c>
      <c r="EB11" s="66" t="str">
        <f>IF(OR($X11="", EB$10="", DY$5=""), "", IF($G11&gt;=DY$5, "", $BC11))</f>
        <v/>
      </c>
      <c r="EC11" s="66" t="str">
        <f>IF(OR($X11="", EC$10="", DY$5=""), "", IF($H11&gt;=DY$5, "", $BD11))</f>
        <v/>
      </c>
      <c r="ED11" s="66" t="str">
        <f>IF(OR($X11="", ED$10="", DY$5=""), "", IF($I11&gt;=DY$5, "", $BE11))</f>
        <v/>
      </c>
      <c r="EE11" s="66" t="str">
        <f>IF(OR($X11="", EE$10="", DY$5=""), "", IF($J11&gt;=DY$5, "", $BF11))</f>
        <v/>
      </c>
      <c r="EF11" s="66" t="str">
        <f>IF(OR($X11="", EF$10="", DY$5=""), "", IF($K11&gt;=DY$5, "", $BG11))</f>
        <v/>
      </c>
      <c r="EG11" s="67" t="str">
        <f>IF(OR($X11="", EG$10="", DY$5=""), "", IF($L11&gt;=DY$5, "", $BH11))</f>
        <v/>
      </c>
      <c r="EH11" s="65" t="str" cm="1">
        <f t="array" ref="EH11">IF(OR($X11="", EH$7=""), "", IFERROR(IF(IFERROR(INDEX($F11:$L11, $BM11, MATCH(EH$6, $F$9:$L$9, 0)), "")&gt;EH$7, "", IFERROR(INDEX($BB11:$BH11, $BM11, MATCH(EH$6, $BB$10:$BH$10, 0)), "")), ""))</f>
        <v/>
      </c>
      <c r="EI11" s="67" t="str" cm="1">
        <f t="array" ref="EI11">IF(OR($X11="", EI$7=""), "", IFERROR(IF(IFERROR(INDEX($F11:$L11, $BM11, MATCH(EI$6, $F$9:$L$9, 0)), "")&gt;EI$7, "", IFERROR(INDEX($BB11:$BH11, $BM11, MATCH(EI$6, $BB$10:$BH$10, 0)), "")), ""))</f>
        <v/>
      </c>
      <c r="EJ11" s="65" t="str">
        <f>IF(OR($X11="", EJ$10="", EH$5=""), "", IF($F11&gt;=EH$5, "", $BB11))</f>
        <v/>
      </c>
      <c r="EK11" s="66" t="str">
        <f>IF(OR($X11="", EK$10="", EH$5=""), "", IF($G11&gt;=EH$5, "", $BC11))</f>
        <v/>
      </c>
      <c r="EL11" s="66" t="str">
        <f>IF(OR($X11="", EL$10="", EH$5=""), "", IF($H11&gt;=EH$5, "", $BD11))</f>
        <v/>
      </c>
      <c r="EM11" s="66" t="str">
        <f>IF(OR($X11="", EM$10="", EH$5=""), "", IF($I11&gt;=EH$5, "", $BE11))</f>
        <v/>
      </c>
      <c r="EN11" s="66" t="str">
        <f>IF(OR($X11="", EN$10="", EH$5=""), "", IF($J11&gt;=EH$5, "", $BF11))</f>
        <v/>
      </c>
      <c r="EO11" s="66" t="str">
        <f>IF(OR($X11="", EO$10="", EH$5=""), "", IF($K11&gt;=EH$5, "", $BG11))</f>
        <v/>
      </c>
      <c r="EP11" s="67" t="str">
        <f>IF(OR($X11="", EP$10="", EH$5=""), "", IF($L11&gt;=EH$5, "", $BH11))</f>
        <v/>
      </c>
      <c r="EQ11" s="65" t="str" cm="1">
        <f t="array" ref="EQ11">IF(OR($X11="", EQ$7=""), "", IFERROR(IF(IFERROR(INDEX($F11:$L11, $BM11, MATCH(EQ$6, $F$9:$L$9, 0)), "")&gt;EQ$7, "", IFERROR(INDEX($BB11:$BH11, $BM11, MATCH(EQ$6, $BB$10:$BH$10, 0)), "")), ""))</f>
        <v/>
      </c>
      <c r="ER11" s="67" t="str" cm="1">
        <f t="array" ref="ER11">IF(OR($X11="", ER$7=""), "", IFERROR(IF(IFERROR(INDEX($F11:$L11, $BM11, MATCH(ER$6, $F$9:$L$9, 0)), "")&gt;ER$7, "", IFERROR(INDEX($BB11:$BH11, $BM11, MATCH(ER$6, $BB$10:$BH$10, 0)), "")), ""))</f>
        <v/>
      </c>
      <c r="ES11" s="65" t="str">
        <f>IF(OR($X11="", ES$10="", EQ$5=""), "", IF($F11&gt;=EQ$5, "", $BB11))</f>
        <v/>
      </c>
      <c r="ET11" s="66" t="str">
        <f>IF(OR($X11="", ET$10="", EQ$5=""), "", IF($G11&gt;=EQ$5, "", $BC11))</f>
        <v/>
      </c>
      <c r="EU11" s="66" t="str">
        <f>IF(OR($X11="", EU$10="", EQ$5=""), "", IF($H11&gt;=EQ$5, "", $BD11))</f>
        <v/>
      </c>
      <c r="EV11" s="66" t="str">
        <f>IF(OR($X11="", EV$10="", EQ$5=""), "", IF($I11&gt;=EQ$5, "", $BE11))</f>
        <v/>
      </c>
      <c r="EW11" s="66" t="str">
        <f>IF(OR($X11="", EW$10="", EQ$5=""), "", IF($J11&gt;=EQ$5, "", $BF11))</f>
        <v/>
      </c>
      <c r="EX11" s="66" t="str">
        <f>IF(OR($X11="", EX$10="", EQ$5=""), "", IF($K11&gt;=EQ$5, "", $BG11))</f>
        <v/>
      </c>
      <c r="EY11" s="67" t="str">
        <f>IF(OR($X11="", EY$10="", EQ$5=""), "", IF($L11&gt;=EQ$5, "", $BH11))</f>
        <v/>
      </c>
      <c r="FA11" s="65" t="str" cm="1">
        <f t="array" ref="FA11">IF($X11="", "", IFERROR(INDEX($BN11:$EY11, $EZ11, MATCH(FA$8, $BN$2:$EY$2, 0)), ""))</f>
        <v/>
      </c>
      <c r="FB11" s="66" t="str" cm="1">
        <f t="array" ref="FB11">IF($X11="", "", IFERROR(INDEX($BN11:$EY11, $EZ11, MATCH(FB$8, $BN$2:$EY$2, 0)), ""))</f>
        <v/>
      </c>
      <c r="FC11" s="66" t="str" cm="1">
        <f t="array" ref="FC11">IF($X11="", "", IFERROR(INDEX($BN11:$EY11, $EZ11, MATCH(FC$8, $BN$2:$EY$2, 0)), ""))</f>
        <v/>
      </c>
      <c r="FD11" s="66" t="str" cm="1">
        <f t="array" ref="FD11">IF($X11="", "", IFERROR(INDEX($BN11:$EY11, $EZ11, MATCH(FD$8, $BN$2:$EY$2, 0)), ""))</f>
        <v/>
      </c>
      <c r="FE11" s="66" t="str" cm="1">
        <f t="array" ref="FE11">IF($X11="", "", IFERROR(INDEX($BN11:$EY11, $EZ11, MATCH(FE$8, $BN$2:$EY$2, 0)), ""))</f>
        <v/>
      </c>
      <c r="FF11" s="66" t="str" cm="1">
        <f t="array" ref="FF11">IF($X11="", "", IFERROR(INDEX($BN11:$EY11, $EZ11, MATCH(FF$8, $BN$2:$EY$2, 0)), ""))</f>
        <v/>
      </c>
      <c r="FG11" s="66" t="str" cm="1">
        <f t="array" ref="FG11">IF($X11="", "", IFERROR(INDEX($BN11:$EY11, $EZ11, MATCH(FG$8, $BN$2:$EY$2, 0)), ""))</f>
        <v/>
      </c>
      <c r="FH11" s="66" t="str" cm="1">
        <f t="array" ref="FH11">IF($X11="", "", IFERROR(INDEX($BN11:$EY11, $EZ11, MATCH(FH$8, $BN$2:$EY$2, 0)), ""))</f>
        <v/>
      </c>
      <c r="FI11" s="66" t="str" cm="1">
        <f t="array" ref="FI11">IF($X11="", "", IFERROR(INDEX($BN11:$EY11, $EZ11, MATCH(FI$8, $BN$2:$EY$2, 0)), ""))</f>
        <v/>
      </c>
      <c r="FJ11" s="66" t="str" cm="1">
        <f t="array" ref="FJ11">IF($X11="", "", IFERROR(INDEX($BN11:$EY11, $EZ11, MATCH(FJ$8, $BN$2:$EY$2, 0)), ""))</f>
        <v/>
      </c>
      <c r="FK11" s="66" t="str" cm="1">
        <f t="array" ref="FK11">IF($X11="", "", IFERROR(INDEX($BN11:$EY11, $EZ11, MATCH(FK$8, $BN$2:$EY$2, 0)), ""))</f>
        <v/>
      </c>
      <c r="FL11" s="66" t="str" cm="1">
        <f t="array" ref="FL11">IF($X11="", "", IFERROR(INDEX($BN11:$EY11, $EZ11, MATCH(FL$8, $BN$2:$EY$2, 0)), ""))</f>
        <v/>
      </c>
      <c r="FM11" s="66" t="str" cm="1">
        <f t="array" ref="FM11">IF($X11="", "", IFERROR(INDEX($BN11:$EY11, $EZ11, MATCH(FM$8, $BN$2:$EY$2, 0)), ""))</f>
        <v/>
      </c>
      <c r="FN11" s="66" t="str" cm="1">
        <f t="array" ref="FN11">IF($X11="", "", IFERROR(INDEX($BN11:$EY11, $EZ11, MATCH(FN$8, $BN$2:$EY$2, 0)), ""))</f>
        <v/>
      </c>
      <c r="FO11" s="66" t="str" cm="1">
        <f t="array" ref="FO11">IF($X11="", "", IFERROR(INDEX($BN11:$EY11, $EZ11, MATCH(FO$8, $BN$2:$EY$2, 0)), ""))</f>
        <v/>
      </c>
      <c r="FP11" s="66" t="str" cm="1">
        <f t="array" ref="FP11">IF($X11="", "", IFERROR(INDEX($BN11:$EY11, $EZ11, MATCH(FP$8, $BN$2:$EY$2, 0)), ""))</f>
        <v/>
      </c>
      <c r="FQ11" s="66" t="str" cm="1">
        <f t="array" ref="FQ11">IF($X11="", "", IFERROR(INDEX($BN11:$EY11, $EZ11, MATCH(FQ$8, $BN$2:$EY$2, 0)), ""))</f>
        <v/>
      </c>
      <c r="FR11" s="66" t="str" cm="1">
        <f t="array" ref="FR11">IF($X11="", "", IFERROR(INDEX($BN11:$EY11, $EZ11, MATCH(FR$8, $BN$2:$EY$2, 0)), ""))</f>
        <v/>
      </c>
      <c r="FS11" s="66" t="str" cm="1">
        <f t="array" ref="FS11">IF($X11="", "", IFERROR(INDEX($BN11:$EY11, $EZ11, MATCH(FS$8, $BN$2:$EY$2, 0)), ""))</f>
        <v/>
      </c>
      <c r="FT11" s="66" t="str" cm="1">
        <f t="array" ref="FT11">IF($X11="", "", IFERROR(INDEX($BN11:$EY11, $EZ11, MATCH(FT$8, $BN$2:$EY$2, 0)), ""))</f>
        <v/>
      </c>
      <c r="FU11" s="66" t="str" cm="1">
        <f t="array" ref="FU11">IF($X11="", "", IFERROR(INDEX($BN11:$EY11, $EZ11, MATCH(FU$8, $BN$2:$EY$2, 0)), ""))</f>
        <v/>
      </c>
      <c r="FV11" s="66" t="str" cm="1">
        <f t="array" ref="FV11">IF($X11="", "", IFERROR(INDEX($BN11:$EY11, $EZ11, MATCH(FV$8, $BN$2:$EY$2, 0)), ""))</f>
        <v/>
      </c>
      <c r="FW11" s="66" t="str" cm="1">
        <f t="array" ref="FW11">IF($X11="", "", IFERROR(INDEX($BN11:$EY11, $EZ11, MATCH(FW$8, $BN$2:$EY$2, 0)), ""))</f>
        <v/>
      </c>
      <c r="FX11" s="66" t="str" cm="1">
        <f t="array" ref="FX11">IF($X11="", "", IFERROR(INDEX($BN11:$EY11, $EZ11, MATCH(FX$8, $BN$2:$EY$2, 0)), ""))</f>
        <v/>
      </c>
      <c r="FY11" s="66" t="str" cm="1">
        <f t="array" ref="FY11">IF($X11="", "", IFERROR(INDEX($BN11:$EY11, $EZ11, MATCH(FY$8, $BN$2:$EY$2, 0)), ""))</f>
        <v/>
      </c>
      <c r="FZ11" s="66" t="str" cm="1">
        <f t="array" ref="FZ11">IF($X11="", "", IFERROR(INDEX($BN11:$EY11, $EZ11, MATCH(FZ$8, $BN$2:$EY$2, 0)), ""))</f>
        <v/>
      </c>
      <c r="GA11" s="66" t="str" cm="1">
        <f t="array" ref="GA11">IF($X11="", "", IFERROR(INDEX($BN11:$EY11, $EZ11, MATCH(GA$8, $BN$2:$EY$2, 0)), ""))</f>
        <v/>
      </c>
      <c r="GB11" s="66" t="str" cm="1">
        <f t="array" ref="GB11">IF($X11="", "", IFERROR(INDEX($BN11:$EY11, $EZ11, MATCH(GB$8, $BN$2:$EY$2, 0)), ""))</f>
        <v/>
      </c>
      <c r="GC11" s="66" t="str" cm="1">
        <f t="array" ref="GC11">IF($X11="", "", IFERROR(INDEX($BN11:$EY11, $EZ11, MATCH(GC$8, $BN$2:$EY$2, 0)), ""))</f>
        <v/>
      </c>
      <c r="GD11" s="66" t="str" cm="1">
        <f t="array" ref="GD11">IF($X11="", "", IFERROR(INDEX($BN11:$EY11, $EZ11, MATCH(GD$8, $BN$2:$EY$2, 0)), ""))</f>
        <v/>
      </c>
      <c r="GE11" s="66" t="str" cm="1">
        <f t="array" ref="GE11">IF($X11="", "", IFERROR(INDEX($BN11:$EY11, $EZ11, MATCH(GE$8, $BN$2:$EY$2, 0)), ""))</f>
        <v/>
      </c>
      <c r="GF11" s="66" t="str" cm="1">
        <f t="array" ref="GF11">IF($X11="", "", IFERROR(INDEX($BN11:$EY11, $EZ11, MATCH(GF$8, $BN$2:$EY$2, 0)), ""))</f>
        <v/>
      </c>
      <c r="GG11" s="66" t="str" cm="1">
        <f t="array" ref="GG11">IF($X11="", "", IFERROR(INDEX($BN11:$EY11, $EZ11, MATCH(GG$8, $BN$2:$EY$2, 0)), ""))</f>
        <v/>
      </c>
      <c r="GH11" s="66" t="str" cm="1">
        <f t="array" ref="GH11">IF($X11="", "", IFERROR(INDEX($BN11:$EY11, $EZ11, MATCH(GH$8, $BN$2:$EY$2, 0)), ""))</f>
        <v/>
      </c>
      <c r="GI11" s="66" t="str" cm="1">
        <f t="array" ref="GI11">IF($X11="", "", IFERROR(INDEX($BN11:$EY11, $EZ11, MATCH(GI$8, $BN$2:$EY$2, 0)), ""))</f>
        <v/>
      </c>
      <c r="GJ11" s="66" t="str" cm="1">
        <f t="array" ref="GJ11">IF($X11="", "", IFERROR(INDEX($BN11:$EY11, $EZ11, MATCH(GJ$8, $BN$2:$EY$2, 0)), ""))</f>
        <v/>
      </c>
      <c r="GK11" s="66" t="str" cm="1">
        <f t="array" ref="GK11">IF($X11="", "", IFERROR(INDEX($BN11:$EY11, $EZ11, MATCH(GK$8, $BN$2:$EY$2, 0)), ""))</f>
        <v/>
      </c>
      <c r="GL11" s="66" t="str" cm="1">
        <f t="array" ref="GL11">IF($X11="", "", IFERROR(INDEX($BN11:$EY11, $EZ11, MATCH(GL$8, $BN$2:$EY$2, 0)), ""))</f>
        <v/>
      </c>
      <c r="GM11" s="66" t="str" cm="1">
        <f t="array" ref="GM11">IF($X11="", "", IFERROR(INDEX($BN11:$EY11, $EZ11, MATCH(GM$8, $BN$2:$EY$2, 0)), ""))</f>
        <v/>
      </c>
      <c r="GN11" s="66" t="str" cm="1">
        <f t="array" ref="GN11">IF($X11="", "", IFERROR(INDEX($BN11:$EY11, $EZ11, MATCH(GN$8, $BN$2:$EY$2, 0)), ""))</f>
        <v/>
      </c>
      <c r="GO11" s="66" t="str" cm="1">
        <f t="array" ref="GO11">IF($X11="", "", IFERROR(INDEX($BN11:$EY11, $EZ11, MATCH(GO$8, $BN$2:$EY$2, 0)), ""))</f>
        <v/>
      </c>
      <c r="GP11" s="66" t="str" cm="1">
        <f t="array" ref="GP11">IF($X11="", "", IFERROR(INDEX($BN11:$EY11, $EZ11, MATCH(GP$8, $BN$2:$EY$2, 0)), ""))</f>
        <v/>
      </c>
      <c r="GQ11" s="66" t="str" cm="1">
        <f t="array" ref="GQ11">IF($X11="", "", IFERROR(INDEX($BN11:$EY11, $EZ11, MATCH(GQ$8, $BN$2:$EY$2, 0)), ""))</f>
        <v/>
      </c>
      <c r="GR11" s="66" t="str" cm="1">
        <f t="array" ref="GR11">IF($X11="", "", IFERROR(INDEX($BN11:$EY11, $EZ11, MATCH(GR$8, $BN$2:$EY$2, 0)), ""))</f>
        <v/>
      </c>
      <c r="GS11" s="66" t="str" cm="1">
        <f t="array" ref="GS11">IF($X11="", "", IFERROR(INDEX($BN11:$EY11, $EZ11, MATCH(GS$8, $BN$2:$EY$2, 0)), ""))</f>
        <v/>
      </c>
      <c r="GT11" s="66" t="str" cm="1">
        <f t="array" ref="GT11">IF($X11="", "", IFERROR(INDEX($BN11:$EY11, $EZ11, MATCH(GT$8, $BN$2:$EY$2, 0)), ""))</f>
        <v/>
      </c>
      <c r="GU11" s="66" t="str" cm="1">
        <f t="array" ref="GU11">IF($X11="", "", IFERROR(INDEX($BN11:$EY11, $EZ11, MATCH(GU$8, $BN$2:$EY$2, 0)), ""))</f>
        <v/>
      </c>
      <c r="GV11" s="66" t="str" cm="1">
        <f t="array" ref="GV11">IF($X11="", "", IFERROR(INDEX($BN11:$EY11, $EZ11, MATCH(GV$8, $BN$2:$EY$2, 0)), ""))</f>
        <v/>
      </c>
      <c r="GW11" s="66" t="str" cm="1">
        <f t="array" ref="GW11">IF($X11="", "", IFERROR(INDEX($BN11:$EY11, $EZ11, MATCH(GW$8, $BN$2:$EY$2, 0)), ""))</f>
        <v/>
      </c>
      <c r="GX11" s="66" t="str" cm="1">
        <f t="array" ref="GX11">IF($X11="", "", IFERROR(INDEX($BN11:$EY11, $EZ11, MATCH(GX$8, $BN$2:$EY$2, 0)), ""))</f>
        <v/>
      </c>
      <c r="GY11" s="66" t="str" cm="1">
        <f t="array" ref="GY11">IF($X11="", "", IFERROR(INDEX($BN11:$EY11, $EZ11, MATCH(GY$8, $BN$2:$EY$2, 0)), ""))</f>
        <v/>
      </c>
      <c r="GZ11" s="66" t="str" cm="1">
        <f t="array" ref="GZ11">IF($X11="", "", IFERROR(INDEX($BN11:$EY11, $EZ11, MATCH(GZ$8, $BN$2:$EY$2, 0)), ""))</f>
        <v/>
      </c>
      <c r="HA11" s="66" t="str" cm="1">
        <f t="array" ref="HA11">IF($X11="", "", IFERROR(INDEX($BN11:$EY11, $EZ11, MATCH(HA$8, $BN$2:$EY$2, 0)), ""))</f>
        <v/>
      </c>
      <c r="HB11" s="66" t="str" cm="1">
        <f t="array" ref="HB11">IF($X11="", "", IFERROR(INDEX($BN11:$EY11, $EZ11, MATCH(HB$8, $BN$2:$EY$2, 0)), ""))</f>
        <v/>
      </c>
      <c r="HC11" s="66" t="str" cm="1">
        <f t="array" ref="HC11">IF($X11="", "", IFERROR(INDEX($BN11:$EY11, $EZ11, MATCH(HC$8, $BN$2:$EY$2, 0)), ""))</f>
        <v/>
      </c>
      <c r="HD11" s="66" t="str" cm="1">
        <f t="array" ref="HD11">IF($X11="", "", IFERROR(INDEX($BN11:$EY11, $EZ11, MATCH(HD$8, $BN$2:$EY$2, 0)), ""))</f>
        <v/>
      </c>
      <c r="HE11" s="66" t="str" cm="1">
        <f t="array" ref="HE11">IF($X11="", "", IFERROR(INDEX($BN11:$EY11, $EZ11, MATCH(HE$8, $BN$2:$EY$2, 0)), ""))</f>
        <v/>
      </c>
      <c r="HF11" s="66" t="str" cm="1">
        <f t="array" ref="HF11">IF($X11="", "", IFERROR(INDEX($BN11:$EY11, $EZ11, MATCH(HF$8, $BN$2:$EY$2, 0)), ""))</f>
        <v/>
      </c>
      <c r="HG11" s="66" t="str" cm="1">
        <f t="array" ref="HG11">IF($X11="", "", IFERROR(INDEX($BN11:$EY11, $EZ11, MATCH(HG$8, $BN$2:$EY$2, 0)), ""))</f>
        <v/>
      </c>
      <c r="HH11" s="66" t="str" cm="1">
        <f t="array" ref="HH11">IF($X11="", "", IFERROR(INDEX($BN11:$EY11, $EZ11, MATCH(HH$8, $BN$2:$EY$2, 0)), ""))</f>
        <v/>
      </c>
      <c r="HI11" s="66" t="str" cm="1">
        <f t="array" ref="HI11">IF($X11="", "", IFERROR(INDEX($BN11:$EY11, $EZ11, MATCH(HI$8, $BN$2:$EY$2, 0)), ""))</f>
        <v/>
      </c>
      <c r="HJ11" s="66" t="str" cm="1">
        <f t="array" ref="HJ11">IF($X11="", "", IFERROR(INDEX($BN11:$EY11, $EZ11, MATCH(HJ$8, $BN$2:$EY$2, 0)), ""))</f>
        <v/>
      </c>
      <c r="HK11" s="66" t="str" cm="1">
        <f t="array" ref="HK11">IF($X11="", "", IFERROR(INDEX($BN11:$EY11, $EZ11, MATCH(HK$8, $BN$2:$EY$2, 0)), ""))</f>
        <v/>
      </c>
      <c r="HL11" s="66" t="str" cm="1">
        <f t="array" ref="HL11">IF($X11="", "", IFERROR(INDEX($BN11:$EY11, $EZ11, MATCH(HL$8, $BN$2:$EY$2, 0)), ""))</f>
        <v/>
      </c>
      <c r="HM11" s="66" t="str" cm="1">
        <f t="array" ref="HM11">IF($X11="", "", IFERROR(INDEX($BN11:$EY11, $EZ11, MATCH(HM$8, $BN$2:$EY$2, 0)), ""))</f>
        <v/>
      </c>
      <c r="HN11" s="66" t="str" cm="1">
        <f t="array" ref="HN11">IF($X11="", "", IFERROR(INDEX($BN11:$EY11, $EZ11, MATCH(HN$8, $BN$2:$EY$2, 0)), ""))</f>
        <v/>
      </c>
      <c r="HO11" s="66" t="str" cm="1">
        <f t="array" ref="HO11">IF($X11="", "", IFERROR(INDEX($BN11:$EY11, $EZ11, MATCH(HO$8, $BN$2:$EY$2, 0)), ""))</f>
        <v/>
      </c>
      <c r="HP11" s="66" t="str" cm="1">
        <f t="array" ref="HP11">IF($X11="", "", IFERROR(INDEX($BN11:$EY11, $EZ11, MATCH(HP$8, $BN$2:$EY$2, 0)), ""))</f>
        <v/>
      </c>
      <c r="HQ11" s="66" t="str" cm="1">
        <f t="array" ref="HQ11">IF($X11="", "", IFERROR(INDEX($BN11:$EY11, $EZ11, MATCH(HQ$8, $BN$2:$EY$2, 0)), ""))</f>
        <v/>
      </c>
      <c r="HR11" s="67" t="str" cm="1">
        <f t="array" ref="HR11">IF($X11="", "", IFERROR(INDEX($BN11:$EY11, $EZ11, MATCH(HR$8, $BN$2:$EY$2, 0)), ""))</f>
        <v/>
      </c>
      <c r="HT11" s="43" t="str" cm="1">
        <f t="array" ref="HT11">IFERROR(INDEX($FA$6:$HR$6, $HS$6, MATCH(MIN($FA11:$HR11), $FA11:$HR11, 0)), "")</f>
        <v/>
      </c>
      <c r="HV11" s="6" t="str" cm="1">
        <f t="array" ref="HV11">IFERROR(INDEX(Trainers!$I$11:$I$20, MATCH(IFERROR(INDEX($FA$7:$HR$7, $HS$6, MATCH(MIN($FA11:$HR11), $FA11:$HR11, 0)), ""), Trainers!$AB$11:$AB$20, 0)), "")</f>
        <v/>
      </c>
      <c r="HX11" s="46" t="str">
        <f>IF(OR(HX$7="", HX$5="", $X11=""), "", IF(AND($BJ11=HX$6, $BK11&lt;HX$7), 1, IF($BJ11=HX$6, 3, IF($BK11&lt;HX$5, 2, ""))))</f>
        <v/>
      </c>
      <c r="HY11" s="48" t="str">
        <f>IF(OR(HY$7="", HX$5="", $X11=""), "", IF(AND($BJ11=HY$6, $BK11&lt;HY$7), 1, IF($BJ11=HY$6, 3, IF($BK11&lt;HX$5, 2, ""))))</f>
        <v/>
      </c>
      <c r="HZ11" s="46" t="str">
        <f t="shared" ref="HZ11" si="47">IF(OR(HZ$7="", HZ$5="", $X11=""), "", IF(AND($BJ11=HZ$6, $BK11&lt;HZ$7), 1, IF($BJ11=HZ$6, 3, IF($BK11&lt;HZ$5, 2, ""))))</f>
        <v/>
      </c>
      <c r="IA11" s="48" t="str">
        <f t="shared" ref="IA11" si="48">IF(OR(IA$7="", HZ$5="", $X11=""), "", IF(AND($BJ11=IA$6, $BK11&lt;IA$7), 1, IF($BJ11=IA$6, 3, IF($BK11&lt;HZ$5, 2, ""))))</f>
        <v/>
      </c>
      <c r="IB11" s="46" t="str">
        <f t="shared" ref="IB11" si="49">IF(OR(IB$7="", IB$5="", $X11=""), "", IF(AND($BJ11=IB$6, $BK11&lt;IB$7), 1, IF($BJ11=IB$6, 3, IF($BK11&lt;IB$5, 2, ""))))</f>
        <v/>
      </c>
      <c r="IC11" s="48" t="str">
        <f t="shared" ref="IC11" si="50">IF(OR(IC$7="", IB$5="", $X11=""), "", IF(AND($BJ11=IC$6, $BK11&lt;IC$7), 1, IF($BJ11=IC$6, 3, IF($BK11&lt;IB$5, 2, ""))))</f>
        <v/>
      </c>
      <c r="ID11" s="46" t="str">
        <f t="shared" ref="ID11" si="51">IF(OR(ID$7="", ID$5="", $X11=""), "", IF(AND($BJ11=ID$6, $BK11&lt;ID$7), 1, IF($BJ11=ID$6, 3, IF($BK11&lt;ID$5, 2, ""))))</f>
        <v/>
      </c>
      <c r="IE11" s="48" t="str">
        <f t="shared" ref="IE11" si="52">IF(OR(IE$7="", ID$5="", $X11=""), "", IF(AND($BJ11=IE$6, $BK11&lt;IE$7), 1, IF($BJ11=IE$6, 3, IF($BK11&lt;ID$5, 2, ""))))</f>
        <v/>
      </c>
      <c r="IF11" s="46" t="str">
        <f t="shared" ref="IF11" si="53">IF(OR(IF$7="", IF$5="", $X11=""), "", IF(AND($BJ11=IF$6, $BK11&lt;IF$7), 1, IF($BJ11=IF$6, 3, IF($BK11&lt;IF$5, 2, ""))))</f>
        <v/>
      </c>
      <c r="IG11" s="48" t="str">
        <f t="shared" ref="IG11" si="54">IF(OR(IG$7="", IF$5="", $X11=""), "", IF(AND($BJ11=IG$6, $BK11&lt;IG$7), 1, IF($BJ11=IG$6, 3, IF($BK11&lt;IF$5, 2, ""))))</f>
        <v/>
      </c>
      <c r="IH11" s="46" t="str">
        <f t="shared" ref="IH11" si="55">IF(OR(IH$7="", IH$5="", $X11=""), "", IF(AND($BJ11=IH$6, $BK11&lt;IH$7), 1, IF($BJ11=IH$6, 3, IF($BK11&lt;IH$5, 2, ""))))</f>
        <v/>
      </c>
      <c r="II11" s="48" t="str">
        <f t="shared" ref="II11" si="56">IF(OR(II$7="", IH$5="", $X11=""), "", IF(AND($BJ11=II$6, $BK11&lt;II$7), 1, IF($BJ11=II$6, 3, IF($BK11&lt;IH$5, 2, ""))))</f>
        <v/>
      </c>
      <c r="IJ11" s="46" t="str">
        <f t="shared" ref="IJ11" si="57">IF(OR(IJ$7="", IJ$5="", $X11=""), "", IF(AND($BJ11=IJ$6, $BK11&lt;IJ$7), 1, IF($BJ11=IJ$6, 3, IF($BK11&lt;IJ$5, 2, ""))))</f>
        <v/>
      </c>
      <c r="IK11" s="48" t="str">
        <f t="shared" ref="IK11" si="58">IF(OR(IK$7="", IJ$5="", $X11=""), "", IF(AND($BJ11=IK$6, $BK11&lt;IK$7), 1, IF($BJ11=IK$6, 3, IF($BK11&lt;IJ$5, 2, ""))))</f>
        <v/>
      </c>
      <c r="IL11" s="46" t="str">
        <f t="shared" ref="IL11" si="59">IF(OR(IL$7="", IL$5="", $X11=""), "", IF(AND($BJ11=IL$6, $BK11&lt;IL$7), 1, IF($BJ11=IL$6, 3, IF($BK11&lt;IL$5, 2, ""))))</f>
        <v/>
      </c>
      <c r="IM11" s="48" t="str">
        <f t="shared" ref="IM11" si="60">IF(OR(IM$7="", IL$5="", $X11=""), "", IF(AND($BJ11=IM$6, $BK11&lt;IM$7), 1, IF($BJ11=IM$6, 3, IF($BK11&lt;IL$5, 2, ""))))</f>
        <v/>
      </c>
      <c r="IN11" s="46" t="str">
        <f t="shared" ref="IN11:IP12" si="61">IF(OR(IN$7="", IN$5="", $X11=""), "", IF(AND($BJ11=IN$6, $BK11&lt;IN$7), 1, IF($BJ11=IN$6, 3, IF($BK11&lt;IN$5, 2, ""))))</f>
        <v/>
      </c>
      <c r="IO11" s="48" t="str">
        <f t="shared" ref="IO11:IQ12" si="62">IF(OR(IO$7="", IN$5="", $X11=""), "", IF(AND($BJ11=IO$6, $BK11&lt;IO$7), 1, IF($BJ11=IO$6, 3, IF($BK11&lt;IN$5, 2, ""))))</f>
        <v/>
      </c>
      <c r="IP11" s="46" t="str">
        <f t="shared" ref="IP11" si="63">IF(OR(IP$7="", IP$5="", $X11=""), "", IF(AND($BJ11=IP$6, $BK11&lt;IP$7), 1, IF($BJ11=IP$6, 3, IF($BK11&lt;IP$5, 2, ""))))</f>
        <v/>
      </c>
      <c r="IQ11" s="48" t="str">
        <f t="shared" ref="IQ11" si="64">IF(OR(IQ$7="", IP$5="", $X11=""), "", IF(AND($BJ11=IQ$6, $BK11&lt;IQ$7), 1, IF($BJ11=IQ$6, 3, IF($BK11&lt;IP$5, 2, ""))))</f>
        <v/>
      </c>
      <c r="IS11" s="46" t="str" cm="1">
        <f t="array" ref="IS11">IF($X11="", "", IFERROR(INDEX($HX$3:$IQ$3, $IR$3, MATCH(IS$10, $HX11:$IQ11, 0)), ""))</f>
        <v/>
      </c>
      <c r="IT11" s="47" t="str" cm="1">
        <f t="array" ref="IT11">IF($X11="", "", IFERROR(INDEX($HX$3:$IQ$3, $IR$3, MATCH(IT$10, $HX11:$IQ11, 0)), ""))</f>
        <v/>
      </c>
      <c r="IU11" s="47" t="str" cm="1">
        <f t="array" ref="IU11">IF($X11="", "", IFERROR(INDEX($HX$3:$IQ$3, $IR$3, MATCH(IU$10, $HX11:$IQ11, 0)), ""))</f>
        <v/>
      </c>
      <c r="IV11" s="6" t="str">
        <f>IF($X11="", "", IF(COUNTIF($IS11:$IU11, "")=3, $IV$9, ""))</f>
        <v/>
      </c>
      <c r="IX11" s="6" t="str">
        <f>IF($X11="", "", IF(NOT($IS11=""), $IS11, IF(NOT($IT11=""), $IT11, IF(NOT($IU11=""), $IU11, IF(NOT($IV11=""), $IV11, "")))))</f>
        <v/>
      </c>
      <c r="IZ11" s="6" t="str">
        <f>IF($BL11="", "", IFERROR(INDEX(Trainers!$AB$11:$AB$20, MATCH($BL11, Trainers!$I$11:$I$20, 0)), ""))</f>
        <v/>
      </c>
      <c r="JA11" s="77" t="str">
        <f>$BK11</f>
        <v/>
      </c>
      <c r="JB11" s="6" t="str" cm="1">
        <f t="array" ref="JB11">IFERROR(INDEX($BN$7:$EY$7, $BM$7, MATCH(CONCATENATE($IZ11, " - ", $BJ11), $BN$2:$EY$2, 0)), "")</f>
        <v/>
      </c>
      <c r="JC11" s="6" t="str">
        <f>IF(OR(JA11="", JB11=""), "", IF(JA11&lt;JB11, $U$2, $U$3))</f>
        <v/>
      </c>
      <c r="JE11" s="6" t="str">
        <f>IF($HV11="", "", IFERROR(INDEX(Trainers!$AB$11:$AB$20, MATCH($HV11, Trainers!$I$11:$I$20, 0)), ""))</f>
        <v/>
      </c>
      <c r="JF11" s="77" t="str" cm="1">
        <f t="array" ref="JF11">IF(IFERROR(INDEX($F11:$L11, $Y11, MATCH($HT11, $F$9:$L$9, 0)), "")="", "", IFERROR(INDEX($F11:$L11, $Y11, MATCH($HT11, $F$9:$L$9, 0)), ""))</f>
        <v/>
      </c>
      <c r="JG11" s="6" t="str" cm="1">
        <f t="array" ref="JG11">IFERROR(INDEX($BN$7:$EY$7, $BM$7, MATCH(CONCATENATE($JE11, " - ", $HT11), $BN$2:$EY$2, 0)), "")</f>
        <v/>
      </c>
      <c r="JH11" s="6" t="str">
        <f>IF(OR(JF11="", JG11=""), "", IF(JF11&lt;JG11, $U$2, $U$3))</f>
        <v/>
      </c>
    </row>
    <row r="12" spans="1:268" x14ac:dyDescent="0.25">
      <c r="A12" s="2"/>
      <c r="B12" s="20"/>
      <c r="C12" s="21"/>
      <c r="D12" s="38"/>
      <c r="E12" s="22"/>
      <c r="F12" s="22"/>
      <c r="G12" s="22"/>
      <c r="H12" s="22"/>
      <c r="I12" s="22"/>
      <c r="J12" s="22"/>
      <c r="K12" s="22"/>
      <c r="L12" s="23"/>
      <c r="M12" s="2"/>
      <c r="N12" s="101" t="str">
        <f t="shared" ref="N12:N75" si="65">IF(OR(COUNTIF($J12:$L12, "")=3, $E12=""), "", IFERROR(SUM($J12:$L12)/$E12, ""))</f>
        <v/>
      </c>
      <c r="O12" s="2"/>
      <c r="P12" s="62"/>
      <c r="Q12" s="62"/>
      <c r="R12" s="62"/>
      <c r="U12" s="8" t="str">
        <f>IF('Intro &amp; Setup'!$AG24="", "", 'Intro &amp; Setup'!$AG24)</f>
        <v>LB</v>
      </c>
      <c r="V12" s="41" t="str">
        <f>IF('Training Positions'!$B12="", "", 'Training Positions'!$B12)</f>
        <v/>
      </c>
      <c r="X12" s="8" t="str">
        <f t="shared" ref="X12:X75" si="66">IF(COUNTIF($B12:$L12, "")=11, "", "X")</f>
        <v/>
      </c>
      <c r="Z12" s="8" t="str">
        <f t="shared" si="41"/>
        <v/>
      </c>
      <c r="AA12" s="8" t="str">
        <f t="shared" si="42"/>
        <v/>
      </c>
      <c r="AB12" s="8" t="str">
        <f t="shared" si="43"/>
        <v/>
      </c>
      <c r="AC12" s="8" t="str">
        <f t="shared" ref="AC12:AC43" si="67">IF($X12="", "", IF(AND(AC$5="X", E12=""), $X$6, IF(AND(NOT(E12=""), ISNUMBER(E12)=FALSE), $X$7, "")))</f>
        <v/>
      </c>
      <c r="AD12" s="8" t="str">
        <f t="shared" ref="AD12:AD43" si="68">IF($X12="", "", IF(AND(AD$5="X", F12=""), $X$6, IF(AND(NOT(F12=""), ISNUMBER(F12)=FALSE), $X$7, "")))</f>
        <v/>
      </c>
      <c r="AE12" s="8" t="str">
        <f t="shared" ref="AE12:AE26" si="69">IF($X12="", "", IF(AND(AE$5="X", G12=""), $X$6, IF(AND(NOT(G12=""), ISNUMBER(G12)=FALSE), $X$7, "")))</f>
        <v/>
      </c>
      <c r="AF12" s="8" t="str">
        <f t="shared" ref="AF12:AF26" si="70">IF($X12="", "", IF(AND(AF$5="X", H12=""), $X$6, IF(AND(NOT(H12=""), ISNUMBER(H12)=FALSE), $X$7, "")))</f>
        <v/>
      </c>
      <c r="AG12" s="8" t="str">
        <f t="shared" ref="AG12:AG26" si="71">IF($X12="", "", IF(AND(AG$5="X", I12=""), $X$6, IF(AND(NOT(I12=""), ISNUMBER(I12)=FALSE), $X$7, "")))</f>
        <v/>
      </c>
      <c r="AH12" s="8" t="str">
        <f t="shared" ref="AH12:AH26" si="72">IF($X12="", "", IF(AND(AH$5="X", J12=""), $X$6, IF(AND(NOT(J12=""), ISNUMBER(J12)=FALSE), $X$7, "")))</f>
        <v/>
      </c>
      <c r="AI12" s="8" t="str">
        <f t="shared" ref="AI12:AI26" si="73">IF($X12="", "", IF(AND(AI$5="X", K12=""), $X$6, IF(AND(NOT(K12=""), ISNUMBER(K12)=FALSE), $X$7, "")))</f>
        <v/>
      </c>
      <c r="AJ12" s="8" t="str">
        <f t="shared" ref="AJ12:AJ26" si="74">IF($X12="", "", IF(AND(AJ$5="X", L12=""), $X$6, IF(AND(NOT(L12=""), ISNUMBER(L12)=FALSE), $X$7, "")))</f>
        <v/>
      </c>
      <c r="AL12" s="68" t="str">
        <f t="shared" ref="AL12:AL75" si="75">IF($X12="", "", IFERROR(F12/SUM($F12:$L12), ""))</f>
        <v/>
      </c>
      <c r="AM12" s="69" t="str">
        <f t="shared" ref="AM12:AM26" si="76">IF($X12="", "", IFERROR(G12/SUM($F12:$L12), ""))</f>
        <v/>
      </c>
      <c r="AN12" s="69" t="str">
        <f t="shared" ref="AN12:AN26" si="77">IF($X12="", "", IFERROR(H12/SUM($F12:$L12), ""))</f>
        <v/>
      </c>
      <c r="AO12" s="69" t="str">
        <f t="shared" ref="AO12:AO26" si="78">IF($X12="", "", IFERROR(I12/SUM($F12:$L12), ""))</f>
        <v/>
      </c>
      <c r="AP12" s="69" t="str">
        <f t="shared" ref="AP12:AP26" si="79">IF($X12="", "", IFERROR(J12/SUM($F12:$L12), ""))</f>
        <v/>
      </c>
      <c r="AQ12" s="69" t="str">
        <f t="shared" ref="AQ12:AQ26" si="80">IF($X12="", "", IFERROR(K12/SUM($F12:$L12), ""))</f>
        <v/>
      </c>
      <c r="AR12" s="70" t="str">
        <f t="shared" ref="AR12:AR26" si="81">IF($X12="", "", IFERROR(L12/SUM($F12:$L12), ""))</f>
        <v/>
      </c>
      <c r="AT12" s="68" t="str">
        <f>IF($D12="", "", IFERROR(INDEX('Training Positions'!C$11:C$30, MATCH($D12, 'Training Positions'!$B$11:$B$30, 0)), ""))</f>
        <v/>
      </c>
      <c r="AU12" s="69" t="str">
        <f>IF($D12="", "", IFERROR(INDEX('Training Positions'!D$11:D$30, MATCH($D12, 'Training Positions'!$B$11:$B$30, 0)), ""))</f>
        <v/>
      </c>
      <c r="AV12" s="69" t="str">
        <f>IF($D12="", "", IFERROR(INDEX('Training Positions'!E$11:E$30, MATCH($D12, 'Training Positions'!$B$11:$B$30, 0)), ""))</f>
        <v/>
      </c>
      <c r="AW12" s="69" t="str">
        <f>IF($D12="", "", IFERROR(INDEX('Training Positions'!F$11:F$30, MATCH($D12, 'Training Positions'!$B$11:$B$30, 0)), ""))</f>
        <v/>
      </c>
      <c r="AX12" s="69" t="str">
        <f>IF($D12="", "", IFERROR(INDEX('Training Positions'!G$11:G$30, MATCH($D12, 'Training Positions'!$B$11:$B$30, 0)), ""))</f>
        <v/>
      </c>
      <c r="AY12" s="69" t="str">
        <f>IF($D12="", "", IFERROR(INDEX('Training Positions'!H$11:H$30, MATCH($D12, 'Training Positions'!$B$11:$B$30, 0)), ""))</f>
        <v/>
      </c>
      <c r="AZ12" s="70" t="str">
        <f>IF($D12="", "", IFERROR(INDEX('Training Positions'!I$11:I$30, MATCH($D12, 'Training Positions'!$B$11:$B$30, 0)), ""))</f>
        <v/>
      </c>
      <c r="BB12" s="68" t="str">
        <f t="shared" ref="BB12:BB75" si="82">IF($X12="", "", IFERROR(AL12-AT12, ""))</f>
        <v/>
      </c>
      <c r="BC12" s="69" t="str">
        <f t="shared" si="46"/>
        <v/>
      </c>
      <c r="BD12" s="69" t="str">
        <f t="shared" si="46"/>
        <v/>
      </c>
      <c r="BE12" s="69" t="str">
        <f t="shared" si="46"/>
        <v/>
      </c>
      <c r="BF12" s="69" t="str">
        <f t="shared" si="46"/>
        <v/>
      </c>
      <c r="BG12" s="69" t="str">
        <f t="shared" si="46"/>
        <v/>
      </c>
      <c r="BH12" s="70" t="str">
        <f t="shared" si="46"/>
        <v/>
      </c>
      <c r="BJ12" s="8" t="str" cm="1">
        <f t="array" ref="BJ12">IF($X12="", "", IFERROR(INDEX($BB$10:$BH$10, $BA$10, MATCH(MIN($BB12:$BH12), $BB12:$BH12, 0)), ""))</f>
        <v/>
      </c>
      <c r="BK12" s="78" t="str">
        <f t="shared" ref="BK12:BK75" si="83">IF($BJ12="", "", IFERROR(INDEX($F12:$L12, MATCH($BJ12, $F$9:$L$9, 0)), ""))</f>
        <v/>
      </c>
      <c r="BL12" s="8" t="str">
        <f>IF($IX12="", "", IFERROR(INDEX(Trainers!$I$11:$I$20, MATCH($IX12, Trainers!$AB$11:$AB$20, 0)), ""))</f>
        <v/>
      </c>
      <c r="BN12" s="68" t="str" cm="1">
        <f t="array" ref="BN12">IF(OR($X12="", BN$7=""), "", IFERROR(IF(IFERROR(INDEX($F12:$L12, $BM12, MATCH(BN$6, $F$9:$L$9, 0)), "")&gt;BN$7, "", IFERROR(INDEX($BB12:$BH12, $BM12, MATCH(BN$6, $BB$10:$BH$10, 0)), "")), ""))</f>
        <v/>
      </c>
      <c r="BO12" s="70" t="str" cm="1">
        <f t="array" ref="BO12">IF(OR($X12="", BO$7=""), "", IFERROR(IF(IFERROR(INDEX($F12:$L12, $BM12, MATCH(BO$6, $F$9:$L$9, 0)), "")&gt;BO$7, "", IFERROR(INDEX($BB12:$BH12, $BM12, MATCH(BO$6, $BB$10:$BH$10, 0)), "")), ""))</f>
        <v/>
      </c>
      <c r="BP12" s="68" t="str">
        <f t="shared" ref="BP12:BP75" si="84">IF(OR($X12="", BP$10="", BN$5=""), "", IF($F12&gt;=BN$5, "", $BB12))</f>
        <v/>
      </c>
      <c r="BQ12" s="69" t="str">
        <f t="shared" ref="BQ12:BQ75" si="85">IF(OR($X12="", BQ$10="", BN$5=""), "", IF($G12&gt;=BN$5, "", $BC12))</f>
        <v/>
      </c>
      <c r="BR12" s="69" t="str">
        <f t="shared" ref="BR12:BR75" si="86">IF(OR($X12="", BR$10="", BN$5=""), "", IF($H12&gt;=BN$5, "", $BD12))</f>
        <v/>
      </c>
      <c r="BS12" s="69" t="str">
        <f t="shared" ref="BS12:BS75" si="87">IF(OR($X12="", BS$10="", BN$5=""), "", IF($I12&gt;=BN$5, "", $BE12))</f>
        <v/>
      </c>
      <c r="BT12" s="69" t="str">
        <f t="shared" ref="BT12:BT75" si="88">IF(OR($X12="", BT$10="", BN$5=""), "", IF($J12&gt;=BN$5, "", $BF12))</f>
        <v/>
      </c>
      <c r="BU12" s="69" t="str">
        <f t="shared" ref="BU12:BU75" si="89">IF(OR($X12="", BU$10="", BN$5=""), "", IF($K12&gt;=BN$5, "", $BG12))</f>
        <v/>
      </c>
      <c r="BV12" s="70" t="str">
        <f t="shared" ref="BV12:BV75" si="90">IF(OR($X12="", BV$10="", BN$5=""), "", IF($L12&gt;=BN$5, "", $BH12))</f>
        <v/>
      </c>
      <c r="BW12" s="68" t="str" cm="1">
        <f t="array" ref="BW12">IF(OR($X12="", BW$7=""), "", IFERROR(IF(IFERROR(INDEX($F12:$L12, $BM12, MATCH(BW$6, $F$9:$L$9, 0)), "")&gt;BW$7, "", IFERROR(INDEX($BB12:$BH12, $BM12, MATCH(BW$6, $BB$10:$BH$10, 0)), "")), ""))</f>
        <v/>
      </c>
      <c r="BX12" s="70" t="str" cm="1">
        <f t="array" ref="BX12">IF(OR($X12="", BX$7=""), "", IFERROR(IF(IFERROR(INDEX($F12:$L12, $BM12, MATCH(BX$6, $F$9:$L$9, 0)), "")&gt;BX$7, "", IFERROR(INDEX($BB12:$BH12, $BM12, MATCH(BX$6, $BB$10:$BH$10, 0)), "")), ""))</f>
        <v/>
      </c>
      <c r="BY12" s="68" t="str">
        <f t="shared" ref="BY12:BY75" si="91">IF(OR($X12="", BY$10="", BW$5=""), "", IF($F12&gt;=BW$5, "", $BB12))</f>
        <v/>
      </c>
      <c r="BZ12" s="69" t="str">
        <f t="shared" ref="BZ12:BZ75" si="92">IF(OR($X12="", BZ$10="", BW$5=""), "", IF($G12&gt;=BW$5, "", $BC12))</f>
        <v/>
      </c>
      <c r="CA12" s="69" t="str">
        <f t="shared" ref="CA12:CA75" si="93">IF(OR($X12="", CA$10="", BW$5=""), "", IF($H12&gt;=BW$5, "", $BD12))</f>
        <v/>
      </c>
      <c r="CB12" s="69" t="str">
        <f t="shared" ref="CB12:CB75" si="94">IF(OR($X12="", CB$10="", BW$5=""), "", IF($I12&gt;=BW$5, "", $BE12))</f>
        <v/>
      </c>
      <c r="CC12" s="69" t="str">
        <f t="shared" ref="CC12:CC75" si="95">IF(OR($X12="", CC$10="", BW$5=""), "", IF($J12&gt;=BW$5, "", $BF12))</f>
        <v/>
      </c>
      <c r="CD12" s="69" t="str">
        <f t="shared" ref="CD12:CD75" si="96">IF(OR($X12="", CD$10="", BW$5=""), "", IF($K12&gt;=BW$5, "", $BG12))</f>
        <v/>
      </c>
      <c r="CE12" s="70" t="str">
        <f t="shared" ref="CE12:CE75" si="97">IF(OR($X12="", CE$10="", BW$5=""), "", IF($L12&gt;=BW$5, "", $BH12))</f>
        <v/>
      </c>
      <c r="CF12" s="68" t="str" cm="1">
        <f t="array" ref="CF12">IF(OR($X12="", CF$7=""), "", IFERROR(IF(IFERROR(INDEX($F12:$L12, $BM12, MATCH(CF$6, $F$9:$L$9, 0)), "")&gt;CF$7, "", IFERROR(INDEX($BB12:$BH12, $BM12, MATCH(CF$6, $BB$10:$BH$10, 0)), "")), ""))</f>
        <v/>
      </c>
      <c r="CG12" s="70" t="str" cm="1">
        <f t="array" ref="CG12">IF(OR($X12="", CG$7=""), "", IFERROR(IF(IFERROR(INDEX($F12:$L12, $BM12, MATCH(CG$6, $F$9:$L$9, 0)), "")&gt;CG$7, "", IFERROR(INDEX($BB12:$BH12, $BM12, MATCH(CG$6, $BB$10:$BH$10, 0)), "")), ""))</f>
        <v/>
      </c>
      <c r="CH12" s="68" t="str">
        <f t="shared" ref="CH12:CH75" si="98">IF(OR($X12="", CH$10="", CF$5=""), "", IF($F12&gt;=CF$5, "", $BB12))</f>
        <v/>
      </c>
      <c r="CI12" s="69" t="str">
        <f t="shared" ref="CI12:CI75" si="99">IF(OR($X12="", CI$10="", CF$5=""), "", IF($G12&gt;=CF$5, "", $BC12))</f>
        <v/>
      </c>
      <c r="CJ12" s="69" t="str">
        <f t="shared" ref="CJ12:CJ75" si="100">IF(OR($X12="", CJ$10="", CF$5=""), "", IF($H12&gt;=CF$5, "", $BD12))</f>
        <v/>
      </c>
      <c r="CK12" s="69" t="str">
        <f t="shared" ref="CK12:CK75" si="101">IF(OR($X12="", CK$10="", CF$5=""), "", IF($I12&gt;=CF$5, "", $BE12))</f>
        <v/>
      </c>
      <c r="CL12" s="69" t="str">
        <f t="shared" ref="CL12:CL75" si="102">IF(OR($X12="", CL$10="", CF$5=""), "", IF($J12&gt;=CF$5, "", $BF12))</f>
        <v/>
      </c>
      <c r="CM12" s="69" t="str">
        <f t="shared" ref="CM12:CM75" si="103">IF(OR($X12="", CM$10="", CF$5=""), "", IF($K12&gt;=CF$5, "", $BG12))</f>
        <v/>
      </c>
      <c r="CN12" s="70" t="str">
        <f t="shared" ref="CN12:CN75" si="104">IF(OR($X12="", CN$10="", CF$5=""), "", IF($L12&gt;=CF$5, "", $BH12))</f>
        <v/>
      </c>
      <c r="CO12" s="68" t="str" cm="1">
        <f t="array" ref="CO12">IF(OR($X12="", CO$7=""), "", IFERROR(IF(IFERROR(INDEX($F12:$L12, $BM12, MATCH(CO$6, $F$9:$L$9, 0)), "")&gt;CO$7, "", IFERROR(INDEX($BB12:$BH12, $BM12, MATCH(CO$6, $BB$10:$BH$10, 0)), "")), ""))</f>
        <v/>
      </c>
      <c r="CP12" s="70" t="str" cm="1">
        <f t="array" ref="CP12">IF(OR($X12="", CP$7=""), "", IFERROR(IF(IFERROR(INDEX($F12:$L12, $BM12, MATCH(CP$6, $F$9:$L$9, 0)), "")&gt;CP$7, "", IFERROR(INDEX($BB12:$BH12, $BM12, MATCH(CP$6, $BB$10:$BH$10, 0)), "")), ""))</f>
        <v/>
      </c>
      <c r="CQ12" s="68" t="str">
        <f t="shared" ref="CQ12:CQ75" si="105">IF(OR($X12="", CQ$10="", CO$5=""), "", IF($F12&gt;=CO$5, "", $BB12))</f>
        <v/>
      </c>
      <c r="CR12" s="69" t="str">
        <f t="shared" ref="CR12:CR75" si="106">IF(OR($X12="", CR$10="", CO$5=""), "", IF($G12&gt;=CO$5, "", $BC12))</f>
        <v/>
      </c>
      <c r="CS12" s="69" t="str">
        <f t="shared" ref="CS12:CS75" si="107">IF(OR($X12="", CS$10="", CO$5=""), "", IF($H12&gt;=CO$5, "", $BD12))</f>
        <v/>
      </c>
      <c r="CT12" s="69" t="str">
        <f t="shared" ref="CT12:CT75" si="108">IF(OR($X12="", CT$10="", CO$5=""), "", IF($I12&gt;=CO$5, "", $BE12))</f>
        <v/>
      </c>
      <c r="CU12" s="69" t="str">
        <f t="shared" ref="CU12:CU75" si="109">IF(OR($X12="", CU$10="", CO$5=""), "", IF($J12&gt;=CO$5, "", $BF12))</f>
        <v/>
      </c>
      <c r="CV12" s="69" t="str">
        <f t="shared" ref="CV12:CV75" si="110">IF(OR($X12="", CV$10="", CO$5=""), "", IF($K12&gt;=CO$5, "", $BG12))</f>
        <v/>
      </c>
      <c r="CW12" s="70" t="str">
        <f t="shared" ref="CW12:CW75" si="111">IF(OR($X12="", CW$10="", CO$5=""), "", IF($L12&gt;=CO$5, "", $BH12))</f>
        <v/>
      </c>
      <c r="CX12" s="68" t="str" cm="1">
        <f t="array" ref="CX12">IF(OR($X12="", CX$7=""), "", IFERROR(IF(IFERROR(INDEX($F12:$L12, $BM12, MATCH(CX$6, $F$9:$L$9, 0)), "")&gt;CX$7, "", IFERROR(INDEX($BB12:$BH12, $BM12, MATCH(CX$6, $BB$10:$BH$10, 0)), "")), ""))</f>
        <v/>
      </c>
      <c r="CY12" s="70" t="str" cm="1">
        <f t="array" ref="CY12">IF(OR($X12="", CY$7=""), "", IFERROR(IF(IFERROR(INDEX($F12:$L12, $BM12, MATCH(CY$6, $F$9:$L$9, 0)), "")&gt;CY$7, "", IFERROR(INDEX($BB12:$BH12, $BM12, MATCH(CY$6, $BB$10:$BH$10, 0)), "")), ""))</f>
        <v/>
      </c>
      <c r="CZ12" s="68" t="str">
        <f t="shared" ref="CZ12:CZ75" si="112">IF(OR($X12="", CZ$10="", CX$5=""), "", IF($F12&gt;=CX$5, "", $BB12))</f>
        <v/>
      </c>
      <c r="DA12" s="69" t="str">
        <f t="shared" ref="DA12:DA75" si="113">IF(OR($X12="", DA$10="", CX$5=""), "", IF($G12&gt;=CX$5, "", $BC12))</f>
        <v/>
      </c>
      <c r="DB12" s="69" t="str">
        <f t="shared" ref="DB12:DB75" si="114">IF(OR($X12="", DB$10="", CX$5=""), "", IF($H12&gt;=CX$5, "", $BD12))</f>
        <v/>
      </c>
      <c r="DC12" s="69" t="str">
        <f t="shared" ref="DC12:DC75" si="115">IF(OR($X12="", DC$10="", CX$5=""), "", IF($I12&gt;=CX$5, "", $BE12))</f>
        <v/>
      </c>
      <c r="DD12" s="69" t="str">
        <f t="shared" ref="DD12:DD75" si="116">IF(OR($X12="", DD$10="", CX$5=""), "", IF($J12&gt;=CX$5, "", $BF12))</f>
        <v/>
      </c>
      <c r="DE12" s="69" t="str">
        <f t="shared" ref="DE12:DE75" si="117">IF(OR($X12="", DE$10="", CX$5=""), "", IF($K12&gt;=CX$5, "", $BG12))</f>
        <v/>
      </c>
      <c r="DF12" s="70" t="str">
        <f t="shared" ref="DF12:DF75" si="118">IF(OR($X12="", DF$10="", CX$5=""), "", IF($L12&gt;=CX$5, "", $BH12))</f>
        <v/>
      </c>
      <c r="DG12" s="68" t="str" cm="1">
        <f t="array" ref="DG12">IF(OR($X12="", DG$7=""), "", IFERROR(IF(IFERROR(INDEX($F12:$L12, $BM12, MATCH(DG$6, $F$9:$L$9, 0)), "")&gt;DG$7, "", IFERROR(INDEX($BB12:$BH12, $BM12, MATCH(DG$6, $BB$10:$BH$10, 0)), "")), ""))</f>
        <v/>
      </c>
      <c r="DH12" s="70" t="str" cm="1">
        <f t="array" ref="DH12">IF(OR($X12="", DH$7=""), "", IFERROR(IF(IFERROR(INDEX($F12:$L12, $BM12, MATCH(DH$6, $F$9:$L$9, 0)), "")&gt;DH$7, "", IFERROR(INDEX($BB12:$BH12, $BM12, MATCH(DH$6, $BB$10:$BH$10, 0)), "")), ""))</f>
        <v/>
      </c>
      <c r="DI12" s="68" t="str">
        <f t="shared" ref="DI12:DI75" si="119">IF(OR($X12="", DI$10="", DG$5=""), "", IF($F12&gt;=DG$5, "", $BB12))</f>
        <v/>
      </c>
      <c r="DJ12" s="69" t="str">
        <f t="shared" ref="DJ12:DJ75" si="120">IF(OR($X12="", DJ$10="", DG$5=""), "", IF($G12&gt;=DG$5, "", $BC12))</f>
        <v/>
      </c>
      <c r="DK12" s="69" t="str">
        <f t="shared" ref="DK12:DK75" si="121">IF(OR($X12="", DK$10="", DG$5=""), "", IF($H12&gt;=DG$5, "", $BD12))</f>
        <v/>
      </c>
      <c r="DL12" s="69" t="str">
        <f t="shared" ref="DL12:DL75" si="122">IF(OR($X12="", DL$10="", DG$5=""), "", IF($I12&gt;=DG$5, "", $BE12))</f>
        <v/>
      </c>
      <c r="DM12" s="69" t="str">
        <f t="shared" ref="DM12:DM75" si="123">IF(OR($X12="", DM$10="", DG$5=""), "", IF($J12&gt;=DG$5, "", $BF12))</f>
        <v/>
      </c>
      <c r="DN12" s="69" t="str">
        <f t="shared" ref="DN12:DN75" si="124">IF(OR($X12="", DN$10="", DG$5=""), "", IF($K12&gt;=DG$5, "", $BG12))</f>
        <v/>
      </c>
      <c r="DO12" s="70" t="str">
        <f t="shared" ref="DO12:DO75" si="125">IF(OR($X12="", DO$10="", DG$5=""), "", IF($L12&gt;=DG$5, "", $BH12))</f>
        <v/>
      </c>
      <c r="DP12" s="68" t="str" cm="1">
        <f t="array" ref="DP12">IF(OR($X12="", DP$7=""), "", IFERROR(IF(IFERROR(INDEX($F12:$L12, $BM12, MATCH(DP$6, $F$9:$L$9, 0)), "")&gt;DP$7, "", IFERROR(INDEX($BB12:$BH12, $BM12, MATCH(DP$6, $BB$10:$BH$10, 0)), "")), ""))</f>
        <v/>
      </c>
      <c r="DQ12" s="70" t="str" cm="1">
        <f t="array" ref="DQ12">IF(OR($X12="", DQ$7=""), "", IFERROR(IF(IFERROR(INDEX($F12:$L12, $BM12, MATCH(DQ$6, $F$9:$L$9, 0)), "")&gt;DQ$7, "", IFERROR(INDEX($BB12:$BH12, $BM12, MATCH(DQ$6, $BB$10:$BH$10, 0)), "")), ""))</f>
        <v/>
      </c>
      <c r="DR12" s="68" t="str">
        <f t="shared" ref="DR12:DR75" si="126">IF(OR($X12="", DR$10="", DP$5=""), "", IF($F12&gt;=DP$5, "", $BB12))</f>
        <v/>
      </c>
      <c r="DS12" s="69" t="str">
        <f t="shared" ref="DS12:DS75" si="127">IF(OR($X12="", DS$10="", DP$5=""), "", IF($G12&gt;=DP$5, "", $BC12))</f>
        <v/>
      </c>
      <c r="DT12" s="69" t="str">
        <f t="shared" ref="DT12:DT75" si="128">IF(OR($X12="", DT$10="", DP$5=""), "", IF($H12&gt;=DP$5, "", $BD12))</f>
        <v/>
      </c>
      <c r="DU12" s="69" t="str">
        <f t="shared" ref="DU12:DU75" si="129">IF(OR($X12="", DU$10="", DP$5=""), "", IF($I12&gt;=DP$5, "", $BE12))</f>
        <v/>
      </c>
      <c r="DV12" s="69" t="str">
        <f t="shared" ref="DV12:DV75" si="130">IF(OR($X12="", DV$10="", DP$5=""), "", IF($J12&gt;=DP$5, "", $BF12))</f>
        <v/>
      </c>
      <c r="DW12" s="69" t="str">
        <f t="shared" ref="DW12:DW75" si="131">IF(OR($X12="", DW$10="", DP$5=""), "", IF($K12&gt;=DP$5, "", $BG12))</f>
        <v/>
      </c>
      <c r="DX12" s="70" t="str">
        <f t="shared" ref="DX12:DX75" si="132">IF(OR($X12="", DX$10="", DP$5=""), "", IF($L12&gt;=DP$5, "", $BH12))</f>
        <v/>
      </c>
      <c r="DY12" s="68" t="str" cm="1">
        <f t="array" ref="DY12">IF(OR($X12="", DY$7=""), "", IFERROR(IF(IFERROR(INDEX($F12:$L12, $BM12, MATCH(DY$6, $F$9:$L$9, 0)), "")&gt;DY$7, "", IFERROR(INDEX($BB12:$BH12, $BM12, MATCH(DY$6, $BB$10:$BH$10, 0)), "")), ""))</f>
        <v/>
      </c>
      <c r="DZ12" s="70" t="str" cm="1">
        <f t="array" ref="DZ12">IF(OR($X12="", DZ$7=""), "", IFERROR(IF(IFERROR(INDEX($F12:$L12, $BM12, MATCH(DZ$6, $F$9:$L$9, 0)), "")&gt;DZ$7, "", IFERROR(INDEX($BB12:$BH12, $BM12, MATCH(DZ$6, $BB$10:$BH$10, 0)), "")), ""))</f>
        <v/>
      </c>
      <c r="EA12" s="68" t="str">
        <f t="shared" ref="EA12:EA75" si="133">IF(OR($X12="", EA$10="", DY$5=""), "", IF($F12&gt;=DY$5, "", $BB12))</f>
        <v/>
      </c>
      <c r="EB12" s="69" t="str">
        <f t="shared" ref="EB12:EB75" si="134">IF(OR($X12="", EB$10="", DY$5=""), "", IF($G12&gt;=DY$5, "", $BC12))</f>
        <v/>
      </c>
      <c r="EC12" s="69" t="str">
        <f t="shared" ref="EC12:EC75" si="135">IF(OR($X12="", EC$10="", DY$5=""), "", IF($H12&gt;=DY$5, "", $BD12))</f>
        <v/>
      </c>
      <c r="ED12" s="69" t="str">
        <f t="shared" ref="ED12:ED75" si="136">IF(OR($X12="", ED$10="", DY$5=""), "", IF($I12&gt;=DY$5, "", $BE12))</f>
        <v/>
      </c>
      <c r="EE12" s="69" t="str">
        <f t="shared" ref="EE12:EE75" si="137">IF(OR($X12="", EE$10="", DY$5=""), "", IF($J12&gt;=DY$5, "", $BF12))</f>
        <v/>
      </c>
      <c r="EF12" s="69" t="str">
        <f t="shared" ref="EF12:EF75" si="138">IF(OR($X12="", EF$10="", DY$5=""), "", IF($K12&gt;=DY$5, "", $BG12))</f>
        <v/>
      </c>
      <c r="EG12" s="70" t="str">
        <f t="shared" ref="EG12:EG75" si="139">IF(OR($X12="", EG$10="", DY$5=""), "", IF($L12&gt;=DY$5, "", $BH12))</f>
        <v/>
      </c>
      <c r="EH12" s="68" t="str" cm="1">
        <f t="array" ref="EH12">IF(OR($X12="", EH$7=""), "", IFERROR(IF(IFERROR(INDEX($F12:$L12, $BM12, MATCH(EH$6, $F$9:$L$9, 0)), "")&gt;EH$7, "", IFERROR(INDEX($BB12:$BH12, $BM12, MATCH(EH$6, $BB$10:$BH$10, 0)), "")), ""))</f>
        <v/>
      </c>
      <c r="EI12" s="70" t="str" cm="1">
        <f t="array" ref="EI12">IF(OR($X12="", EI$7=""), "", IFERROR(IF(IFERROR(INDEX($F12:$L12, $BM12, MATCH(EI$6, $F$9:$L$9, 0)), "")&gt;EI$7, "", IFERROR(INDEX($BB12:$BH12, $BM12, MATCH(EI$6, $BB$10:$BH$10, 0)), "")), ""))</f>
        <v/>
      </c>
      <c r="EJ12" s="68" t="str">
        <f t="shared" ref="EJ12:EJ75" si="140">IF(OR($X12="", EJ$10="", EH$5=""), "", IF($F12&gt;=EH$5, "", $BB12))</f>
        <v/>
      </c>
      <c r="EK12" s="69" t="str">
        <f t="shared" ref="EK12:EK75" si="141">IF(OR($X12="", EK$10="", EH$5=""), "", IF($G12&gt;=EH$5, "", $BC12))</f>
        <v/>
      </c>
      <c r="EL12" s="69" t="str">
        <f t="shared" ref="EL12:EL75" si="142">IF(OR($X12="", EL$10="", EH$5=""), "", IF($H12&gt;=EH$5, "", $BD12))</f>
        <v/>
      </c>
      <c r="EM12" s="69" t="str">
        <f t="shared" ref="EM12:EM75" si="143">IF(OR($X12="", EM$10="", EH$5=""), "", IF($I12&gt;=EH$5, "", $BE12))</f>
        <v/>
      </c>
      <c r="EN12" s="69" t="str">
        <f t="shared" ref="EN12:EN75" si="144">IF(OR($X12="", EN$10="", EH$5=""), "", IF($J12&gt;=EH$5, "", $BF12))</f>
        <v/>
      </c>
      <c r="EO12" s="69" t="str">
        <f t="shared" ref="EO12:EO75" si="145">IF(OR($X12="", EO$10="", EH$5=""), "", IF($K12&gt;=EH$5, "", $BG12))</f>
        <v/>
      </c>
      <c r="EP12" s="70" t="str">
        <f t="shared" ref="EP12:EP75" si="146">IF(OR($X12="", EP$10="", EH$5=""), "", IF($L12&gt;=EH$5, "", $BH12))</f>
        <v/>
      </c>
      <c r="EQ12" s="68" t="str" cm="1">
        <f t="array" ref="EQ12">IF(OR($X12="", EQ$7=""), "", IFERROR(IF(IFERROR(INDEX($F12:$L12, $BM12, MATCH(EQ$6, $F$9:$L$9, 0)), "")&gt;EQ$7, "", IFERROR(INDEX($BB12:$BH12, $BM12, MATCH(EQ$6, $BB$10:$BH$10, 0)), "")), ""))</f>
        <v/>
      </c>
      <c r="ER12" s="70" t="str" cm="1">
        <f t="array" ref="ER12">IF(OR($X12="", ER$7=""), "", IFERROR(IF(IFERROR(INDEX($F12:$L12, $BM12, MATCH(ER$6, $F$9:$L$9, 0)), "")&gt;ER$7, "", IFERROR(INDEX($BB12:$BH12, $BM12, MATCH(ER$6, $BB$10:$BH$10, 0)), "")), ""))</f>
        <v/>
      </c>
      <c r="ES12" s="68" t="str">
        <f t="shared" ref="ES12:ES75" si="147">IF(OR($X12="", ES$10="", EQ$5=""), "", IF($F12&gt;=EQ$5, "", $BB12))</f>
        <v/>
      </c>
      <c r="ET12" s="69" t="str">
        <f t="shared" ref="ET12:ET75" si="148">IF(OR($X12="", ET$10="", EQ$5=""), "", IF($G12&gt;=EQ$5, "", $BC12))</f>
        <v/>
      </c>
      <c r="EU12" s="69" t="str">
        <f t="shared" ref="EU12:EU75" si="149">IF(OR($X12="", EU$10="", EQ$5=""), "", IF($H12&gt;=EQ$5, "", $BD12))</f>
        <v/>
      </c>
      <c r="EV12" s="69" t="str">
        <f t="shared" ref="EV12:EV75" si="150">IF(OR($X12="", EV$10="", EQ$5=""), "", IF($I12&gt;=EQ$5, "", $BE12))</f>
        <v/>
      </c>
      <c r="EW12" s="69" t="str">
        <f t="shared" ref="EW12:EW75" si="151">IF(OR($X12="", EW$10="", EQ$5=""), "", IF($J12&gt;=EQ$5, "", $BF12))</f>
        <v/>
      </c>
      <c r="EX12" s="69" t="str">
        <f t="shared" ref="EX12:EX75" si="152">IF(OR($X12="", EX$10="", EQ$5=""), "", IF($K12&gt;=EQ$5, "", $BG12))</f>
        <v/>
      </c>
      <c r="EY12" s="70" t="str">
        <f t="shared" ref="EY12:EY75" si="153">IF(OR($X12="", EY$10="", EQ$5=""), "", IF($L12&gt;=EQ$5, "", $BH12))</f>
        <v/>
      </c>
      <c r="FA12" s="68" t="str" cm="1">
        <f t="array" ref="FA12">IF($X12="", "", IFERROR(INDEX($BN12:$EY12, $EZ12, MATCH(FA$8, $BN$2:$EY$2, 0)), ""))</f>
        <v/>
      </c>
      <c r="FB12" s="69" t="str" cm="1">
        <f t="array" ref="FB12">IF($X12="", "", IFERROR(INDEX($BN12:$EY12, $EZ12, MATCH(FB$8, $BN$2:$EY$2, 0)), ""))</f>
        <v/>
      </c>
      <c r="FC12" s="69" t="str" cm="1">
        <f t="array" ref="FC12">IF($X12="", "", IFERROR(INDEX($BN12:$EY12, $EZ12, MATCH(FC$8, $BN$2:$EY$2, 0)), ""))</f>
        <v/>
      </c>
      <c r="FD12" s="69" t="str" cm="1">
        <f t="array" ref="FD12">IF($X12="", "", IFERROR(INDEX($BN12:$EY12, $EZ12, MATCH(FD$8, $BN$2:$EY$2, 0)), ""))</f>
        <v/>
      </c>
      <c r="FE12" s="69" t="str" cm="1">
        <f t="array" ref="FE12">IF($X12="", "", IFERROR(INDEX($BN12:$EY12, $EZ12, MATCH(FE$8, $BN$2:$EY$2, 0)), ""))</f>
        <v/>
      </c>
      <c r="FF12" s="69" t="str" cm="1">
        <f t="array" ref="FF12">IF($X12="", "", IFERROR(INDEX($BN12:$EY12, $EZ12, MATCH(FF$8, $BN$2:$EY$2, 0)), ""))</f>
        <v/>
      </c>
      <c r="FG12" s="69" t="str" cm="1">
        <f t="array" ref="FG12">IF($X12="", "", IFERROR(INDEX($BN12:$EY12, $EZ12, MATCH(FG$8, $BN$2:$EY$2, 0)), ""))</f>
        <v/>
      </c>
      <c r="FH12" s="69" t="str" cm="1">
        <f t="array" ref="FH12">IF($X12="", "", IFERROR(INDEX($BN12:$EY12, $EZ12, MATCH(FH$8, $BN$2:$EY$2, 0)), ""))</f>
        <v/>
      </c>
      <c r="FI12" s="69" t="str" cm="1">
        <f t="array" ref="FI12">IF($X12="", "", IFERROR(INDEX($BN12:$EY12, $EZ12, MATCH(FI$8, $BN$2:$EY$2, 0)), ""))</f>
        <v/>
      </c>
      <c r="FJ12" s="69" t="str" cm="1">
        <f t="array" ref="FJ12">IF($X12="", "", IFERROR(INDEX($BN12:$EY12, $EZ12, MATCH(FJ$8, $BN$2:$EY$2, 0)), ""))</f>
        <v/>
      </c>
      <c r="FK12" s="69" t="str" cm="1">
        <f t="array" ref="FK12">IF($X12="", "", IFERROR(INDEX($BN12:$EY12, $EZ12, MATCH(FK$8, $BN$2:$EY$2, 0)), ""))</f>
        <v/>
      </c>
      <c r="FL12" s="69" t="str" cm="1">
        <f t="array" ref="FL12">IF($X12="", "", IFERROR(INDEX($BN12:$EY12, $EZ12, MATCH(FL$8, $BN$2:$EY$2, 0)), ""))</f>
        <v/>
      </c>
      <c r="FM12" s="69" t="str" cm="1">
        <f t="array" ref="FM12">IF($X12="", "", IFERROR(INDEX($BN12:$EY12, $EZ12, MATCH(FM$8, $BN$2:$EY$2, 0)), ""))</f>
        <v/>
      </c>
      <c r="FN12" s="69" t="str" cm="1">
        <f t="array" ref="FN12">IF($X12="", "", IFERROR(INDEX($BN12:$EY12, $EZ12, MATCH(FN$8, $BN$2:$EY$2, 0)), ""))</f>
        <v/>
      </c>
      <c r="FO12" s="69" t="str" cm="1">
        <f t="array" ref="FO12">IF($X12="", "", IFERROR(INDEX($BN12:$EY12, $EZ12, MATCH(FO$8, $BN$2:$EY$2, 0)), ""))</f>
        <v/>
      </c>
      <c r="FP12" s="69" t="str" cm="1">
        <f t="array" ref="FP12">IF($X12="", "", IFERROR(INDEX($BN12:$EY12, $EZ12, MATCH(FP$8, $BN$2:$EY$2, 0)), ""))</f>
        <v/>
      </c>
      <c r="FQ12" s="69" t="str" cm="1">
        <f t="array" ref="FQ12">IF($X12="", "", IFERROR(INDEX($BN12:$EY12, $EZ12, MATCH(FQ$8, $BN$2:$EY$2, 0)), ""))</f>
        <v/>
      </c>
      <c r="FR12" s="69" t="str" cm="1">
        <f t="array" ref="FR12">IF($X12="", "", IFERROR(INDEX($BN12:$EY12, $EZ12, MATCH(FR$8, $BN$2:$EY$2, 0)), ""))</f>
        <v/>
      </c>
      <c r="FS12" s="69" t="str" cm="1">
        <f t="array" ref="FS12">IF($X12="", "", IFERROR(INDEX($BN12:$EY12, $EZ12, MATCH(FS$8, $BN$2:$EY$2, 0)), ""))</f>
        <v/>
      </c>
      <c r="FT12" s="69" t="str" cm="1">
        <f t="array" ref="FT12">IF($X12="", "", IFERROR(INDEX($BN12:$EY12, $EZ12, MATCH(FT$8, $BN$2:$EY$2, 0)), ""))</f>
        <v/>
      </c>
      <c r="FU12" s="69" t="str" cm="1">
        <f t="array" ref="FU12">IF($X12="", "", IFERROR(INDEX($BN12:$EY12, $EZ12, MATCH(FU$8, $BN$2:$EY$2, 0)), ""))</f>
        <v/>
      </c>
      <c r="FV12" s="69" t="str" cm="1">
        <f t="array" ref="FV12">IF($X12="", "", IFERROR(INDEX($BN12:$EY12, $EZ12, MATCH(FV$8, $BN$2:$EY$2, 0)), ""))</f>
        <v/>
      </c>
      <c r="FW12" s="69" t="str" cm="1">
        <f t="array" ref="FW12">IF($X12="", "", IFERROR(INDEX($BN12:$EY12, $EZ12, MATCH(FW$8, $BN$2:$EY$2, 0)), ""))</f>
        <v/>
      </c>
      <c r="FX12" s="69" t="str" cm="1">
        <f t="array" ref="FX12">IF($X12="", "", IFERROR(INDEX($BN12:$EY12, $EZ12, MATCH(FX$8, $BN$2:$EY$2, 0)), ""))</f>
        <v/>
      </c>
      <c r="FY12" s="69" t="str" cm="1">
        <f t="array" ref="FY12">IF($X12="", "", IFERROR(INDEX($BN12:$EY12, $EZ12, MATCH(FY$8, $BN$2:$EY$2, 0)), ""))</f>
        <v/>
      </c>
      <c r="FZ12" s="69" t="str" cm="1">
        <f t="array" ref="FZ12">IF($X12="", "", IFERROR(INDEX($BN12:$EY12, $EZ12, MATCH(FZ$8, $BN$2:$EY$2, 0)), ""))</f>
        <v/>
      </c>
      <c r="GA12" s="69" t="str" cm="1">
        <f t="array" ref="GA12">IF($X12="", "", IFERROR(INDEX($BN12:$EY12, $EZ12, MATCH(GA$8, $BN$2:$EY$2, 0)), ""))</f>
        <v/>
      </c>
      <c r="GB12" s="69" t="str" cm="1">
        <f t="array" ref="GB12">IF($X12="", "", IFERROR(INDEX($BN12:$EY12, $EZ12, MATCH(GB$8, $BN$2:$EY$2, 0)), ""))</f>
        <v/>
      </c>
      <c r="GC12" s="69" t="str" cm="1">
        <f t="array" ref="GC12">IF($X12="", "", IFERROR(INDEX($BN12:$EY12, $EZ12, MATCH(GC$8, $BN$2:$EY$2, 0)), ""))</f>
        <v/>
      </c>
      <c r="GD12" s="69" t="str" cm="1">
        <f t="array" ref="GD12">IF($X12="", "", IFERROR(INDEX($BN12:$EY12, $EZ12, MATCH(GD$8, $BN$2:$EY$2, 0)), ""))</f>
        <v/>
      </c>
      <c r="GE12" s="69" t="str" cm="1">
        <f t="array" ref="GE12">IF($X12="", "", IFERROR(INDEX($BN12:$EY12, $EZ12, MATCH(GE$8, $BN$2:$EY$2, 0)), ""))</f>
        <v/>
      </c>
      <c r="GF12" s="69" t="str" cm="1">
        <f t="array" ref="GF12">IF($X12="", "", IFERROR(INDEX($BN12:$EY12, $EZ12, MATCH(GF$8, $BN$2:$EY$2, 0)), ""))</f>
        <v/>
      </c>
      <c r="GG12" s="69" t="str" cm="1">
        <f t="array" ref="GG12">IF($X12="", "", IFERROR(INDEX($BN12:$EY12, $EZ12, MATCH(GG$8, $BN$2:$EY$2, 0)), ""))</f>
        <v/>
      </c>
      <c r="GH12" s="69" t="str" cm="1">
        <f t="array" ref="GH12">IF($X12="", "", IFERROR(INDEX($BN12:$EY12, $EZ12, MATCH(GH$8, $BN$2:$EY$2, 0)), ""))</f>
        <v/>
      </c>
      <c r="GI12" s="69" t="str" cm="1">
        <f t="array" ref="GI12">IF($X12="", "", IFERROR(INDEX($BN12:$EY12, $EZ12, MATCH(GI$8, $BN$2:$EY$2, 0)), ""))</f>
        <v/>
      </c>
      <c r="GJ12" s="69" t="str" cm="1">
        <f t="array" ref="GJ12">IF($X12="", "", IFERROR(INDEX($BN12:$EY12, $EZ12, MATCH(GJ$8, $BN$2:$EY$2, 0)), ""))</f>
        <v/>
      </c>
      <c r="GK12" s="69" t="str" cm="1">
        <f t="array" ref="GK12">IF($X12="", "", IFERROR(INDEX($BN12:$EY12, $EZ12, MATCH(GK$8, $BN$2:$EY$2, 0)), ""))</f>
        <v/>
      </c>
      <c r="GL12" s="69" t="str" cm="1">
        <f t="array" ref="GL12">IF($X12="", "", IFERROR(INDEX($BN12:$EY12, $EZ12, MATCH(GL$8, $BN$2:$EY$2, 0)), ""))</f>
        <v/>
      </c>
      <c r="GM12" s="69" t="str" cm="1">
        <f t="array" ref="GM12">IF($X12="", "", IFERROR(INDEX($BN12:$EY12, $EZ12, MATCH(GM$8, $BN$2:$EY$2, 0)), ""))</f>
        <v/>
      </c>
      <c r="GN12" s="69" t="str" cm="1">
        <f t="array" ref="GN12">IF($X12="", "", IFERROR(INDEX($BN12:$EY12, $EZ12, MATCH(GN$8, $BN$2:$EY$2, 0)), ""))</f>
        <v/>
      </c>
      <c r="GO12" s="69" t="str" cm="1">
        <f t="array" ref="GO12">IF($X12="", "", IFERROR(INDEX($BN12:$EY12, $EZ12, MATCH(GO$8, $BN$2:$EY$2, 0)), ""))</f>
        <v/>
      </c>
      <c r="GP12" s="69" t="str" cm="1">
        <f t="array" ref="GP12">IF($X12="", "", IFERROR(INDEX($BN12:$EY12, $EZ12, MATCH(GP$8, $BN$2:$EY$2, 0)), ""))</f>
        <v/>
      </c>
      <c r="GQ12" s="69" t="str" cm="1">
        <f t="array" ref="GQ12">IF($X12="", "", IFERROR(INDEX($BN12:$EY12, $EZ12, MATCH(GQ$8, $BN$2:$EY$2, 0)), ""))</f>
        <v/>
      </c>
      <c r="GR12" s="69" t="str" cm="1">
        <f t="array" ref="GR12">IF($X12="", "", IFERROR(INDEX($BN12:$EY12, $EZ12, MATCH(GR$8, $BN$2:$EY$2, 0)), ""))</f>
        <v/>
      </c>
      <c r="GS12" s="69" t="str" cm="1">
        <f t="array" ref="GS12">IF($X12="", "", IFERROR(INDEX($BN12:$EY12, $EZ12, MATCH(GS$8, $BN$2:$EY$2, 0)), ""))</f>
        <v/>
      </c>
      <c r="GT12" s="69" t="str" cm="1">
        <f t="array" ref="GT12">IF($X12="", "", IFERROR(INDEX($BN12:$EY12, $EZ12, MATCH(GT$8, $BN$2:$EY$2, 0)), ""))</f>
        <v/>
      </c>
      <c r="GU12" s="69" t="str" cm="1">
        <f t="array" ref="GU12">IF($X12="", "", IFERROR(INDEX($BN12:$EY12, $EZ12, MATCH(GU$8, $BN$2:$EY$2, 0)), ""))</f>
        <v/>
      </c>
      <c r="GV12" s="69" t="str" cm="1">
        <f t="array" ref="GV12">IF($X12="", "", IFERROR(INDEX($BN12:$EY12, $EZ12, MATCH(GV$8, $BN$2:$EY$2, 0)), ""))</f>
        <v/>
      </c>
      <c r="GW12" s="69" t="str" cm="1">
        <f t="array" ref="GW12">IF($X12="", "", IFERROR(INDEX($BN12:$EY12, $EZ12, MATCH(GW$8, $BN$2:$EY$2, 0)), ""))</f>
        <v/>
      </c>
      <c r="GX12" s="69" t="str" cm="1">
        <f t="array" ref="GX12">IF($X12="", "", IFERROR(INDEX($BN12:$EY12, $EZ12, MATCH(GX$8, $BN$2:$EY$2, 0)), ""))</f>
        <v/>
      </c>
      <c r="GY12" s="69" t="str" cm="1">
        <f t="array" ref="GY12">IF($X12="", "", IFERROR(INDEX($BN12:$EY12, $EZ12, MATCH(GY$8, $BN$2:$EY$2, 0)), ""))</f>
        <v/>
      </c>
      <c r="GZ12" s="69" t="str" cm="1">
        <f t="array" ref="GZ12">IF($X12="", "", IFERROR(INDEX($BN12:$EY12, $EZ12, MATCH(GZ$8, $BN$2:$EY$2, 0)), ""))</f>
        <v/>
      </c>
      <c r="HA12" s="69" t="str" cm="1">
        <f t="array" ref="HA12">IF($X12="", "", IFERROR(INDEX($BN12:$EY12, $EZ12, MATCH(HA$8, $BN$2:$EY$2, 0)), ""))</f>
        <v/>
      </c>
      <c r="HB12" s="69" t="str" cm="1">
        <f t="array" ref="HB12">IF($X12="", "", IFERROR(INDEX($BN12:$EY12, $EZ12, MATCH(HB$8, $BN$2:$EY$2, 0)), ""))</f>
        <v/>
      </c>
      <c r="HC12" s="69" t="str" cm="1">
        <f t="array" ref="HC12">IF($X12="", "", IFERROR(INDEX($BN12:$EY12, $EZ12, MATCH(HC$8, $BN$2:$EY$2, 0)), ""))</f>
        <v/>
      </c>
      <c r="HD12" s="69" t="str" cm="1">
        <f t="array" ref="HD12">IF($X12="", "", IFERROR(INDEX($BN12:$EY12, $EZ12, MATCH(HD$8, $BN$2:$EY$2, 0)), ""))</f>
        <v/>
      </c>
      <c r="HE12" s="69" t="str" cm="1">
        <f t="array" ref="HE12">IF($X12="", "", IFERROR(INDEX($BN12:$EY12, $EZ12, MATCH(HE$8, $BN$2:$EY$2, 0)), ""))</f>
        <v/>
      </c>
      <c r="HF12" s="69" t="str" cm="1">
        <f t="array" ref="HF12">IF($X12="", "", IFERROR(INDEX($BN12:$EY12, $EZ12, MATCH(HF$8, $BN$2:$EY$2, 0)), ""))</f>
        <v/>
      </c>
      <c r="HG12" s="69" t="str" cm="1">
        <f t="array" ref="HG12">IF($X12="", "", IFERROR(INDEX($BN12:$EY12, $EZ12, MATCH(HG$8, $BN$2:$EY$2, 0)), ""))</f>
        <v/>
      </c>
      <c r="HH12" s="69" t="str" cm="1">
        <f t="array" ref="HH12">IF($X12="", "", IFERROR(INDEX($BN12:$EY12, $EZ12, MATCH(HH$8, $BN$2:$EY$2, 0)), ""))</f>
        <v/>
      </c>
      <c r="HI12" s="69" t="str" cm="1">
        <f t="array" ref="HI12">IF($X12="", "", IFERROR(INDEX($BN12:$EY12, $EZ12, MATCH(HI$8, $BN$2:$EY$2, 0)), ""))</f>
        <v/>
      </c>
      <c r="HJ12" s="69" t="str" cm="1">
        <f t="array" ref="HJ12">IF($X12="", "", IFERROR(INDEX($BN12:$EY12, $EZ12, MATCH(HJ$8, $BN$2:$EY$2, 0)), ""))</f>
        <v/>
      </c>
      <c r="HK12" s="69" t="str" cm="1">
        <f t="array" ref="HK12">IF($X12="", "", IFERROR(INDEX($BN12:$EY12, $EZ12, MATCH(HK$8, $BN$2:$EY$2, 0)), ""))</f>
        <v/>
      </c>
      <c r="HL12" s="69" t="str" cm="1">
        <f t="array" ref="HL12">IF($X12="", "", IFERROR(INDEX($BN12:$EY12, $EZ12, MATCH(HL$8, $BN$2:$EY$2, 0)), ""))</f>
        <v/>
      </c>
      <c r="HM12" s="69" t="str" cm="1">
        <f t="array" ref="HM12">IF($X12="", "", IFERROR(INDEX($BN12:$EY12, $EZ12, MATCH(HM$8, $BN$2:$EY$2, 0)), ""))</f>
        <v/>
      </c>
      <c r="HN12" s="69" t="str" cm="1">
        <f t="array" ref="HN12">IF($X12="", "", IFERROR(INDEX($BN12:$EY12, $EZ12, MATCH(HN$8, $BN$2:$EY$2, 0)), ""))</f>
        <v/>
      </c>
      <c r="HO12" s="69" t="str" cm="1">
        <f t="array" ref="HO12">IF($X12="", "", IFERROR(INDEX($BN12:$EY12, $EZ12, MATCH(HO$8, $BN$2:$EY$2, 0)), ""))</f>
        <v/>
      </c>
      <c r="HP12" s="69" t="str" cm="1">
        <f t="array" ref="HP12">IF($X12="", "", IFERROR(INDEX($BN12:$EY12, $EZ12, MATCH(HP$8, $BN$2:$EY$2, 0)), ""))</f>
        <v/>
      </c>
      <c r="HQ12" s="69" t="str" cm="1">
        <f t="array" ref="HQ12">IF($X12="", "", IFERROR(INDEX($BN12:$EY12, $EZ12, MATCH(HQ$8, $BN$2:$EY$2, 0)), ""))</f>
        <v/>
      </c>
      <c r="HR12" s="70" t="str" cm="1">
        <f t="array" ref="HR12">IF($X12="", "", IFERROR(INDEX($BN12:$EY12, $EZ12, MATCH(HR$8, $BN$2:$EY$2, 0)), ""))</f>
        <v/>
      </c>
      <c r="HT12" s="8" t="str" cm="1">
        <f t="array" ref="HT12">IFERROR(INDEX($FA$6:$HR$6, $HS$6, MATCH(MIN($FA12:$HR12), $FA12:$HR12, 0)), "")</f>
        <v/>
      </c>
      <c r="HV12" s="8" t="str" cm="1">
        <f t="array" ref="HV12">IFERROR(INDEX(Trainers!$I$11:$I$20, MATCH(IFERROR(INDEX($FA$7:$HR$7, $HS$6, MATCH(MIN($FA12:$HR12), $FA12:$HR12, 0)), ""), Trainers!$AB$11:$AB$20, 0)), "")</f>
        <v/>
      </c>
      <c r="HX12" s="81" t="str">
        <f t="shared" ref="HX12:IL75" si="154">IF(OR(HX$7="", HX$5="", $X12=""), "", IF(AND($BJ12=HX$6, $BK12&lt;HX$7), 1, IF($BJ12=HX$6, 3, IF($BK12&lt;HX$5, 2, ""))))</f>
        <v/>
      </c>
      <c r="HY12" s="88" t="str">
        <f t="shared" ref="HY12:IM75" si="155">IF(OR(HY$7="", HX$5="", $X12=""), "", IF(AND($BJ12=HY$6, $BK12&lt;HY$7), 1, IF($BJ12=HY$6, 3, IF($BK12&lt;HX$5, 2, ""))))</f>
        <v/>
      </c>
      <c r="HZ12" s="81" t="str">
        <f t="shared" si="154"/>
        <v/>
      </c>
      <c r="IA12" s="88" t="str">
        <f t="shared" si="155"/>
        <v/>
      </c>
      <c r="IB12" s="81" t="str">
        <f t="shared" si="154"/>
        <v/>
      </c>
      <c r="IC12" s="88" t="str">
        <f t="shared" si="155"/>
        <v/>
      </c>
      <c r="ID12" s="81" t="str">
        <f t="shared" si="154"/>
        <v/>
      </c>
      <c r="IE12" s="88" t="str">
        <f t="shared" si="155"/>
        <v/>
      </c>
      <c r="IF12" s="81" t="str">
        <f t="shared" si="154"/>
        <v/>
      </c>
      <c r="IG12" s="88" t="str">
        <f t="shared" si="155"/>
        <v/>
      </c>
      <c r="IH12" s="81" t="str">
        <f t="shared" si="154"/>
        <v/>
      </c>
      <c r="II12" s="88" t="str">
        <f t="shared" si="155"/>
        <v/>
      </c>
      <c r="IJ12" s="81" t="str">
        <f t="shared" si="154"/>
        <v/>
      </c>
      <c r="IK12" s="88" t="str">
        <f t="shared" si="155"/>
        <v/>
      </c>
      <c r="IL12" s="81" t="str">
        <f t="shared" si="154"/>
        <v/>
      </c>
      <c r="IM12" s="88" t="str">
        <f t="shared" si="155"/>
        <v/>
      </c>
      <c r="IN12" s="81" t="str">
        <f t="shared" si="61"/>
        <v/>
      </c>
      <c r="IO12" s="88" t="str">
        <f t="shared" si="62"/>
        <v/>
      </c>
      <c r="IP12" s="81" t="str">
        <f t="shared" si="61"/>
        <v/>
      </c>
      <c r="IQ12" s="88" t="str">
        <f t="shared" si="62"/>
        <v/>
      </c>
      <c r="IS12" s="81" t="str" cm="1">
        <f t="array" ref="IS12">IF($X12="", "", IFERROR(INDEX($HX$3:$IQ$3, $IR$3, MATCH(IS$10, $HX12:$IQ12, 0)), ""))</f>
        <v/>
      </c>
      <c r="IT12" s="89" t="str" cm="1">
        <f t="array" ref="IT12">IF($X12="", "", IFERROR(INDEX($HX$3:$IQ$3, $IR$3, MATCH(IT$10, $HX12:$IQ12, 0)), ""))</f>
        <v/>
      </c>
      <c r="IU12" s="89" t="str" cm="1">
        <f t="array" ref="IU12">IF($X12="", "", IFERROR(INDEX($HX$3:$IQ$3, $IR$3, MATCH(IU$10, $HX12:$IQ12, 0)), ""))</f>
        <v/>
      </c>
      <c r="IV12" s="8" t="str">
        <f t="shared" ref="IV12:IV75" si="156">IF($X12="", "", IF(COUNTIF($IS12:$IU12, "")=3, $IV$9, ""))</f>
        <v/>
      </c>
      <c r="IX12" s="8" t="str">
        <f t="shared" ref="IX12:IX75" si="157">IF($X12="", "", IF(NOT($IS12=""), $IS12, IF(NOT($IT12=""), $IT12, IF(NOT($IU12=""), $IU12, IF(NOT($IV12=""), $IV12, "")))))</f>
        <v/>
      </c>
      <c r="IZ12" s="8" t="str">
        <f>IF($BL12="", "", IFERROR(INDEX(Trainers!$AB$11:$AB$20, MATCH($BL12, Trainers!$I$11:$I$20, 0)), ""))</f>
        <v/>
      </c>
      <c r="JA12" s="78" t="str">
        <f t="shared" ref="JA12:JA75" si="158">$BK12</f>
        <v/>
      </c>
      <c r="JB12" s="8" t="str" cm="1">
        <f t="array" ref="JB12">IFERROR(INDEX($BN$7:$EY$7, $BM$7, MATCH(CONCATENATE($IZ12, " - ", $BJ12), $BN$2:$EY$2, 0)), "")</f>
        <v/>
      </c>
      <c r="JC12" s="8" t="str">
        <f t="shared" ref="JC12:JC75" si="159">IF(OR(JA12="", JB12=""), "", IF(JA12&lt;JB12, $U$2, $U$3))</f>
        <v/>
      </c>
      <c r="JE12" s="8" t="str">
        <f>IF($HV12="", "", IFERROR(INDEX(Trainers!$AB$11:$AB$20, MATCH($HV12, Trainers!$I$11:$I$20, 0)), ""))</f>
        <v/>
      </c>
      <c r="JF12" s="78" t="str" cm="1">
        <f t="array" ref="JF12">IF(IFERROR(INDEX($F12:$L12, $Y12, MATCH($HT12, $F$9:$L$9, 0)), "")="", "", IFERROR(INDEX($F12:$L12, $Y12, MATCH($HT12, $F$9:$L$9, 0)), ""))</f>
        <v/>
      </c>
      <c r="JG12" s="8" t="str" cm="1">
        <f t="array" ref="JG12">IFERROR(INDEX($BN$7:$EY$7, $BM$7, MATCH(CONCATENATE($JE12, " - ", $HT12), $BN$2:$EY$2, 0)), "")</f>
        <v/>
      </c>
      <c r="JH12" s="8" t="str">
        <f t="shared" ref="JH12:JH75" si="160">IF(OR(JF12="", JG12=""), "", IF(JF12&lt;JG12, $U$2, $U$3))</f>
        <v/>
      </c>
    </row>
    <row r="13" spans="1:268" x14ac:dyDescent="0.25">
      <c r="A13" s="2"/>
      <c r="B13" s="20"/>
      <c r="C13" s="21"/>
      <c r="D13" s="38"/>
      <c r="E13" s="22"/>
      <c r="F13" s="22"/>
      <c r="G13" s="22"/>
      <c r="H13" s="22"/>
      <c r="I13" s="22"/>
      <c r="J13" s="22"/>
      <c r="K13" s="22"/>
      <c r="L13" s="23"/>
      <c r="M13" s="2"/>
      <c r="N13" s="101" t="str">
        <f t="shared" si="65"/>
        <v/>
      </c>
      <c r="O13" s="2"/>
      <c r="P13" s="62"/>
      <c r="Q13" s="62"/>
      <c r="R13" s="62"/>
      <c r="U13" s="8" t="str">
        <f>IF('Intro &amp; Setup'!$AG25="", "", 'Intro &amp; Setup'!$AG25)</f>
        <v>CB</v>
      </c>
      <c r="V13" s="41" t="str">
        <f>IF('Training Positions'!$B13="", "", 'Training Positions'!$B13)</f>
        <v/>
      </c>
      <c r="X13" s="8" t="str">
        <f t="shared" si="66"/>
        <v/>
      </c>
      <c r="Z13" s="8" t="str">
        <f t="shared" si="41"/>
        <v/>
      </c>
      <c r="AA13" s="8" t="str">
        <f t="shared" si="42"/>
        <v/>
      </c>
      <c r="AB13" s="8" t="str">
        <f t="shared" si="43"/>
        <v/>
      </c>
      <c r="AC13" s="8" t="str">
        <f t="shared" si="67"/>
        <v/>
      </c>
      <c r="AD13" s="8" t="str">
        <f t="shared" si="68"/>
        <v/>
      </c>
      <c r="AE13" s="8" t="str">
        <f t="shared" si="69"/>
        <v/>
      </c>
      <c r="AF13" s="8" t="str">
        <f t="shared" si="70"/>
        <v/>
      </c>
      <c r="AG13" s="8" t="str">
        <f t="shared" si="71"/>
        <v/>
      </c>
      <c r="AH13" s="8" t="str">
        <f t="shared" si="72"/>
        <v/>
      </c>
      <c r="AI13" s="8" t="str">
        <f t="shared" si="73"/>
        <v/>
      </c>
      <c r="AJ13" s="8" t="str">
        <f t="shared" si="74"/>
        <v/>
      </c>
      <c r="AL13" s="68" t="str">
        <f t="shared" si="75"/>
        <v/>
      </c>
      <c r="AM13" s="69" t="str">
        <f t="shared" si="76"/>
        <v/>
      </c>
      <c r="AN13" s="69" t="str">
        <f t="shared" si="77"/>
        <v/>
      </c>
      <c r="AO13" s="69" t="str">
        <f t="shared" si="78"/>
        <v/>
      </c>
      <c r="AP13" s="69" t="str">
        <f t="shared" si="79"/>
        <v/>
      </c>
      <c r="AQ13" s="69" t="str">
        <f t="shared" si="80"/>
        <v/>
      </c>
      <c r="AR13" s="70" t="str">
        <f t="shared" si="81"/>
        <v/>
      </c>
      <c r="AT13" s="68" t="str">
        <f>IF($D13="", "", IFERROR(INDEX('Training Positions'!C$11:C$30, MATCH($D13, 'Training Positions'!$B$11:$B$30, 0)), ""))</f>
        <v/>
      </c>
      <c r="AU13" s="69" t="str">
        <f>IF($D13="", "", IFERROR(INDEX('Training Positions'!D$11:D$30, MATCH($D13, 'Training Positions'!$B$11:$B$30, 0)), ""))</f>
        <v/>
      </c>
      <c r="AV13" s="69" t="str">
        <f>IF($D13="", "", IFERROR(INDEX('Training Positions'!E$11:E$30, MATCH($D13, 'Training Positions'!$B$11:$B$30, 0)), ""))</f>
        <v/>
      </c>
      <c r="AW13" s="69" t="str">
        <f>IF($D13="", "", IFERROR(INDEX('Training Positions'!F$11:F$30, MATCH($D13, 'Training Positions'!$B$11:$B$30, 0)), ""))</f>
        <v/>
      </c>
      <c r="AX13" s="69" t="str">
        <f>IF($D13="", "", IFERROR(INDEX('Training Positions'!G$11:G$30, MATCH($D13, 'Training Positions'!$B$11:$B$30, 0)), ""))</f>
        <v/>
      </c>
      <c r="AY13" s="69" t="str">
        <f>IF($D13="", "", IFERROR(INDEX('Training Positions'!H$11:H$30, MATCH($D13, 'Training Positions'!$B$11:$B$30, 0)), ""))</f>
        <v/>
      </c>
      <c r="AZ13" s="70" t="str">
        <f>IF($D13="", "", IFERROR(INDEX('Training Positions'!I$11:I$30, MATCH($D13, 'Training Positions'!$B$11:$B$30, 0)), ""))</f>
        <v/>
      </c>
      <c r="BB13" s="68" t="str">
        <f t="shared" si="82"/>
        <v/>
      </c>
      <c r="BC13" s="69" t="str">
        <f t="shared" si="46"/>
        <v/>
      </c>
      <c r="BD13" s="69" t="str">
        <f t="shared" si="46"/>
        <v/>
      </c>
      <c r="BE13" s="69" t="str">
        <f t="shared" si="46"/>
        <v/>
      </c>
      <c r="BF13" s="69" t="str">
        <f t="shared" si="46"/>
        <v/>
      </c>
      <c r="BG13" s="69" t="str">
        <f t="shared" si="46"/>
        <v/>
      </c>
      <c r="BH13" s="70" t="str">
        <f t="shared" si="46"/>
        <v/>
      </c>
      <c r="BJ13" s="8" t="str" cm="1">
        <f t="array" ref="BJ13">IF($X13="", "", IFERROR(INDEX($BB$10:$BH$10, $BA$10, MATCH(MIN($BB13:$BH13), $BB13:$BH13, 0)), ""))</f>
        <v/>
      </c>
      <c r="BK13" s="78" t="str">
        <f t="shared" si="83"/>
        <v/>
      </c>
      <c r="BL13" s="8" t="str">
        <f>IF($IX13="", "", IFERROR(INDEX(Trainers!$I$11:$I$20, MATCH($IX13, Trainers!$AB$11:$AB$20, 0)), ""))</f>
        <v/>
      </c>
      <c r="BN13" s="68" t="str" cm="1">
        <f t="array" ref="BN13">IF(OR($X13="", BN$7=""), "", IFERROR(IF(IFERROR(INDEX($F13:$L13, $BM13, MATCH(BN$6, $F$9:$L$9, 0)), "")&gt;BN$7, "", IFERROR(INDEX($BB13:$BH13, $BM13, MATCH(BN$6, $BB$10:$BH$10, 0)), "")), ""))</f>
        <v/>
      </c>
      <c r="BO13" s="70" t="str" cm="1">
        <f t="array" ref="BO13">IF(OR($X13="", BO$7=""), "", IFERROR(IF(IFERROR(INDEX($F13:$L13, $BM13, MATCH(BO$6, $F$9:$L$9, 0)), "")&gt;BO$7, "", IFERROR(INDEX($BB13:$BH13, $BM13, MATCH(BO$6, $BB$10:$BH$10, 0)), "")), ""))</f>
        <v/>
      </c>
      <c r="BP13" s="68" t="str">
        <f t="shared" si="84"/>
        <v/>
      </c>
      <c r="BQ13" s="69" t="str">
        <f t="shared" si="85"/>
        <v/>
      </c>
      <c r="BR13" s="69" t="str">
        <f t="shared" si="86"/>
        <v/>
      </c>
      <c r="BS13" s="69" t="str">
        <f t="shared" si="87"/>
        <v/>
      </c>
      <c r="BT13" s="69" t="str">
        <f t="shared" si="88"/>
        <v/>
      </c>
      <c r="BU13" s="69" t="str">
        <f t="shared" si="89"/>
        <v/>
      </c>
      <c r="BV13" s="70" t="str">
        <f t="shared" si="90"/>
        <v/>
      </c>
      <c r="BW13" s="68" t="str" cm="1">
        <f t="array" ref="BW13">IF(OR($X13="", BW$7=""), "", IFERROR(IF(IFERROR(INDEX($F13:$L13, $BM13, MATCH(BW$6, $F$9:$L$9, 0)), "")&gt;BW$7, "", IFERROR(INDEX($BB13:$BH13, $BM13, MATCH(BW$6, $BB$10:$BH$10, 0)), "")), ""))</f>
        <v/>
      </c>
      <c r="BX13" s="70" t="str" cm="1">
        <f t="array" ref="BX13">IF(OR($X13="", BX$7=""), "", IFERROR(IF(IFERROR(INDEX($F13:$L13, $BM13, MATCH(BX$6, $F$9:$L$9, 0)), "")&gt;BX$7, "", IFERROR(INDEX($BB13:$BH13, $BM13, MATCH(BX$6, $BB$10:$BH$10, 0)), "")), ""))</f>
        <v/>
      </c>
      <c r="BY13" s="68" t="str">
        <f t="shared" si="91"/>
        <v/>
      </c>
      <c r="BZ13" s="69" t="str">
        <f t="shared" si="92"/>
        <v/>
      </c>
      <c r="CA13" s="69" t="str">
        <f t="shared" si="93"/>
        <v/>
      </c>
      <c r="CB13" s="69" t="str">
        <f t="shared" si="94"/>
        <v/>
      </c>
      <c r="CC13" s="69" t="str">
        <f t="shared" si="95"/>
        <v/>
      </c>
      <c r="CD13" s="69" t="str">
        <f t="shared" si="96"/>
        <v/>
      </c>
      <c r="CE13" s="70" t="str">
        <f t="shared" si="97"/>
        <v/>
      </c>
      <c r="CF13" s="68" t="str" cm="1">
        <f t="array" ref="CF13">IF(OR($X13="", CF$7=""), "", IFERROR(IF(IFERROR(INDEX($F13:$L13, $BM13, MATCH(CF$6, $F$9:$L$9, 0)), "")&gt;CF$7, "", IFERROR(INDEX($BB13:$BH13, $BM13, MATCH(CF$6, $BB$10:$BH$10, 0)), "")), ""))</f>
        <v/>
      </c>
      <c r="CG13" s="70" t="str" cm="1">
        <f t="array" ref="CG13">IF(OR($X13="", CG$7=""), "", IFERROR(IF(IFERROR(INDEX($F13:$L13, $BM13, MATCH(CG$6, $F$9:$L$9, 0)), "")&gt;CG$7, "", IFERROR(INDEX($BB13:$BH13, $BM13, MATCH(CG$6, $BB$10:$BH$10, 0)), "")), ""))</f>
        <v/>
      </c>
      <c r="CH13" s="68" t="str">
        <f t="shared" si="98"/>
        <v/>
      </c>
      <c r="CI13" s="69" t="str">
        <f t="shared" si="99"/>
        <v/>
      </c>
      <c r="CJ13" s="69" t="str">
        <f t="shared" si="100"/>
        <v/>
      </c>
      <c r="CK13" s="69" t="str">
        <f t="shared" si="101"/>
        <v/>
      </c>
      <c r="CL13" s="69" t="str">
        <f t="shared" si="102"/>
        <v/>
      </c>
      <c r="CM13" s="69" t="str">
        <f t="shared" si="103"/>
        <v/>
      </c>
      <c r="CN13" s="70" t="str">
        <f t="shared" si="104"/>
        <v/>
      </c>
      <c r="CO13" s="68" t="str" cm="1">
        <f t="array" ref="CO13">IF(OR($X13="", CO$7=""), "", IFERROR(IF(IFERROR(INDEX($F13:$L13, $BM13, MATCH(CO$6, $F$9:$L$9, 0)), "")&gt;CO$7, "", IFERROR(INDEX($BB13:$BH13, $BM13, MATCH(CO$6, $BB$10:$BH$10, 0)), "")), ""))</f>
        <v/>
      </c>
      <c r="CP13" s="70" t="str" cm="1">
        <f t="array" ref="CP13">IF(OR($X13="", CP$7=""), "", IFERROR(IF(IFERROR(INDEX($F13:$L13, $BM13, MATCH(CP$6, $F$9:$L$9, 0)), "")&gt;CP$7, "", IFERROR(INDEX($BB13:$BH13, $BM13, MATCH(CP$6, $BB$10:$BH$10, 0)), "")), ""))</f>
        <v/>
      </c>
      <c r="CQ13" s="68" t="str">
        <f t="shared" si="105"/>
        <v/>
      </c>
      <c r="CR13" s="69" t="str">
        <f t="shared" si="106"/>
        <v/>
      </c>
      <c r="CS13" s="69" t="str">
        <f t="shared" si="107"/>
        <v/>
      </c>
      <c r="CT13" s="69" t="str">
        <f t="shared" si="108"/>
        <v/>
      </c>
      <c r="CU13" s="69" t="str">
        <f t="shared" si="109"/>
        <v/>
      </c>
      <c r="CV13" s="69" t="str">
        <f t="shared" si="110"/>
        <v/>
      </c>
      <c r="CW13" s="70" t="str">
        <f t="shared" si="111"/>
        <v/>
      </c>
      <c r="CX13" s="68" t="str" cm="1">
        <f t="array" ref="CX13">IF(OR($X13="", CX$7=""), "", IFERROR(IF(IFERROR(INDEX($F13:$L13, $BM13, MATCH(CX$6, $F$9:$L$9, 0)), "")&gt;CX$7, "", IFERROR(INDEX($BB13:$BH13, $BM13, MATCH(CX$6, $BB$10:$BH$10, 0)), "")), ""))</f>
        <v/>
      </c>
      <c r="CY13" s="70" t="str" cm="1">
        <f t="array" ref="CY13">IF(OR($X13="", CY$7=""), "", IFERROR(IF(IFERROR(INDEX($F13:$L13, $BM13, MATCH(CY$6, $F$9:$L$9, 0)), "")&gt;CY$7, "", IFERROR(INDEX($BB13:$BH13, $BM13, MATCH(CY$6, $BB$10:$BH$10, 0)), "")), ""))</f>
        <v/>
      </c>
      <c r="CZ13" s="68" t="str">
        <f t="shared" si="112"/>
        <v/>
      </c>
      <c r="DA13" s="69" t="str">
        <f t="shared" si="113"/>
        <v/>
      </c>
      <c r="DB13" s="69" t="str">
        <f t="shared" si="114"/>
        <v/>
      </c>
      <c r="DC13" s="69" t="str">
        <f t="shared" si="115"/>
        <v/>
      </c>
      <c r="DD13" s="69" t="str">
        <f t="shared" si="116"/>
        <v/>
      </c>
      <c r="DE13" s="69" t="str">
        <f t="shared" si="117"/>
        <v/>
      </c>
      <c r="DF13" s="70" t="str">
        <f t="shared" si="118"/>
        <v/>
      </c>
      <c r="DG13" s="68" t="str" cm="1">
        <f t="array" ref="DG13">IF(OR($X13="", DG$7=""), "", IFERROR(IF(IFERROR(INDEX($F13:$L13, $BM13, MATCH(DG$6, $F$9:$L$9, 0)), "")&gt;DG$7, "", IFERROR(INDEX($BB13:$BH13, $BM13, MATCH(DG$6, $BB$10:$BH$10, 0)), "")), ""))</f>
        <v/>
      </c>
      <c r="DH13" s="70" t="str" cm="1">
        <f t="array" ref="DH13">IF(OR($X13="", DH$7=""), "", IFERROR(IF(IFERROR(INDEX($F13:$L13, $BM13, MATCH(DH$6, $F$9:$L$9, 0)), "")&gt;DH$7, "", IFERROR(INDEX($BB13:$BH13, $BM13, MATCH(DH$6, $BB$10:$BH$10, 0)), "")), ""))</f>
        <v/>
      </c>
      <c r="DI13" s="68" t="str">
        <f t="shared" si="119"/>
        <v/>
      </c>
      <c r="DJ13" s="69" t="str">
        <f t="shared" si="120"/>
        <v/>
      </c>
      <c r="DK13" s="69" t="str">
        <f t="shared" si="121"/>
        <v/>
      </c>
      <c r="DL13" s="69" t="str">
        <f t="shared" si="122"/>
        <v/>
      </c>
      <c r="DM13" s="69" t="str">
        <f t="shared" si="123"/>
        <v/>
      </c>
      <c r="DN13" s="69" t="str">
        <f t="shared" si="124"/>
        <v/>
      </c>
      <c r="DO13" s="70" t="str">
        <f t="shared" si="125"/>
        <v/>
      </c>
      <c r="DP13" s="68" t="str" cm="1">
        <f t="array" ref="DP13">IF(OR($X13="", DP$7=""), "", IFERROR(IF(IFERROR(INDEX($F13:$L13, $BM13, MATCH(DP$6, $F$9:$L$9, 0)), "")&gt;DP$7, "", IFERROR(INDEX($BB13:$BH13, $BM13, MATCH(DP$6, $BB$10:$BH$10, 0)), "")), ""))</f>
        <v/>
      </c>
      <c r="DQ13" s="70" t="str" cm="1">
        <f t="array" ref="DQ13">IF(OR($X13="", DQ$7=""), "", IFERROR(IF(IFERROR(INDEX($F13:$L13, $BM13, MATCH(DQ$6, $F$9:$L$9, 0)), "")&gt;DQ$7, "", IFERROR(INDEX($BB13:$BH13, $BM13, MATCH(DQ$6, $BB$10:$BH$10, 0)), "")), ""))</f>
        <v/>
      </c>
      <c r="DR13" s="68" t="str">
        <f t="shared" si="126"/>
        <v/>
      </c>
      <c r="DS13" s="69" t="str">
        <f t="shared" si="127"/>
        <v/>
      </c>
      <c r="DT13" s="69" t="str">
        <f t="shared" si="128"/>
        <v/>
      </c>
      <c r="DU13" s="69" t="str">
        <f t="shared" si="129"/>
        <v/>
      </c>
      <c r="DV13" s="69" t="str">
        <f t="shared" si="130"/>
        <v/>
      </c>
      <c r="DW13" s="69" t="str">
        <f t="shared" si="131"/>
        <v/>
      </c>
      <c r="DX13" s="70" t="str">
        <f t="shared" si="132"/>
        <v/>
      </c>
      <c r="DY13" s="68" t="str" cm="1">
        <f t="array" ref="DY13">IF(OR($X13="", DY$7=""), "", IFERROR(IF(IFERROR(INDEX($F13:$L13, $BM13, MATCH(DY$6, $F$9:$L$9, 0)), "")&gt;DY$7, "", IFERROR(INDEX($BB13:$BH13, $BM13, MATCH(DY$6, $BB$10:$BH$10, 0)), "")), ""))</f>
        <v/>
      </c>
      <c r="DZ13" s="70" t="str" cm="1">
        <f t="array" ref="DZ13">IF(OR($X13="", DZ$7=""), "", IFERROR(IF(IFERROR(INDEX($F13:$L13, $BM13, MATCH(DZ$6, $F$9:$L$9, 0)), "")&gt;DZ$7, "", IFERROR(INDEX($BB13:$BH13, $BM13, MATCH(DZ$6, $BB$10:$BH$10, 0)), "")), ""))</f>
        <v/>
      </c>
      <c r="EA13" s="68" t="str">
        <f t="shared" si="133"/>
        <v/>
      </c>
      <c r="EB13" s="69" t="str">
        <f t="shared" si="134"/>
        <v/>
      </c>
      <c r="EC13" s="69" t="str">
        <f t="shared" si="135"/>
        <v/>
      </c>
      <c r="ED13" s="69" t="str">
        <f t="shared" si="136"/>
        <v/>
      </c>
      <c r="EE13" s="69" t="str">
        <f t="shared" si="137"/>
        <v/>
      </c>
      <c r="EF13" s="69" t="str">
        <f t="shared" si="138"/>
        <v/>
      </c>
      <c r="EG13" s="70" t="str">
        <f t="shared" si="139"/>
        <v/>
      </c>
      <c r="EH13" s="68" t="str" cm="1">
        <f t="array" ref="EH13">IF(OR($X13="", EH$7=""), "", IFERROR(IF(IFERROR(INDEX($F13:$L13, $BM13, MATCH(EH$6, $F$9:$L$9, 0)), "")&gt;EH$7, "", IFERROR(INDEX($BB13:$BH13, $BM13, MATCH(EH$6, $BB$10:$BH$10, 0)), "")), ""))</f>
        <v/>
      </c>
      <c r="EI13" s="70" t="str" cm="1">
        <f t="array" ref="EI13">IF(OR($X13="", EI$7=""), "", IFERROR(IF(IFERROR(INDEX($F13:$L13, $BM13, MATCH(EI$6, $F$9:$L$9, 0)), "")&gt;EI$7, "", IFERROR(INDEX($BB13:$BH13, $BM13, MATCH(EI$6, $BB$10:$BH$10, 0)), "")), ""))</f>
        <v/>
      </c>
      <c r="EJ13" s="68" t="str">
        <f t="shared" si="140"/>
        <v/>
      </c>
      <c r="EK13" s="69" t="str">
        <f t="shared" si="141"/>
        <v/>
      </c>
      <c r="EL13" s="69" t="str">
        <f t="shared" si="142"/>
        <v/>
      </c>
      <c r="EM13" s="69" t="str">
        <f t="shared" si="143"/>
        <v/>
      </c>
      <c r="EN13" s="69" t="str">
        <f t="shared" si="144"/>
        <v/>
      </c>
      <c r="EO13" s="69" t="str">
        <f t="shared" si="145"/>
        <v/>
      </c>
      <c r="EP13" s="70" t="str">
        <f t="shared" si="146"/>
        <v/>
      </c>
      <c r="EQ13" s="68" t="str" cm="1">
        <f t="array" ref="EQ13">IF(OR($X13="", EQ$7=""), "", IFERROR(IF(IFERROR(INDEX($F13:$L13, $BM13, MATCH(EQ$6, $F$9:$L$9, 0)), "")&gt;EQ$7, "", IFERROR(INDEX($BB13:$BH13, $BM13, MATCH(EQ$6, $BB$10:$BH$10, 0)), "")), ""))</f>
        <v/>
      </c>
      <c r="ER13" s="70" t="str" cm="1">
        <f t="array" ref="ER13">IF(OR($X13="", ER$7=""), "", IFERROR(IF(IFERROR(INDEX($F13:$L13, $BM13, MATCH(ER$6, $F$9:$L$9, 0)), "")&gt;ER$7, "", IFERROR(INDEX($BB13:$BH13, $BM13, MATCH(ER$6, $BB$10:$BH$10, 0)), "")), ""))</f>
        <v/>
      </c>
      <c r="ES13" s="68" t="str">
        <f t="shared" si="147"/>
        <v/>
      </c>
      <c r="ET13" s="69" t="str">
        <f t="shared" si="148"/>
        <v/>
      </c>
      <c r="EU13" s="69" t="str">
        <f t="shared" si="149"/>
        <v/>
      </c>
      <c r="EV13" s="69" t="str">
        <f t="shared" si="150"/>
        <v/>
      </c>
      <c r="EW13" s="69" t="str">
        <f t="shared" si="151"/>
        <v/>
      </c>
      <c r="EX13" s="69" t="str">
        <f t="shared" si="152"/>
        <v/>
      </c>
      <c r="EY13" s="70" t="str">
        <f t="shared" si="153"/>
        <v/>
      </c>
      <c r="FA13" s="68" t="str" cm="1">
        <f t="array" ref="FA13">IF($X13="", "", IFERROR(INDEX($BN13:$EY13, $EZ13, MATCH(FA$8, $BN$2:$EY$2, 0)), ""))</f>
        <v/>
      </c>
      <c r="FB13" s="69" t="str" cm="1">
        <f t="array" ref="FB13">IF($X13="", "", IFERROR(INDEX($BN13:$EY13, $EZ13, MATCH(FB$8, $BN$2:$EY$2, 0)), ""))</f>
        <v/>
      </c>
      <c r="FC13" s="69" t="str" cm="1">
        <f t="array" ref="FC13">IF($X13="", "", IFERROR(INDEX($BN13:$EY13, $EZ13, MATCH(FC$8, $BN$2:$EY$2, 0)), ""))</f>
        <v/>
      </c>
      <c r="FD13" s="69" t="str" cm="1">
        <f t="array" ref="FD13">IF($X13="", "", IFERROR(INDEX($BN13:$EY13, $EZ13, MATCH(FD$8, $BN$2:$EY$2, 0)), ""))</f>
        <v/>
      </c>
      <c r="FE13" s="69" t="str" cm="1">
        <f t="array" ref="FE13">IF($X13="", "", IFERROR(INDEX($BN13:$EY13, $EZ13, MATCH(FE$8, $BN$2:$EY$2, 0)), ""))</f>
        <v/>
      </c>
      <c r="FF13" s="69" t="str" cm="1">
        <f t="array" ref="FF13">IF($X13="", "", IFERROR(INDEX($BN13:$EY13, $EZ13, MATCH(FF$8, $BN$2:$EY$2, 0)), ""))</f>
        <v/>
      </c>
      <c r="FG13" s="69" t="str" cm="1">
        <f t="array" ref="FG13">IF($X13="", "", IFERROR(INDEX($BN13:$EY13, $EZ13, MATCH(FG$8, $BN$2:$EY$2, 0)), ""))</f>
        <v/>
      </c>
      <c r="FH13" s="69" t="str" cm="1">
        <f t="array" ref="FH13">IF($X13="", "", IFERROR(INDEX($BN13:$EY13, $EZ13, MATCH(FH$8, $BN$2:$EY$2, 0)), ""))</f>
        <v/>
      </c>
      <c r="FI13" s="69" t="str" cm="1">
        <f t="array" ref="FI13">IF($X13="", "", IFERROR(INDEX($BN13:$EY13, $EZ13, MATCH(FI$8, $BN$2:$EY$2, 0)), ""))</f>
        <v/>
      </c>
      <c r="FJ13" s="69" t="str" cm="1">
        <f t="array" ref="FJ13">IF($X13="", "", IFERROR(INDEX($BN13:$EY13, $EZ13, MATCH(FJ$8, $BN$2:$EY$2, 0)), ""))</f>
        <v/>
      </c>
      <c r="FK13" s="69" t="str" cm="1">
        <f t="array" ref="FK13">IF($X13="", "", IFERROR(INDEX($BN13:$EY13, $EZ13, MATCH(FK$8, $BN$2:$EY$2, 0)), ""))</f>
        <v/>
      </c>
      <c r="FL13" s="69" t="str" cm="1">
        <f t="array" ref="FL13">IF($X13="", "", IFERROR(INDEX($BN13:$EY13, $EZ13, MATCH(FL$8, $BN$2:$EY$2, 0)), ""))</f>
        <v/>
      </c>
      <c r="FM13" s="69" t="str" cm="1">
        <f t="array" ref="FM13">IF($X13="", "", IFERROR(INDEX($BN13:$EY13, $EZ13, MATCH(FM$8, $BN$2:$EY$2, 0)), ""))</f>
        <v/>
      </c>
      <c r="FN13" s="69" t="str" cm="1">
        <f t="array" ref="FN13">IF($X13="", "", IFERROR(INDEX($BN13:$EY13, $EZ13, MATCH(FN$8, $BN$2:$EY$2, 0)), ""))</f>
        <v/>
      </c>
      <c r="FO13" s="69" t="str" cm="1">
        <f t="array" ref="FO13">IF($X13="", "", IFERROR(INDEX($BN13:$EY13, $EZ13, MATCH(FO$8, $BN$2:$EY$2, 0)), ""))</f>
        <v/>
      </c>
      <c r="FP13" s="69" t="str" cm="1">
        <f t="array" ref="FP13">IF($X13="", "", IFERROR(INDEX($BN13:$EY13, $EZ13, MATCH(FP$8, $BN$2:$EY$2, 0)), ""))</f>
        <v/>
      </c>
      <c r="FQ13" s="69" t="str" cm="1">
        <f t="array" ref="FQ13">IF($X13="", "", IFERROR(INDEX($BN13:$EY13, $EZ13, MATCH(FQ$8, $BN$2:$EY$2, 0)), ""))</f>
        <v/>
      </c>
      <c r="FR13" s="69" t="str" cm="1">
        <f t="array" ref="FR13">IF($X13="", "", IFERROR(INDEX($BN13:$EY13, $EZ13, MATCH(FR$8, $BN$2:$EY$2, 0)), ""))</f>
        <v/>
      </c>
      <c r="FS13" s="69" t="str" cm="1">
        <f t="array" ref="FS13">IF($X13="", "", IFERROR(INDEX($BN13:$EY13, $EZ13, MATCH(FS$8, $BN$2:$EY$2, 0)), ""))</f>
        <v/>
      </c>
      <c r="FT13" s="69" t="str" cm="1">
        <f t="array" ref="FT13">IF($X13="", "", IFERROR(INDEX($BN13:$EY13, $EZ13, MATCH(FT$8, $BN$2:$EY$2, 0)), ""))</f>
        <v/>
      </c>
      <c r="FU13" s="69" t="str" cm="1">
        <f t="array" ref="FU13">IF($X13="", "", IFERROR(INDEX($BN13:$EY13, $EZ13, MATCH(FU$8, $BN$2:$EY$2, 0)), ""))</f>
        <v/>
      </c>
      <c r="FV13" s="69" t="str" cm="1">
        <f t="array" ref="FV13">IF($X13="", "", IFERROR(INDEX($BN13:$EY13, $EZ13, MATCH(FV$8, $BN$2:$EY$2, 0)), ""))</f>
        <v/>
      </c>
      <c r="FW13" s="69" t="str" cm="1">
        <f t="array" ref="FW13">IF($X13="", "", IFERROR(INDEX($BN13:$EY13, $EZ13, MATCH(FW$8, $BN$2:$EY$2, 0)), ""))</f>
        <v/>
      </c>
      <c r="FX13" s="69" t="str" cm="1">
        <f t="array" ref="FX13">IF($X13="", "", IFERROR(INDEX($BN13:$EY13, $EZ13, MATCH(FX$8, $BN$2:$EY$2, 0)), ""))</f>
        <v/>
      </c>
      <c r="FY13" s="69" t="str" cm="1">
        <f t="array" ref="FY13">IF($X13="", "", IFERROR(INDEX($BN13:$EY13, $EZ13, MATCH(FY$8, $BN$2:$EY$2, 0)), ""))</f>
        <v/>
      </c>
      <c r="FZ13" s="69" t="str" cm="1">
        <f t="array" ref="FZ13">IF($X13="", "", IFERROR(INDEX($BN13:$EY13, $EZ13, MATCH(FZ$8, $BN$2:$EY$2, 0)), ""))</f>
        <v/>
      </c>
      <c r="GA13" s="69" t="str" cm="1">
        <f t="array" ref="GA13">IF($X13="", "", IFERROR(INDEX($BN13:$EY13, $EZ13, MATCH(GA$8, $BN$2:$EY$2, 0)), ""))</f>
        <v/>
      </c>
      <c r="GB13" s="69" t="str" cm="1">
        <f t="array" ref="GB13">IF($X13="", "", IFERROR(INDEX($BN13:$EY13, $EZ13, MATCH(GB$8, $BN$2:$EY$2, 0)), ""))</f>
        <v/>
      </c>
      <c r="GC13" s="69" t="str" cm="1">
        <f t="array" ref="GC13">IF($X13="", "", IFERROR(INDEX($BN13:$EY13, $EZ13, MATCH(GC$8, $BN$2:$EY$2, 0)), ""))</f>
        <v/>
      </c>
      <c r="GD13" s="69" t="str" cm="1">
        <f t="array" ref="GD13">IF($X13="", "", IFERROR(INDEX($BN13:$EY13, $EZ13, MATCH(GD$8, $BN$2:$EY$2, 0)), ""))</f>
        <v/>
      </c>
      <c r="GE13" s="69" t="str" cm="1">
        <f t="array" ref="GE13">IF($X13="", "", IFERROR(INDEX($BN13:$EY13, $EZ13, MATCH(GE$8, $BN$2:$EY$2, 0)), ""))</f>
        <v/>
      </c>
      <c r="GF13" s="69" t="str" cm="1">
        <f t="array" ref="GF13">IF($X13="", "", IFERROR(INDEX($BN13:$EY13, $EZ13, MATCH(GF$8, $BN$2:$EY$2, 0)), ""))</f>
        <v/>
      </c>
      <c r="GG13" s="69" t="str" cm="1">
        <f t="array" ref="GG13">IF($X13="", "", IFERROR(INDEX($BN13:$EY13, $EZ13, MATCH(GG$8, $BN$2:$EY$2, 0)), ""))</f>
        <v/>
      </c>
      <c r="GH13" s="69" t="str" cm="1">
        <f t="array" ref="GH13">IF($X13="", "", IFERROR(INDEX($BN13:$EY13, $EZ13, MATCH(GH$8, $BN$2:$EY$2, 0)), ""))</f>
        <v/>
      </c>
      <c r="GI13" s="69" t="str" cm="1">
        <f t="array" ref="GI13">IF($X13="", "", IFERROR(INDEX($BN13:$EY13, $EZ13, MATCH(GI$8, $BN$2:$EY$2, 0)), ""))</f>
        <v/>
      </c>
      <c r="GJ13" s="69" t="str" cm="1">
        <f t="array" ref="GJ13">IF($X13="", "", IFERROR(INDEX($BN13:$EY13, $EZ13, MATCH(GJ$8, $BN$2:$EY$2, 0)), ""))</f>
        <v/>
      </c>
      <c r="GK13" s="69" t="str" cm="1">
        <f t="array" ref="GK13">IF($X13="", "", IFERROR(INDEX($BN13:$EY13, $EZ13, MATCH(GK$8, $BN$2:$EY$2, 0)), ""))</f>
        <v/>
      </c>
      <c r="GL13" s="69" t="str" cm="1">
        <f t="array" ref="GL13">IF($X13="", "", IFERROR(INDEX($BN13:$EY13, $EZ13, MATCH(GL$8, $BN$2:$EY$2, 0)), ""))</f>
        <v/>
      </c>
      <c r="GM13" s="69" t="str" cm="1">
        <f t="array" ref="GM13">IF($X13="", "", IFERROR(INDEX($BN13:$EY13, $EZ13, MATCH(GM$8, $BN$2:$EY$2, 0)), ""))</f>
        <v/>
      </c>
      <c r="GN13" s="69" t="str" cm="1">
        <f t="array" ref="GN13">IF($X13="", "", IFERROR(INDEX($BN13:$EY13, $EZ13, MATCH(GN$8, $BN$2:$EY$2, 0)), ""))</f>
        <v/>
      </c>
      <c r="GO13" s="69" t="str" cm="1">
        <f t="array" ref="GO13">IF($X13="", "", IFERROR(INDEX($BN13:$EY13, $EZ13, MATCH(GO$8, $BN$2:$EY$2, 0)), ""))</f>
        <v/>
      </c>
      <c r="GP13" s="69" t="str" cm="1">
        <f t="array" ref="GP13">IF($X13="", "", IFERROR(INDEX($BN13:$EY13, $EZ13, MATCH(GP$8, $BN$2:$EY$2, 0)), ""))</f>
        <v/>
      </c>
      <c r="GQ13" s="69" t="str" cm="1">
        <f t="array" ref="GQ13">IF($X13="", "", IFERROR(INDEX($BN13:$EY13, $EZ13, MATCH(GQ$8, $BN$2:$EY$2, 0)), ""))</f>
        <v/>
      </c>
      <c r="GR13" s="69" t="str" cm="1">
        <f t="array" ref="GR13">IF($X13="", "", IFERROR(INDEX($BN13:$EY13, $EZ13, MATCH(GR$8, $BN$2:$EY$2, 0)), ""))</f>
        <v/>
      </c>
      <c r="GS13" s="69" t="str" cm="1">
        <f t="array" ref="GS13">IF($X13="", "", IFERROR(INDEX($BN13:$EY13, $EZ13, MATCH(GS$8, $BN$2:$EY$2, 0)), ""))</f>
        <v/>
      </c>
      <c r="GT13" s="69" t="str" cm="1">
        <f t="array" ref="GT13">IF($X13="", "", IFERROR(INDEX($BN13:$EY13, $EZ13, MATCH(GT$8, $BN$2:$EY$2, 0)), ""))</f>
        <v/>
      </c>
      <c r="GU13" s="69" t="str" cm="1">
        <f t="array" ref="GU13">IF($X13="", "", IFERROR(INDEX($BN13:$EY13, $EZ13, MATCH(GU$8, $BN$2:$EY$2, 0)), ""))</f>
        <v/>
      </c>
      <c r="GV13" s="69" t="str" cm="1">
        <f t="array" ref="GV13">IF($X13="", "", IFERROR(INDEX($BN13:$EY13, $EZ13, MATCH(GV$8, $BN$2:$EY$2, 0)), ""))</f>
        <v/>
      </c>
      <c r="GW13" s="69" t="str" cm="1">
        <f t="array" ref="GW13">IF($X13="", "", IFERROR(INDEX($BN13:$EY13, $EZ13, MATCH(GW$8, $BN$2:$EY$2, 0)), ""))</f>
        <v/>
      </c>
      <c r="GX13" s="69" t="str" cm="1">
        <f t="array" ref="GX13">IF($X13="", "", IFERROR(INDEX($BN13:$EY13, $EZ13, MATCH(GX$8, $BN$2:$EY$2, 0)), ""))</f>
        <v/>
      </c>
      <c r="GY13" s="69" t="str" cm="1">
        <f t="array" ref="GY13">IF($X13="", "", IFERROR(INDEX($BN13:$EY13, $EZ13, MATCH(GY$8, $BN$2:$EY$2, 0)), ""))</f>
        <v/>
      </c>
      <c r="GZ13" s="69" t="str" cm="1">
        <f t="array" ref="GZ13">IF($X13="", "", IFERROR(INDEX($BN13:$EY13, $EZ13, MATCH(GZ$8, $BN$2:$EY$2, 0)), ""))</f>
        <v/>
      </c>
      <c r="HA13" s="69" t="str" cm="1">
        <f t="array" ref="HA13">IF($X13="", "", IFERROR(INDEX($BN13:$EY13, $EZ13, MATCH(HA$8, $BN$2:$EY$2, 0)), ""))</f>
        <v/>
      </c>
      <c r="HB13" s="69" t="str" cm="1">
        <f t="array" ref="HB13">IF($X13="", "", IFERROR(INDEX($BN13:$EY13, $EZ13, MATCH(HB$8, $BN$2:$EY$2, 0)), ""))</f>
        <v/>
      </c>
      <c r="HC13" s="69" t="str" cm="1">
        <f t="array" ref="HC13">IF($X13="", "", IFERROR(INDEX($BN13:$EY13, $EZ13, MATCH(HC$8, $BN$2:$EY$2, 0)), ""))</f>
        <v/>
      </c>
      <c r="HD13" s="69" t="str" cm="1">
        <f t="array" ref="HD13">IF($X13="", "", IFERROR(INDEX($BN13:$EY13, $EZ13, MATCH(HD$8, $BN$2:$EY$2, 0)), ""))</f>
        <v/>
      </c>
      <c r="HE13" s="69" t="str" cm="1">
        <f t="array" ref="HE13">IF($X13="", "", IFERROR(INDEX($BN13:$EY13, $EZ13, MATCH(HE$8, $BN$2:$EY$2, 0)), ""))</f>
        <v/>
      </c>
      <c r="HF13" s="69" t="str" cm="1">
        <f t="array" ref="HF13">IF($X13="", "", IFERROR(INDEX($BN13:$EY13, $EZ13, MATCH(HF$8, $BN$2:$EY$2, 0)), ""))</f>
        <v/>
      </c>
      <c r="HG13" s="69" t="str" cm="1">
        <f t="array" ref="HG13">IF($X13="", "", IFERROR(INDEX($BN13:$EY13, $EZ13, MATCH(HG$8, $BN$2:$EY$2, 0)), ""))</f>
        <v/>
      </c>
      <c r="HH13" s="69" t="str" cm="1">
        <f t="array" ref="HH13">IF($X13="", "", IFERROR(INDEX($BN13:$EY13, $EZ13, MATCH(HH$8, $BN$2:$EY$2, 0)), ""))</f>
        <v/>
      </c>
      <c r="HI13" s="69" t="str" cm="1">
        <f t="array" ref="HI13">IF($X13="", "", IFERROR(INDEX($BN13:$EY13, $EZ13, MATCH(HI$8, $BN$2:$EY$2, 0)), ""))</f>
        <v/>
      </c>
      <c r="HJ13" s="69" t="str" cm="1">
        <f t="array" ref="HJ13">IF($X13="", "", IFERROR(INDEX($BN13:$EY13, $EZ13, MATCH(HJ$8, $BN$2:$EY$2, 0)), ""))</f>
        <v/>
      </c>
      <c r="HK13" s="69" t="str" cm="1">
        <f t="array" ref="HK13">IF($X13="", "", IFERROR(INDEX($BN13:$EY13, $EZ13, MATCH(HK$8, $BN$2:$EY$2, 0)), ""))</f>
        <v/>
      </c>
      <c r="HL13" s="69" t="str" cm="1">
        <f t="array" ref="HL13">IF($X13="", "", IFERROR(INDEX($BN13:$EY13, $EZ13, MATCH(HL$8, $BN$2:$EY$2, 0)), ""))</f>
        <v/>
      </c>
      <c r="HM13" s="69" t="str" cm="1">
        <f t="array" ref="HM13">IF($X13="", "", IFERROR(INDEX($BN13:$EY13, $EZ13, MATCH(HM$8, $BN$2:$EY$2, 0)), ""))</f>
        <v/>
      </c>
      <c r="HN13" s="69" t="str" cm="1">
        <f t="array" ref="HN13">IF($X13="", "", IFERROR(INDEX($BN13:$EY13, $EZ13, MATCH(HN$8, $BN$2:$EY$2, 0)), ""))</f>
        <v/>
      </c>
      <c r="HO13" s="69" t="str" cm="1">
        <f t="array" ref="HO13">IF($X13="", "", IFERROR(INDEX($BN13:$EY13, $EZ13, MATCH(HO$8, $BN$2:$EY$2, 0)), ""))</f>
        <v/>
      </c>
      <c r="HP13" s="69" t="str" cm="1">
        <f t="array" ref="HP13">IF($X13="", "", IFERROR(INDEX($BN13:$EY13, $EZ13, MATCH(HP$8, $BN$2:$EY$2, 0)), ""))</f>
        <v/>
      </c>
      <c r="HQ13" s="69" t="str" cm="1">
        <f t="array" ref="HQ13">IF($X13="", "", IFERROR(INDEX($BN13:$EY13, $EZ13, MATCH(HQ$8, $BN$2:$EY$2, 0)), ""))</f>
        <v/>
      </c>
      <c r="HR13" s="70" t="str" cm="1">
        <f t="array" ref="HR13">IF($X13="", "", IFERROR(INDEX($BN13:$EY13, $EZ13, MATCH(HR$8, $BN$2:$EY$2, 0)), ""))</f>
        <v/>
      </c>
      <c r="HT13" s="8" t="str" cm="1">
        <f t="array" ref="HT13">IFERROR(INDEX($FA$6:$HR$6, $HS$6, MATCH(MIN($FA13:$HR13), $FA13:$HR13, 0)), "")</f>
        <v/>
      </c>
      <c r="HV13" s="8" t="str" cm="1">
        <f t="array" ref="HV13">IFERROR(INDEX(Trainers!$I$11:$I$20, MATCH(IFERROR(INDEX($FA$7:$HR$7, $HS$6, MATCH(MIN($FA13:$HR13), $FA13:$HR13, 0)), ""), Trainers!$AB$11:$AB$20, 0)), "")</f>
        <v/>
      </c>
      <c r="HX13" s="81" t="str">
        <f t="shared" si="154"/>
        <v/>
      </c>
      <c r="HY13" s="88" t="str">
        <f t="shared" si="155"/>
        <v/>
      </c>
      <c r="HZ13" s="81" t="str">
        <f t="shared" ref="HZ13:IP28" si="161">IF(OR(HZ$7="", HZ$5="", $X13=""), "", IF(AND($BJ13=HZ$6, $BK13&lt;HZ$7), 1, IF($BJ13=HZ$6, 3, IF($BK13&lt;HZ$5, 2, ""))))</f>
        <v/>
      </c>
      <c r="IA13" s="88" t="str">
        <f t="shared" ref="IA13:IQ28" si="162">IF(OR(IA$7="", HZ$5="", $X13=""), "", IF(AND($BJ13=IA$6, $BK13&lt;IA$7), 1, IF($BJ13=IA$6, 3, IF($BK13&lt;HZ$5, 2, ""))))</f>
        <v/>
      </c>
      <c r="IB13" s="81" t="str">
        <f t="shared" si="161"/>
        <v/>
      </c>
      <c r="IC13" s="88" t="str">
        <f t="shared" si="162"/>
        <v/>
      </c>
      <c r="ID13" s="81" t="str">
        <f t="shared" si="161"/>
        <v/>
      </c>
      <c r="IE13" s="88" t="str">
        <f t="shared" si="162"/>
        <v/>
      </c>
      <c r="IF13" s="81" t="str">
        <f t="shared" si="161"/>
        <v/>
      </c>
      <c r="IG13" s="88" t="str">
        <f t="shared" si="162"/>
        <v/>
      </c>
      <c r="IH13" s="81" t="str">
        <f t="shared" si="161"/>
        <v/>
      </c>
      <c r="II13" s="88" t="str">
        <f t="shared" si="162"/>
        <v/>
      </c>
      <c r="IJ13" s="81" t="str">
        <f t="shared" si="161"/>
        <v/>
      </c>
      <c r="IK13" s="88" t="str">
        <f t="shared" si="162"/>
        <v/>
      </c>
      <c r="IL13" s="81" t="str">
        <f t="shared" si="161"/>
        <v/>
      </c>
      <c r="IM13" s="88" t="str">
        <f t="shared" si="162"/>
        <v/>
      </c>
      <c r="IN13" s="81" t="str">
        <f t="shared" si="161"/>
        <v/>
      </c>
      <c r="IO13" s="88" t="str">
        <f t="shared" si="162"/>
        <v/>
      </c>
      <c r="IP13" s="81" t="str">
        <f t="shared" si="161"/>
        <v/>
      </c>
      <c r="IQ13" s="88" t="str">
        <f t="shared" si="162"/>
        <v/>
      </c>
      <c r="IS13" s="81" t="str" cm="1">
        <f t="array" ref="IS13">IF($X13="", "", IFERROR(INDEX($HX$3:$IQ$3, $IR$3, MATCH(IS$10, $HX13:$IQ13, 0)), ""))</f>
        <v/>
      </c>
      <c r="IT13" s="89" t="str" cm="1">
        <f t="array" ref="IT13">IF($X13="", "", IFERROR(INDEX($HX$3:$IQ$3, $IR$3, MATCH(IT$10, $HX13:$IQ13, 0)), ""))</f>
        <v/>
      </c>
      <c r="IU13" s="89" t="str" cm="1">
        <f t="array" ref="IU13">IF($X13="", "", IFERROR(INDEX($HX$3:$IQ$3, $IR$3, MATCH(IU$10, $HX13:$IQ13, 0)), ""))</f>
        <v/>
      </c>
      <c r="IV13" s="8" t="str">
        <f t="shared" si="156"/>
        <v/>
      </c>
      <c r="IX13" s="8" t="str">
        <f t="shared" si="157"/>
        <v/>
      </c>
      <c r="IZ13" s="8" t="str">
        <f>IF($BL13="", "", IFERROR(INDEX(Trainers!$AB$11:$AB$20, MATCH($BL13, Trainers!$I$11:$I$20, 0)), ""))</f>
        <v/>
      </c>
      <c r="JA13" s="78" t="str">
        <f t="shared" si="158"/>
        <v/>
      </c>
      <c r="JB13" s="8" t="str" cm="1">
        <f t="array" ref="JB13">IFERROR(INDEX($BN$7:$EY$7, $BM$7, MATCH(CONCATENATE($IZ13, " - ", $BJ13), $BN$2:$EY$2, 0)), "")</f>
        <v/>
      </c>
      <c r="JC13" s="8" t="str">
        <f t="shared" si="159"/>
        <v/>
      </c>
      <c r="JE13" s="8" t="str">
        <f>IF($HV13="", "", IFERROR(INDEX(Trainers!$AB$11:$AB$20, MATCH($HV13, Trainers!$I$11:$I$20, 0)), ""))</f>
        <v/>
      </c>
      <c r="JF13" s="78" t="str" cm="1">
        <f t="array" ref="JF13">IF(IFERROR(INDEX($F13:$L13, $Y13, MATCH($HT13, $F$9:$L$9, 0)), "")="", "", IFERROR(INDEX($F13:$L13, $Y13, MATCH($HT13, $F$9:$L$9, 0)), ""))</f>
        <v/>
      </c>
      <c r="JG13" s="8" t="str" cm="1">
        <f t="array" ref="JG13">IFERROR(INDEX($BN$7:$EY$7, $BM$7, MATCH(CONCATENATE($JE13, " - ", $HT13), $BN$2:$EY$2, 0)), "")</f>
        <v/>
      </c>
      <c r="JH13" s="8" t="str">
        <f t="shared" si="160"/>
        <v/>
      </c>
    </row>
    <row r="14" spans="1:268" x14ac:dyDescent="0.25">
      <c r="A14" s="2"/>
      <c r="B14" s="20"/>
      <c r="C14" s="21"/>
      <c r="D14" s="38"/>
      <c r="E14" s="22"/>
      <c r="F14" s="22"/>
      <c r="G14" s="22"/>
      <c r="H14" s="22"/>
      <c r="I14" s="22"/>
      <c r="J14" s="22"/>
      <c r="K14" s="22"/>
      <c r="L14" s="23"/>
      <c r="M14" s="2"/>
      <c r="N14" s="101" t="str">
        <f t="shared" si="65"/>
        <v/>
      </c>
      <c r="O14" s="2"/>
      <c r="P14" s="62"/>
      <c r="Q14" s="62"/>
      <c r="R14" s="62"/>
      <c r="U14" s="8" t="str">
        <f>IF('Intro &amp; Setup'!$AG26="", "", 'Intro &amp; Setup'!$AG26)</f>
        <v>RM</v>
      </c>
      <c r="V14" s="41" t="str">
        <f>IF('Training Positions'!$B14="", "", 'Training Positions'!$B14)</f>
        <v/>
      </c>
      <c r="X14" s="8" t="str">
        <f t="shared" si="66"/>
        <v/>
      </c>
      <c r="Z14" s="8" t="str">
        <f t="shared" si="41"/>
        <v/>
      </c>
      <c r="AA14" s="8" t="str">
        <f t="shared" si="42"/>
        <v/>
      </c>
      <c r="AB14" s="8" t="str">
        <f t="shared" si="43"/>
        <v/>
      </c>
      <c r="AC14" s="8" t="str">
        <f t="shared" si="67"/>
        <v/>
      </c>
      <c r="AD14" s="8" t="str">
        <f t="shared" si="68"/>
        <v/>
      </c>
      <c r="AE14" s="8" t="str">
        <f t="shared" si="69"/>
        <v/>
      </c>
      <c r="AF14" s="8" t="str">
        <f t="shared" si="70"/>
        <v/>
      </c>
      <c r="AG14" s="8" t="str">
        <f t="shared" si="71"/>
        <v/>
      </c>
      <c r="AH14" s="8" t="str">
        <f t="shared" si="72"/>
        <v/>
      </c>
      <c r="AI14" s="8" t="str">
        <f t="shared" si="73"/>
        <v/>
      </c>
      <c r="AJ14" s="8" t="str">
        <f t="shared" si="74"/>
        <v/>
      </c>
      <c r="AL14" s="68" t="str">
        <f t="shared" si="75"/>
        <v/>
      </c>
      <c r="AM14" s="69" t="str">
        <f t="shared" si="76"/>
        <v/>
      </c>
      <c r="AN14" s="69" t="str">
        <f t="shared" si="77"/>
        <v/>
      </c>
      <c r="AO14" s="69" t="str">
        <f t="shared" si="78"/>
        <v/>
      </c>
      <c r="AP14" s="69" t="str">
        <f t="shared" si="79"/>
        <v/>
      </c>
      <c r="AQ14" s="69" t="str">
        <f t="shared" si="80"/>
        <v/>
      </c>
      <c r="AR14" s="70" t="str">
        <f t="shared" si="81"/>
        <v/>
      </c>
      <c r="AT14" s="68" t="str">
        <f>IF($D14="", "", IFERROR(INDEX('Training Positions'!C$11:C$30, MATCH($D14, 'Training Positions'!$B$11:$B$30, 0)), ""))</f>
        <v/>
      </c>
      <c r="AU14" s="69" t="str">
        <f>IF($D14="", "", IFERROR(INDEX('Training Positions'!D$11:D$30, MATCH($D14, 'Training Positions'!$B$11:$B$30, 0)), ""))</f>
        <v/>
      </c>
      <c r="AV14" s="69" t="str">
        <f>IF($D14="", "", IFERROR(INDEX('Training Positions'!E$11:E$30, MATCH($D14, 'Training Positions'!$B$11:$B$30, 0)), ""))</f>
        <v/>
      </c>
      <c r="AW14" s="69" t="str">
        <f>IF($D14="", "", IFERROR(INDEX('Training Positions'!F$11:F$30, MATCH($D14, 'Training Positions'!$B$11:$B$30, 0)), ""))</f>
        <v/>
      </c>
      <c r="AX14" s="69" t="str">
        <f>IF($D14="", "", IFERROR(INDEX('Training Positions'!G$11:G$30, MATCH($D14, 'Training Positions'!$B$11:$B$30, 0)), ""))</f>
        <v/>
      </c>
      <c r="AY14" s="69" t="str">
        <f>IF($D14="", "", IFERROR(INDEX('Training Positions'!H$11:H$30, MATCH($D14, 'Training Positions'!$B$11:$B$30, 0)), ""))</f>
        <v/>
      </c>
      <c r="AZ14" s="70" t="str">
        <f>IF($D14="", "", IFERROR(INDEX('Training Positions'!I$11:I$30, MATCH($D14, 'Training Positions'!$B$11:$B$30, 0)), ""))</f>
        <v/>
      </c>
      <c r="BB14" s="68" t="str">
        <f t="shared" si="82"/>
        <v/>
      </c>
      <c r="BC14" s="69" t="str">
        <f t="shared" si="46"/>
        <v/>
      </c>
      <c r="BD14" s="69" t="str">
        <f t="shared" si="46"/>
        <v/>
      </c>
      <c r="BE14" s="69" t="str">
        <f t="shared" si="46"/>
        <v/>
      </c>
      <c r="BF14" s="69" t="str">
        <f t="shared" si="46"/>
        <v/>
      </c>
      <c r="BG14" s="69" t="str">
        <f t="shared" si="46"/>
        <v/>
      </c>
      <c r="BH14" s="70" t="str">
        <f t="shared" si="46"/>
        <v/>
      </c>
      <c r="BJ14" s="8" t="str" cm="1">
        <f t="array" ref="BJ14">IF($X14="", "", IFERROR(INDEX($BB$10:$BH$10, $BA$10, MATCH(MIN($BB14:$BH14), $BB14:$BH14, 0)), ""))</f>
        <v/>
      </c>
      <c r="BK14" s="78" t="str">
        <f t="shared" si="83"/>
        <v/>
      </c>
      <c r="BL14" s="8" t="str">
        <f>IF($IX14="", "", IFERROR(INDEX(Trainers!$I$11:$I$20, MATCH($IX14, Trainers!$AB$11:$AB$20, 0)), ""))</f>
        <v/>
      </c>
      <c r="BN14" s="68" t="str" cm="1">
        <f t="array" ref="BN14">IF(OR($X14="", BN$7=""), "", IFERROR(IF(IFERROR(INDEX($F14:$L14, $BM14, MATCH(BN$6, $F$9:$L$9, 0)), "")&gt;BN$7, "", IFERROR(INDEX($BB14:$BH14, $BM14, MATCH(BN$6, $BB$10:$BH$10, 0)), "")), ""))</f>
        <v/>
      </c>
      <c r="BO14" s="70" t="str" cm="1">
        <f t="array" ref="BO14">IF(OR($X14="", BO$7=""), "", IFERROR(IF(IFERROR(INDEX($F14:$L14, $BM14, MATCH(BO$6, $F$9:$L$9, 0)), "")&gt;BO$7, "", IFERROR(INDEX($BB14:$BH14, $BM14, MATCH(BO$6, $BB$10:$BH$10, 0)), "")), ""))</f>
        <v/>
      </c>
      <c r="BP14" s="68" t="str">
        <f t="shared" si="84"/>
        <v/>
      </c>
      <c r="BQ14" s="69" t="str">
        <f t="shared" si="85"/>
        <v/>
      </c>
      <c r="BR14" s="69" t="str">
        <f t="shared" si="86"/>
        <v/>
      </c>
      <c r="BS14" s="69" t="str">
        <f t="shared" si="87"/>
        <v/>
      </c>
      <c r="BT14" s="69" t="str">
        <f t="shared" si="88"/>
        <v/>
      </c>
      <c r="BU14" s="69" t="str">
        <f t="shared" si="89"/>
        <v/>
      </c>
      <c r="BV14" s="70" t="str">
        <f t="shared" si="90"/>
        <v/>
      </c>
      <c r="BW14" s="68" t="str" cm="1">
        <f t="array" ref="BW14">IF(OR($X14="", BW$7=""), "", IFERROR(IF(IFERROR(INDEX($F14:$L14, $BM14, MATCH(BW$6, $F$9:$L$9, 0)), "")&gt;BW$7, "", IFERROR(INDEX($BB14:$BH14, $BM14, MATCH(BW$6, $BB$10:$BH$10, 0)), "")), ""))</f>
        <v/>
      </c>
      <c r="BX14" s="70" t="str" cm="1">
        <f t="array" ref="BX14">IF(OR($X14="", BX$7=""), "", IFERROR(IF(IFERROR(INDEX($F14:$L14, $BM14, MATCH(BX$6, $F$9:$L$9, 0)), "")&gt;BX$7, "", IFERROR(INDEX($BB14:$BH14, $BM14, MATCH(BX$6, $BB$10:$BH$10, 0)), "")), ""))</f>
        <v/>
      </c>
      <c r="BY14" s="68" t="str">
        <f t="shared" si="91"/>
        <v/>
      </c>
      <c r="BZ14" s="69" t="str">
        <f t="shared" si="92"/>
        <v/>
      </c>
      <c r="CA14" s="69" t="str">
        <f t="shared" si="93"/>
        <v/>
      </c>
      <c r="CB14" s="69" t="str">
        <f t="shared" si="94"/>
        <v/>
      </c>
      <c r="CC14" s="69" t="str">
        <f t="shared" si="95"/>
        <v/>
      </c>
      <c r="CD14" s="69" t="str">
        <f t="shared" si="96"/>
        <v/>
      </c>
      <c r="CE14" s="70" t="str">
        <f t="shared" si="97"/>
        <v/>
      </c>
      <c r="CF14" s="68" t="str" cm="1">
        <f t="array" ref="CF14">IF(OR($X14="", CF$7=""), "", IFERROR(IF(IFERROR(INDEX($F14:$L14, $BM14, MATCH(CF$6, $F$9:$L$9, 0)), "")&gt;CF$7, "", IFERROR(INDEX($BB14:$BH14, $BM14, MATCH(CF$6, $BB$10:$BH$10, 0)), "")), ""))</f>
        <v/>
      </c>
      <c r="CG14" s="70" t="str" cm="1">
        <f t="array" ref="CG14">IF(OR($X14="", CG$7=""), "", IFERROR(IF(IFERROR(INDEX($F14:$L14, $BM14, MATCH(CG$6, $F$9:$L$9, 0)), "")&gt;CG$7, "", IFERROR(INDEX($BB14:$BH14, $BM14, MATCH(CG$6, $BB$10:$BH$10, 0)), "")), ""))</f>
        <v/>
      </c>
      <c r="CH14" s="68" t="str">
        <f t="shared" si="98"/>
        <v/>
      </c>
      <c r="CI14" s="69" t="str">
        <f t="shared" si="99"/>
        <v/>
      </c>
      <c r="CJ14" s="69" t="str">
        <f t="shared" si="100"/>
        <v/>
      </c>
      <c r="CK14" s="69" t="str">
        <f t="shared" si="101"/>
        <v/>
      </c>
      <c r="CL14" s="69" t="str">
        <f t="shared" si="102"/>
        <v/>
      </c>
      <c r="CM14" s="69" t="str">
        <f t="shared" si="103"/>
        <v/>
      </c>
      <c r="CN14" s="70" t="str">
        <f t="shared" si="104"/>
        <v/>
      </c>
      <c r="CO14" s="68" t="str" cm="1">
        <f t="array" ref="CO14">IF(OR($X14="", CO$7=""), "", IFERROR(IF(IFERROR(INDEX($F14:$L14, $BM14, MATCH(CO$6, $F$9:$L$9, 0)), "")&gt;CO$7, "", IFERROR(INDEX($BB14:$BH14, $BM14, MATCH(CO$6, $BB$10:$BH$10, 0)), "")), ""))</f>
        <v/>
      </c>
      <c r="CP14" s="70" t="str" cm="1">
        <f t="array" ref="CP14">IF(OR($X14="", CP$7=""), "", IFERROR(IF(IFERROR(INDEX($F14:$L14, $BM14, MATCH(CP$6, $F$9:$L$9, 0)), "")&gt;CP$7, "", IFERROR(INDEX($BB14:$BH14, $BM14, MATCH(CP$6, $BB$10:$BH$10, 0)), "")), ""))</f>
        <v/>
      </c>
      <c r="CQ14" s="68" t="str">
        <f t="shared" si="105"/>
        <v/>
      </c>
      <c r="CR14" s="69" t="str">
        <f t="shared" si="106"/>
        <v/>
      </c>
      <c r="CS14" s="69" t="str">
        <f t="shared" si="107"/>
        <v/>
      </c>
      <c r="CT14" s="69" t="str">
        <f t="shared" si="108"/>
        <v/>
      </c>
      <c r="CU14" s="69" t="str">
        <f t="shared" si="109"/>
        <v/>
      </c>
      <c r="CV14" s="69" t="str">
        <f t="shared" si="110"/>
        <v/>
      </c>
      <c r="CW14" s="70" t="str">
        <f t="shared" si="111"/>
        <v/>
      </c>
      <c r="CX14" s="68" t="str" cm="1">
        <f t="array" ref="CX14">IF(OR($X14="", CX$7=""), "", IFERROR(IF(IFERROR(INDEX($F14:$L14, $BM14, MATCH(CX$6, $F$9:$L$9, 0)), "")&gt;CX$7, "", IFERROR(INDEX($BB14:$BH14, $BM14, MATCH(CX$6, $BB$10:$BH$10, 0)), "")), ""))</f>
        <v/>
      </c>
      <c r="CY14" s="70" t="str" cm="1">
        <f t="array" ref="CY14">IF(OR($X14="", CY$7=""), "", IFERROR(IF(IFERROR(INDEX($F14:$L14, $BM14, MATCH(CY$6, $F$9:$L$9, 0)), "")&gt;CY$7, "", IFERROR(INDEX($BB14:$BH14, $BM14, MATCH(CY$6, $BB$10:$BH$10, 0)), "")), ""))</f>
        <v/>
      </c>
      <c r="CZ14" s="68" t="str">
        <f t="shared" si="112"/>
        <v/>
      </c>
      <c r="DA14" s="69" t="str">
        <f t="shared" si="113"/>
        <v/>
      </c>
      <c r="DB14" s="69" t="str">
        <f t="shared" si="114"/>
        <v/>
      </c>
      <c r="DC14" s="69" t="str">
        <f t="shared" si="115"/>
        <v/>
      </c>
      <c r="DD14" s="69" t="str">
        <f t="shared" si="116"/>
        <v/>
      </c>
      <c r="DE14" s="69" t="str">
        <f t="shared" si="117"/>
        <v/>
      </c>
      <c r="DF14" s="70" t="str">
        <f t="shared" si="118"/>
        <v/>
      </c>
      <c r="DG14" s="68" t="str" cm="1">
        <f t="array" ref="DG14">IF(OR($X14="", DG$7=""), "", IFERROR(IF(IFERROR(INDEX($F14:$L14, $BM14, MATCH(DG$6, $F$9:$L$9, 0)), "")&gt;DG$7, "", IFERROR(INDEX($BB14:$BH14, $BM14, MATCH(DG$6, $BB$10:$BH$10, 0)), "")), ""))</f>
        <v/>
      </c>
      <c r="DH14" s="70" t="str" cm="1">
        <f t="array" ref="DH14">IF(OR($X14="", DH$7=""), "", IFERROR(IF(IFERROR(INDEX($F14:$L14, $BM14, MATCH(DH$6, $F$9:$L$9, 0)), "")&gt;DH$7, "", IFERROR(INDEX($BB14:$BH14, $BM14, MATCH(DH$6, $BB$10:$BH$10, 0)), "")), ""))</f>
        <v/>
      </c>
      <c r="DI14" s="68" t="str">
        <f t="shared" si="119"/>
        <v/>
      </c>
      <c r="DJ14" s="69" t="str">
        <f t="shared" si="120"/>
        <v/>
      </c>
      <c r="DK14" s="69" t="str">
        <f t="shared" si="121"/>
        <v/>
      </c>
      <c r="DL14" s="69" t="str">
        <f t="shared" si="122"/>
        <v/>
      </c>
      <c r="DM14" s="69" t="str">
        <f t="shared" si="123"/>
        <v/>
      </c>
      <c r="DN14" s="69" t="str">
        <f t="shared" si="124"/>
        <v/>
      </c>
      <c r="DO14" s="70" t="str">
        <f t="shared" si="125"/>
        <v/>
      </c>
      <c r="DP14" s="68" t="str" cm="1">
        <f t="array" ref="DP14">IF(OR($X14="", DP$7=""), "", IFERROR(IF(IFERROR(INDEX($F14:$L14, $BM14, MATCH(DP$6, $F$9:$L$9, 0)), "")&gt;DP$7, "", IFERROR(INDEX($BB14:$BH14, $BM14, MATCH(DP$6, $BB$10:$BH$10, 0)), "")), ""))</f>
        <v/>
      </c>
      <c r="DQ14" s="70" t="str" cm="1">
        <f t="array" ref="DQ14">IF(OR($X14="", DQ$7=""), "", IFERROR(IF(IFERROR(INDEX($F14:$L14, $BM14, MATCH(DQ$6, $F$9:$L$9, 0)), "")&gt;DQ$7, "", IFERROR(INDEX($BB14:$BH14, $BM14, MATCH(DQ$6, $BB$10:$BH$10, 0)), "")), ""))</f>
        <v/>
      </c>
      <c r="DR14" s="68" t="str">
        <f t="shared" si="126"/>
        <v/>
      </c>
      <c r="DS14" s="69" t="str">
        <f t="shared" si="127"/>
        <v/>
      </c>
      <c r="DT14" s="69" t="str">
        <f t="shared" si="128"/>
        <v/>
      </c>
      <c r="DU14" s="69" t="str">
        <f t="shared" si="129"/>
        <v/>
      </c>
      <c r="DV14" s="69" t="str">
        <f t="shared" si="130"/>
        <v/>
      </c>
      <c r="DW14" s="69" t="str">
        <f t="shared" si="131"/>
        <v/>
      </c>
      <c r="DX14" s="70" t="str">
        <f t="shared" si="132"/>
        <v/>
      </c>
      <c r="DY14" s="68" t="str" cm="1">
        <f t="array" ref="DY14">IF(OR($X14="", DY$7=""), "", IFERROR(IF(IFERROR(INDEX($F14:$L14, $BM14, MATCH(DY$6, $F$9:$L$9, 0)), "")&gt;DY$7, "", IFERROR(INDEX($BB14:$BH14, $BM14, MATCH(DY$6, $BB$10:$BH$10, 0)), "")), ""))</f>
        <v/>
      </c>
      <c r="DZ14" s="70" t="str" cm="1">
        <f t="array" ref="DZ14">IF(OR($X14="", DZ$7=""), "", IFERROR(IF(IFERROR(INDEX($F14:$L14, $BM14, MATCH(DZ$6, $F$9:$L$9, 0)), "")&gt;DZ$7, "", IFERROR(INDEX($BB14:$BH14, $BM14, MATCH(DZ$6, $BB$10:$BH$10, 0)), "")), ""))</f>
        <v/>
      </c>
      <c r="EA14" s="68" t="str">
        <f t="shared" si="133"/>
        <v/>
      </c>
      <c r="EB14" s="69" t="str">
        <f t="shared" si="134"/>
        <v/>
      </c>
      <c r="EC14" s="69" t="str">
        <f t="shared" si="135"/>
        <v/>
      </c>
      <c r="ED14" s="69" t="str">
        <f t="shared" si="136"/>
        <v/>
      </c>
      <c r="EE14" s="69" t="str">
        <f t="shared" si="137"/>
        <v/>
      </c>
      <c r="EF14" s="69" t="str">
        <f t="shared" si="138"/>
        <v/>
      </c>
      <c r="EG14" s="70" t="str">
        <f t="shared" si="139"/>
        <v/>
      </c>
      <c r="EH14" s="68" t="str" cm="1">
        <f t="array" ref="EH14">IF(OR($X14="", EH$7=""), "", IFERROR(IF(IFERROR(INDEX($F14:$L14, $BM14, MATCH(EH$6, $F$9:$L$9, 0)), "")&gt;EH$7, "", IFERROR(INDEX($BB14:$BH14, $BM14, MATCH(EH$6, $BB$10:$BH$10, 0)), "")), ""))</f>
        <v/>
      </c>
      <c r="EI14" s="70" t="str" cm="1">
        <f t="array" ref="EI14">IF(OR($X14="", EI$7=""), "", IFERROR(IF(IFERROR(INDEX($F14:$L14, $BM14, MATCH(EI$6, $F$9:$L$9, 0)), "")&gt;EI$7, "", IFERROR(INDEX($BB14:$BH14, $BM14, MATCH(EI$6, $BB$10:$BH$10, 0)), "")), ""))</f>
        <v/>
      </c>
      <c r="EJ14" s="68" t="str">
        <f t="shared" si="140"/>
        <v/>
      </c>
      <c r="EK14" s="69" t="str">
        <f t="shared" si="141"/>
        <v/>
      </c>
      <c r="EL14" s="69" t="str">
        <f t="shared" si="142"/>
        <v/>
      </c>
      <c r="EM14" s="69" t="str">
        <f t="shared" si="143"/>
        <v/>
      </c>
      <c r="EN14" s="69" t="str">
        <f t="shared" si="144"/>
        <v/>
      </c>
      <c r="EO14" s="69" t="str">
        <f t="shared" si="145"/>
        <v/>
      </c>
      <c r="EP14" s="70" t="str">
        <f t="shared" si="146"/>
        <v/>
      </c>
      <c r="EQ14" s="68" t="str" cm="1">
        <f t="array" ref="EQ14">IF(OR($X14="", EQ$7=""), "", IFERROR(IF(IFERROR(INDEX($F14:$L14, $BM14, MATCH(EQ$6, $F$9:$L$9, 0)), "")&gt;EQ$7, "", IFERROR(INDEX($BB14:$BH14, $BM14, MATCH(EQ$6, $BB$10:$BH$10, 0)), "")), ""))</f>
        <v/>
      </c>
      <c r="ER14" s="70" t="str" cm="1">
        <f t="array" ref="ER14">IF(OR($X14="", ER$7=""), "", IFERROR(IF(IFERROR(INDEX($F14:$L14, $BM14, MATCH(ER$6, $F$9:$L$9, 0)), "")&gt;ER$7, "", IFERROR(INDEX($BB14:$BH14, $BM14, MATCH(ER$6, $BB$10:$BH$10, 0)), "")), ""))</f>
        <v/>
      </c>
      <c r="ES14" s="68" t="str">
        <f t="shared" si="147"/>
        <v/>
      </c>
      <c r="ET14" s="69" t="str">
        <f t="shared" si="148"/>
        <v/>
      </c>
      <c r="EU14" s="69" t="str">
        <f t="shared" si="149"/>
        <v/>
      </c>
      <c r="EV14" s="69" t="str">
        <f t="shared" si="150"/>
        <v/>
      </c>
      <c r="EW14" s="69" t="str">
        <f t="shared" si="151"/>
        <v/>
      </c>
      <c r="EX14" s="69" t="str">
        <f t="shared" si="152"/>
        <v/>
      </c>
      <c r="EY14" s="70" t="str">
        <f t="shared" si="153"/>
        <v/>
      </c>
      <c r="FA14" s="68" t="str" cm="1">
        <f t="array" ref="FA14">IF($X14="", "", IFERROR(INDEX($BN14:$EY14, $EZ14, MATCH(FA$8, $BN$2:$EY$2, 0)), ""))</f>
        <v/>
      </c>
      <c r="FB14" s="69" t="str" cm="1">
        <f t="array" ref="FB14">IF($X14="", "", IFERROR(INDEX($BN14:$EY14, $EZ14, MATCH(FB$8, $BN$2:$EY$2, 0)), ""))</f>
        <v/>
      </c>
      <c r="FC14" s="69" t="str" cm="1">
        <f t="array" ref="FC14">IF($X14="", "", IFERROR(INDEX($BN14:$EY14, $EZ14, MATCH(FC$8, $BN$2:$EY$2, 0)), ""))</f>
        <v/>
      </c>
      <c r="FD14" s="69" t="str" cm="1">
        <f t="array" ref="FD14">IF($X14="", "", IFERROR(INDEX($BN14:$EY14, $EZ14, MATCH(FD$8, $BN$2:$EY$2, 0)), ""))</f>
        <v/>
      </c>
      <c r="FE14" s="69" t="str" cm="1">
        <f t="array" ref="FE14">IF($X14="", "", IFERROR(INDEX($BN14:$EY14, $EZ14, MATCH(FE$8, $BN$2:$EY$2, 0)), ""))</f>
        <v/>
      </c>
      <c r="FF14" s="69" t="str" cm="1">
        <f t="array" ref="FF14">IF($X14="", "", IFERROR(INDEX($BN14:$EY14, $EZ14, MATCH(FF$8, $BN$2:$EY$2, 0)), ""))</f>
        <v/>
      </c>
      <c r="FG14" s="69" t="str" cm="1">
        <f t="array" ref="FG14">IF($X14="", "", IFERROR(INDEX($BN14:$EY14, $EZ14, MATCH(FG$8, $BN$2:$EY$2, 0)), ""))</f>
        <v/>
      </c>
      <c r="FH14" s="69" t="str" cm="1">
        <f t="array" ref="FH14">IF($X14="", "", IFERROR(INDEX($BN14:$EY14, $EZ14, MATCH(FH$8, $BN$2:$EY$2, 0)), ""))</f>
        <v/>
      </c>
      <c r="FI14" s="69" t="str" cm="1">
        <f t="array" ref="FI14">IF($X14="", "", IFERROR(INDEX($BN14:$EY14, $EZ14, MATCH(FI$8, $BN$2:$EY$2, 0)), ""))</f>
        <v/>
      </c>
      <c r="FJ14" s="69" t="str" cm="1">
        <f t="array" ref="FJ14">IF($X14="", "", IFERROR(INDEX($BN14:$EY14, $EZ14, MATCH(FJ$8, $BN$2:$EY$2, 0)), ""))</f>
        <v/>
      </c>
      <c r="FK14" s="69" t="str" cm="1">
        <f t="array" ref="FK14">IF($X14="", "", IFERROR(INDEX($BN14:$EY14, $EZ14, MATCH(FK$8, $BN$2:$EY$2, 0)), ""))</f>
        <v/>
      </c>
      <c r="FL14" s="69" t="str" cm="1">
        <f t="array" ref="FL14">IF($X14="", "", IFERROR(INDEX($BN14:$EY14, $EZ14, MATCH(FL$8, $BN$2:$EY$2, 0)), ""))</f>
        <v/>
      </c>
      <c r="FM14" s="69" t="str" cm="1">
        <f t="array" ref="FM14">IF($X14="", "", IFERROR(INDEX($BN14:$EY14, $EZ14, MATCH(FM$8, $BN$2:$EY$2, 0)), ""))</f>
        <v/>
      </c>
      <c r="FN14" s="69" t="str" cm="1">
        <f t="array" ref="FN14">IF($X14="", "", IFERROR(INDEX($BN14:$EY14, $EZ14, MATCH(FN$8, $BN$2:$EY$2, 0)), ""))</f>
        <v/>
      </c>
      <c r="FO14" s="69" t="str" cm="1">
        <f t="array" ref="FO14">IF($X14="", "", IFERROR(INDEX($BN14:$EY14, $EZ14, MATCH(FO$8, $BN$2:$EY$2, 0)), ""))</f>
        <v/>
      </c>
      <c r="FP14" s="69" t="str" cm="1">
        <f t="array" ref="FP14">IF($X14="", "", IFERROR(INDEX($BN14:$EY14, $EZ14, MATCH(FP$8, $BN$2:$EY$2, 0)), ""))</f>
        <v/>
      </c>
      <c r="FQ14" s="69" t="str" cm="1">
        <f t="array" ref="FQ14">IF($X14="", "", IFERROR(INDEX($BN14:$EY14, $EZ14, MATCH(FQ$8, $BN$2:$EY$2, 0)), ""))</f>
        <v/>
      </c>
      <c r="FR14" s="69" t="str" cm="1">
        <f t="array" ref="FR14">IF($X14="", "", IFERROR(INDEX($BN14:$EY14, $EZ14, MATCH(FR$8, $BN$2:$EY$2, 0)), ""))</f>
        <v/>
      </c>
      <c r="FS14" s="69" t="str" cm="1">
        <f t="array" ref="FS14">IF($X14="", "", IFERROR(INDEX($BN14:$EY14, $EZ14, MATCH(FS$8, $BN$2:$EY$2, 0)), ""))</f>
        <v/>
      </c>
      <c r="FT14" s="69" t="str" cm="1">
        <f t="array" ref="FT14">IF($X14="", "", IFERROR(INDEX($BN14:$EY14, $EZ14, MATCH(FT$8, $BN$2:$EY$2, 0)), ""))</f>
        <v/>
      </c>
      <c r="FU14" s="69" t="str" cm="1">
        <f t="array" ref="FU14">IF($X14="", "", IFERROR(INDEX($BN14:$EY14, $EZ14, MATCH(FU$8, $BN$2:$EY$2, 0)), ""))</f>
        <v/>
      </c>
      <c r="FV14" s="69" t="str" cm="1">
        <f t="array" ref="FV14">IF($X14="", "", IFERROR(INDEX($BN14:$EY14, $EZ14, MATCH(FV$8, $BN$2:$EY$2, 0)), ""))</f>
        <v/>
      </c>
      <c r="FW14" s="69" t="str" cm="1">
        <f t="array" ref="FW14">IF($X14="", "", IFERROR(INDEX($BN14:$EY14, $EZ14, MATCH(FW$8, $BN$2:$EY$2, 0)), ""))</f>
        <v/>
      </c>
      <c r="FX14" s="69" t="str" cm="1">
        <f t="array" ref="FX14">IF($X14="", "", IFERROR(INDEX($BN14:$EY14, $EZ14, MATCH(FX$8, $BN$2:$EY$2, 0)), ""))</f>
        <v/>
      </c>
      <c r="FY14" s="69" t="str" cm="1">
        <f t="array" ref="FY14">IF($X14="", "", IFERROR(INDEX($BN14:$EY14, $EZ14, MATCH(FY$8, $BN$2:$EY$2, 0)), ""))</f>
        <v/>
      </c>
      <c r="FZ14" s="69" t="str" cm="1">
        <f t="array" ref="FZ14">IF($X14="", "", IFERROR(INDEX($BN14:$EY14, $EZ14, MATCH(FZ$8, $BN$2:$EY$2, 0)), ""))</f>
        <v/>
      </c>
      <c r="GA14" s="69" t="str" cm="1">
        <f t="array" ref="GA14">IF($X14="", "", IFERROR(INDEX($BN14:$EY14, $EZ14, MATCH(GA$8, $BN$2:$EY$2, 0)), ""))</f>
        <v/>
      </c>
      <c r="GB14" s="69" t="str" cm="1">
        <f t="array" ref="GB14">IF($X14="", "", IFERROR(INDEX($BN14:$EY14, $EZ14, MATCH(GB$8, $BN$2:$EY$2, 0)), ""))</f>
        <v/>
      </c>
      <c r="GC14" s="69" t="str" cm="1">
        <f t="array" ref="GC14">IF($X14="", "", IFERROR(INDEX($BN14:$EY14, $EZ14, MATCH(GC$8, $BN$2:$EY$2, 0)), ""))</f>
        <v/>
      </c>
      <c r="GD14" s="69" t="str" cm="1">
        <f t="array" ref="GD14">IF($X14="", "", IFERROR(INDEX($BN14:$EY14, $EZ14, MATCH(GD$8, $BN$2:$EY$2, 0)), ""))</f>
        <v/>
      </c>
      <c r="GE14" s="69" t="str" cm="1">
        <f t="array" ref="GE14">IF($X14="", "", IFERROR(INDEX($BN14:$EY14, $EZ14, MATCH(GE$8, $BN$2:$EY$2, 0)), ""))</f>
        <v/>
      </c>
      <c r="GF14" s="69" t="str" cm="1">
        <f t="array" ref="GF14">IF($X14="", "", IFERROR(INDEX($BN14:$EY14, $EZ14, MATCH(GF$8, $BN$2:$EY$2, 0)), ""))</f>
        <v/>
      </c>
      <c r="GG14" s="69" t="str" cm="1">
        <f t="array" ref="GG14">IF($X14="", "", IFERROR(INDEX($BN14:$EY14, $EZ14, MATCH(GG$8, $BN$2:$EY$2, 0)), ""))</f>
        <v/>
      </c>
      <c r="GH14" s="69" t="str" cm="1">
        <f t="array" ref="GH14">IF($X14="", "", IFERROR(INDEX($BN14:$EY14, $EZ14, MATCH(GH$8, $BN$2:$EY$2, 0)), ""))</f>
        <v/>
      </c>
      <c r="GI14" s="69" t="str" cm="1">
        <f t="array" ref="GI14">IF($X14="", "", IFERROR(INDEX($BN14:$EY14, $EZ14, MATCH(GI$8, $BN$2:$EY$2, 0)), ""))</f>
        <v/>
      </c>
      <c r="GJ14" s="69" t="str" cm="1">
        <f t="array" ref="GJ14">IF($X14="", "", IFERROR(INDEX($BN14:$EY14, $EZ14, MATCH(GJ$8, $BN$2:$EY$2, 0)), ""))</f>
        <v/>
      </c>
      <c r="GK14" s="69" t="str" cm="1">
        <f t="array" ref="GK14">IF($X14="", "", IFERROR(INDEX($BN14:$EY14, $EZ14, MATCH(GK$8, $BN$2:$EY$2, 0)), ""))</f>
        <v/>
      </c>
      <c r="GL14" s="69" t="str" cm="1">
        <f t="array" ref="GL14">IF($X14="", "", IFERROR(INDEX($BN14:$EY14, $EZ14, MATCH(GL$8, $BN$2:$EY$2, 0)), ""))</f>
        <v/>
      </c>
      <c r="GM14" s="69" t="str" cm="1">
        <f t="array" ref="GM14">IF($X14="", "", IFERROR(INDEX($BN14:$EY14, $EZ14, MATCH(GM$8, $BN$2:$EY$2, 0)), ""))</f>
        <v/>
      </c>
      <c r="GN14" s="69" t="str" cm="1">
        <f t="array" ref="GN14">IF($X14="", "", IFERROR(INDEX($BN14:$EY14, $EZ14, MATCH(GN$8, $BN$2:$EY$2, 0)), ""))</f>
        <v/>
      </c>
      <c r="GO14" s="69" t="str" cm="1">
        <f t="array" ref="GO14">IF($X14="", "", IFERROR(INDEX($BN14:$EY14, $EZ14, MATCH(GO$8, $BN$2:$EY$2, 0)), ""))</f>
        <v/>
      </c>
      <c r="GP14" s="69" t="str" cm="1">
        <f t="array" ref="GP14">IF($X14="", "", IFERROR(INDEX($BN14:$EY14, $EZ14, MATCH(GP$8, $BN$2:$EY$2, 0)), ""))</f>
        <v/>
      </c>
      <c r="GQ14" s="69" t="str" cm="1">
        <f t="array" ref="GQ14">IF($X14="", "", IFERROR(INDEX($BN14:$EY14, $EZ14, MATCH(GQ$8, $BN$2:$EY$2, 0)), ""))</f>
        <v/>
      </c>
      <c r="GR14" s="69" t="str" cm="1">
        <f t="array" ref="GR14">IF($X14="", "", IFERROR(INDEX($BN14:$EY14, $EZ14, MATCH(GR$8, $BN$2:$EY$2, 0)), ""))</f>
        <v/>
      </c>
      <c r="GS14" s="69" t="str" cm="1">
        <f t="array" ref="GS14">IF($X14="", "", IFERROR(INDEX($BN14:$EY14, $EZ14, MATCH(GS$8, $BN$2:$EY$2, 0)), ""))</f>
        <v/>
      </c>
      <c r="GT14" s="69" t="str" cm="1">
        <f t="array" ref="GT14">IF($X14="", "", IFERROR(INDEX($BN14:$EY14, $EZ14, MATCH(GT$8, $BN$2:$EY$2, 0)), ""))</f>
        <v/>
      </c>
      <c r="GU14" s="69" t="str" cm="1">
        <f t="array" ref="GU14">IF($X14="", "", IFERROR(INDEX($BN14:$EY14, $EZ14, MATCH(GU$8, $BN$2:$EY$2, 0)), ""))</f>
        <v/>
      </c>
      <c r="GV14" s="69" t="str" cm="1">
        <f t="array" ref="GV14">IF($X14="", "", IFERROR(INDEX($BN14:$EY14, $EZ14, MATCH(GV$8, $BN$2:$EY$2, 0)), ""))</f>
        <v/>
      </c>
      <c r="GW14" s="69" t="str" cm="1">
        <f t="array" ref="GW14">IF($X14="", "", IFERROR(INDEX($BN14:$EY14, $EZ14, MATCH(GW$8, $BN$2:$EY$2, 0)), ""))</f>
        <v/>
      </c>
      <c r="GX14" s="69" t="str" cm="1">
        <f t="array" ref="GX14">IF($X14="", "", IFERROR(INDEX($BN14:$EY14, $EZ14, MATCH(GX$8, $BN$2:$EY$2, 0)), ""))</f>
        <v/>
      </c>
      <c r="GY14" s="69" t="str" cm="1">
        <f t="array" ref="GY14">IF($X14="", "", IFERROR(INDEX($BN14:$EY14, $EZ14, MATCH(GY$8, $BN$2:$EY$2, 0)), ""))</f>
        <v/>
      </c>
      <c r="GZ14" s="69" t="str" cm="1">
        <f t="array" ref="GZ14">IF($X14="", "", IFERROR(INDEX($BN14:$EY14, $EZ14, MATCH(GZ$8, $BN$2:$EY$2, 0)), ""))</f>
        <v/>
      </c>
      <c r="HA14" s="69" t="str" cm="1">
        <f t="array" ref="HA14">IF($X14="", "", IFERROR(INDEX($BN14:$EY14, $EZ14, MATCH(HA$8, $BN$2:$EY$2, 0)), ""))</f>
        <v/>
      </c>
      <c r="HB14" s="69" t="str" cm="1">
        <f t="array" ref="HB14">IF($X14="", "", IFERROR(INDEX($BN14:$EY14, $EZ14, MATCH(HB$8, $BN$2:$EY$2, 0)), ""))</f>
        <v/>
      </c>
      <c r="HC14" s="69" t="str" cm="1">
        <f t="array" ref="HC14">IF($X14="", "", IFERROR(INDEX($BN14:$EY14, $EZ14, MATCH(HC$8, $BN$2:$EY$2, 0)), ""))</f>
        <v/>
      </c>
      <c r="HD14" s="69" t="str" cm="1">
        <f t="array" ref="HD14">IF($X14="", "", IFERROR(INDEX($BN14:$EY14, $EZ14, MATCH(HD$8, $BN$2:$EY$2, 0)), ""))</f>
        <v/>
      </c>
      <c r="HE14" s="69" t="str" cm="1">
        <f t="array" ref="HE14">IF($X14="", "", IFERROR(INDEX($BN14:$EY14, $EZ14, MATCH(HE$8, $BN$2:$EY$2, 0)), ""))</f>
        <v/>
      </c>
      <c r="HF14" s="69" t="str" cm="1">
        <f t="array" ref="HF14">IF($X14="", "", IFERROR(INDEX($BN14:$EY14, $EZ14, MATCH(HF$8, $BN$2:$EY$2, 0)), ""))</f>
        <v/>
      </c>
      <c r="HG14" s="69" t="str" cm="1">
        <f t="array" ref="HG14">IF($X14="", "", IFERROR(INDEX($BN14:$EY14, $EZ14, MATCH(HG$8, $BN$2:$EY$2, 0)), ""))</f>
        <v/>
      </c>
      <c r="HH14" s="69" t="str" cm="1">
        <f t="array" ref="HH14">IF($X14="", "", IFERROR(INDEX($BN14:$EY14, $EZ14, MATCH(HH$8, $BN$2:$EY$2, 0)), ""))</f>
        <v/>
      </c>
      <c r="HI14" s="69" t="str" cm="1">
        <f t="array" ref="HI14">IF($X14="", "", IFERROR(INDEX($BN14:$EY14, $EZ14, MATCH(HI$8, $BN$2:$EY$2, 0)), ""))</f>
        <v/>
      </c>
      <c r="HJ14" s="69" t="str" cm="1">
        <f t="array" ref="HJ14">IF($X14="", "", IFERROR(INDEX($BN14:$EY14, $EZ14, MATCH(HJ$8, $BN$2:$EY$2, 0)), ""))</f>
        <v/>
      </c>
      <c r="HK14" s="69" t="str" cm="1">
        <f t="array" ref="HK14">IF($X14="", "", IFERROR(INDEX($BN14:$EY14, $EZ14, MATCH(HK$8, $BN$2:$EY$2, 0)), ""))</f>
        <v/>
      </c>
      <c r="HL14" s="69" t="str" cm="1">
        <f t="array" ref="HL14">IF($X14="", "", IFERROR(INDEX($BN14:$EY14, $EZ14, MATCH(HL$8, $BN$2:$EY$2, 0)), ""))</f>
        <v/>
      </c>
      <c r="HM14" s="69" t="str" cm="1">
        <f t="array" ref="HM14">IF($X14="", "", IFERROR(INDEX($BN14:$EY14, $EZ14, MATCH(HM$8, $BN$2:$EY$2, 0)), ""))</f>
        <v/>
      </c>
      <c r="HN14" s="69" t="str" cm="1">
        <f t="array" ref="HN14">IF($X14="", "", IFERROR(INDEX($BN14:$EY14, $EZ14, MATCH(HN$8, $BN$2:$EY$2, 0)), ""))</f>
        <v/>
      </c>
      <c r="HO14" s="69" t="str" cm="1">
        <f t="array" ref="HO14">IF($X14="", "", IFERROR(INDEX($BN14:$EY14, $EZ14, MATCH(HO$8, $BN$2:$EY$2, 0)), ""))</f>
        <v/>
      </c>
      <c r="HP14" s="69" t="str" cm="1">
        <f t="array" ref="HP14">IF($X14="", "", IFERROR(INDEX($BN14:$EY14, $EZ14, MATCH(HP$8, $BN$2:$EY$2, 0)), ""))</f>
        <v/>
      </c>
      <c r="HQ14" s="69" t="str" cm="1">
        <f t="array" ref="HQ14">IF($X14="", "", IFERROR(INDEX($BN14:$EY14, $EZ14, MATCH(HQ$8, $BN$2:$EY$2, 0)), ""))</f>
        <v/>
      </c>
      <c r="HR14" s="70" t="str" cm="1">
        <f t="array" ref="HR14">IF($X14="", "", IFERROR(INDEX($BN14:$EY14, $EZ14, MATCH(HR$8, $BN$2:$EY$2, 0)), ""))</f>
        <v/>
      </c>
      <c r="HT14" s="8" t="str" cm="1">
        <f t="array" ref="HT14">IFERROR(INDEX($FA$6:$HR$6, $HS$6, MATCH(MIN($FA14:$HR14), $FA14:$HR14, 0)), "")</f>
        <v/>
      </c>
      <c r="HV14" s="8" t="str" cm="1">
        <f t="array" ref="HV14">IFERROR(INDEX(Trainers!$I$11:$I$20, MATCH(IFERROR(INDEX($FA$7:$HR$7, $HS$6, MATCH(MIN($FA14:$HR14), $FA14:$HR14, 0)), ""), Trainers!$AB$11:$AB$20, 0)), "")</f>
        <v/>
      </c>
      <c r="HX14" s="81" t="str">
        <f t="shared" si="154"/>
        <v/>
      </c>
      <c r="HY14" s="88" t="str">
        <f t="shared" si="155"/>
        <v/>
      </c>
      <c r="HZ14" s="81" t="str">
        <f t="shared" si="161"/>
        <v/>
      </c>
      <c r="IA14" s="88" t="str">
        <f t="shared" si="162"/>
        <v/>
      </c>
      <c r="IB14" s="81" t="str">
        <f t="shared" si="161"/>
        <v/>
      </c>
      <c r="IC14" s="88" t="str">
        <f t="shared" si="162"/>
        <v/>
      </c>
      <c r="ID14" s="81" t="str">
        <f t="shared" si="161"/>
        <v/>
      </c>
      <c r="IE14" s="88" t="str">
        <f t="shared" si="162"/>
        <v/>
      </c>
      <c r="IF14" s="81" t="str">
        <f t="shared" si="161"/>
        <v/>
      </c>
      <c r="IG14" s="88" t="str">
        <f t="shared" si="162"/>
        <v/>
      </c>
      <c r="IH14" s="81" t="str">
        <f t="shared" si="161"/>
        <v/>
      </c>
      <c r="II14" s="88" t="str">
        <f t="shared" si="162"/>
        <v/>
      </c>
      <c r="IJ14" s="81" t="str">
        <f t="shared" si="161"/>
        <v/>
      </c>
      <c r="IK14" s="88" t="str">
        <f t="shared" si="162"/>
        <v/>
      </c>
      <c r="IL14" s="81" t="str">
        <f t="shared" si="161"/>
        <v/>
      </c>
      <c r="IM14" s="88" t="str">
        <f t="shared" si="162"/>
        <v/>
      </c>
      <c r="IN14" s="81" t="str">
        <f t="shared" si="161"/>
        <v/>
      </c>
      <c r="IO14" s="88" t="str">
        <f t="shared" si="162"/>
        <v/>
      </c>
      <c r="IP14" s="81" t="str">
        <f t="shared" si="161"/>
        <v/>
      </c>
      <c r="IQ14" s="88" t="str">
        <f t="shared" si="162"/>
        <v/>
      </c>
      <c r="IS14" s="81" t="str" cm="1">
        <f t="array" ref="IS14">IF($X14="", "", IFERROR(INDEX($HX$3:$IQ$3, $IR$3, MATCH(IS$10, $HX14:$IQ14, 0)), ""))</f>
        <v/>
      </c>
      <c r="IT14" s="89" t="str" cm="1">
        <f t="array" ref="IT14">IF($X14="", "", IFERROR(INDEX($HX$3:$IQ$3, $IR$3, MATCH(IT$10, $HX14:$IQ14, 0)), ""))</f>
        <v/>
      </c>
      <c r="IU14" s="89" t="str" cm="1">
        <f t="array" ref="IU14">IF($X14="", "", IFERROR(INDEX($HX$3:$IQ$3, $IR$3, MATCH(IU$10, $HX14:$IQ14, 0)), ""))</f>
        <v/>
      </c>
      <c r="IV14" s="8" t="str">
        <f t="shared" si="156"/>
        <v/>
      </c>
      <c r="IX14" s="8" t="str">
        <f t="shared" si="157"/>
        <v/>
      </c>
      <c r="IZ14" s="8" t="str">
        <f>IF($BL14="", "", IFERROR(INDEX(Trainers!$AB$11:$AB$20, MATCH($BL14, Trainers!$I$11:$I$20, 0)), ""))</f>
        <v/>
      </c>
      <c r="JA14" s="78" t="str">
        <f t="shared" si="158"/>
        <v/>
      </c>
      <c r="JB14" s="8" t="str" cm="1">
        <f t="array" ref="JB14">IFERROR(INDEX($BN$7:$EY$7, $BM$7, MATCH(CONCATENATE($IZ14, " - ", $BJ14), $BN$2:$EY$2, 0)), "")</f>
        <v/>
      </c>
      <c r="JC14" s="8" t="str">
        <f t="shared" si="159"/>
        <v/>
      </c>
      <c r="JE14" s="8" t="str">
        <f>IF($HV14="", "", IFERROR(INDEX(Trainers!$AB$11:$AB$20, MATCH($HV14, Trainers!$I$11:$I$20, 0)), ""))</f>
        <v/>
      </c>
      <c r="JF14" s="78" t="str" cm="1">
        <f t="array" ref="JF14">IF(IFERROR(INDEX($F14:$L14, $Y14, MATCH($HT14, $F$9:$L$9, 0)), "")="", "", IFERROR(INDEX($F14:$L14, $Y14, MATCH($HT14, $F$9:$L$9, 0)), ""))</f>
        <v/>
      </c>
      <c r="JG14" s="8" t="str" cm="1">
        <f t="array" ref="JG14">IFERROR(INDEX($BN$7:$EY$7, $BM$7, MATCH(CONCATENATE($JE14, " - ", $HT14), $BN$2:$EY$2, 0)), "")</f>
        <v/>
      </c>
      <c r="JH14" s="8" t="str">
        <f t="shared" si="160"/>
        <v/>
      </c>
    </row>
    <row r="15" spans="1:268" x14ac:dyDescent="0.25">
      <c r="A15" s="2"/>
      <c r="B15" s="20"/>
      <c r="C15" s="21"/>
      <c r="D15" s="38"/>
      <c r="E15" s="22"/>
      <c r="F15" s="22"/>
      <c r="G15" s="22"/>
      <c r="H15" s="22"/>
      <c r="I15" s="22"/>
      <c r="J15" s="22"/>
      <c r="K15" s="22"/>
      <c r="L15" s="23"/>
      <c r="M15" s="2"/>
      <c r="N15" s="101" t="str">
        <f t="shared" si="65"/>
        <v/>
      </c>
      <c r="O15" s="2"/>
      <c r="P15" s="62"/>
      <c r="Q15" s="62"/>
      <c r="R15" s="62"/>
      <c r="U15" s="8" t="str">
        <f>IF('Intro &amp; Setup'!$AG27="", "", 'Intro &amp; Setup'!$AG27)</f>
        <v>LM</v>
      </c>
      <c r="V15" s="41" t="str">
        <f>IF('Training Positions'!$B15="", "", 'Training Positions'!$B15)</f>
        <v/>
      </c>
      <c r="X15" s="8" t="str">
        <f t="shared" si="66"/>
        <v/>
      </c>
      <c r="Z15" s="8" t="str">
        <f t="shared" si="41"/>
        <v/>
      </c>
      <c r="AA15" s="8" t="str">
        <f t="shared" si="42"/>
        <v/>
      </c>
      <c r="AB15" s="8" t="str">
        <f t="shared" si="43"/>
        <v/>
      </c>
      <c r="AC15" s="8" t="str">
        <f t="shared" si="67"/>
        <v/>
      </c>
      <c r="AD15" s="8" t="str">
        <f t="shared" si="68"/>
        <v/>
      </c>
      <c r="AE15" s="8" t="str">
        <f t="shared" si="69"/>
        <v/>
      </c>
      <c r="AF15" s="8" t="str">
        <f t="shared" si="70"/>
        <v/>
      </c>
      <c r="AG15" s="8" t="str">
        <f t="shared" si="71"/>
        <v/>
      </c>
      <c r="AH15" s="8" t="str">
        <f t="shared" si="72"/>
        <v/>
      </c>
      <c r="AI15" s="8" t="str">
        <f t="shared" si="73"/>
        <v/>
      </c>
      <c r="AJ15" s="8" t="str">
        <f t="shared" si="74"/>
        <v/>
      </c>
      <c r="AL15" s="68" t="str">
        <f t="shared" si="75"/>
        <v/>
      </c>
      <c r="AM15" s="69" t="str">
        <f t="shared" si="76"/>
        <v/>
      </c>
      <c r="AN15" s="69" t="str">
        <f t="shared" si="77"/>
        <v/>
      </c>
      <c r="AO15" s="69" t="str">
        <f t="shared" si="78"/>
        <v/>
      </c>
      <c r="AP15" s="69" t="str">
        <f t="shared" si="79"/>
        <v/>
      </c>
      <c r="AQ15" s="69" t="str">
        <f t="shared" si="80"/>
        <v/>
      </c>
      <c r="AR15" s="70" t="str">
        <f t="shared" si="81"/>
        <v/>
      </c>
      <c r="AT15" s="68" t="str">
        <f>IF($D15="", "", IFERROR(INDEX('Training Positions'!C$11:C$30, MATCH($D15, 'Training Positions'!$B$11:$B$30, 0)), ""))</f>
        <v/>
      </c>
      <c r="AU15" s="69" t="str">
        <f>IF($D15="", "", IFERROR(INDEX('Training Positions'!D$11:D$30, MATCH($D15, 'Training Positions'!$B$11:$B$30, 0)), ""))</f>
        <v/>
      </c>
      <c r="AV15" s="69" t="str">
        <f>IF($D15="", "", IFERROR(INDEX('Training Positions'!E$11:E$30, MATCH($D15, 'Training Positions'!$B$11:$B$30, 0)), ""))</f>
        <v/>
      </c>
      <c r="AW15" s="69" t="str">
        <f>IF($D15="", "", IFERROR(INDEX('Training Positions'!F$11:F$30, MATCH($D15, 'Training Positions'!$B$11:$B$30, 0)), ""))</f>
        <v/>
      </c>
      <c r="AX15" s="69" t="str">
        <f>IF($D15="", "", IFERROR(INDEX('Training Positions'!G$11:G$30, MATCH($D15, 'Training Positions'!$B$11:$B$30, 0)), ""))</f>
        <v/>
      </c>
      <c r="AY15" s="69" t="str">
        <f>IF($D15="", "", IFERROR(INDEX('Training Positions'!H$11:H$30, MATCH($D15, 'Training Positions'!$B$11:$B$30, 0)), ""))</f>
        <v/>
      </c>
      <c r="AZ15" s="70" t="str">
        <f>IF($D15="", "", IFERROR(INDEX('Training Positions'!I$11:I$30, MATCH($D15, 'Training Positions'!$B$11:$B$30, 0)), ""))</f>
        <v/>
      </c>
      <c r="BB15" s="68" t="str">
        <f t="shared" si="82"/>
        <v/>
      </c>
      <c r="BC15" s="69" t="str">
        <f t="shared" si="46"/>
        <v/>
      </c>
      <c r="BD15" s="69" t="str">
        <f t="shared" si="46"/>
        <v/>
      </c>
      <c r="BE15" s="69" t="str">
        <f t="shared" si="46"/>
        <v/>
      </c>
      <c r="BF15" s="69" t="str">
        <f t="shared" si="46"/>
        <v/>
      </c>
      <c r="BG15" s="69" t="str">
        <f t="shared" si="46"/>
        <v/>
      </c>
      <c r="BH15" s="70" t="str">
        <f t="shared" si="46"/>
        <v/>
      </c>
      <c r="BJ15" s="8" t="str" cm="1">
        <f t="array" ref="BJ15">IF($X15="", "", IFERROR(INDEX($BB$10:$BH$10, $BA$10, MATCH(MIN($BB15:$BH15), $BB15:$BH15, 0)), ""))</f>
        <v/>
      </c>
      <c r="BK15" s="78" t="str">
        <f t="shared" si="83"/>
        <v/>
      </c>
      <c r="BL15" s="8" t="str">
        <f>IF($IX15="", "", IFERROR(INDEX(Trainers!$I$11:$I$20, MATCH($IX15, Trainers!$AB$11:$AB$20, 0)), ""))</f>
        <v/>
      </c>
      <c r="BN15" s="68" t="str" cm="1">
        <f t="array" ref="BN15">IF(OR($X15="", BN$7=""), "", IFERROR(IF(IFERROR(INDEX($F15:$L15, $BM15, MATCH(BN$6, $F$9:$L$9, 0)), "")&gt;BN$7, "", IFERROR(INDEX($BB15:$BH15, $BM15, MATCH(BN$6, $BB$10:$BH$10, 0)), "")), ""))</f>
        <v/>
      </c>
      <c r="BO15" s="70" t="str" cm="1">
        <f t="array" ref="BO15">IF(OR($X15="", BO$7=""), "", IFERROR(IF(IFERROR(INDEX($F15:$L15, $BM15, MATCH(BO$6, $F$9:$L$9, 0)), "")&gt;BO$7, "", IFERROR(INDEX($BB15:$BH15, $BM15, MATCH(BO$6, $BB$10:$BH$10, 0)), "")), ""))</f>
        <v/>
      </c>
      <c r="BP15" s="68" t="str">
        <f t="shared" si="84"/>
        <v/>
      </c>
      <c r="BQ15" s="69" t="str">
        <f t="shared" si="85"/>
        <v/>
      </c>
      <c r="BR15" s="69" t="str">
        <f t="shared" si="86"/>
        <v/>
      </c>
      <c r="BS15" s="69" t="str">
        <f t="shared" si="87"/>
        <v/>
      </c>
      <c r="BT15" s="69" t="str">
        <f t="shared" si="88"/>
        <v/>
      </c>
      <c r="BU15" s="69" t="str">
        <f t="shared" si="89"/>
        <v/>
      </c>
      <c r="BV15" s="70" t="str">
        <f t="shared" si="90"/>
        <v/>
      </c>
      <c r="BW15" s="68" t="str" cm="1">
        <f t="array" ref="BW15">IF(OR($X15="", BW$7=""), "", IFERROR(IF(IFERROR(INDEX($F15:$L15, $BM15, MATCH(BW$6, $F$9:$L$9, 0)), "")&gt;BW$7, "", IFERROR(INDEX($BB15:$BH15, $BM15, MATCH(BW$6, $BB$10:$BH$10, 0)), "")), ""))</f>
        <v/>
      </c>
      <c r="BX15" s="70" t="str" cm="1">
        <f t="array" ref="BX15">IF(OR($X15="", BX$7=""), "", IFERROR(IF(IFERROR(INDEX($F15:$L15, $BM15, MATCH(BX$6, $F$9:$L$9, 0)), "")&gt;BX$7, "", IFERROR(INDEX($BB15:$BH15, $BM15, MATCH(BX$6, $BB$10:$BH$10, 0)), "")), ""))</f>
        <v/>
      </c>
      <c r="BY15" s="68" t="str">
        <f t="shared" si="91"/>
        <v/>
      </c>
      <c r="BZ15" s="69" t="str">
        <f t="shared" si="92"/>
        <v/>
      </c>
      <c r="CA15" s="69" t="str">
        <f t="shared" si="93"/>
        <v/>
      </c>
      <c r="CB15" s="69" t="str">
        <f t="shared" si="94"/>
        <v/>
      </c>
      <c r="CC15" s="69" t="str">
        <f t="shared" si="95"/>
        <v/>
      </c>
      <c r="CD15" s="69" t="str">
        <f t="shared" si="96"/>
        <v/>
      </c>
      <c r="CE15" s="70" t="str">
        <f t="shared" si="97"/>
        <v/>
      </c>
      <c r="CF15" s="68" t="str" cm="1">
        <f t="array" ref="CF15">IF(OR($X15="", CF$7=""), "", IFERROR(IF(IFERROR(INDEX($F15:$L15, $BM15, MATCH(CF$6, $F$9:$L$9, 0)), "")&gt;CF$7, "", IFERROR(INDEX($BB15:$BH15, $BM15, MATCH(CF$6, $BB$10:$BH$10, 0)), "")), ""))</f>
        <v/>
      </c>
      <c r="CG15" s="70" t="str" cm="1">
        <f t="array" ref="CG15">IF(OR($X15="", CG$7=""), "", IFERROR(IF(IFERROR(INDEX($F15:$L15, $BM15, MATCH(CG$6, $F$9:$L$9, 0)), "")&gt;CG$7, "", IFERROR(INDEX($BB15:$BH15, $BM15, MATCH(CG$6, $BB$10:$BH$10, 0)), "")), ""))</f>
        <v/>
      </c>
      <c r="CH15" s="68" t="str">
        <f t="shared" si="98"/>
        <v/>
      </c>
      <c r="CI15" s="69" t="str">
        <f t="shared" si="99"/>
        <v/>
      </c>
      <c r="CJ15" s="69" t="str">
        <f t="shared" si="100"/>
        <v/>
      </c>
      <c r="CK15" s="69" t="str">
        <f t="shared" si="101"/>
        <v/>
      </c>
      <c r="CL15" s="69" t="str">
        <f t="shared" si="102"/>
        <v/>
      </c>
      <c r="CM15" s="69" t="str">
        <f t="shared" si="103"/>
        <v/>
      </c>
      <c r="CN15" s="70" t="str">
        <f t="shared" si="104"/>
        <v/>
      </c>
      <c r="CO15" s="68" t="str" cm="1">
        <f t="array" ref="CO15">IF(OR($X15="", CO$7=""), "", IFERROR(IF(IFERROR(INDEX($F15:$L15, $BM15, MATCH(CO$6, $F$9:$L$9, 0)), "")&gt;CO$7, "", IFERROR(INDEX($BB15:$BH15, $BM15, MATCH(CO$6, $BB$10:$BH$10, 0)), "")), ""))</f>
        <v/>
      </c>
      <c r="CP15" s="70" t="str" cm="1">
        <f t="array" ref="CP15">IF(OR($X15="", CP$7=""), "", IFERROR(IF(IFERROR(INDEX($F15:$L15, $BM15, MATCH(CP$6, $F$9:$L$9, 0)), "")&gt;CP$7, "", IFERROR(INDEX($BB15:$BH15, $BM15, MATCH(CP$6, $BB$10:$BH$10, 0)), "")), ""))</f>
        <v/>
      </c>
      <c r="CQ15" s="68" t="str">
        <f t="shared" si="105"/>
        <v/>
      </c>
      <c r="CR15" s="69" t="str">
        <f t="shared" si="106"/>
        <v/>
      </c>
      <c r="CS15" s="69" t="str">
        <f t="shared" si="107"/>
        <v/>
      </c>
      <c r="CT15" s="69" t="str">
        <f t="shared" si="108"/>
        <v/>
      </c>
      <c r="CU15" s="69" t="str">
        <f t="shared" si="109"/>
        <v/>
      </c>
      <c r="CV15" s="69" t="str">
        <f t="shared" si="110"/>
        <v/>
      </c>
      <c r="CW15" s="70" t="str">
        <f t="shared" si="111"/>
        <v/>
      </c>
      <c r="CX15" s="68" t="str" cm="1">
        <f t="array" ref="CX15">IF(OR($X15="", CX$7=""), "", IFERROR(IF(IFERROR(INDEX($F15:$L15, $BM15, MATCH(CX$6, $F$9:$L$9, 0)), "")&gt;CX$7, "", IFERROR(INDEX($BB15:$BH15, $BM15, MATCH(CX$6, $BB$10:$BH$10, 0)), "")), ""))</f>
        <v/>
      </c>
      <c r="CY15" s="70" t="str" cm="1">
        <f t="array" ref="CY15">IF(OR($X15="", CY$7=""), "", IFERROR(IF(IFERROR(INDEX($F15:$L15, $BM15, MATCH(CY$6, $F$9:$L$9, 0)), "")&gt;CY$7, "", IFERROR(INDEX($BB15:$BH15, $BM15, MATCH(CY$6, $BB$10:$BH$10, 0)), "")), ""))</f>
        <v/>
      </c>
      <c r="CZ15" s="68" t="str">
        <f t="shared" si="112"/>
        <v/>
      </c>
      <c r="DA15" s="69" t="str">
        <f t="shared" si="113"/>
        <v/>
      </c>
      <c r="DB15" s="69" t="str">
        <f t="shared" si="114"/>
        <v/>
      </c>
      <c r="DC15" s="69" t="str">
        <f t="shared" si="115"/>
        <v/>
      </c>
      <c r="DD15" s="69" t="str">
        <f t="shared" si="116"/>
        <v/>
      </c>
      <c r="DE15" s="69" t="str">
        <f t="shared" si="117"/>
        <v/>
      </c>
      <c r="DF15" s="70" t="str">
        <f t="shared" si="118"/>
        <v/>
      </c>
      <c r="DG15" s="68" t="str" cm="1">
        <f t="array" ref="DG15">IF(OR($X15="", DG$7=""), "", IFERROR(IF(IFERROR(INDEX($F15:$L15, $BM15, MATCH(DG$6, $F$9:$L$9, 0)), "")&gt;DG$7, "", IFERROR(INDEX($BB15:$BH15, $BM15, MATCH(DG$6, $BB$10:$BH$10, 0)), "")), ""))</f>
        <v/>
      </c>
      <c r="DH15" s="70" t="str" cm="1">
        <f t="array" ref="DH15">IF(OR($X15="", DH$7=""), "", IFERROR(IF(IFERROR(INDEX($F15:$L15, $BM15, MATCH(DH$6, $F$9:$L$9, 0)), "")&gt;DH$7, "", IFERROR(INDEX($BB15:$BH15, $BM15, MATCH(DH$6, $BB$10:$BH$10, 0)), "")), ""))</f>
        <v/>
      </c>
      <c r="DI15" s="68" t="str">
        <f t="shared" si="119"/>
        <v/>
      </c>
      <c r="DJ15" s="69" t="str">
        <f t="shared" si="120"/>
        <v/>
      </c>
      <c r="DK15" s="69" t="str">
        <f t="shared" si="121"/>
        <v/>
      </c>
      <c r="DL15" s="69" t="str">
        <f t="shared" si="122"/>
        <v/>
      </c>
      <c r="DM15" s="69" t="str">
        <f t="shared" si="123"/>
        <v/>
      </c>
      <c r="DN15" s="69" t="str">
        <f t="shared" si="124"/>
        <v/>
      </c>
      <c r="DO15" s="70" t="str">
        <f t="shared" si="125"/>
        <v/>
      </c>
      <c r="DP15" s="68" t="str" cm="1">
        <f t="array" ref="DP15">IF(OR($X15="", DP$7=""), "", IFERROR(IF(IFERROR(INDEX($F15:$L15, $BM15, MATCH(DP$6, $F$9:$L$9, 0)), "")&gt;DP$7, "", IFERROR(INDEX($BB15:$BH15, $BM15, MATCH(DP$6, $BB$10:$BH$10, 0)), "")), ""))</f>
        <v/>
      </c>
      <c r="DQ15" s="70" t="str" cm="1">
        <f t="array" ref="DQ15">IF(OR($X15="", DQ$7=""), "", IFERROR(IF(IFERROR(INDEX($F15:$L15, $BM15, MATCH(DQ$6, $F$9:$L$9, 0)), "")&gt;DQ$7, "", IFERROR(INDEX($BB15:$BH15, $BM15, MATCH(DQ$6, $BB$10:$BH$10, 0)), "")), ""))</f>
        <v/>
      </c>
      <c r="DR15" s="68" t="str">
        <f t="shared" si="126"/>
        <v/>
      </c>
      <c r="DS15" s="69" t="str">
        <f t="shared" si="127"/>
        <v/>
      </c>
      <c r="DT15" s="69" t="str">
        <f t="shared" si="128"/>
        <v/>
      </c>
      <c r="DU15" s="69" t="str">
        <f t="shared" si="129"/>
        <v/>
      </c>
      <c r="DV15" s="69" t="str">
        <f t="shared" si="130"/>
        <v/>
      </c>
      <c r="DW15" s="69" t="str">
        <f t="shared" si="131"/>
        <v/>
      </c>
      <c r="DX15" s="70" t="str">
        <f t="shared" si="132"/>
        <v/>
      </c>
      <c r="DY15" s="68" t="str" cm="1">
        <f t="array" ref="DY15">IF(OR($X15="", DY$7=""), "", IFERROR(IF(IFERROR(INDEX($F15:$L15, $BM15, MATCH(DY$6, $F$9:$L$9, 0)), "")&gt;DY$7, "", IFERROR(INDEX($BB15:$BH15, $BM15, MATCH(DY$6, $BB$10:$BH$10, 0)), "")), ""))</f>
        <v/>
      </c>
      <c r="DZ15" s="70" t="str" cm="1">
        <f t="array" ref="DZ15">IF(OR($X15="", DZ$7=""), "", IFERROR(IF(IFERROR(INDEX($F15:$L15, $BM15, MATCH(DZ$6, $F$9:$L$9, 0)), "")&gt;DZ$7, "", IFERROR(INDEX($BB15:$BH15, $BM15, MATCH(DZ$6, $BB$10:$BH$10, 0)), "")), ""))</f>
        <v/>
      </c>
      <c r="EA15" s="68" t="str">
        <f t="shared" si="133"/>
        <v/>
      </c>
      <c r="EB15" s="69" t="str">
        <f t="shared" si="134"/>
        <v/>
      </c>
      <c r="EC15" s="69" t="str">
        <f t="shared" si="135"/>
        <v/>
      </c>
      <c r="ED15" s="69" t="str">
        <f t="shared" si="136"/>
        <v/>
      </c>
      <c r="EE15" s="69" t="str">
        <f t="shared" si="137"/>
        <v/>
      </c>
      <c r="EF15" s="69" t="str">
        <f t="shared" si="138"/>
        <v/>
      </c>
      <c r="EG15" s="70" t="str">
        <f t="shared" si="139"/>
        <v/>
      </c>
      <c r="EH15" s="68" t="str" cm="1">
        <f t="array" ref="EH15">IF(OR($X15="", EH$7=""), "", IFERROR(IF(IFERROR(INDEX($F15:$L15, $BM15, MATCH(EH$6, $F$9:$L$9, 0)), "")&gt;EH$7, "", IFERROR(INDEX($BB15:$BH15, $BM15, MATCH(EH$6, $BB$10:$BH$10, 0)), "")), ""))</f>
        <v/>
      </c>
      <c r="EI15" s="70" t="str" cm="1">
        <f t="array" ref="EI15">IF(OR($X15="", EI$7=""), "", IFERROR(IF(IFERROR(INDEX($F15:$L15, $BM15, MATCH(EI$6, $F$9:$L$9, 0)), "")&gt;EI$7, "", IFERROR(INDEX($BB15:$BH15, $BM15, MATCH(EI$6, $BB$10:$BH$10, 0)), "")), ""))</f>
        <v/>
      </c>
      <c r="EJ15" s="68" t="str">
        <f t="shared" si="140"/>
        <v/>
      </c>
      <c r="EK15" s="69" t="str">
        <f t="shared" si="141"/>
        <v/>
      </c>
      <c r="EL15" s="69" t="str">
        <f t="shared" si="142"/>
        <v/>
      </c>
      <c r="EM15" s="69" t="str">
        <f t="shared" si="143"/>
        <v/>
      </c>
      <c r="EN15" s="69" t="str">
        <f t="shared" si="144"/>
        <v/>
      </c>
      <c r="EO15" s="69" t="str">
        <f t="shared" si="145"/>
        <v/>
      </c>
      <c r="EP15" s="70" t="str">
        <f t="shared" si="146"/>
        <v/>
      </c>
      <c r="EQ15" s="68" t="str" cm="1">
        <f t="array" ref="EQ15">IF(OR($X15="", EQ$7=""), "", IFERROR(IF(IFERROR(INDEX($F15:$L15, $BM15, MATCH(EQ$6, $F$9:$L$9, 0)), "")&gt;EQ$7, "", IFERROR(INDEX($BB15:$BH15, $BM15, MATCH(EQ$6, $BB$10:$BH$10, 0)), "")), ""))</f>
        <v/>
      </c>
      <c r="ER15" s="70" t="str" cm="1">
        <f t="array" ref="ER15">IF(OR($X15="", ER$7=""), "", IFERROR(IF(IFERROR(INDEX($F15:$L15, $BM15, MATCH(ER$6, $F$9:$L$9, 0)), "")&gt;ER$7, "", IFERROR(INDEX($BB15:$BH15, $BM15, MATCH(ER$6, $BB$10:$BH$10, 0)), "")), ""))</f>
        <v/>
      </c>
      <c r="ES15" s="68" t="str">
        <f t="shared" si="147"/>
        <v/>
      </c>
      <c r="ET15" s="69" t="str">
        <f t="shared" si="148"/>
        <v/>
      </c>
      <c r="EU15" s="69" t="str">
        <f t="shared" si="149"/>
        <v/>
      </c>
      <c r="EV15" s="69" t="str">
        <f t="shared" si="150"/>
        <v/>
      </c>
      <c r="EW15" s="69" t="str">
        <f t="shared" si="151"/>
        <v/>
      </c>
      <c r="EX15" s="69" t="str">
        <f t="shared" si="152"/>
        <v/>
      </c>
      <c r="EY15" s="70" t="str">
        <f t="shared" si="153"/>
        <v/>
      </c>
      <c r="FA15" s="68" t="str" cm="1">
        <f t="array" ref="FA15">IF($X15="", "", IFERROR(INDEX($BN15:$EY15, $EZ15, MATCH(FA$8, $BN$2:$EY$2, 0)), ""))</f>
        <v/>
      </c>
      <c r="FB15" s="69" t="str" cm="1">
        <f t="array" ref="FB15">IF($X15="", "", IFERROR(INDEX($BN15:$EY15, $EZ15, MATCH(FB$8, $BN$2:$EY$2, 0)), ""))</f>
        <v/>
      </c>
      <c r="FC15" s="69" t="str" cm="1">
        <f t="array" ref="FC15">IF($X15="", "", IFERROR(INDEX($BN15:$EY15, $EZ15, MATCH(FC$8, $BN$2:$EY$2, 0)), ""))</f>
        <v/>
      </c>
      <c r="FD15" s="69" t="str" cm="1">
        <f t="array" ref="FD15">IF($X15="", "", IFERROR(INDEX($BN15:$EY15, $EZ15, MATCH(FD$8, $BN$2:$EY$2, 0)), ""))</f>
        <v/>
      </c>
      <c r="FE15" s="69" t="str" cm="1">
        <f t="array" ref="FE15">IF($X15="", "", IFERROR(INDEX($BN15:$EY15, $EZ15, MATCH(FE$8, $BN$2:$EY$2, 0)), ""))</f>
        <v/>
      </c>
      <c r="FF15" s="69" t="str" cm="1">
        <f t="array" ref="FF15">IF($X15="", "", IFERROR(INDEX($BN15:$EY15, $EZ15, MATCH(FF$8, $BN$2:$EY$2, 0)), ""))</f>
        <v/>
      </c>
      <c r="FG15" s="69" t="str" cm="1">
        <f t="array" ref="FG15">IF($X15="", "", IFERROR(INDEX($BN15:$EY15, $EZ15, MATCH(FG$8, $BN$2:$EY$2, 0)), ""))</f>
        <v/>
      </c>
      <c r="FH15" s="69" t="str" cm="1">
        <f t="array" ref="FH15">IF($X15="", "", IFERROR(INDEX($BN15:$EY15, $EZ15, MATCH(FH$8, $BN$2:$EY$2, 0)), ""))</f>
        <v/>
      </c>
      <c r="FI15" s="69" t="str" cm="1">
        <f t="array" ref="FI15">IF($X15="", "", IFERROR(INDEX($BN15:$EY15, $EZ15, MATCH(FI$8, $BN$2:$EY$2, 0)), ""))</f>
        <v/>
      </c>
      <c r="FJ15" s="69" t="str" cm="1">
        <f t="array" ref="FJ15">IF($X15="", "", IFERROR(INDEX($BN15:$EY15, $EZ15, MATCH(FJ$8, $BN$2:$EY$2, 0)), ""))</f>
        <v/>
      </c>
      <c r="FK15" s="69" t="str" cm="1">
        <f t="array" ref="FK15">IF($X15="", "", IFERROR(INDEX($BN15:$EY15, $EZ15, MATCH(FK$8, $BN$2:$EY$2, 0)), ""))</f>
        <v/>
      </c>
      <c r="FL15" s="69" t="str" cm="1">
        <f t="array" ref="FL15">IF($X15="", "", IFERROR(INDEX($BN15:$EY15, $EZ15, MATCH(FL$8, $BN$2:$EY$2, 0)), ""))</f>
        <v/>
      </c>
      <c r="FM15" s="69" t="str" cm="1">
        <f t="array" ref="FM15">IF($X15="", "", IFERROR(INDEX($BN15:$EY15, $EZ15, MATCH(FM$8, $BN$2:$EY$2, 0)), ""))</f>
        <v/>
      </c>
      <c r="FN15" s="69" t="str" cm="1">
        <f t="array" ref="FN15">IF($X15="", "", IFERROR(INDEX($BN15:$EY15, $EZ15, MATCH(FN$8, $BN$2:$EY$2, 0)), ""))</f>
        <v/>
      </c>
      <c r="FO15" s="69" t="str" cm="1">
        <f t="array" ref="FO15">IF($X15="", "", IFERROR(INDEX($BN15:$EY15, $EZ15, MATCH(FO$8, $BN$2:$EY$2, 0)), ""))</f>
        <v/>
      </c>
      <c r="FP15" s="69" t="str" cm="1">
        <f t="array" ref="FP15">IF($X15="", "", IFERROR(INDEX($BN15:$EY15, $EZ15, MATCH(FP$8, $BN$2:$EY$2, 0)), ""))</f>
        <v/>
      </c>
      <c r="FQ15" s="69" t="str" cm="1">
        <f t="array" ref="FQ15">IF($X15="", "", IFERROR(INDEX($BN15:$EY15, $EZ15, MATCH(FQ$8, $BN$2:$EY$2, 0)), ""))</f>
        <v/>
      </c>
      <c r="FR15" s="69" t="str" cm="1">
        <f t="array" ref="FR15">IF($X15="", "", IFERROR(INDEX($BN15:$EY15, $EZ15, MATCH(FR$8, $BN$2:$EY$2, 0)), ""))</f>
        <v/>
      </c>
      <c r="FS15" s="69" t="str" cm="1">
        <f t="array" ref="FS15">IF($X15="", "", IFERROR(INDEX($BN15:$EY15, $EZ15, MATCH(FS$8, $BN$2:$EY$2, 0)), ""))</f>
        <v/>
      </c>
      <c r="FT15" s="69" t="str" cm="1">
        <f t="array" ref="FT15">IF($X15="", "", IFERROR(INDEX($BN15:$EY15, $EZ15, MATCH(FT$8, $BN$2:$EY$2, 0)), ""))</f>
        <v/>
      </c>
      <c r="FU15" s="69" t="str" cm="1">
        <f t="array" ref="FU15">IF($X15="", "", IFERROR(INDEX($BN15:$EY15, $EZ15, MATCH(FU$8, $BN$2:$EY$2, 0)), ""))</f>
        <v/>
      </c>
      <c r="FV15" s="69" t="str" cm="1">
        <f t="array" ref="FV15">IF($X15="", "", IFERROR(INDEX($BN15:$EY15, $EZ15, MATCH(FV$8, $BN$2:$EY$2, 0)), ""))</f>
        <v/>
      </c>
      <c r="FW15" s="69" t="str" cm="1">
        <f t="array" ref="FW15">IF($X15="", "", IFERROR(INDEX($BN15:$EY15, $EZ15, MATCH(FW$8, $BN$2:$EY$2, 0)), ""))</f>
        <v/>
      </c>
      <c r="FX15" s="69" t="str" cm="1">
        <f t="array" ref="FX15">IF($X15="", "", IFERROR(INDEX($BN15:$EY15, $EZ15, MATCH(FX$8, $BN$2:$EY$2, 0)), ""))</f>
        <v/>
      </c>
      <c r="FY15" s="69" t="str" cm="1">
        <f t="array" ref="FY15">IF($X15="", "", IFERROR(INDEX($BN15:$EY15, $EZ15, MATCH(FY$8, $BN$2:$EY$2, 0)), ""))</f>
        <v/>
      </c>
      <c r="FZ15" s="69" t="str" cm="1">
        <f t="array" ref="FZ15">IF($X15="", "", IFERROR(INDEX($BN15:$EY15, $EZ15, MATCH(FZ$8, $BN$2:$EY$2, 0)), ""))</f>
        <v/>
      </c>
      <c r="GA15" s="69" t="str" cm="1">
        <f t="array" ref="GA15">IF($X15="", "", IFERROR(INDEX($BN15:$EY15, $EZ15, MATCH(GA$8, $BN$2:$EY$2, 0)), ""))</f>
        <v/>
      </c>
      <c r="GB15" s="69" t="str" cm="1">
        <f t="array" ref="GB15">IF($X15="", "", IFERROR(INDEX($BN15:$EY15, $EZ15, MATCH(GB$8, $BN$2:$EY$2, 0)), ""))</f>
        <v/>
      </c>
      <c r="GC15" s="69" t="str" cm="1">
        <f t="array" ref="GC15">IF($X15="", "", IFERROR(INDEX($BN15:$EY15, $EZ15, MATCH(GC$8, $BN$2:$EY$2, 0)), ""))</f>
        <v/>
      </c>
      <c r="GD15" s="69" t="str" cm="1">
        <f t="array" ref="GD15">IF($X15="", "", IFERROR(INDEX($BN15:$EY15, $EZ15, MATCH(GD$8, $BN$2:$EY$2, 0)), ""))</f>
        <v/>
      </c>
      <c r="GE15" s="69" t="str" cm="1">
        <f t="array" ref="GE15">IF($X15="", "", IFERROR(INDEX($BN15:$EY15, $EZ15, MATCH(GE$8, $BN$2:$EY$2, 0)), ""))</f>
        <v/>
      </c>
      <c r="GF15" s="69" t="str" cm="1">
        <f t="array" ref="GF15">IF($X15="", "", IFERROR(INDEX($BN15:$EY15, $EZ15, MATCH(GF$8, $BN$2:$EY$2, 0)), ""))</f>
        <v/>
      </c>
      <c r="GG15" s="69" t="str" cm="1">
        <f t="array" ref="GG15">IF($X15="", "", IFERROR(INDEX($BN15:$EY15, $EZ15, MATCH(GG$8, $BN$2:$EY$2, 0)), ""))</f>
        <v/>
      </c>
      <c r="GH15" s="69" t="str" cm="1">
        <f t="array" ref="GH15">IF($X15="", "", IFERROR(INDEX($BN15:$EY15, $EZ15, MATCH(GH$8, $BN$2:$EY$2, 0)), ""))</f>
        <v/>
      </c>
      <c r="GI15" s="69" t="str" cm="1">
        <f t="array" ref="GI15">IF($X15="", "", IFERROR(INDEX($BN15:$EY15, $EZ15, MATCH(GI$8, $BN$2:$EY$2, 0)), ""))</f>
        <v/>
      </c>
      <c r="GJ15" s="69" t="str" cm="1">
        <f t="array" ref="GJ15">IF($X15="", "", IFERROR(INDEX($BN15:$EY15, $EZ15, MATCH(GJ$8, $BN$2:$EY$2, 0)), ""))</f>
        <v/>
      </c>
      <c r="GK15" s="69" t="str" cm="1">
        <f t="array" ref="GK15">IF($X15="", "", IFERROR(INDEX($BN15:$EY15, $EZ15, MATCH(GK$8, $BN$2:$EY$2, 0)), ""))</f>
        <v/>
      </c>
      <c r="GL15" s="69" t="str" cm="1">
        <f t="array" ref="GL15">IF($X15="", "", IFERROR(INDEX($BN15:$EY15, $EZ15, MATCH(GL$8, $BN$2:$EY$2, 0)), ""))</f>
        <v/>
      </c>
      <c r="GM15" s="69" t="str" cm="1">
        <f t="array" ref="GM15">IF($X15="", "", IFERROR(INDEX($BN15:$EY15, $EZ15, MATCH(GM$8, $BN$2:$EY$2, 0)), ""))</f>
        <v/>
      </c>
      <c r="GN15" s="69" t="str" cm="1">
        <f t="array" ref="GN15">IF($X15="", "", IFERROR(INDEX($BN15:$EY15, $EZ15, MATCH(GN$8, $BN$2:$EY$2, 0)), ""))</f>
        <v/>
      </c>
      <c r="GO15" s="69" t="str" cm="1">
        <f t="array" ref="GO15">IF($X15="", "", IFERROR(INDEX($BN15:$EY15, $EZ15, MATCH(GO$8, $BN$2:$EY$2, 0)), ""))</f>
        <v/>
      </c>
      <c r="GP15" s="69" t="str" cm="1">
        <f t="array" ref="GP15">IF($X15="", "", IFERROR(INDEX($BN15:$EY15, $EZ15, MATCH(GP$8, $BN$2:$EY$2, 0)), ""))</f>
        <v/>
      </c>
      <c r="GQ15" s="69" t="str" cm="1">
        <f t="array" ref="GQ15">IF($X15="", "", IFERROR(INDEX($BN15:$EY15, $EZ15, MATCH(GQ$8, $BN$2:$EY$2, 0)), ""))</f>
        <v/>
      </c>
      <c r="GR15" s="69" t="str" cm="1">
        <f t="array" ref="GR15">IF($X15="", "", IFERROR(INDEX($BN15:$EY15, $EZ15, MATCH(GR$8, $BN$2:$EY$2, 0)), ""))</f>
        <v/>
      </c>
      <c r="GS15" s="69" t="str" cm="1">
        <f t="array" ref="GS15">IF($X15="", "", IFERROR(INDEX($BN15:$EY15, $EZ15, MATCH(GS$8, $BN$2:$EY$2, 0)), ""))</f>
        <v/>
      </c>
      <c r="GT15" s="69" t="str" cm="1">
        <f t="array" ref="GT15">IF($X15="", "", IFERROR(INDEX($BN15:$EY15, $EZ15, MATCH(GT$8, $BN$2:$EY$2, 0)), ""))</f>
        <v/>
      </c>
      <c r="GU15" s="69" t="str" cm="1">
        <f t="array" ref="GU15">IF($X15="", "", IFERROR(INDEX($BN15:$EY15, $EZ15, MATCH(GU$8, $BN$2:$EY$2, 0)), ""))</f>
        <v/>
      </c>
      <c r="GV15" s="69" t="str" cm="1">
        <f t="array" ref="GV15">IF($X15="", "", IFERROR(INDEX($BN15:$EY15, $EZ15, MATCH(GV$8, $BN$2:$EY$2, 0)), ""))</f>
        <v/>
      </c>
      <c r="GW15" s="69" t="str" cm="1">
        <f t="array" ref="GW15">IF($X15="", "", IFERROR(INDEX($BN15:$EY15, $EZ15, MATCH(GW$8, $BN$2:$EY$2, 0)), ""))</f>
        <v/>
      </c>
      <c r="GX15" s="69" t="str" cm="1">
        <f t="array" ref="GX15">IF($X15="", "", IFERROR(INDEX($BN15:$EY15, $EZ15, MATCH(GX$8, $BN$2:$EY$2, 0)), ""))</f>
        <v/>
      </c>
      <c r="GY15" s="69" t="str" cm="1">
        <f t="array" ref="GY15">IF($X15="", "", IFERROR(INDEX($BN15:$EY15, $EZ15, MATCH(GY$8, $BN$2:$EY$2, 0)), ""))</f>
        <v/>
      </c>
      <c r="GZ15" s="69" t="str" cm="1">
        <f t="array" ref="GZ15">IF($X15="", "", IFERROR(INDEX($BN15:$EY15, $EZ15, MATCH(GZ$8, $BN$2:$EY$2, 0)), ""))</f>
        <v/>
      </c>
      <c r="HA15" s="69" t="str" cm="1">
        <f t="array" ref="HA15">IF($X15="", "", IFERROR(INDEX($BN15:$EY15, $EZ15, MATCH(HA$8, $BN$2:$EY$2, 0)), ""))</f>
        <v/>
      </c>
      <c r="HB15" s="69" t="str" cm="1">
        <f t="array" ref="HB15">IF($X15="", "", IFERROR(INDEX($BN15:$EY15, $EZ15, MATCH(HB$8, $BN$2:$EY$2, 0)), ""))</f>
        <v/>
      </c>
      <c r="HC15" s="69" t="str" cm="1">
        <f t="array" ref="HC15">IF($X15="", "", IFERROR(INDEX($BN15:$EY15, $EZ15, MATCH(HC$8, $BN$2:$EY$2, 0)), ""))</f>
        <v/>
      </c>
      <c r="HD15" s="69" t="str" cm="1">
        <f t="array" ref="HD15">IF($X15="", "", IFERROR(INDEX($BN15:$EY15, $EZ15, MATCH(HD$8, $BN$2:$EY$2, 0)), ""))</f>
        <v/>
      </c>
      <c r="HE15" s="69" t="str" cm="1">
        <f t="array" ref="HE15">IF($X15="", "", IFERROR(INDEX($BN15:$EY15, $EZ15, MATCH(HE$8, $BN$2:$EY$2, 0)), ""))</f>
        <v/>
      </c>
      <c r="HF15" s="69" t="str" cm="1">
        <f t="array" ref="HF15">IF($X15="", "", IFERROR(INDEX($BN15:$EY15, $EZ15, MATCH(HF$8, $BN$2:$EY$2, 0)), ""))</f>
        <v/>
      </c>
      <c r="HG15" s="69" t="str" cm="1">
        <f t="array" ref="HG15">IF($X15="", "", IFERROR(INDEX($BN15:$EY15, $EZ15, MATCH(HG$8, $BN$2:$EY$2, 0)), ""))</f>
        <v/>
      </c>
      <c r="HH15" s="69" t="str" cm="1">
        <f t="array" ref="HH15">IF($X15="", "", IFERROR(INDEX($BN15:$EY15, $EZ15, MATCH(HH$8, $BN$2:$EY$2, 0)), ""))</f>
        <v/>
      </c>
      <c r="HI15" s="69" t="str" cm="1">
        <f t="array" ref="HI15">IF($X15="", "", IFERROR(INDEX($BN15:$EY15, $EZ15, MATCH(HI$8, $BN$2:$EY$2, 0)), ""))</f>
        <v/>
      </c>
      <c r="HJ15" s="69" t="str" cm="1">
        <f t="array" ref="HJ15">IF($X15="", "", IFERROR(INDEX($BN15:$EY15, $EZ15, MATCH(HJ$8, $BN$2:$EY$2, 0)), ""))</f>
        <v/>
      </c>
      <c r="HK15" s="69" t="str" cm="1">
        <f t="array" ref="HK15">IF($X15="", "", IFERROR(INDEX($BN15:$EY15, $EZ15, MATCH(HK$8, $BN$2:$EY$2, 0)), ""))</f>
        <v/>
      </c>
      <c r="HL15" s="69" t="str" cm="1">
        <f t="array" ref="HL15">IF($X15="", "", IFERROR(INDEX($BN15:$EY15, $EZ15, MATCH(HL$8, $BN$2:$EY$2, 0)), ""))</f>
        <v/>
      </c>
      <c r="HM15" s="69" t="str" cm="1">
        <f t="array" ref="HM15">IF($X15="", "", IFERROR(INDEX($BN15:$EY15, $EZ15, MATCH(HM$8, $BN$2:$EY$2, 0)), ""))</f>
        <v/>
      </c>
      <c r="HN15" s="69" t="str" cm="1">
        <f t="array" ref="HN15">IF($X15="", "", IFERROR(INDEX($BN15:$EY15, $EZ15, MATCH(HN$8, $BN$2:$EY$2, 0)), ""))</f>
        <v/>
      </c>
      <c r="HO15" s="69" t="str" cm="1">
        <f t="array" ref="HO15">IF($X15="", "", IFERROR(INDEX($BN15:$EY15, $EZ15, MATCH(HO$8, $BN$2:$EY$2, 0)), ""))</f>
        <v/>
      </c>
      <c r="HP15" s="69" t="str" cm="1">
        <f t="array" ref="HP15">IF($X15="", "", IFERROR(INDEX($BN15:$EY15, $EZ15, MATCH(HP$8, $BN$2:$EY$2, 0)), ""))</f>
        <v/>
      </c>
      <c r="HQ15" s="69" t="str" cm="1">
        <f t="array" ref="HQ15">IF($X15="", "", IFERROR(INDEX($BN15:$EY15, $EZ15, MATCH(HQ$8, $BN$2:$EY$2, 0)), ""))</f>
        <v/>
      </c>
      <c r="HR15" s="70" t="str" cm="1">
        <f t="array" ref="HR15">IF($X15="", "", IFERROR(INDEX($BN15:$EY15, $EZ15, MATCH(HR$8, $BN$2:$EY$2, 0)), ""))</f>
        <v/>
      </c>
      <c r="HT15" s="8" t="str" cm="1">
        <f t="array" ref="HT15">IFERROR(INDEX($FA$6:$HR$6, $HS$6, MATCH(MIN($FA15:$HR15), $FA15:$HR15, 0)), "")</f>
        <v/>
      </c>
      <c r="HV15" s="8" t="str" cm="1">
        <f t="array" ref="HV15">IFERROR(INDEX(Trainers!$I$11:$I$20, MATCH(IFERROR(INDEX($FA$7:$HR$7, $HS$6, MATCH(MIN($FA15:$HR15), $FA15:$HR15, 0)), ""), Trainers!$AB$11:$AB$20, 0)), "")</f>
        <v/>
      </c>
      <c r="HX15" s="81" t="str">
        <f t="shared" si="154"/>
        <v/>
      </c>
      <c r="HY15" s="88" t="str">
        <f t="shared" si="155"/>
        <v/>
      </c>
      <c r="HZ15" s="81" t="str">
        <f t="shared" si="161"/>
        <v/>
      </c>
      <c r="IA15" s="88" t="str">
        <f t="shared" si="162"/>
        <v/>
      </c>
      <c r="IB15" s="81" t="str">
        <f t="shared" si="161"/>
        <v/>
      </c>
      <c r="IC15" s="88" t="str">
        <f t="shared" si="162"/>
        <v/>
      </c>
      <c r="ID15" s="81" t="str">
        <f t="shared" si="161"/>
        <v/>
      </c>
      <c r="IE15" s="88" t="str">
        <f t="shared" si="162"/>
        <v/>
      </c>
      <c r="IF15" s="81" t="str">
        <f t="shared" si="161"/>
        <v/>
      </c>
      <c r="IG15" s="88" t="str">
        <f t="shared" si="162"/>
        <v/>
      </c>
      <c r="IH15" s="81" t="str">
        <f t="shared" si="161"/>
        <v/>
      </c>
      <c r="II15" s="88" t="str">
        <f t="shared" si="162"/>
        <v/>
      </c>
      <c r="IJ15" s="81" t="str">
        <f t="shared" si="161"/>
        <v/>
      </c>
      <c r="IK15" s="88" t="str">
        <f t="shared" si="162"/>
        <v/>
      </c>
      <c r="IL15" s="81" t="str">
        <f t="shared" si="161"/>
        <v/>
      </c>
      <c r="IM15" s="88" t="str">
        <f t="shared" si="162"/>
        <v/>
      </c>
      <c r="IN15" s="81" t="str">
        <f t="shared" si="161"/>
        <v/>
      </c>
      <c r="IO15" s="88" t="str">
        <f t="shared" si="162"/>
        <v/>
      </c>
      <c r="IP15" s="81" t="str">
        <f t="shared" si="161"/>
        <v/>
      </c>
      <c r="IQ15" s="88" t="str">
        <f t="shared" si="162"/>
        <v/>
      </c>
      <c r="IS15" s="81" t="str" cm="1">
        <f t="array" ref="IS15">IF($X15="", "", IFERROR(INDEX($HX$3:$IQ$3, $IR$3, MATCH(IS$10, $HX15:$IQ15, 0)), ""))</f>
        <v/>
      </c>
      <c r="IT15" s="89" t="str" cm="1">
        <f t="array" ref="IT15">IF($X15="", "", IFERROR(INDEX($HX$3:$IQ$3, $IR$3, MATCH(IT$10, $HX15:$IQ15, 0)), ""))</f>
        <v/>
      </c>
      <c r="IU15" s="89" t="str" cm="1">
        <f t="array" ref="IU15">IF($X15="", "", IFERROR(INDEX($HX$3:$IQ$3, $IR$3, MATCH(IU$10, $HX15:$IQ15, 0)), ""))</f>
        <v/>
      </c>
      <c r="IV15" s="8" t="str">
        <f t="shared" si="156"/>
        <v/>
      </c>
      <c r="IX15" s="8" t="str">
        <f t="shared" si="157"/>
        <v/>
      </c>
      <c r="IZ15" s="8" t="str">
        <f>IF($BL15="", "", IFERROR(INDEX(Trainers!$AB$11:$AB$20, MATCH($BL15, Trainers!$I$11:$I$20, 0)), ""))</f>
        <v/>
      </c>
      <c r="JA15" s="78" t="str">
        <f t="shared" si="158"/>
        <v/>
      </c>
      <c r="JB15" s="8" t="str" cm="1">
        <f t="array" ref="JB15">IFERROR(INDEX($BN$7:$EY$7, $BM$7, MATCH(CONCATENATE($IZ15, " - ", $BJ15), $BN$2:$EY$2, 0)), "")</f>
        <v/>
      </c>
      <c r="JC15" s="8" t="str">
        <f t="shared" si="159"/>
        <v/>
      </c>
      <c r="JE15" s="8" t="str">
        <f>IF($HV15="", "", IFERROR(INDEX(Trainers!$AB$11:$AB$20, MATCH($HV15, Trainers!$I$11:$I$20, 0)), ""))</f>
        <v/>
      </c>
      <c r="JF15" s="78" t="str" cm="1">
        <f t="array" ref="JF15">IF(IFERROR(INDEX($F15:$L15, $Y15, MATCH($HT15, $F$9:$L$9, 0)), "")="", "", IFERROR(INDEX($F15:$L15, $Y15, MATCH($HT15, $F$9:$L$9, 0)), ""))</f>
        <v/>
      </c>
      <c r="JG15" s="8" t="str" cm="1">
        <f t="array" ref="JG15">IFERROR(INDEX($BN$7:$EY$7, $BM$7, MATCH(CONCATENATE($JE15, " - ", $HT15), $BN$2:$EY$2, 0)), "")</f>
        <v/>
      </c>
      <c r="JH15" s="8" t="str">
        <f t="shared" si="160"/>
        <v/>
      </c>
    </row>
    <row r="16" spans="1:268" x14ac:dyDescent="0.25">
      <c r="A16" s="2"/>
      <c r="B16" s="20"/>
      <c r="C16" s="21"/>
      <c r="D16" s="38"/>
      <c r="E16" s="22"/>
      <c r="F16" s="22"/>
      <c r="G16" s="22"/>
      <c r="H16" s="22"/>
      <c r="I16" s="22"/>
      <c r="J16" s="22"/>
      <c r="K16" s="22"/>
      <c r="L16" s="23"/>
      <c r="M16" s="2"/>
      <c r="N16" s="101" t="str">
        <f t="shared" si="65"/>
        <v/>
      </c>
      <c r="O16" s="2"/>
      <c r="P16" s="62"/>
      <c r="Q16" s="62"/>
      <c r="R16" s="62"/>
      <c r="U16" s="8" t="str">
        <f>IF('Intro &amp; Setup'!$AG28="", "", 'Intro &amp; Setup'!$AG28)</f>
        <v>CM</v>
      </c>
      <c r="V16" s="41" t="str">
        <f>IF('Training Positions'!$B16="", "", 'Training Positions'!$B16)</f>
        <v/>
      </c>
      <c r="X16" s="8" t="str">
        <f t="shared" si="66"/>
        <v/>
      </c>
      <c r="Z16" s="8" t="str">
        <f t="shared" si="41"/>
        <v/>
      </c>
      <c r="AA16" s="8" t="str">
        <f t="shared" si="42"/>
        <v/>
      </c>
      <c r="AB16" s="8" t="str">
        <f t="shared" si="43"/>
        <v/>
      </c>
      <c r="AC16" s="8" t="str">
        <f t="shared" si="67"/>
        <v/>
      </c>
      <c r="AD16" s="8" t="str">
        <f t="shared" si="68"/>
        <v/>
      </c>
      <c r="AE16" s="8" t="str">
        <f t="shared" si="69"/>
        <v/>
      </c>
      <c r="AF16" s="8" t="str">
        <f t="shared" si="70"/>
        <v/>
      </c>
      <c r="AG16" s="8" t="str">
        <f t="shared" si="71"/>
        <v/>
      </c>
      <c r="AH16" s="8" t="str">
        <f t="shared" si="72"/>
        <v/>
      </c>
      <c r="AI16" s="8" t="str">
        <f t="shared" si="73"/>
        <v/>
      </c>
      <c r="AJ16" s="8" t="str">
        <f t="shared" si="74"/>
        <v/>
      </c>
      <c r="AL16" s="68" t="str">
        <f t="shared" si="75"/>
        <v/>
      </c>
      <c r="AM16" s="69" t="str">
        <f t="shared" si="76"/>
        <v/>
      </c>
      <c r="AN16" s="69" t="str">
        <f t="shared" si="77"/>
        <v/>
      </c>
      <c r="AO16" s="69" t="str">
        <f t="shared" si="78"/>
        <v/>
      </c>
      <c r="AP16" s="69" t="str">
        <f t="shared" si="79"/>
        <v/>
      </c>
      <c r="AQ16" s="69" t="str">
        <f t="shared" si="80"/>
        <v/>
      </c>
      <c r="AR16" s="70" t="str">
        <f t="shared" si="81"/>
        <v/>
      </c>
      <c r="AT16" s="68" t="str">
        <f>IF($D16="", "", IFERROR(INDEX('Training Positions'!C$11:C$30, MATCH($D16, 'Training Positions'!$B$11:$B$30, 0)), ""))</f>
        <v/>
      </c>
      <c r="AU16" s="69" t="str">
        <f>IF($D16="", "", IFERROR(INDEX('Training Positions'!D$11:D$30, MATCH($D16, 'Training Positions'!$B$11:$B$30, 0)), ""))</f>
        <v/>
      </c>
      <c r="AV16" s="69" t="str">
        <f>IF($D16="", "", IFERROR(INDEX('Training Positions'!E$11:E$30, MATCH($D16, 'Training Positions'!$B$11:$B$30, 0)), ""))</f>
        <v/>
      </c>
      <c r="AW16" s="69" t="str">
        <f>IF($D16="", "", IFERROR(INDEX('Training Positions'!F$11:F$30, MATCH($D16, 'Training Positions'!$B$11:$B$30, 0)), ""))</f>
        <v/>
      </c>
      <c r="AX16" s="69" t="str">
        <f>IF($D16="", "", IFERROR(INDEX('Training Positions'!G$11:G$30, MATCH($D16, 'Training Positions'!$B$11:$B$30, 0)), ""))</f>
        <v/>
      </c>
      <c r="AY16" s="69" t="str">
        <f>IF($D16="", "", IFERROR(INDEX('Training Positions'!H$11:H$30, MATCH($D16, 'Training Positions'!$B$11:$B$30, 0)), ""))</f>
        <v/>
      </c>
      <c r="AZ16" s="70" t="str">
        <f>IF($D16="", "", IFERROR(INDEX('Training Positions'!I$11:I$30, MATCH($D16, 'Training Positions'!$B$11:$B$30, 0)), ""))</f>
        <v/>
      </c>
      <c r="BB16" s="68" t="str">
        <f t="shared" si="82"/>
        <v/>
      </c>
      <c r="BC16" s="69" t="str">
        <f t="shared" si="46"/>
        <v/>
      </c>
      <c r="BD16" s="69" t="str">
        <f t="shared" si="46"/>
        <v/>
      </c>
      <c r="BE16" s="69" t="str">
        <f t="shared" si="46"/>
        <v/>
      </c>
      <c r="BF16" s="69" t="str">
        <f t="shared" si="46"/>
        <v/>
      </c>
      <c r="BG16" s="69" t="str">
        <f t="shared" si="46"/>
        <v/>
      </c>
      <c r="BH16" s="70" t="str">
        <f t="shared" si="46"/>
        <v/>
      </c>
      <c r="BJ16" s="8" t="str" cm="1">
        <f t="array" ref="BJ16">IF($X16="", "", IFERROR(INDEX($BB$10:$BH$10, $BA$10, MATCH(MIN($BB16:$BH16), $BB16:$BH16, 0)), ""))</f>
        <v/>
      </c>
      <c r="BK16" s="78" t="str">
        <f t="shared" si="83"/>
        <v/>
      </c>
      <c r="BL16" s="8" t="str">
        <f>IF($IX16="", "", IFERROR(INDEX(Trainers!$I$11:$I$20, MATCH($IX16, Trainers!$AB$11:$AB$20, 0)), ""))</f>
        <v/>
      </c>
      <c r="BN16" s="68" t="str" cm="1">
        <f t="array" ref="BN16">IF(OR($X16="", BN$7=""), "", IFERROR(IF(IFERROR(INDEX($F16:$L16, $BM16, MATCH(BN$6, $F$9:$L$9, 0)), "")&gt;BN$7, "", IFERROR(INDEX($BB16:$BH16, $BM16, MATCH(BN$6, $BB$10:$BH$10, 0)), "")), ""))</f>
        <v/>
      </c>
      <c r="BO16" s="70" t="str" cm="1">
        <f t="array" ref="BO16">IF(OR($X16="", BO$7=""), "", IFERROR(IF(IFERROR(INDEX($F16:$L16, $BM16, MATCH(BO$6, $F$9:$L$9, 0)), "")&gt;BO$7, "", IFERROR(INDEX($BB16:$BH16, $BM16, MATCH(BO$6, $BB$10:$BH$10, 0)), "")), ""))</f>
        <v/>
      </c>
      <c r="BP16" s="68" t="str">
        <f t="shared" si="84"/>
        <v/>
      </c>
      <c r="BQ16" s="69" t="str">
        <f t="shared" si="85"/>
        <v/>
      </c>
      <c r="BR16" s="69" t="str">
        <f t="shared" si="86"/>
        <v/>
      </c>
      <c r="BS16" s="69" t="str">
        <f t="shared" si="87"/>
        <v/>
      </c>
      <c r="BT16" s="69" t="str">
        <f t="shared" si="88"/>
        <v/>
      </c>
      <c r="BU16" s="69" t="str">
        <f t="shared" si="89"/>
        <v/>
      </c>
      <c r="BV16" s="70" t="str">
        <f t="shared" si="90"/>
        <v/>
      </c>
      <c r="BW16" s="68" t="str" cm="1">
        <f t="array" ref="BW16">IF(OR($X16="", BW$7=""), "", IFERROR(IF(IFERROR(INDEX($F16:$L16, $BM16, MATCH(BW$6, $F$9:$L$9, 0)), "")&gt;BW$7, "", IFERROR(INDEX($BB16:$BH16, $BM16, MATCH(BW$6, $BB$10:$BH$10, 0)), "")), ""))</f>
        <v/>
      </c>
      <c r="BX16" s="70" t="str" cm="1">
        <f t="array" ref="BX16">IF(OR($X16="", BX$7=""), "", IFERROR(IF(IFERROR(INDEX($F16:$L16, $BM16, MATCH(BX$6, $F$9:$L$9, 0)), "")&gt;BX$7, "", IFERROR(INDEX($BB16:$BH16, $BM16, MATCH(BX$6, $BB$10:$BH$10, 0)), "")), ""))</f>
        <v/>
      </c>
      <c r="BY16" s="68" t="str">
        <f t="shared" si="91"/>
        <v/>
      </c>
      <c r="BZ16" s="69" t="str">
        <f t="shared" si="92"/>
        <v/>
      </c>
      <c r="CA16" s="69" t="str">
        <f t="shared" si="93"/>
        <v/>
      </c>
      <c r="CB16" s="69" t="str">
        <f t="shared" si="94"/>
        <v/>
      </c>
      <c r="CC16" s="69" t="str">
        <f t="shared" si="95"/>
        <v/>
      </c>
      <c r="CD16" s="69" t="str">
        <f t="shared" si="96"/>
        <v/>
      </c>
      <c r="CE16" s="70" t="str">
        <f t="shared" si="97"/>
        <v/>
      </c>
      <c r="CF16" s="68" t="str" cm="1">
        <f t="array" ref="CF16">IF(OR($X16="", CF$7=""), "", IFERROR(IF(IFERROR(INDEX($F16:$L16, $BM16, MATCH(CF$6, $F$9:$L$9, 0)), "")&gt;CF$7, "", IFERROR(INDEX($BB16:$BH16, $BM16, MATCH(CF$6, $BB$10:$BH$10, 0)), "")), ""))</f>
        <v/>
      </c>
      <c r="CG16" s="70" t="str" cm="1">
        <f t="array" ref="CG16">IF(OR($X16="", CG$7=""), "", IFERROR(IF(IFERROR(INDEX($F16:$L16, $BM16, MATCH(CG$6, $F$9:$L$9, 0)), "")&gt;CG$7, "", IFERROR(INDEX($BB16:$BH16, $BM16, MATCH(CG$6, $BB$10:$BH$10, 0)), "")), ""))</f>
        <v/>
      </c>
      <c r="CH16" s="68" t="str">
        <f t="shared" si="98"/>
        <v/>
      </c>
      <c r="CI16" s="69" t="str">
        <f t="shared" si="99"/>
        <v/>
      </c>
      <c r="CJ16" s="69" t="str">
        <f t="shared" si="100"/>
        <v/>
      </c>
      <c r="CK16" s="69" t="str">
        <f t="shared" si="101"/>
        <v/>
      </c>
      <c r="CL16" s="69" t="str">
        <f t="shared" si="102"/>
        <v/>
      </c>
      <c r="CM16" s="69" t="str">
        <f t="shared" si="103"/>
        <v/>
      </c>
      <c r="CN16" s="70" t="str">
        <f t="shared" si="104"/>
        <v/>
      </c>
      <c r="CO16" s="68" t="str" cm="1">
        <f t="array" ref="CO16">IF(OR($X16="", CO$7=""), "", IFERROR(IF(IFERROR(INDEX($F16:$L16, $BM16, MATCH(CO$6, $F$9:$L$9, 0)), "")&gt;CO$7, "", IFERROR(INDEX($BB16:$BH16, $BM16, MATCH(CO$6, $BB$10:$BH$10, 0)), "")), ""))</f>
        <v/>
      </c>
      <c r="CP16" s="70" t="str" cm="1">
        <f t="array" ref="CP16">IF(OR($X16="", CP$7=""), "", IFERROR(IF(IFERROR(INDEX($F16:$L16, $BM16, MATCH(CP$6, $F$9:$L$9, 0)), "")&gt;CP$7, "", IFERROR(INDEX($BB16:$BH16, $BM16, MATCH(CP$6, $BB$10:$BH$10, 0)), "")), ""))</f>
        <v/>
      </c>
      <c r="CQ16" s="68" t="str">
        <f t="shared" si="105"/>
        <v/>
      </c>
      <c r="CR16" s="69" t="str">
        <f t="shared" si="106"/>
        <v/>
      </c>
      <c r="CS16" s="69" t="str">
        <f t="shared" si="107"/>
        <v/>
      </c>
      <c r="CT16" s="69" t="str">
        <f t="shared" si="108"/>
        <v/>
      </c>
      <c r="CU16" s="69" t="str">
        <f t="shared" si="109"/>
        <v/>
      </c>
      <c r="CV16" s="69" t="str">
        <f t="shared" si="110"/>
        <v/>
      </c>
      <c r="CW16" s="70" t="str">
        <f t="shared" si="111"/>
        <v/>
      </c>
      <c r="CX16" s="68" t="str" cm="1">
        <f t="array" ref="CX16">IF(OR($X16="", CX$7=""), "", IFERROR(IF(IFERROR(INDEX($F16:$L16, $BM16, MATCH(CX$6, $F$9:$L$9, 0)), "")&gt;CX$7, "", IFERROR(INDEX($BB16:$BH16, $BM16, MATCH(CX$6, $BB$10:$BH$10, 0)), "")), ""))</f>
        <v/>
      </c>
      <c r="CY16" s="70" t="str" cm="1">
        <f t="array" ref="CY16">IF(OR($X16="", CY$7=""), "", IFERROR(IF(IFERROR(INDEX($F16:$L16, $BM16, MATCH(CY$6, $F$9:$L$9, 0)), "")&gt;CY$7, "", IFERROR(INDEX($BB16:$BH16, $BM16, MATCH(CY$6, $BB$10:$BH$10, 0)), "")), ""))</f>
        <v/>
      </c>
      <c r="CZ16" s="68" t="str">
        <f t="shared" si="112"/>
        <v/>
      </c>
      <c r="DA16" s="69" t="str">
        <f t="shared" si="113"/>
        <v/>
      </c>
      <c r="DB16" s="69" t="str">
        <f t="shared" si="114"/>
        <v/>
      </c>
      <c r="DC16" s="69" t="str">
        <f t="shared" si="115"/>
        <v/>
      </c>
      <c r="DD16" s="69" t="str">
        <f t="shared" si="116"/>
        <v/>
      </c>
      <c r="DE16" s="69" t="str">
        <f t="shared" si="117"/>
        <v/>
      </c>
      <c r="DF16" s="70" t="str">
        <f t="shared" si="118"/>
        <v/>
      </c>
      <c r="DG16" s="68" t="str" cm="1">
        <f t="array" ref="DG16">IF(OR($X16="", DG$7=""), "", IFERROR(IF(IFERROR(INDEX($F16:$L16, $BM16, MATCH(DG$6, $F$9:$L$9, 0)), "")&gt;DG$7, "", IFERROR(INDEX($BB16:$BH16, $BM16, MATCH(DG$6, $BB$10:$BH$10, 0)), "")), ""))</f>
        <v/>
      </c>
      <c r="DH16" s="70" t="str" cm="1">
        <f t="array" ref="DH16">IF(OR($X16="", DH$7=""), "", IFERROR(IF(IFERROR(INDEX($F16:$L16, $BM16, MATCH(DH$6, $F$9:$L$9, 0)), "")&gt;DH$7, "", IFERROR(INDEX($BB16:$BH16, $BM16, MATCH(DH$6, $BB$10:$BH$10, 0)), "")), ""))</f>
        <v/>
      </c>
      <c r="DI16" s="68" t="str">
        <f t="shared" si="119"/>
        <v/>
      </c>
      <c r="DJ16" s="69" t="str">
        <f t="shared" si="120"/>
        <v/>
      </c>
      <c r="DK16" s="69" t="str">
        <f t="shared" si="121"/>
        <v/>
      </c>
      <c r="DL16" s="69" t="str">
        <f t="shared" si="122"/>
        <v/>
      </c>
      <c r="DM16" s="69" t="str">
        <f t="shared" si="123"/>
        <v/>
      </c>
      <c r="DN16" s="69" t="str">
        <f t="shared" si="124"/>
        <v/>
      </c>
      <c r="DO16" s="70" t="str">
        <f t="shared" si="125"/>
        <v/>
      </c>
      <c r="DP16" s="68" t="str" cm="1">
        <f t="array" ref="DP16">IF(OR($X16="", DP$7=""), "", IFERROR(IF(IFERROR(INDEX($F16:$L16, $BM16, MATCH(DP$6, $F$9:$L$9, 0)), "")&gt;DP$7, "", IFERROR(INDEX($BB16:$BH16, $BM16, MATCH(DP$6, $BB$10:$BH$10, 0)), "")), ""))</f>
        <v/>
      </c>
      <c r="DQ16" s="70" t="str" cm="1">
        <f t="array" ref="DQ16">IF(OR($X16="", DQ$7=""), "", IFERROR(IF(IFERROR(INDEX($F16:$L16, $BM16, MATCH(DQ$6, $F$9:$L$9, 0)), "")&gt;DQ$7, "", IFERROR(INDEX($BB16:$BH16, $BM16, MATCH(DQ$6, $BB$10:$BH$10, 0)), "")), ""))</f>
        <v/>
      </c>
      <c r="DR16" s="68" t="str">
        <f t="shared" si="126"/>
        <v/>
      </c>
      <c r="DS16" s="69" t="str">
        <f t="shared" si="127"/>
        <v/>
      </c>
      <c r="DT16" s="69" t="str">
        <f t="shared" si="128"/>
        <v/>
      </c>
      <c r="DU16" s="69" t="str">
        <f t="shared" si="129"/>
        <v/>
      </c>
      <c r="DV16" s="69" t="str">
        <f t="shared" si="130"/>
        <v/>
      </c>
      <c r="DW16" s="69" t="str">
        <f t="shared" si="131"/>
        <v/>
      </c>
      <c r="DX16" s="70" t="str">
        <f t="shared" si="132"/>
        <v/>
      </c>
      <c r="DY16" s="68" t="str" cm="1">
        <f t="array" ref="DY16">IF(OR($X16="", DY$7=""), "", IFERROR(IF(IFERROR(INDEX($F16:$L16, $BM16, MATCH(DY$6, $F$9:$L$9, 0)), "")&gt;DY$7, "", IFERROR(INDEX($BB16:$BH16, $BM16, MATCH(DY$6, $BB$10:$BH$10, 0)), "")), ""))</f>
        <v/>
      </c>
      <c r="DZ16" s="70" t="str" cm="1">
        <f t="array" ref="DZ16">IF(OR($X16="", DZ$7=""), "", IFERROR(IF(IFERROR(INDEX($F16:$L16, $BM16, MATCH(DZ$6, $F$9:$L$9, 0)), "")&gt;DZ$7, "", IFERROR(INDEX($BB16:$BH16, $BM16, MATCH(DZ$6, $BB$10:$BH$10, 0)), "")), ""))</f>
        <v/>
      </c>
      <c r="EA16" s="68" t="str">
        <f t="shared" si="133"/>
        <v/>
      </c>
      <c r="EB16" s="69" t="str">
        <f t="shared" si="134"/>
        <v/>
      </c>
      <c r="EC16" s="69" t="str">
        <f t="shared" si="135"/>
        <v/>
      </c>
      <c r="ED16" s="69" t="str">
        <f t="shared" si="136"/>
        <v/>
      </c>
      <c r="EE16" s="69" t="str">
        <f t="shared" si="137"/>
        <v/>
      </c>
      <c r="EF16" s="69" t="str">
        <f t="shared" si="138"/>
        <v/>
      </c>
      <c r="EG16" s="70" t="str">
        <f t="shared" si="139"/>
        <v/>
      </c>
      <c r="EH16" s="68" t="str" cm="1">
        <f t="array" ref="EH16">IF(OR($X16="", EH$7=""), "", IFERROR(IF(IFERROR(INDEX($F16:$L16, $BM16, MATCH(EH$6, $F$9:$L$9, 0)), "")&gt;EH$7, "", IFERROR(INDEX($BB16:$BH16, $BM16, MATCH(EH$6, $BB$10:$BH$10, 0)), "")), ""))</f>
        <v/>
      </c>
      <c r="EI16" s="70" t="str" cm="1">
        <f t="array" ref="EI16">IF(OR($X16="", EI$7=""), "", IFERROR(IF(IFERROR(INDEX($F16:$L16, $BM16, MATCH(EI$6, $F$9:$L$9, 0)), "")&gt;EI$7, "", IFERROR(INDEX($BB16:$BH16, $BM16, MATCH(EI$6, $BB$10:$BH$10, 0)), "")), ""))</f>
        <v/>
      </c>
      <c r="EJ16" s="68" t="str">
        <f t="shared" si="140"/>
        <v/>
      </c>
      <c r="EK16" s="69" t="str">
        <f t="shared" si="141"/>
        <v/>
      </c>
      <c r="EL16" s="69" t="str">
        <f t="shared" si="142"/>
        <v/>
      </c>
      <c r="EM16" s="69" t="str">
        <f t="shared" si="143"/>
        <v/>
      </c>
      <c r="EN16" s="69" t="str">
        <f t="shared" si="144"/>
        <v/>
      </c>
      <c r="EO16" s="69" t="str">
        <f t="shared" si="145"/>
        <v/>
      </c>
      <c r="EP16" s="70" t="str">
        <f t="shared" si="146"/>
        <v/>
      </c>
      <c r="EQ16" s="68" t="str" cm="1">
        <f t="array" ref="EQ16">IF(OR($X16="", EQ$7=""), "", IFERROR(IF(IFERROR(INDEX($F16:$L16, $BM16, MATCH(EQ$6, $F$9:$L$9, 0)), "")&gt;EQ$7, "", IFERROR(INDEX($BB16:$BH16, $BM16, MATCH(EQ$6, $BB$10:$BH$10, 0)), "")), ""))</f>
        <v/>
      </c>
      <c r="ER16" s="70" t="str" cm="1">
        <f t="array" ref="ER16">IF(OR($X16="", ER$7=""), "", IFERROR(IF(IFERROR(INDEX($F16:$L16, $BM16, MATCH(ER$6, $F$9:$L$9, 0)), "")&gt;ER$7, "", IFERROR(INDEX($BB16:$BH16, $BM16, MATCH(ER$6, $BB$10:$BH$10, 0)), "")), ""))</f>
        <v/>
      </c>
      <c r="ES16" s="68" t="str">
        <f t="shared" si="147"/>
        <v/>
      </c>
      <c r="ET16" s="69" t="str">
        <f t="shared" si="148"/>
        <v/>
      </c>
      <c r="EU16" s="69" t="str">
        <f t="shared" si="149"/>
        <v/>
      </c>
      <c r="EV16" s="69" t="str">
        <f t="shared" si="150"/>
        <v/>
      </c>
      <c r="EW16" s="69" t="str">
        <f t="shared" si="151"/>
        <v/>
      </c>
      <c r="EX16" s="69" t="str">
        <f t="shared" si="152"/>
        <v/>
      </c>
      <c r="EY16" s="70" t="str">
        <f t="shared" si="153"/>
        <v/>
      </c>
      <c r="FA16" s="68" t="str" cm="1">
        <f t="array" ref="FA16">IF($X16="", "", IFERROR(INDEX($BN16:$EY16, $EZ16, MATCH(FA$8, $BN$2:$EY$2, 0)), ""))</f>
        <v/>
      </c>
      <c r="FB16" s="69" t="str" cm="1">
        <f t="array" ref="FB16">IF($X16="", "", IFERROR(INDEX($BN16:$EY16, $EZ16, MATCH(FB$8, $BN$2:$EY$2, 0)), ""))</f>
        <v/>
      </c>
      <c r="FC16" s="69" t="str" cm="1">
        <f t="array" ref="FC16">IF($X16="", "", IFERROR(INDEX($BN16:$EY16, $EZ16, MATCH(FC$8, $BN$2:$EY$2, 0)), ""))</f>
        <v/>
      </c>
      <c r="FD16" s="69" t="str" cm="1">
        <f t="array" ref="FD16">IF($X16="", "", IFERROR(INDEX($BN16:$EY16, $EZ16, MATCH(FD$8, $BN$2:$EY$2, 0)), ""))</f>
        <v/>
      </c>
      <c r="FE16" s="69" t="str" cm="1">
        <f t="array" ref="FE16">IF($X16="", "", IFERROR(INDEX($BN16:$EY16, $EZ16, MATCH(FE$8, $BN$2:$EY$2, 0)), ""))</f>
        <v/>
      </c>
      <c r="FF16" s="69" t="str" cm="1">
        <f t="array" ref="FF16">IF($X16="", "", IFERROR(INDEX($BN16:$EY16, $EZ16, MATCH(FF$8, $BN$2:$EY$2, 0)), ""))</f>
        <v/>
      </c>
      <c r="FG16" s="69" t="str" cm="1">
        <f t="array" ref="FG16">IF($X16="", "", IFERROR(INDEX($BN16:$EY16, $EZ16, MATCH(FG$8, $BN$2:$EY$2, 0)), ""))</f>
        <v/>
      </c>
      <c r="FH16" s="69" t="str" cm="1">
        <f t="array" ref="FH16">IF($X16="", "", IFERROR(INDEX($BN16:$EY16, $EZ16, MATCH(FH$8, $BN$2:$EY$2, 0)), ""))</f>
        <v/>
      </c>
      <c r="FI16" s="69" t="str" cm="1">
        <f t="array" ref="FI16">IF($X16="", "", IFERROR(INDEX($BN16:$EY16, $EZ16, MATCH(FI$8, $BN$2:$EY$2, 0)), ""))</f>
        <v/>
      </c>
      <c r="FJ16" s="69" t="str" cm="1">
        <f t="array" ref="FJ16">IF($X16="", "", IFERROR(INDEX($BN16:$EY16, $EZ16, MATCH(FJ$8, $BN$2:$EY$2, 0)), ""))</f>
        <v/>
      </c>
      <c r="FK16" s="69" t="str" cm="1">
        <f t="array" ref="FK16">IF($X16="", "", IFERROR(INDEX($BN16:$EY16, $EZ16, MATCH(FK$8, $BN$2:$EY$2, 0)), ""))</f>
        <v/>
      </c>
      <c r="FL16" s="69" t="str" cm="1">
        <f t="array" ref="FL16">IF($X16="", "", IFERROR(INDEX($BN16:$EY16, $EZ16, MATCH(FL$8, $BN$2:$EY$2, 0)), ""))</f>
        <v/>
      </c>
      <c r="FM16" s="69" t="str" cm="1">
        <f t="array" ref="FM16">IF($X16="", "", IFERROR(INDEX($BN16:$EY16, $EZ16, MATCH(FM$8, $BN$2:$EY$2, 0)), ""))</f>
        <v/>
      </c>
      <c r="FN16" s="69" t="str" cm="1">
        <f t="array" ref="FN16">IF($X16="", "", IFERROR(INDEX($BN16:$EY16, $EZ16, MATCH(FN$8, $BN$2:$EY$2, 0)), ""))</f>
        <v/>
      </c>
      <c r="FO16" s="69" t="str" cm="1">
        <f t="array" ref="FO16">IF($X16="", "", IFERROR(INDEX($BN16:$EY16, $EZ16, MATCH(FO$8, $BN$2:$EY$2, 0)), ""))</f>
        <v/>
      </c>
      <c r="FP16" s="69" t="str" cm="1">
        <f t="array" ref="FP16">IF($X16="", "", IFERROR(INDEX($BN16:$EY16, $EZ16, MATCH(FP$8, $BN$2:$EY$2, 0)), ""))</f>
        <v/>
      </c>
      <c r="FQ16" s="69" t="str" cm="1">
        <f t="array" ref="FQ16">IF($X16="", "", IFERROR(INDEX($BN16:$EY16, $EZ16, MATCH(FQ$8, $BN$2:$EY$2, 0)), ""))</f>
        <v/>
      </c>
      <c r="FR16" s="69" t="str" cm="1">
        <f t="array" ref="FR16">IF($X16="", "", IFERROR(INDEX($BN16:$EY16, $EZ16, MATCH(FR$8, $BN$2:$EY$2, 0)), ""))</f>
        <v/>
      </c>
      <c r="FS16" s="69" t="str" cm="1">
        <f t="array" ref="FS16">IF($X16="", "", IFERROR(INDEX($BN16:$EY16, $EZ16, MATCH(FS$8, $BN$2:$EY$2, 0)), ""))</f>
        <v/>
      </c>
      <c r="FT16" s="69" t="str" cm="1">
        <f t="array" ref="FT16">IF($X16="", "", IFERROR(INDEX($BN16:$EY16, $EZ16, MATCH(FT$8, $BN$2:$EY$2, 0)), ""))</f>
        <v/>
      </c>
      <c r="FU16" s="69" t="str" cm="1">
        <f t="array" ref="FU16">IF($X16="", "", IFERROR(INDEX($BN16:$EY16, $EZ16, MATCH(FU$8, $BN$2:$EY$2, 0)), ""))</f>
        <v/>
      </c>
      <c r="FV16" s="69" t="str" cm="1">
        <f t="array" ref="FV16">IF($X16="", "", IFERROR(INDEX($BN16:$EY16, $EZ16, MATCH(FV$8, $BN$2:$EY$2, 0)), ""))</f>
        <v/>
      </c>
      <c r="FW16" s="69" t="str" cm="1">
        <f t="array" ref="FW16">IF($X16="", "", IFERROR(INDEX($BN16:$EY16, $EZ16, MATCH(FW$8, $BN$2:$EY$2, 0)), ""))</f>
        <v/>
      </c>
      <c r="FX16" s="69" t="str" cm="1">
        <f t="array" ref="FX16">IF($X16="", "", IFERROR(INDEX($BN16:$EY16, $EZ16, MATCH(FX$8, $BN$2:$EY$2, 0)), ""))</f>
        <v/>
      </c>
      <c r="FY16" s="69" t="str" cm="1">
        <f t="array" ref="FY16">IF($X16="", "", IFERROR(INDEX($BN16:$EY16, $EZ16, MATCH(FY$8, $BN$2:$EY$2, 0)), ""))</f>
        <v/>
      </c>
      <c r="FZ16" s="69" t="str" cm="1">
        <f t="array" ref="FZ16">IF($X16="", "", IFERROR(INDEX($BN16:$EY16, $EZ16, MATCH(FZ$8, $BN$2:$EY$2, 0)), ""))</f>
        <v/>
      </c>
      <c r="GA16" s="69" t="str" cm="1">
        <f t="array" ref="GA16">IF($X16="", "", IFERROR(INDEX($BN16:$EY16, $EZ16, MATCH(GA$8, $BN$2:$EY$2, 0)), ""))</f>
        <v/>
      </c>
      <c r="GB16" s="69" t="str" cm="1">
        <f t="array" ref="GB16">IF($X16="", "", IFERROR(INDEX($BN16:$EY16, $EZ16, MATCH(GB$8, $BN$2:$EY$2, 0)), ""))</f>
        <v/>
      </c>
      <c r="GC16" s="69" t="str" cm="1">
        <f t="array" ref="GC16">IF($X16="", "", IFERROR(INDEX($BN16:$EY16, $EZ16, MATCH(GC$8, $BN$2:$EY$2, 0)), ""))</f>
        <v/>
      </c>
      <c r="GD16" s="69" t="str" cm="1">
        <f t="array" ref="GD16">IF($X16="", "", IFERROR(INDEX($BN16:$EY16, $EZ16, MATCH(GD$8, $BN$2:$EY$2, 0)), ""))</f>
        <v/>
      </c>
      <c r="GE16" s="69" t="str" cm="1">
        <f t="array" ref="GE16">IF($X16="", "", IFERROR(INDEX($BN16:$EY16, $EZ16, MATCH(GE$8, $BN$2:$EY$2, 0)), ""))</f>
        <v/>
      </c>
      <c r="GF16" s="69" t="str" cm="1">
        <f t="array" ref="GF16">IF($X16="", "", IFERROR(INDEX($BN16:$EY16, $EZ16, MATCH(GF$8, $BN$2:$EY$2, 0)), ""))</f>
        <v/>
      </c>
      <c r="GG16" s="69" t="str" cm="1">
        <f t="array" ref="GG16">IF($X16="", "", IFERROR(INDEX($BN16:$EY16, $EZ16, MATCH(GG$8, $BN$2:$EY$2, 0)), ""))</f>
        <v/>
      </c>
      <c r="GH16" s="69" t="str" cm="1">
        <f t="array" ref="GH16">IF($X16="", "", IFERROR(INDEX($BN16:$EY16, $EZ16, MATCH(GH$8, $BN$2:$EY$2, 0)), ""))</f>
        <v/>
      </c>
      <c r="GI16" s="69" t="str" cm="1">
        <f t="array" ref="GI16">IF($X16="", "", IFERROR(INDEX($BN16:$EY16, $EZ16, MATCH(GI$8, $BN$2:$EY$2, 0)), ""))</f>
        <v/>
      </c>
      <c r="GJ16" s="69" t="str" cm="1">
        <f t="array" ref="GJ16">IF($X16="", "", IFERROR(INDEX($BN16:$EY16, $EZ16, MATCH(GJ$8, $BN$2:$EY$2, 0)), ""))</f>
        <v/>
      </c>
      <c r="GK16" s="69" t="str" cm="1">
        <f t="array" ref="GK16">IF($X16="", "", IFERROR(INDEX($BN16:$EY16, $EZ16, MATCH(GK$8, $BN$2:$EY$2, 0)), ""))</f>
        <v/>
      </c>
      <c r="GL16" s="69" t="str" cm="1">
        <f t="array" ref="GL16">IF($X16="", "", IFERROR(INDEX($BN16:$EY16, $EZ16, MATCH(GL$8, $BN$2:$EY$2, 0)), ""))</f>
        <v/>
      </c>
      <c r="GM16" s="69" t="str" cm="1">
        <f t="array" ref="GM16">IF($X16="", "", IFERROR(INDEX($BN16:$EY16, $EZ16, MATCH(GM$8, $BN$2:$EY$2, 0)), ""))</f>
        <v/>
      </c>
      <c r="GN16" s="69" t="str" cm="1">
        <f t="array" ref="GN16">IF($X16="", "", IFERROR(INDEX($BN16:$EY16, $EZ16, MATCH(GN$8, $BN$2:$EY$2, 0)), ""))</f>
        <v/>
      </c>
      <c r="GO16" s="69" t="str" cm="1">
        <f t="array" ref="GO16">IF($X16="", "", IFERROR(INDEX($BN16:$EY16, $EZ16, MATCH(GO$8, $BN$2:$EY$2, 0)), ""))</f>
        <v/>
      </c>
      <c r="GP16" s="69" t="str" cm="1">
        <f t="array" ref="GP16">IF($X16="", "", IFERROR(INDEX($BN16:$EY16, $EZ16, MATCH(GP$8, $BN$2:$EY$2, 0)), ""))</f>
        <v/>
      </c>
      <c r="GQ16" s="69" t="str" cm="1">
        <f t="array" ref="GQ16">IF($X16="", "", IFERROR(INDEX($BN16:$EY16, $EZ16, MATCH(GQ$8, $BN$2:$EY$2, 0)), ""))</f>
        <v/>
      </c>
      <c r="GR16" s="69" t="str" cm="1">
        <f t="array" ref="GR16">IF($X16="", "", IFERROR(INDEX($BN16:$EY16, $EZ16, MATCH(GR$8, $BN$2:$EY$2, 0)), ""))</f>
        <v/>
      </c>
      <c r="GS16" s="69" t="str" cm="1">
        <f t="array" ref="GS16">IF($X16="", "", IFERROR(INDEX($BN16:$EY16, $EZ16, MATCH(GS$8, $BN$2:$EY$2, 0)), ""))</f>
        <v/>
      </c>
      <c r="GT16" s="69" t="str" cm="1">
        <f t="array" ref="GT16">IF($X16="", "", IFERROR(INDEX($BN16:$EY16, $EZ16, MATCH(GT$8, $BN$2:$EY$2, 0)), ""))</f>
        <v/>
      </c>
      <c r="GU16" s="69" t="str" cm="1">
        <f t="array" ref="GU16">IF($X16="", "", IFERROR(INDEX($BN16:$EY16, $EZ16, MATCH(GU$8, $BN$2:$EY$2, 0)), ""))</f>
        <v/>
      </c>
      <c r="GV16" s="69" t="str" cm="1">
        <f t="array" ref="GV16">IF($X16="", "", IFERROR(INDEX($BN16:$EY16, $EZ16, MATCH(GV$8, $BN$2:$EY$2, 0)), ""))</f>
        <v/>
      </c>
      <c r="GW16" s="69" t="str" cm="1">
        <f t="array" ref="GW16">IF($X16="", "", IFERROR(INDEX($BN16:$EY16, $EZ16, MATCH(GW$8, $BN$2:$EY$2, 0)), ""))</f>
        <v/>
      </c>
      <c r="GX16" s="69" t="str" cm="1">
        <f t="array" ref="GX16">IF($X16="", "", IFERROR(INDEX($BN16:$EY16, $EZ16, MATCH(GX$8, $BN$2:$EY$2, 0)), ""))</f>
        <v/>
      </c>
      <c r="GY16" s="69" t="str" cm="1">
        <f t="array" ref="GY16">IF($X16="", "", IFERROR(INDEX($BN16:$EY16, $EZ16, MATCH(GY$8, $BN$2:$EY$2, 0)), ""))</f>
        <v/>
      </c>
      <c r="GZ16" s="69" t="str" cm="1">
        <f t="array" ref="GZ16">IF($X16="", "", IFERROR(INDEX($BN16:$EY16, $EZ16, MATCH(GZ$8, $BN$2:$EY$2, 0)), ""))</f>
        <v/>
      </c>
      <c r="HA16" s="69" t="str" cm="1">
        <f t="array" ref="HA16">IF($X16="", "", IFERROR(INDEX($BN16:$EY16, $EZ16, MATCH(HA$8, $BN$2:$EY$2, 0)), ""))</f>
        <v/>
      </c>
      <c r="HB16" s="69" t="str" cm="1">
        <f t="array" ref="HB16">IF($X16="", "", IFERROR(INDEX($BN16:$EY16, $EZ16, MATCH(HB$8, $BN$2:$EY$2, 0)), ""))</f>
        <v/>
      </c>
      <c r="HC16" s="69" t="str" cm="1">
        <f t="array" ref="HC16">IF($X16="", "", IFERROR(INDEX($BN16:$EY16, $EZ16, MATCH(HC$8, $BN$2:$EY$2, 0)), ""))</f>
        <v/>
      </c>
      <c r="HD16" s="69" t="str" cm="1">
        <f t="array" ref="HD16">IF($X16="", "", IFERROR(INDEX($BN16:$EY16, $EZ16, MATCH(HD$8, $BN$2:$EY$2, 0)), ""))</f>
        <v/>
      </c>
      <c r="HE16" s="69" t="str" cm="1">
        <f t="array" ref="HE16">IF($X16="", "", IFERROR(INDEX($BN16:$EY16, $EZ16, MATCH(HE$8, $BN$2:$EY$2, 0)), ""))</f>
        <v/>
      </c>
      <c r="HF16" s="69" t="str" cm="1">
        <f t="array" ref="HF16">IF($X16="", "", IFERROR(INDEX($BN16:$EY16, $EZ16, MATCH(HF$8, $BN$2:$EY$2, 0)), ""))</f>
        <v/>
      </c>
      <c r="HG16" s="69" t="str" cm="1">
        <f t="array" ref="HG16">IF($X16="", "", IFERROR(INDEX($BN16:$EY16, $EZ16, MATCH(HG$8, $BN$2:$EY$2, 0)), ""))</f>
        <v/>
      </c>
      <c r="HH16" s="69" t="str" cm="1">
        <f t="array" ref="HH16">IF($X16="", "", IFERROR(INDEX($BN16:$EY16, $EZ16, MATCH(HH$8, $BN$2:$EY$2, 0)), ""))</f>
        <v/>
      </c>
      <c r="HI16" s="69" t="str" cm="1">
        <f t="array" ref="HI16">IF($X16="", "", IFERROR(INDEX($BN16:$EY16, $EZ16, MATCH(HI$8, $BN$2:$EY$2, 0)), ""))</f>
        <v/>
      </c>
      <c r="HJ16" s="69" t="str" cm="1">
        <f t="array" ref="HJ16">IF($X16="", "", IFERROR(INDEX($BN16:$EY16, $EZ16, MATCH(HJ$8, $BN$2:$EY$2, 0)), ""))</f>
        <v/>
      </c>
      <c r="HK16" s="69" t="str" cm="1">
        <f t="array" ref="HK16">IF($X16="", "", IFERROR(INDEX($BN16:$EY16, $EZ16, MATCH(HK$8, $BN$2:$EY$2, 0)), ""))</f>
        <v/>
      </c>
      <c r="HL16" s="69" t="str" cm="1">
        <f t="array" ref="HL16">IF($X16="", "", IFERROR(INDEX($BN16:$EY16, $EZ16, MATCH(HL$8, $BN$2:$EY$2, 0)), ""))</f>
        <v/>
      </c>
      <c r="HM16" s="69" t="str" cm="1">
        <f t="array" ref="HM16">IF($X16="", "", IFERROR(INDEX($BN16:$EY16, $EZ16, MATCH(HM$8, $BN$2:$EY$2, 0)), ""))</f>
        <v/>
      </c>
      <c r="HN16" s="69" t="str" cm="1">
        <f t="array" ref="HN16">IF($X16="", "", IFERROR(INDEX($BN16:$EY16, $EZ16, MATCH(HN$8, $BN$2:$EY$2, 0)), ""))</f>
        <v/>
      </c>
      <c r="HO16" s="69" t="str" cm="1">
        <f t="array" ref="HO16">IF($X16="", "", IFERROR(INDEX($BN16:$EY16, $EZ16, MATCH(HO$8, $BN$2:$EY$2, 0)), ""))</f>
        <v/>
      </c>
      <c r="HP16" s="69" t="str" cm="1">
        <f t="array" ref="HP16">IF($X16="", "", IFERROR(INDEX($BN16:$EY16, $EZ16, MATCH(HP$8, $BN$2:$EY$2, 0)), ""))</f>
        <v/>
      </c>
      <c r="HQ16" s="69" t="str" cm="1">
        <f t="array" ref="HQ16">IF($X16="", "", IFERROR(INDEX($BN16:$EY16, $EZ16, MATCH(HQ$8, $BN$2:$EY$2, 0)), ""))</f>
        <v/>
      </c>
      <c r="HR16" s="70" t="str" cm="1">
        <f t="array" ref="HR16">IF($X16="", "", IFERROR(INDEX($BN16:$EY16, $EZ16, MATCH(HR$8, $BN$2:$EY$2, 0)), ""))</f>
        <v/>
      </c>
      <c r="HT16" s="8" t="str" cm="1">
        <f t="array" ref="HT16">IFERROR(INDEX($FA$6:$HR$6, $HS$6, MATCH(MIN($FA16:$HR16), $FA16:$HR16, 0)), "")</f>
        <v/>
      </c>
      <c r="HV16" s="8" t="str" cm="1">
        <f t="array" ref="HV16">IFERROR(INDEX(Trainers!$I$11:$I$20, MATCH(IFERROR(INDEX($FA$7:$HR$7, $HS$6, MATCH(MIN($FA16:$HR16), $FA16:$HR16, 0)), ""), Trainers!$AB$11:$AB$20, 0)), "")</f>
        <v/>
      </c>
      <c r="HX16" s="81" t="str">
        <f t="shared" si="154"/>
        <v/>
      </c>
      <c r="HY16" s="88" t="str">
        <f t="shared" si="155"/>
        <v/>
      </c>
      <c r="HZ16" s="81" t="str">
        <f t="shared" si="161"/>
        <v/>
      </c>
      <c r="IA16" s="88" t="str">
        <f t="shared" si="162"/>
        <v/>
      </c>
      <c r="IB16" s="81" t="str">
        <f t="shared" si="161"/>
        <v/>
      </c>
      <c r="IC16" s="88" t="str">
        <f t="shared" si="162"/>
        <v/>
      </c>
      <c r="ID16" s="81" t="str">
        <f t="shared" si="161"/>
        <v/>
      </c>
      <c r="IE16" s="88" t="str">
        <f t="shared" si="162"/>
        <v/>
      </c>
      <c r="IF16" s="81" t="str">
        <f t="shared" si="161"/>
        <v/>
      </c>
      <c r="IG16" s="88" t="str">
        <f t="shared" si="162"/>
        <v/>
      </c>
      <c r="IH16" s="81" t="str">
        <f t="shared" si="161"/>
        <v/>
      </c>
      <c r="II16" s="88" t="str">
        <f t="shared" si="162"/>
        <v/>
      </c>
      <c r="IJ16" s="81" t="str">
        <f t="shared" si="161"/>
        <v/>
      </c>
      <c r="IK16" s="88" t="str">
        <f t="shared" si="162"/>
        <v/>
      </c>
      <c r="IL16" s="81" t="str">
        <f t="shared" si="161"/>
        <v/>
      </c>
      <c r="IM16" s="88" t="str">
        <f t="shared" si="162"/>
        <v/>
      </c>
      <c r="IN16" s="81" t="str">
        <f t="shared" si="161"/>
        <v/>
      </c>
      <c r="IO16" s="88" t="str">
        <f t="shared" si="162"/>
        <v/>
      </c>
      <c r="IP16" s="81" t="str">
        <f t="shared" si="161"/>
        <v/>
      </c>
      <c r="IQ16" s="88" t="str">
        <f t="shared" si="162"/>
        <v/>
      </c>
      <c r="IS16" s="81" t="str" cm="1">
        <f t="array" ref="IS16">IF($X16="", "", IFERROR(INDEX($HX$3:$IQ$3, $IR$3, MATCH(IS$10, $HX16:$IQ16, 0)), ""))</f>
        <v/>
      </c>
      <c r="IT16" s="89" t="str" cm="1">
        <f t="array" ref="IT16">IF($X16="", "", IFERROR(INDEX($HX$3:$IQ$3, $IR$3, MATCH(IT$10, $HX16:$IQ16, 0)), ""))</f>
        <v/>
      </c>
      <c r="IU16" s="89" t="str" cm="1">
        <f t="array" ref="IU16">IF($X16="", "", IFERROR(INDEX($HX$3:$IQ$3, $IR$3, MATCH(IU$10, $HX16:$IQ16, 0)), ""))</f>
        <v/>
      </c>
      <c r="IV16" s="8" t="str">
        <f t="shared" si="156"/>
        <v/>
      </c>
      <c r="IX16" s="8" t="str">
        <f t="shared" si="157"/>
        <v/>
      </c>
      <c r="IZ16" s="8" t="str">
        <f>IF($BL16="", "", IFERROR(INDEX(Trainers!$AB$11:$AB$20, MATCH($BL16, Trainers!$I$11:$I$20, 0)), ""))</f>
        <v/>
      </c>
      <c r="JA16" s="78" t="str">
        <f t="shared" si="158"/>
        <v/>
      </c>
      <c r="JB16" s="8" t="str" cm="1">
        <f t="array" ref="JB16">IFERROR(INDEX($BN$7:$EY$7, $BM$7, MATCH(CONCATENATE($IZ16, " - ", $BJ16), $BN$2:$EY$2, 0)), "")</f>
        <v/>
      </c>
      <c r="JC16" s="8" t="str">
        <f t="shared" si="159"/>
        <v/>
      </c>
      <c r="JE16" s="8" t="str">
        <f>IF($HV16="", "", IFERROR(INDEX(Trainers!$AB$11:$AB$20, MATCH($HV16, Trainers!$I$11:$I$20, 0)), ""))</f>
        <v/>
      </c>
      <c r="JF16" s="78" t="str" cm="1">
        <f t="array" ref="JF16">IF(IFERROR(INDEX($F16:$L16, $Y16, MATCH($HT16, $F$9:$L$9, 0)), "")="", "", IFERROR(INDEX($F16:$L16, $Y16, MATCH($HT16, $F$9:$L$9, 0)), ""))</f>
        <v/>
      </c>
      <c r="JG16" s="8" t="str" cm="1">
        <f t="array" ref="JG16">IFERROR(INDEX($BN$7:$EY$7, $BM$7, MATCH(CONCATENATE($JE16, " - ", $HT16), $BN$2:$EY$2, 0)), "")</f>
        <v/>
      </c>
      <c r="JH16" s="8" t="str">
        <f t="shared" si="160"/>
        <v/>
      </c>
    </row>
    <row r="17" spans="1:268" x14ac:dyDescent="0.25">
      <c r="A17" s="2"/>
      <c r="B17" s="20"/>
      <c r="C17" s="21"/>
      <c r="D17" s="38"/>
      <c r="E17" s="22"/>
      <c r="F17" s="22"/>
      <c r="G17" s="22"/>
      <c r="H17" s="22"/>
      <c r="I17" s="22"/>
      <c r="J17" s="22"/>
      <c r="K17" s="22"/>
      <c r="L17" s="23"/>
      <c r="M17" s="2"/>
      <c r="N17" s="101" t="str">
        <f t="shared" si="65"/>
        <v/>
      </c>
      <c r="O17" s="2"/>
      <c r="P17" s="62"/>
      <c r="Q17" s="62"/>
      <c r="R17" s="62"/>
      <c r="U17" s="8" t="str">
        <f>IF('Intro &amp; Setup'!$AG29="", "", 'Intro &amp; Setup'!$AG29)</f>
        <v>ST</v>
      </c>
      <c r="V17" s="41" t="str">
        <f>IF('Training Positions'!$B17="", "", 'Training Positions'!$B17)</f>
        <v/>
      </c>
      <c r="X17" s="8" t="str">
        <f t="shared" si="66"/>
        <v/>
      </c>
      <c r="Z17" s="8" t="str">
        <f t="shared" si="41"/>
        <v/>
      </c>
      <c r="AA17" s="8" t="str">
        <f t="shared" si="42"/>
        <v/>
      </c>
      <c r="AB17" s="8" t="str">
        <f t="shared" si="43"/>
        <v/>
      </c>
      <c r="AC17" s="8" t="str">
        <f t="shared" si="67"/>
        <v/>
      </c>
      <c r="AD17" s="8" t="str">
        <f t="shared" si="68"/>
        <v/>
      </c>
      <c r="AE17" s="8" t="str">
        <f t="shared" si="69"/>
        <v/>
      </c>
      <c r="AF17" s="8" t="str">
        <f t="shared" si="70"/>
        <v/>
      </c>
      <c r="AG17" s="8" t="str">
        <f t="shared" si="71"/>
        <v/>
      </c>
      <c r="AH17" s="8" t="str">
        <f t="shared" si="72"/>
        <v/>
      </c>
      <c r="AI17" s="8" t="str">
        <f t="shared" si="73"/>
        <v/>
      </c>
      <c r="AJ17" s="8" t="str">
        <f t="shared" si="74"/>
        <v/>
      </c>
      <c r="AL17" s="68" t="str">
        <f t="shared" si="75"/>
        <v/>
      </c>
      <c r="AM17" s="69" t="str">
        <f t="shared" si="76"/>
        <v/>
      </c>
      <c r="AN17" s="69" t="str">
        <f t="shared" si="77"/>
        <v/>
      </c>
      <c r="AO17" s="69" t="str">
        <f t="shared" si="78"/>
        <v/>
      </c>
      <c r="AP17" s="69" t="str">
        <f t="shared" si="79"/>
        <v/>
      </c>
      <c r="AQ17" s="69" t="str">
        <f t="shared" si="80"/>
        <v/>
      </c>
      <c r="AR17" s="70" t="str">
        <f t="shared" si="81"/>
        <v/>
      </c>
      <c r="AT17" s="68" t="str">
        <f>IF($D17="", "", IFERROR(INDEX('Training Positions'!C$11:C$30, MATCH($D17, 'Training Positions'!$B$11:$B$30, 0)), ""))</f>
        <v/>
      </c>
      <c r="AU17" s="69" t="str">
        <f>IF($D17="", "", IFERROR(INDEX('Training Positions'!D$11:D$30, MATCH($D17, 'Training Positions'!$B$11:$B$30, 0)), ""))</f>
        <v/>
      </c>
      <c r="AV17" s="69" t="str">
        <f>IF($D17="", "", IFERROR(INDEX('Training Positions'!E$11:E$30, MATCH($D17, 'Training Positions'!$B$11:$B$30, 0)), ""))</f>
        <v/>
      </c>
      <c r="AW17" s="69" t="str">
        <f>IF($D17="", "", IFERROR(INDEX('Training Positions'!F$11:F$30, MATCH($D17, 'Training Positions'!$B$11:$B$30, 0)), ""))</f>
        <v/>
      </c>
      <c r="AX17" s="69" t="str">
        <f>IF($D17="", "", IFERROR(INDEX('Training Positions'!G$11:G$30, MATCH($D17, 'Training Positions'!$B$11:$B$30, 0)), ""))</f>
        <v/>
      </c>
      <c r="AY17" s="69" t="str">
        <f>IF($D17="", "", IFERROR(INDEX('Training Positions'!H$11:H$30, MATCH($D17, 'Training Positions'!$B$11:$B$30, 0)), ""))</f>
        <v/>
      </c>
      <c r="AZ17" s="70" t="str">
        <f>IF($D17="", "", IFERROR(INDEX('Training Positions'!I$11:I$30, MATCH($D17, 'Training Positions'!$B$11:$B$30, 0)), ""))</f>
        <v/>
      </c>
      <c r="BB17" s="68" t="str">
        <f t="shared" si="82"/>
        <v/>
      </c>
      <c r="BC17" s="69" t="str">
        <f t="shared" si="46"/>
        <v/>
      </c>
      <c r="BD17" s="69" t="str">
        <f t="shared" si="46"/>
        <v/>
      </c>
      <c r="BE17" s="69" t="str">
        <f t="shared" si="46"/>
        <v/>
      </c>
      <c r="BF17" s="69" t="str">
        <f t="shared" si="46"/>
        <v/>
      </c>
      <c r="BG17" s="69" t="str">
        <f t="shared" si="46"/>
        <v/>
      </c>
      <c r="BH17" s="70" t="str">
        <f t="shared" si="46"/>
        <v/>
      </c>
      <c r="BJ17" s="8" t="str" cm="1">
        <f t="array" ref="BJ17">IF($X17="", "", IFERROR(INDEX($BB$10:$BH$10, $BA$10, MATCH(MIN($BB17:$BH17), $BB17:$BH17, 0)), ""))</f>
        <v/>
      </c>
      <c r="BK17" s="78" t="str">
        <f t="shared" si="83"/>
        <v/>
      </c>
      <c r="BL17" s="8" t="str">
        <f>IF($IX17="", "", IFERROR(INDEX(Trainers!$I$11:$I$20, MATCH($IX17, Trainers!$AB$11:$AB$20, 0)), ""))</f>
        <v/>
      </c>
      <c r="BN17" s="68" t="str" cm="1">
        <f t="array" ref="BN17">IF(OR($X17="", BN$7=""), "", IFERROR(IF(IFERROR(INDEX($F17:$L17, $BM17, MATCH(BN$6, $F$9:$L$9, 0)), "")&gt;BN$7, "", IFERROR(INDEX($BB17:$BH17, $BM17, MATCH(BN$6, $BB$10:$BH$10, 0)), "")), ""))</f>
        <v/>
      </c>
      <c r="BO17" s="70" t="str" cm="1">
        <f t="array" ref="BO17">IF(OR($X17="", BO$7=""), "", IFERROR(IF(IFERROR(INDEX($F17:$L17, $BM17, MATCH(BO$6, $F$9:$L$9, 0)), "")&gt;BO$7, "", IFERROR(INDEX($BB17:$BH17, $BM17, MATCH(BO$6, $BB$10:$BH$10, 0)), "")), ""))</f>
        <v/>
      </c>
      <c r="BP17" s="68" t="str">
        <f t="shared" si="84"/>
        <v/>
      </c>
      <c r="BQ17" s="69" t="str">
        <f t="shared" si="85"/>
        <v/>
      </c>
      <c r="BR17" s="69" t="str">
        <f t="shared" si="86"/>
        <v/>
      </c>
      <c r="BS17" s="69" t="str">
        <f t="shared" si="87"/>
        <v/>
      </c>
      <c r="BT17" s="69" t="str">
        <f t="shared" si="88"/>
        <v/>
      </c>
      <c r="BU17" s="69" t="str">
        <f t="shared" si="89"/>
        <v/>
      </c>
      <c r="BV17" s="70" t="str">
        <f t="shared" si="90"/>
        <v/>
      </c>
      <c r="BW17" s="68" t="str" cm="1">
        <f t="array" ref="BW17">IF(OR($X17="", BW$7=""), "", IFERROR(IF(IFERROR(INDEX($F17:$L17, $BM17, MATCH(BW$6, $F$9:$L$9, 0)), "")&gt;BW$7, "", IFERROR(INDEX($BB17:$BH17, $BM17, MATCH(BW$6, $BB$10:$BH$10, 0)), "")), ""))</f>
        <v/>
      </c>
      <c r="BX17" s="70" t="str" cm="1">
        <f t="array" ref="BX17">IF(OR($X17="", BX$7=""), "", IFERROR(IF(IFERROR(INDEX($F17:$L17, $BM17, MATCH(BX$6, $F$9:$L$9, 0)), "")&gt;BX$7, "", IFERROR(INDEX($BB17:$BH17, $BM17, MATCH(BX$6, $BB$10:$BH$10, 0)), "")), ""))</f>
        <v/>
      </c>
      <c r="BY17" s="68" t="str">
        <f t="shared" si="91"/>
        <v/>
      </c>
      <c r="BZ17" s="69" t="str">
        <f t="shared" si="92"/>
        <v/>
      </c>
      <c r="CA17" s="69" t="str">
        <f t="shared" si="93"/>
        <v/>
      </c>
      <c r="CB17" s="69" t="str">
        <f t="shared" si="94"/>
        <v/>
      </c>
      <c r="CC17" s="69" t="str">
        <f t="shared" si="95"/>
        <v/>
      </c>
      <c r="CD17" s="69" t="str">
        <f t="shared" si="96"/>
        <v/>
      </c>
      <c r="CE17" s="70" t="str">
        <f t="shared" si="97"/>
        <v/>
      </c>
      <c r="CF17" s="68" t="str" cm="1">
        <f t="array" ref="CF17">IF(OR($X17="", CF$7=""), "", IFERROR(IF(IFERROR(INDEX($F17:$L17, $BM17, MATCH(CF$6, $F$9:$L$9, 0)), "")&gt;CF$7, "", IFERROR(INDEX($BB17:$BH17, $BM17, MATCH(CF$6, $BB$10:$BH$10, 0)), "")), ""))</f>
        <v/>
      </c>
      <c r="CG17" s="70" t="str" cm="1">
        <f t="array" ref="CG17">IF(OR($X17="", CG$7=""), "", IFERROR(IF(IFERROR(INDEX($F17:$L17, $BM17, MATCH(CG$6, $F$9:$L$9, 0)), "")&gt;CG$7, "", IFERROR(INDEX($BB17:$BH17, $BM17, MATCH(CG$6, $BB$10:$BH$10, 0)), "")), ""))</f>
        <v/>
      </c>
      <c r="CH17" s="68" t="str">
        <f t="shared" si="98"/>
        <v/>
      </c>
      <c r="CI17" s="69" t="str">
        <f t="shared" si="99"/>
        <v/>
      </c>
      <c r="CJ17" s="69" t="str">
        <f t="shared" si="100"/>
        <v/>
      </c>
      <c r="CK17" s="69" t="str">
        <f t="shared" si="101"/>
        <v/>
      </c>
      <c r="CL17" s="69" t="str">
        <f t="shared" si="102"/>
        <v/>
      </c>
      <c r="CM17" s="69" t="str">
        <f t="shared" si="103"/>
        <v/>
      </c>
      <c r="CN17" s="70" t="str">
        <f t="shared" si="104"/>
        <v/>
      </c>
      <c r="CO17" s="68" t="str" cm="1">
        <f t="array" ref="CO17">IF(OR($X17="", CO$7=""), "", IFERROR(IF(IFERROR(INDEX($F17:$L17, $BM17, MATCH(CO$6, $F$9:$L$9, 0)), "")&gt;CO$7, "", IFERROR(INDEX($BB17:$BH17, $BM17, MATCH(CO$6, $BB$10:$BH$10, 0)), "")), ""))</f>
        <v/>
      </c>
      <c r="CP17" s="70" t="str" cm="1">
        <f t="array" ref="CP17">IF(OR($X17="", CP$7=""), "", IFERROR(IF(IFERROR(INDEX($F17:$L17, $BM17, MATCH(CP$6, $F$9:$L$9, 0)), "")&gt;CP$7, "", IFERROR(INDEX($BB17:$BH17, $BM17, MATCH(CP$6, $BB$10:$BH$10, 0)), "")), ""))</f>
        <v/>
      </c>
      <c r="CQ17" s="68" t="str">
        <f t="shared" si="105"/>
        <v/>
      </c>
      <c r="CR17" s="69" t="str">
        <f t="shared" si="106"/>
        <v/>
      </c>
      <c r="CS17" s="69" t="str">
        <f t="shared" si="107"/>
        <v/>
      </c>
      <c r="CT17" s="69" t="str">
        <f t="shared" si="108"/>
        <v/>
      </c>
      <c r="CU17" s="69" t="str">
        <f t="shared" si="109"/>
        <v/>
      </c>
      <c r="CV17" s="69" t="str">
        <f t="shared" si="110"/>
        <v/>
      </c>
      <c r="CW17" s="70" t="str">
        <f t="shared" si="111"/>
        <v/>
      </c>
      <c r="CX17" s="68" t="str" cm="1">
        <f t="array" ref="CX17">IF(OR($X17="", CX$7=""), "", IFERROR(IF(IFERROR(INDEX($F17:$L17, $BM17, MATCH(CX$6, $F$9:$L$9, 0)), "")&gt;CX$7, "", IFERROR(INDEX($BB17:$BH17, $BM17, MATCH(CX$6, $BB$10:$BH$10, 0)), "")), ""))</f>
        <v/>
      </c>
      <c r="CY17" s="70" t="str" cm="1">
        <f t="array" ref="CY17">IF(OR($X17="", CY$7=""), "", IFERROR(IF(IFERROR(INDEX($F17:$L17, $BM17, MATCH(CY$6, $F$9:$L$9, 0)), "")&gt;CY$7, "", IFERROR(INDEX($BB17:$BH17, $BM17, MATCH(CY$6, $BB$10:$BH$10, 0)), "")), ""))</f>
        <v/>
      </c>
      <c r="CZ17" s="68" t="str">
        <f t="shared" si="112"/>
        <v/>
      </c>
      <c r="DA17" s="69" t="str">
        <f t="shared" si="113"/>
        <v/>
      </c>
      <c r="DB17" s="69" t="str">
        <f t="shared" si="114"/>
        <v/>
      </c>
      <c r="DC17" s="69" t="str">
        <f t="shared" si="115"/>
        <v/>
      </c>
      <c r="DD17" s="69" t="str">
        <f t="shared" si="116"/>
        <v/>
      </c>
      <c r="DE17" s="69" t="str">
        <f t="shared" si="117"/>
        <v/>
      </c>
      <c r="DF17" s="70" t="str">
        <f t="shared" si="118"/>
        <v/>
      </c>
      <c r="DG17" s="68" t="str" cm="1">
        <f t="array" ref="DG17">IF(OR($X17="", DG$7=""), "", IFERROR(IF(IFERROR(INDEX($F17:$L17, $BM17, MATCH(DG$6, $F$9:$L$9, 0)), "")&gt;DG$7, "", IFERROR(INDEX($BB17:$BH17, $BM17, MATCH(DG$6, $BB$10:$BH$10, 0)), "")), ""))</f>
        <v/>
      </c>
      <c r="DH17" s="70" t="str" cm="1">
        <f t="array" ref="DH17">IF(OR($X17="", DH$7=""), "", IFERROR(IF(IFERROR(INDEX($F17:$L17, $BM17, MATCH(DH$6, $F$9:$L$9, 0)), "")&gt;DH$7, "", IFERROR(INDEX($BB17:$BH17, $BM17, MATCH(DH$6, $BB$10:$BH$10, 0)), "")), ""))</f>
        <v/>
      </c>
      <c r="DI17" s="68" t="str">
        <f t="shared" si="119"/>
        <v/>
      </c>
      <c r="DJ17" s="69" t="str">
        <f t="shared" si="120"/>
        <v/>
      </c>
      <c r="DK17" s="69" t="str">
        <f t="shared" si="121"/>
        <v/>
      </c>
      <c r="DL17" s="69" t="str">
        <f t="shared" si="122"/>
        <v/>
      </c>
      <c r="DM17" s="69" t="str">
        <f t="shared" si="123"/>
        <v/>
      </c>
      <c r="DN17" s="69" t="str">
        <f t="shared" si="124"/>
        <v/>
      </c>
      <c r="DO17" s="70" t="str">
        <f t="shared" si="125"/>
        <v/>
      </c>
      <c r="DP17" s="68" t="str" cm="1">
        <f t="array" ref="DP17">IF(OR($X17="", DP$7=""), "", IFERROR(IF(IFERROR(INDEX($F17:$L17, $BM17, MATCH(DP$6, $F$9:$L$9, 0)), "")&gt;DP$7, "", IFERROR(INDEX($BB17:$BH17, $BM17, MATCH(DP$6, $BB$10:$BH$10, 0)), "")), ""))</f>
        <v/>
      </c>
      <c r="DQ17" s="70" t="str" cm="1">
        <f t="array" ref="DQ17">IF(OR($X17="", DQ$7=""), "", IFERROR(IF(IFERROR(INDEX($F17:$L17, $BM17, MATCH(DQ$6, $F$9:$L$9, 0)), "")&gt;DQ$7, "", IFERROR(INDEX($BB17:$BH17, $BM17, MATCH(DQ$6, $BB$10:$BH$10, 0)), "")), ""))</f>
        <v/>
      </c>
      <c r="DR17" s="68" t="str">
        <f t="shared" si="126"/>
        <v/>
      </c>
      <c r="DS17" s="69" t="str">
        <f t="shared" si="127"/>
        <v/>
      </c>
      <c r="DT17" s="69" t="str">
        <f t="shared" si="128"/>
        <v/>
      </c>
      <c r="DU17" s="69" t="str">
        <f t="shared" si="129"/>
        <v/>
      </c>
      <c r="DV17" s="69" t="str">
        <f t="shared" si="130"/>
        <v/>
      </c>
      <c r="DW17" s="69" t="str">
        <f t="shared" si="131"/>
        <v/>
      </c>
      <c r="DX17" s="70" t="str">
        <f t="shared" si="132"/>
        <v/>
      </c>
      <c r="DY17" s="68" t="str" cm="1">
        <f t="array" ref="DY17">IF(OR($X17="", DY$7=""), "", IFERROR(IF(IFERROR(INDEX($F17:$L17, $BM17, MATCH(DY$6, $F$9:$L$9, 0)), "")&gt;DY$7, "", IFERROR(INDEX($BB17:$BH17, $BM17, MATCH(DY$6, $BB$10:$BH$10, 0)), "")), ""))</f>
        <v/>
      </c>
      <c r="DZ17" s="70" t="str" cm="1">
        <f t="array" ref="DZ17">IF(OR($X17="", DZ$7=""), "", IFERROR(IF(IFERROR(INDEX($F17:$L17, $BM17, MATCH(DZ$6, $F$9:$L$9, 0)), "")&gt;DZ$7, "", IFERROR(INDEX($BB17:$BH17, $BM17, MATCH(DZ$6, $BB$10:$BH$10, 0)), "")), ""))</f>
        <v/>
      </c>
      <c r="EA17" s="68" t="str">
        <f t="shared" si="133"/>
        <v/>
      </c>
      <c r="EB17" s="69" t="str">
        <f t="shared" si="134"/>
        <v/>
      </c>
      <c r="EC17" s="69" t="str">
        <f t="shared" si="135"/>
        <v/>
      </c>
      <c r="ED17" s="69" t="str">
        <f t="shared" si="136"/>
        <v/>
      </c>
      <c r="EE17" s="69" t="str">
        <f t="shared" si="137"/>
        <v/>
      </c>
      <c r="EF17" s="69" t="str">
        <f t="shared" si="138"/>
        <v/>
      </c>
      <c r="EG17" s="70" t="str">
        <f t="shared" si="139"/>
        <v/>
      </c>
      <c r="EH17" s="68" t="str" cm="1">
        <f t="array" ref="EH17">IF(OR($X17="", EH$7=""), "", IFERROR(IF(IFERROR(INDEX($F17:$L17, $BM17, MATCH(EH$6, $F$9:$L$9, 0)), "")&gt;EH$7, "", IFERROR(INDEX($BB17:$BH17, $BM17, MATCH(EH$6, $BB$10:$BH$10, 0)), "")), ""))</f>
        <v/>
      </c>
      <c r="EI17" s="70" t="str" cm="1">
        <f t="array" ref="EI17">IF(OR($X17="", EI$7=""), "", IFERROR(IF(IFERROR(INDEX($F17:$L17, $BM17, MATCH(EI$6, $F$9:$L$9, 0)), "")&gt;EI$7, "", IFERROR(INDEX($BB17:$BH17, $BM17, MATCH(EI$6, $BB$10:$BH$10, 0)), "")), ""))</f>
        <v/>
      </c>
      <c r="EJ17" s="68" t="str">
        <f t="shared" si="140"/>
        <v/>
      </c>
      <c r="EK17" s="69" t="str">
        <f t="shared" si="141"/>
        <v/>
      </c>
      <c r="EL17" s="69" t="str">
        <f t="shared" si="142"/>
        <v/>
      </c>
      <c r="EM17" s="69" t="str">
        <f t="shared" si="143"/>
        <v/>
      </c>
      <c r="EN17" s="69" t="str">
        <f t="shared" si="144"/>
        <v/>
      </c>
      <c r="EO17" s="69" t="str">
        <f t="shared" si="145"/>
        <v/>
      </c>
      <c r="EP17" s="70" t="str">
        <f t="shared" si="146"/>
        <v/>
      </c>
      <c r="EQ17" s="68" t="str" cm="1">
        <f t="array" ref="EQ17">IF(OR($X17="", EQ$7=""), "", IFERROR(IF(IFERROR(INDEX($F17:$L17, $BM17, MATCH(EQ$6, $F$9:$L$9, 0)), "")&gt;EQ$7, "", IFERROR(INDEX($BB17:$BH17, $BM17, MATCH(EQ$6, $BB$10:$BH$10, 0)), "")), ""))</f>
        <v/>
      </c>
      <c r="ER17" s="70" t="str" cm="1">
        <f t="array" ref="ER17">IF(OR($X17="", ER$7=""), "", IFERROR(IF(IFERROR(INDEX($F17:$L17, $BM17, MATCH(ER$6, $F$9:$L$9, 0)), "")&gt;ER$7, "", IFERROR(INDEX($BB17:$BH17, $BM17, MATCH(ER$6, $BB$10:$BH$10, 0)), "")), ""))</f>
        <v/>
      </c>
      <c r="ES17" s="68" t="str">
        <f t="shared" si="147"/>
        <v/>
      </c>
      <c r="ET17" s="69" t="str">
        <f t="shared" si="148"/>
        <v/>
      </c>
      <c r="EU17" s="69" t="str">
        <f t="shared" si="149"/>
        <v/>
      </c>
      <c r="EV17" s="69" t="str">
        <f t="shared" si="150"/>
        <v/>
      </c>
      <c r="EW17" s="69" t="str">
        <f t="shared" si="151"/>
        <v/>
      </c>
      <c r="EX17" s="69" t="str">
        <f t="shared" si="152"/>
        <v/>
      </c>
      <c r="EY17" s="70" t="str">
        <f t="shared" si="153"/>
        <v/>
      </c>
      <c r="FA17" s="68" t="str" cm="1">
        <f t="array" ref="FA17">IF($X17="", "", IFERROR(INDEX($BN17:$EY17, $EZ17, MATCH(FA$8, $BN$2:$EY$2, 0)), ""))</f>
        <v/>
      </c>
      <c r="FB17" s="69" t="str" cm="1">
        <f t="array" ref="FB17">IF($X17="", "", IFERROR(INDEX($BN17:$EY17, $EZ17, MATCH(FB$8, $BN$2:$EY$2, 0)), ""))</f>
        <v/>
      </c>
      <c r="FC17" s="69" t="str" cm="1">
        <f t="array" ref="FC17">IF($X17="", "", IFERROR(INDEX($BN17:$EY17, $EZ17, MATCH(FC$8, $BN$2:$EY$2, 0)), ""))</f>
        <v/>
      </c>
      <c r="FD17" s="69" t="str" cm="1">
        <f t="array" ref="FD17">IF($X17="", "", IFERROR(INDEX($BN17:$EY17, $EZ17, MATCH(FD$8, $BN$2:$EY$2, 0)), ""))</f>
        <v/>
      </c>
      <c r="FE17" s="69" t="str" cm="1">
        <f t="array" ref="FE17">IF($X17="", "", IFERROR(INDEX($BN17:$EY17, $EZ17, MATCH(FE$8, $BN$2:$EY$2, 0)), ""))</f>
        <v/>
      </c>
      <c r="FF17" s="69" t="str" cm="1">
        <f t="array" ref="FF17">IF($X17="", "", IFERROR(INDEX($BN17:$EY17, $EZ17, MATCH(FF$8, $BN$2:$EY$2, 0)), ""))</f>
        <v/>
      </c>
      <c r="FG17" s="69" t="str" cm="1">
        <f t="array" ref="FG17">IF($X17="", "", IFERROR(INDEX($BN17:$EY17, $EZ17, MATCH(FG$8, $BN$2:$EY$2, 0)), ""))</f>
        <v/>
      </c>
      <c r="FH17" s="69" t="str" cm="1">
        <f t="array" ref="FH17">IF($X17="", "", IFERROR(INDEX($BN17:$EY17, $EZ17, MATCH(FH$8, $BN$2:$EY$2, 0)), ""))</f>
        <v/>
      </c>
      <c r="FI17" s="69" t="str" cm="1">
        <f t="array" ref="FI17">IF($X17="", "", IFERROR(INDEX($BN17:$EY17, $EZ17, MATCH(FI$8, $BN$2:$EY$2, 0)), ""))</f>
        <v/>
      </c>
      <c r="FJ17" s="69" t="str" cm="1">
        <f t="array" ref="FJ17">IF($X17="", "", IFERROR(INDEX($BN17:$EY17, $EZ17, MATCH(FJ$8, $BN$2:$EY$2, 0)), ""))</f>
        <v/>
      </c>
      <c r="FK17" s="69" t="str" cm="1">
        <f t="array" ref="FK17">IF($X17="", "", IFERROR(INDEX($BN17:$EY17, $EZ17, MATCH(FK$8, $BN$2:$EY$2, 0)), ""))</f>
        <v/>
      </c>
      <c r="FL17" s="69" t="str" cm="1">
        <f t="array" ref="FL17">IF($X17="", "", IFERROR(INDEX($BN17:$EY17, $EZ17, MATCH(FL$8, $BN$2:$EY$2, 0)), ""))</f>
        <v/>
      </c>
      <c r="FM17" s="69" t="str" cm="1">
        <f t="array" ref="FM17">IF($X17="", "", IFERROR(INDEX($BN17:$EY17, $EZ17, MATCH(FM$8, $BN$2:$EY$2, 0)), ""))</f>
        <v/>
      </c>
      <c r="FN17" s="69" t="str" cm="1">
        <f t="array" ref="FN17">IF($X17="", "", IFERROR(INDEX($BN17:$EY17, $EZ17, MATCH(FN$8, $BN$2:$EY$2, 0)), ""))</f>
        <v/>
      </c>
      <c r="FO17" s="69" t="str" cm="1">
        <f t="array" ref="FO17">IF($X17="", "", IFERROR(INDEX($BN17:$EY17, $EZ17, MATCH(FO$8, $BN$2:$EY$2, 0)), ""))</f>
        <v/>
      </c>
      <c r="FP17" s="69" t="str" cm="1">
        <f t="array" ref="FP17">IF($X17="", "", IFERROR(INDEX($BN17:$EY17, $EZ17, MATCH(FP$8, $BN$2:$EY$2, 0)), ""))</f>
        <v/>
      </c>
      <c r="FQ17" s="69" t="str" cm="1">
        <f t="array" ref="FQ17">IF($X17="", "", IFERROR(INDEX($BN17:$EY17, $EZ17, MATCH(FQ$8, $BN$2:$EY$2, 0)), ""))</f>
        <v/>
      </c>
      <c r="FR17" s="69" t="str" cm="1">
        <f t="array" ref="FR17">IF($X17="", "", IFERROR(INDEX($BN17:$EY17, $EZ17, MATCH(FR$8, $BN$2:$EY$2, 0)), ""))</f>
        <v/>
      </c>
      <c r="FS17" s="69" t="str" cm="1">
        <f t="array" ref="FS17">IF($X17="", "", IFERROR(INDEX($BN17:$EY17, $EZ17, MATCH(FS$8, $BN$2:$EY$2, 0)), ""))</f>
        <v/>
      </c>
      <c r="FT17" s="69" t="str" cm="1">
        <f t="array" ref="FT17">IF($X17="", "", IFERROR(INDEX($BN17:$EY17, $EZ17, MATCH(FT$8, $BN$2:$EY$2, 0)), ""))</f>
        <v/>
      </c>
      <c r="FU17" s="69" t="str" cm="1">
        <f t="array" ref="FU17">IF($X17="", "", IFERROR(INDEX($BN17:$EY17, $EZ17, MATCH(FU$8, $BN$2:$EY$2, 0)), ""))</f>
        <v/>
      </c>
      <c r="FV17" s="69" t="str" cm="1">
        <f t="array" ref="FV17">IF($X17="", "", IFERROR(INDEX($BN17:$EY17, $EZ17, MATCH(FV$8, $BN$2:$EY$2, 0)), ""))</f>
        <v/>
      </c>
      <c r="FW17" s="69" t="str" cm="1">
        <f t="array" ref="FW17">IF($X17="", "", IFERROR(INDEX($BN17:$EY17, $EZ17, MATCH(FW$8, $BN$2:$EY$2, 0)), ""))</f>
        <v/>
      </c>
      <c r="FX17" s="69" t="str" cm="1">
        <f t="array" ref="FX17">IF($X17="", "", IFERROR(INDEX($BN17:$EY17, $EZ17, MATCH(FX$8, $BN$2:$EY$2, 0)), ""))</f>
        <v/>
      </c>
      <c r="FY17" s="69" t="str" cm="1">
        <f t="array" ref="FY17">IF($X17="", "", IFERROR(INDEX($BN17:$EY17, $EZ17, MATCH(FY$8, $BN$2:$EY$2, 0)), ""))</f>
        <v/>
      </c>
      <c r="FZ17" s="69" t="str" cm="1">
        <f t="array" ref="FZ17">IF($X17="", "", IFERROR(INDEX($BN17:$EY17, $EZ17, MATCH(FZ$8, $BN$2:$EY$2, 0)), ""))</f>
        <v/>
      </c>
      <c r="GA17" s="69" t="str" cm="1">
        <f t="array" ref="GA17">IF($X17="", "", IFERROR(INDEX($BN17:$EY17, $EZ17, MATCH(GA$8, $BN$2:$EY$2, 0)), ""))</f>
        <v/>
      </c>
      <c r="GB17" s="69" t="str" cm="1">
        <f t="array" ref="GB17">IF($X17="", "", IFERROR(INDEX($BN17:$EY17, $EZ17, MATCH(GB$8, $BN$2:$EY$2, 0)), ""))</f>
        <v/>
      </c>
      <c r="GC17" s="69" t="str" cm="1">
        <f t="array" ref="GC17">IF($X17="", "", IFERROR(INDEX($BN17:$EY17, $EZ17, MATCH(GC$8, $BN$2:$EY$2, 0)), ""))</f>
        <v/>
      </c>
      <c r="GD17" s="69" t="str" cm="1">
        <f t="array" ref="GD17">IF($X17="", "", IFERROR(INDEX($BN17:$EY17, $EZ17, MATCH(GD$8, $BN$2:$EY$2, 0)), ""))</f>
        <v/>
      </c>
      <c r="GE17" s="69" t="str" cm="1">
        <f t="array" ref="GE17">IF($X17="", "", IFERROR(INDEX($BN17:$EY17, $EZ17, MATCH(GE$8, $BN$2:$EY$2, 0)), ""))</f>
        <v/>
      </c>
      <c r="GF17" s="69" t="str" cm="1">
        <f t="array" ref="GF17">IF($X17="", "", IFERROR(INDEX($BN17:$EY17, $EZ17, MATCH(GF$8, $BN$2:$EY$2, 0)), ""))</f>
        <v/>
      </c>
      <c r="GG17" s="69" t="str" cm="1">
        <f t="array" ref="GG17">IF($X17="", "", IFERROR(INDEX($BN17:$EY17, $EZ17, MATCH(GG$8, $BN$2:$EY$2, 0)), ""))</f>
        <v/>
      </c>
      <c r="GH17" s="69" t="str" cm="1">
        <f t="array" ref="GH17">IF($X17="", "", IFERROR(INDEX($BN17:$EY17, $EZ17, MATCH(GH$8, $BN$2:$EY$2, 0)), ""))</f>
        <v/>
      </c>
      <c r="GI17" s="69" t="str" cm="1">
        <f t="array" ref="GI17">IF($X17="", "", IFERROR(INDEX($BN17:$EY17, $EZ17, MATCH(GI$8, $BN$2:$EY$2, 0)), ""))</f>
        <v/>
      </c>
      <c r="GJ17" s="69" t="str" cm="1">
        <f t="array" ref="GJ17">IF($X17="", "", IFERROR(INDEX($BN17:$EY17, $EZ17, MATCH(GJ$8, $BN$2:$EY$2, 0)), ""))</f>
        <v/>
      </c>
      <c r="GK17" s="69" t="str" cm="1">
        <f t="array" ref="GK17">IF($X17="", "", IFERROR(INDEX($BN17:$EY17, $EZ17, MATCH(GK$8, $BN$2:$EY$2, 0)), ""))</f>
        <v/>
      </c>
      <c r="GL17" s="69" t="str" cm="1">
        <f t="array" ref="GL17">IF($X17="", "", IFERROR(INDEX($BN17:$EY17, $EZ17, MATCH(GL$8, $BN$2:$EY$2, 0)), ""))</f>
        <v/>
      </c>
      <c r="GM17" s="69" t="str" cm="1">
        <f t="array" ref="GM17">IF($X17="", "", IFERROR(INDEX($BN17:$EY17, $EZ17, MATCH(GM$8, $BN$2:$EY$2, 0)), ""))</f>
        <v/>
      </c>
      <c r="GN17" s="69" t="str" cm="1">
        <f t="array" ref="GN17">IF($X17="", "", IFERROR(INDEX($BN17:$EY17, $EZ17, MATCH(GN$8, $BN$2:$EY$2, 0)), ""))</f>
        <v/>
      </c>
      <c r="GO17" s="69" t="str" cm="1">
        <f t="array" ref="GO17">IF($X17="", "", IFERROR(INDEX($BN17:$EY17, $EZ17, MATCH(GO$8, $BN$2:$EY$2, 0)), ""))</f>
        <v/>
      </c>
      <c r="GP17" s="69" t="str" cm="1">
        <f t="array" ref="GP17">IF($X17="", "", IFERROR(INDEX($BN17:$EY17, $EZ17, MATCH(GP$8, $BN$2:$EY$2, 0)), ""))</f>
        <v/>
      </c>
      <c r="GQ17" s="69" t="str" cm="1">
        <f t="array" ref="GQ17">IF($X17="", "", IFERROR(INDEX($BN17:$EY17, $EZ17, MATCH(GQ$8, $BN$2:$EY$2, 0)), ""))</f>
        <v/>
      </c>
      <c r="GR17" s="69" t="str" cm="1">
        <f t="array" ref="GR17">IF($X17="", "", IFERROR(INDEX($BN17:$EY17, $EZ17, MATCH(GR$8, $BN$2:$EY$2, 0)), ""))</f>
        <v/>
      </c>
      <c r="GS17" s="69" t="str" cm="1">
        <f t="array" ref="GS17">IF($X17="", "", IFERROR(INDEX($BN17:$EY17, $EZ17, MATCH(GS$8, $BN$2:$EY$2, 0)), ""))</f>
        <v/>
      </c>
      <c r="GT17" s="69" t="str" cm="1">
        <f t="array" ref="GT17">IF($X17="", "", IFERROR(INDEX($BN17:$EY17, $EZ17, MATCH(GT$8, $BN$2:$EY$2, 0)), ""))</f>
        <v/>
      </c>
      <c r="GU17" s="69" t="str" cm="1">
        <f t="array" ref="GU17">IF($X17="", "", IFERROR(INDEX($BN17:$EY17, $EZ17, MATCH(GU$8, $BN$2:$EY$2, 0)), ""))</f>
        <v/>
      </c>
      <c r="GV17" s="69" t="str" cm="1">
        <f t="array" ref="GV17">IF($X17="", "", IFERROR(INDEX($BN17:$EY17, $EZ17, MATCH(GV$8, $BN$2:$EY$2, 0)), ""))</f>
        <v/>
      </c>
      <c r="GW17" s="69" t="str" cm="1">
        <f t="array" ref="GW17">IF($X17="", "", IFERROR(INDEX($BN17:$EY17, $EZ17, MATCH(GW$8, $BN$2:$EY$2, 0)), ""))</f>
        <v/>
      </c>
      <c r="GX17" s="69" t="str" cm="1">
        <f t="array" ref="GX17">IF($X17="", "", IFERROR(INDEX($BN17:$EY17, $EZ17, MATCH(GX$8, $BN$2:$EY$2, 0)), ""))</f>
        <v/>
      </c>
      <c r="GY17" s="69" t="str" cm="1">
        <f t="array" ref="GY17">IF($X17="", "", IFERROR(INDEX($BN17:$EY17, $EZ17, MATCH(GY$8, $BN$2:$EY$2, 0)), ""))</f>
        <v/>
      </c>
      <c r="GZ17" s="69" t="str" cm="1">
        <f t="array" ref="GZ17">IF($X17="", "", IFERROR(INDEX($BN17:$EY17, $EZ17, MATCH(GZ$8, $BN$2:$EY$2, 0)), ""))</f>
        <v/>
      </c>
      <c r="HA17" s="69" t="str" cm="1">
        <f t="array" ref="HA17">IF($X17="", "", IFERROR(INDEX($BN17:$EY17, $EZ17, MATCH(HA$8, $BN$2:$EY$2, 0)), ""))</f>
        <v/>
      </c>
      <c r="HB17" s="69" t="str" cm="1">
        <f t="array" ref="HB17">IF($X17="", "", IFERROR(INDEX($BN17:$EY17, $EZ17, MATCH(HB$8, $BN$2:$EY$2, 0)), ""))</f>
        <v/>
      </c>
      <c r="HC17" s="69" t="str" cm="1">
        <f t="array" ref="HC17">IF($X17="", "", IFERROR(INDEX($BN17:$EY17, $EZ17, MATCH(HC$8, $BN$2:$EY$2, 0)), ""))</f>
        <v/>
      </c>
      <c r="HD17" s="69" t="str" cm="1">
        <f t="array" ref="HD17">IF($X17="", "", IFERROR(INDEX($BN17:$EY17, $EZ17, MATCH(HD$8, $BN$2:$EY$2, 0)), ""))</f>
        <v/>
      </c>
      <c r="HE17" s="69" t="str" cm="1">
        <f t="array" ref="HE17">IF($X17="", "", IFERROR(INDEX($BN17:$EY17, $EZ17, MATCH(HE$8, $BN$2:$EY$2, 0)), ""))</f>
        <v/>
      </c>
      <c r="HF17" s="69" t="str" cm="1">
        <f t="array" ref="HF17">IF($X17="", "", IFERROR(INDEX($BN17:$EY17, $EZ17, MATCH(HF$8, $BN$2:$EY$2, 0)), ""))</f>
        <v/>
      </c>
      <c r="HG17" s="69" t="str" cm="1">
        <f t="array" ref="HG17">IF($X17="", "", IFERROR(INDEX($BN17:$EY17, $EZ17, MATCH(HG$8, $BN$2:$EY$2, 0)), ""))</f>
        <v/>
      </c>
      <c r="HH17" s="69" t="str" cm="1">
        <f t="array" ref="HH17">IF($X17="", "", IFERROR(INDEX($BN17:$EY17, $EZ17, MATCH(HH$8, $BN$2:$EY$2, 0)), ""))</f>
        <v/>
      </c>
      <c r="HI17" s="69" t="str" cm="1">
        <f t="array" ref="HI17">IF($X17="", "", IFERROR(INDEX($BN17:$EY17, $EZ17, MATCH(HI$8, $BN$2:$EY$2, 0)), ""))</f>
        <v/>
      </c>
      <c r="HJ17" s="69" t="str" cm="1">
        <f t="array" ref="HJ17">IF($X17="", "", IFERROR(INDEX($BN17:$EY17, $EZ17, MATCH(HJ$8, $BN$2:$EY$2, 0)), ""))</f>
        <v/>
      </c>
      <c r="HK17" s="69" t="str" cm="1">
        <f t="array" ref="HK17">IF($X17="", "", IFERROR(INDEX($BN17:$EY17, $EZ17, MATCH(HK$8, $BN$2:$EY$2, 0)), ""))</f>
        <v/>
      </c>
      <c r="HL17" s="69" t="str" cm="1">
        <f t="array" ref="HL17">IF($X17="", "", IFERROR(INDEX($BN17:$EY17, $EZ17, MATCH(HL$8, $BN$2:$EY$2, 0)), ""))</f>
        <v/>
      </c>
      <c r="HM17" s="69" t="str" cm="1">
        <f t="array" ref="HM17">IF($X17="", "", IFERROR(INDEX($BN17:$EY17, $EZ17, MATCH(HM$8, $BN$2:$EY$2, 0)), ""))</f>
        <v/>
      </c>
      <c r="HN17" s="69" t="str" cm="1">
        <f t="array" ref="HN17">IF($X17="", "", IFERROR(INDEX($BN17:$EY17, $EZ17, MATCH(HN$8, $BN$2:$EY$2, 0)), ""))</f>
        <v/>
      </c>
      <c r="HO17" s="69" t="str" cm="1">
        <f t="array" ref="HO17">IF($X17="", "", IFERROR(INDEX($BN17:$EY17, $EZ17, MATCH(HO$8, $BN$2:$EY$2, 0)), ""))</f>
        <v/>
      </c>
      <c r="HP17" s="69" t="str" cm="1">
        <f t="array" ref="HP17">IF($X17="", "", IFERROR(INDEX($BN17:$EY17, $EZ17, MATCH(HP$8, $BN$2:$EY$2, 0)), ""))</f>
        <v/>
      </c>
      <c r="HQ17" s="69" t="str" cm="1">
        <f t="array" ref="HQ17">IF($X17="", "", IFERROR(INDEX($BN17:$EY17, $EZ17, MATCH(HQ$8, $BN$2:$EY$2, 0)), ""))</f>
        <v/>
      </c>
      <c r="HR17" s="70" t="str" cm="1">
        <f t="array" ref="HR17">IF($X17="", "", IFERROR(INDEX($BN17:$EY17, $EZ17, MATCH(HR$8, $BN$2:$EY$2, 0)), ""))</f>
        <v/>
      </c>
      <c r="HT17" s="8" t="str" cm="1">
        <f t="array" ref="HT17">IFERROR(INDEX($FA$6:$HR$6, $HS$6, MATCH(MIN($FA17:$HR17), $FA17:$HR17, 0)), "")</f>
        <v/>
      </c>
      <c r="HV17" s="8" t="str" cm="1">
        <f t="array" ref="HV17">IFERROR(INDEX(Trainers!$I$11:$I$20, MATCH(IFERROR(INDEX($FA$7:$HR$7, $HS$6, MATCH(MIN($FA17:$HR17), $FA17:$HR17, 0)), ""), Trainers!$AB$11:$AB$20, 0)), "")</f>
        <v/>
      </c>
      <c r="HX17" s="81" t="str">
        <f t="shared" si="154"/>
        <v/>
      </c>
      <c r="HY17" s="88" t="str">
        <f t="shared" si="155"/>
        <v/>
      </c>
      <c r="HZ17" s="81" t="str">
        <f t="shared" si="161"/>
        <v/>
      </c>
      <c r="IA17" s="88" t="str">
        <f t="shared" si="162"/>
        <v/>
      </c>
      <c r="IB17" s="81" t="str">
        <f t="shared" si="161"/>
        <v/>
      </c>
      <c r="IC17" s="88" t="str">
        <f t="shared" si="162"/>
        <v/>
      </c>
      <c r="ID17" s="81" t="str">
        <f t="shared" si="161"/>
        <v/>
      </c>
      <c r="IE17" s="88" t="str">
        <f t="shared" si="162"/>
        <v/>
      </c>
      <c r="IF17" s="81" t="str">
        <f t="shared" si="161"/>
        <v/>
      </c>
      <c r="IG17" s="88" t="str">
        <f t="shared" si="162"/>
        <v/>
      </c>
      <c r="IH17" s="81" t="str">
        <f t="shared" si="161"/>
        <v/>
      </c>
      <c r="II17" s="88" t="str">
        <f t="shared" si="162"/>
        <v/>
      </c>
      <c r="IJ17" s="81" t="str">
        <f t="shared" si="161"/>
        <v/>
      </c>
      <c r="IK17" s="88" t="str">
        <f t="shared" si="162"/>
        <v/>
      </c>
      <c r="IL17" s="81" t="str">
        <f t="shared" si="161"/>
        <v/>
      </c>
      <c r="IM17" s="88" t="str">
        <f t="shared" si="162"/>
        <v/>
      </c>
      <c r="IN17" s="81" t="str">
        <f t="shared" si="161"/>
        <v/>
      </c>
      <c r="IO17" s="88" t="str">
        <f t="shared" si="162"/>
        <v/>
      </c>
      <c r="IP17" s="81" t="str">
        <f t="shared" si="161"/>
        <v/>
      </c>
      <c r="IQ17" s="88" t="str">
        <f t="shared" si="162"/>
        <v/>
      </c>
      <c r="IS17" s="81" t="str" cm="1">
        <f t="array" ref="IS17">IF($X17="", "", IFERROR(INDEX($HX$3:$IQ$3, $IR$3, MATCH(IS$10, $HX17:$IQ17, 0)), ""))</f>
        <v/>
      </c>
      <c r="IT17" s="89" t="str" cm="1">
        <f t="array" ref="IT17">IF($X17="", "", IFERROR(INDEX($HX$3:$IQ$3, $IR$3, MATCH(IT$10, $HX17:$IQ17, 0)), ""))</f>
        <v/>
      </c>
      <c r="IU17" s="89" t="str" cm="1">
        <f t="array" ref="IU17">IF($X17="", "", IFERROR(INDEX($HX$3:$IQ$3, $IR$3, MATCH(IU$10, $HX17:$IQ17, 0)), ""))</f>
        <v/>
      </c>
      <c r="IV17" s="8" t="str">
        <f t="shared" si="156"/>
        <v/>
      </c>
      <c r="IX17" s="8" t="str">
        <f t="shared" si="157"/>
        <v/>
      </c>
      <c r="IZ17" s="8" t="str">
        <f>IF($BL17="", "", IFERROR(INDEX(Trainers!$AB$11:$AB$20, MATCH($BL17, Trainers!$I$11:$I$20, 0)), ""))</f>
        <v/>
      </c>
      <c r="JA17" s="78" t="str">
        <f t="shared" si="158"/>
        <v/>
      </c>
      <c r="JB17" s="8" t="str" cm="1">
        <f t="array" ref="JB17">IFERROR(INDEX($BN$7:$EY$7, $BM$7, MATCH(CONCATENATE($IZ17, " - ", $BJ17), $BN$2:$EY$2, 0)), "")</f>
        <v/>
      </c>
      <c r="JC17" s="8" t="str">
        <f t="shared" si="159"/>
        <v/>
      </c>
      <c r="JE17" s="8" t="str">
        <f>IF($HV17="", "", IFERROR(INDEX(Trainers!$AB$11:$AB$20, MATCH($HV17, Trainers!$I$11:$I$20, 0)), ""))</f>
        <v/>
      </c>
      <c r="JF17" s="78" t="str" cm="1">
        <f t="array" ref="JF17">IF(IFERROR(INDEX($F17:$L17, $Y17, MATCH($HT17, $F$9:$L$9, 0)), "")="", "", IFERROR(INDEX($F17:$L17, $Y17, MATCH($HT17, $F$9:$L$9, 0)), ""))</f>
        <v/>
      </c>
      <c r="JG17" s="8" t="str" cm="1">
        <f t="array" ref="JG17">IFERROR(INDEX($BN$7:$EY$7, $BM$7, MATCH(CONCATENATE($JE17, " - ", $HT17), $BN$2:$EY$2, 0)), "")</f>
        <v/>
      </c>
      <c r="JH17" s="8" t="str">
        <f t="shared" si="160"/>
        <v/>
      </c>
    </row>
    <row r="18" spans="1:268" x14ac:dyDescent="0.25">
      <c r="A18" s="2"/>
      <c r="B18" s="20"/>
      <c r="C18" s="21"/>
      <c r="D18" s="38"/>
      <c r="E18" s="22"/>
      <c r="F18" s="22"/>
      <c r="G18" s="22"/>
      <c r="H18" s="22"/>
      <c r="I18" s="22"/>
      <c r="J18" s="22"/>
      <c r="K18" s="22"/>
      <c r="L18" s="23"/>
      <c r="M18" s="2"/>
      <c r="N18" s="101" t="str">
        <f t="shared" si="65"/>
        <v/>
      </c>
      <c r="O18" s="2"/>
      <c r="P18" s="62"/>
      <c r="Q18" s="62"/>
      <c r="R18" s="62"/>
      <c r="U18" s="8" t="str">
        <f>IF('Intro &amp; Setup'!$AG30="", "", 'Intro &amp; Setup'!$AG30)</f>
        <v/>
      </c>
      <c r="V18" s="41" t="str">
        <f>IF('Training Positions'!$B18="", "", 'Training Positions'!$B18)</f>
        <v/>
      </c>
      <c r="X18" s="8" t="str">
        <f t="shared" si="66"/>
        <v/>
      </c>
      <c r="Z18" s="8" t="str">
        <f t="shared" si="41"/>
        <v/>
      </c>
      <c r="AA18" s="8" t="str">
        <f t="shared" si="42"/>
        <v/>
      </c>
      <c r="AB18" s="8" t="str">
        <f t="shared" si="43"/>
        <v/>
      </c>
      <c r="AC18" s="8" t="str">
        <f t="shared" si="67"/>
        <v/>
      </c>
      <c r="AD18" s="8" t="str">
        <f t="shared" si="68"/>
        <v/>
      </c>
      <c r="AE18" s="8" t="str">
        <f t="shared" si="69"/>
        <v/>
      </c>
      <c r="AF18" s="8" t="str">
        <f t="shared" si="70"/>
        <v/>
      </c>
      <c r="AG18" s="8" t="str">
        <f t="shared" si="71"/>
        <v/>
      </c>
      <c r="AH18" s="8" t="str">
        <f t="shared" si="72"/>
        <v/>
      </c>
      <c r="AI18" s="8" t="str">
        <f t="shared" si="73"/>
        <v/>
      </c>
      <c r="AJ18" s="8" t="str">
        <f t="shared" si="74"/>
        <v/>
      </c>
      <c r="AL18" s="68" t="str">
        <f t="shared" si="75"/>
        <v/>
      </c>
      <c r="AM18" s="69" t="str">
        <f t="shared" si="76"/>
        <v/>
      </c>
      <c r="AN18" s="69" t="str">
        <f t="shared" si="77"/>
        <v/>
      </c>
      <c r="AO18" s="69" t="str">
        <f t="shared" si="78"/>
        <v/>
      </c>
      <c r="AP18" s="69" t="str">
        <f t="shared" si="79"/>
        <v/>
      </c>
      <c r="AQ18" s="69" t="str">
        <f t="shared" si="80"/>
        <v/>
      </c>
      <c r="AR18" s="70" t="str">
        <f t="shared" si="81"/>
        <v/>
      </c>
      <c r="AT18" s="68" t="str">
        <f>IF($D18="", "", IFERROR(INDEX('Training Positions'!C$11:C$30, MATCH($D18, 'Training Positions'!$B$11:$B$30, 0)), ""))</f>
        <v/>
      </c>
      <c r="AU18" s="69" t="str">
        <f>IF($D18="", "", IFERROR(INDEX('Training Positions'!D$11:D$30, MATCH($D18, 'Training Positions'!$B$11:$B$30, 0)), ""))</f>
        <v/>
      </c>
      <c r="AV18" s="69" t="str">
        <f>IF($D18="", "", IFERROR(INDEX('Training Positions'!E$11:E$30, MATCH($D18, 'Training Positions'!$B$11:$B$30, 0)), ""))</f>
        <v/>
      </c>
      <c r="AW18" s="69" t="str">
        <f>IF($D18="", "", IFERROR(INDEX('Training Positions'!F$11:F$30, MATCH($D18, 'Training Positions'!$B$11:$B$30, 0)), ""))</f>
        <v/>
      </c>
      <c r="AX18" s="69" t="str">
        <f>IF($D18="", "", IFERROR(INDEX('Training Positions'!G$11:G$30, MATCH($D18, 'Training Positions'!$B$11:$B$30, 0)), ""))</f>
        <v/>
      </c>
      <c r="AY18" s="69" t="str">
        <f>IF($D18="", "", IFERROR(INDEX('Training Positions'!H$11:H$30, MATCH($D18, 'Training Positions'!$B$11:$B$30, 0)), ""))</f>
        <v/>
      </c>
      <c r="AZ18" s="70" t="str">
        <f>IF($D18="", "", IFERROR(INDEX('Training Positions'!I$11:I$30, MATCH($D18, 'Training Positions'!$B$11:$B$30, 0)), ""))</f>
        <v/>
      </c>
      <c r="BB18" s="68" t="str">
        <f t="shared" si="82"/>
        <v/>
      </c>
      <c r="BC18" s="69" t="str">
        <f t="shared" si="46"/>
        <v/>
      </c>
      <c r="BD18" s="69" t="str">
        <f t="shared" si="46"/>
        <v/>
      </c>
      <c r="BE18" s="69" t="str">
        <f t="shared" si="46"/>
        <v/>
      </c>
      <c r="BF18" s="69" t="str">
        <f t="shared" si="46"/>
        <v/>
      </c>
      <c r="BG18" s="69" t="str">
        <f t="shared" si="46"/>
        <v/>
      </c>
      <c r="BH18" s="70" t="str">
        <f t="shared" si="46"/>
        <v/>
      </c>
      <c r="BJ18" s="8" t="str" cm="1">
        <f t="array" ref="BJ18">IF($X18="", "", IFERROR(INDEX($BB$10:$BH$10, $BA$10, MATCH(MIN($BB18:$BH18), $BB18:$BH18, 0)), ""))</f>
        <v/>
      </c>
      <c r="BK18" s="78" t="str">
        <f t="shared" si="83"/>
        <v/>
      </c>
      <c r="BL18" s="8" t="str">
        <f>IF($IX18="", "", IFERROR(INDEX(Trainers!$I$11:$I$20, MATCH($IX18, Trainers!$AB$11:$AB$20, 0)), ""))</f>
        <v/>
      </c>
      <c r="BN18" s="68" t="str" cm="1">
        <f t="array" ref="BN18">IF(OR($X18="", BN$7=""), "", IFERROR(IF(IFERROR(INDEX($F18:$L18, $BM18, MATCH(BN$6, $F$9:$L$9, 0)), "")&gt;BN$7, "", IFERROR(INDEX($BB18:$BH18, $BM18, MATCH(BN$6, $BB$10:$BH$10, 0)), "")), ""))</f>
        <v/>
      </c>
      <c r="BO18" s="70" t="str" cm="1">
        <f t="array" ref="BO18">IF(OR($X18="", BO$7=""), "", IFERROR(IF(IFERROR(INDEX($F18:$L18, $BM18, MATCH(BO$6, $F$9:$L$9, 0)), "")&gt;BO$7, "", IFERROR(INDEX($BB18:$BH18, $BM18, MATCH(BO$6, $BB$10:$BH$10, 0)), "")), ""))</f>
        <v/>
      </c>
      <c r="BP18" s="68" t="str">
        <f t="shared" si="84"/>
        <v/>
      </c>
      <c r="BQ18" s="69" t="str">
        <f t="shared" si="85"/>
        <v/>
      </c>
      <c r="BR18" s="69" t="str">
        <f t="shared" si="86"/>
        <v/>
      </c>
      <c r="BS18" s="69" t="str">
        <f t="shared" si="87"/>
        <v/>
      </c>
      <c r="BT18" s="69" t="str">
        <f t="shared" si="88"/>
        <v/>
      </c>
      <c r="BU18" s="69" t="str">
        <f t="shared" si="89"/>
        <v/>
      </c>
      <c r="BV18" s="70" t="str">
        <f t="shared" si="90"/>
        <v/>
      </c>
      <c r="BW18" s="68" t="str" cm="1">
        <f t="array" ref="BW18">IF(OR($X18="", BW$7=""), "", IFERROR(IF(IFERROR(INDEX($F18:$L18, $BM18, MATCH(BW$6, $F$9:$L$9, 0)), "")&gt;BW$7, "", IFERROR(INDEX($BB18:$BH18, $BM18, MATCH(BW$6, $BB$10:$BH$10, 0)), "")), ""))</f>
        <v/>
      </c>
      <c r="BX18" s="70" t="str" cm="1">
        <f t="array" ref="BX18">IF(OR($X18="", BX$7=""), "", IFERROR(IF(IFERROR(INDEX($F18:$L18, $BM18, MATCH(BX$6, $F$9:$L$9, 0)), "")&gt;BX$7, "", IFERROR(INDEX($BB18:$BH18, $BM18, MATCH(BX$6, $BB$10:$BH$10, 0)), "")), ""))</f>
        <v/>
      </c>
      <c r="BY18" s="68" t="str">
        <f t="shared" si="91"/>
        <v/>
      </c>
      <c r="BZ18" s="69" t="str">
        <f t="shared" si="92"/>
        <v/>
      </c>
      <c r="CA18" s="69" t="str">
        <f t="shared" si="93"/>
        <v/>
      </c>
      <c r="CB18" s="69" t="str">
        <f t="shared" si="94"/>
        <v/>
      </c>
      <c r="CC18" s="69" t="str">
        <f t="shared" si="95"/>
        <v/>
      </c>
      <c r="CD18" s="69" t="str">
        <f t="shared" si="96"/>
        <v/>
      </c>
      <c r="CE18" s="70" t="str">
        <f t="shared" si="97"/>
        <v/>
      </c>
      <c r="CF18" s="68" t="str" cm="1">
        <f t="array" ref="CF18">IF(OR($X18="", CF$7=""), "", IFERROR(IF(IFERROR(INDEX($F18:$L18, $BM18, MATCH(CF$6, $F$9:$L$9, 0)), "")&gt;CF$7, "", IFERROR(INDEX($BB18:$BH18, $BM18, MATCH(CF$6, $BB$10:$BH$10, 0)), "")), ""))</f>
        <v/>
      </c>
      <c r="CG18" s="70" t="str" cm="1">
        <f t="array" ref="CG18">IF(OR($X18="", CG$7=""), "", IFERROR(IF(IFERROR(INDEX($F18:$L18, $BM18, MATCH(CG$6, $F$9:$L$9, 0)), "")&gt;CG$7, "", IFERROR(INDEX($BB18:$BH18, $BM18, MATCH(CG$6, $BB$10:$BH$10, 0)), "")), ""))</f>
        <v/>
      </c>
      <c r="CH18" s="68" t="str">
        <f t="shared" si="98"/>
        <v/>
      </c>
      <c r="CI18" s="69" t="str">
        <f t="shared" si="99"/>
        <v/>
      </c>
      <c r="CJ18" s="69" t="str">
        <f t="shared" si="100"/>
        <v/>
      </c>
      <c r="CK18" s="69" t="str">
        <f t="shared" si="101"/>
        <v/>
      </c>
      <c r="CL18" s="69" t="str">
        <f t="shared" si="102"/>
        <v/>
      </c>
      <c r="CM18" s="69" t="str">
        <f t="shared" si="103"/>
        <v/>
      </c>
      <c r="CN18" s="70" t="str">
        <f t="shared" si="104"/>
        <v/>
      </c>
      <c r="CO18" s="68" t="str" cm="1">
        <f t="array" ref="CO18">IF(OR($X18="", CO$7=""), "", IFERROR(IF(IFERROR(INDEX($F18:$L18, $BM18, MATCH(CO$6, $F$9:$L$9, 0)), "")&gt;CO$7, "", IFERROR(INDEX($BB18:$BH18, $BM18, MATCH(CO$6, $BB$10:$BH$10, 0)), "")), ""))</f>
        <v/>
      </c>
      <c r="CP18" s="70" t="str" cm="1">
        <f t="array" ref="CP18">IF(OR($X18="", CP$7=""), "", IFERROR(IF(IFERROR(INDEX($F18:$L18, $BM18, MATCH(CP$6, $F$9:$L$9, 0)), "")&gt;CP$7, "", IFERROR(INDEX($BB18:$BH18, $BM18, MATCH(CP$6, $BB$10:$BH$10, 0)), "")), ""))</f>
        <v/>
      </c>
      <c r="CQ18" s="68" t="str">
        <f t="shared" si="105"/>
        <v/>
      </c>
      <c r="CR18" s="69" t="str">
        <f t="shared" si="106"/>
        <v/>
      </c>
      <c r="CS18" s="69" t="str">
        <f t="shared" si="107"/>
        <v/>
      </c>
      <c r="CT18" s="69" t="str">
        <f t="shared" si="108"/>
        <v/>
      </c>
      <c r="CU18" s="69" t="str">
        <f t="shared" si="109"/>
        <v/>
      </c>
      <c r="CV18" s="69" t="str">
        <f t="shared" si="110"/>
        <v/>
      </c>
      <c r="CW18" s="70" t="str">
        <f t="shared" si="111"/>
        <v/>
      </c>
      <c r="CX18" s="68" t="str" cm="1">
        <f t="array" ref="CX18">IF(OR($X18="", CX$7=""), "", IFERROR(IF(IFERROR(INDEX($F18:$L18, $BM18, MATCH(CX$6, $F$9:$L$9, 0)), "")&gt;CX$7, "", IFERROR(INDEX($BB18:$BH18, $BM18, MATCH(CX$6, $BB$10:$BH$10, 0)), "")), ""))</f>
        <v/>
      </c>
      <c r="CY18" s="70" t="str" cm="1">
        <f t="array" ref="CY18">IF(OR($X18="", CY$7=""), "", IFERROR(IF(IFERROR(INDEX($F18:$L18, $BM18, MATCH(CY$6, $F$9:$L$9, 0)), "")&gt;CY$7, "", IFERROR(INDEX($BB18:$BH18, $BM18, MATCH(CY$6, $BB$10:$BH$10, 0)), "")), ""))</f>
        <v/>
      </c>
      <c r="CZ18" s="68" t="str">
        <f t="shared" si="112"/>
        <v/>
      </c>
      <c r="DA18" s="69" t="str">
        <f t="shared" si="113"/>
        <v/>
      </c>
      <c r="DB18" s="69" t="str">
        <f t="shared" si="114"/>
        <v/>
      </c>
      <c r="DC18" s="69" t="str">
        <f t="shared" si="115"/>
        <v/>
      </c>
      <c r="DD18" s="69" t="str">
        <f t="shared" si="116"/>
        <v/>
      </c>
      <c r="DE18" s="69" t="str">
        <f t="shared" si="117"/>
        <v/>
      </c>
      <c r="DF18" s="70" t="str">
        <f t="shared" si="118"/>
        <v/>
      </c>
      <c r="DG18" s="68" t="str" cm="1">
        <f t="array" ref="DG18">IF(OR($X18="", DG$7=""), "", IFERROR(IF(IFERROR(INDEX($F18:$L18, $BM18, MATCH(DG$6, $F$9:$L$9, 0)), "")&gt;DG$7, "", IFERROR(INDEX($BB18:$BH18, $BM18, MATCH(DG$6, $BB$10:$BH$10, 0)), "")), ""))</f>
        <v/>
      </c>
      <c r="DH18" s="70" t="str" cm="1">
        <f t="array" ref="DH18">IF(OR($X18="", DH$7=""), "", IFERROR(IF(IFERROR(INDEX($F18:$L18, $BM18, MATCH(DH$6, $F$9:$L$9, 0)), "")&gt;DH$7, "", IFERROR(INDEX($BB18:$BH18, $BM18, MATCH(DH$6, $BB$10:$BH$10, 0)), "")), ""))</f>
        <v/>
      </c>
      <c r="DI18" s="68" t="str">
        <f t="shared" si="119"/>
        <v/>
      </c>
      <c r="DJ18" s="69" t="str">
        <f t="shared" si="120"/>
        <v/>
      </c>
      <c r="DK18" s="69" t="str">
        <f t="shared" si="121"/>
        <v/>
      </c>
      <c r="DL18" s="69" t="str">
        <f t="shared" si="122"/>
        <v/>
      </c>
      <c r="DM18" s="69" t="str">
        <f t="shared" si="123"/>
        <v/>
      </c>
      <c r="DN18" s="69" t="str">
        <f t="shared" si="124"/>
        <v/>
      </c>
      <c r="DO18" s="70" t="str">
        <f t="shared" si="125"/>
        <v/>
      </c>
      <c r="DP18" s="68" t="str" cm="1">
        <f t="array" ref="DP18">IF(OR($X18="", DP$7=""), "", IFERROR(IF(IFERROR(INDEX($F18:$L18, $BM18, MATCH(DP$6, $F$9:$L$9, 0)), "")&gt;DP$7, "", IFERROR(INDEX($BB18:$BH18, $BM18, MATCH(DP$6, $BB$10:$BH$10, 0)), "")), ""))</f>
        <v/>
      </c>
      <c r="DQ18" s="70" t="str" cm="1">
        <f t="array" ref="DQ18">IF(OR($X18="", DQ$7=""), "", IFERROR(IF(IFERROR(INDEX($F18:$L18, $BM18, MATCH(DQ$6, $F$9:$L$9, 0)), "")&gt;DQ$7, "", IFERROR(INDEX($BB18:$BH18, $BM18, MATCH(DQ$6, $BB$10:$BH$10, 0)), "")), ""))</f>
        <v/>
      </c>
      <c r="DR18" s="68" t="str">
        <f t="shared" si="126"/>
        <v/>
      </c>
      <c r="DS18" s="69" t="str">
        <f t="shared" si="127"/>
        <v/>
      </c>
      <c r="DT18" s="69" t="str">
        <f t="shared" si="128"/>
        <v/>
      </c>
      <c r="DU18" s="69" t="str">
        <f t="shared" si="129"/>
        <v/>
      </c>
      <c r="DV18" s="69" t="str">
        <f t="shared" si="130"/>
        <v/>
      </c>
      <c r="DW18" s="69" t="str">
        <f t="shared" si="131"/>
        <v/>
      </c>
      <c r="DX18" s="70" t="str">
        <f t="shared" si="132"/>
        <v/>
      </c>
      <c r="DY18" s="68" t="str" cm="1">
        <f t="array" ref="DY18">IF(OR($X18="", DY$7=""), "", IFERROR(IF(IFERROR(INDEX($F18:$L18, $BM18, MATCH(DY$6, $F$9:$L$9, 0)), "")&gt;DY$7, "", IFERROR(INDEX($BB18:$BH18, $BM18, MATCH(DY$6, $BB$10:$BH$10, 0)), "")), ""))</f>
        <v/>
      </c>
      <c r="DZ18" s="70" t="str" cm="1">
        <f t="array" ref="DZ18">IF(OR($X18="", DZ$7=""), "", IFERROR(IF(IFERROR(INDEX($F18:$L18, $BM18, MATCH(DZ$6, $F$9:$L$9, 0)), "")&gt;DZ$7, "", IFERROR(INDEX($BB18:$BH18, $BM18, MATCH(DZ$6, $BB$10:$BH$10, 0)), "")), ""))</f>
        <v/>
      </c>
      <c r="EA18" s="68" t="str">
        <f t="shared" si="133"/>
        <v/>
      </c>
      <c r="EB18" s="69" t="str">
        <f t="shared" si="134"/>
        <v/>
      </c>
      <c r="EC18" s="69" t="str">
        <f t="shared" si="135"/>
        <v/>
      </c>
      <c r="ED18" s="69" t="str">
        <f t="shared" si="136"/>
        <v/>
      </c>
      <c r="EE18" s="69" t="str">
        <f t="shared" si="137"/>
        <v/>
      </c>
      <c r="EF18" s="69" t="str">
        <f t="shared" si="138"/>
        <v/>
      </c>
      <c r="EG18" s="70" t="str">
        <f t="shared" si="139"/>
        <v/>
      </c>
      <c r="EH18" s="68" t="str" cm="1">
        <f t="array" ref="EH18">IF(OR($X18="", EH$7=""), "", IFERROR(IF(IFERROR(INDEX($F18:$L18, $BM18, MATCH(EH$6, $F$9:$L$9, 0)), "")&gt;EH$7, "", IFERROR(INDEX($BB18:$BH18, $BM18, MATCH(EH$6, $BB$10:$BH$10, 0)), "")), ""))</f>
        <v/>
      </c>
      <c r="EI18" s="70" t="str" cm="1">
        <f t="array" ref="EI18">IF(OR($X18="", EI$7=""), "", IFERROR(IF(IFERROR(INDEX($F18:$L18, $BM18, MATCH(EI$6, $F$9:$L$9, 0)), "")&gt;EI$7, "", IFERROR(INDEX($BB18:$BH18, $BM18, MATCH(EI$6, $BB$10:$BH$10, 0)), "")), ""))</f>
        <v/>
      </c>
      <c r="EJ18" s="68" t="str">
        <f t="shared" si="140"/>
        <v/>
      </c>
      <c r="EK18" s="69" t="str">
        <f t="shared" si="141"/>
        <v/>
      </c>
      <c r="EL18" s="69" t="str">
        <f t="shared" si="142"/>
        <v/>
      </c>
      <c r="EM18" s="69" t="str">
        <f t="shared" si="143"/>
        <v/>
      </c>
      <c r="EN18" s="69" t="str">
        <f t="shared" si="144"/>
        <v/>
      </c>
      <c r="EO18" s="69" t="str">
        <f t="shared" si="145"/>
        <v/>
      </c>
      <c r="EP18" s="70" t="str">
        <f t="shared" si="146"/>
        <v/>
      </c>
      <c r="EQ18" s="68" t="str" cm="1">
        <f t="array" ref="EQ18">IF(OR($X18="", EQ$7=""), "", IFERROR(IF(IFERROR(INDEX($F18:$L18, $BM18, MATCH(EQ$6, $F$9:$L$9, 0)), "")&gt;EQ$7, "", IFERROR(INDEX($BB18:$BH18, $BM18, MATCH(EQ$6, $BB$10:$BH$10, 0)), "")), ""))</f>
        <v/>
      </c>
      <c r="ER18" s="70" t="str" cm="1">
        <f t="array" ref="ER18">IF(OR($X18="", ER$7=""), "", IFERROR(IF(IFERROR(INDEX($F18:$L18, $BM18, MATCH(ER$6, $F$9:$L$9, 0)), "")&gt;ER$7, "", IFERROR(INDEX($BB18:$BH18, $BM18, MATCH(ER$6, $BB$10:$BH$10, 0)), "")), ""))</f>
        <v/>
      </c>
      <c r="ES18" s="68" t="str">
        <f t="shared" si="147"/>
        <v/>
      </c>
      <c r="ET18" s="69" t="str">
        <f t="shared" si="148"/>
        <v/>
      </c>
      <c r="EU18" s="69" t="str">
        <f t="shared" si="149"/>
        <v/>
      </c>
      <c r="EV18" s="69" t="str">
        <f t="shared" si="150"/>
        <v/>
      </c>
      <c r="EW18" s="69" t="str">
        <f t="shared" si="151"/>
        <v/>
      </c>
      <c r="EX18" s="69" t="str">
        <f t="shared" si="152"/>
        <v/>
      </c>
      <c r="EY18" s="70" t="str">
        <f t="shared" si="153"/>
        <v/>
      </c>
      <c r="FA18" s="68" t="str" cm="1">
        <f t="array" ref="FA18">IF($X18="", "", IFERROR(INDEX($BN18:$EY18, $EZ18, MATCH(FA$8, $BN$2:$EY$2, 0)), ""))</f>
        <v/>
      </c>
      <c r="FB18" s="69" t="str" cm="1">
        <f t="array" ref="FB18">IF($X18="", "", IFERROR(INDEX($BN18:$EY18, $EZ18, MATCH(FB$8, $BN$2:$EY$2, 0)), ""))</f>
        <v/>
      </c>
      <c r="FC18" s="69" t="str" cm="1">
        <f t="array" ref="FC18">IF($X18="", "", IFERROR(INDEX($BN18:$EY18, $EZ18, MATCH(FC$8, $BN$2:$EY$2, 0)), ""))</f>
        <v/>
      </c>
      <c r="FD18" s="69" t="str" cm="1">
        <f t="array" ref="FD18">IF($X18="", "", IFERROR(INDEX($BN18:$EY18, $EZ18, MATCH(FD$8, $BN$2:$EY$2, 0)), ""))</f>
        <v/>
      </c>
      <c r="FE18" s="69" t="str" cm="1">
        <f t="array" ref="FE18">IF($X18="", "", IFERROR(INDEX($BN18:$EY18, $EZ18, MATCH(FE$8, $BN$2:$EY$2, 0)), ""))</f>
        <v/>
      </c>
      <c r="FF18" s="69" t="str" cm="1">
        <f t="array" ref="FF18">IF($X18="", "", IFERROR(INDEX($BN18:$EY18, $EZ18, MATCH(FF$8, $BN$2:$EY$2, 0)), ""))</f>
        <v/>
      </c>
      <c r="FG18" s="69" t="str" cm="1">
        <f t="array" ref="FG18">IF($X18="", "", IFERROR(INDEX($BN18:$EY18, $EZ18, MATCH(FG$8, $BN$2:$EY$2, 0)), ""))</f>
        <v/>
      </c>
      <c r="FH18" s="69" t="str" cm="1">
        <f t="array" ref="FH18">IF($X18="", "", IFERROR(INDEX($BN18:$EY18, $EZ18, MATCH(FH$8, $BN$2:$EY$2, 0)), ""))</f>
        <v/>
      </c>
      <c r="FI18" s="69" t="str" cm="1">
        <f t="array" ref="FI18">IF($X18="", "", IFERROR(INDEX($BN18:$EY18, $EZ18, MATCH(FI$8, $BN$2:$EY$2, 0)), ""))</f>
        <v/>
      </c>
      <c r="FJ18" s="69" t="str" cm="1">
        <f t="array" ref="FJ18">IF($X18="", "", IFERROR(INDEX($BN18:$EY18, $EZ18, MATCH(FJ$8, $BN$2:$EY$2, 0)), ""))</f>
        <v/>
      </c>
      <c r="FK18" s="69" t="str" cm="1">
        <f t="array" ref="FK18">IF($X18="", "", IFERROR(INDEX($BN18:$EY18, $EZ18, MATCH(FK$8, $BN$2:$EY$2, 0)), ""))</f>
        <v/>
      </c>
      <c r="FL18" s="69" t="str" cm="1">
        <f t="array" ref="FL18">IF($X18="", "", IFERROR(INDEX($BN18:$EY18, $EZ18, MATCH(FL$8, $BN$2:$EY$2, 0)), ""))</f>
        <v/>
      </c>
      <c r="FM18" s="69" t="str" cm="1">
        <f t="array" ref="FM18">IF($X18="", "", IFERROR(INDEX($BN18:$EY18, $EZ18, MATCH(FM$8, $BN$2:$EY$2, 0)), ""))</f>
        <v/>
      </c>
      <c r="FN18" s="69" t="str" cm="1">
        <f t="array" ref="FN18">IF($X18="", "", IFERROR(INDEX($BN18:$EY18, $EZ18, MATCH(FN$8, $BN$2:$EY$2, 0)), ""))</f>
        <v/>
      </c>
      <c r="FO18" s="69" t="str" cm="1">
        <f t="array" ref="FO18">IF($X18="", "", IFERROR(INDEX($BN18:$EY18, $EZ18, MATCH(FO$8, $BN$2:$EY$2, 0)), ""))</f>
        <v/>
      </c>
      <c r="FP18" s="69" t="str" cm="1">
        <f t="array" ref="FP18">IF($X18="", "", IFERROR(INDEX($BN18:$EY18, $EZ18, MATCH(FP$8, $BN$2:$EY$2, 0)), ""))</f>
        <v/>
      </c>
      <c r="FQ18" s="69" t="str" cm="1">
        <f t="array" ref="FQ18">IF($X18="", "", IFERROR(INDEX($BN18:$EY18, $EZ18, MATCH(FQ$8, $BN$2:$EY$2, 0)), ""))</f>
        <v/>
      </c>
      <c r="FR18" s="69" t="str" cm="1">
        <f t="array" ref="FR18">IF($X18="", "", IFERROR(INDEX($BN18:$EY18, $EZ18, MATCH(FR$8, $BN$2:$EY$2, 0)), ""))</f>
        <v/>
      </c>
      <c r="FS18" s="69" t="str" cm="1">
        <f t="array" ref="FS18">IF($X18="", "", IFERROR(INDEX($BN18:$EY18, $EZ18, MATCH(FS$8, $BN$2:$EY$2, 0)), ""))</f>
        <v/>
      </c>
      <c r="FT18" s="69" t="str" cm="1">
        <f t="array" ref="FT18">IF($X18="", "", IFERROR(INDEX($BN18:$EY18, $EZ18, MATCH(FT$8, $BN$2:$EY$2, 0)), ""))</f>
        <v/>
      </c>
      <c r="FU18" s="69" t="str" cm="1">
        <f t="array" ref="FU18">IF($X18="", "", IFERROR(INDEX($BN18:$EY18, $EZ18, MATCH(FU$8, $BN$2:$EY$2, 0)), ""))</f>
        <v/>
      </c>
      <c r="FV18" s="69" t="str" cm="1">
        <f t="array" ref="FV18">IF($X18="", "", IFERROR(INDEX($BN18:$EY18, $EZ18, MATCH(FV$8, $BN$2:$EY$2, 0)), ""))</f>
        <v/>
      </c>
      <c r="FW18" s="69" t="str" cm="1">
        <f t="array" ref="FW18">IF($X18="", "", IFERROR(INDEX($BN18:$EY18, $EZ18, MATCH(FW$8, $BN$2:$EY$2, 0)), ""))</f>
        <v/>
      </c>
      <c r="FX18" s="69" t="str" cm="1">
        <f t="array" ref="FX18">IF($X18="", "", IFERROR(INDEX($BN18:$EY18, $EZ18, MATCH(FX$8, $BN$2:$EY$2, 0)), ""))</f>
        <v/>
      </c>
      <c r="FY18" s="69" t="str" cm="1">
        <f t="array" ref="FY18">IF($X18="", "", IFERROR(INDEX($BN18:$EY18, $EZ18, MATCH(FY$8, $BN$2:$EY$2, 0)), ""))</f>
        <v/>
      </c>
      <c r="FZ18" s="69" t="str" cm="1">
        <f t="array" ref="FZ18">IF($X18="", "", IFERROR(INDEX($BN18:$EY18, $EZ18, MATCH(FZ$8, $BN$2:$EY$2, 0)), ""))</f>
        <v/>
      </c>
      <c r="GA18" s="69" t="str" cm="1">
        <f t="array" ref="GA18">IF($X18="", "", IFERROR(INDEX($BN18:$EY18, $EZ18, MATCH(GA$8, $BN$2:$EY$2, 0)), ""))</f>
        <v/>
      </c>
      <c r="GB18" s="69" t="str" cm="1">
        <f t="array" ref="GB18">IF($X18="", "", IFERROR(INDEX($BN18:$EY18, $EZ18, MATCH(GB$8, $BN$2:$EY$2, 0)), ""))</f>
        <v/>
      </c>
      <c r="GC18" s="69" t="str" cm="1">
        <f t="array" ref="GC18">IF($X18="", "", IFERROR(INDEX($BN18:$EY18, $EZ18, MATCH(GC$8, $BN$2:$EY$2, 0)), ""))</f>
        <v/>
      </c>
      <c r="GD18" s="69" t="str" cm="1">
        <f t="array" ref="GD18">IF($X18="", "", IFERROR(INDEX($BN18:$EY18, $EZ18, MATCH(GD$8, $BN$2:$EY$2, 0)), ""))</f>
        <v/>
      </c>
      <c r="GE18" s="69" t="str" cm="1">
        <f t="array" ref="GE18">IF($X18="", "", IFERROR(INDEX($BN18:$EY18, $EZ18, MATCH(GE$8, $BN$2:$EY$2, 0)), ""))</f>
        <v/>
      </c>
      <c r="GF18" s="69" t="str" cm="1">
        <f t="array" ref="GF18">IF($X18="", "", IFERROR(INDEX($BN18:$EY18, $EZ18, MATCH(GF$8, $BN$2:$EY$2, 0)), ""))</f>
        <v/>
      </c>
      <c r="GG18" s="69" t="str" cm="1">
        <f t="array" ref="GG18">IF($X18="", "", IFERROR(INDEX($BN18:$EY18, $EZ18, MATCH(GG$8, $BN$2:$EY$2, 0)), ""))</f>
        <v/>
      </c>
      <c r="GH18" s="69" t="str" cm="1">
        <f t="array" ref="GH18">IF($X18="", "", IFERROR(INDEX($BN18:$EY18, $EZ18, MATCH(GH$8, $BN$2:$EY$2, 0)), ""))</f>
        <v/>
      </c>
      <c r="GI18" s="69" t="str" cm="1">
        <f t="array" ref="GI18">IF($X18="", "", IFERROR(INDEX($BN18:$EY18, $EZ18, MATCH(GI$8, $BN$2:$EY$2, 0)), ""))</f>
        <v/>
      </c>
      <c r="GJ18" s="69" t="str" cm="1">
        <f t="array" ref="GJ18">IF($X18="", "", IFERROR(INDEX($BN18:$EY18, $EZ18, MATCH(GJ$8, $BN$2:$EY$2, 0)), ""))</f>
        <v/>
      </c>
      <c r="GK18" s="69" t="str" cm="1">
        <f t="array" ref="GK18">IF($X18="", "", IFERROR(INDEX($BN18:$EY18, $EZ18, MATCH(GK$8, $BN$2:$EY$2, 0)), ""))</f>
        <v/>
      </c>
      <c r="GL18" s="69" t="str" cm="1">
        <f t="array" ref="GL18">IF($X18="", "", IFERROR(INDEX($BN18:$EY18, $EZ18, MATCH(GL$8, $BN$2:$EY$2, 0)), ""))</f>
        <v/>
      </c>
      <c r="GM18" s="69" t="str" cm="1">
        <f t="array" ref="GM18">IF($X18="", "", IFERROR(INDEX($BN18:$EY18, $EZ18, MATCH(GM$8, $BN$2:$EY$2, 0)), ""))</f>
        <v/>
      </c>
      <c r="GN18" s="69" t="str" cm="1">
        <f t="array" ref="GN18">IF($X18="", "", IFERROR(INDEX($BN18:$EY18, $EZ18, MATCH(GN$8, $BN$2:$EY$2, 0)), ""))</f>
        <v/>
      </c>
      <c r="GO18" s="69" t="str" cm="1">
        <f t="array" ref="GO18">IF($X18="", "", IFERROR(INDEX($BN18:$EY18, $EZ18, MATCH(GO$8, $BN$2:$EY$2, 0)), ""))</f>
        <v/>
      </c>
      <c r="GP18" s="69" t="str" cm="1">
        <f t="array" ref="GP18">IF($X18="", "", IFERROR(INDEX($BN18:$EY18, $EZ18, MATCH(GP$8, $BN$2:$EY$2, 0)), ""))</f>
        <v/>
      </c>
      <c r="GQ18" s="69" t="str" cm="1">
        <f t="array" ref="GQ18">IF($X18="", "", IFERROR(INDEX($BN18:$EY18, $EZ18, MATCH(GQ$8, $BN$2:$EY$2, 0)), ""))</f>
        <v/>
      </c>
      <c r="GR18" s="69" t="str" cm="1">
        <f t="array" ref="GR18">IF($X18="", "", IFERROR(INDEX($BN18:$EY18, $EZ18, MATCH(GR$8, $BN$2:$EY$2, 0)), ""))</f>
        <v/>
      </c>
      <c r="GS18" s="69" t="str" cm="1">
        <f t="array" ref="GS18">IF($X18="", "", IFERROR(INDEX($BN18:$EY18, $EZ18, MATCH(GS$8, $BN$2:$EY$2, 0)), ""))</f>
        <v/>
      </c>
      <c r="GT18" s="69" t="str" cm="1">
        <f t="array" ref="GT18">IF($X18="", "", IFERROR(INDEX($BN18:$EY18, $EZ18, MATCH(GT$8, $BN$2:$EY$2, 0)), ""))</f>
        <v/>
      </c>
      <c r="GU18" s="69" t="str" cm="1">
        <f t="array" ref="GU18">IF($X18="", "", IFERROR(INDEX($BN18:$EY18, $EZ18, MATCH(GU$8, $BN$2:$EY$2, 0)), ""))</f>
        <v/>
      </c>
      <c r="GV18" s="69" t="str" cm="1">
        <f t="array" ref="GV18">IF($X18="", "", IFERROR(INDEX($BN18:$EY18, $EZ18, MATCH(GV$8, $BN$2:$EY$2, 0)), ""))</f>
        <v/>
      </c>
      <c r="GW18" s="69" t="str" cm="1">
        <f t="array" ref="GW18">IF($X18="", "", IFERROR(INDEX($BN18:$EY18, $EZ18, MATCH(GW$8, $BN$2:$EY$2, 0)), ""))</f>
        <v/>
      </c>
      <c r="GX18" s="69" t="str" cm="1">
        <f t="array" ref="GX18">IF($X18="", "", IFERROR(INDEX($BN18:$EY18, $EZ18, MATCH(GX$8, $BN$2:$EY$2, 0)), ""))</f>
        <v/>
      </c>
      <c r="GY18" s="69" t="str" cm="1">
        <f t="array" ref="GY18">IF($X18="", "", IFERROR(INDEX($BN18:$EY18, $EZ18, MATCH(GY$8, $BN$2:$EY$2, 0)), ""))</f>
        <v/>
      </c>
      <c r="GZ18" s="69" t="str" cm="1">
        <f t="array" ref="GZ18">IF($X18="", "", IFERROR(INDEX($BN18:$EY18, $EZ18, MATCH(GZ$8, $BN$2:$EY$2, 0)), ""))</f>
        <v/>
      </c>
      <c r="HA18" s="69" t="str" cm="1">
        <f t="array" ref="HA18">IF($X18="", "", IFERROR(INDEX($BN18:$EY18, $EZ18, MATCH(HA$8, $BN$2:$EY$2, 0)), ""))</f>
        <v/>
      </c>
      <c r="HB18" s="69" t="str" cm="1">
        <f t="array" ref="HB18">IF($X18="", "", IFERROR(INDEX($BN18:$EY18, $EZ18, MATCH(HB$8, $BN$2:$EY$2, 0)), ""))</f>
        <v/>
      </c>
      <c r="HC18" s="69" t="str" cm="1">
        <f t="array" ref="HC18">IF($X18="", "", IFERROR(INDEX($BN18:$EY18, $EZ18, MATCH(HC$8, $BN$2:$EY$2, 0)), ""))</f>
        <v/>
      </c>
      <c r="HD18" s="69" t="str" cm="1">
        <f t="array" ref="HD18">IF($X18="", "", IFERROR(INDEX($BN18:$EY18, $EZ18, MATCH(HD$8, $BN$2:$EY$2, 0)), ""))</f>
        <v/>
      </c>
      <c r="HE18" s="69" t="str" cm="1">
        <f t="array" ref="HE18">IF($X18="", "", IFERROR(INDEX($BN18:$EY18, $EZ18, MATCH(HE$8, $BN$2:$EY$2, 0)), ""))</f>
        <v/>
      </c>
      <c r="HF18" s="69" t="str" cm="1">
        <f t="array" ref="HF18">IF($X18="", "", IFERROR(INDEX($BN18:$EY18, $EZ18, MATCH(HF$8, $BN$2:$EY$2, 0)), ""))</f>
        <v/>
      </c>
      <c r="HG18" s="69" t="str" cm="1">
        <f t="array" ref="HG18">IF($X18="", "", IFERROR(INDEX($BN18:$EY18, $EZ18, MATCH(HG$8, $BN$2:$EY$2, 0)), ""))</f>
        <v/>
      </c>
      <c r="HH18" s="69" t="str" cm="1">
        <f t="array" ref="HH18">IF($X18="", "", IFERROR(INDEX($BN18:$EY18, $EZ18, MATCH(HH$8, $BN$2:$EY$2, 0)), ""))</f>
        <v/>
      </c>
      <c r="HI18" s="69" t="str" cm="1">
        <f t="array" ref="HI18">IF($X18="", "", IFERROR(INDEX($BN18:$EY18, $EZ18, MATCH(HI$8, $BN$2:$EY$2, 0)), ""))</f>
        <v/>
      </c>
      <c r="HJ18" s="69" t="str" cm="1">
        <f t="array" ref="HJ18">IF($X18="", "", IFERROR(INDEX($BN18:$EY18, $EZ18, MATCH(HJ$8, $BN$2:$EY$2, 0)), ""))</f>
        <v/>
      </c>
      <c r="HK18" s="69" t="str" cm="1">
        <f t="array" ref="HK18">IF($X18="", "", IFERROR(INDEX($BN18:$EY18, $EZ18, MATCH(HK$8, $BN$2:$EY$2, 0)), ""))</f>
        <v/>
      </c>
      <c r="HL18" s="69" t="str" cm="1">
        <f t="array" ref="HL18">IF($X18="", "", IFERROR(INDEX($BN18:$EY18, $EZ18, MATCH(HL$8, $BN$2:$EY$2, 0)), ""))</f>
        <v/>
      </c>
      <c r="HM18" s="69" t="str" cm="1">
        <f t="array" ref="HM18">IF($X18="", "", IFERROR(INDEX($BN18:$EY18, $EZ18, MATCH(HM$8, $BN$2:$EY$2, 0)), ""))</f>
        <v/>
      </c>
      <c r="HN18" s="69" t="str" cm="1">
        <f t="array" ref="HN18">IF($X18="", "", IFERROR(INDEX($BN18:$EY18, $EZ18, MATCH(HN$8, $BN$2:$EY$2, 0)), ""))</f>
        <v/>
      </c>
      <c r="HO18" s="69" t="str" cm="1">
        <f t="array" ref="HO18">IF($X18="", "", IFERROR(INDEX($BN18:$EY18, $EZ18, MATCH(HO$8, $BN$2:$EY$2, 0)), ""))</f>
        <v/>
      </c>
      <c r="HP18" s="69" t="str" cm="1">
        <f t="array" ref="HP18">IF($X18="", "", IFERROR(INDEX($BN18:$EY18, $EZ18, MATCH(HP$8, $BN$2:$EY$2, 0)), ""))</f>
        <v/>
      </c>
      <c r="HQ18" s="69" t="str" cm="1">
        <f t="array" ref="HQ18">IF($X18="", "", IFERROR(INDEX($BN18:$EY18, $EZ18, MATCH(HQ$8, $BN$2:$EY$2, 0)), ""))</f>
        <v/>
      </c>
      <c r="HR18" s="70" t="str" cm="1">
        <f t="array" ref="HR18">IF($X18="", "", IFERROR(INDEX($BN18:$EY18, $EZ18, MATCH(HR$8, $BN$2:$EY$2, 0)), ""))</f>
        <v/>
      </c>
      <c r="HT18" s="8" t="str" cm="1">
        <f t="array" ref="HT18">IFERROR(INDEX($FA$6:$HR$6, $HS$6, MATCH(MIN($FA18:$HR18), $FA18:$HR18, 0)), "")</f>
        <v/>
      </c>
      <c r="HV18" s="8" t="str" cm="1">
        <f t="array" ref="HV18">IFERROR(INDEX(Trainers!$I$11:$I$20, MATCH(IFERROR(INDEX($FA$7:$HR$7, $HS$6, MATCH(MIN($FA18:$HR18), $FA18:$HR18, 0)), ""), Trainers!$AB$11:$AB$20, 0)), "")</f>
        <v/>
      </c>
      <c r="HX18" s="81" t="str">
        <f t="shared" si="154"/>
        <v/>
      </c>
      <c r="HY18" s="88" t="str">
        <f t="shared" si="155"/>
        <v/>
      </c>
      <c r="HZ18" s="81" t="str">
        <f t="shared" si="161"/>
        <v/>
      </c>
      <c r="IA18" s="88" t="str">
        <f t="shared" si="162"/>
        <v/>
      </c>
      <c r="IB18" s="81" t="str">
        <f t="shared" si="161"/>
        <v/>
      </c>
      <c r="IC18" s="88" t="str">
        <f t="shared" si="162"/>
        <v/>
      </c>
      <c r="ID18" s="81" t="str">
        <f t="shared" si="161"/>
        <v/>
      </c>
      <c r="IE18" s="88" t="str">
        <f t="shared" si="162"/>
        <v/>
      </c>
      <c r="IF18" s="81" t="str">
        <f t="shared" si="161"/>
        <v/>
      </c>
      <c r="IG18" s="88" t="str">
        <f t="shared" si="162"/>
        <v/>
      </c>
      <c r="IH18" s="81" t="str">
        <f t="shared" si="161"/>
        <v/>
      </c>
      <c r="II18" s="88" t="str">
        <f t="shared" si="162"/>
        <v/>
      </c>
      <c r="IJ18" s="81" t="str">
        <f t="shared" si="161"/>
        <v/>
      </c>
      <c r="IK18" s="88" t="str">
        <f t="shared" si="162"/>
        <v/>
      </c>
      <c r="IL18" s="81" t="str">
        <f t="shared" si="161"/>
        <v/>
      </c>
      <c r="IM18" s="88" t="str">
        <f t="shared" si="162"/>
        <v/>
      </c>
      <c r="IN18" s="81" t="str">
        <f t="shared" si="161"/>
        <v/>
      </c>
      <c r="IO18" s="88" t="str">
        <f t="shared" si="162"/>
        <v/>
      </c>
      <c r="IP18" s="81" t="str">
        <f t="shared" si="161"/>
        <v/>
      </c>
      <c r="IQ18" s="88" t="str">
        <f t="shared" si="162"/>
        <v/>
      </c>
      <c r="IS18" s="81" t="str" cm="1">
        <f t="array" ref="IS18">IF($X18="", "", IFERROR(INDEX($HX$3:$IQ$3, $IR$3, MATCH(IS$10, $HX18:$IQ18, 0)), ""))</f>
        <v/>
      </c>
      <c r="IT18" s="89" t="str" cm="1">
        <f t="array" ref="IT18">IF($X18="", "", IFERROR(INDEX($HX$3:$IQ$3, $IR$3, MATCH(IT$10, $HX18:$IQ18, 0)), ""))</f>
        <v/>
      </c>
      <c r="IU18" s="89" t="str" cm="1">
        <f t="array" ref="IU18">IF($X18="", "", IFERROR(INDEX($HX$3:$IQ$3, $IR$3, MATCH(IU$10, $HX18:$IQ18, 0)), ""))</f>
        <v/>
      </c>
      <c r="IV18" s="8" t="str">
        <f t="shared" si="156"/>
        <v/>
      </c>
      <c r="IX18" s="8" t="str">
        <f t="shared" si="157"/>
        <v/>
      </c>
      <c r="IZ18" s="8" t="str">
        <f>IF($BL18="", "", IFERROR(INDEX(Trainers!$AB$11:$AB$20, MATCH($BL18, Trainers!$I$11:$I$20, 0)), ""))</f>
        <v/>
      </c>
      <c r="JA18" s="78" t="str">
        <f t="shared" si="158"/>
        <v/>
      </c>
      <c r="JB18" s="8" t="str" cm="1">
        <f t="array" ref="JB18">IFERROR(INDEX($BN$7:$EY$7, $BM$7, MATCH(CONCATENATE($IZ18, " - ", $BJ18), $BN$2:$EY$2, 0)), "")</f>
        <v/>
      </c>
      <c r="JC18" s="8" t="str">
        <f t="shared" si="159"/>
        <v/>
      </c>
      <c r="JE18" s="8" t="str">
        <f>IF($HV18="", "", IFERROR(INDEX(Trainers!$AB$11:$AB$20, MATCH($HV18, Trainers!$I$11:$I$20, 0)), ""))</f>
        <v/>
      </c>
      <c r="JF18" s="78" t="str" cm="1">
        <f t="array" ref="JF18">IF(IFERROR(INDEX($F18:$L18, $Y18, MATCH($HT18, $F$9:$L$9, 0)), "")="", "", IFERROR(INDEX($F18:$L18, $Y18, MATCH($HT18, $F$9:$L$9, 0)), ""))</f>
        <v/>
      </c>
      <c r="JG18" s="8" t="str" cm="1">
        <f t="array" ref="JG18">IFERROR(INDEX($BN$7:$EY$7, $BM$7, MATCH(CONCATENATE($JE18, " - ", $HT18), $BN$2:$EY$2, 0)), "")</f>
        <v/>
      </c>
      <c r="JH18" s="8" t="str">
        <f t="shared" si="160"/>
        <v/>
      </c>
    </row>
    <row r="19" spans="1:268" x14ac:dyDescent="0.25">
      <c r="A19" s="2"/>
      <c r="B19" s="20"/>
      <c r="C19" s="21"/>
      <c r="D19" s="38"/>
      <c r="E19" s="22"/>
      <c r="F19" s="22"/>
      <c r="G19" s="22"/>
      <c r="H19" s="22"/>
      <c r="I19" s="22"/>
      <c r="J19" s="22"/>
      <c r="K19" s="22"/>
      <c r="L19" s="23"/>
      <c r="M19" s="2"/>
      <c r="N19" s="101" t="str">
        <f t="shared" si="65"/>
        <v/>
      </c>
      <c r="O19" s="2"/>
      <c r="P19" s="62"/>
      <c r="Q19" s="62"/>
      <c r="R19" s="62"/>
      <c r="U19" s="8" t="str">
        <f>IF('Intro &amp; Setup'!$AG31="", "", 'Intro &amp; Setup'!$AG31)</f>
        <v/>
      </c>
      <c r="V19" s="41" t="str">
        <f>IF('Training Positions'!$B19="", "", 'Training Positions'!$B19)</f>
        <v/>
      </c>
      <c r="X19" s="8" t="str">
        <f t="shared" si="66"/>
        <v/>
      </c>
      <c r="Z19" s="8" t="str">
        <f t="shared" si="41"/>
        <v/>
      </c>
      <c r="AA19" s="8" t="str">
        <f t="shared" si="42"/>
        <v/>
      </c>
      <c r="AB19" s="8" t="str">
        <f t="shared" si="43"/>
        <v/>
      </c>
      <c r="AC19" s="8" t="str">
        <f t="shared" si="67"/>
        <v/>
      </c>
      <c r="AD19" s="8" t="str">
        <f t="shared" si="68"/>
        <v/>
      </c>
      <c r="AE19" s="8" t="str">
        <f t="shared" si="69"/>
        <v/>
      </c>
      <c r="AF19" s="8" t="str">
        <f t="shared" si="70"/>
        <v/>
      </c>
      <c r="AG19" s="8" t="str">
        <f t="shared" si="71"/>
        <v/>
      </c>
      <c r="AH19" s="8" t="str">
        <f t="shared" si="72"/>
        <v/>
      </c>
      <c r="AI19" s="8" t="str">
        <f t="shared" si="73"/>
        <v/>
      </c>
      <c r="AJ19" s="8" t="str">
        <f t="shared" si="74"/>
        <v/>
      </c>
      <c r="AL19" s="68" t="str">
        <f t="shared" si="75"/>
        <v/>
      </c>
      <c r="AM19" s="69" t="str">
        <f t="shared" si="76"/>
        <v/>
      </c>
      <c r="AN19" s="69" t="str">
        <f t="shared" si="77"/>
        <v/>
      </c>
      <c r="AO19" s="69" t="str">
        <f t="shared" si="78"/>
        <v/>
      </c>
      <c r="AP19" s="69" t="str">
        <f t="shared" si="79"/>
        <v/>
      </c>
      <c r="AQ19" s="69" t="str">
        <f t="shared" si="80"/>
        <v/>
      </c>
      <c r="AR19" s="70" t="str">
        <f t="shared" si="81"/>
        <v/>
      </c>
      <c r="AT19" s="68" t="str">
        <f>IF($D19="", "", IFERROR(INDEX('Training Positions'!C$11:C$30, MATCH($D19, 'Training Positions'!$B$11:$B$30, 0)), ""))</f>
        <v/>
      </c>
      <c r="AU19" s="69" t="str">
        <f>IF($D19="", "", IFERROR(INDEX('Training Positions'!D$11:D$30, MATCH($D19, 'Training Positions'!$B$11:$B$30, 0)), ""))</f>
        <v/>
      </c>
      <c r="AV19" s="69" t="str">
        <f>IF($D19="", "", IFERROR(INDEX('Training Positions'!E$11:E$30, MATCH($D19, 'Training Positions'!$B$11:$B$30, 0)), ""))</f>
        <v/>
      </c>
      <c r="AW19" s="69" t="str">
        <f>IF($D19="", "", IFERROR(INDEX('Training Positions'!F$11:F$30, MATCH($D19, 'Training Positions'!$B$11:$B$30, 0)), ""))</f>
        <v/>
      </c>
      <c r="AX19" s="69" t="str">
        <f>IF($D19="", "", IFERROR(INDEX('Training Positions'!G$11:G$30, MATCH($D19, 'Training Positions'!$B$11:$B$30, 0)), ""))</f>
        <v/>
      </c>
      <c r="AY19" s="69" t="str">
        <f>IF($D19="", "", IFERROR(INDEX('Training Positions'!H$11:H$30, MATCH($D19, 'Training Positions'!$B$11:$B$30, 0)), ""))</f>
        <v/>
      </c>
      <c r="AZ19" s="70" t="str">
        <f>IF($D19="", "", IFERROR(INDEX('Training Positions'!I$11:I$30, MATCH($D19, 'Training Positions'!$B$11:$B$30, 0)), ""))</f>
        <v/>
      </c>
      <c r="BB19" s="68" t="str">
        <f t="shared" si="82"/>
        <v/>
      </c>
      <c r="BC19" s="69" t="str">
        <f t="shared" si="46"/>
        <v/>
      </c>
      <c r="BD19" s="69" t="str">
        <f t="shared" si="46"/>
        <v/>
      </c>
      <c r="BE19" s="69" t="str">
        <f t="shared" si="46"/>
        <v/>
      </c>
      <c r="BF19" s="69" t="str">
        <f t="shared" si="46"/>
        <v/>
      </c>
      <c r="BG19" s="69" t="str">
        <f t="shared" si="46"/>
        <v/>
      </c>
      <c r="BH19" s="70" t="str">
        <f t="shared" si="46"/>
        <v/>
      </c>
      <c r="BJ19" s="8" t="str" cm="1">
        <f t="array" ref="BJ19">IF($X19="", "", IFERROR(INDEX($BB$10:$BH$10, $BA$10, MATCH(MIN($BB19:$BH19), $BB19:$BH19, 0)), ""))</f>
        <v/>
      </c>
      <c r="BK19" s="78" t="str">
        <f t="shared" si="83"/>
        <v/>
      </c>
      <c r="BL19" s="8" t="str">
        <f>IF($IX19="", "", IFERROR(INDEX(Trainers!$I$11:$I$20, MATCH($IX19, Trainers!$AB$11:$AB$20, 0)), ""))</f>
        <v/>
      </c>
      <c r="BN19" s="68" t="str" cm="1">
        <f t="array" ref="BN19">IF(OR($X19="", BN$7=""), "", IFERROR(IF(IFERROR(INDEX($F19:$L19, $BM19, MATCH(BN$6, $F$9:$L$9, 0)), "")&gt;BN$7, "", IFERROR(INDEX($BB19:$BH19, $BM19, MATCH(BN$6, $BB$10:$BH$10, 0)), "")), ""))</f>
        <v/>
      </c>
      <c r="BO19" s="70" t="str" cm="1">
        <f t="array" ref="BO19">IF(OR($X19="", BO$7=""), "", IFERROR(IF(IFERROR(INDEX($F19:$L19, $BM19, MATCH(BO$6, $F$9:$L$9, 0)), "")&gt;BO$7, "", IFERROR(INDEX($BB19:$BH19, $BM19, MATCH(BO$6, $BB$10:$BH$10, 0)), "")), ""))</f>
        <v/>
      </c>
      <c r="BP19" s="68" t="str">
        <f t="shared" si="84"/>
        <v/>
      </c>
      <c r="BQ19" s="69" t="str">
        <f t="shared" si="85"/>
        <v/>
      </c>
      <c r="BR19" s="69" t="str">
        <f t="shared" si="86"/>
        <v/>
      </c>
      <c r="BS19" s="69" t="str">
        <f t="shared" si="87"/>
        <v/>
      </c>
      <c r="BT19" s="69" t="str">
        <f t="shared" si="88"/>
        <v/>
      </c>
      <c r="BU19" s="69" t="str">
        <f t="shared" si="89"/>
        <v/>
      </c>
      <c r="BV19" s="70" t="str">
        <f t="shared" si="90"/>
        <v/>
      </c>
      <c r="BW19" s="68" t="str" cm="1">
        <f t="array" ref="BW19">IF(OR($X19="", BW$7=""), "", IFERROR(IF(IFERROR(INDEX($F19:$L19, $BM19, MATCH(BW$6, $F$9:$L$9, 0)), "")&gt;BW$7, "", IFERROR(INDEX($BB19:$BH19, $BM19, MATCH(BW$6, $BB$10:$BH$10, 0)), "")), ""))</f>
        <v/>
      </c>
      <c r="BX19" s="70" t="str" cm="1">
        <f t="array" ref="BX19">IF(OR($X19="", BX$7=""), "", IFERROR(IF(IFERROR(INDEX($F19:$L19, $BM19, MATCH(BX$6, $F$9:$L$9, 0)), "")&gt;BX$7, "", IFERROR(INDEX($BB19:$BH19, $BM19, MATCH(BX$6, $BB$10:$BH$10, 0)), "")), ""))</f>
        <v/>
      </c>
      <c r="BY19" s="68" t="str">
        <f t="shared" si="91"/>
        <v/>
      </c>
      <c r="BZ19" s="69" t="str">
        <f t="shared" si="92"/>
        <v/>
      </c>
      <c r="CA19" s="69" t="str">
        <f t="shared" si="93"/>
        <v/>
      </c>
      <c r="CB19" s="69" t="str">
        <f t="shared" si="94"/>
        <v/>
      </c>
      <c r="CC19" s="69" t="str">
        <f t="shared" si="95"/>
        <v/>
      </c>
      <c r="CD19" s="69" t="str">
        <f t="shared" si="96"/>
        <v/>
      </c>
      <c r="CE19" s="70" t="str">
        <f t="shared" si="97"/>
        <v/>
      </c>
      <c r="CF19" s="68" t="str" cm="1">
        <f t="array" ref="CF19">IF(OR($X19="", CF$7=""), "", IFERROR(IF(IFERROR(INDEX($F19:$L19, $BM19, MATCH(CF$6, $F$9:$L$9, 0)), "")&gt;CF$7, "", IFERROR(INDEX($BB19:$BH19, $BM19, MATCH(CF$6, $BB$10:$BH$10, 0)), "")), ""))</f>
        <v/>
      </c>
      <c r="CG19" s="70" t="str" cm="1">
        <f t="array" ref="CG19">IF(OR($X19="", CG$7=""), "", IFERROR(IF(IFERROR(INDEX($F19:$L19, $BM19, MATCH(CG$6, $F$9:$L$9, 0)), "")&gt;CG$7, "", IFERROR(INDEX($BB19:$BH19, $BM19, MATCH(CG$6, $BB$10:$BH$10, 0)), "")), ""))</f>
        <v/>
      </c>
      <c r="CH19" s="68" t="str">
        <f t="shared" si="98"/>
        <v/>
      </c>
      <c r="CI19" s="69" t="str">
        <f t="shared" si="99"/>
        <v/>
      </c>
      <c r="CJ19" s="69" t="str">
        <f t="shared" si="100"/>
        <v/>
      </c>
      <c r="CK19" s="69" t="str">
        <f t="shared" si="101"/>
        <v/>
      </c>
      <c r="CL19" s="69" t="str">
        <f t="shared" si="102"/>
        <v/>
      </c>
      <c r="CM19" s="69" t="str">
        <f t="shared" si="103"/>
        <v/>
      </c>
      <c r="CN19" s="70" t="str">
        <f t="shared" si="104"/>
        <v/>
      </c>
      <c r="CO19" s="68" t="str" cm="1">
        <f t="array" ref="CO19">IF(OR($X19="", CO$7=""), "", IFERROR(IF(IFERROR(INDEX($F19:$L19, $BM19, MATCH(CO$6, $F$9:$L$9, 0)), "")&gt;CO$7, "", IFERROR(INDEX($BB19:$BH19, $BM19, MATCH(CO$6, $BB$10:$BH$10, 0)), "")), ""))</f>
        <v/>
      </c>
      <c r="CP19" s="70" t="str" cm="1">
        <f t="array" ref="CP19">IF(OR($X19="", CP$7=""), "", IFERROR(IF(IFERROR(INDEX($F19:$L19, $BM19, MATCH(CP$6, $F$9:$L$9, 0)), "")&gt;CP$7, "", IFERROR(INDEX($BB19:$BH19, $BM19, MATCH(CP$6, $BB$10:$BH$10, 0)), "")), ""))</f>
        <v/>
      </c>
      <c r="CQ19" s="68" t="str">
        <f t="shared" si="105"/>
        <v/>
      </c>
      <c r="CR19" s="69" t="str">
        <f t="shared" si="106"/>
        <v/>
      </c>
      <c r="CS19" s="69" t="str">
        <f t="shared" si="107"/>
        <v/>
      </c>
      <c r="CT19" s="69" t="str">
        <f t="shared" si="108"/>
        <v/>
      </c>
      <c r="CU19" s="69" t="str">
        <f t="shared" si="109"/>
        <v/>
      </c>
      <c r="CV19" s="69" t="str">
        <f t="shared" si="110"/>
        <v/>
      </c>
      <c r="CW19" s="70" t="str">
        <f t="shared" si="111"/>
        <v/>
      </c>
      <c r="CX19" s="68" t="str" cm="1">
        <f t="array" ref="CX19">IF(OR($X19="", CX$7=""), "", IFERROR(IF(IFERROR(INDEX($F19:$L19, $BM19, MATCH(CX$6, $F$9:$L$9, 0)), "")&gt;CX$7, "", IFERROR(INDEX($BB19:$BH19, $BM19, MATCH(CX$6, $BB$10:$BH$10, 0)), "")), ""))</f>
        <v/>
      </c>
      <c r="CY19" s="70" t="str" cm="1">
        <f t="array" ref="CY19">IF(OR($X19="", CY$7=""), "", IFERROR(IF(IFERROR(INDEX($F19:$L19, $BM19, MATCH(CY$6, $F$9:$L$9, 0)), "")&gt;CY$7, "", IFERROR(INDEX($BB19:$BH19, $BM19, MATCH(CY$6, $BB$10:$BH$10, 0)), "")), ""))</f>
        <v/>
      </c>
      <c r="CZ19" s="68" t="str">
        <f t="shared" si="112"/>
        <v/>
      </c>
      <c r="DA19" s="69" t="str">
        <f t="shared" si="113"/>
        <v/>
      </c>
      <c r="DB19" s="69" t="str">
        <f t="shared" si="114"/>
        <v/>
      </c>
      <c r="DC19" s="69" t="str">
        <f t="shared" si="115"/>
        <v/>
      </c>
      <c r="DD19" s="69" t="str">
        <f t="shared" si="116"/>
        <v/>
      </c>
      <c r="DE19" s="69" t="str">
        <f t="shared" si="117"/>
        <v/>
      </c>
      <c r="DF19" s="70" t="str">
        <f t="shared" si="118"/>
        <v/>
      </c>
      <c r="DG19" s="68" t="str" cm="1">
        <f t="array" ref="DG19">IF(OR($X19="", DG$7=""), "", IFERROR(IF(IFERROR(INDEX($F19:$L19, $BM19, MATCH(DG$6, $F$9:$L$9, 0)), "")&gt;DG$7, "", IFERROR(INDEX($BB19:$BH19, $BM19, MATCH(DG$6, $BB$10:$BH$10, 0)), "")), ""))</f>
        <v/>
      </c>
      <c r="DH19" s="70" t="str" cm="1">
        <f t="array" ref="DH19">IF(OR($X19="", DH$7=""), "", IFERROR(IF(IFERROR(INDEX($F19:$L19, $BM19, MATCH(DH$6, $F$9:$L$9, 0)), "")&gt;DH$7, "", IFERROR(INDEX($BB19:$BH19, $BM19, MATCH(DH$6, $BB$10:$BH$10, 0)), "")), ""))</f>
        <v/>
      </c>
      <c r="DI19" s="68" t="str">
        <f t="shared" si="119"/>
        <v/>
      </c>
      <c r="DJ19" s="69" t="str">
        <f t="shared" si="120"/>
        <v/>
      </c>
      <c r="DK19" s="69" t="str">
        <f t="shared" si="121"/>
        <v/>
      </c>
      <c r="DL19" s="69" t="str">
        <f t="shared" si="122"/>
        <v/>
      </c>
      <c r="DM19" s="69" t="str">
        <f t="shared" si="123"/>
        <v/>
      </c>
      <c r="DN19" s="69" t="str">
        <f t="shared" si="124"/>
        <v/>
      </c>
      <c r="DO19" s="70" t="str">
        <f t="shared" si="125"/>
        <v/>
      </c>
      <c r="DP19" s="68" t="str" cm="1">
        <f t="array" ref="DP19">IF(OR($X19="", DP$7=""), "", IFERROR(IF(IFERROR(INDEX($F19:$L19, $BM19, MATCH(DP$6, $F$9:$L$9, 0)), "")&gt;DP$7, "", IFERROR(INDEX($BB19:$BH19, $BM19, MATCH(DP$6, $BB$10:$BH$10, 0)), "")), ""))</f>
        <v/>
      </c>
      <c r="DQ19" s="70" t="str" cm="1">
        <f t="array" ref="DQ19">IF(OR($X19="", DQ$7=""), "", IFERROR(IF(IFERROR(INDEX($F19:$L19, $BM19, MATCH(DQ$6, $F$9:$L$9, 0)), "")&gt;DQ$7, "", IFERROR(INDEX($BB19:$BH19, $BM19, MATCH(DQ$6, $BB$10:$BH$10, 0)), "")), ""))</f>
        <v/>
      </c>
      <c r="DR19" s="68" t="str">
        <f t="shared" si="126"/>
        <v/>
      </c>
      <c r="DS19" s="69" t="str">
        <f t="shared" si="127"/>
        <v/>
      </c>
      <c r="DT19" s="69" t="str">
        <f t="shared" si="128"/>
        <v/>
      </c>
      <c r="DU19" s="69" t="str">
        <f t="shared" si="129"/>
        <v/>
      </c>
      <c r="DV19" s="69" t="str">
        <f t="shared" si="130"/>
        <v/>
      </c>
      <c r="DW19" s="69" t="str">
        <f t="shared" si="131"/>
        <v/>
      </c>
      <c r="DX19" s="70" t="str">
        <f t="shared" si="132"/>
        <v/>
      </c>
      <c r="DY19" s="68" t="str" cm="1">
        <f t="array" ref="DY19">IF(OR($X19="", DY$7=""), "", IFERROR(IF(IFERROR(INDEX($F19:$L19, $BM19, MATCH(DY$6, $F$9:$L$9, 0)), "")&gt;DY$7, "", IFERROR(INDEX($BB19:$BH19, $BM19, MATCH(DY$6, $BB$10:$BH$10, 0)), "")), ""))</f>
        <v/>
      </c>
      <c r="DZ19" s="70" t="str" cm="1">
        <f t="array" ref="DZ19">IF(OR($X19="", DZ$7=""), "", IFERROR(IF(IFERROR(INDEX($F19:$L19, $BM19, MATCH(DZ$6, $F$9:$L$9, 0)), "")&gt;DZ$7, "", IFERROR(INDEX($BB19:$BH19, $BM19, MATCH(DZ$6, $BB$10:$BH$10, 0)), "")), ""))</f>
        <v/>
      </c>
      <c r="EA19" s="68" t="str">
        <f t="shared" si="133"/>
        <v/>
      </c>
      <c r="EB19" s="69" t="str">
        <f t="shared" si="134"/>
        <v/>
      </c>
      <c r="EC19" s="69" t="str">
        <f t="shared" si="135"/>
        <v/>
      </c>
      <c r="ED19" s="69" t="str">
        <f t="shared" si="136"/>
        <v/>
      </c>
      <c r="EE19" s="69" t="str">
        <f t="shared" si="137"/>
        <v/>
      </c>
      <c r="EF19" s="69" t="str">
        <f t="shared" si="138"/>
        <v/>
      </c>
      <c r="EG19" s="70" t="str">
        <f t="shared" si="139"/>
        <v/>
      </c>
      <c r="EH19" s="68" t="str" cm="1">
        <f t="array" ref="EH19">IF(OR($X19="", EH$7=""), "", IFERROR(IF(IFERROR(INDEX($F19:$L19, $BM19, MATCH(EH$6, $F$9:$L$9, 0)), "")&gt;EH$7, "", IFERROR(INDEX($BB19:$BH19, $BM19, MATCH(EH$6, $BB$10:$BH$10, 0)), "")), ""))</f>
        <v/>
      </c>
      <c r="EI19" s="70" t="str" cm="1">
        <f t="array" ref="EI19">IF(OR($X19="", EI$7=""), "", IFERROR(IF(IFERROR(INDEX($F19:$L19, $BM19, MATCH(EI$6, $F$9:$L$9, 0)), "")&gt;EI$7, "", IFERROR(INDEX($BB19:$BH19, $BM19, MATCH(EI$6, $BB$10:$BH$10, 0)), "")), ""))</f>
        <v/>
      </c>
      <c r="EJ19" s="68" t="str">
        <f t="shared" si="140"/>
        <v/>
      </c>
      <c r="EK19" s="69" t="str">
        <f t="shared" si="141"/>
        <v/>
      </c>
      <c r="EL19" s="69" t="str">
        <f t="shared" si="142"/>
        <v/>
      </c>
      <c r="EM19" s="69" t="str">
        <f t="shared" si="143"/>
        <v/>
      </c>
      <c r="EN19" s="69" t="str">
        <f t="shared" si="144"/>
        <v/>
      </c>
      <c r="EO19" s="69" t="str">
        <f t="shared" si="145"/>
        <v/>
      </c>
      <c r="EP19" s="70" t="str">
        <f t="shared" si="146"/>
        <v/>
      </c>
      <c r="EQ19" s="68" t="str" cm="1">
        <f t="array" ref="EQ19">IF(OR($X19="", EQ$7=""), "", IFERROR(IF(IFERROR(INDEX($F19:$L19, $BM19, MATCH(EQ$6, $F$9:$L$9, 0)), "")&gt;EQ$7, "", IFERROR(INDEX($BB19:$BH19, $BM19, MATCH(EQ$6, $BB$10:$BH$10, 0)), "")), ""))</f>
        <v/>
      </c>
      <c r="ER19" s="70" t="str" cm="1">
        <f t="array" ref="ER19">IF(OR($X19="", ER$7=""), "", IFERROR(IF(IFERROR(INDEX($F19:$L19, $BM19, MATCH(ER$6, $F$9:$L$9, 0)), "")&gt;ER$7, "", IFERROR(INDEX($BB19:$BH19, $BM19, MATCH(ER$6, $BB$10:$BH$10, 0)), "")), ""))</f>
        <v/>
      </c>
      <c r="ES19" s="68" t="str">
        <f t="shared" si="147"/>
        <v/>
      </c>
      <c r="ET19" s="69" t="str">
        <f t="shared" si="148"/>
        <v/>
      </c>
      <c r="EU19" s="69" t="str">
        <f t="shared" si="149"/>
        <v/>
      </c>
      <c r="EV19" s="69" t="str">
        <f t="shared" si="150"/>
        <v/>
      </c>
      <c r="EW19" s="69" t="str">
        <f t="shared" si="151"/>
        <v/>
      </c>
      <c r="EX19" s="69" t="str">
        <f t="shared" si="152"/>
        <v/>
      </c>
      <c r="EY19" s="70" t="str">
        <f t="shared" si="153"/>
        <v/>
      </c>
      <c r="FA19" s="68" t="str" cm="1">
        <f t="array" ref="FA19">IF($X19="", "", IFERROR(INDEX($BN19:$EY19, $EZ19, MATCH(FA$8, $BN$2:$EY$2, 0)), ""))</f>
        <v/>
      </c>
      <c r="FB19" s="69" t="str" cm="1">
        <f t="array" ref="FB19">IF($X19="", "", IFERROR(INDEX($BN19:$EY19, $EZ19, MATCH(FB$8, $BN$2:$EY$2, 0)), ""))</f>
        <v/>
      </c>
      <c r="FC19" s="69" t="str" cm="1">
        <f t="array" ref="FC19">IF($X19="", "", IFERROR(INDEX($BN19:$EY19, $EZ19, MATCH(FC$8, $BN$2:$EY$2, 0)), ""))</f>
        <v/>
      </c>
      <c r="FD19" s="69" t="str" cm="1">
        <f t="array" ref="FD19">IF($X19="", "", IFERROR(INDEX($BN19:$EY19, $EZ19, MATCH(FD$8, $BN$2:$EY$2, 0)), ""))</f>
        <v/>
      </c>
      <c r="FE19" s="69" t="str" cm="1">
        <f t="array" ref="FE19">IF($X19="", "", IFERROR(INDEX($BN19:$EY19, $EZ19, MATCH(FE$8, $BN$2:$EY$2, 0)), ""))</f>
        <v/>
      </c>
      <c r="FF19" s="69" t="str" cm="1">
        <f t="array" ref="FF19">IF($X19="", "", IFERROR(INDEX($BN19:$EY19, $EZ19, MATCH(FF$8, $BN$2:$EY$2, 0)), ""))</f>
        <v/>
      </c>
      <c r="FG19" s="69" t="str" cm="1">
        <f t="array" ref="FG19">IF($X19="", "", IFERROR(INDEX($BN19:$EY19, $EZ19, MATCH(FG$8, $BN$2:$EY$2, 0)), ""))</f>
        <v/>
      </c>
      <c r="FH19" s="69" t="str" cm="1">
        <f t="array" ref="FH19">IF($X19="", "", IFERROR(INDEX($BN19:$EY19, $EZ19, MATCH(FH$8, $BN$2:$EY$2, 0)), ""))</f>
        <v/>
      </c>
      <c r="FI19" s="69" t="str" cm="1">
        <f t="array" ref="FI19">IF($X19="", "", IFERROR(INDEX($BN19:$EY19, $EZ19, MATCH(FI$8, $BN$2:$EY$2, 0)), ""))</f>
        <v/>
      </c>
      <c r="FJ19" s="69" t="str" cm="1">
        <f t="array" ref="FJ19">IF($X19="", "", IFERROR(INDEX($BN19:$EY19, $EZ19, MATCH(FJ$8, $BN$2:$EY$2, 0)), ""))</f>
        <v/>
      </c>
      <c r="FK19" s="69" t="str" cm="1">
        <f t="array" ref="FK19">IF($X19="", "", IFERROR(INDEX($BN19:$EY19, $EZ19, MATCH(FK$8, $BN$2:$EY$2, 0)), ""))</f>
        <v/>
      </c>
      <c r="FL19" s="69" t="str" cm="1">
        <f t="array" ref="FL19">IF($X19="", "", IFERROR(INDEX($BN19:$EY19, $EZ19, MATCH(FL$8, $BN$2:$EY$2, 0)), ""))</f>
        <v/>
      </c>
      <c r="FM19" s="69" t="str" cm="1">
        <f t="array" ref="FM19">IF($X19="", "", IFERROR(INDEX($BN19:$EY19, $EZ19, MATCH(FM$8, $BN$2:$EY$2, 0)), ""))</f>
        <v/>
      </c>
      <c r="FN19" s="69" t="str" cm="1">
        <f t="array" ref="FN19">IF($X19="", "", IFERROR(INDEX($BN19:$EY19, $EZ19, MATCH(FN$8, $BN$2:$EY$2, 0)), ""))</f>
        <v/>
      </c>
      <c r="FO19" s="69" t="str" cm="1">
        <f t="array" ref="FO19">IF($X19="", "", IFERROR(INDEX($BN19:$EY19, $EZ19, MATCH(FO$8, $BN$2:$EY$2, 0)), ""))</f>
        <v/>
      </c>
      <c r="FP19" s="69" t="str" cm="1">
        <f t="array" ref="FP19">IF($X19="", "", IFERROR(INDEX($BN19:$EY19, $EZ19, MATCH(FP$8, $BN$2:$EY$2, 0)), ""))</f>
        <v/>
      </c>
      <c r="FQ19" s="69" t="str" cm="1">
        <f t="array" ref="FQ19">IF($X19="", "", IFERROR(INDEX($BN19:$EY19, $EZ19, MATCH(FQ$8, $BN$2:$EY$2, 0)), ""))</f>
        <v/>
      </c>
      <c r="FR19" s="69" t="str" cm="1">
        <f t="array" ref="FR19">IF($X19="", "", IFERROR(INDEX($BN19:$EY19, $EZ19, MATCH(FR$8, $BN$2:$EY$2, 0)), ""))</f>
        <v/>
      </c>
      <c r="FS19" s="69" t="str" cm="1">
        <f t="array" ref="FS19">IF($X19="", "", IFERROR(INDEX($BN19:$EY19, $EZ19, MATCH(FS$8, $BN$2:$EY$2, 0)), ""))</f>
        <v/>
      </c>
      <c r="FT19" s="69" t="str" cm="1">
        <f t="array" ref="FT19">IF($X19="", "", IFERROR(INDEX($BN19:$EY19, $EZ19, MATCH(FT$8, $BN$2:$EY$2, 0)), ""))</f>
        <v/>
      </c>
      <c r="FU19" s="69" t="str" cm="1">
        <f t="array" ref="FU19">IF($X19="", "", IFERROR(INDEX($BN19:$EY19, $EZ19, MATCH(FU$8, $BN$2:$EY$2, 0)), ""))</f>
        <v/>
      </c>
      <c r="FV19" s="69" t="str" cm="1">
        <f t="array" ref="FV19">IF($X19="", "", IFERROR(INDEX($BN19:$EY19, $EZ19, MATCH(FV$8, $BN$2:$EY$2, 0)), ""))</f>
        <v/>
      </c>
      <c r="FW19" s="69" t="str" cm="1">
        <f t="array" ref="FW19">IF($X19="", "", IFERROR(INDEX($BN19:$EY19, $EZ19, MATCH(FW$8, $BN$2:$EY$2, 0)), ""))</f>
        <v/>
      </c>
      <c r="FX19" s="69" t="str" cm="1">
        <f t="array" ref="FX19">IF($X19="", "", IFERROR(INDEX($BN19:$EY19, $EZ19, MATCH(FX$8, $BN$2:$EY$2, 0)), ""))</f>
        <v/>
      </c>
      <c r="FY19" s="69" t="str" cm="1">
        <f t="array" ref="FY19">IF($X19="", "", IFERROR(INDEX($BN19:$EY19, $EZ19, MATCH(FY$8, $BN$2:$EY$2, 0)), ""))</f>
        <v/>
      </c>
      <c r="FZ19" s="69" t="str" cm="1">
        <f t="array" ref="FZ19">IF($X19="", "", IFERROR(INDEX($BN19:$EY19, $EZ19, MATCH(FZ$8, $BN$2:$EY$2, 0)), ""))</f>
        <v/>
      </c>
      <c r="GA19" s="69" t="str" cm="1">
        <f t="array" ref="GA19">IF($X19="", "", IFERROR(INDEX($BN19:$EY19, $EZ19, MATCH(GA$8, $BN$2:$EY$2, 0)), ""))</f>
        <v/>
      </c>
      <c r="GB19" s="69" t="str" cm="1">
        <f t="array" ref="GB19">IF($X19="", "", IFERROR(INDEX($BN19:$EY19, $EZ19, MATCH(GB$8, $BN$2:$EY$2, 0)), ""))</f>
        <v/>
      </c>
      <c r="GC19" s="69" t="str" cm="1">
        <f t="array" ref="GC19">IF($X19="", "", IFERROR(INDEX($BN19:$EY19, $EZ19, MATCH(GC$8, $BN$2:$EY$2, 0)), ""))</f>
        <v/>
      </c>
      <c r="GD19" s="69" t="str" cm="1">
        <f t="array" ref="GD19">IF($X19="", "", IFERROR(INDEX($BN19:$EY19, $EZ19, MATCH(GD$8, $BN$2:$EY$2, 0)), ""))</f>
        <v/>
      </c>
      <c r="GE19" s="69" t="str" cm="1">
        <f t="array" ref="GE19">IF($X19="", "", IFERROR(INDEX($BN19:$EY19, $EZ19, MATCH(GE$8, $BN$2:$EY$2, 0)), ""))</f>
        <v/>
      </c>
      <c r="GF19" s="69" t="str" cm="1">
        <f t="array" ref="GF19">IF($X19="", "", IFERROR(INDEX($BN19:$EY19, $EZ19, MATCH(GF$8, $BN$2:$EY$2, 0)), ""))</f>
        <v/>
      </c>
      <c r="GG19" s="69" t="str" cm="1">
        <f t="array" ref="GG19">IF($X19="", "", IFERROR(INDEX($BN19:$EY19, $EZ19, MATCH(GG$8, $BN$2:$EY$2, 0)), ""))</f>
        <v/>
      </c>
      <c r="GH19" s="69" t="str" cm="1">
        <f t="array" ref="GH19">IF($X19="", "", IFERROR(INDEX($BN19:$EY19, $EZ19, MATCH(GH$8, $BN$2:$EY$2, 0)), ""))</f>
        <v/>
      </c>
      <c r="GI19" s="69" t="str" cm="1">
        <f t="array" ref="GI19">IF($X19="", "", IFERROR(INDEX($BN19:$EY19, $EZ19, MATCH(GI$8, $BN$2:$EY$2, 0)), ""))</f>
        <v/>
      </c>
      <c r="GJ19" s="69" t="str" cm="1">
        <f t="array" ref="GJ19">IF($X19="", "", IFERROR(INDEX($BN19:$EY19, $EZ19, MATCH(GJ$8, $BN$2:$EY$2, 0)), ""))</f>
        <v/>
      </c>
      <c r="GK19" s="69" t="str" cm="1">
        <f t="array" ref="GK19">IF($X19="", "", IFERROR(INDEX($BN19:$EY19, $EZ19, MATCH(GK$8, $BN$2:$EY$2, 0)), ""))</f>
        <v/>
      </c>
      <c r="GL19" s="69" t="str" cm="1">
        <f t="array" ref="GL19">IF($X19="", "", IFERROR(INDEX($BN19:$EY19, $EZ19, MATCH(GL$8, $BN$2:$EY$2, 0)), ""))</f>
        <v/>
      </c>
      <c r="GM19" s="69" t="str" cm="1">
        <f t="array" ref="GM19">IF($X19="", "", IFERROR(INDEX($BN19:$EY19, $EZ19, MATCH(GM$8, $BN$2:$EY$2, 0)), ""))</f>
        <v/>
      </c>
      <c r="GN19" s="69" t="str" cm="1">
        <f t="array" ref="GN19">IF($X19="", "", IFERROR(INDEX($BN19:$EY19, $EZ19, MATCH(GN$8, $BN$2:$EY$2, 0)), ""))</f>
        <v/>
      </c>
      <c r="GO19" s="69" t="str" cm="1">
        <f t="array" ref="GO19">IF($X19="", "", IFERROR(INDEX($BN19:$EY19, $EZ19, MATCH(GO$8, $BN$2:$EY$2, 0)), ""))</f>
        <v/>
      </c>
      <c r="GP19" s="69" t="str" cm="1">
        <f t="array" ref="GP19">IF($X19="", "", IFERROR(INDEX($BN19:$EY19, $EZ19, MATCH(GP$8, $BN$2:$EY$2, 0)), ""))</f>
        <v/>
      </c>
      <c r="GQ19" s="69" t="str" cm="1">
        <f t="array" ref="GQ19">IF($X19="", "", IFERROR(INDEX($BN19:$EY19, $EZ19, MATCH(GQ$8, $BN$2:$EY$2, 0)), ""))</f>
        <v/>
      </c>
      <c r="GR19" s="69" t="str" cm="1">
        <f t="array" ref="GR19">IF($X19="", "", IFERROR(INDEX($BN19:$EY19, $EZ19, MATCH(GR$8, $BN$2:$EY$2, 0)), ""))</f>
        <v/>
      </c>
      <c r="GS19" s="69" t="str" cm="1">
        <f t="array" ref="GS19">IF($X19="", "", IFERROR(INDEX($BN19:$EY19, $EZ19, MATCH(GS$8, $BN$2:$EY$2, 0)), ""))</f>
        <v/>
      </c>
      <c r="GT19" s="69" t="str" cm="1">
        <f t="array" ref="GT19">IF($X19="", "", IFERROR(INDEX($BN19:$EY19, $EZ19, MATCH(GT$8, $BN$2:$EY$2, 0)), ""))</f>
        <v/>
      </c>
      <c r="GU19" s="69" t="str" cm="1">
        <f t="array" ref="GU19">IF($X19="", "", IFERROR(INDEX($BN19:$EY19, $EZ19, MATCH(GU$8, $BN$2:$EY$2, 0)), ""))</f>
        <v/>
      </c>
      <c r="GV19" s="69" t="str" cm="1">
        <f t="array" ref="GV19">IF($X19="", "", IFERROR(INDEX($BN19:$EY19, $EZ19, MATCH(GV$8, $BN$2:$EY$2, 0)), ""))</f>
        <v/>
      </c>
      <c r="GW19" s="69" t="str" cm="1">
        <f t="array" ref="GW19">IF($X19="", "", IFERROR(INDEX($BN19:$EY19, $EZ19, MATCH(GW$8, $BN$2:$EY$2, 0)), ""))</f>
        <v/>
      </c>
      <c r="GX19" s="69" t="str" cm="1">
        <f t="array" ref="GX19">IF($X19="", "", IFERROR(INDEX($BN19:$EY19, $EZ19, MATCH(GX$8, $BN$2:$EY$2, 0)), ""))</f>
        <v/>
      </c>
      <c r="GY19" s="69" t="str" cm="1">
        <f t="array" ref="GY19">IF($X19="", "", IFERROR(INDEX($BN19:$EY19, $EZ19, MATCH(GY$8, $BN$2:$EY$2, 0)), ""))</f>
        <v/>
      </c>
      <c r="GZ19" s="69" t="str" cm="1">
        <f t="array" ref="GZ19">IF($X19="", "", IFERROR(INDEX($BN19:$EY19, $EZ19, MATCH(GZ$8, $BN$2:$EY$2, 0)), ""))</f>
        <v/>
      </c>
      <c r="HA19" s="69" t="str" cm="1">
        <f t="array" ref="HA19">IF($X19="", "", IFERROR(INDEX($BN19:$EY19, $EZ19, MATCH(HA$8, $BN$2:$EY$2, 0)), ""))</f>
        <v/>
      </c>
      <c r="HB19" s="69" t="str" cm="1">
        <f t="array" ref="HB19">IF($X19="", "", IFERROR(INDEX($BN19:$EY19, $EZ19, MATCH(HB$8, $BN$2:$EY$2, 0)), ""))</f>
        <v/>
      </c>
      <c r="HC19" s="69" t="str" cm="1">
        <f t="array" ref="HC19">IF($X19="", "", IFERROR(INDEX($BN19:$EY19, $EZ19, MATCH(HC$8, $BN$2:$EY$2, 0)), ""))</f>
        <v/>
      </c>
      <c r="HD19" s="69" t="str" cm="1">
        <f t="array" ref="HD19">IF($X19="", "", IFERROR(INDEX($BN19:$EY19, $EZ19, MATCH(HD$8, $BN$2:$EY$2, 0)), ""))</f>
        <v/>
      </c>
      <c r="HE19" s="69" t="str" cm="1">
        <f t="array" ref="HE19">IF($X19="", "", IFERROR(INDEX($BN19:$EY19, $EZ19, MATCH(HE$8, $BN$2:$EY$2, 0)), ""))</f>
        <v/>
      </c>
      <c r="HF19" s="69" t="str" cm="1">
        <f t="array" ref="HF19">IF($X19="", "", IFERROR(INDEX($BN19:$EY19, $EZ19, MATCH(HF$8, $BN$2:$EY$2, 0)), ""))</f>
        <v/>
      </c>
      <c r="HG19" s="69" t="str" cm="1">
        <f t="array" ref="HG19">IF($X19="", "", IFERROR(INDEX($BN19:$EY19, $EZ19, MATCH(HG$8, $BN$2:$EY$2, 0)), ""))</f>
        <v/>
      </c>
      <c r="HH19" s="69" t="str" cm="1">
        <f t="array" ref="HH19">IF($X19="", "", IFERROR(INDEX($BN19:$EY19, $EZ19, MATCH(HH$8, $BN$2:$EY$2, 0)), ""))</f>
        <v/>
      </c>
      <c r="HI19" s="69" t="str" cm="1">
        <f t="array" ref="HI19">IF($X19="", "", IFERROR(INDEX($BN19:$EY19, $EZ19, MATCH(HI$8, $BN$2:$EY$2, 0)), ""))</f>
        <v/>
      </c>
      <c r="HJ19" s="69" t="str" cm="1">
        <f t="array" ref="HJ19">IF($X19="", "", IFERROR(INDEX($BN19:$EY19, $EZ19, MATCH(HJ$8, $BN$2:$EY$2, 0)), ""))</f>
        <v/>
      </c>
      <c r="HK19" s="69" t="str" cm="1">
        <f t="array" ref="HK19">IF($X19="", "", IFERROR(INDEX($BN19:$EY19, $EZ19, MATCH(HK$8, $BN$2:$EY$2, 0)), ""))</f>
        <v/>
      </c>
      <c r="HL19" s="69" t="str" cm="1">
        <f t="array" ref="HL19">IF($X19="", "", IFERROR(INDEX($BN19:$EY19, $EZ19, MATCH(HL$8, $BN$2:$EY$2, 0)), ""))</f>
        <v/>
      </c>
      <c r="HM19" s="69" t="str" cm="1">
        <f t="array" ref="HM19">IF($X19="", "", IFERROR(INDEX($BN19:$EY19, $EZ19, MATCH(HM$8, $BN$2:$EY$2, 0)), ""))</f>
        <v/>
      </c>
      <c r="HN19" s="69" t="str" cm="1">
        <f t="array" ref="HN19">IF($X19="", "", IFERROR(INDEX($BN19:$EY19, $EZ19, MATCH(HN$8, $BN$2:$EY$2, 0)), ""))</f>
        <v/>
      </c>
      <c r="HO19" s="69" t="str" cm="1">
        <f t="array" ref="HO19">IF($X19="", "", IFERROR(INDEX($BN19:$EY19, $EZ19, MATCH(HO$8, $BN$2:$EY$2, 0)), ""))</f>
        <v/>
      </c>
      <c r="HP19" s="69" t="str" cm="1">
        <f t="array" ref="HP19">IF($X19="", "", IFERROR(INDEX($BN19:$EY19, $EZ19, MATCH(HP$8, $BN$2:$EY$2, 0)), ""))</f>
        <v/>
      </c>
      <c r="HQ19" s="69" t="str" cm="1">
        <f t="array" ref="HQ19">IF($X19="", "", IFERROR(INDEX($BN19:$EY19, $EZ19, MATCH(HQ$8, $BN$2:$EY$2, 0)), ""))</f>
        <v/>
      </c>
      <c r="HR19" s="70" t="str" cm="1">
        <f t="array" ref="HR19">IF($X19="", "", IFERROR(INDEX($BN19:$EY19, $EZ19, MATCH(HR$8, $BN$2:$EY$2, 0)), ""))</f>
        <v/>
      </c>
      <c r="HT19" s="8" t="str" cm="1">
        <f t="array" ref="HT19">IFERROR(INDEX($FA$6:$HR$6, $HS$6, MATCH(MIN($FA19:$HR19), $FA19:$HR19, 0)), "")</f>
        <v/>
      </c>
      <c r="HV19" s="8" t="str" cm="1">
        <f t="array" ref="HV19">IFERROR(INDEX(Trainers!$I$11:$I$20, MATCH(IFERROR(INDEX($FA$7:$HR$7, $HS$6, MATCH(MIN($FA19:$HR19), $FA19:$HR19, 0)), ""), Trainers!$AB$11:$AB$20, 0)), "")</f>
        <v/>
      </c>
      <c r="HX19" s="81" t="str">
        <f t="shared" si="154"/>
        <v/>
      </c>
      <c r="HY19" s="88" t="str">
        <f t="shared" si="155"/>
        <v/>
      </c>
      <c r="HZ19" s="81" t="str">
        <f t="shared" si="161"/>
        <v/>
      </c>
      <c r="IA19" s="88" t="str">
        <f t="shared" si="162"/>
        <v/>
      </c>
      <c r="IB19" s="81" t="str">
        <f t="shared" si="161"/>
        <v/>
      </c>
      <c r="IC19" s="88" t="str">
        <f t="shared" si="162"/>
        <v/>
      </c>
      <c r="ID19" s="81" t="str">
        <f t="shared" si="161"/>
        <v/>
      </c>
      <c r="IE19" s="88" t="str">
        <f t="shared" si="162"/>
        <v/>
      </c>
      <c r="IF19" s="81" t="str">
        <f t="shared" si="161"/>
        <v/>
      </c>
      <c r="IG19" s="88" t="str">
        <f t="shared" si="162"/>
        <v/>
      </c>
      <c r="IH19" s="81" t="str">
        <f t="shared" si="161"/>
        <v/>
      </c>
      <c r="II19" s="88" t="str">
        <f t="shared" si="162"/>
        <v/>
      </c>
      <c r="IJ19" s="81" t="str">
        <f t="shared" si="161"/>
        <v/>
      </c>
      <c r="IK19" s="88" t="str">
        <f t="shared" si="162"/>
        <v/>
      </c>
      <c r="IL19" s="81" t="str">
        <f t="shared" si="161"/>
        <v/>
      </c>
      <c r="IM19" s="88" t="str">
        <f t="shared" si="162"/>
        <v/>
      </c>
      <c r="IN19" s="81" t="str">
        <f t="shared" si="161"/>
        <v/>
      </c>
      <c r="IO19" s="88" t="str">
        <f t="shared" si="162"/>
        <v/>
      </c>
      <c r="IP19" s="81" t="str">
        <f t="shared" si="161"/>
        <v/>
      </c>
      <c r="IQ19" s="88" t="str">
        <f t="shared" si="162"/>
        <v/>
      </c>
      <c r="IS19" s="81" t="str" cm="1">
        <f t="array" ref="IS19">IF($X19="", "", IFERROR(INDEX($HX$3:$IQ$3, $IR$3, MATCH(IS$10, $HX19:$IQ19, 0)), ""))</f>
        <v/>
      </c>
      <c r="IT19" s="89" t="str" cm="1">
        <f t="array" ref="IT19">IF($X19="", "", IFERROR(INDEX($HX$3:$IQ$3, $IR$3, MATCH(IT$10, $HX19:$IQ19, 0)), ""))</f>
        <v/>
      </c>
      <c r="IU19" s="89" t="str" cm="1">
        <f t="array" ref="IU19">IF($X19="", "", IFERROR(INDEX($HX$3:$IQ$3, $IR$3, MATCH(IU$10, $HX19:$IQ19, 0)), ""))</f>
        <v/>
      </c>
      <c r="IV19" s="8" t="str">
        <f t="shared" si="156"/>
        <v/>
      </c>
      <c r="IX19" s="8" t="str">
        <f t="shared" si="157"/>
        <v/>
      </c>
      <c r="IZ19" s="8" t="str">
        <f>IF($BL19="", "", IFERROR(INDEX(Trainers!$AB$11:$AB$20, MATCH($BL19, Trainers!$I$11:$I$20, 0)), ""))</f>
        <v/>
      </c>
      <c r="JA19" s="78" t="str">
        <f t="shared" si="158"/>
        <v/>
      </c>
      <c r="JB19" s="8" t="str" cm="1">
        <f t="array" ref="JB19">IFERROR(INDEX($BN$7:$EY$7, $BM$7, MATCH(CONCATENATE($IZ19, " - ", $BJ19), $BN$2:$EY$2, 0)), "")</f>
        <v/>
      </c>
      <c r="JC19" s="8" t="str">
        <f t="shared" si="159"/>
        <v/>
      </c>
      <c r="JE19" s="8" t="str">
        <f>IF($HV19="", "", IFERROR(INDEX(Trainers!$AB$11:$AB$20, MATCH($HV19, Trainers!$I$11:$I$20, 0)), ""))</f>
        <v/>
      </c>
      <c r="JF19" s="78" t="str" cm="1">
        <f t="array" ref="JF19">IF(IFERROR(INDEX($F19:$L19, $Y19, MATCH($HT19, $F$9:$L$9, 0)), "")="", "", IFERROR(INDEX($F19:$L19, $Y19, MATCH($HT19, $F$9:$L$9, 0)), ""))</f>
        <v/>
      </c>
      <c r="JG19" s="8" t="str" cm="1">
        <f t="array" ref="JG19">IFERROR(INDEX($BN$7:$EY$7, $BM$7, MATCH(CONCATENATE($JE19, " - ", $HT19), $BN$2:$EY$2, 0)), "")</f>
        <v/>
      </c>
      <c r="JH19" s="8" t="str">
        <f t="shared" si="160"/>
        <v/>
      </c>
    </row>
    <row r="20" spans="1:268" x14ac:dyDescent="0.25">
      <c r="A20" s="2"/>
      <c r="B20" s="20"/>
      <c r="C20" s="21"/>
      <c r="D20" s="38"/>
      <c r="E20" s="22"/>
      <c r="F20" s="22"/>
      <c r="G20" s="22"/>
      <c r="H20" s="22"/>
      <c r="I20" s="22"/>
      <c r="J20" s="22"/>
      <c r="K20" s="22"/>
      <c r="L20" s="23"/>
      <c r="M20" s="2"/>
      <c r="N20" s="101" t="str">
        <f t="shared" si="65"/>
        <v/>
      </c>
      <c r="O20" s="2"/>
      <c r="P20" s="62"/>
      <c r="Q20" s="62"/>
      <c r="R20" s="62"/>
      <c r="U20" s="7" t="str">
        <f>IF('Intro &amp; Setup'!$AG32="", "", 'Intro &amp; Setup'!$AG32)</f>
        <v/>
      </c>
      <c r="V20" s="41" t="str">
        <f>IF('Training Positions'!$B20="", "", 'Training Positions'!$B20)</f>
        <v/>
      </c>
      <c r="X20" s="8" t="str">
        <f t="shared" si="66"/>
        <v/>
      </c>
      <c r="Z20" s="8" t="str">
        <f t="shared" si="41"/>
        <v/>
      </c>
      <c r="AA20" s="8" t="str">
        <f t="shared" si="42"/>
        <v/>
      </c>
      <c r="AB20" s="8" t="str">
        <f t="shared" si="43"/>
        <v/>
      </c>
      <c r="AC20" s="8" t="str">
        <f t="shared" si="67"/>
        <v/>
      </c>
      <c r="AD20" s="8" t="str">
        <f t="shared" si="68"/>
        <v/>
      </c>
      <c r="AE20" s="8" t="str">
        <f t="shared" si="69"/>
        <v/>
      </c>
      <c r="AF20" s="8" t="str">
        <f t="shared" si="70"/>
        <v/>
      </c>
      <c r="AG20" s="8" t="str">
        <f t="shared" si="71"/>
        <v/>
      </c>
      <c r="AH20" s="8" t="str">
        <f t="shared" si="72"/>
        <v/>
      </c>
      <c r="AI20" s="8" t="str">
        <f t="shared" si="73"/>
        <v/>
      </c>
      <c r="AJ20" s="8" t="str">
        <f t="shared" si="74"/>
        <v/>
      </c>
      <c r="AL20" s="68" t="str">
        <f t="shared" si="75"/>
        <v/>
      </c>
      <c r="AM20" s="69" t="str">
        <f t="shared" si="76"/>
        <v/>
      </c>
      <c r="AN20" s="69" t="str">
        <f t="shared" si="77"/>
        <v/>
      </c>
      <c r="AO20" s="69" t="str">
        <f t="shared" si="78"/>
        <v/>
      </c>
      <c r="AP20" s="69" t="str">
        <f t="shared" si="79"/>
        <v/>
      </c>
      <c r="AQ20" s="69" t="str">
        <f t="shared" si="80"/>
        <v/>
      </c>
      <c r="AR20" s="70" t="str">
        <f t="shared" si="81"/>
        <v/>
      </c>
      <c r="AT20" s="68" t="str">
        <f>IF($D20="", "", IFERROR(INDEX('Training Positions'!C$11:C$30, MATCH($D20, 'Training Positions'!$B$11:$B$30, 0)), ""))</f>
        <v/>
      </c>
      <c r="AU20" s="69" t="str">
        <f>IF($D20="", "", IFERROR(INDEX('Training Positions'!D$11:D$30, MATCH($D20, 'Training Positions'!$B$11:$B$30, 0)), ""))</f>
        <v/>
      </c>
      <c r="AV20" s="69" t="str">
        <f>IF($D20="", "", IFERROR(INDEX('Training Positions'!E$11:E$30, MATCH($D20, 'Training Positions'!$B$11:$B$30, 0)), ""))</f>
        <v/>
      </c>
      <c r="AW20" s="69" t="str">
        <f>IF($D20="", "", IFERROR(INDEX('Training Positions'!F$11:F$30, MATCH($D20, 'Training Positions'!$B$11:$B$30, 0)), ""))</f>
        <v/>
      </c>
      <c r="AX20" s="69" t="str">
        <f>IF($D20="", "", IFERROR(INDEX('Training Positions'!G$11:G$30, MATCH($D20, 'Training Positions'!$B$11:$B$30, 0)), ""))</f>
        <v/>
      </c>
      <c r="AY20" s="69" t="str">
        <f>IF($D20="", "", IFERROR(INDEX('Training Positions'!H$11:H$30, MATCH($D20, 'Training Positions'!$B$11:$B$30, 0)), ""))</f>
        <v/>
      </c>
      <c r="AZ20" s="70" t="str">
        <f>IF($D20="", "", IFERROR(INDEX('Training Positions'!I$11:I$30, MATCH($D20, 'Training Positions'!$B$11:$B$30, 0)), ""))</f>
        <v/>
      </c>
      <c r="BB20" s="68" t="str">
        <f t="shared" si="82"/>
        <v/>
      </c>
      <c r="BC20" s="69" t="str">
        <f t="shared" si="46"/>
        <v/>
      </c>
      <c r="BD20" s="69" t="str">
        <f t="shared" si="46"/>
        <v/>
      </c>
      <c r="BE20" s="69" t="str">
        <f t="shared" si="46"/>
        <v/>
      </c>
      <c r="BF20" s="69" t="str">
        <f t="shared" si="46"/>
        <v/>
      </c>
      <c r="BG20" s="69" t="str">
        <f t="shared" si="46"/>
        <v/>
      </c>
      <c r="BH20" s="70" t="str">
        <f t="shared" si="46"/>
        <v/>
      </c>
      <c r="BJ20" s="8" t="str" cm="1">
        <f t="array" ref="BJ20">IF($X20="", "", IFERROR(INDEX($BB$10:$BH$10, $BA$10, MATCH(MIN($BB20:$BH20), $BB20:$BH20, 0)), ""))</f>
        <v/>
      </c>
      <c r="BK20" s="78" t="str">
        <f t="shared" si="83"/>
        <v/>
      </c>
      <c r="BL20" s="8" t="str">
        <f>IF($IX20="", "", IFERROR(INDEX(Trainers!$I$11:$I$20, MATCH($IX20, Trainers!$AB$11:$AB$20, 0)), ""))</f>
        <v/>
      </c>
      <c r="BN20" s="68" t="str" cm="1">
        <f t="array" ref="BN20">IF(OR($X20="", BN$7=""), "", IFERROR(IF(IFERROR(INDEX($F20:$L20, $BM20, MATCH(BN$6, $F$9:$L$9, 0)), "")&gt;BN$7, "", IFERROR(INDEX($BB20:$BH20, $BM20, MATCH(BN$6, $BB$10:$BH$10, 0)), "")), ""))</f>
        <v/>
      </c>
      <c r="BO20" s="70" t="str" cm="1">
        <f t="array" ref="BO20">IF(OR($X20="", BO$7=""), "", IFERROR(IF(IFERROR(INDEX($F20:$L20, $BM20, MATCH(BO$6, $F$9:$L$9, 0)), "")&gt;BO$7, "", IFERROR(INDEX($BB20:$BH20, $BM20, MATCH(BO$6, $BB$10:$BH$10, 0)), "")), ""))</f>
        <v/>
      </c>
      <c r="BP20" s="68" t="str">
        <f t="shared" si="84"/>
        <v/>
      </c>
      <c r="BQ20" s="69" t="str">
        <f t="shared" si="85"/>
        <v/>
      </c>
      <c r="BR20" s="69" t="str">
        <f t="shared" si="86"/>
        <v/>
      </c>
      <c r="BS20" s="69" t="str">
        <f t="shared" si="87"/>
        <v/>
      </c>
      <c r="BT20" s="69" t="str">
        <f t="shared" si="88"/>
        <v/>
      </c>
      <c r="BU20" s="69" t="str">
        <f t="shared" si="89"/>
        <v/>
      </c>
      <c r="BV20" s="70" t="str">
        <f t="shared" si="90"/>
        <v/>
      </c>
      <c r="BW20" s="68" t="str" cm="1">
        <f t="array" ref="BW20">IF(OR($X20="", BW$7=""), "", IFERROR(IF(IFERROR(INDEX($F20:$L20, $BM20, MATCH(BW$6, $F$9:$L$9, 0)), "")&gt;BW$7, "", IFERROR(INDEX($BB20:$BH20, $BM20, MATCH(BW$6, $BB$10:$BH$10, 0)), "")), ""))</f>
        <v/>
      </c>
      <c r="BX20" s="70" t="str" cm="1">
        <f t="array" ref="BX20">IF(OR($X20="", BX$7=""), "", IFERROR(IF(IFERROR(INDEX($F20:$L20, $BM20, MATCH(BX$6, $F$9:$L$9, 0)), "")&gt;BX$7, "", IFERROR(INDEX($BB20:$BH20, $BM20, MATCH(BX$6, $BB$10:$BH$10, 0)), "")), ""))</f>
        <v/>
      </c>
      <c r="BY20" s="68" t="str">
        <f t="shared" si="91"/>
        <v/>
      </c>
      <c r="BZ20" s="69" t="str">
        <f t="shared" si="92"/>
        <v/>
      </c>
      <c r="CA20" s="69" t="str">
        <f t="shared" si="93"/>
        <v/>
      </c>
      <c r="CB20" s="69" t="str">
        <f t="shared" si="94"/>
        <v/>
      </c>
      <c r="CC20" s="69" t="str">
        <f t="shared" si="95"/>
        <v/>
      </c>
      <c r="CD20" s="69" t="str">
        <f t="shared" si="96"/>
        <v/>
      </c>
      <c r="CE20" s="70" t="str">
        <f t="shared" si="97"/>
        <v/>
      </c>
      <c r="CF20" s="68" t="str" cm="1">
        <f t="array" ref="CF20">IF(OR($X20="", CF$7=""), "", IFERROR(IF(IFERROR(INDEX($F20:$L20, $BM20, MATCH(CF$6, $F$9:$L$9, 0)), "")&gt;CF$7, "", IFERROR(INDEX($BB20:$BH20, $BM20, MATCH(CF$6, $BB$10:$BH$10, 0)), "")), ""))</f>
        <v/>
      </c>
      <c r="CG20" s="70" t="str" cm="1">
        <f t="array" ref="CG20">IF(OR($X20="", CG$7=""), "", IFERROR(IF(IFERROR(INDEX($F20:$L20, $BM20, MATCH(CG$6, $F$9:$L$9, 0)), "")&gt;CG$7, "", IFERROR(INDEX($BB20:$BH20, $BM20, MATCH(CG$6, $BB$10:$BH$10, 0)), "")), ""))</f>
        <v/>
      </c>
      <c r="CH20" s="68" t="str">
        <f t="shared" si="98"/>
        <v/>
      </c>
      <c r="CI20" s="69" t="str">
        <f t="shared" si="99"/>
        <v/>
      </c>
      <c r="CJ20" s="69" t="str">
        <f t="shared" si="100"/>
        <v/>
      </c>
      <c r="CK20" s="69" t="str">
        <f t="shared" si="101"/>
        <v/>
      </c>
      <c r="CL20" s="69" t="str">
        <f t="shared" si="102"/>
        <v/>
      </c>
      <c r="CM20" s="69" t="str">
        <f t="shared" si="103"/>
        <v/>
      </c>
      <c r="CN20" s="70" t="str">
        <f t="shared" si="104"/>
        <v/>
      </c>
      <c r="CO20" s="68" t="str" cm="1">
        <f t="array" ref="CO20">IF(OR($X20="", CO$7=""), "", IFERROR(IF(IFERROR(INDEX($F20:$L20, $BM20, MATCH(CO$6, $F$9:$L$9, 0)), "")&gt;CO$7, "", IFERROR(INDEX($BB20:$BH20, $BM20, MATCH(CO$6, $BB$10:$BH$10, 0)), "")), ""))</f>
        <v/>
      </c>
      <c r="CP20" s="70" t="str" cm="1">
        <f t="array" ref="CP20">IF(OR($X20="", CP$7=""), "", IFERROR(IF(IFERROR(INDEX($F20:$L20, $BM20, MATCH(CP$6, $F$9:$L$9, 0)), "")&gt;CP$7, "", IFERROR(INDEX($BB20:$BH20, $BM20, MATCH(CP$6, $BB$10:$BH$10, 0)), "")), ""))</f>
        <v/>
      </c>
      <c r="CQ20" s="68" t="str">
        <f t="shared" si="105"/>
        <v/>
      </c>
      <c r="CR20" s="69" t="str">
        <f t="shared" si="106"/>
        <v/>
      </c>
      <c r="CS20" s="69" t="str">
        <f t="shared" si="107"/>
        <v/>
      </c>
      <c r="CT20" s="69" t="str">
        <f t="shared" si="108"/>
        <v/>
      </c>
      <c r="CU20" s="69" t="str">
        <f t="shared" si="109"/>
        <v/>
      </c>
      <c r="CV20" s="69" t="str">
        <f t="shared" si="110"/>
        <v/>
      </c>
      <c r="CW20" s="70" t="str">
        <f t="shared" si="111"/>
        <v/>
      </c>
      <c r="CX20" s="68" t="str" cm="1">
        <f t="array" ref="CX20">IF(OR($X20="", CX$7=""), "", IFERROR(IF(IFERROR(INDEX($F20:$L20, $BM20, MATCH(CX$6, $F$9:$L$9, 0)), "")&gt;CX$7, "", IFERROR(INDEX($BB20:$BH20, $BM20, MATCH(CX$6, $BB$10:$BH$10, 0)), "")), ""))</f>
        <v/>
      </c>
      <c r="CY20" s="70" t="str" cm="1">
        <f t="array" ref="CY20">IF(OR($X20="", CY$7=""), "", IFERROR(IF(IFERROR(INDEX($F20:$L20, $BM20, MATCH(CY$6, $F$9:$L$9, 0)), "")&gt;CY$7, "", IFERROR(INDEX($BB20:$BH20, $BM20, MATCH(CY$6, $BB$10:$BH$10, 0)), "")), ""))</f>
        <v/>
      </c>
      <c r="CZ20" s="68" t="str">
        <f t="shared" si="112"/>
        <v/>
      </c>
      <c r="DA20" s="69" t="str">
        <f t="shared" si="113"/>
        <v/>
      </c>
      <c r="DB20" s="69" t="str">
        <f t="shared" si="114"/>
        <v/>
      </c>
      <c r="DC20" s="69" t="str">
        <f t="shared" si="115"/>
        <v/>
      </c>
      <c r="DD20" s="69" t="str">
        <f t="shared" si="116"/>
        <v/>
      </c>
      <c r="DE20" s="69" t="str">
        <f t="shared" si="117"/>
        <v/>
      </c>
      <c r="DF20" s="70" t="str">
        <f t="shared" si="118"/>
        <v/>
      </c>
      <c r="DG20" s="68" t="str" cm="1">
        <f t="array" ref="DG20">IF(OR($X20="", DG$7=""), "", IFERROR(IF(IFERROR(INDEX($F20:$L20, $BM20, MATCH(DG$6, $F$9:$L$9, 0)), "")&gt;DG$7, "", IFERROR(INDEX($BB20:$BH20, $BM20, MATCH(DG$6, $BB$10:$BH$10, 0)), "")), ""))</f>
        <v/>
      </c>
      <c r="DH20" s="70" t="str" cm="1">
        <f t="array" ref="DH20">IF(OR($X20="", DH$7=""), "", IFERROR(IF(IFERROR(INDEX($F20:$L20, $BM20, MATCH(DH$6, $F$9:$L$9, 0)), "")&gt;DH$7, "", IFERROR(INDEX($BB20:$BH20, $BM20, MATCH(DH$6, $BB$10:$BH$10, 0)), "")), ""))</f>
        <v/>
      </c>
      <c r="DI20" s="68" t="str">
        <f t="shared" si="119"/>
        <v/>
      </c>
      <c r="DJ20" s="69" t="str">
        <f t="shared" si="120"/>
        <v/>
      </c>
      <c r="DK20" s="69" t="str">
        <f t="shared" si="121"/>
        <v/>
      </c>
      <c r="DL20" s="69" t="str">
        <f t="shared" si="122"/>
        <v/>
      </c>
      <c r="DM20" s="69" t="str">
        <f t="shared" si="123"/>
        <v/>
      </c>
      <c r="DN20" s="69" t="str">
        <f t="shared" si="124"/>
        <v/>
      </c>
      <c r="DO20" s="70" t="str">
        <f t="shared" si="125"/>
        <v/>
      </c>
      <c r="DP20" s="68" t="str" cm="1">
        <f t="array" ref="DP20">IF(OR($X20="", DP$7=""), "", IFERROR(IF(IFERROR(INDEX($F20:$L20, $BM20, MATCH(DP$6, $F$9:$L$9, 0)), "")&gt;DP$7, "", IFERROR(INDEX($BB20:$BH20, $BM20, MATCH(DP$6, $BB$10:$BH$10, 0)), "")), ""))</f>
        <v/>
      </c>
      <c r="DQ20" s="70" t="str" cm="1">
        <f t="array" ref="DQ20">IF(OR($X20="", DQ$7=""), "", IFERROR(IF(IFERROR(INDEX($F20:$L20, $BM20, MATCH(DQ$6, $F$9:$L$9, 0)), "")&gt;DQ$7, "", IFERROR(INDEX($BB20:$BH20, $BM20, MATCH(DQ$6, $BB$10:$BH$10, 0)), "")), ""))</f>
        <v/>
      </c>
      <c r="DR20" s="68" t="str">
        <f t="shared" si="126"/>
        <v/>
      </c>
      <c r="DS20" s="69" t="str">
        <f t="shared" si="127"/>
        <v/>
      </c>
      <c r="DT20" s="69" t="str">
        <f t="shared" si="128"/>
        <v/>
      </c>
      <c r="DU20" s="69" t="str">
        <f t="shared" si="129"/>
        <v/>
      </c>
      <c r="DV20" s="69" t="str">
        <f t="shared" si="130"/>
        <v/>
      </c>
      <c r="DW20" s="69" t="str">
        <f t="shared" si="131"/>
        <v/>
      </c>
      <c r="DX20" s="70" t="str">
        <f t="shared" si="132"/>
        <v/>
      </c>
      <c r="DY20" s="68" t="str" cm="1">
        <f t="array" ref="DY20">IF(OR($X20="", DY$7=""), "", IFERROR(IF(IFERROR(INDEX($F20:$L20, $BM20, MATCH(DY$6, $F$9:$L$9, 0)), "")&gt;DY$7, "", IFERROR(INDEX($BB20:$BH20, $BM20, MATCH(DY$6, $BB$10:$BH$10, 0)), "")), ""))</f>
        <v/>
      </c>
      <c r="DZ20" s="70" t="str" cm="1">
        <f t="array" ref="DZ20">IF(OR($X20="", DZ$7=""), "", IFERROR(IF(IFERROR(INDEX($F20:$L20, $BM20, MATCH(DZ$6, $F$9:$L$9, 0)), "")&gt;DZ$7, "", IFERROR(INDEX($BB20:$BH20, $BM20, MATCH(DZ$6, $BB$10:$BH$10, 0)), "")), ""))</f>
        <v/>
      </c>
      <c r="EA20" s="68" t="str">
        <f t="shared" si="133"/>
        <v/>
      </c>
      <c r="EB20" s="69" t="str">
        <f t="shared" si="134"/>
        <v/>
      </c>
      <c r="EC20" s="69" t="str">
        <f t="shared" si="135"/>
        <v/>
      </c>
      <c r="ED20" s="69" t="str">
        <f t="shared" si="136"/>
        <v/>
      </c>
      <c r="EE20" s="69" t="str">
        <f t="shared" si="137"/>
        <v/>
      </c>
      <c r="EF20" s="69" t="str">
        <f t="shared" si="138"/>
        <v/>
      </c>
      <c r="EG20" s="70" t="str">
        <f t="shared" si="139"/>
        <v/>
      </c>
      <c r="EH20" s="68" t="str" cm="1">
        <f t="array" ref="EH20">IF(OR($X20="", EH$7=""), "", IFERROR(IF(IFERROR(INDEX($F20:$L20, $BM20, MATCH(EH$6, $F$9:$L$9, 0)), "")&gt;EH$7, "", IFERROR(INDEX($BB20:$BH20, $BM20, MATCH(EH$6, $BB$10:$BH$10, 0)), "")), ""))</f>
        <v/>
      </c>
      <c r="EI20" s="70" t="str" cm="1">
        <f t="array" ref="EI20">IF(OR($X20="", EI$7=""), "", IFERROR(IF(IFERROR(INDEX($F20:$L20, $BM20, MATCH(EI$6, $F$9:$L$9, 0)), "")&gt;EI$7, "", IFERROR(INDEX($BB20:$BH20, $BM20, MATCH(EI$6, $BB$10:$BH$10, 0)), "")), ""))</f>
        <v/>
      </c>
      <c r="EJ20" s="68" t="str">
        <f t="shared" si="140"/>
        <v/>
      </c>
      <c r="EK20" s="69" t="str">
        <f t="shared" si="141"/>
        <v/>
      </c>
      <c r="EL20" s="69" t="str">
        <f t="shared" si="142"/>
        <v/>
      </c>
      <c r="EM20" s="69" t="str">
        <f t="shared" si="143"/>
        <v/>
      </c>
      <c r="EN20" s="69" t="str">
        <f t="shared" si="144"/>
        <v/>
      </c>
      <c r="EO20" s="69" t="str">
        <f t="shared" si="145"/>
        <v/>
      </c>
      <c r="EP20" s="70" t="str">
        <f t="shared" si="146"/>
        <v/>
      </c>
      <c r="EQ20" s="68" t="str" cm="1">
        <f t="array" ref="EQ20">IF(OR($X20="", EQ$7=""), "", IFERROR(IF(IFERROR(INDEX($F20:$L20, $BM20, MATCH(EQ$6, $F$9:$L$9, 0)), "")&gt;EQ$7, "", IFERROR(INDEX($BB20:$BH20, $BM20, MATCH(EQ$6, $BB$10:$BH$10, 0)), "")), ""))</f>
        <v/>
      </c>
      <c r="ER20" s="70" t="str" cm="1">
        <f t="array" ref="ER20">IF(OR($X20="", ER$7=""), "", IFERROR(IF(IFERROR(INDEX($F20:$L20, $BM20, MATCH(ER$6, $F$9:$L$9, 0)), "")&gt;ER$7, "", IFERROR(INDEX($BB20:$BH20, $BM20, MATCH(ER$6, $BB$10:$BH$10, 0)), "")), ""))</f>
        <v/>
      </c>
      <c r="ES20" s="68" t="str">
        <f t="shared" si="147"/>
        <v/>
      </c>
      <c r="ET20" s="69" t="str">
        <f t="shared" si="148"/>
        <v/>
      </c>
      <c r="EU20" s="69" t="str">
        <f t="shared" si="149"/>
        <v/>
      </c>
      <c r="EV20" s="69" t="str">
        <f t="shared" si="150"/>
        <v/>
      </c>
      <c r="EW20" s="69" t="str">
        <f t="shared" si="151"/>
        <v/>
      </c>
      <c r="EX20" s="69" t="str">
        <f t="shared" si="152"/>
        <v/>
      </c>
      <c r="EY20" s="70" t="str">
        <f t="shared" si="153"/>
        <v/>
      </c>
      <c r="FA20" s="68" t="str" cm="1">
        <f t="array" ref="FA20">IF($X20="", "", IFERROR(INDEX($BN20:$EY20, $EZ20, MATCH(FA$8, $BN$2:$EY$2, 0)), ""))</f>
        <v/>
      </c>
      <c r="FB20" s="69" t="str" cm="1">
        <f t="array" ref="FB20">IF($X20="", "", IFERROR(INDEX($BN20:$EY20, $EZ20, MATCH(FB$8, $BN$2:$EY$2, 0)), ""))</f>
        <v/>
      </c>
      <c r="FC20" s="69" t="str" cm="1">
        <f t="array" ref="FC20">IF($X20="", "", IFERROR(INDEX($BN20:$EY20, $EZ20, MATCH(FC$8, $BN$2:$EY$2, 0)), ""))</f>
        <v/>
      </c>
      <c r="FD20" s="69" t="str" cm="1">
        <f t="array" ref="FD20">IF($X20="", "", IFERROR(INDEX($BN20:$EY20, $EZ20, MATCH(FD$8, $BN$2:$EY$2, 0)), ""))</f>
        <v/>
      </c>
      <c r="FE20" s="69" t="str" cm="1">
        <f t="array" ref="FE20">IF($X20="", "", IFERROR(INDEX($BN20:$EY20, $EZ20, MATCH(FE$8, $BN$2:$EY$2, 0)), ""))</f>
        <v/>
      </c>
      <c r="FF20" s="69" t="str" cm="1">
        <f t="array" ref="FF20">IF($X20="", "", IFERROR(INDEX($BN20:$EY20, $EZ20, MATCH(FF$8, $BN$2:$EY$2, 0)), ""))</f>
        <v/>
      </c>
      <c r="FG20" s="69" t="str" cm="1">
        <f t="array" ref="FG20">IF($X20="", "", IFERROR(INDEX($BN20:$EY20, $EZ20, MATCH(FG$8, $BN$2:$EY$2, 0)), ""))</f>
        <v/>
      </c>
      <c r="FH20" s="69" t="str" cm="1">
        <f t="array" ref="FH20">IF($X20="", "", IFERROR(INDEX($BN20:$EY20, $EZ20, MATCH(FH$8, $BN$2:$EY$2, 0)), ""))</f>
        <v/>
      </c>
      <c r="FI20" s="69" t="str" cm="1">
        <f t="array" ref="FI20">IF($X20="", "", IFERROR(INDEX($BN20:$EY20, $EZ20, MATCH(FI$8, $BN$2:$EY$2, 0)), ""))</f>
        <v/>
      </c>
      <c r="FJ20" s="69" t="str" cm="1">
        <f t="array" ref="FJ20">IF($X20="", "", IFERROR(INDEX($BN20:$EY20, $EZ20, MATCH(FJ$8, $BN$2:$EY$2, 0)), ""))</f>
        <v/>
      </c>
      <c r="FK20" s="69" t="str" cm="1">
        <f t="array" ref="FK20">IF($X20="", "", IFERROR(INDEX($BN20:$EY20, $EZ20, MATCH(FK$8, $BN$2:$EY$2, 0)), ""))</f>
        <v/>
      </c>
      <c r="FL20" s="69" t="str" cm="1">
        <f t="array" ref="FL20">IF($X20="", "", IFERROR(INDEX($BN20:$EY20, $EZ20, MATCH(FL$8, $BN$2:$EY$2, 0)), ""))</f>
        <v/>
      </c>
      <c r="FM20" s="69" t="str" cm="1">
        <f t="array" ref="FM20">IF($X20="", "", IFERROR(INDEX($BN20:$EY20, $EZ20, MATCH(FM$8, $BN$2:$EY$2, 0)), ""))</f>
        <v/>
      </c>
      <c r="FN20" s="69" t="str" cm="1">
        <f t="array" ref="FN20">IF($X20="", "", IFERROR(INDEX($BN20:$EY20, $EZ20, MATCH(FN$8, $BN$2:$EY$2, 0)), ""))</f>
        <v/>
      </c>
      <c r="FO20" s="69" t="str" cm="1">
        <f t="array" ref="FO20">IF($X20="", "", IFERROR(INDEX($BN20:$EY20, $EZ20, MATCH(FO$8, $BN$2:$EY$2, 0)), ""))</f>
        <v/>
      </c>
      <c r="FP20" s="69" t="str" cm="1">
        <f t="array" ref="FP20">IF($X20="", "", IFERROR(INDEX($BN20:$EY20, $EZ20, MATCH(FP$8, $BN$2:$EY$2, 0)), ""))</f>
        <v/>
      </c>
      <c r="FQ20" s="69" t="str" cm="1">
        <f t="array" ref="FQ20">IF($X20="", "", IFERROR(INDEX($BN20:$EY20, $EZ20, MATCH(FQ$8, $BN$2:$EY$2, 0)), ""))</f>
        <v/>
      </c>
      <c r="FR20" s="69" t="str" cm="1">
        <f t="array" ref="FR20">IF($X20="", "", IFERROR(INDEX($BN20:$EY20, $EZ20, MATCH(FR$8, $BN$2:$EY$2, 0)), ""))</f>
        <v/>
      </c>
      <c r="FS20" s="69" t="str" cm="1">
        <f t="array" ref="FS20">IF($X20="", "", IFERROR(INDEX($BN20:$EY20, $EZ20, MATCH(FS$8, $BN$2:$EY$2, 0)), ""))</f>
        <v/>
      </c>
      <c r="FT20" s="69" t="str" cm="1">
        <f t="array" ref="FT20">IF($X20="", "", IFERROR(INDEX($BN20:$EY20, $EZ20, MATCH(FT$8, $BN$2:$EY$2, 0)), ""))</f>
        <v/>
      </c>
      <c r="FU20" s="69" t="str" cm="1">
        <f t="array" ref="FU20">IF($X20="", "", IFERROR(INDEX($BN20:$EY20, $EZ20, MATCH(FU$8, $BN$2:$EY$2, 0)), ""))</f>
        <v/>
      </c>
      <c r="FV20" s="69" t="str" cm="1">
        <f t="array" ref="FV20">IF($X20="", "", IFERROR(INDEX($BN20:$EY20, $EZ20, MATCH(FV$8, $BN$2:$EY$2, 0)), ""))</f>
        <v/>
      </c>
      <c r="FW20" s="69" t="str" cm="1">
        <f t="array" ref="FW20">IF($X20="", "", IFERROR(INDEX($BN20:$EY20, $EZ20, MATCH(FW$8, $BN$2:$EY$2, 0)), ""))</f>
        <v/>
      </c>
      <c r="FX20" s="69" t="str" cm="1">
        <f t="array" ref="FX20">IF($X20="", "", IFERROR(INDEX($BN20:$EY20, $EZ20, MATCH(FX$8, $BN$2:$EY$2, 0)), ""))</f>
        <v/>
      </c>
      <c r="FY20" s="69" t="str" cm="1">
        <f t="array" ref="FY20">IF($X20="", "", IFERROR(INDEX($BN20:$EY20, $EZ20, MATCH(FY$8, $BN$2:$EY$2, 0)), ""))</f>
        <v/>
      </c>
      <c r="FZ20" s="69" t="str" cm="1">
        <f t="array" ref="FZ20">IF($X20="", "", IFERROR(INDEX($BN20:$EY20, $EZ20, MATCH(FZ$8, $BN$2:$EY$2, 0)), ""))</f>
        <v/>
      </c>
      <c r="GA20" s="69" t="str" cm="1">
        <f t="array" ref="GA20">IF($X20="", "", IFERROR(INDEX($BN20:$EY20, $EZ20, MATCH(GA$8, $BN$2:$EY$2, 0)), ""))</f>
        <v/>
      </c>
      <c r="GB20" s="69" t="str" cm="1">
        <f t="array" ref="GB20">IF($X20="", "", IFERROR(INDEX($BN20:$EY20, $EZ20, MATCH(GB$8, $BN$2:$EY$2, 0)), ""))</f>
        <v/>
      </c>
      <c r="GC20" s="69" t="str" cm="1">
        <f t="array" ref="GC20">IF($X20="", "", IFERROR(INDEX($BN20:$EY20, $EZ20, MATCH(GC$8, $BN$2:$EY$2, 0)), ""))</f>
        <v/>
      </c>
      <c r="GD20" s="69" t="str" cm="1">
        <f t="array" ref="GD20">IF($X20="", "", IFERROR(INDEX($BN20:$EY20, $EZ20, MATCH(GD$8, $BN$2:$EY$2, 0)), ""))</f>
        <v/>
      </c>
      <c r="GE20" s="69" t="str" cm="1">
        <f t="array" ref="GE20">IF($X20="", "", IFERROR(INDEX($BN20:$EY20, $EZ20, MATCH(GE$8, $BN$2:$EY$2, 0)), ""))</f>
        <v/>
      </c>
      <c r="GF20" s="69" t="str" cm="1">
        <f t="array" ref="GF20">IF($X20="", "", IFERROR(INDEX($BN20:$EY20, $EZ20, MATCH(GF$8, $BN$2:$EY$2, 0)), ""))</f>
        <v/>
      </c>
      <c r="GG20" s="69" t="str" cm="1">
        <f t="array" ref="GG20">IF($X20="", "", IFERROR(INDEX($BN20:$EY20, $EZ20, MATCH(GG$8, $BN$2:$EY$2, 0)), ""))</f>
        <v/>
      </c>
      <c r="GH20" s="69" t="str" cm="1">
        <f t="array" ref="GH20">IF($X20="", "", IFERROR(INDEX($BN20:$EY20, $EZ20, MATCH(GH$8, $BN$2:$EY$2, 0)), ""))</f>
        <v/>
      </c>
      <c r="GI20" s="69" t="str" cm="1">
        <f t="array" ref="GI20">IF($X20="", "", IFERROR(INDEX($BN20:$EY20, $EZ20, MATCH(GI$8, $BN$2:$EY$2, 0)), ""))</f>
        <v/>
      </c>
      <c r="GJ20" s="69" t="str" cm="1">
        <f t="array" ref="GJ20">IF($X20="", "", IFERROR(INDEX($BN20:$EY20, $EZ20, MATCH(GJ$8, $BN$2:$EY$2, 0)), ""))</f>
        <v/>
      </c>
      <c r="GK20" s="69" t="str" cm="1">
        <f t="array" ref="GK20">IF($X20="", "", IFERROR(INDEX($BN20:$EY20, $EZ20, MATCH(GK$8, $BN$2:$EY$2, 0)), ""))</f>
        <v/>
      </c>
      <c r="GL20" s="69" t="str" cm="1">
        <f t="array" ref="GL20">IF($X20="", "", IFERROR(INDEX($BN20:$EY20, $EZ20, MATCH(GL$8, $BN$2:$EY$2, 0)), ""))</f>
        <v/>
      </c>
      <c r="GM20" s="69" t="str" cm="1">
        <f t="array" ref="GM20">IF($X20="", "", IFERROR(INDEX($BN20:$EY20, $EZ20, MATCH(GM$8, $BN$2:$EY$2, 0)), ""))</f>
        <v/>
      </c>
      <c r="GN20" s="69" t="str" cm="1">
        <f t="array" ref="GN20">IF($X20="", "", IFERROR(INDEX($BN20:$EY20, $EZ20, MATCH(GN$8, $BN$2:$EY$2, 0)), ""))</f>
        <v/>
      </c>
      <c r="GO20" s="69" t="str" cm="1">
        <f t="array" ref="GO20">IF($X20="", "", IFERROR(INDEX($BN20:$EY20, $EZ20, MATCH(GO$8, $BN$2:$EY$2, 0)), ""))</f>
        <v/>
      </c>
      <c r="GP20" s="69" t="str" cm="1">
        <f t="array" ref="GP20">IF($X20="", "", IFERROR(INDEX($BN20:$EY20, $EZ20, MATCH(GP$8, $BN$2:$EY$2, 0)), ""))</f>
        <v/>
      </c>
      <c r="GQ20" s="69" t="str" cm="1">
        <f t="array" ref="GQ20">IF($X20="", "", IFERROR(INDEX($BN20:$EY20, $EZ20, MATCH(GQ$8, $BN$2:$EY$2, 0)), ""))</f>
        <v/>
      </c>
      <c r="GR20" s="69" t="str" cm="1">
        <f t="array" ref="GR20">IF($X20="", "", IFERROR(INDEX($BN20:$EY20, $EZ20, MATCH(GR$8, $BN$2:$EY$2, 0)), ""))</f>
        <v/>
      </c>
      <c r="GS20" s="69" t="str" cm="1">
        <f t="array" ref="GS20">IF($X20="", "", IFERROR(INDEX($BN20:$EY20, $EZ20, MATCH(GS$8, $BN$2:$EY$2, 0)), ""))</f>
        <v/>
      </c>
      <c r="GT20" s="69" t="str" cm="1">
        <f t="array" ref="GT20">IF($X20="", "", IFERROR(INDEX($BN20:$EY20, $EZ20, MATCH(GT$8, $BN$2:$EY$2, 0)), ""))</f>
        <v/>
      </c>
      <c r="GU20" s="69" t="str" cm="1">
        <f t="array" ref="GU20">IF($X20="", "", IFERROR(INDEX($BN20:$EY20, $EZ20, MATCH(GU$8, $BN$2:$EY$2, 0)), ""))</f>
        <v/>
      </c>
      <c r="GV20" s="69" t="str" cm="1">
        <f t="array" ref="GV20">IF($X20="", "", IFERROR(INDEX($BN20:$EY20, $EZ20, MATCH(GV$8, $BN$2:$EY$2, 0)), ""))</f>
        <v/>
      </c>
      <c r="GW20" s="69" t="str" cm="1">
        <f t="array" ref="GW20">IF($X20="", "", IFERROR(INDEX($BN20:$EY20, $EZ20, MATCH(GW$8, $BN$2:$EY$2, 0)), ""))</f>
        <v/>
      </c>
      <c r="GX20" s="69" t="str" cm="1">
        <f t="array" ref="GX20">IF($X20="", "", IFERROR(INDEX($BN20:$EY20, $EZ20, MATCH(GX$8, $BN$2:$EY$2, 0)), ""))</f>
        <v/>
      </c>
      <c r="GY20" s="69" t="str" cm="1">
        <f t="array" ref="GY20">IF($X20="", "", IFERROR(INDEX($BN20:$EY20, $EZ20, MATCH(GY$8, $BN$2:$EY$2, 0)), ""))</f>
        <v/>
      </c>
      <c r="GZ20" s="69" t="str" cm="1">
        <f t="array" ref="GZ20">IF($X20="", "", IFERROR(INDEX($BN20:$EY20, $EZ20, MATCH(GZ$8, $BN$2:$EY$2, 0)), ""))</f>
        <v/>
      </c>
      <c r="HA20" s="69" t="str" cm="1">
        <f t="array" ref="HA20">IF($X20="", "", IFERROR(INDEX($BN20:$EY20, $EZ20, MATCH(HA$8, $BN$2:$EY$2, 0)), ""))</f>
        <v/>
      </c>
      <c r="HB20" s="69" t="str" cm="1">
        <f t="array" ref="HB20">IF($X20="", "", IFERROR(INDEX($BN20:$EY20, $EZ20, MATCH(HB$8, $BN$2:$EY$2, 0)), ""))</f>
        <v/>
      </c>
      <c r="HC20" s="69" t="str" cm="1">
        <f t="array" ref="HC20">IF($X20="", "", IFERROR(INDEX($BN20:$EY20, $EZ20, MATCH(HC$8, $BN$2:$EY$2, 0)), ""))</f>
        <v/>
      </c>
      <c r="HD20" s="69" t="str" cm="1">
        <f t="array" ref="HD20">IF($X20="", "", IFERROR(INDEX($BN20:$EY20, $EZ20, MATCH(HD$8, $BN$2:$EY$2, 0)), ""))</f>
        <v/>
      </c>
      <c r="HE20" s="69" t="str" cm="1">
        <f t="array" ref="HE20">IF($X20="", "", IFERROR(INDEX($BN20:$EY20, $EZ20, MATCH(HE$8, $BN$2:$EY$2, 0)), ""))</f>
        <v/>
      </c>
      <c r="HF20" s="69" t="str" cm="1">
        <f t="array" ref="HF20">IF($X20="", "", IFERROR(INDEX($BN20:$EY20, $EZ20, MATCH(HF$8, $BN$2:$EY$2, 0)), ""))</f>
        <v/>
      </c>
      <c r="HG20" s="69" t="str" cm="1">
        <f t="array" ref="HG20">IF($X20="", "", IFERROR(INDEX($BN20:$EY20, $EZ20, MATCH(HG$8, $BN$2:$EY$2, 0)), ""))</f>
        <v/>
      </c>
      <c r="HH20" s="69" t="str" cm="1">
        <f t="array" ref="HH20">IF($X20="", "", IFERROR(INDEX($BN20:$EY20, $EZ20, MATCH(HH$8, $BN$2:$EY$2, 0)), ""))</f>
        <v/>
      </c>
      <c r="HI20" s="69" t="str" cm="1">
        <f t="array" ref="HI20">IF($X20="", "", IFERROR(INDEX($BN20:$EY20, $EZ20, MATCH(HI$8, $BN$2:$EY$2, 0)), ""))</f>
        <v/>
      </c>
      <c r="HJ20" s="69" t="str" cm="1">
        <f t="array" ref="HJ20">IF($X20="", "", IFERROR(INDEX($BN20:$EY20, $EZ20, MATCH(HJ$8, $BN$2:$EY$2, 0)), ""))</f>
        <v/>
      </c>
      <c r="HK20" s="69" t="str" cm="1">
        <f t="array" ref="HK20">IF($X20="", "", IFERROR(INDEX($BN20:$EY20, $EZ20, MATCH(HK$8, $BN$2:$EY$2, 0)), ""))</f>
        <v/>
      </c>
      <c r="HL20" s="69" t="str" cm="1">
        <f t="array" ref="HL20">IF($X20="", "", IFERROR(INDEX($BN20:$EY20, $EZ20, MATCH(HL$8, $BN$2:$EY$2, 0)), ""))</f>
        <v/>
      </c>
      <c r="HM20" s="69" t="str" cm="1">
        <f t="array" ref="HM20">IF($X20="", "", IFERROR(INDEX($BN20:$EY20, $EZ20, MATCH(HM$8, $BN$2:$EY$2, 0)), ""))</f>
        <v/>
      </c>
      <c r="HN20" s="69" t="str" cm="1">
        <f t="array" ref="HN20">IF($X20="", "", IFERROR(INDEX($BN20:$EY20, $EZ20, MATCH(HN$8, $BN$2:$EY$2, 0)), ""))</f>
        <v/>
      </c>
      <c r="HO20" s="69" t="str" cm="1">
        <f t="array" ref="HO20">IF($X20="", "", IFERROR(INDEX($BN20:$EY20, $EZ20, MATCH(HO$8, $BN$2:$EY$2, 0)), ""))</f>
        <v/>
      </c>
      <c r="HP20" s="69" t="str" cm="1">
        <f t="array" ref="HP20">IF($X20="", "", IFERROR(INDEX($BN20:$EY20, $EZ20, MATCH(HP$8, $BN$2:$EY$2, 0)), ""))</f>
        <v/>
      </c>
      <c r="HQ20" s="69" t="str" cm="1">
        <f t="array" ref="HQ20">IF($X20="", "", IFERROR(INDEX($BN20:$EY20, $EZ20, MATCH(HQ$8, $BN$2:$EY$2, 0)), ""))</f>
        <v/>
      </c>
      <c r="HR20" s="70" t="str" cm="1">
        <f t="array" ref="HR20">IF($X20="", "", IFERROR(INDEX($BN20:$EY20, $EZ20, MATCH(HR$8, $BN$2:$EY$2, 0)), ""))</f>
        <v/>
      </c>
      <c r="HT20" s="8" t="str" cm="1">
        <f t="array" ref="HT20">IFERROR(INDEX($FA$6:$HR$6, $HS$6, MATCH(MIN($FA20:$HR20), $FA20:$HR20, 0)), "")</f>
        <v/>
      </c>
      <c r="HV20" s="8" t="str" cm="1">
        <f t="array" ref="HV20">IFERROR(INDEX(Trainers!$I$11:$I$20, MATCH(IFERROR(INDEX($FA$7:$HR$7, $HS$6, MATCH(MIN($FA20:$HR20), $FA20:$HR20, 0)), ""), Trainers!$AB$11:$AB$20, 0)), "")</f>
        <v/>
      </c>
      <c r="HX20" s="81" t="str">
        <f t="shared" si="154"/>
        <v/>
      </c>
      <c r="HY20" s="88" t="str">
        <f t="shared" si="155"/>
        <v/>
      </c>
      <c r="HZ20" s="81" t="str">
        <f t="shared" si="161"/>
        <v/>
      </c>
      <c r="IA20" s="88" t="str">
        <f t="shared" si="162"/>
        <v/>
      </c>
      <c r="IB20" s="81" t="str">
        <f t="shared" si="161"/>
        <v/>
      </c>
      <c r="IC20" s="88" t="str">
        <f t="shared" si="162"/>
        <v/>
      </c>
      <c r="ID20" s="81" t="str">
        <f t="shared" si="161"/>
        <v/>
      </c>
      <c r="IE20" s="88" t="str">
        <f t="shared" si="162"/>
        <v/>
      </c>
      <c r="IF20" s="81" t="str">
        <f t="shared" si="161"/>
        <v/>
      </c>
      <c r="IG20" s="88" t="str">
        <f t="shared" si="162"/>
        <v/>
      </c>
      <c r="IH20" s="81" t="str">
        <f t="shared" si="161"/>
        <v/>
      </c>
      <c r="II20" s="88" t="str">
        <f t="shared" si="162"/>
        <v/>
      </c>
      <c r="IJ20" s="81" t="str">
        <f t="shared" si="161"/>
        <v/>
      </c>
      <c r="IK20" s="88" t="str">
        <f t="shared" si="162"/>
        <v/>
      </c>
      <c r="IL20" s="81" t="str">
        <f t="shared" si="161"/>
        <v/>
      </c>
      <c r="IM20" s="88" t="str">
        <f t="shared" si="162"/>
        <v/>
      </c>
      <c r="IN20" s="81" t="str">
        <f t="shared" si="161"/>
        <v/>
      </c>
      <c r="IO20" s="88" t="str">
        <f t="shared" si="162"/>
        <v/>
      </c>
      <c r="IP20" s="81" t="str">
        <f t="shared" si="161"/>
        <v/>
      </c>
      <c r="IQ20" s="88" t="str">
        <f t="shared" si="162"/>
        <v/>
      </c>
      <c r="IS20" s="81" t="str" cm="1">
        <f t="array" ref="IS20">IF($X20="", "", IFERROR(INDEX($HX$3:$IQ$3, $IR$3, MATCH(IS$10, $HX20:$IQ20, 0)), ""))</f>
        <v/>
      </c>
      <c r="IT20" s="89" t="str" cm="1">
        <f t="array" ref="IT20">IF($X20="", "", IFERROR(INDEX($HX$3:$IQ$3, $IR$3, MATCH(IT$10, $HX20:$IQ20, 0)), ""))</f>
        <v/>
      </c>
      <c r="IU20" s="89" t="str" cm="1">
        <f t="array" ref="IU20">IF($X20="", "", IFERROR(INDEX($HX$3:$IQ$3, $IR$3, MATCH(IU$10, $HX20:$IQ20, 0)), ""))</f>
        <v/>
      </c>
      <c r="IV20" s="8" t="str">
        <f t="shared" si="156"/>
        <v/>
      </c>
      <c r="IX20" s="8" t="str">
        <f t="shared" si="157"/>
        <v/>
      </c>
      <c r="IZ20" s="8" t="str">
        <f>IF($BL20="", "", IFERROR(INDEX(Trainers!$AB$11:$AB$20, MATCH($BL20, Trainers!$I$11:$I$20, 0)), ""))</f>
        <v/>
      </c>
      <c r="JA20" s="78" t="str">
        <f t="shared" si="158"/>
        <v/>
      </c>
      <c r="JB20" s="8" t="str" cm="1">
        <f t="array" ref="JB20">IFERROR(INDEX($BN$7:$EY$7, $BM$7, MATCH(CONCATENATE($IZ20, " - ", $BJ20), $BN$2:$EY$2, 0)), "")</f>
        <v/>
      </c>
      <c r="JC20" s="8" t="str">
        <f t="shared" si="159"/>
        <v/>
      </c>
      <c r="JE20" s="8" t="str">
        <f>IF($HV20="", "", IFERROR(INDEX(Trainers!$AB$11:$AB$20, MATCH($HV20, Trainers!$I$11:$I$20, 0)), ""))</f>
        <v/>
      </c>
      <c r="JF20" s="78" t="str" cm="1">
        <f t="array" ref="JF20">IF(IFERROR(INDEX($F20:$L20, $Y20, MATCH($HT20, $F$9:$L$9, 0)), "")="", "", IFERROR(INDEX($F20:$L20, $Y20, MATCH($HT20, $F$9:$L$9, 0)), ""))</f>
        <v/>
      </c>
      <c r="JG20" s="8" t="str" cm="1">
        <f t="array" ref="JG20">IFERROR(INDEX($BN$7:$EY$7, $BM$7, MATCH(CONCATENATE($JE20, " - ", $HT20), $BN$2:$EY$2, 0)), "")</f>
        <v/>
      </c>
      <c r="JH20" s="8" t="str">
        <f t="shared" si="160"/>
        <v/>
      </c>
    </row>
    <row r="21" spans="1:268" x14ac:dyDescent="0.25">
      <c r="A21" s="2"/>
      <c r="B21" s="20"/>
      <c r="C21" s="21"/>
      <c r="D21" s="38"/>
      <c r="E21" s="22"/>
      <c r="F21" s="22"/>
      <c r="G21" s="22"/>
      <c r="H21" s="22"/>
      <c r="I21" s="22"/>
      <c r="J21" s="22"/>
      <c r="K21" s="22"/>
      <c r="L21" s="23"/>
      <c r="M21" s="2"/>
      <c r="N21" s="101" t="str">
        <f t="shared" si="65"/>
        <v/>
      </c>
      <c r="O21" s="2"/>
      <c r="P21" s="62"/>
      <c r="Q21" s="62"/>
      <c r="R21" s="62"/>
      <c r="V21" s="41" t="str">
        <f>IF('Training Positions'!$B21="", "", 'Training Positions'!$B21)</f>
        <v/>
      </c>
      <c r="X21" s="8" t="str">
        <f t="shared" si="66"/>
        <v/>
      </c>
      <c r="Z21" s="8" t="str">
        <f t="shared" si="41"/>
        <v/>
      </c>
      <c r="AA21" s="8" t="str">
        <f t="shared" si="42"/>
        <v/>
      </c>
      <c r="AB21" s="8" t="str">
        <f t="shared" si="43"/>
        <v/>
      </c>
      <c r="AC21" s="8" t="str">
        <f t="shared" si="67"/>
        <v/>
      </c>
      <c r="AD21" s="8" t="str">
        <f t="shared" si="68"/>
        <v/>
      </c>
      <c r="AE21" s="8" t="str">
        <f t="shared" si="69"/>
        <v/>
      </c>
      <c r="AF21" s="8" t="str">
        <f t="shared" si="70"/>
        <v/>
      </c>
      <c r="AG21" s="8" t="str">
        <f t="shared" si="71"/>
        <v/>
      </c>
      <c r="AH21" s="8" t="str">
        <f t="shared" si="72"/>
        <v/>
      </c>
      <c r="AI21" s="8" t="str">
        <f t="shared" si="73"/>
        <v/>
      </c>
      <c r="AJ21" s="8" t="str">
        <f t="shared" si="74"/>
        <v/>
      </c>
      <c r="AL21" s="68" t="str">
        <f t="shared" si="75"/>
        <v/>
      </c>
      <c r="AM21" s="69" t="str">
        <f t="shared" si="76"/>
        <v/>
      </c>
      <c r="AN21" s="69" t="str">
        <f t="shared" si="77"/>
        <v/>
      </c>
      <c r="AO21" s="69" t="str">
        <f t="shared" si="78"/>
        <v/>
      </c>
      <c r="AP21" s="69" t="str">
        <f t="shared" si="79"/>
        <v/>
      </c>
      <c r="AQ21" s="69" t="str">
        <f t="shared" si="80"/>
        <v/>
      </c>
      <c r="AR21" s="70" t="str">
        <f t="shared" si="81"/>
        <v/>
      </c>
      <c r="AT21" s="68" t="str">
        <f>IF($D21="", "", IFERROR(INDEX('Training Positions'!C$11:C$30, MATCH($D21, 'Training Positions'!$B$11:$B$30, 0)), ""))</f>
        <v/>
      </c>
      <c r="AU21" s="69" t="str">
        <f>IF($D21="", "", IFERROR(INDEX('Training Positions'!D$11:D$30, MATCH($D21, 'Training Positions'!$B$11:$B$30, 0)), ""))</f>
        <v/>
      </c>
      <c r="AV21" s="69" t="str">
        <f>IF($D21="", "", IFERROR(INDEX('Training Positions'!E$11:E$30, MATCH($D21, 'Training Positions'!$B$11:$B$30, 0)), ""))</f>
        <v/>
      </c>
      <c r="AW21" s="69" t="str">
        <f>IF($D21="", "", IFERROR(INDEX('Training Positions'!F$11:F$30, MATCH($D21, 'Training Positions'!$B$11:$B$30, 0)), ""))</f>
        <v/>
      </c>
      <c r="AX21" s="69" t="str">
        <f>IF($D21="", "", IFERROR(INDEX('Training Positions'!G$11:G$30, MATCH($D21, 'Training Positions'!$B$11:$B$30, 0)), ""))</f>
        <v/>
      </c>
      <c r="AY21" s="69" t="str">
        <f>IF($D21="", "", IFERROR(INDEX('Training Positions'!H$11:H$30, MATCH($D21, 'Training Positions'!$B$11:$B$30, 0)), ""))</f>
        <v/>
      </c>
      <c r="AZ21" s="70" t="str">
        <f>IF($D21="", "", IFERROR(INDEX('Training Positions'!I$11:I$30, MATCH($D21, 'Training Positions'!$B$11:$B$30, 0)), ""))</f>
        <v/>
      </c>
      <c r="BB21" s="68" t="str">
        <f t="shared" si="82"/>
        <v/>
      </c>
      <c r="BC21" s="69" t="str">
        <f t="shared" si="46"/>
        <v/>
      </c>
      <c r="BD21" s="69" t="str">
        <f t="shared" si="46"/>
        <v/>
      </c>
      <c r="BE21" s="69" t="str">
        <f t="shared" si="46"/>
        <v/>
      </c>
      <c r="BF21" s="69" t="str">
        <f t="shared" si="46"/>
        <v/>
      </c>
      <c r="BG21" s="69" t="str">
        <f t="shared" si="46"/>
        <v/>
      </c>
      <c r="BH21" s="70" t="str">
        <f t="shared" si="46"/>
        <v/>
      </c>
      <c r="BJ21" s="8" t="str" cm="1">
        <f t="array" ref="BJ21">IF($X21="", "", IFERROR(INDEX($BB$10:$BH$10, $BA$10, MATCH(MIN($BB21:$BH21), $BB21:$BH21, 0)), ""))</f>
        <v/>
      </c>
      <c r="BK21" s="78" t="str">
        <f t="shared" si="83"/>
        <v/>
      </c>
      <c r="BL21" s="8" t="str">
        <f>IF($IX21="", "", IFERROR(INDEX(Trainers!$I$11:$I$20, MATCH($IX21, Trainers!$AB$11:$AB$20, 0)), ""))</f>
        <v/>
      </c>
      <c r="BN21" s="68" t="str" cm="1">
        <f t="array" ref="BN21">IF(OR($X21="", BN$7=""), "", IFERROR(IF(IFERROR(INDEX($F21:$L21, $BM21, MATCH(BN$6, $F$9:$L$9, 0)), "")&gt;BN$7, "", IFERROR(INDEX($BB21:$BH21, $BM21, MATCH(BN$6, $BB$10:$BH$10, 0)), "")), ""))</f>
        <v/>
      </c>
      <c r="BO21" s="70" t="str" cm="1">
        <f t="array" ref="BO21">IF(OR($X21="", BO$7=""), "", IFERROR(IF(IFERROR(INDEX($F21:$L21, $BM21, MATCH(BO$6, $F$9:$L$9, 0)), "")&gt;BO$7, "", IFERROR(INDEX($BB21:$BH21, $BM21, MATCH(BO$6, $BB$10:$BH$10, 0)), "")), ""))</f>
        <v/>
      </c>
      <c r="BP21" s="68" t="str">
        <f t="shared" si="84"/>
        <v/>
      </c>
      <c r="BQ21" s="69" t="str">
        <f t="shared" si="85"/>
        <v/>
      </c>
      <c r="BR21" s="69" t="str">
        <f t="shared" si="86"/>
        <v/>
      </c>
      <c r="BS21" s="69" t="str">
        <f t="shared" si="87"/>
        <v/>
      </c>
      <c r="BT21" s="69" t="str">
        <f t="shared" si="88"/>
        <v/>
      </c>
      <c r="BU21" s="69" t="str">
        <f t="shared" si="89"/>
        <v/>
      </c>
      <c r="BV21" s="70" t="str">
        <f t="shared" si="90"/>
        <v/>
      </c>
      <c r="BW21" s="68" t="str" cm="1">
        <f t="array" ref="BW21">IF(OR($X21="", BW$7=""), "", IFERROR(IF(IFERROR(INDEX($F21:$L21, $BM21, MATCH(BW$6, $F$9:$L$9, 0)), "")&gt;BW$7, "", IFERROR(INDEX($BB21:$BH21, $BM21, MATCH(BW$6, $BB$10:$BH$10, 0)), "")), ""))</f>
        <v/>
      </c>
      <c r="BX21" s="70" t="str" cm="1">
        <f t="array" ref="BX21">IF(OR($X21="", BX$7=""), "", IFERROR(IF(IFERROR(INDEX($F21:$L21, $BM21, MATCH(BX$6, $F$9:$L$9, 0)), "")&gt;BX$7, "", IFERROR(INDEX($BB21:$BH21, $BM21, MATCH(BX$6, $BB$10:$BH$10, 0)), "")), ""))</f>
        <v/>
      </c>
      <c r="BY21" s="68" t="str">
        <f t="shared" si="91"/>
        <v/>
      </c>
      <c r="BZ21" s="69" t="str">
        <f t="shared" si="92"/>
        <v/>
      </c>
      <c r="CA21" s="69" t="str">
        <f t="shared" si="93"/>
        <v/>
      </c>
      <c r="CB21" s="69" t="str">
        <f t="shared" si="94"/>
        <v/>
      </c>
      <c r="CC21" s="69" t="str">
        <f t="shared" si="95"/>
        <v/>
      </c>
      <c r="CD21" s="69" t="str">
        <f t="shared" si="96"/>
        <v/>
      </c>
      <c r="CE21" s="70" t="str">
        <f t="shared" si="97"/>
        <v/>
      </c>
      <c r="CF21" s="68" t="str" cm="1">
        <f t="array" ref="CF21">IF(OR($X21="", CF$7=""), "", IFERROR(IF(IFERROR(INDEX($F21:$L21, $BM21, MATCH(CF$6, $F$9:$L$9, 0)), "")&gt;CF$7, "", IFERROR(INDEX($BB21:$BH21, $BM21, MATCH(CF$6, $BB$10:$BH$10, 0)), "")), ""))</f>
        <v/>
      </c>
      <c r="CG21" s="70" t="str" cm="1">
        <f t="array" ref="CG21">IF(OR($X21="", CG$7=""), "", IFERROR(IF(IFERROR(INDEX($F21:$L21, $BM21, MATCH(CG$6, $F$9:$L$9, 0)), "")&gt;CG$7, "", IFERROR(INDEX($BB21:$BH21, $BM21, MATCH(CG$6, $BB$10:$BH$10, 0)), "")), ""))</f>
        <v/>
      </c>
      <c r="CH21" s="68" t="str">
        <f t="shared" si="98"/>
        <v/>
      </c>
      <c r="CI21" s="69" t="str">
        <f t="shared" si="99"/>
        <v/>
      </c>
      <c r="CJ21" s="69" t="str">
        <f t="shared" si="100"/>
        <v/>
      </c>
      <c r="CK21" s="69" t="str">
        <f t="shared" si="101"/>
        <v/>
      </c>
      <c r="CL21" s="69" t="str">
        <f t="shared" si="102"/>
        <v/>
      </c>
      <c r="CM21" s="69" t="str">
        <f t="shared" si="103"/>
        <v/>
      </c>
      <c r="CN21" s="70" t="str">
        <f t="shared" si="104"/>
        <v/>
      </c>
      <c r="CO21" s="68" t="str" cm="1">
        <f t="array" ref="CO21">IF(OR($X21="", CO$7=""), "", IFERROR(IF(IFERROR(INDEX($F21:$L21, $BM21, MATCH(CO$6, $F$9:$L$9, 0)), "")&gt;CO$7, "", IFERROR(INDEX($BB21:$BH21, $BM21, MATCH(CO$6, $BB$10:$BH$10, 0)), "")), ""))</f>
        <v/>
      </c>
      <c r="CP21" s="70" t="str" cm="1">
        <f t="array" ref="CP21">IF(OR($X21="", CP$7=""), "", IFERROR(IF(IFERROR(INDEX($F21:$L21, $BM21, MATCH(CP$6, $F$9:$L$9, 0)), "")&gt;CP$7, "", IFERROR(INDEX($BB21:$BH21, $BM21, MATCH(CP$6, $BB$10:$BH$10, 0)), "")), ""))</f>
        <v/>
      </c>
      <c r="CQ21" s="68" t="str">
        <f t="shared" si="105"/>
        <v/>
      </c>
      <c r="CR21" s="69" t="str">
        <f t="shared" si="106"/>
        <v/>
      </c>
      <c r="CS21" s="69" t="str">
        <f t="shared" si="107"/>
        <v/>
      </c>
      <c r="CT21" s="69" t="str">
        <f t="shared" si="108"/>
        <v/>
      </c>
      <c r="CU21" s="69" t="str">
        <f t="shared" si="109"/>
        <v/>
      </c>
      <c r="CV21" s="69" t="str">
        <f t="shared" si="110"/>
        <v/>
      </c>
      <c r="CW21" s="70" t="str">
        <f t="shared" si="111"/>
        <v/>
      </c>
      <c r="CX21" s="68" t="str" cm="1">
        <f t="array" ref="CX21">IF(OR($X21="", CX$7=""), "", IFERROR(IF(IFERROR(INDEX($F21:$L21, $BM21, MATCH(CX$6, $F$9:$L$9, 0)), "")&gt;CX$7, "", IFERROR(INDEX($BB21:$BH21, $BM21, MATCH(CX$6, $BB$10:$BH$10, 0)), "")), ""))</f>
        <v/>
      </c>
      <c r="CY21" s="70" t="str" cm="1">
        <f t="array" ref="CY21">IF(OR($X21="", CY$7=""), "", IFERROR(IF(IFERROR(INDEX($F21:$L21, $BM21, MATCH(CY$6, $F$9:$L$9, 0)), "")&gt;CY$7, "", IFERROR(INDEX($BB21:$BH21, $BM21, MATCH(CY$6, $BB$10:$BH$10, 0)), "")), ""))</f>
        <v/>
      </c>
      <c r="CZ21" s="68" t="str">
        <f t="shared" si="112"/>
        <v/>
      </c>
      <c r="DA21" s="69" t="str">
        <f t="shared" si="113"/>
        <v/>
      </c>
      <c r="DB21" s="69" t="str">
        <f t="shared" si="114"/>
        <v/>
      </c>
      <c r="DC21" s="69" t="str">
        <f t="shared" si="115"/>
        <v/>
      </c>
      <c r="DD21" s="69" t="str">
        <f t="shared" si="116"/>
        <v/>
      </c>
      <c r="DE21" s="69" t="str">
        <f t="shared" si="117"/>
        <v/>
      </c>
      <c r="DF21" s="70" t="str">
        <f t="shared" si="118"/>
        <v/>
      </c>
      <c r="DG21" s="68" t="str" cm="1">
        <f t="array" ref="DG21">IF(OR($X21="", DG$7=""), "", IFERROR(IF(IFERROR(INDEX($F21:$L21, $BM21, MATCH(DG$6, $F$9:$L$9, 0)), "")&gt;DG$7, "", IFERROR(INDEX($BB21:$BH21, $BM21, MATCH(DG$6, $BB$10:$BH$10, 0)), "")), ""))</f>
        <v/>
      </c>
      <c r="DH21" s="70" t="str" cm="1">
        <f t="array" ref="DH21">IF(OR($X21="", DH$7=""), "", IFERROR(IF(IFERROR(INDEX($F21:$L21, $BM21, MATCH(DH$6, $F$9:$L$9, 0)), "")&gt;DH$7, "", IFERROR(INDEX($BB21:$BH21, $BM21, MATCH(DH$6, $BB$10:$BH$10, 0)), "")), ""))</f>
        <v/>
      </c>
      <c r="DI21" s="68" t="str">
        <f t="shared" si="119"/>
        <v/>
      </c>
      <c r="DJ21" s="69" t="str">
        <f t="shared" si="120"/>
        <v/>
      </c>
      <c r="DK21" s="69" t="str">
        <f t="shared" si="121"/>
        <v/>
      </c>
      <c r="DL21" s="69" t="str">
        <f t="shared" si="122"/>
        <v/>
      </c>
      <c r="DM21" s="69" t="str">
        <f t="shared" si="123"/>
        <v/>
      </c>
      <c r="DN21" s="69" t="str">
        <f t="shared" si="124"/>
        <v/>
      </c>
      <c r="DO21" s="70" t="str">
        <f t="shared" si="125"/>
        <v/>
      </c>
      <c r="DP21" s="68" t="str" cm="1">
        <f t="array" ref="DP21">IF(OR($X21="", DP$7=""), "", IFERROR(IF(IFERROR(INDEX($F21:$L21, $BM21, MATCH(DP$6, $F$9:$L$9, 0)), "")&gt;DP$7, "", IFERROR(INDEX($BB21:$BH21, $BM21, MATCH(DP$6, $BB$10:$BH$10, 0)), "")), ""))</f>
        <v/>
      </c>
      <c r="DQ21" s="70" t="str" cm="1">
        <f t="array" ref="DQ21">IF(OR($X21="", DQ$7=""), "", IFERROR(IF(IFERROR(INDEX($F21:$L21, $BM21, MATCH(DQ$6, $F$9:$L$9, 0)), "")&gt;DQ$7, "", IFERROR(INDEX($BB21:$BH21, $BM21, MATCH(DQ$6, $BB$10:$BH$10, 0)), "")), ""))</f>
        <v/>
      </c>
      <c r="DR21" s="68" t="str">
        <f t="shared" si="126"/>
        <v/>
      </c>
      <c r="DS21" s="69" t="str">
        <f t="shared" si="127"/>
        <v/>
      </c>
      <c r="DT21" s="69" t="str">
        <f t="shared" si="128"/>
        <v/>
      </c>
      <c r="DU21" s="69" t="str">
        <f t="shared" si="129"/>
        <v/>
      </c>
      <c r="DV21" s="69" t="str">
        <f t="shared" si="130"/>
        <v/>
      </c>
      <c r="DW21" s="69" t="str">
        <f t="shared" si="131"/>
        <v/>
      </c>
      <c r="DX21" s="70" t="str">
        <f t="shared" si="132"/>
        <v/>
      </c>
      <c r="DY21" s="68" t="str" cm="1">
        <f t="array" ref="DY21">IF(OR($X21="", DY$7=""), "", IFERROR(IF(IFERROR(INDEX($F21:$L21, $BM21, MATCH(DY$6, $F$9:$L$9, 0)), "")&gt;DY$7, "", IFERROR(INDEX($BB21:$BH21, $BM21, MATCH(DY$6, $BB$10:$BH$10, 0)), "")), ""))</f>
        <v/>
      </c>
      <c r="DZ21" s="70" t="str" cm="1">
        <f t="array" ref="DZ21">IF(OR($X21="", DZ$7=""), "", IFERROR(IF(IFERROR(INDEX($F21:$L21, $BM21, MATCH(DZ$6, $F$9:$L$9, 0)), "")&gt;DZ$7, "", IFERROR(INDEX($BB21:$BH21, $BM21, MATCH(DZ$6, $BB$10:$BH$10, 0)), "")), ""))</f>
        <v/>
      </c>
      <c r="EA21" s="68" t="str">
        <f t="shared" si="133"/>
        <v/>
      </c>
      <c r="EB21" s="69" t="str">
        <f t="shared" si="134"/>
        <v/>
      </c>
      <c r="EC21" s="69" t="str">
        <f t="shared" si="135"/>
        <v/>
      </c>
      <c r="ED21" s="69" t="str">
        <f t="shared" si="136"/>
        <v/>
      </c>
      <c r="EE21" s="69" t="str">
        <f t="shared" si="137"/>
        <v/>
      </c>
      <c r="EF21" s="69" t="str">
        <f t="shared" si="138"/>
        <v/>
      </c>
      <c r="EG21" s="70" t="str">
        <f t="shared" si="139"/>
        <v/>
      </c>
      <c r="EH21" s="68" t="str" cm="1">
        <f t="array" ref="EH21">IF(OR($X21="", EH$7=""), "", IFERROR(IF(IFERROR(INDEX($F21:$L21, $BM21, MATCH(EH$6, $F$9:$L$9, 0)), "")&gt;EH$7, "", IFERROR(INDEX($BB21:$BH21, $BM21, MATCH(EH$6, $BB$10:$BH$10, 0)), "")), ""))</f>
        <v/>
      </c>
      <c r="EI21" s="70" t="str" cm="1">
        <f t="array" ref="EI21">IF(OR($X21="", EI$7=""), "", IFERROR(IF(IFERROR(INDEX($F21:$L21, $BM21, MATCH(EI$6, $F$9:$L$9, 0)), "")&gt;EI$7, "", IFERROR(INDEX($BB21:$BH21, $BM21, MATCH(EI$6, $BB$10:$BH$10, 0)), "")), ""))</f>
        <v/>
      </c>
      <c r="EJ21" s="68" t="str">
        <f t="shared" si="140"/>
        <v/>
      </c>
      <c r="EK21" s="69" t="str">
        <f t="shared" si="141"/>
        <v/>
      </c>
      <c r="EL21" s="69" t="str">
        <f t="shared" si="142"/>
        <v/>
      </c>
      <c r="EM21" s="69" t="str">
        <f t="shared" si="143"/>
        <v/>
      </c>
      <c r="EN21" s="69" t="str">
        <f t="shared" si="144"/>
        <v/>
      </c>
      <c r="EO21" s="69" t="str">
        <f t="shared" si="145"/>
        <v/>
      </c>
      <c r="EP21" s="70" t="str">
        <f t="shared" si="146"/>
        <v/>
      </c>
      <c r="EQ21" s="68" t="str" cm="1">
        <f t="array" ref="EQ21">IF(OR($X21="", EQ$7=""), "", IFERROR(IF(IFERROR(INDEX($F21:$L21, $BM21, MATCH(EQ$6, $F$9:$L$9, 0)), "")&gt;EQ$7, "", IFERROR(INDEX($BB21:$BH21, $BM21, MATCH(EQ$6, $BB$10:$BH$10, 0)), "")), ""))</f>
        <v/>
      </c>
      <c r="ER21" s="70" t="str" cm="1">
        <f t="array" ref="ER21">IF(OR($X21="", ER$7=""), "", IFERROR(IF(IFERROR(INDEX($F21:$L21, $BM21, MATCH(ER$6, $F$9:$L$9, 0)), "")&gt;ER$7, "", IFERROR(INDEX($BB21:$BH21, $BM21, MATCH(ER$6, $BB$10:$BH$10, 0)), "")), ""))</f>
        <v/>
      </c>
      <c r="ES21" s="68" t="str">
        <f t="shared" si="147"/>
        <v/>
      </c>
      <c r="ET21" s="69" t="str">
        <f t="shared" si="148"/>
        <v/>
      </c>
      <c r="EU21" s="69" t="str">
        <f t="shared" si="149"/>
        <v/>
      </c>
      <c r="EV21" s="69" t="str">
        <f t="shared" si="150"/>
        <v/>
      </c>
      <c r="EW21" s="69" t="str">
        <f t="shared" si="151"/>
        <v/>
      </c>
      <c r="EX21" s="69" t="str">
        <f t="shared" si="152"/>
        <v/>
      </c>
      <c r="EY21" s="70" t="str">
        <f t="shared" si="153"/>
        <v/>
      </c>
      <c r="FA21" s="68" t="str" cm="1">
        <f t="array" ref="FA21">IF($X21="", "", IFERROR(INDEX($BN21:$EY21, $EZ21, MATCH(FA$8, $BN$2:$EY$2, 0)), ""))</f>
        <v/>
      </c>
      <c r="FB21" s="69" t="str" cm="1">
        <f t="array" ref="FB21">IF($X21="", "", IFERROR(INDEX($BN21:$EY21, $EZ21, MATCH(FB$8, $BN$2:$EY$2, 0)), ""))</f>
        <v/>
      </c>
      <c r="FC21" s="69" t="str" cm="1">
        <f t="array" ref="FC21">IF($X21="", "", IFERROR(INDEX($BN21:$EY21, $EZ21, MATCH(FC$8, $BN$2:$EY$2, 0)), ""))</f>
        <v/>
      </c>
      <c r="FD21" s="69" t="str" cm="1">
        <f t="array" ref="FD21">IF($X21="", "", IFERROR(INDEX($BN21:$EY21, $EZ21, MATCH(FD$8, $BN$2:$EY$2, 0)), ""))</f>
        <v/>
      </c>
      <c r="FE21" s="69" t="str" cm="1">
        <f t="array" ref="FE21">IF($X21="", "", IFERROR(INDEX($BN21:$EY21, $EZ21, MATCH(FE$8, $BN$2:$EY$2, 0)), ""))</f>
        <v/>
      </c>
      <c r="FF21" s="69" t="str" cm="1">
        <f t="array" ref="FF21">IF($X21="", "", IFERROR(INDEX($BN21:$EY21, $EZ21, MATCH(FF$8, $BN$2:$EY$2, 0)), ""))</f>
        <v/>
      </c>
      <c r="FG21" s="69" t="str" cm="1">
        <f t="array" ref="FG21">IF($X21="", "", IFERROR(INDEX($BN21:$EY21, $EZ21, MATCH(FG$8, $BN$2:$EY$2, 0)), ""))</f>
        <v/>
      </c>
      <c r="FH21" s="69" t="str" cm="1">
        <f t="array" ref="FH21">IF($X21="", "", IFERROR(INDEX($BN21:$EY21, $EZ21, MATCH(FH$8, $BN$2:$EY$2, 0)), ""))</f>
        <v/>
      </c>
      <c r="FI21" s="69" t="str" cm="1">
        <f t="array" ref="FI21">IF($X21="", "", IFERROR(INDEX($BN21:$EY21, $EZ21, MATCH(FI$8, $BN$2:$EY$2, 0)), ""))</f>
        <v/>
      </c>
      <c r="FJ21" s="69" t="str" cm="1">
        <f t="array" ref="FJ21">IF($X21="", "", IFERROR(INDEX($BN21:$EY21, $EZ21, MATCH(FJ$8, $BN$2:$EY$2, 0)), ""))</f>
        <v/>
      </c>
      <c r="FK21" s="69" t="str" cm="1">
        <f t="array" ref="FK21">IF($X21="", "", IFERROR(INDEX($BN21:$EY21, $EZ21, MATCH(FK$8, $BN$2:$EY$2, 0)), ""))</f>
        <v/>
      </c>
      <c r="FL21" s="69" t="str" cm="1">
        <f t="array" ref="FL21">IF($X21="", "", IFERROR(INDEX($BN21:$EY21, $EZ21, MATCH(FL$8, $BN$2:$EY$2, 0)), ""))</f>
        <v/>
      </c>
      <c r="FM21" s="69" t="str" cm="1">
        <f t="array" ref="FM21">IF($X21="", "", IFERROR(INDEX($BN21:$EY21, $EZ21, MATCH(FM$8, $BN$2:$EY$2, 0)), ""))</f>
        <v/>
      </c>
      <c r="FN21" s="69" t="str" cm="1">
        <f t="array" ref="FN21">IF($X21="", "", IFERROR(INDEX($BN21:$EY21, $EZ21, MATCH(FN$8, $BN$2:$EY$2, 0)), ""))</f>
        <v/>
      </c>
      <c r="FO21" s="69" t="str" cm="1">
        <f t="array" ref="FO21">IF($X21="", "", IFERROR(INDEX($BN21:$EY21, $EZ21, MATCH(FO$8, $BN$2:$EY$2, 0)), ""))</f>
        <v/>
      </c>
      <c r="FP21" s="69" t="str" cm="1">
        <f t="array" ref="FP21">IF($X21="", "", IFERROR(INDEX($BN21:$EY21, $EZ21, MATCH(FP$8, $BN$2:$EY$2, 0)), ""))</f>
        <v/>
      </c>
      <c r="FQ21" s="69" t="str" cm="1">
        <f t="array" ref="FQ21">IF($X21="", "", IFERROR(INDEX($BN21:$EY21, $EZ21, MATCH(FQ$8, $BN$2:$EY$2, 0)), ""))</f>
        <v/>
      </c>
      <c r="FR21" s="69" t="str" cm="1">
        <f t="array" ref="FR21">IF($X21="", "", IFERROR(INDEX($BN21:$EY21, $EZ21, MATCH(FR$8, $BN$2:$EY$2, 0)), ""))</f>
        <v/>
      </c>
      <c r="FS21" s="69" t="str" cm="1">
        <f t="array" ref="FS21">IF($X21="", "", IFERROR(INDEX($BN21:$EY21, $EZ21, MATCH(FS$8, $BN$2:$EY$2, 0)), ""))</f>
        <v/>
      </c>
      <c r="FT21" s="69" t="str" cm="1">
        <f t="array" ref="FT21">IF($X21="", "", IFERROR(INDEX($BN21:$EY21, $EZ21, MATCH(FT$8, $BN$2:$EY$2, 0)), ""))</f>
        <v/>
      </c>
      <c r="FU21" s="69" t="str" cm="1">
        <f t="array" ref="FU21">IF($X21="", "", IFERROR(INDEX($BN21:$EY21, $EZ21, MATCH(FU$8, $BN$2:$EY$2, 0)), ""))</f>
        <v/>
      </c>
      <c r="FV21" s="69" t="str" cm="1">
        <f t="array" ref="FV21">IF($X21="", "", IFERROR(INDEX($BN21:$EY21, $EZ21, MATCH(FV$8, $BN$2:$EY$2, 0)), ""))</f>
        <v/>
      </c>
      <c r="FW21" s="69" t="str" cm="1">
        <f t="array" ref="FW21">IF($X21="", "", IFERROR(INDEX($BN21:$EY21, $EZ21, MATCH(FW$8, $BN$2:$EY$2, 0)), ""))</f>
        <v/>
      </c>
      <c r="FX21" s="69" t="str" cm="1">
        <f t="array" ref="FX21">IF($X21="", "", IFERROR(INDEX($BN21:$EY21, $EZ21, MATCH(FX$8, $BN$2:$EY$2, 0)), ""))</f>
        <v/>
      </c>
      <c r="FY21" s="69" t="str" cm="1">
        <f t="array" ref="FY21">IF($X21="", "", IFERROR(INDEX($BN21:$EY21, $EZ21, MATCH(FY$8, $BN$2:$EY$2, 0)), ""))</f>
        <v/>
      </c>
      <c r="FZ21" s="69" t="str" cm="1">
        <f t="array" ref="FZ21">IF($X21="", "", IFERROR(INDEX($BN21:$EY21, $EZ21, MATCH(FZ$8, $BN$2:$EY$2, 0)), ""))</f>
        <v/>
      </c>
      <c r="GA21" s="69" t="str" cm="1">
        <f t="array" ref="GA21">IF($X21="", "", IFERROR(INDEX($BN21:$EY21, $EZ21, MATCH(GA$8, $BN$2:$EY$2, 0)), ""))</f>
        <v/>
      </c>
      <c r="GB21" s="69" t="str" cm="1">
        <f t="array" ref="GB21">IF($X21="", "", IFERROR(INDEX($BN21:$EY21, $EZ21, MATCH(GB$8, $BN$2:$EY$2, 0)), ""))</f>
        <v/>
      </c>
      <c r="GC21" s="69" t="str" cm="1">
        <f t="array" ref="GC21">IF($X21="", "", IFERROR(INDEX($BN21:$EY21, $EZ21, MATCH(GC$8, $BN$2:$EY$2, 0)), ""))</f>
        <v/>
      </c>
      <c r="GD21" s="69" t="str" cm="1">
        <f t="array" ref="GD21">IF($X21="", "", IFERROR(INDEX($BN21:$EY21, $EZ21, MATCH(GD$8, $BN$2:$EY$2, 0)), ""))</f>
        <v/>
      </c>
      <c r="GE21" s="69" t="str" cm="1">
        <f t="array" ref="GE21">IF($X21="", "", IFERROR(INDEX($BN21:$EY21, $EZ21, MATCH(GE$8, $BN$2:$EY$2, 0)), ""))</f>
        <v/>
      </c>
      <c r="GF21" s="69" t="str" cm="1">
        <f t="array" ref="GF21">IF($X21="", "", IFERROR(INDEX($BN21:$EY21, $EZ21, MATCH(GF$8, $BN$2:$EY$2, 0)), ""))</f>
        <v/>
      </c>
      <c r="GG21" s="69" t="str" cm="1">
        <f t="array" ref="GG21">IF($X21="", "", IFERROR(INDEX($BN21:$EY21, $EZ21, MATCH(GG$8, $BN$2:$EY$2, 0)), ""))</f>
        <v/>
      </c>
      <c r="GH21" s="69" t="str" cm="1">
        <f t="array" ref="GH21">IF($X21="", "", IFERROR(INDEX($BN21:$EY21, $EZ21, MATCH(GH$8, $BN$2:$EY$2, 0)), ""))</f>
        <v/>
      </c>
      <c r="GI21" s="69" t="str" cm="1">
        <f t="array" ref="GI21">IF($X21="", "", IFERROR(INDEX($BN21:$EY21, $EZ21, MATCH(GI$8, $BN$2:$EY$2, 0)), ""))</f>
        <v/>
      </c>
      <c r="GJ21" s="69" t="str" cm="1">
        <f t="array" ref="GJ21">IF($X21="", "", IFERROR(INDEX($BN21:$EY21, $EZ21, MATCH(GJ$8, $BN$2:$EY$2, 0)), ""))</f>
        <v/>
      </c>
      <c r="GK21" s="69" t="str" cm="1">
        <f t="array" ref="GK21">IF($X21="", "", IFERROR(INDEX($BN21:$EY21, $EZ21, MATCH(GK$8, $BN$2:$EY$2, 0)), ""))</f>
        <v/>
      </c>
      <c r="GL21" s="69" t="str" cm="1">
        <f t="array" ref="GL21">IF($X21="", "", IFERROR(INDEX($BN21:$EY21, $EZ21, MATCH(GL$8, $BN$2:$EY$2, 0)), ""))</f>
        <v/>
      </c>
      <c r="GM21" s="69" t="str" cm="1">
        <f t="array" ref="GM21">IF($X21="", "", IFERROR(INDEX($BN21:$EY21, $EZ21, MATCH(GM$8, $BN$2:$EY$2, 0)), ""))</f>
        <v/>
      </c>
      <c r="GN21" s="69" t="str" cm="1">
        <f t="array" ref="GN21">IF($X21="", "", IFERROR(INDEX($BN21:$EY21, $EZ21, MATCH(GN$8, $BN$2:$EY$2, 0)), ""))</f>
        <v/>
      </c>
      <c r="GO21" s="69" t="str" cm="1">
        <f t="array" ref="GO21">IF($X21="", "", IFERROR(INDEX($BN21:$EY21, $EZ21, MATCH(GO$8, $BN$2:$EY$2, 0)), ""))</f>
        <v/>
      </c>
      <c r="GP21" s="69" t="str" cm="1">
        <f t="array" ref="GP21">IF($X21="", "", IFERROR(INDEX($BN21:$EY21, $EZ21, MATCH(GP$8, $BN$2:$EY$2, 0)), ""))</f>
        <v/>
      </c>
      <c r="GQ21" s="69" t="str" cm="1">
        <f t="array" ref="GQ21">IF($X21="", "", IFERROR(INDEX($BN21:$EY21, $EZ21, MATCH(GQ$8, $BN$2:$EY$2, 0)), ""))</f>
        <v/>
      </c>
      <c r="GR21" s="69" t="str" cm="1">
        <f t="array" ref="GR21">IF($X21="", "", IFERROR(INDEX($BN21:$EY21, $EZ21, MATCH(GR$8, $BN$2:$EY$2, 0)), ""))</f>
        <v/>
      </c>
      <c r="GS21" s="69" t="str" cm="1">
        <f t="array" ref="GS21">IF($X21="", "", IFERROR(INDEX($BN21:$EY21, $EZ21, MATCH(GS$8, $BN$2:$EY$2, 0)), ""))</f>
        <v/>
      </c>
      <c r="GT21" s="69" t="str" cm="1">
        <f t="array" ref="GT21">IF($X21="", "", IFERROR(INDEX($BN21:$EY21, $EZ21, MATCH(GT$8, $BN$2:$EY$2, 0)), ""))</f>
        <v/>
      </c>
      <c r="GU21" s="69" t="str" cm="1">
        <f t="array" ref="GU21">IF($X21="", "", IFERROR(INDEX($BN21:$EY21, $EZ21, MATCH(GU$8, $BN$2:$EY$2, 0)), ""))</f>
        <v/>
      </c>
      <c r="GV21" s="69" t="str" cm="1">
        <f t="array" ref="GV21">IF($X21="", "", IFERROR(INDEX($BN21:$EY21, $EZ21, MATCH(GV$8, $BN$2:$EY$2, 0)), ""))</f>
        <v/>
      </c>
      <c r="GW21" s="69" t="str" cm="1">
        <f t="array" ref="GW21">IF($X21="", "", IFERROR(INDEX($BN21:$EY21, $EZ21, MATCH(GW$8, $BN$2:$EY$2, 0)), ""))</f>
        <v/>
      </c>
      <c r="GX21" s="69" t="str" cm="1">
        <f t="array" ref="GX21">IF($X21="", "", IFERROR(INDEX($BN21:$EY21, $EZ21, MATCH(GX$8, $BN$2:$EY$2, 0)), ""))</f>
        <v/>
      </c>
      <c r="GY21" s="69" t="str" cm="1">
        <f t="array" ref="GY21">IF($X21="", "", IFERROR(INDEX($BN21:$EY21, $EZ21, MATCH(GY$8, $BN$2:$EY$2, 0)), ""))</f>
        <v/>
      </c>
      <c r="GZ21" s="69" t="str" cm="1">
        <f t="array" ref="GZ21">IF($X21="", "", IFERROR(INDEX($BN21:$EY21, $EZ21, MATCH(GZ$8, $BN$2:$EY$2, 0)), ""))</f>
        <v/>
      </c>
      <c r="HA21" s="69" t="str" cm="1">
        <f t="array" ref="HA21">IF($X21="", "", IFERROR(INDEX($BN21:$EY21, $EZ21, MATCH(HA$8, $BN$2:$EY$2, 0)), ""))</f>
        <v/>
      </c>
      <c r="HB21" s="69" t="str" cm="1">
        <f t="array" ref="HB21">IF($X21="", "", IFERROR(INDEX($BN21:$EY21, $EZ21, MATCH(HB$8, $BN$2:$EY$2, 0)), ""))</f>
        <v/>
      </c>
      <c r="HC21" s="69" t="str" cm="1">
        <f t="array" ref="HC21">IF($X21="", "", IFERROR(INDEX($BN21:$EY21, $EZ21, MATCH(HC$8, $BN$2:$EY$2, 0)), ""))</f>
        <v/>
      </c>
      <c r="HD21" s="69" t="str" cm="1">
        <f t="array" ref="HD21">IF($X21="", "", IFERROR(INDEX($BN21:$EY21, $EZ21, MATCH(HD$8, $BN$2:$EY$2, 0)), ""))</f>
        <v/>
      </c>
      <c r="HE21" s="69" t="str" cm="1">
        <f t="array" ref="HE21">IF($X21="", "", IFERROR(INDEX($BN21:$EY21, $EZ21, MATCH(HE$8, $BN$2:$EY$2, 0)), ""))</f>
        <v/>
      </c>
      <c r="HF21" s="69" t="str" cm="1">
        <f t="array" ref="HF21">IF($X21="", "", IFERROR(INDEX($BN21:$EY21, $EZ21, MATCH(HF$8, $BN$2:$EY$2, 0)), ""))</f>
        <v/>
      </c>
      <c r="HG21" s="69" t="str" cm="1">
        <f t="array" ref="HG21">IF($X21="", "", IFERROR(INDEX($BN21:$EY21, $EZ21, MATCH(HG$8, $BN$2:$EY$2, 0)), ""))</f>
        <v/>
      </c>
      <c r="HH21" s="69" t="str" cm="1">
        <f t="array" ref="HH21">IF($X21="", "", IFERROR(INDEX($BN21:$EY21, $EZ21, MATCH(HH$8, $BN$2:$EY$2, 0)), ""))</f>
        <v/>
      </c>
      <c r="HI21" s="69" t="str" cm="1">
        <f t="array" ref="HI21">IF($X21="", "", IFERROR(INDEX($BN21:$EY21, $EZ21, MATCH(HI$8, $BN$2:$EY$2, 0)), ""))</f>
        <v/>
      </c>
      <c r="HJ21" s="69" t="str" cm="1">
        <f t="array" ref="HJ21">IF($X21="", "", IFERROR(INDEX($BN21:$EY21, $EZ21, MATCH(HJ$8, $BN$2:$EY$2, 0)), ""))</f>
        <v/>
      </c>
      <c r="HK21" s="69" t="str" cm="1">
        <f t="array" ref="HK21">IF($X21="", "", IFERROR(INDEX($BN21:$EY21, $EZ21, MATCH(HK$8, $BN$2:$EY$2, 0)), ""))</f>
        <v/>
      </c>
      <c r="HL21" s="69" t="str" cm="1">
        <f t="array" ref="HL21">IF($X21="", "", IFERROR(INDEX($BN21:$EY21, $EZ21, MATCH(HL$8, $BN$2:$EY$2, 0)), ""))</f>
        <v/>
      </c>
      <c r="HM21" s="69" t="str" cm="1">
        <f t="array" ref="HM21">IF($X21="", "", IFERROR(INDEX($BN21:$EY21, $EZ21, MATCH(HM$8, $BN$2:$EY$2, 0)), ""))</f>
        <v/>
      </c>
      <c r="HN21" s="69" t="str" cm="1">
        <f t="array" ref="HN21">IF($X21="", "", IFERROR(INDEX($BN21:$EY21, $EZ21, MATCH(HN$8, $BN$2:$EY$2, 0)), ""))</f>
        <v/>
      </c>
      <c r="HO21" s="69" t="str" cm="1">
        <f t="array" ref="HO21">IF($X21="", "", IFERROR(INDEX($BN21:$EY21, $EZ21, MATCH(HO$8, $BN$2:$EY$2, 0)), ""))</f>
        <v/>
      </c>
      <c r="HP21" s="69" t="str" cm="1">
        <f t="array" ref="HP21">IF($X21="", "", IFERROR(INDEX($BN21:$EY21, $EZ21, MATCH(HP$8, $BN$2:$EY$2, 0)), ""))</f>
        <v/>
      </c>
      <c r="HQ21" s="69" t="str" cm="1">
        <f t="array" ref="HQ21">IF($X21="", "", IFERROR(INDEX($BN21:$EY21, $EZ21, MATCH(HQ$8, $BN$2:$EY$2, 0)), ""))</f>
        <v/>
      </c>
      <c r="HR21" s="70" t="str" cm="1">
        <f t="array" ref="HR21">IF($X21="", "", IFERROR(INDEX($BN21:$EY21, $EZ21, MATCH(HR$8, $BN$2:$EY$2, 0)), ""))</f>
        <v/>
      </c>
      <c r="HT21" s="8" t="str" cm="1">
        <f t="array" ref="HT21">IFERROR(INDEX($FA$6:$HR$6, $HS$6, MATCH(MIN($FA21:$HR21), $FA21:$HR21, 0)), "")</f>
        <v/>
      </c>
      <c r="HV21" s="8" t="str" cm="1">
        <f t="array" ref="HV21">IFERROR(INDEX(Trainers!$I$11:$I$20, MATCH(IFERROR(INDEX($FA$7:$HR$7, $HS$6, MATCH(MIN($FA21:$HR21), $FA21:$HR21, 0)), ""), Trainers!$AB$11:$AB$20, 0)), "")</f>
        <v/>
      </c>
      <c r="HX21" s="81" t="str">
        <f t="shared" si="154"/>
        <v/>
      </c>
      <c r="HY21" s="88" t="str">
        <f t="shared" si="155"/>
        <v/>
      </c>
      <c r="HZ21" s="81" t="str">
        <f t="shared" si="161"/>
        <v/>
      </c>
      <c r="IA21" s="88" t="str">
        <f t="shared" si="162"/>
        <v/>
      </c>
      <c r="IB21" s="81" t="str">
        <f t="shared" si="161"/>
        <v/>
      </c>
      <c r="IC21" s="88" t="str">
        <f t="shared" si="162"/>
        <v/>
      </c>
      <c r="ID21" s="81" t="str">
        <f t="shared" si="161"/>
        <v/>
      </c>
      <c r="IE21" s="88" t="str">
        <f t="shared" si="162"/>
        <v/>
      </c>
      <c r="IF21" s="81" t="str">
        <f t="shared" si="161"/>
        <v/>
      </c>
      <c r="IG21" s="88" t="str">
        <f t="shared" si="162"/>
        <v/>
      </c>
      <c r="IH21" s="81" t="str">
        <f t="shared" si="161"/>
        <v/>
      </c>
      <c r="II21" s="88" t="str">
        <f t="shared" si="162"/>
        <v/>
      </c>
      <c r="IJ21" s="81" t="str">
        <f t="shared" si="161"/>
        <v/>
      </c>
      <c r="IK21" s="88" t="str">
        <f t="shared" si="162"/>
        <v/>
      </c>
      <c r="IL21" s="81" t="str">
        <f t="shared" si="161"/>
        <v/>
      </c>
      <c r="IM21" s="88" t="str">
        <f t="shared" si="162"/>
        <v/>
      </c>
      <c r="IN21" s="81" t="str">
        <f t="shared" si="161"/>
        <v/>
      </c>
      <c r="IO21" s="88" t="str">
        <f t="shared" si="162"/>
        <v/>
      </c>
      <c r="IP21" s="81" t="str">
        <f t="shared" si="161"/>
        <v/>
      </c>
      <c r="IQ21" s="88" t="str">
        <f t="shared" si="162"/>
        <v/>
      </c>
      <c r="IS21" s="81" t="str" cm="1">
        <f t="array" ref="IS21">IF($X21="", "", IFERROR(INDEX($HX$3:$IQ$3, $IR$3, MATCH(IS$10, $HX21:$IQ21, 0)), ""))</f>
        <v/>
      </c>
      <c r="IT21" s="89" t="str" cm="1">
        <f t="array" ref="IT21">IF($X21="", "", IFERROR(INDEX($HX$3:$IQ$3, $IR$3, MATCH(IT$10, $HX21:$IQ21, 0)), ""))</f>
        <v/>
      </c>
      <c r="IU21" s="89" t="str" cm="1">
        <f t="array" ref="IU21">IF($X21="", "", IFERROR(INDEX($HX$3:$IQ$3, $IR$3, MATCH(IU$10, $HX21:$IQ21, 0)), ""))</f>
        <v/>
      </c>
      <c r="IV21" s="8" t="str">
        <f t="shared" si="156"/>
        <v/>
      </c>
      <c r="IX21" s="8" t="str">
        <f t="shared" si="157"/>
        <v/>
      </c>
      <c r="IZ21" s="8" t="str">
        <f>IF($BL21="", "", IFERROR(INDEX(Trainers!$AB$11:$AB$20, MATCH($BL21, Trainers!$I$11:$I$20, 0)), ""))</f>
        <v/>
      </c>
      <c r="JA21" s="78" t="str">
        <f t="shared" si="158"/>
        <v/>
      </c>
      <c r="JB21" s="8" t="str" cm="1">
        <f t="array" ref="JB21">IFERROR(INDEX($BN$7:$EY$7, $BM$7, MATCH(CONCATENATE($IZ21, " - ", $BJ21), $BN$2:$EY$2, 0)), "")</f>
        <v/>
      </c>
      <c r="JC21" s="8" t="str">
        <f t="shared" si="159"/>
        <v/>
      </c>
      <c r="JE21" s="8" t="str">
        <f>IF($HV21="", "", IFERROR(INDEX(Trainers!$AB$11:$AB$20, MATCH($HV21, Trainers!$I$11:$I$20, 0)), ""))</f>
        <v/>
      </c>
      <c r="JF21" s="78" t="str" cm="1">
        <f t="array" ref="JF21">IF(IFERROR(INDEX($F21:$L21, $Y21, MATCH($HT21, $F$9:$L$9, 0)), "")="", "", IFERROR(INDEX($F21:$L21, $Y21, MATCH($HT21, $F$9:$L$9, 0)), ""))</f>
        <v/>
      </c>
      <c r="JG21" s="8" t="str" cm="1">
        <f t="array" ref="JG21">IFERROR(INDEX($BN$7:$EY$7, $BM$7, MATCH(CONCATENATE($JE21, " - ", $HT21), $BN$2:$EY$2, 0)), "")</f>
        <v/>
      </c>
      <c r="JH21" s="8" t="str">
        <f t="shared" si="160"/>
        <v/>
      </c>
    </row>
    <row r="22" spans="1:268" x14ac:dyDescent="0.25">
      <c r="A22" s="2"/>
      <c r="B22" s="20"/>
      <c r="C22" s="21"/>
      <c r="D22" s="38"/>
      <c r="E22" s="22"/>
      <c r="F22" s="22"/>
      <c r="G22" s="22"/>
      <c r="H22" s="22"/>
      <c r="I22" s="22"/>
      <c r="J22" s="22"/>
      <c r="K22" s="22"/>
      <c r="L22" s="23"/>
      <c r="M22" s="2"/>
      <c r="N22" s="101" t="str">
        <f t="shared" si="65"/>
        <v/>
      </c>
      <c r="O22" s="2"/>
      <c r="P22" s="62"/>
      <c r="Q22" s="62"/>
      <c r="R22" s="62"/>
      <c r="V22" s="41" t="str">
        <f>IF('Training Positions'!$B22="", "", 'Training Positions'!$B22)</f>
        <v/>
      </c>
      <c r="X22" s="8" t="str">
        <f t="shared" si="66"/>
        <v/>
      </c>
      <c r="Z22" s="8" t="str">
        <f t="shared" si="41"/>
        <v/>
      </c>
      <c r="AA22" s="8" t="str">
        <f t="shared" si="42"/>
        <v/>
      </c>
      <c r="AB22" s="8" t="str">
        <f t="shared" si="43"/>
        <v/>
      </c>
      <c r="AC22" s="8" t="str">
        <f t="shared" si="67"/>
        <v/>
      </c>
      <c r="AD22" s="8" t="str">
        <f t="shared" si="68"/>
        <v/>
      </c>
      <c r="AE22" s="8" t="str">
        <f t="shared" si="69"/>
        <v/>
      </c>
      <c r="AF22" s="8" t="str">
        <f t="shared" si="70"/>
        <v/>
      </c>
      <c r="AG22" s="8" t="str">
        <f t="shared" si="71"/>
        <v/>
      </c>
      <c r="AH22" s="8" t="str">
        <f t="shared" si="72"/>
        <v/>
      </c>
      <c r="AI22" s="8" t="str">
        <f t="shared" si="73"/>
        <v/>
      </c>
      <c r="AJ22" s="8" t="str">
        <f t="shared" si="74"/>
        <v/>
      </c>
      <c r="AL22" s="68" t="str">
        <f t="shared" si="75"/>
        <v/>
      </c>
      <c r="AM22" s="69" t="str">
        <f t="shared" si="76"/>
        <v/>
      </c>
      <c r="AN22" s="69" t="str">
        <f t="shared" si="77"/>
        <v/>
      </c>
      <c r="AO22" s="69" t="str">
        <f t="shared" si="78"/>
        <v/>
      </c>
      <c r="AP22" s="69" t="str">
        <f t="shared" si="79"/>
        <v/>
      </c>
      <c r="AQ22" s="69" t="str">
        <f t="shared" si="80"/>
        <v/>
      </c>
      <c r="AR22" s="70" t="str">
        <f t="shared" si="81"/>
        <v/>
      </c>
      <c r="AT22" s="68" t="str">
        <f>IF($D22="", "", IFERROR(INDEX('Training Positions'!C$11:C$30, MATCH($D22, 'Training Positions'!$B$11:$B$30, 0)), ""))</f>
        <v/>
      </c>
      <c r="AU22" s="69" t="str">
        <f>IF($D22="", "", IFERROR(INDEX('Training Positions'!D$11:D$30, MATCH($D22, 'Training Positions'!$B$11:$B$30, 0)), ""))</f>
        <v/>
      </c>
      <c r="AV22" s="69" t="str">
        <f>IF($D22="", "", IFERROR(INDEX('Training Positions'!E$11:E$30, MATCH($D22, 'Training Positions'!$B$11:$B$30, 0)), ""))</f>
        <v/>
      </c>
      <c r="AW22" s="69" t="str">
        <f>IF($D22="", "", IFERROR(INDEX('Training Positions'!F$11:F$30, MATCH($D22, 'Training Positions'!$B$11:$B$30, 0)), ""))</f>
        <v/>
      </c>
      <c r="AX22" s="69" t="str">
        <f>IF($D22="", "", IFERROR(INDEX('Training Positions'!G$11:G$30, MATCH($D22, 'Training Positions'!$B$11:$B$30, 0)), ""))</f>
        <v/>
      </c>
      <c r="AY22" s="69" t="str">
        <f>IF($D22="", "", IFERROR(INDEX('Training Positions'!H$11:H$30, MATCH($D22, 'Training Positions'!$B$11:$B$30, 0)), ""))</f>
        <v/>
      </c>
      <c r="AZ22" s="70" t="str">
        <f>IF($D22="", "", IFERROR(INDEX('Training Positions'!I$11:I$30, MATCH($D22, 'Training Positions'!$B$11:$B$30, 0)), ""))</f>
        <v/>
      </c>
      <c r="BB22" s="68" t="str">
        <f t="shared" si="82"/>
        <v/>
      </c>
      <c r="BC22" s="69" t="str">
        <f t="shared" si="46"/>
        <v/>
      </c>
      <c r="BD22" s="69" t="str">
        <f t="shared" si="46"/>
        <v/>
      </c>
      <c r="BE22" s="69" t="str">
        <f t="shared" si="46"/>
        <v/>
      </c>
      <c r="BF22" s="69" t="str">
        <f t="shared" si="46"/>
        <v/>
      </c>
      <c r="BG22" s="69" t="str">
        <f t="shared" si="46"/>
        <v/>
      </c>
      <c r="BH22" s="70" t="str">
        <f t="shared" si="46"/>
        <v/>
      </c>
      <c r="BJ22" s="8" t="str" cm="1">
        <f t="array" ref="BJ22">IF($X22="", "", IFERROR(INDEX($BB$10:$BH$10, $BA$10, MATCH(MIN($BB22:$BH22), $BB22:$BH22, 0)), ""))</f>
        <v/>
      </c>
      <c r="BK22" s="78" t="str">
        <f t="shared" si="83"/>
        <v/>
      </c>
      <c r="BL22" s="8" t="str">
        <f>IF($IX22="", "", IFERROR(INDEX(Trainers!$I$11:$I$20, MATCH($IX22, Trainers!$AB$11:$AB$20, 0)), ""))</f>
        <v/>
      </c>
      <c r="BN22" s="68" t="str" cm="1">
        <f t="array" ref="BN22">IF(OR($X22="", BN$7=""), "", IFERROR(IF(IFERROR(INDEX($F22:$L22, $BM22, MATCH(BN$6, $F$9:$L$9, 0)), "")&gt;BN$7, "", IFERROR(INDEX($BB22:$BH22, $BM22, MATCH(BN$6, $BB$10:$BH$10, 0)), "")), ""))</f>
        <v/>
      </c>
      <c r="BO22" s="70" t="str" cm="1">
        <f t="array" ref="BO22">IF(OR($X22="", BO$7=""), "", IFERROR(IF(IFERROR(INDEX($F22:$L22, $BM22, MATCH(BO$6, $F$9:$L$9, 0)), "")&gt;BO$7, "", IFERROR(INDEX($BB22:$BH22, $BM22, MATCH(BO$6, $BB$10:$BH$10, 0)), "")), ""))</f>
        <v/>
      </c>
      <c r="BP22" s="68" t="str">
        <f t="shared" si="84"/>
        <v/>
      </c>
      <c r="BQ22" s="69" t="str">
        <f t="shared" si="85"/>
        <v/>
      </c>
      <c r="BR22" s="69" t="str">
        <f t="shared" si="86"/>
        <v/>
      </c>
      <c r="BS22" s="69" t="str">
        <f t="shared" si="87"/>
        <v/>
      </c>
      <c r="BT22" s="69" t="str">
        <f t="shared" si="88"/>
        <v/>
      </c>
      <c r="BU22" s="69" t="str">
        <f t="shared" si="89"/>
        <v/>
      </c>
      <c r="BV22" s="70" t="str">
        <f t="shared" si="90"/>
        <v/>
      </c>
      <c r="BW22" s="68" t="str" cm="1">
        <f t="array" ref="BW22">IF(OR($X22="", BW$7=""), "", IFERROR(IF(IFERROR(INDEX($F22:$L22, $BM22, MATCH(BW$6, $F$9:$L$9, 0)), "")&gt;BW$7, "", IFERROR(INDEX($BB22:$BH22, $BM22, MATCH(BW$6, $BB$10:$BH$10, 0)), "")), ""))</f>
        <v/>
      </c>
      <c r="BX22" s="70" t="str" cm="1">
        <f t="array" ref="BX22">IF(OR($X22="", BX$7=""), "", IFERROR(IF(IFERROR(INDEX($F22:$L22, $BM22, MATCH(BX$6, $F$9:$L$9, 0)), "")&gt;BX$7, "", IFERROR(INDEX($BB22:$BH22, $BM22, MATCH(BX$6, $BB$10:$BH$10, 0)), "")), ""))</f>
        <v/>
      </c>
      <c r="BY22" s="68" t="str">
        <f t="shared" si="91"/>
        <v/>
      </c>
      <c r="BZ22" s="69" t="str">
        <f t="shared" si="92"/>
        <v/>
      </c>
      <c r="CA22" s="69" t="str">
        <f t="shared" si="93"/>
        <v/>
      </c>
      <c r="CB22" s="69" t="str">
        <f t="shared" si="94"/>
        <v/>
      </c>
      <c r="CC22" s="69" t="str">
        <f t="shared" si="95"/>
        <v/>
      </c>
      <c r="CD22" s="69" t="str">
        <f t="shared" si="96"/>
        <v/>
      </c>
      <c r="CE22" s="70" t="str">
        <f t="shared" si="97"/>
        <v/>
      </c>
      <c r="CF22" s="68" t="str" cm="1">
        <f t="array" ref="CF22">IF(OR($X22="", CF$7=""), "", IFERROR(IF(IFERROR(INDEX($F22:$L22, $BM22, MATCH(CF$6, $F$9:$L$9, 0)), "")&gt;CF$7, "", IFERROR(INDEX($BB22:$BH22, $BM22, MATCH(CF$6, $BB$10:$BH$10, 0)), "")), ""))</f>
        <v/>
      </c>
      <c r="CG22" s="70" t="str" cm="1">
        <f t="array" ref="CG22">IF(OR($X22="", CG$7=""), "", IFERROR(IF(IFERROR(INDEX($F22:$L22, $BM22, MATCH(CG$6, $F$9:$L$9, 0)), "")&gt;CG$7, "", IFERROR(INDEX($BB22:$BH22, $BM22, MATCH(CG$6, $BB$10:$BH$10, 0)), "")), ""))</f>
        <v/>
      </c>
      <c r="CH22" s="68" t="str">
        <f t="shared" si="98"/>
        <v/>
      </c>
      <c r="CI22" s="69" t="str">
        <f t="shared" si="99"/>
        <v/>
      </c>
      <c r="CJ22" s="69" t="str">
        <f t="shared" si="100"/>
        <v/>
      </c>
      <c r="CK22" s="69" t="str">
        <f t="shared" si="101"/>
        <v/>
      </c>
      <c r="CL22" s="69" t="str">
        <f t="shared" si="102"/>
        <v/>
      </c>
      <c r="CM22" s="69" t="str">
        <f t="shared" si="103"/>
        <v/>
      </c>
      <c r="CN22" s="70" t="str">
        <f t="shared" si="104"/>
        <v/>
      </c>
      <c r="CO22" s="68" t="str" cm="1">
        <f t="array" ref="CO22">IF(OR($X22="", CO$7=""), "", IFERROR(IF(IFERROR(INDEX($F22:$L22, $BM22, MATCH(CO$6, $F$9:$L$9, 0)), "")&gt;CO$7, "", IFERROR(INDEX($BB22:$BH22, $BM22, MATCH(CO$6, $BB$10:$BH$10, 0)), "")), ""))</f>
        <v/>
      </c>
      <c r="CP22" s="70" t="str" cm="1">
        <f t="array" ref="CP22">IF(OR($X22="", CP$7=""), "", IFERROR(IF(IFERROR(INDEX($F22:$L22, $BM22, MATCH(CP$6, $F$9:$L$9, 0)), "")&gt;CP$7, "", IFERROR(INDEX($BB22:$BH22, $BM22, MATCH(CP$6, $BB$10:$BH$10, 0)), "")), ""))</f>
        <v/>
      </c>
      <c r="CQ22" s="68" t="str">
        <f t="shared" si="105"/>
        <v/>
      </c>
      <c r="CR22" s="69" t="str">
        <f t="shared" si="106"/>
        <v/>
      </c>
      <c r="CS22" s="69" t="str">
        <f t="shared" si="107"/>
        <v/>
      </c>
      <c r="CT22" s="69" t="str">
        <f t="shared" si="108"/>
        <v/>
      </c>
      <c r="CU22" s="69" t="str">
        <f t="shared" si="109"/>
        <v/>
      </c>
      <c r="CV22" s="69" t="str">
        <f t="shared" si="110"/>
        <v/>
      </c>
      <c r="CW22" s="70" t="str">
        <f t="shared" si="111"/>
        <v/>
      </c>
      <c r="CX22" s="68" t="str" cm="1">
        <f t="array" ref="CX22">IF(OR($X22="", CX$7=""), "", IFERROR(IF(IFERROR(INDEX($F22:$L22, $BM22, MATCH(CX$6, $F$9:$L$9, 0)), "")&gt;CX$7, "", IFERROR(INDEX($BB22:$BH22, $BM22, MATCH(CX$6, $BB$10:$BH$10, 0)), "")), ""))</f>
        <v/>
      </c>
      <c r="CY22" s="70" t="str" cm="1">
        <f t="array" ref="CY22">IF(OR($X22="", CY$7=""), "", IFERROR(IF(IFERROR(INDEX($F22:$L22, $BM22, MATCH(CY$6, $F$9:$L$9, 0)), "")&gt;CY$7, "", IFERROR(INDEX($BB22:$BH22, $BM22, MATCH(CY$6, $BB$10:$BH$10, 0)), "")), ""))</f>
        <v/>
      </c>
      <c r="CZ22" s="68" t="str">
        <f t="shared" si="112"/>
        <v/>
      </c>
      <c r="DA22" s="69" t="str">
        <f t="shared" si="113"/>
        <v/>
      </c>
      <c r="DB22" s="69" t="str">
        <f t="shared" si="114"/>
        <v/>
      </c>
      <c r="DC22" s="69" t="str">
        <f t="shared" si="115"/>
        <v/>
      </c>
      <c r="DD22" s="69" t="str">
        <f t="shared" si="116"/>
        <v/>
      </c>
      <c r="DE22" s="69" t="str">
        <f t="shared" si="117"/>
        <v/>
      </c>
      <c r="DF22" s="70" t="str">
        <f t="shared" si="118"/>
        <v/>
      </c>
      <c r="DG22" s="68" t="str" cm="1">
        <f t="array" ref="DG22">IF(OR($X22="", DG$7=""), "", IFERROR(IF(IFERROR(INDEX($F22:$L22, $BM22, MATCH(DG$6, $F$9:$L$9, 0)), "")&gt;DG$7, "", IFERROR(INDEX($BB22:$BH22, $BM22, MATCH(DG$6, $BB$10:$BH$10, 0)), "")), ""))</f>
        <v/>
      </c>
      <c r="DH22" s="70" t="str" cm="1">
        <f t="array" ref="DH22">IF(OR($X22="", DH$7=""), "", IFERROR(IF(IFERROR(INDEX($F22:$L22, $BM22, MATCH(DH$6, $F$9:$L$9, 0)), "")&gt;DH$7, "", IFERROR(INDEX($BB22:$BH22, $BM22, MATCH(DH$6, $BB$10:$BH$10, 0)), "")), ""))</f>
        <v/>
      </c>
      <c r="DI22" s="68" t="str">
        <f t="shared" si="119"/>
        <v/>
      </c>
      <c r="DJ22" s="69" t="str">
        <f t="shared" si="120"/>
        <v/>
      </c>
      <c r="DK22" s="69" t="str">
        <f t="shared" si="121"/>
        <v/>
      </c>
      <c r="DL22" s="69" t="str">
        <f t="shared" si="122"/>
        <v/>
      </c>
      <c r="DM22" s="69" t="str">
        <f t="shared" si="123"/>
        <v/>
      </c>
      <c r="DN22" s="69" t="str">
        <f t="shared" si="124"/>
        <v/>
      </c>
      <c r="DO22" s="70" t="str">
        <f t="shared" si="125"/>
        <v/>
      </c>
      <c r="DP22" s="68" t="str" cm="1">
        <f t="array" ref="DP22">IF(OR($X22="", DP$7=""), "", IFERROR(IF(IFERROR(INDEX($F22:$L22, $BM22, MATCH(DP$6, $F$9:$L$9, 0)), "")&gt;DP$7, "", IFERROR(INDEX($BB22:$BH22, $BM22, MATCH(DP$6, $BB$10:$BH$10, 0)), "")), ""))</f>
        <v/>
      </c>
      <c r="DQ22" s="70" t="str" cm="1">
        <f t="array" ref="DQ22">IF(OR($X22="", DQ$7=""), "", IFERROR(IF(IFERROR(INDEX($F22:$L22, $BM22, MATCH(DQ$6, $F$9:$L$9, 0)), "")&gt;DQ$7, "", IFERROR(INDEX($BB22:$BH22, $BM22, MATCH(DQ$6, $BB$10:$BH$10, 0)), "")), ""))</f>
        <v/>
      </c>
      <c r="DR22" s="68" t="str">
        <f t="shared" si="126"/>
        <v/>
      </c>
      <c r="DS22" s="69" t="str">
        <f t="shared" si="127"/>
        <v/>
      </c>
      <c r="DT22" s="69" t="str">
        <f t="shared" si="128"/>
        <v/>
      </c>
      <c r="DU22" s="69" t="str">
        <f t="shared" si="129"/>
        <v/>
      </c>
      <c r="DV22" s="69" t="str">
        <f t="shared" si="130"/>
        <v/>
      </c>
      <c r="DW22" s="69" t="str">
        <f t="shared" si="131"/>
        <v/>
      </c>
      <c r="DX22" s="70" t="str">
        <f t="shared" si="132"/>
        <v/>
      </c>
      <c r="DY22" s="68" t="str" cm="1">
        <f t="array" ref="DY22">IF(OR($X22="", DY$7=""), "", IFERROR(IF(IFERROR(INDEX($F22:$L22, $BM22, MATCH(DY$6, $F$9:$L$9, 0)), "")&gt;DY$7, "", IFERROR(INDEX($BB22:$BH22, $BM22, MATCH(DY$6, $BB$10:$BH$10, 0)), "")), ""))</f>
        <v/>
      </c>
      <c r="DZ22" s="70" t="str" cm="1">
        <f t="array" ref="DZ22">IF(OR($X22="", DZ$7=""), "", IFERROR(IF(IFERROR(INDEX($F22:$L22, $BM22, MATCH(DZ$6, $F$9:$L$9, 0)), "")&gt;DZ$7, "", IFERROR(INDEX($BB22:$BH22, $BM22, MATCH(DZ$6, $BB$10:$BH$10, 0)), "")), ""))</f>
        <v/>
      </c>
      <c r="EA22" s="68" t="str">
        <f t="shared" si="133"/>
        <v/>
      </c>
      <c r="EB22" s="69" t="str">
        <f t="shared" si="134"/>
        <v/>
      </c>
      <c r="EC22" s="69" t="str">
        <f t="shared" si="135"/>
        <v/>
      </c>
      <c r="ED22" s="69" t="str">
        <f t="shared" si="136"/>
        <v/>
      </c>
      <c r="EE22" s="69" t="str">
        <f t="shared" si="137"/>
        <v/>
      </c>
      <c r="EF22" s="69" t="str">
        <f t="shared" si="138"/>
        <v/>
      </c>
      <c r="EG22" s="70" t="str">
        <f t="shared" si="139"/>
        <v/>
      </c>
      <c r="EH22" s="68" t="str" cm="1">
        <f t="array" ref="EH22">IF(OR($X22="", EH$7=""), "", IFERROR(IF(IFERROR(INDEX($F22:$L22, $BM22, MATCH(EH$6, $F$9:$L$9, 0)), "")&gt;EH$7, "", IFERROR(INDEX($BB22:$BH22, $BM22, MATCH(EH$6, $BB$10:$BH$10, 0)), "")), ""))</f>
        <v/>
      </c>
      <c r="EI22" s="70" t="str" cm="1">
        <f t="array" ref="EI22">IF(OR($X22="", EI$7=""), "", IFERROR(IF(IFERROR(INDEX($F22:$L22, $BM22, MATCH(EI$6, $F$9:$L$9, 0)), "")&gt;EI$7, "", IFERROR(INDEX($BB22:$BH22, $BM22, MATCH(EI$6, $BB$10:$BH$10, 0)), "")), ""))</f>
        <v/>
      </c>
      <c r="EJ22" s="68" t="str">
        <f t="shared" si="140"/>
        <v/>
      </c>
      <c r="EK22" s="69" t="str">
        <f t="shared" si="141"/>
        <v/>
      </c>
      <c r="EL22" s="69" t="str">
        <f t="shared" si="142"/>
        <v/>
      </c>
      <c r="EM22" s="69" t="str">
        <f t="shared" si="143"/>
        <v/>
      </c>
      <c r="EN22" s="69" t="str">
        <f t="shared" si="144"/>
        <v/>
      </c>
      <c r="EO22" s="69" t="str">
        <f t="shared" si="145"/>
        <v/>
      </c>
      <c r="EP22" s="70" t="str">
        <f t="shared" si="146"/>
        <v/>
      </c>
      <c r="EQ22" s="68" t="str" cm="1">
        <f t="array" ref="EQ22">IF(OR($X22="", EQ$7=""), "", IFERROR(IF(IFERROR(INDEX($F22:$L22, $BM22, MATCH(EQ$6, $F$9:$L$9, 0)), "")&gt;EQ$7, "", IFERROR(INDEX($BB22:$BH22, $BM22, MATCH(EQ$6, $BB$10:$BH$10, 0)), "")), ""))</f>
        <v/>
      </c>
      <c r="ER22" s="70" t="str" cm="1">
        <f t="array" ref="ER22">IF(OR($X22="", ER$7=""), "", IFERROR(IF(IFERROR(INDEX($F22:$L22, $BM22, MATCH(ER$6, $F$9:$L$9, 0)), "")&gt;ER$7, "", IFERROR(INDEX($BB22:$BH22, $BM22, MATCH(ER$6, $BB$10:$BH$10, 0)), "")), ""))</f>
        <v/>
      </c>
      <c r="ES22" s="68" t="str">
        <f t="shared" si="147"/>
        <v/>
      </c>
      <c r="ET22" s="69" t="str">
        <f t="shared" si="148"/>
        <v/>
      </c>
      <c r="EU22" s="69" t="str">
        <f t="shared" si="149"/>
        <v/>
      </c>
      <c r="EV22" s="69" t="str">
        <f t="shared" si="150"/>
        <v/>
      </c>
      <c r="EW22" s="69" t="str">
        <f t="shared" si="151"/>
        <v/>
      </c>
      <c r="EX22" s="69" t="str">
        <f t="shared" si="152"/>
        <v/>
      </c>
      <c r="EY22" s="70" t="str">
        <f t="shared" si="153"/>
        <v/>
      </c>
      <c r="FA22" s="68" t="str" cm="1">
        <f t="array" ref="FA22">IF($X22="", "", IFERROR(INDEX($BN22:$EY22, $EZ22, MATCH(FA$8, $BN$2:$EY$2, 0)), ""))</f>
        <v/>
      </c>
      <c r="FB22" s="69" t="str" cm="1">
        <f t="array" ref="FB22">IF($X22="", "", IFERROR(INDEX($BN22:$EY22, $EZ22, MATCH(FB$8, $BN$2:$EY$2, 0)), ""))</f>
        <v/>
      </c>
      <c r="FC22" s="69" t="str" cm="1">
        <f t="array" ref="FC22">IF($X22="", "", IFERROR(INDEX($BN22:$EY22, $EZ22, MATCH(FC$8, $BN$2:$EY$2, 0)), ""))</f>
        <v/>
      </c>
      <c r="FD22" s="69" t="str" cm="1">
        <f t="array" ref="FD22">IF($X22="", "", IFERROR(INDEX($BN22:$EY22, $EZ22, MATCH(FD$8, $BN$2:$EY$2, 0)), ""))</f>
        <v/>
      </c>
      <c r="FE22" s="69" t="str" cm="1">
        <f t="array" ref="FE22">IF($X22="", "", IFERROR(INDEX($BN22:$EY22, $EZ22, MATCH(FE$8, $BN$2:$EY$2, 0)), ""))</f>
        <v/>
      </c>
      <c r="FF22" s="69" t="str" cm="1">
        <f t="array" ref="FF22">IF($X22="", "", IFERROR(INDEX($BN22:$EY22, $EZ22, MATCH(FF$8, $BN$2:$EY$2, 0)), ""))</f>
        <v/>
      </c>
      <c r="FG22" s="69" t="str" cm="1">
        <f t="array" ref="FG22">IF($X22="", "", IFERROR(INDEX($BN22:$EY22, $EZ22, MATCH(FG$8, $BN$2:$EY$2, 0)), ""))</f>
        <v/>
      </c>
      <c r="FH22" s="69" t="str" cm="1">
        <f t="array" ref="FH22">IF($X22="", "", IFERROR(INDEX($BN22:$EY22, $EZ22, MATCH(FH$8, $BN$2:$EY$2, 0)), ""))</f>
        <v/>
      </c>
      <c r="FI22" s="69" t="str" cm="1">
        <f t="array" ref="FI22">IF($X22="", "", IFERROR(INDEX($BN22:$EY22, $EZ22, MATCH(FI$8, $BN$2:$EY$2, 0)), ""))</f>
        <v/>
      </c>
      <c r="FJ22" s="69" t="str" cm="1">
        <f t="array" ref="FJ22">IF($X22="", "", IFERROR(INDEX($BN22:$EY22, $EZ22, MATCH(FJ$8, $BN$2:$EY$2, 0)), ""))</f>
        <v/>
      </c>
      <c r="FK22" s="69" t="str" cm="1">
        <f t="array" ref="FK22">IF($X22="", "", IFERROR(INDEX($BN22:$EY22, $EZ22, MATCH(FK$8, $BN$2:$EY$2, 0)), ""))</f>
        <v/>
      </c>
      <c r="FL22" s="69" t="str" cm="1">
        <f t="array" ref="FL22">IF($X22="", "", IFERROR(INDEX($BN22:$EY22, $EZ22, MATCH(FL$8, $BN$2:$EY$2, 0)), ""))</f>
        <v/>
      </c>
      <c r="FM22" s="69" t="str" cm="1">
        <f t="array" ref="FM22">IF($X22="", "", IFERROR(INDEX($BN22:$EY22, $EZ22, MATCH(FM$8, $BN$2:$EY$2, 0)), ""))</f>
        <v/>
      </c>
      <c r="FN22" s="69" t="str" cm="1">
        <f t="array" ref="FN22">IF($X22="", "", IFERROR(INDEX($BN22:$EY22, $EZ22, MATCH(FN$8, $BN$2:$EY$2, 0)), ""))</f>
        <v/>
      </c>
      <c r="FO22" s="69" t="str" cm="1">
        <f t="array" ref="FO22">IF($X22="", "", IFERROR(INDEX($BN22:$EY22, $EZ22, MATCH(FO$8, $BN$2:$EY$2, 0)), ""))</f>
        <v/>
      </c>
      <c r="FP22" s="69" t="str" cm="1">
        <f t="array" ref="FP22">IF($X22="", "", IFERROR(INDEX($BN22:$EY22, $EZ22, MATCH(FP$8, $BN$2:$EY$2, 0)), ""))</f>
        <v/>
      </c>
      <c r="FQ22" s="69" t="str" cm="1">
        <f t="array" ref="FQ22">IF($X22="", "", IFERROR(INDEX($BN22:$EY22, $EZ22, MATCH(FQ$8, $BN$2:$EY$2, 0)), ""))</f>
        <v/>
      </c>
      <c r="FR22" s="69" t="str" cm="1">
        <f t="array" ref="FR22">IF($X22="", "", IFERROR(INDEX($BN22:$EY22, $EZ22, MATCH(FR$8, $BN$2:$EY$2, 0)), ""))</f>
        <v/>
      </c>
      <c r="FS22" s="69" t="str" cm="1">
        <f t="array" ref="FS22">IF($X22="", "", IFERROR(INDEX($BN22:$EY22, $EZ22, MATCH(FS$8, $BN$2:$EY$2, 0)), ""))</f>
        <v/>
      </c>
      <c r="FT22" s="69" t="str" cm="1">
        <f t="array" ref="FT22">IF($X22="", "", IFERROR(INDEX($BN22:$EY22, $EZ22, MATCH(FT$8, $BN$2:$EY$2, 0)), ""))</f>
        <v/>
      </c>
      <c r="FU22" s="69" t="str" cm="1">
        <f t="array" ref="FU22">IF($X22="", "", IFERROR(INDEX($BN22:$EY22, $EZ22, MATCH(FU$8, $BN$2:$EY$2, 0)), ""))</f>
        <v/>
      </c>
      <c r="FV22" s="69" t="str" cm="1">
        <f t="array" ref="FV22">IF($X22="", "", IFERROR(INDEX($BN22:$EY22, $EZ22, MATCH(FV$8, $BN$2:$EY$2, 0)), ""))</f>
        <v/>
      </c>
      <c r="FW22" s="69" t="str" cm="1">
        <f t="array" ref="FW22">IF($X22="", "", IFERROR(INDEX($BN22:$EY22, $EZ22, MATCH(FW$8, $BN$2:$EY$2, 0)), ""))</f>
        <v/>
      </c>
      <c r="FX22" s="69" t="str" cm="1">
        <f t="array" ref="FX22">IF($X22="", "", IFERROR(INDEX($BN22:$EY22, $EZ22, MATCH(FX$8, $BN$2:$EY$2, 0)), ""))</f>
        <v/>
      </c>
      <c r="FY22" s="69" t="str" cm="1">
        <f t="array" ref="FY22">IF($X22="", "", IFERROR(INDEX($BN22:$EY22, $EZ22, MATCH(FY$8, $BN$2:$EY$2, 0)), ""))</f>
        <v/>
      </c>
      <c r="FZ22" s="69" t="str" cm="1">
        <f t="array" ref="FZ22">IF($X22="", "", IFERROR(INDEX($BN22:$EY22, $EZ22, MATCH(FZ$8, $BN$2:$EY$2, 0)), ""))</f>
        <v/>
      </c>
      <c r="GA22" s="69" t="str" cm="1">
        <f t="array" ref="GA22">IF($X22="", "", IFERROR(INDEX($BN22:$EY22, $EZ22, MATCH(GA$8, $BN$2:$EY$2, 0)), ""))</f>
        <v/>
      </c>
      <c r="GB22" s="69" t="str" cm="1">
        <f t="array" ref="GB22">IF($X22="", "", IFERROR(INDEX($BN22:$EY22, $EZ22, MATCH(GB$8, $BN$2:$EY$2, 0)), ""))</f>
        <v/>
      </c>
      <c r="GC22" s="69" t="str" cm="1">
        <f t="array" ref="GC22">IF($X22="", "", IFERROR(INDEX($BN22:$EY22, $EZ22, MATCH(GC$8, $BN$2:$EY$2, 0)), ""))</f>
        <v/>
      </c>
      <c r="GD22" s="69" t="str" cm="1">
        <f t="array" ref="GD22">IF($X22="", "", IFERROR(INDEX($BN22:$EY22, $EZ22, MATCH(GD$8, $BN$2:$EY$2, 0)), ""))</f>
        <v/>
      </c>
      <c r="GE22" s="69" t="str" cm="1">
        <f t="array" ref="GE22">IF($X22="", "", IFERROR(INDEX($BN22:$EY22, $EZ22, MATCH(GE$8, $BN$2:$EY$2, 0)), ""))</f>
        <v/>
      </c>
      <c r="GF22" s="69" t="str" cm="1">
        <f t="array" ref="GF22">IF($X22="", "", IFERROR(INDEX($BN22:$EY22, $EZ22, MATCH(GF$8, $BN$2:$EY$2, 0)), ""))</f>
        <v/>
      </c>
      <c r="GG22" s="69" t="str" cm="1">
        <f t="array" ref="GG22">IF($X22="", "", IFERROR(INDEX($BN22:$EY22, $EZ22, MATCH(GG$8, $BN$2:$EY$2, 0)), ""))</f>
        <v/>
      </c>
      <c r="GH22" s="69" t="str" cm="1">
        <f t="array" ref="GH22">IF($X22="", "", IFERROR(INDEX($BN22:$EY22, $EZ22, MATCH(GH$8, $BN$2:$EY$2, 0)), ""))</f>
        <v/>
      </c>
      <c r="GI22" s="69" t="str" cm="1">
        <f t="array" ref="GI22">IF($X22="", "", IFERROR(INDEX($BN22:$EY22, $EZ22, MATCH(GI$8, $BN$2:$EY$2, 0)), ""))</f>
        <v/>
      </c>
      <c r="GJ22" s="69" t="str" cm="1">
        <f t="array" ref="GJ22">IF($X22="", "", IFERROR(INDEX($BN22:$EY22, $EZ22, MATCH(GJ$8, $BN$2:$EY$2, 0)), ""))</f>
        <v/>
      </c>
      <c r="GK22" s="69" t="str" cm="1">
        <f t="array" ref="GK22">IF($X22="", "", IFERROR(INDEX($BN22:$EY22, $EZ22, MATCH(GK$8, $BN$2:$EY$2, 0)), ""))</f>
        <v/>
      </c>
      <c r="GL22" s="69" t="str" cm="1">
        <f t="array" ref="GL22">IF($X22="", "", IFERROR(INDEX($BN22:$EY22, $EZ22, MATCH(GL$8, $BN$2:$EY$2, 0)), ""))</f>
        <v/>
      </c>
      <c r="GM22" s="69" t="str" cm="1">
        <f t="array" ref="GM22">IF($X22="", "", IFERROR(INDEX($BN22:$EY22, $EZ22, MATCH(GM$8, $BN$2:$EY$2, 0)), ""))</f>
        <v/>
      </c>
      <c r="GN22" s="69" t="str" cm="1">
        <f t="array" ref="GN22">IF($X22="", "", IFERROR(INDEX($BN22:$EY22, $EZ22, MATCH(GN$8, $BN$2:$EY$2, 0)), ""))</f>
        <v/>
      </c>
      <c r="GO22" s="69" t="str" cm="1">
        <f t="array" ref="GO22">IF($X22="", "", IFERROR(INDEX($BN22:$EY22, $EZ22, MATCH(GO$8, $BN$2:$EY$2, 0)), ""))</f>
        <v/>
      </c>
      <c r="GP22" s="69" t="str" cm="1">
        <f t="array" ref="GP22">IF($X22="", "", IFERROR(INDEX($BN22:$EY22, $EZ22, MATCH(GP$8, $BN$2:$EY$2, 0)), ""))</f>
        <v/>
      </c>
      <c r="GQ22" s="69" t="str" cm="1">
        <f t="array" ref="GQ22">IF($X22="", "", IFERROR(INDEX($BN22:$EY22, $EZ22, MATCH(GQ$8, $BN$2:$EY$2, 0)), ""))</f>
        <v/>
      </c>
      <c r="GR22" s="69" t="str" cm="1">
        <f t="array" ref="GR22">IF($X22="", "", IFERROR(INDEX($BN22:$EY22, $EZ22, MATCH(GR$8, $BN$2:$EY$2, 0)), ""))</f>
        <v/>
      </c>
      <c r="GS22" s="69" t="str" cm="1">
        <f t="array" ref="GS22">IF($X22="", "", IFERROR(INDEX($BN22:$EY22, $EZ22, MATCH(GS$8, $BN$2:$EY$2, 0)), ""))</f>
        <v/>
      </c>
      <c r="GT22" s="69" t="str" cm="1">
        <f t="array" ref="GT22">IF($X22="", "", IFERROR(INDEX($BN22:$EY22, $EZ22, MATCH(GT$8, $BN$2:$EY$2, 0)), ""))</f>
        <v/>
      </c>
      <c r="GU22" s="69" t="str" cm="1">
        <f t="array" ref="GU22">IF($X22="", "", IFERROR(INDEX($BN22:$EY22, $EZ22, MATCH(GU$8, $BN$2:$EY$2, 0)), ""))</f>
        <v/>
      </c>
      <c r="GV22" s="69" t="str" cm="1">
        <f t="array" ref="GV22">IF($X22="", "", IFERROR(INDEX($BN22:$EY22, $EZ22, MATCH(GV$8, $BN$2:$EY$2, 0)), ""))</f>
        <v/>
      </c>
      <c r="GW22" s="69" t="str" cm="1">
        <f t="array" ref="GW22">IF($X22="", "", IFERROR(INDEX($BN22:$EY22, $EZ22, MATCH(GW$8, $BN$2:$EY$2, 0)), ""))</f>
        <v/>
      </c>
      <c r="GX22" s="69" t="str" cm="1">
        <f t="array" ref="GX22">IF($X22="", "", IFERROR(INDEX($BN22:$EY22, $EZ22, MATCH(GX$8, $BN$2:$EY$2, 0)), ""))</f>
        <v/>
      </c>
      <c r="GY22" s="69" t="str" cm="1">
        <f t="array" ref="GY22">IF($X22="", "", IFERROR(INDEX($BN22:$EY22, $EZ22, MATCH(GY$8, $BN$2:$EY$2, 0)), ""))</f>
        <v/>
      </c>
      <c r="GZ22" s="69" t="str" cm="1">
        <f t="array" ref="GZ22">IF($X22="", "", IFERROR(INDEX($BN22:$EY22, $EZ22, MATCH(GZ$8, $BN$2:$EY$2, 0)), ""))</f>
        <v/>
      </c>
      <c r="HA22" s="69" t="str" cm="1">
        <f t="array" ref="HA22">IF($X22="", "", IFERROR(INDEX($BN22:$EY22, $EZ22, MATCH(HA$8, $BN$2:$EY$2, 0)), ""))</f>
        <v/>
      </c>
      <c r="HB22" s="69" t="str" cm="1">
        <f t="array" ref="HB22">IF($X22="", "", IFERROR(INDEX($BN22:$EY22, $EZ22, MATCH(HB$8, $BN$2:$EY$2, 0)), ""))</f>
        <v/>
      </c>
      <c r="HC22" s="69" t="str" cm="1">
        <f t="array" ref="HC22">IF($X22="", "", IFERROR(INDEX($BN22:$EY22, $EZ22, MATCH(HC$8, $BN$2:$EY$2, 0)), ""))</f>
        <v/>
      </c>
      <c r="HD22" s="69" t="str" cm="1">
        <f t="array" ref="HD22">IF($X22="", "", IFERROR(INDEX($BN22:$EY22, $EZ22, MATCH(HD$8, $BN$2:$EY$2, 0)), ""))</f>
        <v/>
      </c>
      <c r="HE22" s="69" t="str" cm="1">
        <f t="array" ref="HE22">IF($X22="", "", IFERROR(INDEX($BN22:$EY22, $EZ22, MATCH(HE$8, $BN$2:$EY$2, 0)), ""))</f>
        <v/>
      </c>
      <c r="HF22" s="69" t="str" cm="1">
        <f t="array" ref="HF22">IF($X22="", "", IFERROR(INDEX($BN22:$EY22, $EZ22, MATCH(HF$8, $BN$2:$EY$2, 0)), ""))</f>
        <v/>
      </c>
      <c r="HG22" s="69" t="str" cm="1">
        <f t="array" ref="HG22">IF($X22="", "", IFERROR(INDEX($BN22:$EY22, $EZ22, MATCH(HG$8, $BN$2:$EY$2, 0)), ""))</f>
        <v/>
      </c>
      <c r="HH22" s="69" t="str" cm="1">
        <f t="array" ref="HH22">IF($X22="", "", IFERROR(INDEX($BN22:$EY22, $EZ22, MATCH(HH$8, $BN$2:$EY$2, 0)), ""))</f>
        <v/>
      </c>
      <c r="HI22" s="69" t="str" cm="1">
        <f t="array" ref="HI22">IF($X22="", "", IFERROR(INDEX($BN22:$EY22, $EZ22, MATCH(HI$8, $BN$2:$EY$2, 0)), ""))</f>
        <v/>
      </c>
      <c r="HJ22" s="69" t="str" cm="1">
        <f t="array" ref="HJ22">IF($X22="", "", IFERROR(INDEX($BN22:$EY22, $EZ22, MATCH(HJ$8, $BN$2:$EY$2, 0)), ""))</f>
        <v/>
      </c>
      <c r="HK22" s="69" t="str" cm="1">
        <f t="array" ref="HK22">IF($X22="", "", IFERROR(INDEX($BN22:$EY22, $EZ22, MATCH(HK$8, $BN$2:$EY$2, 0)), ""))</f>
        <v/>
      </c>
      <c r="HL22" s="69" t="str" cm="1">
        <f t="array" ref="HL22">IF($X22="", "", IFERROR(INDEX($BN22:$EY22, $EZ22, MATCH(HL$8, $BN$2:$EY$2, 0)), ""))</f>
        <v/>
      </c>
      <c r="HM22" s="69" t="str" cm="1">
        <f t="array" ref="HM22">IF($X22="", "", IFERROR(INDEX($BN22:$EY22, $EZ22, MATCH(HM$8, $BN$2:$EY$2, 0)), ""))</f>
        <v/>
      </c>
      <c r="HN22" s="69" t="str" cm="1">
        <f t="array" ref="HN22">IF($X22="", "", IFERROR(INDEX($BN22:$EY22, $EZ22, MATCH(HN$8, $BN$2:$EY$2, 0)), ""))</f>
        <v/>
      </c>
      <c r="HO22" s="69" t="str" cm="1">
        <f t="array" ref="HO22">IF($X22="", "", IFERROR(INDEX($BN22:$EY22, $EZ22, MATCH(HO$8, $BN$2:$EY$2, 0)), ""))</f>
        <v/>
      </c>
      <c r="HP22" s="69" t="str" cm="1">
        <f t="array" ref="HP22">IF($X22="", "", IFERROR(INDEX($BN22:$EY22, $EZ22, MATCH(HP$8, $BN$2:$EY$2, 0)), ""))</f>
        <v/>
      </c>
      <c r="HQ22" s="69" t="str" cm="1">
        <f t="array" ref="HQ22">IF($X22="", "", IFERROR(INDEX($BN22:$EY22, $EZ22, MATCH(HQ$8, $BN$2:$EY$2, 0)), ""))</f>
        <v/>
      </c>
      <c r="HR22" s="70" t="str" cm="1">
        <f t="array" ref="HR22">IF($X22="", "", IFERROR(INDEX($BN22:$EY22, $EZ22, MATCH(HR$8, $BN$2:$EY$2, 0)), ""))</f>
        <v/>
      </c>
      <c r="HT22" s="8" t="str" cm="1">
        <f t="array" ref="HT22">IFERROR(INDEX($FA$6:$HR$6, $HS$6, MATCH(MIN($FA22:$HR22), $FA22:$HR22, 0)), "")</f>
        <v/>
      </c>
      <c r="HV22" s="8" t="str" cm="1">
        <f t="array" ref="HV22">IFERROR(INDEX(Trainers!$I$11:$I$20, MATCH(IFERROR(INDEX($FA$7:$HR$7, $HS$6, MATCH(MIN($FA22:$HR22), $FA22:$HR22, 0)), ""), Trainers!$AB$11:$AB$20, 0)), "")</f>
        <v/>
      </c>
      <c r="HX22" s="81" t="str">
        <f t="shared" si="154"/>
        <v/>
      </c>
      <c r="HY22" s="88" t="str">
        <f t="shared" si="155"/>
        <v/>
      </c>
      <c r="HZ22" s="81" t="str">
        <f t="shared" si="161"/>
        <v/>
      </c>
      <c r="IA22" s="88" t="str">
        <f t="shared" si="162"/>
        <v/>
      </c>
      <c r="IB22" s="81" t="str">
        <f t="shared" si="161"/>
        <v/>
      </c>
      <c r="IC22" s="88" t="str">
        <f t="shared" si="162"/>
        <v/>
      </c>
      <c r="ID22" s="81" t="str">
        <f t="shared" si="161"/>
        <v/>
      </c>
      <c r="IE22" s="88" t="str">
        <f t="shared" si="162"/>
        <v/>
      </c>
      <c r="IF22" s="81" t="str">
        <f t="shared" si="161"/>
        <v/>
      </c>
      <c r="IG22" s="88" t="str">
        <f t="shared" si="162"/>
        <v/>
      </c>
      <c r="IH22" s="81" t="str">
        <f t="shared" si="161"/>
        <v/>
      </c>
      <c r="II22" s="88" t="str">
        <f t="shared" si="162"/>
        <v/>
      </c>
      <c r="IJ22" s="81" t="str">
        <f t="shared" si="161"/>
        <v/>
      </c>
      <c r="IK22" s="88" t="str">
        <f t="shared" si="162"/>
        <v/>
      </c>
      <c r="IL22" s="81" t="str">
        <f t="shared" si="161"/>
        <v/>
      </c>
      <c r="IM22" s="88" t="str">
        <f t="shared" si="162"/>
        <v/>
      </c>
      <c r="IN22" s="81" t="str">
        <f t="shared" si="161"/>
        <v/>
      </c>
      <c r="IO22" s="88" t="str">
        <f t="shared" si="162"/>
        <v/>
      </c>
      <c r="IP22" s="81" t="str">
        <f t="shared" si="161"/>
        <v/>
      </c>
      <c r="IQ22" s="88" t="str">
        <f t="shared" si="162"/>
        <v/>
      </c>
      <c r="IS22" s="81" t="str" cm="1">
        <f t="array" ref="IS22">IF($X22="", "", IFERROR(INDEX($HX$3:$IQ$3, $IR$3, MATCH(IS$10, $HX22:$IQ22, 0)), ""))</f>
        <v/>
      </c>
      <c r="IT22" s="89" t="str" cm="1">
        <f t="array" ref="IT22">IF($X22="", "", IFERROR(INDEX($HX$3:$IQ$3, $IR$3, MATCH(IT$10, $HX22:$IQ22, 0)), ""))</f>
        <v/>
      </c>
      <c r="IU22" s="89" t="str" cm="1">
        <f t="array" ref="IU22">IF($X22="", "", IFERROR(INDEX($HX$3:$IQ$3, $IR$3, MATCH(IU$10, $HX22:$IQ22, 0)), ""))</f>
        <v/>
      </c>
      <c r="IV22" s="8" t="str">
        <f t="shared" si="156"/>
        <v/>
      </c>
      <c r="IX22" s="8" t="str">
        <f t="shared" si="157"/>
        <v/>
      </c>
      <c r="IZ22" s="8" t="str">
        <f>IF($BL22="", "", IFERROR(INDEX(Trainers!$AB$11:$AB$20, MATCH($BL22, Trainers!$I$11:$I$20, 0)), ""))</f>
        <v/>
      </c>
      <c r="JA22" s="78" t="str">
        <f t="shared" si="158"/>
        <v/>
      </c>
      <c r="JB22" s="8" t="str" cm="1">
        <f t="array" ref="JB22">IFERROR(INDEX($BN$7:$EY$7, $BM$7, MATCH(CONCATENATE($IZ22, " - ", $BJ22), $BN$2:$EY$2, 0)), "")</f>
        <v/>
      </c>
      <c r="JC22" s="8" t="str">
        <f t="shared" si="159"/>
        <v/>
      </c>
      <c r="JE22" s="8" t="str">
        <f>IF($HV22="", "", IFERROR(INDEX(Trainers!$AB$11:$AB$20, MATCH($HV22, Trainers!$I$11:$I$20, 0)), ""))</f>
        <v/>
      </c>
      <c r="JF22" s="78" t="str" cm="1">
        <f t="array" ref="JF22">IF(IFERROR(INDEX($F22:$L22, $Y22, MATCH($HT22, $F$9:$L$9, 0)), "")="", "", IFERROR(INDEX($F22:$L22, $Y22, MATCH($HT22, $F$9:$L$9, 0)), ""))</f>
        <v/>
      </c>
      <c r="JG22" s="8" t="str" cm="1">
        <f t="array" ref="JG22">IFERROR(INDEX($BN$7:$EY$7, $BM$7, MATCH(CONCATENATE($JE22, " - ", $HT22), $BN$2:$EY$2, 0)), "")</f>
        <v/>
      </c>
      <c r="JH22" s="8" t="str">
        <f t="shared" si="160"/>
        <v/>
      </c>
    </row>
    <row r="23" spans="1:268" x14ac:dyDescent="0.25">
      <c r="A23" s="2"/>
      <c r="B23" s="20"/>
      <c r="C23" s="21"/>
      <c r="D23" s="38"/>
      <c r="E23" s="22"/>
      <c r="F23" s="22"/>
      <c r="G23" s="22"/>
      <c r="H23" s="22"/>
      <c r="I23" s="22"/>
      <c r="J23" s="22"/>
      <c r="K23" s="22"/>
      <c r="L23" s="23"/>
      <c r="M23" s="2"/>
      <c r="N23" s="101" t="str">
        <f t="shared" si="65"/>
        <v/>
      </c>
      <c r="O23" s="2"/>
      <c r="P23" s="62"/>
      <c r="Q23" s="62"/>
      <c r="R23" s="62"/>
      <c r="V23" s="41" t="str">
        <f>IF('Training Positions'!$B23="", "", 'Training Positions'!$B23)</f>
        <v/>
      </c>
      <c r="X23" s="8" t="str">
        <f t="shared" si="66"/>
        <v/>
      </c>
      <c r="Z23" s="8" t="str">
        <f t="shared" si="41"/>
        <v/>
      </c>
      <c r="AA23" s="8" t="str">
        <f t="shared" si="42"/>
        <v/>
      </c>
      <c r="AB23" s="8" t="str">
        <f t="shared" si="43"/>
        <v/>
      </c>
      <c r="AC23" s="8" t="str">
        <f t="shared" si="67"/>
        <v/>
      </c>
      <c r="AD23" s="8" t="str">
        <f t="shared" si="68"/>
        <v/>
      </c>
      <c r="AE23" s="8" t="str">
        <f t="shared" si="69"/>
        <v/>
      </c>
      <c r="AF23" s="8" t="str">
        <f t="shared" si="70"/>
        <v/>
      </c>
      <c r="AG23" s="8" t="str">
        <f t="shared" si="71"/>
        <v/>
      </c>
      <c r="AH23" s="8" t="str">
        <f t="shared" si="72"/>
        <v/>
      </c>
      <c r="AI23" s="8" t="str">
        <f t="shared" si="73"/>
        <v/>
      </c>
      <c r="AJ23" s="8" t="str">
        <f t="shared" si="74"/>
        <v/>
      </c>
      <c r="AL23" s="68" t="str">
        <f t="shared" si="75"/>
        <v/>
      </c>
      <c r="AM23" s="69" t="str">
        <f t="shared" si="76"/>
        <v/>
      </c>
      <c r="AN23" s="69" t="str">
        <f t="shared" si="77"/>
        <v/>
      </c>
      <c r="AO23" s="69" t="str">
        <f t="shared" si="78"/>
        <v/>
      </c>
      <c r="AP23" s="69" t="str">
        <f t="shared" si="79"/>
        <v/>
      </c>
      <c r="AQ23" s="69" t="str">
        <f t="shared" si="80"/>
        <v/>
      </c>
      <c r="AR23" s="70" t="str">
        <f t="shared" si="81"/>
        <v/>
      </c>
      <c r="AT23" s="68" t="str">
        <f>IF($D23="", "", IFERROR(INDEX('Training Positions'!C$11:C$30, MATCH($D23, 'Training Positions'!$B$11:$B$30, 0)), ""))</f>
        <v/>
      </c>
      <c r="AU23" s="69" t="str">
        <f>IF($D23="", "", IFERROR(INDEX('Training Positions'!D$11:D$30, MATCH($D23, 'Training Positions'!$B$11:$B$30, 0)), ""))</f>
        <v/>
      </c>
      <c r="AV23" s="69" t="str">
        <f>IF($D23="", "", IFERROR(INDEX('Training Positions'!E$11:E$30, MATCH($D23, 'Training Positions'!$B$11:$B$30, 0)), ""))</f>
        <v/>
      </c>
      <c r="AW23" s="69" t="str">
        <f>IF($D23="", "", IFERROR(INDEX('Training Positions'!F$11:F$30, MATCH($D23, 'Training Positions'!$B$11:$B$30, 0)), ""))</f>
        <v/>
      </c>
      <c r="AX23" s="69" t="str">
        <f>IF($D23="", "", IFERROR(INDEX('Training Positions'!G$11:G$30, MATCH($D23, 'Training Positions'!$B$11:$B$30, 0)), ""))</f>
        <v/>
      </c>
      <c r="AY23" s="69" t="str">
        <f>IF($D23="", "", IFERROR(INDEX('Training Positions'!H$11:H$30, MATCH($D23, 'Training Positions'!$B$11:$B$30, 0)), ""))</f>
        <v/>
      </c>
      <c r="AZ23" s="70" t="str">
        <f>IF($D23="", "", IFERROR(INDEX('Training Positions'!I$11:I$30, MATCH($D23, 'Training Positions'!$B$11:$B$30, 0)), ""))</f>
        <v/>
      </c>
      <c r="BB23" s="68" t="str">
        <f t="shared" si="82"/>
        <v/>
      </c>
      <c r="BC23" s="69" t="str">
        <f t="shared" si="46"/>
        <v/>
      </c>
      <c r="BD23" s="69" t="str">
        <f t="shared" si="46"/>
        <v/>
      </c>
      <c r="BE23" s="69" t="str">
        <f t="shared" si="46"/>
        <v/>
      </c>
      <c r="BF23" s="69" t="str">
        <f t="shared" si="46"/>
        <v/>
      </c>
      <c r="BG23" s="69" t="str">
        <f t="shared" si="46"/>
        <v/>
      </c>
      <c r="BH23" s="70" t="str">
        <f t="shared" si="46"/>
        <v/>
      </c>
      <c r="BJ23" s="8" t="str" cm="1">
        <f t="array" ref="BJ23">IF($X23="", "", IFERROR(INDEX($BB$10:$BH$10, $BA$10, MATCH(MIN($BB23:$BH23), $BB23:$BH23, 0)), ""))</f>
        <v/>
      </c>
      <c r="BK23" s="78" t="str">
        <f t="shared" si="83"/>
        <v/>
      </c>
      <c r="BL23" s="8" t="str">
        <f>IF($IX23="", "", IFERROR(INDEX(Trainers!$I$11:$I$20, MATCH($IX23, Trainers!$AB$11:$AB$20, 0)), ""))</f>
        <v/>
      </c>
      <c r="BN23" s="68" t="str" cm="1">
        <f t="array" ref="BN23">IF(OR($X23="", BN$7=""), "", IFERROR(IF(IFERROR(INDEX($F23:$L23, $BM23, MATCH(BN$6, $F$9:$L$9, 0)), "")&gt;BN$7, "", IFERROR(INDEX($BB23:$BH23, $BM23, MATCH(BN$6, $BB$10:$BH$10, 0)), "")), ""))</f>
        <v/>
      </c>
      <c r="BO23" s="70" t="str" cm="1">
        <f t="array" ref="BO23">IF(OR($X23="", BO$7=""), "", IFERROR(IF(IFERROR(INDEX($F23:$L23, $BM23, MATCH(BO$6, $F$9:$L$9, 0)), "")&gt;BO$7, "", IFERROR(INDEX($BB23:$BH23, $BM23, MATCH(BO$6, $BB$10:$BH$10, 0)), "")), ""))</f>
        <v/>
      </c>
      <c r="BP23" s="68" t="str">
        <f t="shared" si="84"/>
        <v/>
      </c>
      <c r="BQ23" s="69" t="str">
        <f t="shared" si="85"/>
        <v/>
      </c>
      <c r="BR23" s="69" t="str">
        <f t="shared" si="86"/>
        <v/>
      </c>
      <c r="BS23" s="69" t="str">
        <f t="shared" si="87"/>
        <v/>
      </c>
      <c r="BT23" s="69" t="str">
        <f t="shared" si="88"/>
        <v/>
      </c>
      <c r="BU23" s="69" t="str">
        <f t="shared" si="89"/>
        <v/>
      </c>
      <c r="BV23" s="70" t="str">
        <f t="shared" si="90"/>
        <v/>
      </c>
      <c r="BW23" s="68" t="str" cm="1">
        <f t="array" ref="BW23">IF(OR($X23="", BW$7=""), "", IFERROR(IF(IFERROR(INDEX($F23:$L23, $BM23, MATCH(BW$6, $F$9:$L$9, 0)), "")&gt;BW$7, "", IFERROR(INDEX($BB23:$BH23, $BM23, MATCH(BW$6, $BB$10:$BH$10, 0)), "")), ""))</f>
        <v/>
      </c>
      <c r="BX23" s="70" t="str" cm="1">
        <f t="array" ref="BX23">IF(OR($X23="", BX$7=""), "", IFERROR(IF(IFERROR(INDEX($F23:$L23, $BM23, MATCH(BX$6, $F$9:$L$9, 0)), "")&gt;BX$7, "", IFERROR(INDEX($BB23:$BH23, $BM23, MATCH(BX$6, $BB$10:$BH$10, 0)), "")), ""))</f>
        <v/>
      </c>
      <c r="BY23" s="68" t="str">
        <f t="shared" si="91"/>
        <v/>
      </c>
      <c r="BZ23" s="69" t="str">
        <f t="shared" si="92"/>
        <v/>
      </c>
      <c r="CA23" s="69" t="str">
        <f t="shared" si="93"/>
        <v/>
      </c>
      <c r="CB23" s="69" t="str">
        <f t="shared" si="94"/>
        <v/>
      </c>
      <c r="CC23" s="69" t="str">
        <f t="shared" si="95"/>
        <v/>
      </c>
      <c r="CD23" s="69" t="str">
        <f t="shared" si="96"/>
        <v/>
      </c>
      <c r="CE23" s="70" t="str">
        <f t="shared" si="97"/>
        <v/>
      </c>
      <c r="CF23" s="68" t="str" cm="1">
        <f t="array" ref="CF23">IF(OR($X23="", CF$7=""), "", IFERROR(IF(IFERROR(INDEX($F23:$L23, $BM23, MATCH(CF$6, $F$9:$L$9, 0)), "")&gt;CF$7, "", IFERROR(INDEX($BB23:$BH23, $BM23, MATCH(CF$6, $BB$10:$BH$10, 0)), "")), ""))</f>
        <v/>
      </c>
      <c r="CG23" s="70" t="str" cm="1">
        <f t="array" ref="CG23">IF(OR($X23="", CG$7=""), "", IFERROR(IF(IFERROR(INDEX($F23:$L23, $BM23, MATCH(CG$6, $F$9:$L$9, 0)), "")&gt;CG$7, "", IFERROR(INDEX($BB23:$BH23, $BM23, MATCH(CG$6, $BB$10:$BH$10, 0)), "")), ""))</f>
        <v/>
      </c>
      <c r="CH23" s="68" t="str">
        <f t="shared" si="98"/>
        <v/>
      </c>
      <c r="CI23" s="69" t="str">
        <f t="shared" si="99"/>
        <v/>
      </c>
      <c r="CJ23" s="69" t="str">
        <f t="shared" si="100"/>
        <v/>
      </c>
      <c r="CK23" s="69" t="str">
        <f t="shared" si="101"/>
        <v/>
      </c>
      <c r="CL23" s="69" t="str">
        <f t="shared" si="102"/>
        <v/>
      </c>
      <c r="CM23" s="69" t="str">
        <f t="shared" si="103"/>
        <v/>
      </c>
      <c r="CN23" s="70" t="str">
        <f t="shared" si="104"/>
        <v/>
      </c>
      <c r="CO23" s="68" t="str" cm="1">
        <f t="array" ref="CO23">IF(OR($X23="", CO$7=""), "", IFERROR(IF(IFERROR(INDEX($F23:$L23, $BM23, MATCH(CO$6, $F$9:$L$9, 0)), "")&gt;CO$7, "", IFERROR(INDEX($BB23:$BH23, $BM23, MATCH(CO$6, $BB$10:$BH$10, 0)), "")), ""))</f>
        <v/>
      </c>
      <c r="CP23" s="70" t="str" cm="1">
        <f t="array" ref="CP23">IF(OR($X23="", CP$7=""), "", IFERROR(IF(IFERROR(INDEX($F23:$L23, $BM23, MATCH(CP$6, $F$9:$L$9, 0)), "")&gt;CP$7, "", IFERROR(INDEX($BB23:$BH23, $BM23, MATCH(CP$6, $BB$10:$BH$10, 0)), "")), ""))</f>
        <v/>
      </c>
      <c r="CQ23" s="68" t="str">
        <f t="shared" si="105"/>
        <v/>
      </c>
      <c r="CR23" s="69" t="str">
        <f t="shared" si="106"/>
        <v/>
      </c>
      <c r="CS23" s="69" t="str">
        <f t="shared" si="107"/>
        <v/>
      </c>
      <c r="CT23" s="69" t="str">
        <f t="shared" si="108"/>
        <v/>
      </c>
      <c r="CU23" s="69" t="str">
        <f t="shared" si="109"/>
        <v/>
      </c>
      <c r="CV23" s="69" t="str">
        <f t="shared" si="110"/>
        <v/>
      </c>
      <c r="CW23" s="70" t="str">
        <f t="shared" si="111"/>
        <v/>
      </c>
      <c r="CX23" s="68" t="str" cm="1">
        <f t="array" ref="CX23">IF(OR($X23="", CX$7=""), "", IFERROR(IF(IFERROR(INDEX($F23:$L23, $BM23, MATCH(CX$6, $F$9:$L$9, 0)), "")&gt;CX$7, "", IFERROR(INDEX($BB23:$BH23, $BM23, MATCH(CX$6, $BB$10:$BH$10, 0)), "")), ""))</f>
        <v/>
      </c>
      <c r="CY23" s="70" t="str" cm="1">
        <f t="array" ref="CY23">IF(OR($X23="", CY$7=""), "", IFERROR(IF(IFERROR(INDEX($F23:$L23, $BM23, MATCH(CY$6, $F$9:$L$9, 0)), "")&gt;CY$7, "", IFERROR(INDEX($BB23:$BH23, $BM23, MATCH(CY$6, $BB$10:$BH$10, 0)), "")), ""))</f>
        <v/>
      </c>
      <c r="CZ23" s="68" t="str">
        <f t="shared" si="112"/>
        <v/>
      </c>
      <c r="DA23" s="69" t="str">
        <f t="shared" si="113"/>
        <v/>
      </c>
      <c r="DB23" s="69" t="str">
        <f t="shared" si="114"/>
        <v/>
      </c>
      <c r="DC23" s="69" t="str">
        <f t="shared" si="115"/>
        <v/>
      </c>
      <c r="DD23" s="69" t="str">
        <f t="shared" si="116"/>
        <v/>
      </c>
      <c r="DE23" s="69" t="str">
        <f t="shared" si="117"/>
        <v/>
      </c>
      <c r="DF23" s="70" t="str">
        <f t="shared" si="118"/>
        <v/>
      </c>
      <c r="DG23" s="68" t="str" cm="1">
        <f t="array" ref="DG23">IF(OR($X23="", DG$7=""), "", IFERROR(IF(IFERROR(INDEX($F23:$L23, $BM23, MATCH(DG$6, $F$9:$L$9, 0)), "")&gt;DG$7, "", IFERROR(INDEX($BB23:$BH23, $BM23, MATCH(DG$6, $BB$10:$BH$10, 0)), "")), ""))</f>
        <v/>
      </c>
      <c r="DH23" s="70" t="str" cm="1">
        <f t="array" ref="DH23">IF(OR($X23="", DH$7=""), "", IFERROR(IF(IFERROR(INDEX($F23:$L23, $BM23, MATCH(DH$6, $F$9:$L$9, 0)), "")&gt;DH$7, "", IFERROR(INDEX($BB23:$BH23, $BM23, MATCH(DH$6, $BB$10:$BH$10, 0)), "")), ""))</f>
        <v/>
      </c>
      <c r="DI23" s="68" t="str">
        <f t="shared" si="119"/>
        <v/>
      </c>
      <c r="DJ23" s="69" t="str">
        <f t="shared" si="120"/>
        <v/>
      </c>
      <c r="DK23" s="69" t="str">
        <f t="shared" si="121"/>
        <v/>
      </c>
      <c r="DL23" s="69" t="str">
        <f t="shared" si="122"/>
        <v/>
      </c>
      <c r="DM23" s="69" t="str">
        <f t="shared" si="123"/>
        <v/>
      </c>
      <c r="DN23" s="69" t="str">
        <f t="shared" si="124"/>
        <v/>
      </c>
      <c r="DO23" s="70" t="str">
        <f t="shared" si="125"/>
        <v/>
      </c>
      <c r="DP23" s="68" t="str" cm="1">
        <f t="array" ref="DP23">IF(OR($X23="", DP$7=""), "", IFERROR(IF(IFERROR(INDEX($F23:$L23, $BM23, MATCH(DP$6, $F$9:$L$9, 0)), "")&gt;DP$7, "", IFERROR(INDEX($BB23:$BH23, $BM23, MATCH(DP$6, $BB$10:$BH$10, 0)), "")), ""))</f>
        <v/>
      </c>
      <c r="DQ23" s="70" t="str" cm="1">
        <f t="array" ref="DQ23">IF(OR($X23="", DQ$7=""), "", IFERROR(IF(IFERROR(INDEX($F23:$L23, $BM23, MATCH(DQ$6, $F$9:$L$9, 0)), "")&gt;DQ$7, "", IFERROR(INDEX($BB23:$BH23, $BM23, MATCH(DQ$6, $BB$10:$BH$10, 0)), "")), ""))</f>
        <v/>
      </c>
      <c r="DR23" s="68" t="str">
        <f t="shared" si="126"/>
        <v/>
      </c>
      <c r="DS23" s="69" t="str">
        <f t="shared" si="127"/>
        <v/>
      </c>
      <c r="DT23" s="69" t="str">
        <f t="shared" si="128"/>
        <v/>
      </c>
      <c r="DU23" s="69" t="str">
        <f t="shared" si="129"/>
        <v/>
      </c>
      <c r="DV23" s="69" t="str">
        <f t="shared" si="130"/>
        <v/>
      </c>
      <c r="DW23" s="69" t="str">
        <f t="shared" si="131"/>
        <v/>
      </c>
      <c r="DX23" s="70" t="str">
        <f t="shared" si="132"/>
        <v/>
      </c>
      <c r="DY23" s="68" t="str" cm="1">
        <f t="array" ref="DY23">IF(OR($X23="", DY$7=""), "", IFERROR(IF(IFERROR(INDEX($F23:$L23, $BM23, MATCH(DY$6, $F$9:$L$9, 0)), "")&gt;DY$7, "", IFERROR(INDEX($BB23:$BH23, $BM23, MATCH(DY$6, $BB$10:$BH$10, 0)), "")), ""))</f>
        <v/>
      </c>
      <c r="DZ23" s="70" t="str" cm="1">
        <f t="array" ref="DZ23">IF(OR($X23="", DZ$7=""), "", IFERROR(IF(IFERROR(INDEX($F23:$L23, $BM23, MATCH(DZ$6, $F$9:$L$9, 0)), "")&gt;DZ$7, "", IFERROR(INDEX($BB23:$BH23, $BM23, MATCH(DZ$6, $BB$10:$BH$10, 0)), "")), ""))</f>
        <v/>
      </c>
      <c r="EA23" s="68" t="str">
        <f t="shared" si="133"/>
        <v/>
      </c>
      <c r="EB23" s="69" t="str">
        <f t="shared" si="134"/>
        <v/>
      </c>
      <c r="EC23" s="69" t="str">
        <f t="shared" si="135"/>
        <v/>
      </c>
      <c r="ED23" s="69" t="str">
        <f t="shared" si="136"/>
        <v/>
      </c>
      <c r="EE23" s="69" t="str">
        <f t="shared" si="137"/>
        <v/>
      </c>
      <c r="EF23" s="69" t="str">
        <f t="shared" si="138"/>
        <v/>
      </c>
      <c r="EG23" s="70" t="str">
        <f t="shared" si="139"/>
        <v/>
      </c>
      <c r="EH23" s="68" t="str" cm="1">
        <f t="array" ref="EH23">IF(OR($X23="", EH$7=""), "", IFERROR(IF(IFERROR(INDEX($F23:$L23, $BM23, MATCH(EH$6, $F$9:$L$9, 0)), "")&gt;EH$7, "", IFERROR(INDEX($BB23:$BH23, $BM23, MATCH(EH$6, $BB$10:$BH$10, 0)), "")), ""))</f>
        <v/>
      </c>
      <c r="EI23" s="70" t="str" cm="1">
        <f t="array" ref="EI23">IF(OR($X23="", EI$7=""), "", IFERROR(IF(IFERROR(INDEX($F23:$L23, $BM23, MATCH(EI$6, $F$9:$L$9, 0)), "")&gt;EI$7, "", IFERROR(INDEX($BB23:$BH23, $BM23, MATCH(EI$6, $BB$10:$BH$10, 0)), "")), ""))</f>
        <v/>
      </c>
      <c r="EJ23" s="68" t="str">
        <f t="shared" si="140"/>
        <v/>
      </c>
      <c r="EK23" s="69" t="str">
        <f t="shared" si="141"/>
        <v/>
      </c>
      <c r="EL23" s="69" t="str">
        <f t="shared" si="142"/>
        <v/>
      </c>
      <c r="EM23" s="69" t="str">
        <f t="shared" si="143"/>
        <v/>
      </c>
      <c r="EN23" s="69" t="str">
        <f t="shared" si="144"/>
        <v/>
      </c>
      <c r="EO23" s="69" t="str">
        <f t="shared" si="145"/>
        <v/>
      </c>
      <c r="EP23" s="70" t="str">
        <f t="shared" si="146"/>
        <v/>
      </c>
      <c r="EQ23" s="68" t="str" cm="1">
        <f t="array" ref="EQ23">IF(OR($X23="", EQ$7=""), "", IFERROR(IF(IFERROR(INDEX($F23:$L23, $BM23, MATCH(EQ$6, $F$9:$L$9, 0)), "")&gt;EQ$7, "", IFERROR(INDEX($BB23:$BH23, $BM23, MATCH(EQ$6, $BB$10:$BH$10, 0)), "")), ""))</f>
        <v/>
      </c>
      <c r="ER23" s="70" t="str" cm="1">
        <f t="array" ref="ER23">IF(OR($X23="", ER$7=""), "", IFERROR(IF(IFERROR(INDEX($F23:$L23, $BM23, MATCH(ER$6, $F$9:$L$9, 0)), "")&gt;ER$7, "", IFERROR(INDEX($BB23:$BH23, $BM23, MATCH(ER$6, $BB$10:$BH$10, 0)), "")), ""))</f>
        <v/>
      </c>
      <c r="ES23" s="68" t="str">
        <f t="shared" si="147"/>
        <v/>
      </c>
      <c r="ET23" s="69" t="str">
        <f t="shared" si="148"/>
        <v/>
      </c>
      <c r="EU23" s="69" t="str">
        <f t="shared" si="149"/>
        <v/>
      </c>
      <c r="EV23" s="69" t="str">
        <f t="shared" si="150"/>
        <v/>
      </c>
      <c r="EW23" s="69" t="str">
        <f t="shared" si="151"/>
        <v/>
      </c>
      <c r="EX23" s="69" t="str">
        <f t="shared" si="152"/>
        <v/>
      </c>
      <c r="EY23" s="70" t="str">
        <f t="shared" si="153"/>
        <v/>
      </c>
      <c r="FA23" s="68" t="str" cm="1">
        <f t="array" ref="FA23">IF($X23="", "", IFERROR(INDEX($BN23:$EY23, $EZ23, MATCH(FA$8, $BN$2:$EY$2, 0)), ""))</f>
        <v/>
      </c>
      <c r="FB23" s="69" t="str" cm="1">
        <f t="array" ref="FB23">IF($X23="", "", IFERROR(INDEX($BN23:$EY23, $EZ23, MATCH(FB$8, $BN$2:$EY$2, 0)), ""))</f>
        <v/>
      </c>
      <c r="FC23" s="69" t="str" cm="1">
        <f t="array" ref="FC23">IF($X23="", "", IFERROR(INDEX($BN23:$EY23, $EZ23, MATCH(FC$8, $BN$2:$EY$2, 0)), ""))</f>
        <v/>
      </c>
      <c r="FD23" s="69" t="str" cm="1">
        <f t="array" ref="FD23">IF($X23="", "", IFERROR(INDEX($BN23:$EY23, $EZ23, MATCH(FD$8, $BN$2:$EY$2, 0)), ""))</f>
        <v/>
      </c>
      <c r="FE23" s="69" t="str" cm="1">
        <f t="array" ref="FE23">IF($X23="", "", IFERROR(INDEX($BN23:$EY23, $EZ23, MATCH(FE$8, $BN$2:$EY$2, 0)), ""))</f>
        <v/>
      </c>
      <c r="FF23" s="69" t="str" cm="1">
        <f t="array" ref="FF23">IF($X23="", "", IFERROR(INDEX($BN23:$EY23, $EZ23, MATCH(FF$8, $BN$2:$EY$2, 0)), ""))</f>
        <v/>
      </c>
      <c r="FG23" s="69" t="str" cm="1">
        <f t="array" ref="FG23">IF($X23="", "", IFERROR(INDEX($BN23:$EY23, $EZ23, MATCH(FG$8, $BN$2:$EY$2, 0)), ""))</f>
        <v/>
      </c>
      <c r="FH23" s="69" t="str" cm="1">
        <f t="array" ref="FH23">IF($X23="", "", IFERROR(INDEX($BN23:$EY23, $EZ23, MATCH(FH$8, $BN$2:$EY$2, 0)), ""))</f>
        <v/>
      </c>
      <c r="FI23" s="69" t="str" cm="1">
        <f t="array" ref="FI23">IF($X23="", "", IFERROR(INDEX($BN23:$EY23, $EZ23, MATCH(FI$8, $BN$2:$EY$2, 0)), ""))</f>
        <v/>
      </c>
      <c r="FJ23" s="69" t="str" cm="1">
        <f t="array" ref="FJ23">IF($X23="", "", IFERROR(INDEX($BN23:$EY23, $EZ23, MATCH(FJ$8, $BN$2:$EY$2, 0)), ""))</f>
        <v/>
      </c>
      <c r="FK23" s="69" t="str" cm="1">
        <f t="array" ref="FK23">IF($X23="", "", IFERROR(INDEX($BN23:$EY23, $EZ23, MATCH(FK$8, $BN$2:$EY$2, 0)), ""))</f>
        <v/>
      </c>
      <c r="FL23" s="69" t="str" cm="1">
        <f t="array" ref="FL23">IF($X23="", "", IFERROR(INDEX($BN23:$EY23, $EZ23, MATCH(FL$8, $BN$2:$EY$2, 0)), ""))</f>
        <v/>
      </c>
      <c r="FM23" s="69" t="str" cm="1">
        <f t="array" ref="FM23">IF($X23="", "", IFERROR(INDEX($BN23:$EY23, $EZ23, MATCH(FM$8, $BN$2:$EY$2, 0)), ""))</f>
        <v/>
      </c>
      <c r="FN23" s="69" t="str" cm="1">
        <f t="array" ref="FN23">IF($X23="", "", IFERROR(INDEX($BN23:$EY23, $EZ23, MATCH(FN$8, $BN$2:$EY$2, 0)), ""))</f>
        <v/>
      </c>
      <c r="FO23" s="69" t="str" cm="1">
        <f t="array" ref="FO23">IF($X23="", "", IFERROR(INDEX($BN23:$EY23, $EZ23, MATCH(FO$8, $BN$2:$EY$2, 0)), ""))</f>
        <v/>
      </c>
      <c r="FP23" s="69" t="str" cm="1">
        <f t="array" ref="FP23">IF($X23="", "", IFERROR(INDEX($BN23:$EY23, $EZ23, MATCH(FP$8, $BN$2:$EY$2, 0)), ""))</f>
        <v/>
      </c>
      <c r="FQ23" s="69" t="str" cm="1">
        <f t="array" ref="FQ23">IF($X23="", "", IFERROR(INDEX($BN23:$EY23, $EZ23, MATCH(FQ$8, $BN$2:$EY$2, 0)), ""))</f>
        <v/>
      </c>
      <c r="FR23" s="69" t="str" cm="1">
        <f t="array" ref="FR23">IF($X23="", "", IFERROR(INDEX($BN23:$EY23, $EZ23, MATCH(FR$8, $BN$2:$EY$2, 0)), ""))</f>
        <v/>
      </c>
      <c r="FS23" s="69" t="str" cm="1">
        <f t="array" ref="FS23">IF($X23="", "", IFERROR(INDEX($BN23:$EY23, $EZ23, MATCH(FS$8, $BN$2:$EY$2, 0)), ""))</f>
        <v/>
      </c>
      <c r="FT23" s="69" t="str" cm="1">
        <f t="array" ref="FT23">IF($X23="", "", IFERROR(INDEX($BN23:$EY23, $EZ23, MATCH(FT$8, $BN$2:$EY$2, 0)), ""))</f>
        <v/>
      </c>
      <c r="FU23" s="69" t="str" cm="1">
        <f t="array" ref="FU23">IF($X23="", "", IFERROR(INDEX($BN23:$EY23, $EZ23, MATCH(FU$8, $BN$2:$EY$2, 0)), ""))</f>
        <v/>
      </c>
      <c r="FV23" s="69" t="str" cm="1">
        <f t="array" ref="FV23">IF($X23="", "", IFERROR(INDEX($BN23:$EY23, $EZ23, MATCH(FV$8, $BN$2:$EY$2, 0)), ""))</f>
        <v/>
      </c>
      <c r="FW23" s="69" t="str" cm="1">
        <f t="array" ref="FW23">IF($X23="", "", IFERROR(INDEX($BN23:$EY23, $EZ23, MATCH(FW$8, $BN$2:$EY$2, 0)), ""))</f>
        <v/>
      </c>
      <c r="FX23" s="69" t="str" cm="1">
        <f t="array" ref="FX23">IF($X23="", "", IFERROR(INDEX($BN23:$EY23, $EZ23, MATCH(FX$8, $BN$2:$EY$2, 0)), ""))</f>
        <v/>
      </c>
      <c r="FY23" s="69" t="str" cm="1">
        <f t="array" ref="FY23">IF($X23="", "", IFERROR(INDEX($BN23:$EY23, $EZ23, MATCH(FY$8, $BN$2:$EY$2, 0)), ""))</f>
        <v/>
      </c>
      <c r="FZ23" s="69" t="str" cm="1">
        <f t="array" ref="FZ23">IF($X23="", "", IFERROR(INDEX($BN23:$EY23, $EZ23, MATCH(FZ$8, $BN$2:$EY$2, 0)), ""))</f>
        <v/>
      </c>
      <c r="GA23" s="69" t="str" cm="1">
        <f t="array" ref="GA23">IF($X23="", "", IFERROR(INDEX($BN23:$EY23, $EZ23, MATCH(GA$8, $BN$2:$EY$2, 0)), ""))</f>
        <v/>
      </c>
      <c r="GB23" s="69" t="str" cm="1">
        <f t="array" ref="GB23">IF($X23="", "", IFERROR(INDEX($BN23:$EY23, $EZ23, MATCH(GB$8, $BN$2:$EY$2, 0)), ""))</f>
        <v/>
      </c>
      <c r="GC23" s="69" t="str" cm="1">
        <f t="array" ref="GC23">IF($X23="", "", IFERROR(INDEX($BN23:$EY23, $EZ23, MATCH(GC$8, $BN$2:$EY$2, 0)), ""))</f>
        <v/>
      </c>
      <c r="GD23" s="69" t="str" cm="1">
        <f t="array" ref="GD23">IF($X23="", "", IFERROR(INDEX($BN23:$EY23, $EZ23, MATCH(GD$8, $BN$2:$EY$2, 0)), ""))</f>
        <v/>
      </c>
      <c r="GE23" s="69" t="str" cm="1">
        <f t="array" ref="GE23">IF($X23="", "", IFERROR(INDEX($BN23:$EY23, $EZ23, MATCH(GE$8, $BN$2:$EY$2, 0)), ""))</f>
        <v/>
      </c>
      <c r="GF23" s="69" t="str" cm="1">
        <f t="array" ref="GF23">IF($X23="", "", IFERROR(INDEX($BN23:$EY23, $EZ23, MATCH(GF$8, $BN$2:$EY$2, 0)), ""))</f>
        <v/>
      </c>
      <c r="GG23" s="69" t="str" cm="1">
        <f t="array" ref="GG23">IF($X23="", "", IFERROR(INDEX($BN23:$EY23, $EZ23, MATCH(GG$8, $BN$2:$EY$2, 0)), ""))</f>
        <v/>
      </c>
      <c r="GH23" s="69" t="str" cm="1">
        <f t="array" ref="GH23">IF($X23="", "", IFERROR(INDEX($BN23:$EY23, $EZ23, MATCH(GH$8, $BN$2:$EY$2, 0)), ""))</f>
        <v/>
      </c>
      <c r="GI23" s="69" t="str" cm="1">
        <f t="array" ref="GI23">IF($X23="", "", IFERROR(INDEX($BN23:$EY23, $EZ23, MATCH(GI$8, $BN$2:$EY$2, 0)), ""))</f>
        <v/>
      </c>
      <c r="GJ23" s="69" t="str" cm="1">
        <f t="array" ref="GJ23">IF($X23="", "", IFERROR(INDEX($BN23:$EY23, $EZ23, MATCH(GJ$8, $BN$2:$EY$2, 0)), ""))</f>
        <v/>
      </c>
      <c r="GK23" s="69" t="str" cm="1">
        <f t="array" ref="GK23">IF($X23="", "", IFERROR(INDEX($BN23:$EY23, $EZ23, MATCH(GK$8, $BN$2:$EY$2, 0)), ""))</f>
        <v/>
      </c>
      <c r="GL23" s="69" t="str" cm="1">
        <f t="array" ref="GL23">IF($X23="", "", IFERROR(INDEX($BN23:$EY23, $EZ23, MATCH(GL$8, $BN$2:$EY$2, 0)), ""))</f>
        <v/>
      </c>
      <c r="GM23" s="69" t="str" cm="1">
        <f t="array" ref="GM23">IF($X23="", "", IFERROR(INDEX($BN23:$EY23, $EZ23, MATCH(GM$8, $BN$2:$EY$2, 0)), ""))</f>
        <v/>
      </c>
      <c r="GN23" s="69" t="str" cm="1">
        <f t="array" ref="GN23">IF($X23="", "", IFERROR(INDEX($BN23:$EY23, $EZ23, MATCH(GN$8, $BN$2:$EY$2, 0)), ""))</f>
        <v/>
      </c>
      <c r="GO23" s="69" t="str" cm="1">
        <f t="array" ref="GO23">IF($X23="", "", IFERROR(INDEX($BN23:$EY23, $EZ23, MATCH(GO$8, $BN$2:$EY$2, 0)), ""))</f>
        <v/>
      </c>
      <c r="GP23" s="69" t="str" cm="1">
        <f t="array" ref="GP23">IF($X23="", "", IFERROR(INDEX($BN23:$EY23, $EZ23, MATCH(GP$8, $BN$2:$EY$2, 0)), ""))</f>
        <v/>
      </c>
      <c r="GQ23" s="69" t="str" cm="1">
        <f t="array" ref="GQ23">IF($X23="", "", IFERROR(INDEX($BN23:$EY23, $EZ23, MATCH(GQ$8, $BN$2:$EY$2, 0)), ""))</f>
        <v/>
      </c>
      <c r="GR23" s="69" t="str" cm="1">
        <f t="array" ref="GR23">IF($X23="", "", IFERROR(INDEX($BN23:$EY23, $EZ23, MATCH(GR$8, $BN$2:$EY$2, 0)), ""))</f>
        <v/>
      </c>
      <c r="GS23" s="69" t="str" cm="1">
        <f t="array" ref="GS23">IF($X23="", "", IFERROR(INDEX($BN23:$EY23, $EZ23, MATCH(GS$8, $BN$2:$EY$2, 0)), ""))</f>
        <v/>
      </c>
      <c r="GT23" s="69" t="str" cm="1">
        <f t="array" ref="GT23">IF($X23="", "", IFERROR(INDEX($BN23:$EY23, $EZ23, MATCH(GT$8, $BN$2:$EY$2, 0)), ""))</f>
        <v/>
      </c>
      <c r="GU23" s="69" t="str" cm="1">
        <f t="array" ref="GU23">IF($X23="", "", IFERROR(INDEX($BN23:$EY23, $EZ23, MATCH(GU$8, $BN$2:$EY$2, 0)), ""))</f>
        <v/>
      </c>
      <c r="GV23" s="69" t="str" cm="1">
        <f t="array" ref="GV23">IF($X23="", "", IFERROR(INDEX($BN23:$EY23, $EZ23, MATCH(GV$8, $BN$2:$EY$2, 0)), ""))</f>
        <v/>
      </c>
      <c r="GW23" s="69" t="str" cm="1">
        <f t="array" ref="GW23">IF($X23="", "", IFERROR(INDEX($BN23:$EY23, $EZ23, MATCH(GW$8, $BN$2:$EY$2, 0)), ""))</f>
        <v/>
      </c>
      <c r="GX23" s="69" t="str" cm="1">
        <f t="array" ref="GX23">IF($X23="", "", IFERROR(INDEX($BN23:$EY23, $EZ23, MATCH(GX$8, $BN$2:$EY$2, 0)), ""))</f>
        <v/>
      </c>
      <c r="GY23" s="69" t="str" cm="1">
        <f t="array" ref="GY23">IF($X23="", "", IFERROR(INDEX($BN23:$EY23, $EZ23, MATCH(GY$8, $BN$2:$EY$2, 0)), ""))</f>
        <v/>
      </c>
      <c r="GZ23" s="69" t="str" cm="1">
        <f t="array" ref="GZ23">IF($X23="", "", IFERROR(INDEX($BN23:$EY23, $EZ23, MATCH(GZ$8, $BN$2:$EY$2, 0)), ""))</f>
        <v/>
      </c>
      <c r="HA23" s="69" t="str" cm="1">
        <f t="array" ref="HA23">IF($X23="", "", IFERROR(INDEX($BN23:$EY23, $EZ23, MATCH(HA$8, $BN$2:$EY$2, 0)), ""))</f>
        <v/>
      </c>
      <c r="HB23" s="69" t="str" cm="1">
        <f t="array" ref="HB23">IF($X23="", "", IFERROR(INDEX($BN23:$EY23, $EZ23, MATCH(HB$8, $BN$2:$EY$2, 0)), ""))</f>
        <v/>
      </c>
      <c r="HC23" s="69" t="str" cm="1">
        <f t="array" ref="HC23">IF($X23="", "", IFERROR(INDEX($BN23:$EY23, $EZ23, MATCH(HC$8, $BN$2:$EY$2, 0)), ""))</f>
        <v/>
      </c>
      <c r="HD23" s="69" t="str" cm="1">
        <f t="array" ref="HD23">IF($X23="", "", IFERROR(INDEX($BN23:$EY23, $EZ23, MATCH(HD$8, $BN$2:$EY$2, 0)), ""))</f>
        <v/>
      </c>
      <c r="HE23" s="69" t="str" cm="1">
        <f t="array" ref="HE23">IF($X23="", "", IFERROR(INDEX($BN23:$EY23, $EZ23, MATCH(HE$8, $BN$2:$EY$2, 0)), ""))</f>
        <v/>
      </c>
      <c r="HF23" s="69" t="str" cm="1">
        <f t="array" ref="HF23">IF($X23="", "", IFERROR(INDEX($BN23:$EY23, $EZ23, MATCH(HF$8, $BN$2:$EY$2, 0)), ""))</f>
        <v/>
      </c>
      <c r="HG23" s="69" t="str" cm="1">
        <f t="array" ref="HG23">IF($X23="", "", IFERROR(INDEX($BN23:$EY23, $EZ23, MATCH(HG$8, $BN$2:$EY$2, 0)), ""))</f>
        <v/>
      </c>
      <c r="HH23" s="69" t="str" cm="1">
        <f t="array" ref="HH23">IF($X23="", "", IFERROR(INDEX($BN23:$EY23, $EZ23, MATCH(HH$8, $BN$2:$EY$2, 0)), ""))</f>
        <v/>
      </c>
      <c r="HI23" s="69" t="str" cm="1">
        <f t="array" ref="HI23">IF($X23="", "", IFERROR(INDEX($BN23:$EY23, $EZ23, MATCH(HI$8, $BN$2:$EY$2, 0)), ""))</f>
        <v/>
      </c>
      <c r="HJ23" s="69" t="str" cm="1">
        <f t="array" ref="HJ23">IF($X23="", "", IFERROR(INDEX($BN23:$EY23, $EZ23, MATCH(HJ$8, $BN$2:$EY$2, 0)), ""))</f>
        <v/>
      </c>
      <c r="HK23" s="69" t="str" cm="1">
        <f t="array" ref="HK23">IF($X23="", "", IFERROR(INDEX($BN23:$EY23, $EZ23, MATCH(HK$8, $BN$2:$EY$2, 0)), ""))</f>
        <v/>
      </c>
      <c r="HL23" s="69" t="str" cm="1">
        <f t="array" ref="HL23">IF($X23="", "", IFERROR(INDEX($BN23:$EY23, $EZ23, MATCH(HL$8, $BN$2:$EY$2, 0)), ""))</f>
        <v/>
      </c>
      <c r="HM23" s="69" t="str" cm="1">
        <f t="array" ref="HM23">IF($X23="", "", IFERROR(INDEX($BN23:$EY23, $EZ23, MATCH(HM$8, $BN$2:$EY$2, 0)), ""))</f>
        <v/>
      </c>
      <c r="HN23" s="69" t="str" cm="1">
        <f t="array" ref="HN23">IF($X23="", "", IFERROR(INDEX($BN23:$EY23, $EZ23, MATCH(HN$8, $BN$2:$EY$2, 0)), ""))</f>
        <v/>
      </c>
      <c r="HO23" s="69" t="str" cm="1">
        <f t="array" ref="HO23">IF($X23="", "", IFERROR(INDEX($BN23:$EY23, $EZ23, MATCH(HO$8, $BN$2:$EY$2, 0)), ""))</f>
        <v/>
      </c>
      <c r="HP23" s="69" t="str" cm="1">
        <f t="array" ref="HP23">IF($X23="", "", IFERROR(INDEX($BN23:$EY23, $EZ23, MATCH(HP$8, $BN$2:$EY$2, 0)), ""))</f>
        <v/>
      </c>
      <c r="HQ23" s="69" t="str" cm="1">
        <f t="array" ref="HQ23">IF($X23="", "", IFERROR(INDEX($BN23:$EY23, $EZ23, MATCH(HQ$8, $BN$2:$EY$2, 0)), ""))</f>
        <v/>
      </c>
      <c r="HR23" s="70" t="str" cm="1">
        <f t="array" ref="HR23">IF($X23="", "", IFERROR(INDEX($BN23:$EY23, $EZ23, MATCH(HR$8, $BN$2:$EY$2, 0)), ""))</f>
        <v/>
      </c>
      <c r="HT23" s="8" t="str" cm="1">
        <f t="array" ref="HT23">IFERROR(INDEX($FA$6:$HR$6, $HS$6, MATCH(MIN($FA23:$HR23), $FA23:$HR23, 0)), "")</f>
        <v/>
      </c>
      <c r="HV23" s="8" t="str" cm="1">
        <f t="array" ref="HV23">IFERROR(INDEX(Trainers!$I$11:$I$20, MATCH(IFERROR(INDEX($FA$7:$HR$7, $HS$6, MATCH(MIN($FA23:$HR23), $FA23:$HR23, 0)), ""), Trainers!$AB$11:$AB$20, 0)), "")</f>
        <v/>
      </c>
      <c r="HX23" s="81" t="str">
        <f t="shared" si="154"/>
        <v/>
      </c>
      <c r="HY23" s="88" t="str">
        <f t="shared" si="155"/>
        <v/>
      </c>
      <c r="HZ23" s="81" t="str">
        <f t="shared" si="161"/>
        <v/>
      </c>
      <c r="IA23" s="88" t="str">
        <f t="shared" si="162"/>
        <v/>
      </c>
      <c r="IB23" s="81" t="str">
        <f t="shared" si="161"/>
        <v/>
      </c>
      <c r="IC23" s="88" t="str">
        <f t="shared" si="162"/>
        <v/>
      </c>
      <c r="ID23" s="81" t="str">
        <f t="shared" si="161"/>
        <v/>
      </c>
      <c r="IE23" s="88" t="str">
        <f t="shared" si="162"/>
        <v/>
      </c>
      <c r="IF23" s="81" t="str">
        <f t="shared" si="161"/>
        <v/>
      </c>
      <c r="IG23" s="88" t="str">
        <f t="shared" si="162"/>
        <v/>
      </c>
      <c r="IH23" s="81" t="str">
        <f t="shared" si="161"/>
        <v/>
      </c>
      <c r="II23" s="88" t="str">
        <f t="shared" si="162"/>
        <v/>
      </c>
      <c r="IJ23" s="81" t="str">
        <f t="shared" si="161"/>
        <v/>
      </c>
      <c r="IK23" s="88" t="str">
        <f t="shared" si="162"/>
        <v/>
      </c>
      <c r="IL23" s="81" t="str">
        <f t="shared" si="161"/>
        <v/>
      </c>
      <c r="IM23" s="88" t="str">
        <f t="shared" si="162"/>
        <v/>
      </c>
      <c r="IN23" s="81" t="str">
        <f t="shared" si="161"/>
        <v/>
      </c>
      <c r="IO23" s="88" t="str">
        <f t="shared" si="162"/>
        <v/>
      </c>
      <c r="IP23" s="81" t="str">
        <f t="shared" si="161"/>
        <v/>
      </c>
      <c r="IQ23" s="88" t="str">
        <f t="shared" si="162"/>
        <v/>
      </c>
      <c r="IS23" s="81" t="str" cm="1">
        <f t="array" ref="IS23">IF($X23="", "", IFERROR(INDEX($HX$3:$IQ$3, $IR$3, MATCH(IS$10, $HX23:$IQ23, 0)), ""))</f>
        <v/>
      </c>
      <c r="IT23" s="89" t="str" cm="1">
        <f t="array" ref="IT23">IF($X23="", "", IFERROR(INDEX($HX$3:$IQ$3, $IR$3, MATCH(IT$10, $HX23:$IQ23, 0)), ""))</f>
        <v/>
      </c>
      <c r="IU23" s="89" t="str" cm="1">
        <f t="array" ref="IU23">IF($X23="", "", IFERROR(INDEX($HX$3:$IQ$3, $IR$3, MATCH(IU$10, $HX23:$IQ23, 0)), ""))</f>
        <v/>
      </c>
      <c r="IV23" s="8" t="str">
        <f t="shared" si="156"/>
        <v/>
      </c>
      <c r="IX23" s="8" t="str">
        <f t="shared" si="157"/>
        <v/>
      </c>
      <c r="IZ23" s="8" t="str">
        <f>IF($BL23="", "", IFERROR(INDEX(Trainers!$AB$11:$AB$20, MATCH($BL23, Trainers!$I$11:$I$20, 0)), ""))</f>
        <v/>
      </c>
      <c r="JA23" s="78" t="str">
        <f t="shared" si="158"/>
        <v/>
      </c>
      <c r="JB23" s="8" t="str" cm="1">
        <f t="array" ref="JB23">IFERROR(INDEX($BN$7:$EY$7, $BM$7, MATCH(CONCATENATE($IZ23, " - ", $BJ23), $BN$2:$EY$2, 0)), "")</f>
        <v/>
      </c>
      <c r="JC23" s="8" t="str">
        <f t="shared" si="159"/>
        <v/>
      </c>
      <c r="JE23" s="8" t="str">
        <f>IF($HV23="", "", IFERROR(INDEX(Trainers!$AB$11:$AB$20, MATCH($HV23, Trainers!$I$11:$I$20, 0)), ""))</f>
        <v/>
      </c>
      <c r="JF23" s="78" t="str" cm="1">
        <f t="array" ref="JF23">IF(IFERROR(INDEX($F23:$L23, $Y23, MATCH($HT23, $F$9:$L$9, 0)), "")="", "", IFERROR(INDEX($F23:$L23, $Y23, MATCH($HT23, $F$9:$L$9, 0)), ""))</f>
        <v/>
      </c>
      <c r="JG23" s="8" t="str" cm="1">
        <f t="array" ref="JG23">IFERROR(INDEX($BN$7:$EY$7, $BM$7, MATCH(CONCATENATE($JE23, " - ", $HT23), $BN$2:$EY$2, 0)), "")</f>
        <v/>
      </c>
      <c r="JH23" s="8" t="str">
        <f t="shared" si="160"/>
        <v/>
      </c>
    </row>
    <row r="24" spans="1:268" x14ac:dyDescent="0.25">
      <c r="A24" s="2"/>
      <c r="B24" s="20"/>
      <c r="C24" s="21"/>
      <c r="D24" s="38"/>
      <c r="E24" s="22"/>
      <c r="F24" s="22"/>
      <c r="G24" s="22"/>
      <c r="H24" s="22"/>
      <c r="I24" s="22"/>
      <c r="J24" s="22"/>
      <c r="K24" s="22"/>
      <c r="L24" s="23"/>
      <c r="M24" s="2"/>
      <c r="N24" s="101" t="str">
        <f t="shared" si="65"/>
        <v/>
      </c>
      <c r="O24" s="2"/>
      <c r="P24" s="62"/>
      <c r="Q24" s="62"/>
      <c r="R24" s="62"/>
      <c r="V24" s="41" t="str">
        <f>IF('Training Positions'!$B24="", "", 'Training Positions'!$B24)</f>
        <v/>
      </c>
      <c r="X24" s="8" t="str">
        <f t="shared" si="66"/>
        <v/>
      </c>
      <c r="Z24" s="8" t="str">
        <f t="shared" si="41"/>
        <v/>
      </c>
      <c r="AA24" s="8" t="str">
        <f t="shared" si="42"/>
        <v/>
      </c>
      <c r="AB24" s="8" t="str">
        <f t="shared" si="43"/>
        <v/>
      </c>
      <c r="AC24" s="8" t="str">
        <f t="shared" si="67"/>
        <v/>
      </c>
      <c r="AD24" s="8" t="str">
        <f t="shared" si="68"/>
        <v/>
      </c>
      <c r="AE24" s="8" t="str">
        <f t="shared" si="69"/>
        <v/>
      </c>
      <c r="AF24" s="8" t="str">
        <f t="shared" si="70"/>
        <v/>
      </c>
      <c r="AG24" s="8" t="str">
        <f t="shared" si="71"/>
        <v/>
      </c>
      <c r="AH24" s="8" t="str">
        <f t="shared" si="72"/>
        <v/>
      </c>
      <c r="AI24" s="8" t="str">
        <f t="shared" si="73"/>
        <v/>
      </c>
      <c r="AJ24" s="8" t="str">
        <f t="shared" si="74"/>
        <v/>
      </c>
      <c r="AL24" s="68" t="str">
        <f t="shared" si="75"/>
        <v/>
      </c>
      <c r="AM24" s="69" t="str">
        <f t="shared" si="76"/>
        <v/>
      </c>
      <c r="AN24" s="69" t="str">
        <f t="shared" si="77"/>
        <v/>
      </c>
      <c r="AO24" s="69" t="str">
        <f t="shared" si="78"/>
        <v/>
      </c>
      <c r="AP24" s="69" t="str">
        <f t="shared" si="79"/>
        <v/>
      </c>
      <c r="AQ24" s="69" t="str">
        <f t="shared" si="80"/>
        <v/>
      </c>
      <c r="AR24" s="70" t="str">
        <f t="shared" si="81"/>
        <v/>
      </c>
      <c r="AT24" s="68" t="str">
        <f>IF($D24="", "", IFERROR(INDEX('Training Positions'!C$11:C$30, MATCH($D24, 'Training Positions'!$B$11:$B$30, 0)), ""))</f>
        <v/>
      </c>
      <c r="AU24" s="69" t="str">
        <f>IF($D24="", "", IFERROR(INDEX('Training Positions'!D$11:D$30, MATCH($D24, 'Training Positions'!$B$11:$B$30, 0)), ""))</f>
        <v/>
      </c>
      <c r="AV24" s="69" t="str">
        <f>IF($D24="", "", IFERROR(INDEX('Training Positions'!E$11:E$30, MATCH($D24, 'Training Positions'!$B$11:$B$30, 0)), ""))</f>
        <v/>
      </c>
      <c r="AW24" s="69" t="str">
        <f>IF($D24="", "", IFERROR(INDEX('Training Positions'!F$11:F$30, MATCH($D24, 'Training Positions'!$B$11:$B$30, 0)), ""))</f>
        <v/>
      </c>
      <c r="AX24" s="69" t="str">
        <f>IF($D24="", "", IFERROR(INDEX('Training Positions'!G$11:G$30, MATCH($D24, 'Training Positions'!$B$11:$B$30, 0)), ""))</f>
        <v/>
      </c>
      <c r="AY24" s="69" t="str">
        <f>IF($D24="", "", IFERROR(INDEX('Training Positions'!H$11:H$30, MATCH($D24, 'Training Positions'!$B$11:$B$30, 0)), ""))</f>
        <v/>
      </c>
      <c r="AZ24" s="70" t="str">
        <f>IF($D24="", "", IFERROR(INDEX('Training Positions'!I$11:I$30, MATCH($D24, 'Training Positions'!$B$11:$B$30, 0)), ""))</f>
        <v/>
      </c>
      <c r="BB24" s="68" t="str">
        <f t="shared" si="82"/>
        <v/>
      </c>
      <c r="BC24" s="69" t="str">
        <f t="shared" si="46"/>
        <v/>
      </c>
      <c r="BD24" s="69" t="str">
        <f t="shared" si="46"/>
        <v/>
      </c>
      <c r="BE24" s="69" t="str">
        <f t="shared" si="46"/>
        <v/>
      </c>
      <c r="BF24" s="69" t="str">
        <f t="shared" si="46"/>
        <v/>
      </c>
      <c r="BG24" s="69" t="str">
        <f t="shared" si="46"/>
        <v/>
      </c>
      <c r="BH24" s="70" t="str">
        <f t="shared" si="46"/>
        <v/>
      </c>
      <c r="BJ24" s="8" t="str" cm="1">
        <f t="array" ref="BJ24">IF($X24="", "", IFERROR(INDEX($BB$10:$BH$10, $BA$10, MATCH(MIN($BB24:$BH24), $BB24:$BH24, 0)), ""))</f>
        <v/>
      </c>
      <c r="BK24" s="78" t="str">
        <f t="shared" si="83"/>
        <v/>
      </c>
      <c r="BL24" s="8" t="str">
        <f>IF($IX24="", "", IFERROR(INDEX(Trainers!$I$11:$I$20, MATCH($IX24, Trainers!$AB$11:$AB$20, 0)), ""))</f>
        <v/>
      </c>
      <c r="BN24" s="68" t="str" cm="1">
        <f t="array" ref="BN24">IF(OR($X24="", BN$7=""), "", IFERROR(IF(IFERROR(INDEX($F24:$L24, $BM24, MATCH(BN$6, $F$9:$L$9, 0)), "")&gt;BN$7, "", IFERROR(INDEX($BB24:$BH24, $BM24, MATCH(BN$6, $BB$10:$BH$10, 0)), "")), ""))</f>
        <v/>
      </c>
      <c r="BO24" s="70" t="str" cm="1">
        <f t="array" ref="BO24">IF(OR($X24="", BO$7=""), "", IFERROR(IF(IFERROR(INDEX($F24:$L24, $BM24, MATCH(BO$6, $F$9:$L$9, 0)), "")&gt;BO$7, "", IFERROR(INDEX($BB24:$BH24, $BM24, MATCH(BO$6, $BB$10:$BH$10, 0)), "")), ""))</f>
        <v/>
      </c>
      <c r="BP24" s="68" t="str">
        <f t="shared" si="84"/>
        <v/>
      </c>
      <c r="BQ24" s="69" t="str">
        <f t="shared" si="85"/>
        <v/>
      </c>
      <c r="BR24" s="69" t="str">
        <f t="shared" si="86"/>
        <v/>
      </c>
      <c r="BS24" s="69" t="str">
        <f t="shared" si="87"/>
        <v/>
      </c>
      <c r="BT24" s="69" t="str">
        <f t="shared" si="88"/>
        <v/>
      </c>
      <c r="BU24" s="69" t="str">
        <f t="shared" si="89"/>
        <v/>
      </c>
      <c r="BV24" s="70" t="str">
        <f t="shared" si="90"/>
        <v/>
      </c>
      <c r="BW24" s="68" t="str" cm="1">
        <f t="array" ref="BW24">IF(OR($X24="", BW$7=""), "", IFERROR(IF(IFERROR(INDEX($F24:$L24, $BM24, MATCH(BW$6, $F$9:$L$9, 0)), "")&gt;BW$7, "", IFERROR(INDEX($BB24:$BH24, $BM24, MATCH(BW$6, $BB$10:$BH$10, 0)), "")), ""))</f>
        <v/>
      </c>
      <c r="BX24" s="70" t="str" cm="1">
        <f t="array" ref="BX24">IF(OR($X24="", BX$7=""), "", IFERROR(IF(IFERROR(INDEX($F24:$L24, $BM24, MATCH(BX$6, $F$9:$L$9, 0)), "")&gt;BX$7, "", IFERROR(INDEX($BB24:$BH24, $BM24, MATCH(BX$6, $BB$10:$BH$10, 0)), "")), ""))</f>
        <v/>
      </c>
      <c r="BY24" s="68" t="str">
        <f t="shared" si="91"/>
        <v/>
      </c>
      <c r="BZ24" s="69" t="str">
        <f t="shared" si="92"/>
        <v/>
      </c>
      <c r="CA24" s="69" t="str">
        <f t="shared" si="93"/>
        <v/>
      </c>
      <c r="CB24" s="69" t="str">
        <f t="shared" si="94"/>
        <v/>
      </c>
      <c r="CC24" s="69" t="str">
        <f t="shared" si="95"/>
        <v/>
      </c>
      <c r="CD24" s="69" t="str">
        <f t="shared" si="96"/>
        <v/>
      </c>
      <c r="CE24" s="70" t="str">
        <f t="shared" si="97"/>
        <v/>
      </c>
      <c r="CF24" s="68" t="str" cm="1">
        <f t="array" ref="CF24">IF(OR($X24="", CF$7=""), "", IFERROR(IF(IFERROR(INDEX($F24:$L24, $BM24, MATCH(CF$6, $F$9:$L$9, 0)), "")&gt;CF$7, "", IFERROR(INDEX($BB24:$BH24, $BM24, MATCH(CF$6, $BB$10:$BH$10, 0)), "")), ""))</f>
        <v/>
      </c>
      <c r="CG24" s="70" t="str" cm="1">
        <f t="array" ref="CG24">IF(OR($X24="", CG$7=""), "", IFERROR(IF(IFERROR(INDEX($F24:$L24, $BM24, MATCH(CG$6, $F$9:$L$9, 0)), "")&gt;CG$7, "", IFERROR(INDEX($BB24:$BH24, $BM24, MATCH(CG$6, $BB$10:$BH$10, 0)), "")), ""))</f>
        <v/>
      </c>
      <c r="CH24" s="68" t="str">
        <f t="shared" si="98"/>
        <v/>
      </c>
      <c r="CI24" s="69" t="str">
        <f t="shared" si="99"/>
        <v/>
      </c>
      <c r="CJ24" s="69" t="str">
        <f t="shared" si="100"/>
        <v/>
      </c>
      <c r="CK24" s="69" t="str">
        <f t="shared" si="101"/>
        <v/>
      </c>
      <c r="CL24" s="69" t="str">
        <f t="shared" si="102"/>
        <v/>
      </c>
      <c r="CM24" s="69" t="str">
        <f t="shared" si="103"/>
        <v/>
      </c>
      <c r="CN24" s="70" t="str">
        <f t="shared" si="104"/>
        <v/>
      </c>
      <c r="CO24" s="68" t="str" cm="1">
        <f t="array" ref="CO24">IF(OR($X24="", CO$7=""), "", IFERROR(IF(IFERROR(INDEX($F24:$L24, $BM24, MATCH(CO$6, $F$9:$L$9, 0)), "")&gt;CO$7, "", IFERROR(INDEX($BB24:$BH24, $BM24, MATCH(CO$6, $BB$10:$BH$10, 0)), "")), ""))</f>
        <v/>
      </c>
      <c r="CP24" s="70" t="str" cm="1">
        <f t="array" ref="CP24">IF(OR($X24="", CP$7=""), "", IFERROR(IF(IFERROR(INDEX($F24:$L24, $BM24, MATCH(CP$6, $F$9:$L$9, 0)), "")&gt;CP$7, "", IFERROR(INDEX($BB24:$BH24, $BM24, MATCH(CP$6, $BB$10:$BH$10, 0)), "")), ""))</f>
        <v/>
      </c>
      <c r="CQ24" s="68" t="str">
        <f t="shared" si="105"/>
        <v/>
      </c>
      <c r="CR24" s="69" t="str">
        <f t="shared" si="106"/>
        <v/>
      </c>
      <c r="CS24" s="69" t="str">
        <f t="shared" si="107"/>
        <v/>
      </c>
      <c r="CT24" s="69" t="str">
        <f t="shared" si="108"/>
        <v/>
      </c>
      <c r="CU24" s="69" t="str">
        <f t="shared" si="109"/>
        <v/>
      </c>
      <c r="CV24" s="69" t="str">
        <f t="shared" si="110"/>
        <v/>
      </c>
      <c r="CW24" s="70" t="str">
        <f t="shared" si="111"/>
        <v/>
      </c>
      <c r="CX24" s="68" t="str" cm="1">
        <f t="array" ref="CX24">IF(OR($X24="", CX$7=""), "", IFERROR(IF(IFERROR(INDEX($F24:$L24, $BM24, MATCH(CX$6, $F$9:$L$9, 0)), "")&gt;CX$7, "", IFERROR(INDEX($BB24:$BH24, $BM24, MATCH(CX$6, $BB$10:$BH$10, 0)), "")), ""))</f>
        <v/>
      </c>
      <c r="CY24" s="70" t="str" cm="1">
        <f t="array" ref="CY24">IF(OR($X24="", CY$7=""), "", IFERROR(IF(IFERROR(INDEX($F24:$L24, $BM24, MATCH(CY$6, $F$9:$L$9, 0)), "")&gt;CY$7, "", IFERROR(INDEX($BB24:$BH24, $BM24, MATCH(CY$6, $BB$10:$BH$10, 0)), "")), ""))</f>
        <v/>
      </c>
      <c r="CZ24" s="68" t="str">
        <f t="shared" si="112"/>
        <v/>
      </c>
      <c r="DA24" s="69" t="str">
        <f t="shared" si="113"/>
        <v/>
      </c>
      <c r="DB24" s="69" t="str">
        <f t="shared" si="114"/>
        <v/>
      </c>
      <c r="DC24" s="69" t="str">
        <f t="shared" si="115"/>
        <v/>
      </c>
      <c r="DD24" s="69" t="str">
        <f t="shared" si="116"/>
        <v/>
      </c>
      <c r="DE24" s="69" t="str">
        <f t="shared" si="117"/>
        <v/>
      </c>
      <c r="DF24" s="70" t="str">
        <f t="shared" si="118"/>
        <v/>
      </c>
      <c r="DG24" s="68" t="str" cm="1">
        <f t="array" ref="DG24">IF(OR($X24="", DG$7=""), "", IFERROR(IF(IFERROR(INDEX($F24:$L24, $BM24, MATCH(DG$6, $F$9:$L$9, 0)), "")&gt;DG$7, "", IFERROR(INDEX($BB24:$BH24, $BM24, MATCH(DG$6, $BB$10:$BH$10, 0)), "")), ""))</f>
        <v/>
      </c>
      <c r="DH24" s="70" t="str" cm="1">
        <f t="array" ref="DH24">IF(OR($X24="", DH$7=""), "", IFERROR(IF(IFERROR(INDEX($F24:$L24, $BM24, MATCH(DH$6, $F$9:$L$9, 0)), "")&gt;DH$7, "", IFERROR(INDEX($BB24:$BH24, $BM24, MATCH(DH$6, $BB$10:$BH$10, 0)), "")), ""))</f>
        <v/>
      </c>
      <c r="DI24" s="68" t="str">
        <f t="shared" si="119"/>
        <v/>
      </c>
      <c r="DJ24" s="69" t="str">
        <f t="shared" si="120"/>
        <v/>
      </c>
      <c r="DK24" s="69" t="str">
        <f t="shared" si="121"/>
        <v/>
      </c>
      <c r="DL24" s="69" t="str">
        <f t="shared" si="122"/>
        <v/>
      </c>
      <c r="DM24" s="69" t="str">
        <f t="shared" si="123"/>
        <v/>
      </c>
      <c r="DN24" s="69" t="str">
        <f t="shared" si="124"/>
        <v/>
      </c>
      <c r="DO24" s="70" t="str">
        <f t="shared" si="125"/>
        <v/>
      </c>
      <c r="DP24" s="68" t="str" cm="1">
        <f t="array" ref="DP24">IF(OR($X24="", DP$7=""), "", IFERROR(IF(IFERROR(INDEX($F24:$L24, $BM24, MATCH(DP$6, $F$9:$L$9, 0)), "")&gt;DP$7, "", IFERROR(INDEX($BB24:$BH24, $BM24, MATCH(DP$6, $BB$10:$BH$10, 0)), "")), ""))</f>
        <v/>
      </c>
      <c r="DQ24" s="70" t="str" cm="1">
        <f t="array" ref="DQ24">IF(OR($X24="", DQ$7=""), "", IFERROR(IF(IFERROR(INDEX($F24:$L24, $BM24, MATCH(DQ$6, $F$9:$L$9, 0)), "")&gt;DQ$7, "", IFERROR(INDEX($BB24:$BH24, $BM24, MATCH(DQ$6, $BB$10:$BH$10, 0)), "")), ""))</f>
        <v/>
      </c>
      <c r="DR24" s="68" t="str">
        <f t="shared" si="126"/>
        <v/>
      </c>
      <c r="DS24" s="69" t="str">
        <f t="shared" si="127"/>
        <v/>
      </c>
      <c r="DT24" s="69" t="str">
        <f t="shared" si="128"/>
        <v/>
      </c>
      <c r="DU24" s="69" t="str">
        <f t="shared" si="129"/>
        <v/>
      </c>
      <c r="DV24" s="69" t="str">
        <f t="shared" si="130"/>
        <v/>
      </c>
      <c r="DW24" s="69" t="str">
        <f t="shared" si="131"/>
        <v/>
      </c>
      <c r="DX24" s="70" t="str">
        <f t="shared" si="132"/>
        <v/>
      </c>
      <c r="DY24" s="68" t="str" cm="1">
        <f t="array" ref="DY24">IF(OR($X24="", DY$7=""), "", IFERROR(IF(IFERROR(INDEX($F24:$L24, $BM24, MATCH(DY$6, $F$9:$L$9, 0)), "")&gt;DY$7, "", IFERROR(INDEX($BB24:$BH24, $BM24, MATCH(DY$6, $BB$10:$BH$10, 0)), "")), ""))</f>
        <v/>
      </c>
      <c r="DZ24" s="70" t="str" cm="1">
        <f t="array" ref="DZ24">IF(OR($X24="", DZ$7=""), "", IFERROR(IF(IFERROR(INDEX($F24:$L24, $BM24, MATCH(DZ$6, $F$9:$L$9, 0)), "")&gt;DZ$7, "", IFERROR(INDEX($BB24:$BH24, $BM24, MATCH(DZ$6, $BB$10:$BH$10, 0)), "")), ""))</f>
        <v/>
      </c>
      <c r="EA24" s="68" t="str">
        <f t="shared" si="133"/>
        <v/>
      </c>
      <c r="EB24" s="69" t="str">
        <f t="shared" si="134"/>
        <v/>
      </c>
      <c r="EC24" s="69" t="str">
        <f t="shared" si="135"/>
        <v/>
      </c>
      <c r="ED24" s="69" t="str">
        <f t="shared" si="136"/>
        <v/>
      </c>
      <c r="EE24" s="69" t="str">
        <f t="shared" si="137"/>
        <v/>
      </c>
      <c r="EF24" s="69" t="str">
        <f t="shared" si="138"/>
        <v/>
      </c>
      <c r="EG24" s="70" t="str">
        <f t="shared" si="139"/>
        <v/>
      </c>
      <c r="EH24" s="68" t="str" cm="1">
        <f t="array" ref="EH24">IF(OR($X24="", EH$7=""), "", IFERROR(IF(IFERROR(INDEX($F24:$L24, $BM24, MATCH(EH$6, $F$9:$L$9, 0)), "")&gt;EH$7, "", IFERROR(INDEX($BB24:$BH24, $BM24, MATCH(EH$6, $BB$10:$BH$10, 0)), "")), ""))</f>
        <v/>
      </c>
      <c r="EI24" s="70" t="str" cm="1">
        <f t="array" ref="EI24">IF(OR($X24="", EI$7=""), "", IFERROR(IF(IFERROR(INDEX($F24:$L24, $BM24, MATCH(EI$6, $F$9:$L$9, 0)), "")&gt;EI$7, "", IFERROR(INDEX($BB24:$BH24, $BM24, MATCH(EI$6, $BB$10:$BH$10, 0)), "")), ""))</f>
        <v/>
      </c>
      <c r="EJ24" s="68" t="str">
        <f t="shared" si="140"/>
        <v/>
      </c>
      <c r="EK24" s="69" t="str">
        <f t="shared" si="141"/>
        <v/>
      </c>
      <c r="EL24" s="69" t="str">
        <f t="shared" si="142"/>
        <v/>
      </c>
      <c r="EM24" s="69" t="str">
        <f t="shared" si="143"/>
        <v/>
      </c>
      <c r="EN24" s="69" t="str">
        <f t="shared" si="144"/>
        <v/>
      </c>
      <c r="EO24" s="69" t="str">
        <f t="shared" si="145"/>
        <v/>
      </c>
      <c r="EP24" s="70" t="str">
        <f t="shared" si="146"/>
        <v/>
      </c>
      <c r="EQ24" s="68" t="str" cm="1">
        <f t="array" ref="EQ24">IF(OR($X24="", EQ$7=""), "", IFERROR(IF(IFERROR(INDEX($F24:$L24, $BM24, MATCH(EQ$6, $F$9:$L$9, 0)), "")&gt;EQ$7, "", IFERROR(INDEX($BB24:$BH24, $BM24, MATCH(EQ$6, $BB$10:$BH$10, 0)), "")), ""))</f>
        <v/>
      </c>
      <c r="ER24" s="70" t="str" cm="1">
        <f t="array" ref="ER24">IF(OR($X24="", ER$7=""), "", IFERROR(IF(IFERROR(INDEX($F24:$L24, $BM24, MATCH(ER$6, $F$9:$L$9, 0)), "")&gt;ER$7, "", IFERROR(INDEX($BB24:$BH24, $BM24, MATCH(ER$6, $BB$10:$BH$10, 0)), "")), ""))</f>
        <v/>
      </c>
      <c r="ES24" s="68" t="str">
        <f t="shared" si="147"/>
        <v/>
      </c>
      <c r="ET24" s="69" t="str">
        <f t="shared" si="148"/>
        <v/>
      </c>
      <c r="EU24" s="69" t="str">
        <f t="shared" si="149"/>
        <v/>
      </c>
      <c r="EV24" s="69" t="str">
        <f t="shared" si="150"/>
        <v/>
      </c>
      <c r="EW24" s="69" t="str">
        <f t="shared" si="151"/>
        <v/>
      </c>
      <c r="EX24" s="69" t="str">
        <f t="shared" si="152"/>
        <v/>
      </c>
      <c r="EY24" s="70" t="str">
        <f t="shared" si="153"/>
        <v/>
      </c>
      <c r="FA24" s="68" t="str" cm="1">
        <f t="array" ref="FA24">IF($X24="", "", IFERROR(INDEX($BN24:$EY24, $EZ24, MATCH(FA$8, $BN$2:$EY$2, 0)), ""))</f>
        <v/>
      </c>
      <c r="FB24" s="69" t="str" cm="1">
        <f t="array" ref="FB24">IF($X24="", "", IFERROR(INDEX($BN24:$EY24, $EZ24, MATCH(FB$8, $BN$2:$EY$2, 0)), ""))</f>
        <v/>
      </c>
      <c r="FC24" s="69" t="str" cm="1">
        <f t="array" ref="FC24">IF($X24="", "", IFERROR(INDEX($BN24:$EY24, $EZ24, MATCH(FC$8, $BN$2:$EY$2, 0)), ""))</f>
        <v/>
      </c>
      <c r="FD24" s="69" t="str" cm="1">
        <f t="array" ref="FD24">IF($X24="", "", IFERROR(INDEX($BN24:$EY24, $EZ24, MATCH(FD$8, $BN$2:$EY$2, 0)), ""))</f>
        <v/>
      </c>
      <c r="FE24" s="69" t="str" cm="1">
        <f t="array" ref="FE24">IF($X24="", "", IFERROR(INDEX($BN24:$EY24, $EZ24, MATCH(FE$8, $BN$2:$EY$2, 0)), ""))</f>
        <v/>
      </c>
      <c r="FF24" s="69" t="str" cm="1">
        <f t="array" ref="FF24">IF($X24="", "", IFERROR(INDEX($BN24:$EY24, $EZ24, MATCH(FF$8, $BN$2:$EY$2, 0)), ""))</f>
        <v/>
      </c>
      <c r="FG24" s="69" t="str" cm="1">
        <f t="array" ref="FG24">IF($X24="", "", IFERROR(INDEX($BN24:$EY24, $EZ24, MATCH(FG$8, $BN$2:$EY$2, 0)), ""))</f>
        <v/>
      </c>
      <c r="FH24" s="69" t="str" cm="1">
        <f t="array" ref="FH24">IF($X24="", "", IFERROR(INDEX($BN24:$EY24, $EZ24, MATCH(FH$8, $BN$2:$EY$2, 0)), ""))</f>
        <v/>
      </c>
      <c r="FI24" s="69" t="str" cm="1">
        <f t="array" ref="FI24">IF($X24="", "", IFERROR(INDEX($BN24:$EY24, $EZ24, MATCH(FI$8, $BN$2:$EY$2, 0)), ""))</f>
        <v/>
      </c>
      <c r="FJ24" s="69" t="str" cm="1">
        <f t="array" ref="FJ24">IF($X24="", "", IFERROR(INDEX($BN24:$EY24, $EZ24, MATCH(FJ$8, $BN$2:$EY$2, 0)), ""))</f>
        <v/>
      </c>
      <c r="FK24" s="69" t="str" cm="1">
        <f t="array" ref="FK24">IF($X24="", "", IFERROR(INDEX($BN24:$EY24, $EZ24, MATCH(FK$8, $BN$2:$EY$2, 0)), ""))</f>
        <v/>
      </c>
      <c r="FL24" s="69" t="str" cm="1">
        <f t="array" ref="FL24">IF($X24="", "", IFERROR(INDEX($BN24:$EY24, $EZ24, MATCH(FL$8, $BN$2:$EY$2, 0)), ""))</f>
        <v/>
      </c>
      <c r="FM24" s="69" t="str" cm="1">
        <f t="array" ref="FM24">IF($X24="", "", IFERROR(INDEX($BN24:$EY24, $EZ24, MATCH(FM$8, $BN$2:$EY$2, 0)), ""))</f>
        <v/>
      </c>
      <c r="FN24" s="69" t="str" cm="1">
        <f t="array" ref="FN24">IF($X24="", "", IFERROR(INDEX($BN24:$EY24, $EZ24, MATCH(FN$8, $BN$2:$EY$2, 0)), ""))</f>
        <v/>
      </c>
      <c r="FO24" s="69" t="str" cm="1">
        <f t="array" ref="FO24">IF($X24="", "", IFERROR(INDEX($BN24:$EY24, $EZ24, MATCH(FO$8, $BN$2:$EY$2, 0)), ""))</f>
        <v/>
      </c>
      <c r="FP24" s="69" t="str" cm="1">
        <f t="array" ref="FP24">IF($X24="", "", IFERROR(INDEX($BN24:$EY24, $EZ24, MATCH(FP$8, $BN$2:$EY$2, 0)), ""))</f>
        <v/>
      </c>
      <c r="FQ24" s="69" t="str" cm="1">
        <f t="array" ref="FQ24">IF($X24="", "", IFERROR(INDEX($BN24:$EY24, $EZ24, MATCH(FQ$8, $BN$2:$EY$2, 0)), ""))</f>
        <v/>
      </c>
      <c r="FR24" s="69" t="str" cm="1">
        <f t="array" ref="FR24">IF($X24="", "", IFERROR(INDEX($BN24:$EY24, $EZ24, MATCH(FR$8, $BN$2:$EY$2, 0)), ""))</f>
        <v/>
      </c>
      <c r="FS24" s="69" t="str" cm="1">
        <f t="array" ref="FS24">IF($X24="", "", IFERROR(INDEX($BN24:$EY24, $EZ24, MATCH(FS$8, $BN$2:$EY$2, 0)), ""))</f>
        <v/>
      </c>
      <c r="FT24" s="69" t="str" cm="1">
        <f t="array" ref="FT24">IF($X24="", "", IFERROR(INDEX($BN24:$EY24, $EZ24, MATCH(FT$8, $BN$2:$EY$2, 0)), ""))</f>
        <v/>
      </c>
      <c r="FU24" s="69" t="str" cm="1">
        <f t="array" ref="FU24">IF($X24="", "", IFERROR(INDEX($BN24:$EY24, $EZ24, MATCH(FU$8, $BN$2:$EY$2, 0)), ""))</f>
        <v/>
      </c>
      <c r="FV24" s="69" t="str" cm="1">
        <f t="array" ref="FV24">IF($X24="", "", IFERROR(INDEX($BN24:$EY24, $EZ24, MATCH(FV$8, $BN$2:$EY$2, 0)), ""))</f>
        <v/>
      </c>
      <c r="FW24" s="69" t="str" cm="1">
        <f t="array" ref="FW24">IF($X24="", "", IFERROR(INDEX($BN24:$EY24, $EZ24, MATCH(FW$8, $BN$2:$EY$2, 0)), ""))</f>
        <v/>
      </c>
      <c r="FX24" s="69" t="str" cm="1">
        <f t="array" ref="FX24">IF($X24="", "", IFERROR(INDEX($BN24:$EY24, $EZ24, MATCH(FX$8, $BN$2:$EY$2, 0)), ""))</f>
        <v/>
      </c>
      <c r="FY24" s="69" t="str" cm="1">
        <f t="array" ref="FY24">IF($X24="", "", IFERROR(INDEX($BN24:$EY24, $EZ24, MATCH(FY$8, $BN$2:$EY$2, 0)), ""))</f>
        <v/>
      </c>
      <c r="FZ24" s="69" t="str" cm="1">
        <f t="array" ref="FZ24">IF($X24="", "", IFERROR(INDEX($BN24:$EY24, $EZ24, MATCH(FZ$8, $BN$2:$EY$2, 0)), ""))</f>
        <v/>
      </c>
      <c r="GA24" s="69" t="str" cm="1">
        <f t="array" ref="GA24">IF($X24="", "", IFERROR(INDEX($BN24:$EY24, $EZ24, MATCH(GA$8, $BN$2:$EY$2, 0)), ""))</f>
        <v/>
      </c>
      <c r="GB24" s="69" t="str" cm="1">
        <f t="array" ref="GB24">IF($X24="", "", IFERROR(INDEX($BN24:$EY24, $EZ24, MATCH(GB$8, $BN$2:$EY$2, 0)), ""))</f>
        <v/>
      </c>
      <c r="GC24" s="69" t="str" cm="1">
        <f t="array" ref="GC24">IF($X24="", "", IFERROR(INDEX($BN24:$EY24, $EZ24, MATCH(GC$8, $BN$2:$EY$2, 0)), ""))</f>
        <v/>
      </c>
      <c r="GD24" s="69" t="str" cm="1">
        <f t="array" ref="GD24">IF($X24="", "", IFERROR(INDEX($BN24:$EY24, $EZ24, MATCH(GD$8, $BN$2:$EY$2, 0)), ""))</f>
        <v/>
      </c>
      <c r="GE24" s="69" t="str" cm="1">
        <f t="array" ref="GE24">IF($X24="", "", IFERROR(INDEX($BN24:$EY24, $EZ24, MATCH(GE$8, $BN$2:$EY$2, 0)), ""))</f>
        <v/>
      </c>
      <c r="GF24" s="69" t="str" cm="1">
        <f t="array" ref="GF24">IF($X24="", "", IFERROR(INDEX($BN24:$EY24, $EZ24, MATCH(GF$8, $BN$2:$EY$2, 0)), ""))</f>
        <v/>
      </c>
      <c r="GG24" s="69" t="str" cm="1">
        <f t="array" ref="GG24">IF($X24="", "", IFERROR(INDEX($BN24:$EY24, $EZ24, MATCH(GG$8, $BN$2:$EY$2, 0)), ""))</f>
        <v/>
      </c>
      <c r="GH24" s="69" t="str" cm="1">
        <f t="array" ref="GH24">IF($X24="", "", IFERROR(INDEX($BN24:$EY24, $EZ24, MATCH(GH$8, $BN$2:$EY$2, 0)), ""))</f>
        <v/>
      </c>
      <c r="GI24" s="69" t="str" cm="1">
        <f t="array" ref="GI24">IF($X24="", "", IFERROR(INDEX($BN24:$EY24, $EZ24, MATCH(GI$8, $BN$2:$EY$2, 0)), ""))</f>
        <v/>
      </c>
      <c r="GJ24" s="69" t="str" cm="1">
        <f t="array" ref="GJ24">IF($X24="", "", IFERROR(INDEX($BN24:$EY24, $EZ24, MATCH(GJ$8, $BN$2:$EY$2, 0)), ""))</f>
        <v/>
      </c>
      <c r="GK24" s="69" t="str" cm="1">
        <f t="array" ref="GK24">IF($X24="", "", IFERROR(INDEX($BN24:$EY24, $EZ24, MATCH(GK$8, $BN$2:$EY$2, 0)), ""))</f>
        <v/>
      </c>
      <c r="GL24" s="69" t="str" cm="1">
        <f t="array" ref="GL24">IF($X24="", "", IFERROR(INDEX($BN24:$EY24, $EZ24, MATCH(GL$8, $BN$2:$EY$2, 0)), ""))</f>
        <v/>
      </c>
      <c r="GM24" s="69" t="str" cm="1">
        <f t="array" ref="GM24">IF($X24="", "", IFERROR(INDEX($BN24:$EY24, $EZ24, MATCH(GM$8, $BN$2:$EY$2, 0)), ""))</f>
        <v/>
      </c>
      <c r="GN24" s="69" t="str" cm="1">
        <f t="array" ref="GN24">IF($X24="", "", IFERROR(INDEX($BN24:$EY24, $EZ24, MATCH(GN$8, $BN$2:$EY$2, 0)), ""))</f>
        <v/>
      </c>
      <c r="GO24" s="69" t="str" cm="1">
        <f t="array" ref="GO24">IF($X24="", "", IFERROR(INDEX($BN24:$EY24, $EZ24, MATCH(GO$8, $BN$2:$EY$2, 0)), ""))</f>
        <v/>
      </c>
      <c r="GP24" s="69" t="str" cm="1">
        <f t="array" ref="GP24">IF($X24="", "", IFERROR(INDEX($BN24:$EY24, $EZ24, MATCH(GP$8, $BN$2:$EY$2, 0)), ""))</f>
        <v/>
      </c>
      <c r="GQ24" s="69" t="str" cm="1">
        <f t="array" ref="GQ24">IF($X24="", "", IFERROR(INDEX($BN24:$EY24, $EZ24, MATCH(GQ$8, $BN$2:$EY$2, 0)), ""))</f>
        <v/>
      </c>
      <c r="GR24" s="69" t="str" cm="1">
        <f t="array" ref="GR24">IF($X24="", "", IFERROR(INDEX($BN24:$EY24, $EZ24, MATCH(GR$8, $BN$2:$EY$2, 0)), ""))</f>
        <v/>
      </c>
      <c r="GS24" s="69" t="str" cm="1">
        <f t="array" ref="GS24">IF($X24="", "", IFERROR(INDEX($BN24:$EY24, $EZ24, MATCH(GS$8, $BN$2:$EY$2, 0)), ""))</f>
        <v/>
      </c>
      <c r="GT24" s="69" t="str" cm="1">
        <f t="array" ref="GT24">IF($X24="", "", IFERROR(INDEX($BN24:$EY24, $EZ24, MATCH(GT$8, $BN$2:$EY$2, 0)), ""))</f>
        <v/>
      </c>
      <c r="GU24" s="69" t="str" cm="1">
        <f t="array" ref="GU24">IF($X24="", "", IFERROR(INDEX($BN24:$EY24, $EZ24, MATCH(GU$8, $BN$2:$EY$2, 0)), ""))</f>
        <v/>
      </c>
      <c r="GV24" s="69" t="str" cm="1">
        <f t="array" ref="GV24">IF($X24="", "", IFERROR(INDEX($BN24:$EY24, $EZ24, MATCH(GV$8, $BN$2:$EY$2, 0)), ""))</f>
        <v/>
      </c>
      <c r="GW24" s="69" t="str" cm="1">
        <f t="array" ref="GW24">IF($X24="", "", IFERROR(INDEX($BN24:$EY24, $EZ24, MATCH(GW$8, $BN$2:$EY$2, 0)), ""))</f>
        <v/>
      </c>
      <c r="GX24" s="69" t="str" cm="1">
        <f t="array" ref="GX24">IF($X24="", "", IFERROR(INDEX($BN24:$EY24, $EZ24, MATCH(GX$8, $BN$2:$EY$2, 0)), ""))</f>
        <v/>
      </c>
      <c r="GY24" s="69" t="str" cm="1">
        <f t="array" ref="GY24">IF($X24="", "", IFERROR(INDEX($BN24:$EY24, $EZ24, MATCH(GY$8, $BN$2:$EY$2, 0)), ""))</f>
        <v/>
      </c>
      <c r="GZ24" s="69" t="str" cm="1">
        <f t="array" ref="GZ24">IF($X24="", "", IFERROR(INDEX($BN24:$EY24, $EZ24, MATCH(GZ$8, $BN$2:$EY$2, 0)), ""))</f>
        <v/>
      </c>
      <c r="HA24" s="69" t="str" cm="1">
        <f t="array" ref="HA24">IF($X24="", "", IFERROR(INDEX($BN24:$EY24, $EZ24, MATCH(HA$8, $BN$2:$EY$2, 0)), ""))</f>
        <v/>
      </c>
      <c r="HB24" s="69" t="str" cm="1">
        <f t="array" ref="HB24">IF($X24="", "", IFERROR(INDEX($BN24:$EY24, $EZ24, MATCH(HB$8, $BN$2:$EY$2, 0)), ""))</f>
        <v/>
      </c>
      <c r="HC24" s="69" t="str" cm="1">
        <f t="array" ref="HC24">IF($X24="", "", IFERROR(INDEX($BN24:$EY24, $EZ24, MATCH(HC$8, $BN$2:$EY$2, 0)), ""))</f>
        <v/>
      </c>
      <c r="HD24" s="69" t="str" cm="1">
        <f t="array" ref="HD24">IF($X24="", "", IFERROR(INDEX($BN24:$EY24, $EZ24, MATCH(HD$8, $BN$2:$EY$2, 0)), ""))</f>
        <v/>
      </c>
      <c r="HE24" s="69" t="str" cm="1">
        <f t="array" ref="HE24">IF($X24="", "", IFERROR(INDEX($BN24:$EY24, $EZ24, MATCH(HE$8, $BN$2:$EY$2, 0)), ""))</f>
        <v/>
      </c>
      <c r="HF24" s="69" t="str" cm="1">
        <f t="array" ref="HF24">IF($X24="", "", IFERROR(INDEX($BN24:$EY24, $EZ24, MATCH(HF$8, $BN$2:$EY$2, 0)), ""))</f>
        <v/>
      </c>
      <c r="HG24" s="69" t="str" cm="1">
        <f t="array" ref="HG24">IF($X24="", "", IFERROR(INDEX($BN24:$EY24, $EZ24, MATCH(HG$8, $BN$2:$EY$2, 0)), ""))</f>
        <v/>
      </c>
      <c r="HH24" s="69" t="str" cm="1">
        <f t="array" ref="HH24">IF($X24="", "", IFERROR(INDEX($BN24:$EY24, $EZ24, MATCH(HH$8, $BN$2:$EY$2, 0)), ""))</f>
        <v/>
      </c>
      <c r="HI24" s="69" t="str" cm="1">
        <f t="array" ref="HI24">IF($X24="", "", IFERROR(INDEX($BN24:$EY24, $EZ24, MATCH(HI$8, $BN$2:$EY$2, 0)), ""))</f>
        <v/>
      </c>
      <c r="HJ24" s="69" t="str" cm="1">
        <f t="array" ref="HJ24">IF($X24="", "", IFERROR(INDEX($BN24:$EY24, $EZ24, MATCH(HJ$8, $BN$2:$EY$2, 0)), ""))</f>
        <v/>
      </c>
      <c r="HK24" s="69" t="str" cm="1">
        <f t="array" ref="HK24">IF($X24="", "", IFERROR(INDEX($BN24:$EY24, $EZ24, MATCH(HK$8, $BN$2:$EY$2, 0)), ""))</f>
        <v/>
      </c>
      <c r="HL24" s="69" t="str" cm="1">
        <f t="array" ref="HL24">IF($X24="", "", IFERROR(INDEX($BN24:$EY24, $EZ24, MATCH(HL$8, $BN$2:$EY$2, 0)), ""))</f>
        <v/>
      </c>
      <c r="HM24" s="69" t="str" cm="1">
        <f t="array" ref="HM24">IF($X24="", "", IFERROR(INDEX($BN24:$EY24, $EZ24, MATCH(HM$8, $BN$2:$EY$2, 0)), ""))</f>
        <v/>
      </c>
      <c r="HN24" s="69" t="str" cm="1">
        <f t="array" ref="HN24">IF($X24="", "", IFERROR(INDEX($BN24:$EY24, $EZ24, MATCH(HN$8, $BN$2:$EY$2, 0)), ""))</f>
        <v/>
      </c>
      <c r="HO24" s="69" t="str" cm="1">
        <f t="array" ref="HO24">IF($X24="", "", IFERROR(INDEX($BN24:$EY24, $EZ24, MATCH(HO$8, $BN$2:$EY$2, 0)), ""))</f>
        <v/>
      </c>
      <c r="HP24" s="69" t="str" cm="1">
        <f t="array" ref="HP24">IF($X24="", "", IFERROR(INDEX($BN24:$EY24, $EZ24, MATCH(HP$8, $BN$2:$EY$2, 0)), ""))</f>
        <v/>
      </c>
      <c r="HQ24" s="69" t="str" cm="1">
        <f t="array" ref="HQ24">IF($X24="", "", IFERROR(INDEX($BN24:$EY24, $EZ24, MATCH(HQ$8, $BN$2:$EY$2, 0)), ""))</f>
        <v/>
      </c>
      <c r="HR24" s="70" t="str" cm="1">
        <f t="array" ref="HR24">IF($X24="", "", IFERROR(INDEX($BN24:$EY24, $EZ24, MATCH(HR$8, $BN$2:$EY$2, 0)), ""))</f>
        <v/>
      </c>
      <c r="HT24" s="8" t="str" cm="1">
        <f t="array" ref="HT24">IFERROR(INDEX($FA$6:$HR$6, $HS$6, MATCH(MIN($FA24:$HR24), $FA24:$HR24, 0)), "")</f>
        <v/>
      </c>
      <c r="HV24" s="8" t="str" cm="1">
        <f t="array" ref="HV24">IFERROR(INDEX(Trainers!$I$11:$I$20, MATCH(IFERROR(INDEX($FA$7:$HR$7, $HS$6, MATCH(MIN($FA24:$HR24), $FA24:$HR24, 0)), ""), Trainers!$AB$11:$AB$20, 0)), "")</f>
        <v/>
      </c>
      <c r="HX24" s="81" t="str">
        <f t="shared" si="154"/>
        <v/>
      </c>
      <c r="HY24" s="88" t="str">
        <f t="shared" si="155"/>
        <v/>
      </c>
      <c r="HZ24" s="81" t="str">
        <f t="shared" si="161"/>
        <v/>
      </c>
      <c r="IA24" s="88" t="str">
        <f t="shared" si="162"/>
        <v/>
      </c>
      <c r="IB24" s="81" t="str">
        <f t="shared" si="161"/>
        <v/>
      </c>
      <c r="IC24" s="88" t="str">
        <f t="shared" si="162"/>
        <v/>
      </c>
      <c r="ID24" s="81" t="str">
        <f t="shared" si="161"/>
        <v/>
      </c>
      <c r="IE24" s="88" t="str">
        <f t="shared" si="162"/>
        <v/>
      </c>
      <c r="IF24" s="81" t="str">
        <f t="shared" si="161"/>
        <v/>
      </c>
      <c r="IG24" s="88" t="str">
        <f t="shared" si="162"/>
        <v/>
      </c>
      <c r="IH24" s="81" t="str">
        <f t="shared" si="161"/>
        <v/>
      </c>
      <c r="II24" s="88" t="str">
        <f t="shared" si="162"/>
        <v/>
      </c>
      <c r="IJ24" s="81" t="str">
        <f t="shared" si="161"/>
        <v/>
      </c>
      <c r="IK24" s="88" t="str">
        <f t="shared" si="162"/>
        <v/>
      </c>
      <c r="IL24" s="81" t="str">
        <f t="shared" si="161"/>
        <v/>
      </c>
      <c r="IM24" s="88" t="str">
        <f t="shared" si="162"/>
        <v/>
      </c>
      <c r="IN24" s="81" t="str">
        <f t="shared" si="161"/>
        <v/>
      </c>
      <c r="IO24" s="88" t="str">
        <f t="shared" si="162"/>
        <v/>
      </c>
      <c r="IP24" s="81" t="str">
        <f t="shared" si="161"/>
        <v/>
      </c>
      <c r="IQ24" s="88" t="str">
        <f t="shared" si="162"/>
        <v/>
      </c>
      <c r="IS24" s="81" t="str" cm="1">
        <f t="array" ref="IS24">IF($X24="", "", IFERROR(INDEX($HX$3:$IQ$3, $IR$3, MATCH(IS$10, $HX24:$IQ24, 0)), ""))</f>
        <v/>
      </c>
      <c r="IT24" s="89" t="str" cm="1">
        <f t="array" ref="IT24">IF($X24="", "", IFERROR(INDEX($HX$3:$IQ$3, $IR$3, MATCH(IT$10, $HX24:$IQ24, 0)), ""))</f>
        <v/>
      </c>
      <c r="IU24" s="89" t="str" cm="1">
        <f t="array" ref="IU24">IF($X24="", "", IFERROR(INDEX($HX$3:$IQ$3, $IR$3, MATCH(IU$10, $HX24:$IQ24, 0)), ""))</f>
        <v/>
      </c>
      <c r="IV24" s="8" t="str">
        <f t="shared" si="156"/>
        <v/>
      </c>
      <c r="IX24" s="8" t="str">
        <f t="shared" si="157"/>
        <v/>
      </c>
      <c r="IZ24" s="8" t="str">
        <f>IF($BL24="", "", IFERROR(INDEX(Trainers!$AB$11:$AB$20, MATCH($BL24, Trainers!$I$11:$I$20, 0)), ""))</f>
        <v/>
      </c>
      <c r="JA24" s="78" t="str">
        <f t="shared" si="158"/>
        <v/>
      </c>
      <c r="JB24" s="8" t="str" cm="1">
        <f t="array" ref="JB24">IFERROR(INDEX($BN$7:$EY$7, $BM$7, MATCH(CONCATENATE($IZ24, " - ", $BJ24), $BN$2:$EY$2, 0)), "")</f>
        <v/>
      </c>
      <c r="JC24" s="8" t="str">
        <f t="shared" si="159"/>
        <v/>
      </c>
      <c r="JE24" s="8" t="str">
        <f>IF($HV24="", "", IFERROR(INDEX(Trainers!$AB$11:$AB$20, MATCH($HV24, Trainers!$I$11:$I$20, 0)), ""))</f>
        <v/>
      </c>
      <c r="JF24" s="78" t="str" cm="1">
        <f t="array" ref="JF24">IF(IFERROR(INDEX($F24:$L24, $Y24, MATCH($HT24, $F$9:$L$9, 0)), "")="", "", IFERROR(INDEX($F24:$L24, $Y24, MATCH($HT24, $F$9:$L$9, 0)), ""))</f>
        <v/>
      </c>
      <c r="JG24" s="8" t="str" cm="1">
        <f t="array" ref="JG24">IFERROR(INDEX($BN$7:$EY$7, $BM$7, MATCH(CONCATENATE($JE24, " - ", $HT24), $BN$2:$EY$2, 0)), "")</f>
        <v/>
      </c>
      <c r="JH24" s="8" t="str">
        <f t="shared" si="160"/>
        <v/>
      </c>
    </row>
    <row r="25" spans="1:268" x14ac:dyDescent="0.25">
      <c r="A25" s="2"/>
      <c r="B25" s="20"/>
      <c r="C25" s="21"/>
      <c r="D25" s="38"/>
      <c r="E25" s="22"/>
      <c r="F25" s="22"/>
      <c r="G25" s="22"/>
      <c r="H25" s="22"/>
      <c r="I25" s="22"/>
      <c r="J25" s="22"/>
      <c r="K25" s="22"/>
      <c r="L25" s="23"/>
      <c r="M25" s="2"/>
      <c r="N25" s="101" t="str">
        <f t="shared" si="65"/>
        <v/>
      </c>
      <c r="O25" s="2"/>
      <c r="P25" s="62"/>
      <c r="Q25" s="62"/>
      <c r="R25" s="62"/>
      <c r="V25" s="41" t="str">
        <f>IF('Training Positions'!$B25="", "", 'Training Positions'!$B25)</f>
        <v/>
      </c>
      <c r="X25" s="8" t="str">
        <f t="shared" si="66"/>
        <v/>
      </c>
      <c r="Z25" s="8" t="str">
        <f t="shared" si="41"/>
        <v/>
      </c>
      <c r="AA25" s="8" t="str">
        <f t="shared" si="42"/>
        <v/>
      </c>
      <c r="AB25" s="8" t="str">
        <f t="shared" si="43"/>
        <v/>
      </c>
      <c r="AC25" s="8" t="str">
        <f t="shared" si="67"/>
        <v/>
      </c>
      <c r="AD25" s="8" t="str">
        <f t="shared" si="68"/>
        <v/>
      </c>
      <c r="AE25" s="8" t="str">
        <f t="shared" si="69"/>
        <v/>
      </c>
      <c r="AF25" s="8" t="str">
        <f t="shared" si="70"/>
        <v/>
      </c>
      <c r="AG25" s="8" t="str">
        <f t="shared" si="71"/>
        <v/>
      </c>
      <c r="AH25" s="8" t="str">
        <f t="shared" si="72"/>
        <v/>
      </c>
      <c r="AI25" s="8" t="str">
        <f t="shared" si="73"/>
        <v/>
      </c>
      <c r="AJ25" s="8" t="str">
        <f t="shared" si="74"/>
        <v/>
      </c>
      <c r="AL25" s="68" t="str">
        <f t="shared" si="75"/>
        <v/>
      </c>
      <c r="AM25" s="69" t="str">
        <f t="shared" si="76"/>
        <v/>
      </c>
      <c r="AN25" s="69" t="str">
        <f t="shared" si="77"/>
        <v/>
      </c>
      <c r="AO25" s="69" t="str">
        <f t="shared" si="78"/>
        <v/>
      </c>
      <c r="AP25" s="69" t="str">
        <f t="shared" si="79"/>
        <v/>
      </c>
      <c r="AQ25" s="69" t="str">
        <f t="shared" si="80"/>
        <v/>
      </c>
      <c r="AR25" s="70" t="str">
        <f t="shared" si="81"/>
        <v/>
      </c>
      <c r="AT25" s="68" t="str">
        <f>IF($D25="", "", IFERROR(INDEX('Training Positions'!C$11:C$30, MATCH($D25, 'Training Positions'!$B$11:$B$30, 0)), ""))</f>
        <v/>
      </c>
      <c r="AU25" s="69" t="str">
        <f>IF($D25="", "", IFERROR(INDEX('Training Positions'!D$11:D$30, MATCH($D25, 'Training Positions'!$B$11:$B$30, 0)), ""))</f>
        <v/>
      </c>
      <c r="AV25" s="69" t="str">
        <f>IF($D25="", "", IFERROR(INDEX('Training Positions'!E$11:E$30, MATCH($D25, 'Training Positions'!$B$11:$B$30, 0)), ""))</f>
        <v/>
      </c>
      <c r="AW25" s="69" t="str">
        <f>IF($D25="", "", IFERROR(INDEX('Training Positions'!F$11:F$30, MATCH($D25, 'Training Positions'!$B$11:$B$30, 0)), ""))</f>
        <v/>
      </c>
      <c r="AX25" s="69" t="str">
        <f>IF($D25="", "", IFERROR(INDEX('Training Positions'!G$11:G$30, MATCH($D25, 'Training Positions'!$B$11:$B$30, 0)), ""))</f>
        <v/>
      </c>
      <c r="AY25" s="69" t="str">
        <f>IF($D25="", "", IFERROR(INDEX('Training Positions'!H$11:H$30, MATCH($D25, 'Training Positions'!$B$11:$B$30, 0)), ""))</f>
        <v/>
      </c>
      <c r="AZ25" s="70" t="str">
        <f>IF($D25="", "", IFERROR(INDEX('Training Positions'!I$11:I$30, MATCH($D25, 'Training Positions'!$B$11:$B$30, 0)), ""))</f>
        <v/>
      </c>
      <c r="BB25" s="68" t="str">
        <f t="shared" si="82"/>
        <v/>
      </c>
      <c r="BC25" s="69" t="str">
        <f t="shared" si="46"/>
        <v/>
      </c>
      <c r="BD25" s="69" t="str">
        <f t="shared" si="46"/>
        <v/>
      </c>
      <c r="BE25" s="69" t="str">
        <f t="shared" si="46"/>
        <v/>
      </c>
      <c r="BF25" s="69" t="str">
        <f t="shared" si="46"/>
        <v/>
      </c>
      <c r="BG25" s="69" t="str">
        <f t="shared" si="46"/>
        <v/>
      </c>
      <c r="BH25" s="70" t="str">
        <f t="shared" si="46"/>
        <v/>
      </c>
      <c r="BJ25" s="8" t="str" cm="1">
        <f t="array" ref="BJ25">IF($X25="", "", IFERROR(INDEX($BB$10:$BH$10, $BA$10, MATCH(MIN($BB25:$BH25), $BB25:$BH25, 0)), ""))</f>
        <v/>
      </c>
      <c r="BK25" s="78" t="str">
        <f t="shared" si="83"/>
        <v/>
      </c>
      <c r="BL25" s="8" t="str">
        <f>IF($IX25="", "", IFERROR(INDEX(Trainers!$I$11:$I$20, MATCH($IX25, Trainers!$AB$11:$AB$20, 0)), ""))</f>
        <v/>
      </c>
      <c r="BN25" s="68" t="str" cm="1">
        <f t="array" ref="BN25">IF(OR($X25="", BN$7=""), "", IFERROR(IF(IFERROR(INDEX($F25:$L25, $BM25, MATCH(BN$6, $F$9:$L$9, 0)), "")&gt;BN$7, "", IFERROR(INDEX($BB25:$BH25, $BM25, MATCH(BN$6, $BB$10:$BH$10, 0)), "")), ""))</f>
        <v/>
      </c>
      <c r="BO25" s="70" t="str" cm="1">
        <f t="array" ref="BO25">IF(OR($X25="", BO$7=""), "", IFERROR(IF(IFERROR(INDEX($F25:$L25, $BM25, MATCH(BO$6, $F$9:$L$9, 0)), "")&gt;BO$7, "", IFERROR(INDEX($BB25:$BH25, $BM25, MATCH(BO$6, $BB$10:$BH$10, 0)), "")), ""))</f>
        <v/>
      </c>
      <c r="BP25" s="68" t="str">
        <f t="shared" si="84"/>
        <v/>
      </c>
      <c r="BQ25" s="69" t="str">
        <f t="shared" si="85"/>
        <v/>
      </c>
      <c r="BR25" s="69" t="str">
        <f t="shared" si="86"/>
        <v/>
      </c>
      <c r="BS25" s="69" t="str">
        <f t="shared" si="87"/>
        <v/>
      </c>
      <c r="BT25" s="69" t="str">
        <f t="shared" si="88"/>
        <v/>
      </c>
      <c r="BU25" s="69" t="str">
        <f t="shared" si="89"/>
        <v/>
      </c>
      <c r="BV25" s="70" t="str">
        <f t="shared" si="90"/>
        <v/>
      </c>
      <c r="BW25" s="68" t="str" cm="1">
        <f t="array" ref="BW25">IF(OR($X25="", BW$7=""), "", IFERROR(IF(IFERROR(INDEX($F25:$L25, $BM25, MATCH(BW$6, $F$9:$L$9, 0)), "")&gt;BW$7, "", IFERROR(INDEX($BB25:$BH25, $BM25, MATCH(BW$6, $BB$10:$BH$10, 0)), "")), ""))</f>
        <v/>
      </c>
      <c r="BX25" s="70" t="str" cm="1">
        <f t="array" ref="BX25">IF(OR($X25="", BX$7=""), "", IFERROR(IF(IFERROR(INDEX($F25:$L25, $BM25, MATCH(BX$6, $F$9:$L$9, 0)), "")&gt;BX$7, "", IFERROR(INDEX($BB25:$BH25, $BM25, MATCH(BX$6, $BB$10:$BH$10, 0)), "")), ""))</f>
        <v/>
      </c>
      <c r="BY25" s="68" t="str">
        <f t="shared" si="91"/>
        <v/>
      </c>
      <c r="BZ25" s="69" t="str">
        <f t="shared" si="92"/>
        <v/>
      </c>
      <c r="CA25" s="69" t="str">
        <f t="shared" si="93"/>
        <v/>
      </c>
      <c r="CB25" s="69" t="str">
        <f t="shared" si="94"/>
        <v/>
      </c>
      <c r="CC25" s="69" t="str">
        <f t="shared" si="95"/>
        <v/>
      </c>
      <c r="CD25" s="69" t="str">
        <f t="shared" si="96"/>
        <v/>
      </c>
      <c r="CE25" s="70" t="str">
        <f t="shared" si="97"/>
        <v/>
      </c>
      <c r="CF25" s="68" t="str" cm="1">
        <f t="array" ref="CF25">IF(OR($X25="", CF$7=""), "", IFERROR(IF(IFERROR(INDEX($F25:$L25, $BM25, MATCH(CF$6, $F$9:$L$9, 0)), "")&gt;CF$7, "", IFERROR(INDEX($BB25:$BH25, $BM25, MATCH(CF$6, $BB$10:$BH$10, 0)), "")), ""))</f>
        <v/>
      </c>
      <c r="CG25" s="70" t="str" cm="1">
        <f t="array" ref="CG25">IF(OR($X25="", CG$7=""), "", IFERROR(IF(IFERROR(INDEX($F25:$L25, $BM25, MATCH(CG$6, $F$9:$L$9, 0)), "")&gt;CG$7, "", IFERROR(INDEX($BB25:$BH25, $BM25, MATCH(CG$6, $BB$10:$BH$10, 0)), "")), ""))</f>
        <v/>
      </c>
      <c r="CH25" s="68" t="str">
        <f t="shared" si="98"/>
        <v/>
      </c>
      <c r="CI25" s="69" t="str">
        <f t="shared" si="99"/>
        <v/>
      </c>
      <c r="CJ25" s="69" t="str">
        <f t="shared" si="100"/>
        <v/>
      </c>
      <c r="CK25" s="69" t="str">
        <f t="shared" si="101"/>
        <v/>
      </c>
      <c r="CL25" s="69" t="str">
        <f t="shared" si="102"/>
        <v/>
      </c>
      <c r="CM25" s="69" t="str">
        <f t="shared" si="103"/>
        <v/>
      </c>
      <c r="CN25" s="70" t="str">
        <f t="shared" si="104"/>
        <v/>
      </c>
      <c r="CO25" s="68" t="str" cm="1">
        <f t="array" ref="CO25">IF(OR($X25="", CO$7=""), "", IFERROR(IF(IFERROR(INDEX($F25:$L25, $BM25, MATCH(CO$6, $F$9:$L$9, 0)), "")&gt;CO$7, "", IFERROR(INDEX($BB25:$BH25, $BM25, MATCH(CO$6, $BB$10:$BH$10, 0)), "")), ""))</f>
        <v/>
      </c>
      <c r="CP25" s="70" t="str" cm="1">
        <f t="array" ref="CP25">IF(OR($X25="", CP$7=""), "", IFERROR(IF(IFERROR(INDEX($F25:$L25, $BM25, MATCH(CP$6, $F$9:$L$9, 0)), "")&gt;CP$7, "", IFERROR(INDEX($BB25:$BH25, $BM25, MATCH(CP$6, $BB$10:$BH$10, 0)), "")), ""))</f>
        <v/>
      </c>
      <c r="CQ25" s="68" t="str">
        <f t="shared" si="105"/>
        <v/>
      </c>
      <c r="CR25" s="69" t="str">
        <f t="shared" si="106"/>
        <v/>
      </c>
      <c r="CS25" s="69" t="str">
        <f t="shared" si="107"/>
        <v/>
      </c>
      <c r="CT25" s="69" t="str">
        <f t="shared" si="108"/>
        <v/>
      </c>
      <c r="CU25" s="69" t="str">
        <f t="shared" si="109"/>
        <v/>
      </c>
      <c r="CV25" s="69" t="str">
        <f t="shared" si="110"/>
        <v/>
      </c>
      <c r="CW25" s="70" t="str">
        <f t="shared" si="111"/>
        <v/>
      </c>
      <c r="CX25" s="68" t="str" cm="1">
        <f t="array" ref="CX25">IF(OR($X25="", CX$7=""), "", IFERROR(IF(IFERROR(INDEX($F25:$L25, $BM25, MATCH(CX$6, $F$9:$L$9, 0)), "")&gt;CX$7, "", IFERROR(INDEX($BB25:$BH25, $BM25, MATCH(CX$6, $BB$10:$BH$10, 0)), "")), ""))</f>
        <v/>
      </c>
      <c r="CY25" s="70" t="str" cm="1">
        <f t="array" ref="CY25">IF(OR($X25="", CY$7=""), "", IFERROR(IF(IFERROR(INDEX($F25:$L25, $BM25, MATCH(CY$6, $F$9:$L$9, 0)), "")&gt;CY$7, "", IFERROR(INDEX($BB25:$BH25, $BM25, MATCH(CY$6, $BB$10:$BH$10, 0)), "")), ""))</f>
        <v/>
      </c>
      <c r="CZ25" s="68" t="str">
        <f t="shared" si="112"/>
        <v/>
      </c>
      <c r="DA25" s="69" t="str">
        <f t="shared" si="113"/>
        <v/>
      </c>
      <c r="DB25" s="69" t="str">
        <f t="shared" si="114"/>
        <v/>
      </c>
      <c r="DC25" s="69" t="str">
        <f t="shared" si="115"/>
        <v/>
      </c>
      <c r="DD25" s="69" t="str">
        <f t="shared" si="116"/>
        <v/>
      </c>
      <c r="DE25" s="69" t="str">
        <f t="shared" si="117"/>
        <v/>
      </c>
      <c r="DF25" s="70" t="str">
        <f t="shared" si="118"/>
        <v/>
      </c>
      <c r="DG25" s="68" t="str" cm="1">
        <f t="array" ref="DG25">IF(OR($X25="", DG$7=""), "", IFERROR(IF(IFERROR(INDEX($F25:$L25, $BM25, MATCH(DG$6, $F$9:$L$9, 0)), "")&gt;DG$7, "", IFERROR(INDEX($BB25:$BH25, $BM25, MATCH(DG$6, $BB$10:$BH$10, 0)), "")), ""))</f>
        <v/>
      </c>
      <c r="DH25" s="70" t="str" cm="1">
        <f t="array" ref="DH25">IF(OR($X25="", DH$7=""), "", IFERROR(IF(IFERROR(INDEX($F25:$L25, $BM25, MATCH(DH$6, $F$9:$L$9, 0)), "")&gt;DH$7, "", IFERROR(INDEX($BB25:$BH25, $BM25, MATCH(DH$6, $BB$10:$BH$10, 0)), "")), ""))</f>
        <v/>
      </c>
      <c r="DI25" s="68" t="str">
        <f t="shared" si="119"/>
        <v/>
      </c>
      <c r="DJ25" s="69" t="str">
        <f t="shared" si="120"/>
        <v/>
      </c>
      <c r="DK25" s="69" t="str">
        <f t="shared" si="121"/>
        <v/>
      </c>
      <c r="DL25" s="69" t="str">
        <f t="shared" si="122"/>
        <v/>
      </c>
      <c r="DM25" s="69" t="str">
        <f t="shared" si="123"/>
        <v/>
      </c>
      <c r="DN25" s="69" t="str">
        <f t="shared" si="124"/>
        <v/>
      </c>
      <c r="DO25" s="70" t="str">
        <f t="shared" si="125"/>
        <v/>
      </c>
      <c r="DP25" s="68" t="str" cm="1">
        <f t="array" ref="DP25">IF(OR($X25="", DP$7=""), "", IFERROR(IF(IFERROR(INDEX($F25:$L25, $BM25, MATCH(DP$6, $F$9:$L$9, 0)), "")&gt;DP$7, "", IFERROR(INDEX($BB25:$BH25, $BM25, MATCH(DP$6, $BB$10:$BH$10, 0)), "")), ""))</f>
        <v/>
      </c>
      <c r="DQ25" s="70" t="str" cm="1">
        <f t="array" ref="DQ25">IF(OR($X25="", DQ$7=""), "", IFERROR(IF(IFERROR(INDEX($F25:$L25, $BM25, MATCH(DQ$6, $F$9:$L$9, 0)), "")&gt;DQ$7, "", IFERROR(INDEX($BB25:$BH25, $BM25, MATCH(DQ$6, $BB$10:$BH$10, 0)), "")), ""))</f>
        <v/>
      </c>
      <c r="DR25" s="68" t="str">
        <f t="shared" si="126"/>
        <v/>
      </c>
      <c r="DS25" s="69" t="str">
        <f t="shared" si="127"/>
        <v/>
      </c>
      <c r="DT25" s="69" t="str">
        <f t="shared" si="128"/>
        <v/>
      </c>
      <c r="DU25" s="69" t="str">
        <f t="shared" si="129"/>
        <v/>
      </c>
      <c r="DV25" s="69" t="str">
        <f t="shared" si="130"/>
        <v/>
      </c>
      <c r="DW25" s="69" t="str">
        <f t="shared" si="131"/>
        <v/>
      </c>
      <c r="DX25" s="70" t="str">
        <f t="shared" si="132"/>
        <v/>
      </c>
      <c r="DY25" s="68" t="str" cm="1">
        <f t="array" ref="DY25">IF(OR($X25="", DY$7=""), "", IFERROR(IF(IFERROR(INDEX($F25:$L25, $BM25, MATCH(DY$6, $F$9:$L$9, 0)), "")&gt;DY$7, "", IFERROR(INDEX($BB25:$BH25, $BM25, MATCH(DY$6, $BB$10:$BH$10, 0)), "")), ""))</f>
        <v/>
      </c>
      <c r="DZ25" s="70" t="str" cm="1">
        <f t="array" ref="DZ25">IF(OR($X25="", DZ$7=""), "", IFERROR(IF(IFERROR(INDEX($F25:$L25, $BM25, MATCH(DZ$6, $F$9:$L$9, 0)), "")&gt;DZ$7, "", IFERROR(INDEX($BB25:$BH25, $BM25, MATCH(DZ$6, $BB$10:$BH$10, 0)), "")), ""))</f>
        <v/>
      </c>
      <c r="EA25" s="68" t="str">
        <f t="shared" si="133"/>
        <v/>
      </c>
      <c r="EB25" s="69" t="str">
        <f t="shared" si="134"/>
        <v/>
      </c>
      <c r="EC25" s="69" t="str">
        <f t="shared" si="135"/>
        <v/>
      </c>
      <c r="ED25" s="69" t="str">
        <f t="shared" si="136"/>
        <v/>
      </c>
      <c r="EE25" s="69" t="str">
        <f t="shared" si="137"/>
        <v/>
      </c>
      <c r="EF25" s="69" t="str">
        <f t="shared" si="138"/>
        <v/>
      </c>
      <c r="EG25" s="70" t="str">
        <f t="shared" si="139"/>
        <v/>
      </c>
      <c r="EH25" s="68" t="str" cm="1">
        <f t="array" ref="EH25">IF(OR($X25="", EH$7=""), "", IFERROR(IF(IFERROR(INDEX($F25:$L25, $BM25, MATCH(EH$6, $F$9:$L$9, 0)), "")&gt;EH$7, "", IFERROR(INDEX($BB25:$BH25, $BM25, MATCH(EH$6, $BB$10:$BH$10, 0)), "")), ""))</f>
        <v/>
      </c>
      <c r="EI25" s="70" t="str" cm="1">
        <f t="array" ref="EI25">IF(OR($X25="", EI$7=""), "", IFERROR(IF(IFERROR(INDEX($F25:$L25, $BM25, MATCH(EI$6, $F$9:$L$9, 0)), "")&gt;EI$7, "", IFERROR(INDEX($BB25:$BH25, $BM25, MATCH(EI$6, $BB$10:$BH$10, 0)), "")), ""))</f>
        <v/>
      </c>
      <c r="EJ25" s="68" t="str">
        <f t="shared" si="140"/>
        <v/>
      </c>
      <c r="EK25" s="69" t="str">
        <f t="shared" si="141"/>
        <v/>
      </c>
      <c r="EL25" s="69" t="str">
        <f t="shared" si="142"/>
        <v/>
      </c>
      <c r="EM25" s="69" t="str">
        <f t="shared" si="143"/>
        <v/>
      </c>
      <c r="EN25" s="69" t="str">
        <f t="shared" si="144"/>
        <v/>
      </c>
      <c r="EO25" s="69" t="str">
        <f t="shared" si="145"/>
        <v/>
      </c>
      <c r="EP25" s="70" t="str">
        <f t="shared" si="146"/>
        <v/>
      </c>
      <c r="EQ25" s="68" t="str" cm="1">
        <f t="array" ref="EQ25">IF(OR($X25="", EQ$7=""), "", IFERROR(IF(IFERROR(INDEX($F25:$L25, $BM25, MATCH(EQ$6, $F$9:$L$9, 0)), "")&gt;EQ$7, "", IFERROR(INDEX($BB25:$BH25, $BM25, MATCH(EQ$6, $BB$10:$BH$10, 0)), "")), ""))</f>
        <v/>
      </c>
      <c r="ER25" s="70" t="str" cm="1">
        <f t="array" ref="ER25">IF(OR($X25="", ER$7=""), "", IFERROR(IF(IFERROR(INDEX($F25:$L25, $BM25, MATCH(ER$6, $F$9:$L$9, 0)), "")&gt;ER$7, "", IFERROR(INDEX($BB25:$BH25, $BM25, MATCH(ER$6, $BB$10:$BH$10, 0)), "")), ""))</f>
        <v/>
      </c>
      <c r="ES25" s="68" t="str">
        <f t="shared" si="147"/>
        <v/>
      </c>
      <c r="ET25" s="69" t="str">
        <f t="shared" si="148"/>
        <v/>
      </c>
      <c r="EU25" s="69" t="str">
        <f t="shared" si="149"/>
        <v/>
      </c>
      <c r="EV25" s="69" t="str">
        <f t="shared" si="150"/>
        <v/>
      </c>
      <c r="EW25" s="69" t="str">
        <f t="shared" si="151"/>
        <v/>
      </c>
      <c r="EX25" s="69" t="str">
        <f t="shared" si="152"/>
        <v/>
      </c>
      <c r="EY25" s="70" t="str">
        <f t="shared" si="153"/>
        <v/>
      </c>
      <c r="FA25" s="68" t="str" cm="1">
        <f t="array" ref="FA25">IF($X25="", "", IFERROR(INDEX($BN25:$EY25, $EZ25, MATCH(FA$8, $BN$2:$EY$2, 0)), ""))</f>
        <v/>
      </c>
      <c r="FB25" s="69" t="str" cm="1">
        <f t="array" ref="FB25">IF($X25="", "", IFERROR(INDEX($BN25:$EY25, $EZ25, MATCH(FB$8, $BN$2:$EY$2, 0)), ""))</f>
        <v/>
      </c>
      <c r="FC25" s="69" t="str" cm="1">
        <f t="array" ref="FC25">IF($X25="", "", IFERROR(INDEX($BN25:$EY25, $EZ25, MATCH(FC$8, $BN$2:$EY$2, 0)), ""))</f>
        <v/>
      </c>
      <c r="FD25" s="69" t="str" cm="1">
        <f t="array" ref="FD25">IF($X25="", "", IFERROR(INDEX($BN25:$EY25, $EZ25, MATCH(FD$8, $BN$2:$EY$2, 0)), ""))</f>
        <v/>
      </c>
      <c r="FE25" s="69" t="str" cm="1">
        <f t="array" ref="FE25">IF($X25="", "", IFERROR(INDEX($BN25:$EY25, $EZ25, MATCH(FE$8, $BN$2:$EY$2, 0)), ""))</f>
        <v/>
      </c>
      <c r="FF25" s="69" t="str" cm="1">
        <f t="array" ref="FF25">IF($X25="", "", IFERROR(INDEX($BN25:$EY25, $EZ25, MATCH(FF$8, $BN$2:$EY$2, 0)), ""))</f>
        <v/>
      </c>
      <c r="FG25" s="69" t="str" cm="1">
        <f t="array" ref="FG25">IF($X25="", "", IFERROR(INDEX($BN25:$EY25, $EZ25, MATCH(FG$8, $BN$2:$EY$2, 0)), ""))</f>
        <v/>
      </c>
      <c r="FH25" s="69" t="str" cm="1">
        <f t="array" ref="FH25">IF($X25="", "", IFERROR(INDEX($BN25:$EY25, $EZ25, MATCH(FH$8, $BN$2:$EY$2, 0)), ""))</f>
        <v/>
      </c>
      <c r="FI25" s="69" t="str" cm="1">
        <f t="array" ref="FI25">IF($X25="", "", IFERROR(INDEX($BN25:$EY25, $EZ25, MATCH(FI$8, $BN$2:$EY$2, 0)), ""))</f>
        <v/>
      </c>
      <c r="FJ25" s="69" t="str" cm="1">
        <f t="array" ref="FJ25">IF($X25="", "", IFERROR(INDEX($BN25:$EY25, $EZ25, MATCH(FJ$8, $BN$2:$EY$2, 0)), ""))</f>
        <v/>
      </c>
      <c r="FK25" s="69" t="str" cm="1">
        <f t="array" ref="FK25">IF($X25="", "", IFERROR(INDEX($BN25:$EY25, $EZ25, MATCH(FK$8, $BN$2:$EY$2, 0)), ""))</f>
        <v/>
      </c>
      <c r="FL25" s="69" t="str" cm="1">
        <f t="array" ref="FL25">IF($X25="", "", IFERROR(INDEX($BN25:$EY25, $EZ25, MATCH(FL$8, $BN$2:$EY$2, 0)), ""))</f>
        <v/>
      </c>
      <c r="FM25" s="69" t="str" cm="1">
        <f t="array" ref="FM25">IF($X25="", "", IFERROR(INDEX($BN25:$EY25, $EZ25, MATCH(FM$8, $BN$2:$EY$2, 0)), ""))</f>
        <v/>
      </c>
      <c r="FN25" s="69" t="str" cm="1">
        <f t="array" ref="FN25">IF($X25="", "", IFERROR(INDEX($BN25:$EY25, $EZ25, MATCH(FN$8, $BN$2:$EY$2, 0)), ""))</f>
        <v/>
      </c>
      <c r="FO25" s="69" t="str" cm="1">
        <f t="array" ref="FO25">IF($X25="", "", IFERROR(INDEX($BN25:$EY25, $EZ25, MATCH(FO$8, $BN$2:$EY$2, 0)), ""))</f>
        <v/>
      </c>
      <c r="FP25" s="69" t="str" cm="1">
        <f t="array" ref="FP25">IF($X25="", "", IFERROR(INDEX($BN25:$EY25, $EZ25, MATCH(FP$8, $BN$2:$EY$2, 0)), ""))</f>
        <v/>
      </c>
      <c r="FQ25" s="69" t="str" cm="1">
        <f t="array" ref="FQ25">IF($X25="", "", IFERROR(INDEX($BN25:$EY25, $EZ25, MATCH(FQ$8, $BN$2:$EY$2, 0)), ""))</f>
        <v/>
      </c>
      <c r="FR25" s="69" t="str" cm="1">
        <f t="array" ref="FR25">IF($X25="", "", IFERROR(INDEX($BN25:$EY25, $EZ25, MATCH(FR$8, $BN$2:$EY$2, 0)), ""))</f>
        <v/>
      </c>
      <c r="FS25" s="69" t="str" cm="1">
        <f t="array" ref="FS25">IF($X25="", "", IFERROR(INDEX($BN25:$EY25, $EZ25, MATCH(FS$8, $BN$2:$EY$2, 0)), ""))</f>
        <v/>
      </c>
      <c r="FT25" s="69" t="str" cm="1">
        <f t="array" ref="FT25">IF($X25="", "", IFERROR(INDEX($BN25:$EY25, $EZ25, MATCH(FT$8, $BN$2:$EY$2, 0)), ""))</f>
        <v/>
      </c>
      <c r="FU25" s="69" t="str" cm="1">
        <f t="array" ref="FU25">IF($X25="", "", IFERROR(INDEX($BN25:$EY25, $EZ25, MATCH(FU$8, $BN$2:$EY$2, 0)), ""))</f>
        <v/>
      </c>
      <c r="FV25" s="69" t="str" cm="1">
        <f t="array" ref="FV25">IF($X25="", "", IFERROR(INDEX($BN25:$EY25, $EZ25, MATCH(FV$8, $BN$2:$EY$2, 0)), ""))</f>
        <v/>
      </c>
      <c r="FW25" s="69" t="str" cm="1">
        <f t="array" ref="FW25">IF($X25="", "", IFERROR(INDEX($BN25:$EY25, $EZ25, MATCH(FW$8, $BN$2:$EY$2, 0)), ""))</f>
        <v/>
      </c>
      <c r="FX25" s="69" t="str" cm="1">
        <f t="array" ref="FX25">IF($X25="", "", IFERROR(INDEX($BN25:$EY25, $EZ25, MATCH(FX$8, $BN$2:$EY$2, 0)), ""))</f>
        <v/>
      </c>
      <c r="FY25" s="69" t="str" cm="1">
        <f t="array" ref="FY25">IF($X25="", "", IFERROR(INDEX($BN25:$EY25, $EZ25, MATCH(FY$8, $BN$2:$EY$2, 0)), ""))</f>
        <v/>
      </c>
      <c r="FZ25" s="69" t="str" cm="1">
        <f t="array" ref="FZ25">IF($X25="", "", IFERROR(INDEX($BN25:$EY25, $EZ25, MATCH(FZ$8, $BN$2:$EY$2, 0)), ""))</f>
        <v/>
      </c>
      <c r="GA25" s="69" t="str" cm="1">
        <f t="array" ref="GA25">IF($X25="", "", IFERROR(INDEX($BN25:$EY25, $EZ25, MATCH(GA$8, $BN$2:$EY$2, 0)), ""))</f>
        <v/>
      </c>
      <c r="GB25" s="69" t="str" cm="1">
        <f t="array" ref="GB25">IF($X25="", "", IFERROR(INDEX($BN25:$EY25, $EZ25, MATCH(GB$8, $BN$2:$EY$2, 0)), ""))</f>
        <v/>
      </c>
      <c r="GC25" s="69" t="str" cm="1">
        <f t="array" ref="GC25">IF($X25="", "", IFERROR(INDEX($BN25:$EY25, $EZ25, MATCH(GC$8, $BN$2:$EY$2, 0)), ""))</f>
        <v/>
      </c>
      <c r="GD25" s="69" t="str" cm="1">
        <f t="array" ref="GD25">IF($X25="", "", IFERROR(INDEX($BN25:$EY25, $EZ25, MATCH(GD$8, $BN$2:$EY$2, 0)), ""))</f>
        <v/>
      </c>
      <c r="GE25" s="69" t="str" cm="1">
        <f t="array" ref="GE25">IF($X25="", "", IFERROR(INDEX($BN25:$EY25, $EZ25, MATCH(GE$8, $BN$2:$EY$2, 0)), ""))</f>
        <v/>
      </c>
      <c r="GF25" s="69" t="str" cm="1">
        <f t="array" ref="GF25">IF($X25="", "", IFERROR(INDEX($BN25:$EY25, $EZ25, MATCH(GF$8, $BN$2:$EY$2, 0)), ""))</f>
        <v/>
      </c>
      <c r="GG25" s="69" t="str" cm="1">
        <f t="array" ref="GG25">IF($X25="", "", IFERROR(INDEX($BN25:$EY25, $EZ25, MATCH(GG$8, $BN$2:$EY$2, 0)), ""))</f>
        <v/>
      </c>
      <c r="GH25" s="69" t="str" cm="1">
        <f t="array" ref="GH25">IF($X25="", "", IFERROR(INDEX($BN25:$EY25, $EZ25, MATCH(GH$8, $BN$2:$EY$2, 0)), ""))</f>
        <v/>
      </c>
      <c r="GI25" s="69" t="str" cm="1">
        <f t="array" ref="GI25">IF($X25="", "", IFERROR(INDEX($BN25:$EY25, $EZ25, MATCH(GI$8, $BN$2:$EY$2, 0)), ""))</f>
        <v/>
      </c>
      <c r="GJ25" s="69" t="str" cm="1">
        <f t="array" ref="GJ25">IF($X25="", "", IFERROR(INDEX($BN25:$EY25, $EZ25, MATCH(GJ$8, $BN$2:$EY$2, 0)), ""))</f>
        <v/>
      </c>
      <c r="GK25" s="69" t="str" cm="1">
        <f t="array" ref="GK25">IF($X25="", "", IFERROR(INDEX($BN25:$EY25, $EZ25, MATCH(GK$8, $BN$2:$EY$2, 0)), ""))</f>
        <v/>
      </c>
      <c r="GL25" s="69" t="str" cm="1">
        <f t="array" ref="GL25">IF($X25="", "", IFERROR(INDEX($BN25:$EY25, $EZ25, MATCH(GL$8, $BN$2:$EY$2, 0)), ""))</f>
        <v/>
      </c>
      <c r="GM25" s="69" t="str" cm="1">
        <f t="array" ref="GM25">IF($X25="", "", IFERROR(INDEX($BN25:$EY25, $EZ25, MATCH(GM$8, $BN$2:$EY$2, 0)), ""))</f>
        <v/>
      </c>
      <c r="GN25" s="69" t="str" cm="1">
        <f t="array" ref="GN25">IF($X25="", "", IFERROR(INDEX($BN25:$EY25, $EZ25, MATCH(GN$8, $BN$2:$EY$2, 0)), ""))</f>
        <v/>
      </c>
      <c r="GO25" s="69" t="str" cm="1">
        <f t="array" ref="GO25">IF($X25="", "", IFERROR(INDEX($BN25:$EY25, $EZ25, MATCH(GO$8, $BN$2:$EY$2, 0)), ""))</f>
        <v/>
      </c>
      <c r="GP25" s="69" t="str" cm="1">
        <f t="array" ref="GP25">IF($X25="", "", IFERROR(INDEX($BN25:$EY25, $EZ25, MATCH(GP$8, $BN$2:$EY$2, 0)), ""))</f>
        <v/>
      </c>
      <c r="GQ25" s="69" t="str" cm="1">
        <f t="array" ref="GQ25">IF($X25="", "", IFERROR(INDEX($BN25:$EY25, $EZ25, MATCH(GQ$8, $BN$2:$EY$2, 0)), ""))</f>
        <v/>
      </c>
      <c r="GR25" s="69" t="str" cm="1">
        <f t="array" ref="GR25">IF($X25="", "", IFERROR(INDEX($BN25:$EY25, $EZ25, MATCH(GR$8, $BN$2:$EY$2, 0)), ""))</f>
        <v/>
      </c>
      <c r="GS25" s="69" t="str" cm="1">
        <f t="array" ref="GS25">IF($X25="", "", IFERROR(INDEX($BN25:$EY25, $EZ25, MATCH(GS$8, $BN$2:$EY$2, 0)), ""))</f>
        <v/>
      </c>
      <c r="GT25" s="69" t="str" cm="1">
        <f t="array" ref="GT25">IF($X25="", "", IFERROR(INDEX($BN25:$EY25, $EZ25, MATCH(GT$8, $BN$2:$EY$2, 0)), ""))</f>
        <v/>
      </c>
      <c r="GU25" s="69" t="str" cm="1">
        <f t="array" ref="GU25">IF($X25="", "", IFERROR(INDEX($BN25:$EY25, $EZ25, MATCH(GU$8, $BN$2:$EY$2, 0)), ""))</f>
        <v/>
      </c>
      <c r="GV25" s="69" t="str" cm="1">
        <f t="array" ref="GV25">IF($X25="", "", IFERROR(INDEX($BN25:$EY25, $EZ25, MATCH(GV$8, $BN$2:$EY$2, 0)), ""))</f>
        <v/>
      </c>
      <c r="GW25" s="69" t="str" cm="1">
        <f t="array" ref="GW25">IF($X25="", "", IFERROR(INDEX($BN25:$EY25, $EZ25, MATCH(GW$8, $BN$2:$EY$2, 0)), ""))</f>
        <v/>
      </c>
      <c r="GX25" s="69" t="str" cm="1">
        <f t="array" ref="GX25">IF($X25="", "", IFERROR(INDEX($BN25:$EY25, $EZ25, MATCH(GX$8, $BN$2:$EY$2, 0)), ""))</f>
        <v/>
      </c>
      <c r="GY25" s="69" t="str" cm="1">
        <f t="array" ref="GY25">IF($X25="", "", IFERROR(INDEX($BN25:$EY25, $EZ25, MATCH(GY$8, $BN$2:$EY$2, 0)), ""))</f>
        <v/>
      </c>
      <c r="GZ25" s="69" t="str" cm="1">
        <f t="array" ref="GZ25">IF($X25="", "", IFERROR(INDEX($BN25:$EY25, $EZ25, MATCH(GZ$8, $BN$2:$EY$2, 0)), ""))</f>
        <v/>
      </c>
      <c r="HA25" s="69" t="str" cm="1">
        <f t="array" ref="HA25">IF($X25="", "", IFERROR(INDEX($BN25:$EY25, $EZ25, MATCH(HA$8, $BN$2:$EY$2, 0)), ""))</f>
        <v/>
      </c>
      <c r="HB25" s="69" t="str" cm="1">
        <f t="array" ref="HB25">IF($X25="", "", IFERROR(INDEX($BN25:$EY25, $EZ25, MATCH(HB$8, $BN$2:$EY$2, 0)), ""))</f>
        <v/>
      </c>
      <c r="HC25" s="69" t="str" cm="1">
        <f t="array" ref="HC25">IF($X25="", "", IFERROR(INDEX($BN25:$EY25, $EZ25, MATCH(HC$8, $BN$2:$EY$2, 0)), ""))</f>
        <v/>
      </c>
      <c r="HD25" s="69" t="str" cm="1">
        <f t="array" ref="HD25">IF($X25="", "", IFERROR(INDEX($BN25:$EY25, $EZ25, MATCH(HD$8, $BN$2:$EY$2, 0)), ""))</f>
        <v/>
      </c>
      <c r="HE25" s="69" t="str" cm="1">
        <f t="array" ref="HE25">IF($X25="", "", IFERROR(INDEX($BN25:$EY25, $EZ25, MATCH(HE$8, $BN$2:$EY$2, 0)), ""))</f>
        <v/>
      </c>
      <c r="HF25" s="69" t="str" cm="1">
        <f t="array" ref="HF25">IF($X25="", "", IFERROR(INDEX($BN25:$EY25, $EZ25, MATCH(HF$8, $BN$2:$EY$2, 0)), ""))</f>
        <v/>
      </c>
      <c r="HG25" s="69" t="str" cm="1">
        <f t="array" ref="HG25">IF($X25="", "", IFERROR(INDEX($BN25:$EY25, $EZ25, MATCH(HG$8, $BN$2:$EY$2, 0)), ""))</f>
        <v/>
      </c>
      <c r="HH25" s="69" t="str" cm="1">
        <f t="array" ref="HH25">IF($X25="", "", IFERROR(INDEX($BN25:$EY25, $EZ25, MATCH(HH$8, $BN$2:$EY$2, 0)), ""))</f>
        <v/>
      </c>
      <c r="HI25" s="69" t="str" cm="1">
        <f t="array" ref="HI25">IF($X25="", "", IFERROR(INDEX($BN25:$EY25, $EZ25, MATCH(HI$8, $BN$2:$EY$2, 0)), ""))</f>
        <v/>
      </c>
      <c r="HJ25" s="69" t="str" cm="1">
        <f t="array" ref="HJ25">IF($X25="", "", IFERROR(INDEX($BN25:$EY25, $EZ25, MATCH(HJ$8, $BN$2:$EY$2, 0)), ""))</f>
        <v/>
      </c>
      <c r="HK25" s="69" t="str" cm="1">
        <f t="array" ref="HK25">IF($X25="", "", IFERROR(INDEX($BN25:$EY25, $EZ25, MATCH(HK$8, $BN$2:$EY$2, 0)), ""))</f>
        <v/>
      </c>
      <c r="HL25" s="69" t="str" cm="1">
        <f t="array" ref="HL25">IF($X25="", "", IFERROR(INDEX($BN25:$EY25, $EZ25, MATCH(HL$8, $BN$2:$EY$2, 0)), ""))</f>
        <v/>
      </c>
      <c r="HM25" s="69" t="str" cm="1">
        <f t="array" ref="HM25">IF($X25="", "", IFERROR(INDEX($BN25:$EY25, $EZ25, MATCH(HM$8, $BN$2:$EY$2, 0)), ""))</f>
        <v/>
      </c>
      <c r="HN25" s="69" t="str" cm="1">
        <f t="array" ref="HN25">IF($X25="", "", IFERROR(INDEX($BN25:$EY25, $EZ25, MATCH(HN$8, $BN$2:$EY$2, 0)), ""))</f>
        <v/>
      </c>
      <c r="HO25" s="69" t="str" cm="1">
        <f t="array" ref="HO25">IF($X25="", "", IFERROR(INDEX($BN25:$EY25, $EZ25, MATCH(HO$8, $BN$2:$EY$2, 0)), ""))</f>
        <v/>
      </c>
      <c r="HP25" s="69" t="str" cm="1">
        <f t="array" ref="HP25">IF($X25="", "", IFERROR(INDEX($BN25:$EY25, $EZ25, MATCH(HP$8, $BN$2:$EY$2, 0)), ""))</f>
        <v/>
      </c>
      <c r="HQ25" s="69" t="str" cm="1">
        <f t="array" ref="HQ25">IF($X25="", "", IFERROR(INDEX($BN25:$EY25, $EZ25, MATCH(HQ$8, $BN$2:$EY$2, 0)), ""))</f>
        <v/>
      </c>
      <c r="HR25" s="70" t="str" cm="1">
        <f t="array" ref="HR25">IF($X25="", "", IFERROR(INDEX($BN25:$EY25, $EZ25, MATCH(HR$8, $BN$2:$EY$2, 0)), ""))</f>
        <v/>
      </c>
      <c r="HT25" s="8" t="str" cm="1">
        <f t="array" ref="HT25">IFERROR(INDEX($FA$6:$HR$6, $HS$6, MATCH(MIN($FA25:$HR25), $FA25:$HR25, 0)), "")</f>
        <v/>
      </c>
      <c r="HV25" s="8" t="str" cm="1">
        <f t="array" ref="HV25">IFERROR(INDEX(Trainers!$I$11:$I$20, MATCH(IFERROR(INDEX($FA$7:$HR$7, $HS$6, MATCH(MIN($FA25:$HR25), $FA25:$HR25, 0)), ""), Trainers!$AB$11:$AB$20, 0)), "")</f>
        <v/>
      </c>
      <c r="HX25" s="81" t="str">
        <f t="shared" si="154"/>
        <v/>
      </c>
      <c r="HY25" s="88" t="str">
        <f t="shared" si="155"/>
        <v/>
      </c>
      <c r="HZ25" s="81" t="str">
        <f t="shared" si="161"/>
        <v/>
      </c>
      <c r="IA25" s="88" t="str">
        <f t="shared" si="162"/>
        <v/>
      </c>
      <c r="IB25" s="81" t="str">
        <f t="shared" si="161"/>
        <v/>
      </c>
      <c r="IC25" s="88" t="str">
        <f t="shared" si="162"/>
        <v/>
      </c>
      <c r="ID25" s="81" t="str">
        <f t="shared" si="161"/>
        <v/>
      </c>
      <c r="IE25" s="88" t="str">
        <f t="shared" si="162"/>
        <v/>
      </c>
      <c r="IF25" s="81" t="str">
        <f t="shared" si="161"/>
        <v/>
      </c>
      <c r="IG25" s="88" t="str">
        <f t="shared" si="162"/>
        <v/>
      </c>
      <c r="IH25" s="81" t="str">
        <f t="shared" si="161"/>
        <v/>
      </c>
      <c r="II25" s="88" t="str">
        <f t="shared" si="162"/>
        <v/>
      </c>
      <c r="IJ25" s="81" t="str">
        <f t="shared" si="161"/>
        <v/>
      </c>
      <c r="IK25" s="88" t="str">
        <f t="shared" si="162"/>
        <v/>
      </c>
      <c r="IL25" s="81" t="str">
        <f t="shared" si="161"/>
        <v/>
      </c>
      <c r="IM25" s="88" t="str">
        <f t="shared" si="162"/>
        <v/>
      </c>
      <c r="IN25" s="81" t="str">
        <f t="shared" si="161"/>
        <v/>
      </c>
      <c r="IO25" s="88" t="str">
        <f t="shared" si="162"/>
        <v/>
      </c>
      <c r="IP25" s="81" t="str">
        <f t="shared" si="161"/>
        <v/>
      </c>
      <c r="IQ25" s="88" t="str">
        <f t="shared" si="162"/>
        <v/>
      </c>
      <c r="IS25" s="81" t="str" cm="1">
        <f t="array" ref="IS25">IF($X25="", "", IFERROR(INDEX($HX$3:$IQ$3, $IR$3, MATCH(IS$10, $HX25:$IQ25, 0)), ""))</f>
        <v/>
      </c>
      <c r="IT25" s="89" t="str" cm="1">
        <f t="array" ref="IT25">IF($X25="", "", IFERROR(INDEX($HX$3:$IQ$3, $IR$3, MATCH(IT$10, $HX25:$IQ25, 0)), ""))</f>
        <v/>
      </c>
      <c r="IU25" s="89" t="str" cm="1">
        <f t="array" ref="IU25">IF($X25="", "", IFERROR(INDEX($HX$3:$IQ$3, $IR$3, MATCH(IU$10, $HX25:$IQ25, 0)), ""))</f>
        <v/>
      </c>
      <c r="IV25" s="8" t="str">
        <f t="shared" si="156"/>
        <v/>
      </c>
      <c r="IX25" s="8" t="str">
        <f t="shared" si="157"/>
        <v/>
      </c>
      <c r="IZ25" s="8" t="str">
        <f>IF($BL25="", "", IFERROR(INDEX(Trainers!$AB$11:$AB$20, MATCH($BL25, Trainers!$I$11:$I$20, 0)), ""))</f>
        <v/>
      </c>
      <c r="JA25" s="78" t="str">
        <f t="shared" si="158"/>
        <v/>
      </c>
      <c r="JB25" s="8" t="str" cm="1">
        <f t="array" ref="JB25">IFERROR(INDEX($BN$7:$EY$7, $BM$7, MATCH(CONCATENATE($IZ25, " - ", $BJ25), $BN$2:$EY$2, 0)), "")</f>
        <v/>
      </c>
      <c r="JC25" s="8" t="str">
        <f t="shared" si="159"/>
        <v/>
      </c>
      <c r="JE25" s="8" t="str">
        <f>IF($HV25="", "", IFERROR(INDEX(Trainers!$AB$11:$AB$20, MATCH($HV25, Trainers!$I$11:$I$20, 0)), ""))</f>
        <v/>
      </c>
      <c r="JF25" s="78" t="str" cm="1">
        <f t="array" ref="JF25">IF(IFERROR(INDEX($F25:$L25, $Y25, MATCH($HT25, $F$9:$L$9, 0)), "")="", "", IFERROR(INDEX($F25:$L25, $Y25, MATCH($HT25, $F$9:$L$9, 0)), ""))</f>
        <v/>
      </c>
      <c r="JG25" s="8" t="str" cm="1">
        <f t="array" ref="JG25">IFERROR(INDEX($BN$7:$EY$7, $BM$7, MATCH(CONCATENATE($JE25, " - ", $HT25), $BN$2:$EY$2, 0)), "")</f>
        <v/>
      </c>
      <c r="JH25" s="8" t="str">
        <f t="shared" si="160"/>
        <v/>
      </c>
    </row>
    <row r="26" spans="1:268" x14ac:dyDescent="0.25">
      <c r="A26" s="2"/>
      <c r="B26" s="20"/>
      <c r="C26" s="21"/>
      <c r="D26" s="38"/>
      <c r="E26" s="22"/>
      <c r="F26" s="22"/>
      <c r="G26" s="22"/>
      <c r="H26" s="22"/>
      <c r="I26" s="22"/>
      <c r="J26" s="22"/>
      <c r="K26" s="22"/>
      <c r="L26" s="23"/>
      <c r="M26" s="2"/>
      <c r="N26" s="101" t="str">
        <f t="shared" si="65"/>
        <v/>
      </c>
      <c r="O26" s="2"/>
      <c r="P26" s="62"/>
      <c r="Q26" s="62"/>
      <c r="R26" s="62"/>
      <c r="V26" s="41" t="str">
        <f>IF('Training Positions'!$B26="", "", 'Training Positions'!$B26)</f>
        <v/>
      </c>
      <c r="X26" s="8" t="str">
        <f t="shared" si="66"/>
        <v/>
      </c>
      <c r="Z26" s="8" t="str">
        <f t="shared" si="41"/>
        <v/>
      </c>
      <c r="AA26" s="8" t="str">
        <f t="shared" si="42"/>
        <v/>
      </c>
      <c r="AB26" s="8" t="str">
        <f t="shared" si="43"/>
        <v/>
      </c>
      <c r="AC26" s="8" t="str">
        <f t="shared" si="67"/>
        <v/>
      </c>
      <c r="AD26" s="8" t="str">
        <f t="shared" si="68"/>
        <v/>
      </c>
      <c r="AE26" s="8" t="str">
        <f t="shared" si="69"/>
        <v/>
      </c>
      <c r="AF26" s="8" t="str">
        <f t="shared" si="70"/>
        <v/>
      </c>
      <c r="AG26" s="8" t="str">
        <f t="shared" si="71"/>
        <v/>
      </c>
      <c r="AH26" s="8" t="str">
        <f t="shared" si="72"/>
        <v/>
      </c>
      <c r="AI26" s="8" t="str">
        <f t="shared" si="73"/>
        <v/>
      </c>
      <c r="AJ26" s="8" t="str">
        <f t="shared" si="74"/>
        <v/>
      </c>
      <c r="AL26" s="68" t="str">
        <f t="shared" si="75"/>
        <v/>
      </c>
      <c r="AM26" s="69" t="str">
        <f t="shared" si="76"/>
        <v/>
      </c>
      <c r="AN26" s="69" t="str">
        <f t="shared" si="77"/>
        <v/>
      </c>
      <c r="AO26" s="69" t="str">
        <f t="shared" si="78"/>
        <v/>
      </c>
      <c r="AP26" s="69" t="str">
        <f t="shared" si="79"/>
        <v/>
      </c>
      <c r="AQ26" s="69" t="str">
        <f t="shared" si="80"/>
        <v/>
      </c>
      <c r="AR26" s="70" t="str">
        <f t="shared" si="81"/>
        <v/>
      </c>
      <c r="AT26" s="68" t="str">
        <f>IF($D26="", "", IFERROR(INDEX('Training Positions'!C$11:C$30, MATCH($D26, 'Training Positions'!$B$11:$B$30, 0)), ""))</f>
        <v/>
      </c>
      <c r="AU26" s="69" t="str">
        <f>IF($D26="", "", IFERROR(INDEX('Training Positions'!D$11:D$30, MATCH($D26, 'Training Positions'!$B$11:$B$30, 0)), ""))</f>
        <v/>
      </c>
      <c r="AV26" s="69" t="str">
        <f>IF($D26="", "", IFERROR(INDEX('Training Positions'!E$11:E$30, MATCH($D26, 'Training Positions'!$B$11:$B$30, 0)), ""))</f>
        <v/>
      </c>
      <c r="AW26" s="69" t="str">
        <f>IF($D26="", "", IFERROR(INDEX('Training Positions'!F$11:F$30, MATCH($D26, 'Training Positions'!$B$11:$B$30, 0)), ""))</f>
        <v/>
      </c>
      <c r="AX26" s="69" t="str">
        <f>IF($D26="", "", IFERROR(INDEX('Training Positions'!G$11:G$30, MATCH($D26, 'Training Positions'!$B$11:$B$30, 0)), ""))</f>
        <v/>
      </c>
      <c r="AY26" s="69" t="str">
        <f>IF($D26="", "", IFERROR(INDEX('Training Positions'!H$11:H$30, MATCH($D26, 'Training Positions'!$B$11:$B$30, 0)), ""))</f>
        <v/>
      </c>
      <c r="AZ26" s="70" t="str">
        <f>IF($D26="", "", IFERROR(INDEX('Training Positions'!I$11:I$30, MATCH($D26, 'Training Positions'!$B$11:$B$30, 0)), ""))</f>
        <v/>
      </c>
      <c r="BB26" s="68" t="str">
        <f t="shared" si="82"/>
        <v/>
      </c>
      <c r="BC26" s="69" t="str">
        <f t="shared" si="46"/>
        <v/>
      </c>
      <c r="BD26" s="69" t="str">
        <f t="shared" si="46"/>
        <v/>
      </c>
      <c r="BE26" s="69" t="str">
        <f t="shared" si="46"/>
        <v/>
      </c>
      <c r="BF26" s="69" t="str">
        <f t="shared" si="46"/>
        <v/>
      </c>
      <c r="BG26" s="69" t="str">
        <f t="shared" si="46"/>
        <v/>
      </c>
      <c r="BH26" s="70" t="str">
        <f t="shared" si="46"/>
        <v/>
      </c>
      <c r="BJ26" s="8" t="str" cm="1">
        <f t="array" ref="BJ26">IF($X26="", "", IFERROR(INDEX($BB$10:$BH$10, $BA$10, MATCH(MIN($BB26:$BH26), $BB26:$BH26, 0)), ""))</f>
        <v/>
      </c>
      <c r="BK26" s="78" t="str">
        <f t="shared" si="83"/>
        <v/>
      </c>
      <c r="BL26" s="8" t="str">
        <f>IF($IX26="", "", IFERROR(INDEX(Trainers!$I$11:$I$20, MATCH($IX26, Trainers!$AB$11:$AB$20, 0)), ""))</f>
        <v/>
      </c>
      <c r="BN26" s="68" t="str" cm="1">
        <f t="array" ref="BN26">IF(OR($X26="", BN$7=""), "", IFERROR(IF(IFERROR(INDEX($F26:$L26, $BM26, MATCH(BN$6, $F$9:$L$9, 0)), "")&gt;BN$7, "", IFERROR(INDEX($BB26:$BH26, $BM26, MATCH(BN$6, $BB$10:$BH$10, 0)), "")), ""))</f>
        <v/>
      </c>
      <c r="BO26" s="70" t="str" cm="1">
        <f t="array" ref="BO26">IF(OR($X26="", BO$7=""), "", IFERROR(IF(IFERROR(INDEX($F26:$L26, $BM26, MATCH(BO$6, $F$9:$L$9, 0)), "")&gt;BO$7, "", IFERROR(INDEX($BB26:$BH26, $BM26, MATCH(BO$6, $BB$10:$BH$10, 0)), "")), ""))</f>
        <v/>
      </c>
      <c r="BP26" s="68" t="str">
        <f t="shared" si="84"/>
        <v/>
      </c>
      <c r="BQ26" s="69" t="str">
        <f t="shared" si="85"/>
        <v/>
      </c>
      <c r="BR26" s="69" t="str">
        <f t="shared" si="86"/>
        <v/>
      </c>
      <c r="BS26" s="69" t="str">
        <f t="shared" si="87"/>
        <v/>
      </c>
      <c r="BT26" s="69" t="str">
        <f t="shared" si="88"/>
        <v/>
      </c>
      <c r="BU26" s="69" t="str">
        <f t="shared" si="89"/>
        <v/>
      </c>
      <c r="BV26" s="70" t="str">
        <f t="shared" si="90"/>
        <v/>
      </c>
      <c r="BW26" s="68" t="str" cm="1">
        <f t="array" ref="BW26">IF(OR($X26="", BW$7=""), "", IFERROR(IF(IFERROR(INDEX($F26:$L26, $BM26, MATCH(BW$6, $F$9:$L$9, 0)), "")&gt;BW$7, "", IFERROR(INDEX($BB26:$BH26, $BM26, MATCH(BW$6, $BB$10:$BH$10, 0)), "")), ""))</f>
        <v/>
      </c>
      <c r="BX26" s="70" t="str" cm="1">
        <f t="array" ref="BX26">IF(OR($X26="", BX$7=""), "", IFERROR(IF(IFERROR(INDEX($F26:$L26, $BM26, MATCH(BX$6, $F$9:$L$9, 0)), "")&gt;BX$7, "", IFERROR(INDEX($BB26:$BH26, $BM26, MATCH(BX$6, $BB$10:$BH$10, 0)), "")), ""))</f>
        <v/>
      </c>
      <c r="BY26" s="68" t="str">
        <f t="shared" si="91"/>
        <v/>
      </c>
      <c r="BZ26" s="69" t="str">
        <f t="shared" si="92"/>
        <v/>
      </c>
      <c r="CA26" s="69" t="str">
        <f t="shared" si="93"/>
        <v/>
      </c>
      <c r="CB26" s="69" t="str">
        <f t="shared" si="94"/>
        <v/>
      </c>
      <c r="CC26" s="69" t="str">
        <f t="shared" si="95"/>
        <v/>
      </c>
      <c r="CD26" s="69" t="str">
        <f t="shared" si="96"/>
        <v/>
      </c>
      <c r="CE26" s="70" t="str">
        <f t="shared" si="97"/>
        <v/>
      </c>
      <c r="CF26" s="68" t="str" cm="1">
        <f t="array" ref="CF26">IF(OR($X26="", CF$7=""), "", IFERROR(IF(IFERROR(INDEX($F26:$L26, $BM26, MATCH(CF$6, $F$9:$L$9, 0)), "")&gt;CF$7, "", IFERROR(INDEX($BB26:$BH26, $BM26, MATCH(CF$6, $BB$10:$BH$10, 0)), "")), ""))</f>
        <v/>
      </c>
      <c r="CG26" s="70" t="str" cm="1">
        <f t="array" ref="CG26">IF(OR($X26="", CG$7=""), "", IFERROR(IF(IFERROR(INDEX($F26:$L26, $BM26, MATCH(CG$6, $F$9:$L$9, 0)), "")&gt;CG$7, "", IFERROR(INDEX($BB26:$BH26, $BM26, MATCH(CG$6, $BB$10:$BH$10, 0)), "")), ""))</f>
        <v/>
      </c>
      <c r="CH26" s="68" t="str">
        <f t="shared" si="98"/>
        <v/>
      </c>
      <c r="CI26" s="69" t="str">
        <f t="shared" si="99"/>
        <v/>
      </c>
      <c r="CJ26" s="69" t="str">
        <f t="shared" si="100"/>
        <v/>
      </c>
      <c r="CK26" s="69" t="str">
        <f t="shared" si="101"/>
        <v/>
      </c>
      <c r="CL26" s="69" t="str">
        <f t="shared" si="102"/>
        <v/>
      </c>
      <c r="CM26" s="69" t="str">
        <f t="shared" si="103"/>
        <v/>
      </c>
      <c r="CN26" s="70" t="str">
        <f t="shared" si="104"/>
        <v/>
      </c>
      <c r="CO26" s="68" t="str" cm="1">
        <f t="array" ref="CO26">IF(OR($X26="", CO$7=""), "", IFERROR(IF(IFERROR(INDEX($F26:$L26, $BM26, MATCH(CO$6, $F$9:$L$9, 0)), "")&gt;CO$7, "", IFERROR(INDEX($BB26:$BH26, $BM26, MATCH(CO$6, $BB$10:$BH$10, 0)), "")), ""))</f>
        <v/>
      </c>
      <c r="CP26" s="70" t="str" cm="1">
        <f t="array" ref="CP26">IF(OR($X26="", CP$7=""), "", IFERROR(IF(IFERROR(INDEX($F26:$L26, $BM26, MATCH(CP$6, $F$9:$L$9, 0)), "")&gt;CP$7, "", IFERROR(INDEX($BB26:$BH26, $BM26, MATCH(CP$6, $BB$10:$BH$10, 0)), "")), ""))</f>
        <v/>
      </c>
      <c r="CQ26" s="68" t="str">
        <f t="shared" si="105"/>
        <v/>
      </c>
      <c r="CR26" s="69" t="str">
        <f t="shared" si="106"/>
        <v/>
      </c>
      <c r="CS26" s="69" t="str">
        <f t="shared" si="107"/>
        <v/>
      </c>
      <c r="CT26" s="69" t="str">
        <f t="shared" si="108"/>
        <v/>
      </c>
      <c r="CU26" s="69" t="str">
        <f t="shared" si="109"/>
        <v/>
      </c>
      <c r="CV26" s="69" t="str">
        <f t="shared" si="110"/>
        <v/>
      </c>
      <c r="CW26" s="70" t="str">
        <f t="shared" si="111"/>
        <v/>
      </c>
      <c r="CX26" s="68" t="str" cm="1">
        <f t="array" ref="CX26">IF(OR($X26="", CX$7=""), "", IFERROR(IF(IFERROR(INDEX($F26:$L26, $BM26, MATCH(CX$6, $F$9:$L$9, 0)), "")&gt;CX$7, "", IFERROR(INDEX($BB26:$BH26, $BM26, MATCH(CX$6, $BB$10:$BH$10, 0)), "")), ""))</f>
        <v/>
      </c>
      <c r="CY26" s="70" t="str" cm="1">
        <f t="array" ref="CY26">IF(OR($X26="", CY$7=""), "", IFERROR(IF(IFERROR(INDEX($F26:$L26, $BM26, MATCH(CY$6, $F$9:$L$9, 0)), "")&gt;CY$7, "", IFERROR(INDEX($BB26:$BH26, $BM26, MATCH(CY$6, $BB$10:$BH$10, 0)), "")), ""))</f>
        <v/>
      </c>
      <c r="CZ26" s="68" t="str">
        <f t="shared" si="112"/>
        <v/>
      </c>
      <c r="DA26" s="69" t="str">
        <f t="shared" si="113"/>
        <v/>
      </c>
      <c r="DB26" s="69" t="str">
        <f t="shared" si="114"/>
        <v/>
      </c>
      <c r="DC26" s="69" t="str">
        <f t="shared" si="115"/>
        <v/>
      </c>
      <c r="DD26" s="69" t="str">
        <f t="shared" si="116"/>
        <v/>
      </c>
      <c r="DE26" s="69" t="str">
        <f t="shared" si="117"/>
        <v/>
      </c>
      <c r="DF26" s="70" t="str">
        <f t="shared" si="118"/>
        <v/>
      </c>
      <c r="DG26" s="68" t="str" cm="1">
        <f t="array" ref="DG26">IF(OR($X26="", DG$7=""), "", IFERROR(IF(IFERROR(INDEX($F26:$L26, $BM26, MATCH(DG$6, $F$9:$L$9, 0)), "")&gt;DG$7, "", IFERROR(INDEX($BB26:$BH26, $BM26, MATCH(DG$6, $BB$10:$BH$10, 0)), "")), ""))</f>
        <v/>
      </c>
      <c r="DH26" s="70" t="str" cm="1">
        <f t="array" ref="DH26">IF(OR($X26="", DH$7=""), "", IFERROR(IF(IFERROR(INDEX($F26:$L26, $BM26, MATCH(DH$6, $F$9:$L$9, 0)), "")&gt;DH$7, "", IFERROR(INDEX($BB26:$BH26, $BM26, MATCH(DH$6, $BB$10:$BH$10, 0)), "")), ""))</f>
        <v/>
      </c>
      <c r="DI26" s="68" t="str">
        <f t="shared" si="119"/>
        <v/>
      </c>
      <c r="DJ26" s="69" t="str">
        <f t="shared" si="120"/>
        <v/>
      </c>
      <c r="DK26" s="69" t="str">
        <f t="shared" si="121"/>
        <v/>
      </c>
      <c r="DL26" s="69" t="str">
        <f t="shared" si="122"/>
        <v/>
      </c>
      <c r="DM26" s="69" t="str">
        <f t="shared" si="123"/>
        <v/>
      </c>
      <c r="DN26" s="69" t="str">
        <f t="shared" si="124"/>
        <v/>
      </c>
      <c r="DO26" s="70" t="str">
        <f t="shared" si="125"/>
        <v/>
      </c>
      <c r="DP26" s="68" t="str" cm="1">
        <f t="array" ref="DP26">IF(OR($X26="", DP$7=""), "", IFERROR(IF(IFERROR(INDEX($F26:$L26, $BM26, MATCH(DP$6, $F$9:$L$9, 0)), "")&gt;DP$7, "", IFERROR(INDEX($BB26:$BH26, $BM26, MATCH(DP$6, $BB$10:$BH$10, 0)), "")), ""))</f>
        <v/>
      </c>
      <c r="DQ26" s="70" t="str" cm="1">
        <f t="array" ref="DQ26">IF(OR($X26="", DQ$7=""), "", IFERROR(IF(IFERROR(INDEX($F26:$L26, $BM26, MATCH(DQ$6, $F$9:$L$9, 0)), "")&gt;DQ$7, "", IFERROR(INDEX($BB26:$BH26, $BM26, MATCH(DQ$6, $BB$10:$BH$10, 0)), "")), ""))</f>
        <v/>
      </c>
      <c r="DR26" s="68" t="str">
        <f t="shared" si="126"/>
        <v/>
      </c>
      <c r="DS26" s="69" t="str">
        <f t="shared" si="127"/>
        <v/>
      </c>
      <c r="DT26" s="69" t="str">
        <f t="shared" si="128"/>
        <v/>
      </c>
      <c r="DU26" s="69" t="str">
        <f t="shared" si="129"/>
        <v/>
      </c>
      <c r="DV26" s="69" t="str">
        <f t="shared" si="130"/>
        <v/>
      </c>
      <c r="DW26" s="69" t="str">
        <f t="shared" si="131"/>
        <v/>
      </c>
      <c r="DX26" s="70" t="str">
        <f t="shared" si="132"/>
        <v/>
      </c>
      <c r="DY26" s="68" t="str" cm="1">
        <f t="array" ref="DY26">IF(OR($X26="", DY$7=""), "", IFERROR(IF(IFERROR(INDEX($F26:$L26, $BM26, MATCH(DY$6, $F$9:$L$9, 0)), "")&gt;DY$7, "", IFERROR(INDEX($BB26:$BH26, $BM26, MATCH(DY$6, $BB$10:$BH$10, 0)), "")), ""))</f>
        <v/>
      </c>
      <c r="DZ26" s="70" t="str" cm="1">
        <f t="array" ref="DZ26">IF(OR($X26="", DZ$7=""), "", IFERROR(IF(IFERROR(INDEX($F26:$L26, $BM26, MATCH(DZ$6, $F$9:$L$9, 0)), "")&gt;DZ$7, "", IFERROR(INDEX($BB26:$BH26, $BM26, MATCH(DZ$6, $BB$10:$BH$10, 0)), "")), ""))</f>
        <v/>
      </c>
      <c r="EA26" s="68" t="str">
        <f t="shared" si="133"/>
        <v/>
      </c>
      <c r="EB26" s="69" t="str">
        <f t="shared" si="134"/>
        <v/>
      </c>
      <c r="EC26" s="69" t="str">
        <f t="shared" si="135"/>
        <v/>
      </c>
      <c r="ED26" s="69" t="str">
        <f t="shared" si="136"/>
        <v/>
      </c>
      <c r="EE26" s="69" t="str">
        <f t="shared" si="137"/>
        <v/>
      </c>
      <c r="EF26" s="69" t="str">
        <f t="shared" si="138"/>
        <v/>
      </c>
      <c r="EG26" s="70" t="str">
        <f t="shared" si="139"/>
        <v/>
      </c>
      <c r="EH26" s="68" t="str" cm="1">
        <f t="array" ref="EH26">IF(OR($X26="", EH$7=""), "", IFERROR(IF(IFERROR(INDEX($F26:$L26, $BM26, MATCH(EH$6, $F$9:$L$9, 0)), "")&gt;EH$7, "", IFERROR(INDEX($BB26:$BH26, $BM26, MATCH(EH$6, $BB$10:$BH$10, 0)), "")), ""))</f>
        <v/>
      </c>
      <c r="EI26" s="70" t="str" cm="1">
        <f t="array" ref="EI26">IF(OR($X26="", EI$7=""), "", IFERROR(IF(IFERROR(INDEX($F26:$L26, $BM26, MATCH(EI$6, $F$9:$L$9, 0)), "")&gt;EI$7, "", IFERROR(INDEX($BB26:$BH26, $BM26, MATCH(EI$6, $BB$10:$BH$10, 0)), "")), ""))</f>
        <v/>
      </c>
      <c r="EJ26" s="68" t="str">
        <f t="shared" si="140"/>
        <v/>
      </c>
      <c r="EK26" s="69" t="str">
        <f t="shared" si="141"/>
        <v/>
      </c>
      <c r="EL26" s="69" t="str">
        <f t="shared" si="142"/>
        <v/>
      </c>
      <c r="EM26" s="69" t="str">
        <f t="shared" si="143"/>
        <v/>
      </c>
      <c r="EN26" s="69" t="str">
        <f t="shared" si="144"/>
        <v/>
      </c>
      <c r="EO26" s="69" t="str">
        <f t="shared" si="145"/>
        <v/>
      </c>
      <c r="EP26" s="70" t="str">
        <f t="shared" si="146"/>
        <v/>
      </c>
      <c r="EQ26" s="68" t="str" cm="1">
        <f t="array" ref="EQ26">IF(OR($X26="", EQ$7=""), "", IFERROR(IF(IFERROR(INDEX($F26:$L26, $BM26, MATCH(EQ$6, $F$9:$L$9, 0)), "")&gt;EQ$7, "", IFERROR(INDEX($BB26:$BH26, $BM26, MATCH(EQ$6, $BB$10:$BH$10, 0)), "")), ""))</f>
        <v/>
      </c>
      <c r="ER26" s="70" t="str" cm="1">
        <f t="array" ref="ER26">IF(OR($X26="", ER$7=""), "", IFERROR(IF(IFERROR(INDEX($F26:$L26, $BM26, MATCH(ER$6, $F$9:$L$9, 0)), "")&gt;ER$7, "", IFERROR(INDEX($BB26:$BH26, $BM26, MATCH(ER$6, $BB$10:$BH$10, 0)), "")), ""))</f>
        <v/>
      </c>
      <c r="ES26" s="68" t="str">
        <f t="shared" si="147"/>
        <v/>
      </c>
      <c r="ET26" s="69" t="str">
        <f t="shared" si="148"/>
        <v/>
      </c>
      <c r="EU26" s="69" t="str">
        <f t="shared" si="149"/>
        <v/>
      </c>
      <c r="EV26" s="69" t="str">
        <f t="shared" si="150"/>
        <v/>
      </c>
      <c r="EW26" s="69" t="str">
        <f t="shared" si="151"/>
        <v/>
      </c>
      <c r="EX26" s="69" t="str">
        <f t="shared" si="152"/>
        <v/>
      </c>
      <c r="EY26" s="70" t="str">
        <f t="shared" si="153"/>
        <v/>
      </c>
      <c r="FA26" s="68" t="str" cm="1">
        <f t="array" ref="FA26">IF($X26="", "", IFERROR(INDEX($BN26:$EY26, $EZ26, MATCH(FA$8, $BN$2:$EY$2, 0)), ""))</f>
        <v/>
      </c>
      <c r="FB26" s="69" t="str" cm="1">
        <f t="array" ref="FB26">IF($X26="", "", IFERROR(INDEX($BN26:$EY26, $EZ26, MATCH(FB$8, $BN$2:$EY$2, 0)), ""))</f>
        <v/>
      </c>
      <c r="FC26" s="69" t="str" cm="1">
        <f t="array" ref="FC26">IF($X26="", "", IFERROR(INDEX($BN26:$EY26, $EZ26, MATCH(FC$8, $BN$2:$EY$2, 0)), ""))</f>
        <v/>
      </c>
      <c r="FD26" s="69" t="str" cm="1">
        <f t="array" ref="FD26">IF($X26="", "", IFERROR(INDEX($BN26:$EY26, $EZ26, MATCH(FD$8, $BN$2:$EY$2, 0)), ""))</f>
        <v/>
      </c>
      <c r="FE26" s="69" t="str" cm="1">
        <f t="array" ref="FE26">IF($X26="", "", IFERROR(INDEX($BN26:$EY26, $EZ26, MATCH(FE$8, $BN$2:$EY$2, 0)), ""))</f>
        <v/>
      </c>
      <c r="FF26" s="69" t="str" cm="1">
        <f t="array" ref="FF26">IF($X26="", "", IFERROR(INDEX($BN26:$EY26, $EZ26, MATCH(FF$8, $BN$2:$EY$2, 0)), ""))</f>
        <v/>
      </c>
      <c r="FG26" s="69" t="str" cm="1">
        <f t="array" ref="FG26">IF($X26="", "", IFERROR(INDEX($BN26:$EY26, $EZ26, MATCH(FG$8, $BN$2:$EY$2, 0)), ""))</f>
        <v/>
      </c>
      <c r="FH26" s="69" t="str" cm="1">
        <f t="array" ref="FH26">IF($X26="", "", IFERROR(INDEX($BN26:$EY26, $EZ26, MATCH(FH$8, $BN$2:$EY$2, 0)), ""))</f>
        <v/>
      </c>
      <c r="FI26" s="69" t="str" cm="1">
        <f t="array" ref="FI26">IF($X26="", "", IFERROR(INDEX($BN26:$EY26, $EZ26, MATCH(FI$8, $BN$2:$EY$2, 0)), ""))</f>
        <v/>
      </c>
      <c r="FJ26" s="69" t="str" cm="1">
        <f t="array" ref="FJ26">IF($X26="", "", IFERROR(INDEX($BN26:$EY26, $EZ26, MATCH(FJ$8, $BN$2:$EY$2, 0)), ""))</f>
        <v/>
      </c>
      <c r="FK26" s="69" t="str" cm="1">
        <f t="array" ref="FK26">IF($X26="", "", IFERROR(INDEX($BN26:$EY26, $EZ26, MATCH(FK$8, $BN$2:$EY$2, 0)), ""))</f>
        <v/>
      </c>
      <c r="FL26" s="69" t="str" cm="1">
        <f t="array" ref="FL26">IF($X26="", "", IFERROR(INDEX($BN26:$EY26, $EZ26, MATCH(FL$8, $BN$2:$EY$2, 0)), ""))</f>
        <v/>
      </c>
      <c r="FM26" s="69" t="str" cm="1">
        <f t="array" ref="FM26">IF($X26="", "", IFERROR(INDEX($BN26:$EY26, $EZ26, MATCH(FM$8, $BN$2:$EY$2, 0)), ""))</f>
        <v/>
      </c>
      <c r="FN26" s="69" t="str" cm="1">
        <f t="array" ref="FN26">IF($X26="", "", IFERROR(INDEX($BN26:$EY26, $EZ26, MATCH(FN$8, $BN$2:$EY$2, 0)), ""))</f>
        <v/>
      </c>
      <c r="FO26" s="69" t="str" cm="1">
        <f t="array" ref="FO26">IF($X26="", "", IFERROR(INDEX($BN26:$EY26, $EZ26, MATCH(FO$8, $BN$2:$EY$2, 0)), ""))</f>
        <v/>
      </c>
      <c r="FP26" s="69" t="str" cm="1">
        <f t="array" ref="FP26">IF($X26="", "", IFERROR(INDEX($BN26:$EY26, $EZ26, MATCH(FP$8, $BN$2:$EY$2, 0)), ""))</f>
        <v/>
      </c>
      <c r="FQ26" s="69" t="str" cm="1">
        <f t="array" ref="FQ26">IF($X26="", "", IFERROR(INDEX($BN26:$EY26, $EZ26, MATCH(FQ$8, $BN$2:$EY$2, 0)), ""))</f>
        <v/>
      </c>
      <c r="FR26" s="69" t="str" cm="1">
        <f t="array" ref="FR26">IF($X26="", "", IFERROR(INDEX($BN26:$EY26, $EZ26, MATCH(FR$8, $BN$2:$EY$2, 0)), ""))</f>
        <v/>
      </c>
      <c r="FS26" s="69" t="str" cm="1">
        <f t="array" ref="FS26">IF($X26="", "", IFERROR(INDEX($BN26:$EY26, $EZ26, MATCH(FS$8, $BN$2:$EY$2, 0)), ""))</f>
        <v/>
      </c>
      <c r="FT26" s="69" t="str" cm="1">
        <f t="array" ref="FT26">IF($X26="", "", IFERROR(INDEX($BN26:$EY26, $EZ26, MATCH(FT$8, $BN$2:$EY$2, 0)), ""))</f>
        <v/>
      </c>
      <c r="FU26" s="69" t="str" cm="1">
        <f t="array" ref="FU26">IF($X26="", "", IFERROR(INDEX($BN26:$EY26, $EZ26, MATCH(FU$8, $BN$2:$EY$2, 0)), ""))</f>
        <v/>
      </c>
      <c r="FV26" s="69" t="str" cm="1">
        <f t="array" ref="FV26">IF($X26="", "", IFERROR(INDEX($BN26:$EY26, $EZ26, MATCH(FV$8, $BN$2:$EY$2, 0)), ""))</f>
        <v/>
      </c>
      <c r="FW26" s="69" t="str" cm="1">
        <f t="array" ref="FW26">IF($X26="", "", IFERROR(INDEX($BN26:$EY26, $EZ26, MATCH(FW$8, $BN$2:$EY$2, 0)), ""))</f>
        <v/>
      </c>
      <c r="FX26" s="69" t="str" cm="1">
        <f t="array" ref="FX26">IF($X26="", "", IFERROR(INDEX($BN26:$EY26, $EZ26, MATCH(FX$8, $BN$2:$EY$2, 0)), ""))</f>
        <v/>
      </c>
      <c r="FY26" s="69" t="str" cm="1">
        <f t="array" ref="FY26">IF($X26="", "", IFERROR(INDEX($BN26:$EY26, $EZ26, MATCH(FY$8, $BN$2:$EY$2, 0)), ""))</f>
        <v/>
      </c>
      <c r="FZ26" s="69" t="str" cm="1">
        <f t="array" ref="FZ26">IF($X26="", "", IFERROR(INDEX($BN26:$EY26, $EZ26, MATCH(FZ$8, $BN$2:$EY$2, 0)), ""))</f>
        <v/>
      </c>
      <c r="GA26" s="69" t="str" cm="1">
        <f t="array" ref="GA26">IF($X26="", "", IFERROR(INDEX($BN26:$EY26, $EZ26, MATCH(GA$8, $BN$2:$EY$2, 0)), ""))</f>
        <v/>
      </c>
      <c r="GB26" s="69" t="str" cm="1">
        <f t="array" ref="GB26">IF($X26="", "", IFERROR(INDEX($BN26:$EY26, $EZ26, MATCH(GB$8, $BN$2:$EY$2, 0)), ""))</f>
        <v/>
      </c>
      <c r="GC26" s="69" t="str" cm="1">
        <f t="array" ref="GC26">IF($X26="", "", IFERROR(INDEX($BN26:$EY26, $EZ26, MATCH(GC$8, $BN$2:$EY$2, 0)), ""))</f>
        <v/>
      </c>
      <c r="GD26" s="69" t="str" cm="1">
        <f t="array" ref="GD26">IF($X26="", "", IFERROR(INDEX($BN26:$EY26, $EZ26, MATCH(GD$8, $BN$2:$EY$2, 0)), ""))</f>
        <v/>
      </c>
      <c r="GE26" s="69" t="str" cm="1">
        <f t="array" ref="GE26">IF($X26="", "", IFERROR(INDEX($BN26:$EY26, $EZ26, MATCH(GE$8, $BN$2:$EY$2, 0)), ""))</f>
        <v/>
      </c>
      <c r="GF26" s="69" t="str" cm="1">
        <f t="array" ref="GF26">IF($X26="", "", IFERROR(INDEX($BN26:$EY26, $EZ26, MATCH(GF$8, $BN$2:$EY$2, 0)), ""))</f>
        <v/>
      </c>
      <c r="GG26" s="69" t="str" cm="1">
        <f t="array" ref="GG26">IF($X26="", "", IFERROR(INDEX($BN26:$EY26, $EZ26, MATCH(GG$8, $BN$2:$EY$2, 0)), ""))</f>
        <v/>
      </c>
      <c r="GH26" s="69" t="str" cm="1">
        <f t="array" ref="GH26">IF($X26="", "", IFERROR(INDEX($BN26:$EY26, $EZ26, MATCH(GH$8, $BN$2:$EY$2, 0)), ""))</f>
        <v/>
      </c>
      <c r="GI26" s="69" t="str" cm="1">
        <f t="array" ref="GI26">IF($X26="", "", IFERROR(INDEX($BN26:$EY26, $EZ26, MATCH(GI$8, $BN$2:$EY$2, 0)), ""))</f>
        <v/>
      </c>
      <c r="GJ26" s="69" t="str" cm="1">
        <f t="array" ref="GJ26">IF($X26="", "", IFERROR(INDEX($BN26:$EY26, $EZ26, MATCH(GJ$8, $BN$2:$EY$2, 0)), ""))</f>
        <v/>
      </c>
      <c r="GK26" s="69" t="str" cm="1">
        <f t="array" ref="GK26">IF($X26="", "", IFERROR(INDEX($BN26:$EY26, $EZ26, MATCH(GK$8, $BN$2:$EY$2, 0)), ""))</f>
        <v/>
      </c>
      <c r="GL26" s="69" t="str" cm="1">
        <f t="array" ref="GL26">IF($X26="", "", IFERROR(INDEX($BN26:$EY26, $EZ26, MATCH(GL$8, $BN$2:$EY$2, 0)), ""))</f>
        <v/>
      </c>
      <c r="GM26" s="69" t="str" cm="1">
        <f t="array" ref="GM26">IF($X26="", "", IFERROR(INDEX($BN26:$EY26, $EZ26, MATCH(GM$8, $BN$2:$EY$2, 0)), ""))</f>
        <v/>
      </c>
      <c r="GN26" s="69" t="str" cm="1">
        <f t="array" ref="GN26">IF($X26="", "", IFERROR(INDEX($BN26:$EY26, $EZ26, MATCH(GN$8, $BN$2:$EY$2, 0)), ""))</f>
        <v/>
      </c>
      <c r="GO26" s="69" t="str" cm="1">
        <f t="array" ref="GO26">IF($X26="", "", IFERROR(INDEX($BN26:$EY26, $EZ26, MATCH(GO$8, $BN$2:$EY$2, 0)), ""))</f>
        <v/>
      </c>
      <c r="GP26" s="69" t="str" cm="1">
        <f t="array" ref="GP26">IF($X26="", "", IFERROR(INDEX($BN26:$EY26, $EZ26, MATCH(GP$8, $BN$2:$EY$2, 0)), ""))</f>
        <v/>
      </c>
      <c r="GQ26" s="69" t="str" cm="1">
        <f t="array" ref="GQ26">IF($X26="", "", IFERROR(INDEX($BN26:$EY26, $EZ26, MATCH(GQ$8, $BN$2:$EY$2, 0)), ""))</f>
        <v/>
      </c>
      <c r="GR26" s="69" t="str" cm="1">
        <f t="array" ref="GR26">IF($X26="", "", IFERROR(INDEX($BN26:$EY26, $EZ26, MATCH(GR$8, $BN$2:$EY$2, 0)), ""))</f>
        <v/>
      </c>
      <c r="GS26" s="69" t="str" cm="1">
        <f t="array" ref="GS26">IF($X26="", "", IFERROR(INDEX($BN26:$EY26, $EZ26, MATCH(GS$8, $BN$2:$EY$2, 0)), ""))</f>
        <v/>
      </c>
      <c r="GT26" s="69" t="str" cm="1">
        <f t="array" ref="GT26">IF($X26="", "", IFERROR(INDEX($BN26:$EY26, $EZ26, MATCH(GT$8, $BN$2:$EY$2, 0)), ""))</f>
        <v/>
      </c>
      <c r="GU26" s="69" t="str" cm="1">
        <f t="array" ref="GU26">IF($X26="", "", IFERROR(INDEX($BN26:$EY26, $EZ26, MATCH(GU$8, $BN$2:$EY$2, 0)), ""))</f>
        <v/>
      </c>
      <c r="GV26" s="69" t="str" cm="1">
        <f t="array" ref="GV26">IF($X26="", "", IFERROR(INDEX($BN26:$EY26, $EZ26, MATCH(GV$8, $BN$2:$EY$2, 0)), ""))</f>
        <v/>
      </c>
      <c r="GW26" s="69" t="str" cm="1">
        <f t="array" ref="GW26">IF($X26="", "", IFERROR(INDEX($BN26:$EY26, $EZ26, MATCH(GW$8, $BN$2:$EY$2, 0)), ""))</f>
        <v/>
      </c>
      <c r="GX26" s="69" t="str" cm="1">
        <f t="array" ref="GX26">IF($X26="", "", IFERROR(INDEX($BN26:$EY26, $EZ26, MATCH(GX$8, $BN$2:$EY$2, 0)), ""))</f>
        <v/>
      </c>
      <c r="GY26" s="69" t="str" cm="1">
        <f t="array" ref="GY26">IF($X26="", "", IFERROR(INDEX($BN26:$EY26, $EZ26, MATCH(GY$8, $BN$2:$EY$2, 0)), ""))</f>
        <v/>
      </c>
      <c r="GZ26" s="69" t="str" cm="1">
        <f t="array" ref="GZ26">IF($X26="", "", IFERROR(INDEX($BN26:$EY26, $EZ26, MATCH(GZ$8, $BN$2:$EY$2, 0)), ""))</f>
        <v/>
      </c>
      <c r="HA26" s="69" t="str" cm="1">
        <f t="array" ref="HA26">IF($X26="", "", IFERROR(INDEX($BN26:$EY26, $EZ26, MATCH(HA$8, $BN$2:$EY$2, 0)), ""))</f>
        <v/>
      </c>
      <c r="HB26" s="69" t="str" cm="1">
        <f t="array" ref="HB26">IF($X26="", "", IFERROR(INDEX($BN26:$EY26, $EZ26, MATCH(HB$8, $BN$2:$EY$2, 0)), ""))</f>
        <v/>
      </c>
      <c r="HC26" s="69" t="str" cm="1">
        <f t="array" ref="HC26">IF($X26="", "", IFERROR(INDEX($BN26:$EY26, $EZ26, MATCH(HC$8, $BN$2:$EY$2, 0)), ""))</f>
        <v/>
      </c>
      <c r="HD26" s="69" t="str" cm="1">
        <f t="array" ref="HD26">IF($X26="", "", IFERROR(INDEX($BN26:$EY26, $EZ26, MATCH(HD$8, $BN$2:$EY$2, 0)), ""))</f>
        <v/>
      </c>
      <c r="HE26" s="69" t="str" cm="1">
        <f t="array" ref="HE26">IF($X26="", "", IFERROR(INDEX($BN26:$EY26, $EZ26, MATCH(HE$8, $BN$2:$EY$2, 0)), ""))</f>
        <v/>
      </c>
      <c r="HF26" s="69" t="str" cm="1">
        <f t="array" ref="HF26">IF($X26="", "", IFERROR(INDEX($BN26:$EY26, $EZ26, MATCH(HF$8, $BN$2:$EY$2, 0)), ""))</f>
        <v/>
      </c>
      <c r="HG26" s="69" t="str" cm="1">
        <f t="array" ref="HG26">IF($X26="", "", IFERROR(INDEX($BN26:$EY26, $EZ26, MATCH(HG$8, $BN$2:$EY$2, 0)), ""))</f>
        <v/>
      </c>
      <c r="HH26" s="69" t="str" cm="1">
        <f t="array" ref="HH26">IF($X26="", "", IFERROR(INDEX($BN26:$EY26, $EZ26, MATCH(HH$8, $BN$2:$EY$2, 0)), ""))</f>
        <v/>
      </c>
      <c r="HI26" s="69" t="str" cm="1">
        <f t="array" ref="HI26">IF($X26="", "", IFERROR(INDEX($BN26:$EY26, $EZ26, MATCH(HI$8, $BN$2:$EY$2, 0)), ""))</f>
        <v/>
      </c>
      <c r="HJ26" s="69" t="str" cm="1">
        <f t="array" ref="HJ26">IF($X26="", "", IFERROR(INDEX($BN26:$EY26, $EZ26, MATCH(HJ$8, $BN$2:$EY$2, 0)), ""))</f>
        <v/>
      </c>
      <c r="HK26" s="69" t="str" cm="1">
        <f t="array" ref="HK26">IF($X26="", "", IFERROR(INDEX($BN26:$EY26, $EZ26, MATCH(HK$8, $BN$2:$EY$2, 0)), ""))</f>
        <v/>
      </c>
      <c r="HL26" s="69" t="str" cm="1">
        <f t="array" ref="HL26">IF($X26="", "", IFERROR(INDEX($BN26:$EY26, $EZ26, MATCH(HL$8, $BN$2:$EY$2, 0)), ""))</f>
        <v/>
      </c>
      <c r="HM26" s="69" t="str" cm="1">
        <f t="array" ref="HM26">IF($X26="", "", IFERROR(INDEX($BN26:$EY26, $EZ26, MATCH(HM$8, $BN$2:$EY$2, 0)), ""))</f>
        <v/>
      </c>
      <c r="HN26" s="69" t="str" cm="1">
        <f t="array" ref="HN26">IF($X26="", "", IFERROR(INDEX($BN26:$EY26, $EZ26, MATCH(HN$8, $BN$2:$EY$2, 0)), ""))</f>
        <v/>
      </c>
      <c r="HO26" s="69" t="str" cm="1">
        <f t="array" ref="HO26">IF($X26="", "", IFERROR(INDEX($BN26:$EY26, $EZ26, MATCH(HO$8, $BN$2:$EY$2, 0)), ""))</f>
        <v/>
      </c>
      <c r="HP26" s="69" t="str" cm="1">
        <f t="array" ref="HP26">IF($X26="", "", IFERROR(INDEX($BN26:$EY26, $EZ26, MATCH(HP$8, $BN$2:$EY$2, 0)), ""))</f>
        <v/>
      </c>
      <c r="HQ26" s="69" t="str" cm="1">
        <f t="array" ref="HQ26">IF($X26="", "", IFERROR(INDEX($BN26:$EY26, $EZ26, MATCH(HQ$8, $BN$2:$EY$2, 0)), ""))</f>
        <v/>
      </c>
      <c r="HR26" s="70" t="str" cm="1">
        <f t="array" ref="HR26">IF($X26="", "", IFERROR(INDEX($BN26:$EY26, $EZ26, MATCH(HR$8, $BN$2:$EY$2, 0)), ""))</f>
        <v/>
      </c>
      <c r="HT26" s="8" t="str" cm="1">
        <f t="array" ref="HT26">IFERROR(INDEX($FA$6:$HR$6, $HS$6, MATCH(MIN($FA26:$HR26), $FA26:$HR26, 0)), "")</f>
        <v/>
      </c>
      <c r="HV26" s="8" t="str" cm="1">
        <f t="array" ref="HV26">IFERROR(INDEX(Trainers!$I$11:$I$20, MATCH(IFERROR(INDEX($FA$7:$HR$7, $HS$6, MATCH(MIN($FA26:$HR26), $FA26:$HR26, 0)), ""), Trainers!$AB$11:$AB$20, 0)), "")</f>
        <v/>
      </c>
      <c r="HX26" s="81" t="str">
        <f t="shared" si="154"/>
        <v/>
      </c>
      <c r="HY26" s="88" t="str">
        <f t="shared" si="155"/>
        <v/>
      </c>
      <c r="HZ26" s="81" t="str">
        <f t="shared" si="161"/>
        <v/>
      </c>
      <c r="IA26" s="88" t="str">
        <f t="shared" si="162"/>
        <v/>
      </c>
      <c r="IB26" s="81" t="str">
        <f t="shared" si="161"/>
        <v/>
      </c>
      <c r="IC26" s="88" t="str">
        <f t="shared" si="162"/>
        <v/>
      </c>
      <c r="ID26" s="81" t="str">
        <f t="shared" si="161"/>
        <v/>
      </c>
      <c r="IE26" s="88" t="str">
        <f t="shared" si="162"/>
        <v/>
      </c>
      <c r="IF26" s="81" t="str">
        <f t="shared" si="161"/>
        <v/>
      </c>
      <c r="IG26" s="88" t="str">
        <f t="shared" si="162"/>
        <v/>
      </c>
      <c r="IH26" s="81" t="str">
        <f t="shared" si="161"/>
        <v/>
      </c>
      <c r="II26" s="88" t="str">
        <f t="shared" si="162"/>
        <v/>
      </c>
      <c r="IJ26" s="81" t="str">
        <f t="shared" si="161"/>
        <v/>
      </c>
      <c r="IK26" s="88" t="str">
        <f t="shared" si="162"/>
        <v/>
      </c>
      <c r="IL26" s="81" t="str">
        <f t="shared" si="161"/>
        <v/>
      </c>
      <c r="IM26" s="88" t="str">
        <f t="shared" si="162"/>
        <v/>
      </c>
      <c r="IN26" s="81" t="str">
        <f t="shared" si="161"/>
        <v/>
      </c>
      <c r="IO26" s="88" t="str">
        <f t="shared" si="162"/>
        <v/>
      </c>
      <c r="IP26" s="81" t="str">
        <f t="shared" si="161"/>
        <v/>
      </c>
      <c r="IQ26" s="88" t="str">
        <f t="shared" si="162"/>
        <v/>
      </c>
      <c r="IS26" s="81" t="str" cm="1">
        <f t="array" ref="IS26">IF($X26="", "", IFERROR(INDEX($HX$3:$IQ$3, $IR$3, MATCH(IS$10, $HX26:$IQ26, 0)), ""))</f>
        <v/>
      </c>
      <c r="IT26" s="89" t="str" cm="1">
        <f t="array" ref="IT26">IF($X26="", "", IFERROR(INDEX($HX$3:$IQ$3, $IR$3, MATCH(IT$10, $HX26:$IQ26, 0)), ""))</f>
        <v/>
      </c>
      <c r="IU26" s="89" t="str" cm="1">
        <f t="array" ref="IU26">IF($X26="", "", IFERROR(INDEX($HX$3:$IQ$3, $IR$3, MATCH(IU$10, $HX26:$IQ26, 0)), ""))</f>
        <v/>
      </c>
      <c r="IV26" s="8" t="str">
        <f t="shared" si="156"/>
        <v/>
      </c>
      <c r="IX26" s="8" t="str">
        <f t="shared" si="157"/>
        <v/>
      </c>
      <c r="IZ26" s="8" t="str">
        <f>IF($BL26="", "", IFERROR(INDEX(Trainers!$AB$11:$AB$20, MATCH($BL26, Trainers!$I$11:$I$20, 0)), ""))</f>
        <v/>
      </c>
      <c r="JA26" s="78" t="str">
        <f t="shared" si="158"/>
        <v/>
      </c>
      <c r="JB26" s="8" t="str" cm="1">
        <f t="array" ref="JB26">IFERROR(INDEX($BN$7:$EY$7, $BM$7, MATCH(CONCATENATE($IZ26, " - ", $BJ26), $BN$2:$EY$2, 0)), "")</f>
        <v/>
      </c>
      <c r="JC26" s="8" t="str">
        <f t="shared" si="159"/>
        <v/>
      </c>
      <c r="JE26" s="8" t="str">
        <f>IF($HV26="", "", IFERROR(INDEX(Trainers!$AB$11:$AB$20, MATCH($HV26, Trainers!$I$11:$I$20, 0)), ""))</f>
        <v/>
      </c>
      <c r="JF26" s="78" t="str" cm="1">
        <f t="array" ref="JF26">IF(IFERROR(INDEX($F26:$L26, $Y26, MATCH($HT26, $F$9:$L$9, 0)), "")="", "", IFERROR(INDEX($F26:$L26, $Y26, MATCH($HT26, $F$9:$L$9, 0)), ""))</f>
        <v/>
      </c>
      <c r="JG26" s="8" t="str" cm="1">
        <f t="array" ref="JG26">IFERROR(INDEX($BN$7:$EY$7, $BM$7, MATCH(CONCATENATE($JE26, " - ", $HT26), $BN$2:$EY$2, 0)), "")</f>
        <v/>
      </c>
      <c r="JH26" s="8" t="str">
        <f t="shared" si="160"/>
        <v/>
      </c>
    </row>
    <row r="27" spans="1:268" x14ac:dyDescent="0.25">
      <c r="A27" s="2"/>
      <c r="B27" s="20"/>
      <c r="C27" s="21"/>
      <c r="D27" s="38"/>
      <c r="E27" s="22"/>
      <c r="F27" s="22"/>
      <c r="G27" s="22"/>
      <c r="H27" s="22"/>
      <c r="I27" s="22"/>
      <c r="J27" s="22"/>
      <c r="K27" s="22"/>
      <c r="L27" s="23"/>
      <c r="M27" s="2"/>
      <c r="N27" s="101" t="str">
        <f t="shared" si="65"/>
        <v/>
      </c>
      <c r="O27" s="2"/>
      <c r="P27" s="62"/>
      <c r="Q27" s="62"/>
      <c r="R27" s="62"/>
      <c r="V27" s="41" t="str">
        <f>IF('Training Positions'!$B27="", "", 'Training Positions'!$B27)</f>
        <v/>
      </c>
      <c r="X27" s="8" t="str">
        <f t="shared" si="66"/>
        <v/>
      </c>
      <c r="Z27" s="8" t="str">
        <f t="shared" si="41"/>
        <v/>
      </c>
      <c r="AA27" s="8" t="str">
        <f t="shared" si="42"/>
        <v/>
      </c>
      <c r="AB27" s="8" t="str">
        <f t="shared" si="43"/>
        <v/>
      </c>
      <c r="AC27" s="8" t="str">
        <f t="shared" si="67"/>
        <v/>
      </c>
      <c r="AD27" s="8" t="str">
        <f t="shared" si="68"/>
        <v/>
      </c>
      <c r="AE27" s="8" t="str">
        <f t="shared" ref="AE27:AE90" si="163">IF($X27="", "", IF(AND(AE$5="X", G27=""), $X$6, IF(AND(NOT(G27=""), ISNUMBER(G27)=FALSE), $X$7, "")))</f>
        <v/>
      </c>
      <c r="AF27" s="8" t="str">
        <f t="shared" ref="AF27:AF90" si="164">IF($X27="", "", IF(AND(AF$5="X", H27=""), $X$6, IF(AND(NOT(H27=""), ISNUMBER(H27)=FALSE), $X$7, "")))</f>
        <v/>
      </c>
      <c r="AG27" s="8" t="str">
        <f t="shared" ref="AG27:AG90" si="165">IF($X27="", "", IF(AND(AG$5="X", I27=""), $X$6, IF(AND(NOT(I27=""), ISNUMBER(I27)=FALSE), $X$7, "")))</f>
        <v/>
      </c>
      <c r="AH27" s="8" t="str">
        <f t="shared" ref="AH27:AH90" si="166">IF($X27="", "", IF(AND(AH$5="X", J27=""), $X$6, IF(AND(NOT(J27=""), ISNUMBER(J27)=FALSE), $X$7, "")))</f>
        <v/>
      </c>
      <c r="AI27" s="8" t="str">
        <f t="shared" ref="AI27:AI90" si="167">IF($X27="", "", IF(AND(AI$5="X", K27=""), $X$6, IF(AND(NOT(K27=""), ISNUMBER(K27)=FALSE), $X$7, "")))</f>
        <v/>
      </c>
      <c r="AJ27" s="8" t="str">
        <f t="shared" ref="AJ27:AJ90" si="168">IF($X27="", "", IF(AND(AJ$5="X", L27=""), $X$6, IF(AND(NOT(L27=""), ISNUMBER(L27)=FALSE), $X$7, "")))</f>
        <v/>
      </c>
      <c r="AL27" s="68" t="str">
        <f t="shared" si="75"/>
        <v/>
      </c>
      <c r="AM27" s="69" t="str">
        <f t="shared" ref="AM27:AM90" si="169">IF($X27="", "", IFERROR(G27/SUM($F27:$L27), ""))</f>
        <v/>
      </c>
      <c r="AN27" s="69" t="str">
        <f t="shared" ref="AN27:AN90" si="170">IF($X27="", "", IFERROR(H27/SUM($F27:$L27), ""))</f>
        <v/>
      </c>
      <c r="AO27" s="69" t="str">
        <f t="shared" ref="AO27:AO90" si="171">IF($X27="", "", IFERROR(I27/SUM($F27:$L27), ""))</f>
        <v/>
      </c>
      <c r="AP27" s="69" t="str">
        <f t="shared" ref="AP27:AP90" si="172">IF($X27="", "", IFERROR(J27/SUM($F27:$L27), ""))</f>
        <v/>
      </c>
      <c r="AQ27" s="69" t="str">
        <f t="shared" ref="AQ27:AQ90" si="173">IF($X27="", "", IFERROR(K27/SUM($F27:$L27), ""))</f>
        <v/>
      </c>
      <c r="AR27" s="70" t="str">
        <f t="shared" ref="AR27:AR90" si="174">IF($X27="", "", IFERROR(L27/SUM($F27:$L27), ""))</f>
        <v/>
      </c>
      <c r="AT27" s="68" t="str">
        <f>IF($D27="", "", IFERROR(INDEX('Training Positions'!C$11:C$30, MATCH($D27, 'Training Positions'!$B$11:$B$30, 0)), ""))</f>
        <v/>
      </c>
      <c r="AU27" s="69" t="str">
        <f>IF($D27="", "", IFERROR(INDEX('Training Positions'!D$11:D$30, MATCH($D27, 'Training Positions'!$B$11:$B$30, 0)), ""))</f>
        <v/>
      </c>
      <c r="AV27" s="69" t="str">
        <f>IF($D27="", "", IFERROR(INDEX('Training Positions'!E$11:E$30, MATCH($D27, 'Training Positions'!$B$11:$B$30, 0)), ""))</f>
        <v/>
      </c>
      <c r="AW27" s="69" t="str">
        <f>IF($D27="", "", IFERROR(INDEX('Training Positions'!F$11:F$30, MATCH($D27, 'Training Positions'!$B$11:$B$30, 0)), ""))</f>
        <v/>
      </c>
      <c r="AX27" s="69" t="str">
        <f>IF($D27="", "", IFERROR(INDEX('Training Positions'!G$11:G$30, MATCH($D27, 'Training Positions'!$B$11:$B$30, 0)), ""))</f>
        <v/>
      </c>
      <c r="AY27" s="69" t="str">
        <f>IF($D27="", "", IFERROR(INDEX('Training Positions'!H$11:H$30, MATCH($D27, 'Training Positions'!$B$11:$B$30, 0)), ""))</f>
        <v/>
      </c>
      <c r="AZ27" s="70" t="str">
        <f>IF($D27="", "", IFERROR(INDEX('Training Positions'!I$11:I$30, MATCH($D27, 'Training Positions'!$B$11:$B$30, 0)), ""))</f>
        <v/>
      </c>
      <c r="BB27" s="68" t="str">
        <f t="shared" si="82"/>
        <v/>
      </c>
      <c r="BC27" s="69" t="str">
        <f t="shared" ref="BC27:BC90" si="175">IF($X27="", "", IFERROR(AM27-AU27, ""))</f>
        <v/>
      </c>
      <c r="BD27" s="69" t="str">
        <f t="shared" ref="BD27:BD90" si="176">IF($X27="", "", IFERROR(AN27-AV27, ""))</f>
        <v/>
      </c>
      <c r="BE27" s="69" t="str">
        <f t="shared" ref="BE27:BE90" si="177">IF($X27="", "", IFERROR(AO27-AW27, ""))</f>
        <v/>
      </c>
      <c r="BF27" s="69" t="str">
        <f t="shared" ref="BF27:BF90" si="178">IF($X27="", "", IFERROR(AP27-AX27, ""))</f>
        <v/>
      </c>
      <c r="BG27" s="69" t="str">
        <f t="shared" ref="BG27:BG90" si="179">IF($X27="", "", IFERROR(AQ27-AY27, ""))</f>
        <v/>
      </c>
      <c r="BH27" s="70" t="str">
        <f t="shared" ref="BH27:BH90" si="180">IF($X27="", "", IFERROR(AR27-AZ27, ""))</f>
        <v/>
      </c>
      <c r="BJ27" s="8" t="str" cm="1">
        <f t="array" ref="BJ27">IF($X27="", "", IFERROR(INDEX($BB$10:$BH$10, $BA$10, MATCH(MIN($BB27:$BH27), $BB27:$BH27, 0)), ""))</f>
        <v/>
      </c>
      <c r="BK27" s="78" t="str">
        <f t="shared" si="83"/>
        <v/>
      </c>
      <c r="BL27" s="8" t="str">
        <f>IF($IX27="", "", IFERROR(INDEX(Trainers!$I$11:$I$20, MATCH($IX27, Trainers!$AB$11:$AB$20, 0)), ""))</f>
        <v/>
      </c>
      <c r="BN27" s="68" t="str" cm="1">
        <f t="array" ref="BN27">IF(OR($X27="", BN$7=""), "", IFERROR(IF(IFERROR(INDEX($F27:$L27, $BM27, MATCH(BN$6, $F$9:$L$9, 0)), "")&gt;BN$7, "", IFERROR(INDEX($BB27:$BH27, $BM27, MATCH(BN$6, $BB$10:$BH$10, 0)), "")), ""))</f>
        <v/>
      </c>
      <c r="BO27" s="70" t="str" cm="1">
        <f t="array" ref="BO27">IF(OR($X27="", BO$7=""), "", IFERROR(IF(IFERROR(INDEX($F27:$L27, $BM27, MATCH(BO$6, $F$9:$L$9, 0)), "")&gt;BO$7, "", IFERROR(INDEX($BB27:$BH27, $BM27, MATCH(BO$6, $BB$10:$BH$10, 0)), "")), ""))</f>
        <v/>
      </c>
      <c r="BP27" s="68" t="str">
        <f t="shared" si="84"/>
        <v/>
      </c>
      <c r="BQ27" s="69" t="str">
        <f t="shared" si="85"/>
        <v/>
      </c>
      <c r="BR27" s="69" t="str">
        <f t="shared" si="86"/>
        <v/>
      </c>
      <c r="BS27" s="69" t="str">
        <f t="shared" si="87"/>
        <v/>
      </c>
      <c r="BT27" s="69" t="str">
        <f t="shared" si="88"/>
        <v/>
      </c>
      <c r="BU27" s="69" t="str">
        <f t="shared" si="89"/>
        <v/>
      </c>
      <c r="BV27" s="70" t="str">
        <f t="shared" si="90"/>
        <v/>
      </c>
      <c r="BW27" s="68" t="str" cm="1">
        <f t="array" ref="BW27">IF(OR($X27="", BW$7=""), "", IFERROR(IF(IFERROR(INDEX($F27:$L27, $BM27, MATCH(BW$6, $F$9:$L$9, 0)), "")&gt;BW$7, "", IFERROR(INDEX($BB27:$BH27, $BM27, MATCH(BW$6, $BB$10:$BH$10, 0)), "")), ""))</f>
        <v/>
      </c>
      <c r="BX27" s="70" t="str" cm="1">
        <f t="array" ref="BX27">IF(OR($X27="", BX$7=""), "", IFERROR(IF(IFERROR(INDEX($F27:$L27, $BM27, MATCH(BX$6, $F$9:$L$9, 0)), "")&gt;BX$7, "", IFERROR(INDEX($BB27:$BH27, $BM27, MATCH(BX$6, $BB$10:$BH$10, 0)), "")), ""))</f>
        <v/>
      </c>
      <c r="BY27" s="68" t="str">
        <f t="shared" si="91"/>
        <v/>
      </c>
      <c r="BZ27" s="69" t="str">
        <f t="shared" si="92"/>
        <v/>
      </c>
      <c r="CA27" s="69" t="str">
        <f t="shared" si="93"/>
        <v/>
      </c>
      <c r="CB27" s="69" t="str">
        <f t="shared" si="94"/>
        <v/>
      </c>
      <c r="CC27" s="69" t="str">
        <f t="shared" si="95"/>
        <v/>
      </c>
      <c r="CD27" s="69" t="str">
        <f t="shared" si="96"/>
        <v/>
      </c>
      <c r="CE27" s="70" t="str">
        <f t="shared" si="97"/>
        <v/>
      </c>
      <c r="CF27" s="68" t="str" cm="1">
        <f t="array" ref="CF27">IF(OR($X27="", CF$7=""), "", IFERROR(IF(IFERROR(INDEX($F27:$L27, $BM27, MATCH(CF$6, $F$9:$L$9, 0)), "")&gt;CF$7, "", IFERROR(INDEX($BB27:$BH27, $BM27, MATCH(CF$6, $BB$10:$BH$10, 0)), "")), ""))</f>
        <v/>
      </c>
      <c r="CG27" s="70" t="str" cm="1">
        <f t="array" ref="CG27">IF(OR($X27="", CG$7=""), "", IFERROR(IF(IFERROR(INDEX($F27:$L27, $BM27, MATCH(CG$6, $F$9:$L$9, 0)), "")&gt;CG$7, "", IFERROR(INDEX($BB27:$BH27, $BM27, MATCH(CG$6, $BB$10:$BH$10, 0)), "")), ""))</f>
        <v/>
      </c>
      <c r="CH27" s="68" t="str">
        <f t="shared" si="98"/>
        <v/>
      </c>
      <c r="CI27" s="69" t="str">
        <f t="shared" si="99"/>
        <v/>
      </c>
      <c r="CJ27" s="69" t="str">
        <f t="shared" si="100"/>
        <v/>
      </c>
      <c r="CK27" s="69" t="str">
        <f t="shared" si="101"/>
        <v/>
      </c>
      <c r="CL27" s="69" t="str">
        <f t="shared" si="102"/>
        <v/>
      </c>
      <c r="CM27" s="69" t="str">
        <f t="shared" si="103"/>
        <v/>
      </c>
      <c r="CN27" s="70" t="str">
        <f t="shared" si="104"/>
        <v/>
      </c>
      <c r="CO27" s="68" t="str" cm="1">
        <f t="array" ref="CO27">IF(OR($X27="", CO$7=""), "", IFERROR(IF(IFERROR(INDEX($F27:$L27, $BM27, MATCH(CO$6, $F$9:$L$9, 0)), "")&gt;CO$7, "", IFERROR(INDEX($BB27:$BH27, $BM27, MATCH(CO$6, $BB$10:$BH$10, 0)), "")), ""))</f>
        <v/>
      </c>
      <c r="CP27" s="70" t="str" cm="1">
        <f t="array" ref="CP27">IF(OR($X27="", CP$7=""), "", IFERROR(IF(IFERROR(INDEX($F27:$L27, $BM27, MATCH(CP$6, $F$9:$L$9, 0)), "")&gt;CP$7, "", IFERROR(INDEX($BB27:$BH27, $BM27, MATCH(CP$6, $BB$10:$BH$10, 0)), "")), ""))</f>
        <v/>
      </c>
      <c r="CQ27" s="68" t="str">
        <f t="shared" si="105"/>
        <v/>
      </c>
      <c r="CR27" s="69" t="str">
        <f t="shared" si="106"/>
        <v/>
      </c>
      <c r="CS27" s="69" t="str">
        <f t="shared" si="107"/>
        <v/>
      </c>
      <c r="CT27" s="69" t="str">
        <f t="shared" si="108"/>
        <v/>
      </c>
      <c r="CU27" s="69" t="str">
        <f t="shared" si="109"/>
        <v/>
      </c>
      <c r="CV27" s="69" t="str">
        <f t="shared" si="110"/>
        <v/>
      </c>
      <c r="CW27" s="70" t="str">
        <f t="shared" si="111"/>
        <v/>
      </c>
      <c r="CX27" s="68" t="str" cm="1">
        <f t="array" ref="CX27">IF(OR($X27="", CX$7=""), "", IFERROR(IF(IFERROR(INDEX($F27:$L27, $BM27, MATCH(CX$6, $F$9:$L$9, 0)), "")&gt;CX$7, "", IFERROR(INDEX($BB27:$BH27, $BM27, MATCH(CX$6, $BB$10:$BH$10, 0)), "")), ""))</f>
        <v/>
      </c>
      <c r="CY27" s="70" t="str" cm="1">
        <f t="array" ref="CY27">IF(OR($X27="", CY$7=""), "", IFERROR(IF(IFERROR(INDEX($F27:$L27, $BM27, MATCH(CY$6, $F$9:$L$9, 0)), "")&gt;CY$7, "", IFERROR(INDEX($BB27:$BH27, $BM27, MATCH(CY$6, $BB$10:$BH$10, 0)), "")), ""))</f>
        <v/>
      </c>
      <c r="CZ27" s="68" t="str">
        <f t="shared" si="112"/>
        <v/>
      </c>
      <c r="DA27" s="69" t="str">
        <f t="shared" si="113"/>
        <v/>
      </c>
      <c r="DB27" s="69" t="str">
        <f t="shared" si="114"/>
        <v/>
      </c>
      <c r="DC27" s="69" t="str">
        <f t="shared" si="115"/>
        <v/>
      </c>
      <c r="DD27" s="69" t="str">
        <f t="shared" si="116"/>
        <v/>
      </c>
      <c r="DE27" s="69" t="str">
        <f t="shared" si="117"/>
        <v/>
      </c>
      <c r="DF27" s="70" t="str">
        <f t="shared" si="118"/>
        <v/>
      </c>
      <c r="DG27" s="68" t="str" cm="1">
        <f t="array" ref="DG27">IF(OR($X27="", DG$7=""), "", IFERROR(IF(IFERROR(INDEX($F27:$L27, $BM27, MATCH(DG$6, $F$9:$L$9, 0)), "")&gt;DG$7, "", IFERROR(INDEX($BB27:$BH27, $BM27, MATCH(DG$6, $BB$10:$BH$10, 0)), "")), ""))</f>
        <v/>
      </c>
      <c r="DH27" s="70" t="str" cm="1">
        <f t="array" ref="DH27">IF(OR($X27="", DH$7=""), "", IFERROR(IF(IFERROR(INDEX($F27:$L27, $BM27, MATCH(DH$6, $F$9:$L$9, 0)), "")&gt;DH$7, "", IFERROR(INDEX($BB27:$BH27, $BM27, MATCH(DH$6, $BB$10:$BH$10, 0)), "")), ""))</f>
        <v/>
      </c>
      <c r="DI27" s="68" t="str">
        <f t="shared" si="119"/>
        <v/>
      </c>
      <c r="DJ27" s="69" t="str">
        <f t="shared" si="120"/>
        <v/>
      </c>
      <c r="DK27" s="69" t="str">
        <f t="shared" si="121"/>
        <v/>
      </c>
      <c r="DL27" s="69" t="str">
        <f t="shared" si="122"/>
        <v/>
      </c>
      <c r="DM27" s="69" t="str">
        <f t="shared" si="123"/>
        <v/>
      </c>
      <c r="DN27" s="69" t="str">
        <f t="shared" si="124"/>
        <v/>
      </c>
      <c r="DO27" s="70" t="str">
        <f t="shared" si="125"/>
        <v/>
      </c>
      <c r="DP27" s="68" t="str" cm="1">
        <f t="array" ref="DP27">IF(OR($X27="", DP$7=""), "", IFERROR(IF(IFERROR(INDEX($F27:$L27, $BM27, MATCH(DP$6, $F$9:$L$9, 0)), "")&gt;DP$7, "", IFERROR(INDEX($BB27:$BH27, $BM27, MATCH(DP$6, $BB$10:$BH$10, 0)), "")), ""))</f>
        <v/>
      </c>
      <c r="DQ27" s="70" t="str" cm="1">
        <f t="array" ref="DQ27">IF(OR($X27="", DQ$7=""), "", IFERROR(IF(IFERROR(INDEX($F27:$L27, $BM27, MATCH(DQ$6, $F$9:$L$9, 0)), "")&gt;DQ$7, "", IFERROR(INDEX($BB27:$BH27, $BM27, MATCH(DQ$6, $BB$10:$BH$10, 0)), "")), ""))</f>
        <v/>
      </c>
      <c r="DR27" s="68" t="str">
        <f t="shared" si="126"/>
        <v/>
      </c>
      <c r="DS27" s="69" t="str">
        <f t="shared" si="127"/>
        <v/>
      </c>
      <c r="DT27" s="69" t="str">
        <f t="shared" si="128"/>
        <v/>
      </c>
      <c r="DU27" s="69" t="str">
        <f t="shared" si="129"/>
        <v/>
      </c>
      <c r="DV27" s="69" t="str">
        <f t="shared" si="130"/>
        <v/>
      </c>
      <c r="DW27" s="69" t="str">
        <f t="shared" si="131"/>
        <v/>
      </c>
      <c r="DX27" s="70" t="str">
        <f t="shared" si="132"/>
        <v/>
      </c>
      <c r="DY27" s="68" t="str" cm="1">
        <f t="array" ref="DY27">IF(OR($X27="", DY$7=""), "", IFERROR(IF(IFERROR(INDEX($F27:$L27, $BM27, MATCH(DY$6, $F$9:$L$9, 0)), "")&gt;DY$7, "", IFERROR(INDEX($BB27:$BH27, $BM27, MATCH(DY$6, $BB$10:$BH$10, 0)), "")), ""))</f>
        <v/>
      </c>
      <c r="DZ27" s="70" t="str" cm="1">
        <f t="array" ref="DZ27">IF(OR($X27="", DZ$7=""), "", IFERROR(IF(IFERROR(INDEX($F27:$L27, $BM27, MATCH(DZ$6, $F$9:$L$9, 0)), "")&gt;DZ$7, "", IFERROR(INDEX($BB27:$BH27, $BM27, MATCH(DZ$6, $BB$10:$BH$10, 0)), "")), ""))</f>
        <v/>
      </c>
      <c r="EA27" s="68" t="str">
        <f t="shared" si="133"/>
        <v/>
      </c>
      <c r="EB27" s="69" t="str">
        <f t="shared" si="134"/>
        <v/>
      </c>
      <c r="EC27" s="69" t="str">
        <f t="shared" si="135"/>
        <v/>
      </c>
      <c r="ED27" s="69" t="str">
        <f t="shared" si="136"/>
        <v/>
      </c>
      <c r="EE27" s="69" t="str">
        <f t="shared" si="137"/>
        <v/>
      </c>
      <c r="EF27" s="69" t="str">
        <f t="shared" si="138"/>
        <v/>
      </c>
      <c r="EG27" s="70" t="str">
        <f t="shared" si="139"/>
        <v/>
      </c>
      <c r="EH27" s="68" t="str" cm="1">
        <f t="array" ref="EH27">IF(OR($X27="", EH$7=""), "", IFERROR(IF(IFERROR(INDEX($F27:$L27, $BM27, MATCH(EH$6, $F$9:$L$9, 0)), "")&gt;EH$7, "", IFERROR(INDEX($BB27:$BH27, $BM27, MATCH(EH$6, $BB$10:$BH$10, 0)), "")), ""))</f>
        <v/>
      </c>
      <c r="EI27" s="70" t="str" cm="1">
        <f t="array" ref="EI27">IF(OR($X27="", EI$7=""), "", IFERROR(IF(IFERROR(INDEX($F27:$L27, $BM27, MATCH(EI$6, $F$9:$L$9, 0)), "")&gt;EI$7, "", IFERROR(INDEX($BB27:$BH27, $BM27, MATCH(EI$6, $BB$10:$BH$10, 0)), "")), ""))</f>
        <v/>
      </c>
      <c r="EJ27" s="68" t="str">
        <f t="shared" si="140"/>
        <v/>
      </c>
      <c r="EK27" s="69" t="str">
        <f t="shared" si="141"/>
        <v/>
      </c>
      <c r="EL27" s="69" t="str">
        <f t="shared" si="142"/>
        <v/>
      </c>
      <c r="EM27" s="69" t="str">
        <f t="shared" si="143"/>
        <v/>
      </c>
      <c r="EN27" s="69" t="str">
        <f t="shared" si="144"/>
        <v/>
      </c>
      <c r="EO27" s="69" t="str">
        <f t="shared" si="145"/>
        <v/>
      </c>
      <c r="EP27" s="70" t="str">
        <f t="shared" si="146"/>
        <v/>
      </c>
      <c r="EQ27" s="68" t="str" cm="1">
        <f t="array" ref="EQ27">IF(OR($X27="", EQ$7=""), "", IFERROR(IF(IFERROR(INDEX($F27:$L27, $BM27, MATCH(EQ$6, $F$9:$L$9, 0)), "")&gt;EQ$7, "", IFERROR(INDEX($BB27:$BH27, $BM27, MATCH(EQ$6, $BB$10:$BH$10, 0)), "")), ""))</f>
        <v/>
      </c>
      <c r="ER27" s="70" t="str" cm="1">
        <f t="array" ref="ER27">IF(OR($X27="", ER$7=""), "", IFERROR(IF(IFERROR(INDEX($F27:$L27, $BM27, MATCH(ER$6, $F$9:$L$9, 0)), "")&gt;ER$7, "", IFERROR(INDEX($BB27:$BH27, $BM27, MATCH(ER$6, $BB$10:$BH$10, 0)), "")), ""))</f>
        <v/>
      </c>
      <c r="ES27" s="68" t="str">
        <f t="shared" si="147"/>
        <v/>
      </c>
      <c r="ET27" s="69" t="str">
        <f t="shared" si="148"/>
        <v/>
      </c>
      <c r="EU27" s="69" t="str">
        <f t="shared" si="149"/>
        <v/>
      </c>
      <c r="EV27" s="69" t="str">
        <f t="shared" si="150"/>
        <v/>
      </c>
      <c r="EW27" s="69" t="str">
        <f t="shared" si="151"/>
        <v/>
      </c>
      <c r="EX27" s="69" t="str">
        <f t="shared" si="152"/>
        <v/>
      </c>
      <c r="EY27" s="70" t="str">
        <f t="shared" si="153"/>
        <v/>
      </c>
      <c r="FA27" s="68" t="str" cm="1">
        <f t="array" ref="FA27">IF($X27="", "", IFERROR(INDEX($BN27:$EY27, $EZ27, MATCH(FA$8, $BN$2:$EY$2, 0)), ""))</f>
        <v/>
      </c>
      <c r="FB27" s="69" t="str" cm="1">
        <f t="array" ref="FB27">IF($X27="", "", IFERROR(INDEX($BN27:$EY27, $EZ27, MATCH(FB$8, $BN$2:$EY$2, 0)), ""))</f>
        <v/>
      </c>
      <c r="FC27" s="69" t="str" cm="1">
        <f t="array" ref="FC27">IF($X27="", "", IFERROR(INDEX($BN27:$EY27, $EZ27, MATCH(FC$8, $BN$2:$EY$2, 0)), ""))</f>
        <v/>
      </c>
      <c r="FD27" s="69" t="str" cm="1">
        <f t="array" ref="FD27">IF($X27="", "", IFERROR(INDEX($BN27:$EY27, $EZ27, MATCH(FD$8, $BN$2:$EY$2, 0)), ""))</f>
        <v/>
      </c>
      <c r="FE27" s="69" t="str" cm="1">
        <f t="array" ref="FE27">IF($X27="", "", IFERROR(INDEX($BN27:$EY27, $EZ27, MATCH(FE$8, $BN$2:$EY$2, 0)), ""))</f>
        <v/>
      </c>
      <c r="FF27" s="69" t="str" cm="1">
        <f t="array" ref="FF27">IF($X27="", "", IFERROR(INDEX($BN27:$EY27, $EZ27, MATCH(FF$8, $BN$2:$EY$2, 0)), ""))</f>
        <v/>
      </c>
      <c r="FG27" s="69" t="str" cm="1">
        <f t="array" ref="FG27">IF($X27="", "", IFERROR(INDEX($BN27:$EY27, $EZ27, MATCH(FG$8, $BN$2:$EY$2, 0)), ""))</f>
        <v/>
      </c>
      <c r="FH27" s="69" t="str" cm="1">
        <f t="array" ref="FH27">IF($X27="", "", IFERROR(INDEX($BN27:$EY27, $EZ27, MATCH(FH$8, $BN$2:$EY$2, 0)), ""))</f>
        <v/>
      </c>
      <c r="FI27" s="69" t="str" cm="1">
        <f t="array" ref="FI27">IF($X27="", "", IFERROR(INDEX($BN27:$EY27, $EZ27, MATCH(FI$8, $BN$2:$EY$2, 0)), ""))</f>
        <v/>
      </c>
      <c r="FJ27" s="69" t="str" cm="1">
        <f t="array" ref="FJ27">IF($X27="", "", IFERROR(INDEX($BN27:$EY27, $EZ27, MATCH(FJ$8, $BN$2:$EY$2, 0)), ""))</f>
        <v/>
      </c>
      <c r="FK27" s="69" t="str" cm="1">
        <f t="array" ref="FK27">IF($X27="", "", IFERROR(INDEX($BN27:$EY27, $EZ27, MATCH(FK$8, $BN$2:$EY$2, 0)), ""))</f>
        <v/>
      </c>
      <c r="FL27" s="69" t="str" cm="1">
        <f t="array" ref="FL27">IF($X27="", "", IFERROR(INDEX($BN27:$EY27, $EZ27, MATCH(FL$8, $BN$2:$EY$2, 0)), ""))</f>
        <v/>
      </c>
      <c r="FM27" s="69" t="str" cm="1">
        <f t="array" ref="FM27">IF($X27="", "", IFERROR(INDEX($BN27:$EY27, $EZ27, MATCH(FM$8, $BN$2:$EY$2, 0)), ""))</f>
        <v/>
      </c>
      <c r="FN27" s="69" t="str" cm="1">
        <f t="array" ref="FN27">IF($X27="", "", IFERROR(INDEX($BN27:$EY27, $EZ27, MATCH(FN$8, $BN$2:$EY$2, 0)), ""))</f>
        <v/>
      </c>
      <c r="FO27" s="69" t="str" cm="1">
        <f t="array" ref="FO27">IF($X27="", "", IFERROR(INDEX($BN27:$EY27, $EZ27, MATCH(FO$8, $BN$2:$EY$2, 0)), ""))</f>
        <v/>
      </c>
      <c r="FP27" s="69" t="str" cm="1">
        <f t="array" ref="FP27">IF($X27="", "", IFERROR(INDEX($BN27:$EY27, $EZ27, MATCH(FP$8, $BN$2:$EY$2, 0)), ""))</f>
        <v/>
      </c>
      <c r="FQ27" s="69" t="str" cm="1">
        <f t="array" ref="FQ27">IF($X27="", "", IFERROR(INDEX($BN27:$EY27, $EZ27, MATCH(FQ$8, $BN$2:$EY$2, 0)), ""))</f>
        <v/>
      </c>
      <c r="FR27" s="69" t="str" cm="1">
        <f t="array" ref="FR27">IF($X27="", "", IFERROR(INDEX($BN27:$EY27, $EZ27, MATCH(FR$8, $BN$2:$EY$2, 0)), ""))</f>
        <v/>
      </c>
      <c r="FS27" s="69" t="str" cm="1">
        <f t="array" ref="FS27">IF($X27="", "", IFERROR(INDEX($BN27:$EY27, $EZ27, MATCH(FS$8, $BN$2:$EY$2, 0)), ""))</f>
        <v/>
      </c>
      <c r="FT27" s="69" t="str" cm="1">
        <f t="array" ref="FT27">IF($X27="", "", IFERROR(INDEX($BN27:$EY27, $EZ27, MATCH(FT$8, $BN$2:$EY$2, 0)), ""))</f>
        <v/>
      </c>
      <c r="FU27" s="69" t="str" cm="1">
        <f t="array" ref="FU27">IF($X27="", "", IFERROR(INDEX($BN27:$EY27, $EZ27, MATCH(FU$8, $BN$2:$EY$2, 0)), ""))</f>
        <v/>
      </c>
      <c r="FV27" s="69" t="str" cm="1">
        <f t="array" ref="FV27">IF($X27="", "", IFERROR(INDEX($BN27:$EY27, $EZ27, MATCH(FV$8, $BN$2:$EY$2, 0)), ""))</f>
        <v/>
      </c>
      <c r="FW27" s="69" t="str" cm="1">
        <f t="array" ref="FW27">IF($X27="", "", IFERROR(INDEX($BN27:$EY27, $EZ27, MATCH(FW$8, $BN$2:$EY$2, 0)), ""))</f>
        <v/>
      </c>
      <c r="FX27" s="69" t="str" cm="1">
        <f t="array" ref="FX27">IF($X27="", "", IFERROR(INDEX($BN27:$EY27, $EZ27, MATCH(FX$8, $BN$2:$EY$2, 0)), ""))</f>
        <v/>
      </c>
      <c r="FY27" s="69" t="str" cm="1">
        <f t="array" ref="FY27">IF($X27="", "", IFERROR(INDEX($BN27:$EY27, $EZ27, MATCH(FY$8, $BN$2:$EY$2, 0)), ""))</f>
        <v/>
      </c>
      <c r="FZ27" s="69" t="str" cm="1">
        <f t="array" ref="FZ27">IF($X27="", "", IFERROR(INDEX($BN27:$EY27, $EZ27, MATCH(FZ$8, $BN$2:$EY$2, 0)), ""))</f>
        <v/>
      </c>
      <c r="GA27" s="69" t="str" cm="1">
        <f t="array" ref="GA27">IF($X27="", "", IFERROR(INDEX($BN27:$EY27, $EZ27, MATCH(GA$8, $BN$2:$EY$2, 0)), ""))</f>
        <v/>
      </c>
      <c r="GB27" s="69" t="str" cm="1">
        <f t="array" ref="GB27">IF($X27="", "", IFERROR(INDEX($BN27:$EY27, $EZ27, MATCH(GB$8, $BN$2:$EY$2, 0)), ""))</f>
        <v/>
      </c>
      <c r="GC27" s="69" t="str" cm="1">
        <f t="array" ref="GC27">IF($X27="", "", IFERROR(INDEX($BN27:$EY27, $EZ27, MATCH(GC$8, $BN$2:$EY$2, 0)), ""))</f>
        <v/>
      </c>
      <c r="GD27" s="69" t="str" cm="1">
        <f t="array" ref="GD27">IF($X27="", "", IFERROR(INDEX($BN27:$EY27, $EZ27, MATCH(GD$8, $BN$2:$EY$2, 0)), ""))</f>
        <v/>
      </c>
      <c r="GE27" s="69" t="str" cm="1">
        <f t="array" ref="GE27">IF($X27="", "", IFERROR(INDEX($BN27:$EY27, $EZ27, MATCH(GE$8, $BN$2:$EY$2, 0)), ""))</f>
        <v/>
      </c>
      <c r="GF27" s="69" t="str" cm="1">
        <f t="array" ref="GF27">IF($X27="", "", IFERROR(INDEX($BN27:$EY27, $EZ27, MATCH(GF$8, $BN$2:$EY$2, 0)), ""))</f>
        <v/>
      </c>
      <c r="GG27" s="69" t="str" cm="1">
        <f t="array" ref="GG27">IF($X27="", "", IFERROR(INDEX($BN27:$EY27, $EZ27, MATCH(GG$8, $BN$2:$EY$2, 0)), ""))</f>
        <v/>
      </c>
      <c r="GH27" s="69" t="str" cm="1">
        <f t="array" ref="GH27">IF($X27="", "", IFERROR(INDEX($BN27:$EY27, $EZ27, MATCH(GH$8, $BN$2:$EY$2, 0)), ""))</f>
        <v/>
      </c>
      <c r="GI27" s="69" t="str" cm="1">
        <f t="array" ref="GI27">IF($X27="", "", IFERROR(INDEX($BN27:$EY27, $EZ27, MATCH(GI$8, $BN$2:$EY$2, 0)), ""))</f>
        <v/>
      </c>
      <c r="GJ27" s="69" t="str" cm="1">
        <f t="array" ref="GJ27">IF($X27="", "", IFERROR(INDEX($BN27:$EY27, $EZ27, MATCH(GJ$8, $BN$2:$EY$2, 0)), ""))</f>
        <v/>
      </c>
      <c r="GK27" s="69" t="str" cm="1">
        <f t="array" ref="GK27">IF($X27="", "", IFERROR(INDEX($BN27:$EY27, $EZ27, MATCH(GK$8, $BN$2:$EY$2, 0)), ""))</f>
        <v/>
      </c>
      <c r="GL27" s="69" t="str" cm="1">
        <f t="array" ref="GL27">IF($X27="", "", IFERROR(INDEX($BN27:$EY27, $EZ27, MATCH(GL$8, $BN$2:$EY$2, 0)), ""))</f>
        <v/>
      </c>
      <c r="GM27" s="69" t="str" cm="1">
        <f t="array" ref="GM27">IF($X27="", "", IFERROR(INDEX($BN27:$EY27, $EZ27, MATCH(GM$8, $BN$2:$EY$2, 0)), ""))</f>
        <v/>
      </c>
      <c r="GN27" s="69" t="str" cm="1">
        <f t="array" ref="GN27">IF($X27="", "", IFERROR(INDEX($BN27:$EY27, $EZ27, MATCH(GN$8, $BN$2:$EY$2, 0)), ""))</f>
        <v/>
      </c>
      <c r="GO27" s="69" t="str" cm="1">
        <f t="array" ref="GO27">IF($X27="", "", IFERROR(INDEX($BN27:$EY27, $EZ27, MATCH(GO$8, $BN$2:$EY$2, 0)), ""))</f>
        <v/>
      </c>
      <c r="GP27" s="69" t="str" cm="1">
        <f t="array" ref="GP27">IF($X27="", "", IFERROR(INDEX($BN27:$EY27, $EZ27, MATCH(GP$8, $BN$2:$EY$2, 0)), ""))</f>
        <v/>
      </c>
      <c r="GQ27" s="69" t="str" cm="1">
        <f t="array" ref="GQ27">IF($X27="", "", IFERROR(INDEX($BN27:$EY27, $EZ27, MATCH(GQ$8, $BN$2:$EY$2, 0)), ""))</f>
        <v/>
      </c>
      <c r="GR27" s="69" t="str" cm="1">
        <f t="array" ref="GR27">IF($X27="", "", IFERROR(INDEX($BN27:$EY27, $EZ27, MATCH(GR$8, $BN$2:$EY$2, 0)), ""))</f>
        <v/>
      </c>
      <c r="GS27" s="69" t="str" cm="1">
        <f t="array" ref="GS27">IF($X27="", "", IFERROR(INDEX($BN27:$EY27, $EZ27, MATCH(GS$8, $BN$2:$EY$2, 0)), ""))</f>
        <v/>
      </c>
      <c r="GT27" s="69" t="str" cm="1">
        <f t="array" ref="GT27">IF($X27="", "", IFERROR(INDEX($BN27:$EY27, $EZ27, MATCH(GT$8, $BN$2:$EY$2, 0)), ""))</f>
        <v/>
      </c>
      <c r="GU27" s="69" t="str" cm="1">
        <f t="array" ref="GU27">IF($X27="", "", IFERROR(INDEX($BN27:$EY27, $EZ27, MATCH(GU$8, $BN$2:$EY$2, 0)), ""))</f>
        <v/>
      </c>
      <c r="GV27" s="69" t="str" cm="1">
        <f t="array" ref="GV27">IF($X27="", "", IFERROR(INDEX($BN27:$EY27, $EZ27, MATCH(GV$8, $BN$2:$EY$2, 0)), ""))</f>
        <v/>
      </c>
      <c r="GW27" s="69" t="str" cm="1">
        <f t="array" ref="GW27">IF($X27="", "", IFERROR(INDEX($BN27:$EY27, $EZ27, MATCH(GW$8, $BN$2:$EY$2, 0)), ""))</f>
        <v/>
      </c>
      <c r="GX27" s="69" t="str" cm="1">
        <f t="array" ref="GX27">IF($X27="", "", IFERROR(INDEX($BN27:$EY27, $EZ27, MATCH(GX$8, $BN$2:$EY$2, 0)), ""))</f>
        <v/>
      </c>
      <c r="GY27" s="69" t="str" cm="1">
        <f t="array" ref="GY27">IF($X27="", "", IFERROR(INDEX($BN27:$EY27, $EZ27, MATCH(GY$8, $BN$2:$EY$2, 0)), ""))</f>
        <v/>
      </c>
      <c r="GZ27" s="69" t="str" cm="1">
        <f t="array" ref="GZ27">IF($X27="", "", IFERROR(INDEX($BN27:$EY27, $EZ27, MATCH(GZ$8, $BN$2:$EY$2, 0)), ""))</f>
        <v/>
      </c>
      <c r="HA27" s="69" t="str" cm="1">
        <f t="array" ref="HA27">IF($X27="", "", IFERROR(INDEX($BN27:$EY27, $EZ27, MATCH(HA$8, $BN$2:$EY$2, 0)), ""))</f>
        <v/>
      </c>
      <c r="HB27" s="69" t="str" cm="1">
        <f t="array" ref="HB27">IF($X27="", "", IFERROR(INDEX($BN27:$EY27, $EZ27, MATCH(HB$8, $BN$2:$EY$2, 0)), ""))</f>
        <v/>
      </c>
      <c r="HC27" s="69" t="str" cm="1">
        <f t="array" ref="HC27">IF($X27="", "", IFERROR(INDEX($BN27:$EY27, $EZ27, MATCH(HC$8, $BN$2:$EY$2, 0)), ""))</f>
        <v/>
      </c>
      <c r="HD27" s="69" t="str" cm="1">
        <f t="array" ref="HD27">IF($X27="", "", IFERROR(INDEX($BN27:$EY27, $EZ27, MATCH(HD$8, $BN$2:$EY$2, 0)), ""))</f>
        <v/>
      </c>
      <c r="HE27" s="69" t="str" cm="1">
        <f t="array" ref="HE27">IF($X27="", "", IFERROR(INDEX($BN27:$EY27, $EZ27, MATCH(HE$8, $BN$2:$EY$2, 0)), ""))</f>
        <v/>
      </c>
      <c r="HF27" s="69" t="str" cm="1">
        <f t="array" ref="HF27">IF($X27="", "", IFERROR(INDEX($BN27:$EY27, $EZ27, MATCH(HF$8, $BN$2:$EY$2, 0)), ""))</f>
        <v/>
      </c>
      <c r="HG27" s="69" t="str" cm="1">
        <f t="array" ref="HG27">IF($X27="", "", IFERROR(INDEX($BN27:$EY27, $EZ27, MATCH(HG$8, $BN$2:$EY$2, 0)), ""))</f>
        <v/>
      </c>
      <c r="HH27" s="69" t="str" cm="1">
        <f t="array" ref="HH27">IF($X27="", "", IFERROR(INDEX($BN27:$EY27, $EZ27, MATCH(HH$8, $BN$2:$EY$2, 0)), ""))</f>
        <v/>
      </c>
      <c r="HI27" s="69" t="str" cm="1">
        <f t="array" ref="HI27">IF($X27="", "", IFERROR(INDEX($BN27:$EY27, $EZ27, MATCH(HI$8, $BN$2:$EY$2, 0)), ""))</f>
        <v/>
      </c>
      <c r="HJ27" s="69" t="str" cm="1">
        <f t="array" ref="HJ27">IF($X27="", "", IFERROR(INDEX($BN27:$EY27, $EZ27, MATCH(HJ$8, $BN$2:$EY$2, 0)), ""))</f>
        <v/>
      </c>
      <c r="HK27" s="69" t="str" cm="1">
        <f t="array" ref="HK27">IF($X27="", "", IFERROR(INDEX($BN27:$EY27, $EZ27, MATCH(HK$8, $BN$2:$EY$2, 0)), ""))</f>
        <v/>
      </c>
      <c r="HL27" s="69" t="str" cm="1">
        <f t="array" ref="HL27">IF($X27="", "", IFERROR(INDEX($BN27:$EY27, $EZ27, MATCH(HL$8, $BN$2:$EY$2, 0)), ""))</f>
        <v/>
      </c>
      <c r="HM27" s="69" t="str" cm="1">
        <f t="array" ref="HM27">IF($X27="", "", IFERROR(INDEX($BN27:$EY27, $EZ27, MATCH(HM$8, $BN$2:$EY$2, 0)), ""))</f>
        <v/>
      </c>
      <c r="HN27" s="69" t="str" cm="1">
        <f t="array" ref="HN27">IF($X27="", "", IFERROR(INDEX($BN27:$EY27, $EZ27, MATCH(HN$8, $BN$2:$EY$2, 0)), ""))</f>
        <v/>
      </c>
      <c r="HO27" s="69" t="str" cm="1">
        <f t="array" ref="HO27">IF($X27="", "", IFERROR(INDEX($BN27:$EY27, $EZ27, MATCH(HO$8, $BN$2:$EY$2, 0)), ""))</f>
        <v/>
      </c>
      <c r="HP27" s="69" t="str" cm="1">
        <f t="array" ref="HP27">IF($X27="", "", IFERROR(INDEX($BN27:$EY27, $EZ27, MATCH(HP$8, $BN$2:$EY$2, 0)), ""))</f>
        <v/>
      </c>
      <c r="HQ27" s="69" t="str" cm="1">
        <f t="array" ref="HQ27">IF($X27="", "", IFERROR(INDEX($BN27:$EY27, $EZ27, MATCH(HQ$8, $BN$2:$EY$2, 0)), ""))</f>
        <v/>
      </c>
      <c r="HR27" s="70" t="str" cm="1">
        <f t="array" ref="HR27">IF($X27="", "", IFERROR(INDEX($BN27:$EY27, $EZ27, MATCH(HR$8, $BN$2:$EY$2, 0)), ""))</f>
        <v/>
      </c>
      <c r="HT27" s="8" t="str" cm="1">
        <f t="array" ref="HT27">IFERROR(INDEX($FA$6:$HR$6, $HS$6, MATCH(MIN($FA27:$HR27), $FA27:$HR27, 0)), "")</f>
        <v/>
      </c>
      <c r="HV27" s="8" t="str" cm="1">
        <f t="array" ref="HV27">IFERROR(INDEX(Trainers!$I$11:$I$20, MATCH(IFERROR(INDEX($FA$7:$HR$7, $HS$6, MATCH(MIN($FA27:$HR27), $FA27:$HR27, 0)), ""), Trainers!$AB$11:$AB$20, 0)), "")</f>
        <v/>
      </c>
      <c r="HX27" s="81" t="str">
        <f t="shared" si="154"/>
        <v/>
      </c>
      <c r="HY27" s="88" t="str">
        <f t="shared" si="155"/>
        <v/>
      </c>
      <c r="HZ27" s="81" t="str">
        <f t="shared" si="161"/>
        <v/>
      </c>
      <c r="IA27" s="88" t="str">
        <f t="shared" si="162"/>
        <v/>
      </c>
      <c r="IB27" s="81" t="str">
        <f t="shared" si="161"/>
        <v/>
      </c>
      <c r="IC27" s="88" t="str">
        <f t="shared" si="162"/>
        <v/>
      </c>
      <c r="ID27" s="81" t="str">
        <f t="shared" si="161"/>
        <v/>
      </c>
      <c r="IE27" s="88" t="str">
        <f t="shared" si="162"/>
        <v/>
      </c>
      <c r="IF27" s="81" t="str">
        <f t="shared" si="161"/>
        <v/>
      </c>
      <c r="IG27" s="88" t="str">
        <f t="shared" si="162"/>
        <v/>
      </c>
      <c r="IH27" s="81" t="str">
        <f t="shared" si="161"/>
        <v/>
      </c>
      <c r="II27" s="88" t="str">
        <f t="shared" si="162"/>
        <v/>
      </c>
      <c r="IJ27" s="81" t="str">
        <f t="shared" si="161"/>
        <v/>
      </c>
      <c r="IK27" s="88" t="str">
        <f t="shared" si="162"/>
        <v/>
      </c>
      <c r="IL27" s="81" t="str">
        <f t="shared" si="161"/>
        <v/>
      </c>
      <c r="IM27" s="88" t="str">
        <f t="shared" si="162"/>
        <v/>
      </c>
      <c r="IN27" s="81" t="str">
        <f t="shared" si="161"/>
        <v/>
      </c>
      <c r="IO27" s="88" t="str">
        <f t="shared" si="162"/>
        <v/>
      </c>
      <c r="IP27" s="81" t="str">
        <f t="shared" si="161"/>
        <v/>
      </c>
      <c r="IQ27" s="88" t="str">
        <f t="shared" si="162"/>
        <v/>
      </c>
      <c r="IS27" s="81" t="str" cm="1">
        <f t="array" ref="IS27">IF($X27="", "", IFERROR(INDEX($HX$3:$IQ$3, $IR$3, MATCH(IS$10, $HX27:$IQ27, 0)), ""))</f>
        <v/>
      </c>
      <c r="IT27" s="89" t="str" cm="1">
        <f t="array" ref="IT27">IF($X27="", "", IFERROR(INDEX($HX$3:$IQ$3, $IR$3, MATCH(IT$10, $HX27:$IQ27, 0)), ""))</f>
        <v/>
      </c>
      <c r="IU27" s="89" t="str" cm="1">
        <f t="array" ref="IU27">IF($X27="", "", IFERROR(INDEX($HX$3:$IQ$3, $IR$3, MATCH(IU$10, $HX27:$IQ27, 0)), ""))</f>
        <v/>
      </c>
      <c r="IV27" s="8" t="str">
        <f t="shared" si="156"/>
        <v/>
      </c>
      <c r="IX27" s="8" t="str">
        <f t="shared" si="157"/>
        <v/>
      </c>
      <c r="IZ27" s="8" t="str">
        <f>IF($BL27="", "", IFERROR(INDEX(Trainers!$AB$11:$AB$20, MATCH($BL27, Trainers!$I$11:$I$20, 0)), ""))</f>
        <v/>
      </c>
      <c r="JA27" s="78" t="str">
        <f t="shared" si="158"/>
        <v/>
      </c>
      <c r="JB27" s="8" t="str" cm="1">
        <f t="array" ref="JB27">IFERROR(INDEX($BN$7:$EY$7, $BM$7, MATCH(CONCATENATE($IZ27, " - ", $BJ27), $BN$2:$EY$2, 0)), "")</f>
        <v/>
      </c>
      <c r="JC27" s="8" t="str">
        <f t="shared" si="159"/>
        <v/>
      </c>
      <c r="JE27" s="8" t="str">
        <f>IF($HV27="", "", IFERROR(INDEX(Trainers!$AB$11:$AB$20, MATCH($HV27, Trainers!$I$11:$I$20, 0)), ""))</f>
        <v/>
      </c>
      <c r="JF27" s="78" t="str" cm="1">
        <f t="array" ref="JF27">IF(IFERROR(INDEX($F27:$L27, $Y27, MATCH($HT27, $F$9:$L$9, 0)), "")="", "", IFERROR(INDEX($F27:$L27, $Y27, MATCH($HT27, $F$9:$L$9, 0)), ""))</f>
        <v/>
      </c>
      <c r="JG27" s="8" t="str" cm="1">
        <f t="array" ref="JG27">IFERROR(INDEX($BN$7:$EY$7, $BM$7, MATCH(CONCATENATE($JE27, " - ", $HT27), $BN$2:$EY$2, 0)), "")</f>
        <v/>
      </c>
      <c r="JH27" s="8" t="str">
        <f t="shared" si="160"/>
        <v/>
      </c>
    </row>
    <row r="28" spans="1:268" x14ac:dyDescent="0.25">
      <c r="A28" s="2"/>
      <c r="B28" s="20"/>
      <c r="C28" s="21"/>
      <c r="D28" s="38"/>
      <c r="E28" s="22"/>
      <c r="F28" s="22"/>
      <c r="G28" s="22"/>
      <c r="H28" s="22"/>
      <c r="I28" s="22"/>
      <c r="J28" s="22"/>
      <c r="K28" s="22"/>
      <c r="L28" s="23"/>
      <c r="M28" s="2"/>
      <c r="N28" s="101" t="str">
        <f t="shared" si="65"/>
        <v/>
      </c>
      <c r="O28" s="2"/>
      <c r="P28" s="62"/>
      <c r="Q28" s="62"/>
      <c r="R28" s="62"/>
      <c r="V28" s="41" t="str">
        <f>IF('Training Positions'!$B28="", "", 'Training Positions'!$B28)</f>
        <v/>
      </c>
      <c r="X28" s="8" t="str">
        <f t="shared" si="66"/>
        <v/>
      </c>
      <c r="Z28" s="8" t="str">
        <f t="shared" si="41"/>
        <v/>
      </c>
      <c r="AA28" s="8" t="str">
        <f t="shared" si="42"/>
        <v/>
      </c>
      <c r="AB28" s="8" t="str">
        <f t="shared" si="43"/>
        <v/>
      </c>
      <c r="AC28" s="8" t="str">
        <f t="shared" si="67"/>
        <v/>
      </c>
      <c r="AD28" s="8" t="str">
        <f t="shared" si="68"/>
        <v/>
      </c>
      <c r="AE28" s="8" t="str">
        <f t="shared" si="163"/>
        <v/>
      </c>
      <c r="AF28" s="8" t="str">
        <f t="shared" si="164"/>
        <v/>
      </c>
      <c r="AG28" s="8" t="str">
        <f t="shared" si="165"/>
        <v/>
      </c>
      <c r="AH28" s="8" t="str">
        <f t="shared" si="166"/>
        <v/>
      </c>
      <c r="AI28" s="8" t="str">
        <f t="shared" si="167"/>
        <v/>
      </c>
      <c r="AJ28" s="8" t="str">
        <f t="shared" si="168"/>
        <v/>
      </c>
      <c r="AL28" s="68" t="str">
        <f t="shared" si="75"/>
        <v/>
      </c>
      <c r="AM28" s="69" t="str">
        <f t="shared" si="169"/>
        <v/>
      </c>
      <c r="AN28" s="69" t="str">
        <f t="shared" si="170"/>
        <v/>
      </c>
      <c r="AO28" s="69" t="str">
        <f t="shared" si="171"/>
        <v/>
      </c>
      <c r="AP28" s="69" t="str">
        <f t="shared" si="172"/>
        <v/>
      </c>
      <c r="AQ28" s="69" t="str">
        <f t="shared" si="173"/>
        <v/>
      </c>
      <c r="AR28" s="70" t="str">
        <f t="shared" si="174"/>
        <v/>
      </c>
      <c r="AT28" s="68" t="str">
        <f>IF($D28="", "", IFERROR(INDEX('Training Positions'!C$11:C$30, MATCH($D28, 'Training Positions'!$B$11:$B$30, 0)), ""))</f>
        <v/>
      </c>
      <c r="AU28" s="69" t="str">
        <f>IF($D28="", "", IFERROR(INDEX('Training Positions'!D$11:D$30, MATCH($D28, 'Training Positions'!$B$11:$B$30, 0)), ""))</f>
        <v/>
      </c>
      <c r="AV28" s="69" t="str">
        <f>IF($D28="", "", IFERROR(INDEX('Training Positions'!E$11:E$30, MATCH($D28, 'Training Positions'!$B$11:$B$30, 0)), ""))</f>
        <v/>
      </c>
      <c r="AW28" s="69" t="str">
        <f>IF($D28="", "", IFERROR(INDEX('Training Positions'!F$11:F$30, MATCH($D28, 'Training Positions'!$B$11:$B$30, 0)), ""))</f>
        <v/>
      </c>
      <c r="AX28" s="69" t="str">
        <f>IF($D28="", "", IFERROR(INDEX('Training Positions'!G$11:G$30, MATCH($D28, 'Training Positions'!$B$11:$B$30, 0)), ""))</f>
        <v/>
      </c>
      <c r="AY28" s="69" t="str">
        <f>IF($D28="", "", IFERROR(INDEX('Training Positions'!H$11:H$30, MATCH($D28, 'Training Positions'!$B$11:$B$30, 0)), ""))</f>
        <v/>
      </c>
      <c r="AZ28" s="70" t="str">
        <f>IF($D28="", "", IFERROR(INDEX('Training Positions'!I$11:I$30, MATCH($D28, 'Training Positions'!$B$11:$B$30, 0)), ""))</f>
        <v/>
      </c>
      <c r="BB28" s="68" t="str">
        <f t="shared" si="82"/>
        <v/>
      </c>
      <c r="BC28" s="69" t="str">
        <f t="shared" si="175"/>
        <v/>
      </c>
      <c r="BD28" s="69" t="str">
        <f t="shared" si="176"/>
        <v/>
      </c>
      <c r="BE28" s="69" t="str">
        <f t="shared" si="177"/>
        <v/>
      </c>
      <c r="BF28" s="69" t="str">
        <f t="shared" si="178"/>
        <v/>
      </c>
      <c r="BG28" s="69" t="str">
        <f t="shared" si="179"/>
        <v/>
      </c>
      <c r="BH28" s="70" t="str">
        <f t="shared" si="180"/>
        <v/>
      </c>
      <c r="BJ28" s="8" t="str" cm="1">
        <f t="array" ref="BJ28">IF($X28="", "", IFERROR(INDEX($BB$10:$BH$10, $BA$10, MATCH(MIN($BB28:$BH28), $BB28:$BH28, 0)), ""))</f>
        <v/>
      </c>
      <c r="BK28" s="78" t="str">
        <f t="shared" si="83"/>
        <v/>
      </c>
      <c r="BL28" s="8" t="str">
        <f>IF($IX28="", "", IFERROR(INDEX(Trainers!$I$11:$I$20, MATCH($IX28, Trainers!$AB$11:$AB$20, 0)), ""))</f>
        <v/>
      </c>
      <c r="BN28" s="68" t="str" cm="1">
        <f t="array" ref="BN28">IF(OR($X28="", BN$7=""), "", IFERROR(IF(IFERROR(INDEX($F28:$L28, $BM28, MATCH(BN$6, $F$9:$L$9, 0)), "")&gt;BN$7, "", IFERROR(INDEX($BB28:$BH28, $BM28, MATCH(BN$6, $BB$10:$BH$10, 0)), "")), ""))</f>
        <v/>
      </c>
      <c r="BO28" s="70" t="str" cm="1">
        <f t="array" ref="BO28">IF(OR($X28="", BO$7=""), "", IFERROR(IF(IFERROR(INDEX($F28:$L28, $BM28, MATCH(BO$6, $F$9:$L$9, 0)), "")&gt;BO$7, "", IFERROR(INDEX($BB28:$BH28, $BM28, MATCH(BO$6, $BB$10:$BH$10, 0)), "")), ""))</f>
        <v/>
      </c>
      <c r="BP28" s="68" t="str">
        <f t="shared" si="84"/>
        <v/>
      </c>
      <c r="BQ28" s="69" t="str">
        <f t="shared" si="85"/>
        <v/>
      </c>
      <c r="BR28" s="69" t="str">
        <f t="shared" si="86"/>
        <v/>
      </c>
      <c r="BS28" s="69" t="str">
        <f t="shared" si="87"/>
        <v/>
      </c>
      <c r="BT28" s="69" t="str">
        <f t="shared" si="88"/>
        <v/>
      </c>
      <c r="BU28" s="69" t="str">
        <f t="shared" si="89"/>
        <v/>
      </c>
      <c r="BV28" s="70" t="str">
        <f t="shared" si="90"/>
        <v/>
      </c>
      <c r="BW28" s="68" t="str" cm="1">
        <f t="array" ref="BW28">IF(OR($X28="", BW$7=""), "", IFERROR(IF(IFERROR(INDEX($F28:$L28, $BM28, MATCH(BW$6, $F$9:$L$9, 0)), "")&gt;BW$7, "", IFERROR(INDEX($BB28:$BH28, $BM28, MATCH(BW$6, $BB$10:$BH$10, 0)), "")), ""))</f>
        <v/>
      </c>
      <c r="BX28" s="70" t="str" cm="1">
        <f t="array" ref="BX28">IF(OR($X28="", BX$7=""), "", IFERROR(IF(IFERROR(INDEX($F28:$L28, $BM28, MATCH(BX$6, $F$9:$L$9, 0)), "")&gt;BX$7, "", IFERROR(INDEX($BB28:$BH28, $BM28, MATCH(BX$6, $BB$10:$BH$10, 0)), "")), ""))</f>
        <v/>
      </c>
      <c r="BY28" s="68" t="str">
        <f t="shared" si="91"/>
        <v/>
      </c>
      <c r="BZ28" s="69" t="str">
        <f t="shared" si="92"/>
        <v/>
      </c>
      <c r="CA28" s="69" t="str">
        <f t="shared" si="93"/>
        <v/>
      </c>
      <c r="CB28" s="69" t="str">
        <f t="shared" si="94"/>
        <v/>
      </c>
      <c r="CC28" s="69" t="str">
        <f t="shared" si="95"/>
        <v/>
      </c>
      <c r="CD28" s="69" t="str">
        <f t="shared" si="96"/>
        <v/>
      </c>
      <c r="CE28" s="70" t="str">
        <f t="shared" si="97"/>
        <v/>
      </c>
      <c r="CF28" s="68" t="str" cm="1">
        <f t="array" ref="CF28">IF(OR($X28="", CF$7=""), "", IFERROR(IF(IFERROR(INDEX($F28:$L28, $BM28, MATCH(CF$6, $F$9:$L$9, 0)), "")&gt;CF$7, "", IFERROR(INDEX($BB28:$BH28, $BM28, MATCH(CF$6, $BB$10:$BH$10, 0)), "")), ""))</f>
        <v/>
      </c>
      <c r="CG28" s="70" t="str" cm="1">
        <f t="array" ref="CG28">IF(OR($X28="", CG$7=""), "", IFERROR(IF(IFERROR(INDEX($F28:$L28, $BM28, MATCH(CG$6, $F$9:$L$9, 0)), "")&gt;CG$7, "", IFERROR(INDEX($BB28:$BH28, $BM28, MATCH(CG$6, $BB$10:$BH$10, 0)), "")), ""))</f>
        <v/>
      </c>
      <c r="CH28" s="68" t="str">
        <f t="shared" si="98"/>
        <v/>
      </c>
      <c r="CI28" s="69" t="str">
        <f t="shared" si="99"/>
        <v/>
      </c>
      <c r="CJ28" s="69" t="str">
        <f t="shared" si="100"/>
        <v/>
      </c>
      <c r="CK28" s="69" t="str">
        <f t="shared" si="101"/>
        <v/>
      </c>
      <c r="CL28" s="69" t="str">
        <f t="shared" si="102"/>
        <v/>
      </c>
      <c r="CM28" s="69" t="str">
        <f t="shared" si="103"/>
        <v/>
      </c>
      <c r="CN28" s="70" t="str">
        <f t="shared" si="104"/>
        <v/>
      </c>
      <c r="CO28" s="68" t="str" cm="1">
        <f t="array" ref="CO28">IF(OR($X28="", CO$7=""), "", IFERROR(IF(IFERROR(INDEX($F28:$L28, $BM28, MATCH(CO$6, $F$9:$L$9, 0)), "")&gt;CO$7, "", IFERROR(INDEX($BB28:$BH28, $BM28, MATCH(CO$6, $BB$10:$BH$10, 0)), "")), ""))</f>
        <v/>
      </c>
      <c r="CP28" s="70" t="str" cm="1">
        <f t="array" ref="CP28">IF(OR($X28="", CP$7=""), "", IFERROR(IF(IFERROR(INDEX($F28:$L28, $BM28, MATCH(CP$6, $F$9:$L$9, 0)), "")&gt;CP$7, "", IFERROR(INDEX($BB28:$BH28, $BM28, MATCH(CP$6, $BB$10:$BH$10, 0)), "")), ""))</f>
        <v/>
      </c>
      <c r="CQ28" s="68" t="str">
        <f t="shared" si="105"/>
        <v/>
      </c>
      <c r="CR28" s="69" t="str">
        <f t="shared" si="106"/>
        <v/>
      </c>
      <c r="CS28" s="69" t="str">
        <f t="shared" si="107"/>
        <v/>
      </c>
      <c r="CT28" s="69" t="str">
        <f t="shared" si="108"/>
        <v/>
      </c>
      <c r="CU28" s="69" t="str">
        <f t="shared" si="109"/>
        <v/>
      </c>
      <c r="CV28" s="69" t="str">
        <f t="shared" si="110"/>
        <v/>
      </c>
      <c r="CW28" s="70" t="str">
        <f t="shared" si="111"/>
        <v/>
      </c>
      <c r="CX28" s="68" t="str" cm="1">
        <f t="array" ref="CX28">IF(OR($X28="", CX$7=""), "", IFERROR(IF(IFERROR(INDEX($F28:$L28, $BM28, MATCH(CX$6, $F$9:$L$9, 0)), "")&gt;CX$7, "", IFERROR(INDEX($BB28:$BH28, $BM28, MATCH(CX$6, $BB$10:$BH$10, 0)), "")), ""))</f>
        <v/>
      </c>
      <c r="CY28" s="70" t="str" cm="1">
        <f t="array" ref="CY28">IF(OR($X28="", CY$7=""), "", IFERROR(IF(IFERROR(INDEX($F28:$L28, $BM28, MATCH(CY$6, $F$9:$L$9, 0)), "")&gt;CY$7, "", IFERROR(INDEX($BB28:$BH28, $BM28, MATCH(CY$6, $BB$10:$BH$10, 0)), "")), ""))</f>
        <v/>
      </c>
      <c r="CZ28" s="68" t="str">
        <f t="shared" si="112"/>
        <v/>
      </c>
      <c r="DA28" s="69" t="str">
        <f t="shared" si="113"/>
        <v/>
      </c>
      <c r="DB28" s="69" t="str">
        <f t="shared" si="114"/>
        <v/>
      </c>
      <c r="DC28" s="69" t="str">
        <f t="shared" si="115"/>
        <v/>
      </c>
      <c r="DD28" s="69" t="str">
        <f t="shared" si="116"/>
        <v/>
      </c>
      <c r="DE28" s="69" t="str">
        <f t="shared" si="117"/>
        <v/>
      </c>
      <c r="DF28" s="70" t="str">
        <f t="shared" si="118"/>
        <v/>
      </c>
      <c r="DG28" s="68" t="str" cm="1">
        <f t="array" ref="DG28">IF(OR($X28="", DG$7=""), "", IFERROR(IF(IFERROR(INDEX($F28:$L28, $BM28, MATCH(DG$6, $F$9:$L$9, 0)), "")&gt;DG$7, "", IFERROR(INDEX($BB28:$BH28, $BM28, MATCH(DG$6, $BB$10:$BH$10, 0)), "")), ""))</f>
        <v/>
      </c>
      <c r="DH28" s="70" t="str" cm="1">
        <f t="array" ref="DH28">IF(OR($X28="", DH$7=""), "", IFERROR(IF(IFERROR(INDEX($F28:$L28, $BM28, MATCH(DH$6, $F$9:$L$9, 0)), "")&gt;DH$7, "", IFERROR(INDEX($BB28:$BH28, $BM28, MATCH(DH$6, $BB$10:$BH$10, 0)), "")), ""))</f>
        <v/>
      </c>
      <c r="DI28" s="68" t="str">
        <f t="shared" si="119"/>
        <v/>
      </c>
      <c r="DJ28" s="69" t="str">
        <f t="shared" si="120"/>
        <v/>
      </c>
      <c r="DK28" s="69" t="str">
        <f t="shared" si="121"/>
        <v/>
      </c>
      <c r="DL28" s="69" t="str">
        <f t="shared" si="122"/>
        <v/>
      </c>
      <c r="DM28" s="69" t="str">
        <f t="shared" si="123"/>
        <v/>
      </c>
      <c r="DN28" s="69" t="str">
        <f t="shared" si="124"/>
        <v/>
      </c>
      <c r="DO28" s="70" t="str">
        <f t="shared" si="125"/>
        <v/>
      </c>
      <c r="DP28" s="68" t="str" cm="1">
        <f t="array" ref="DP28">IF(OR($X28="", DP$7=""), "", IFERROR(IF(IFERROR(INDEX($F28:$L28, $BM28, MATCH(DP$6, $F$9:$L$9, 0)), "")&gt;DP$7, "", IFERROR(INDEX($BB28:$BH28, $BM28, MATCH(DP$6, $BB$10:$BH$10, 0)), "")), ""))</f>
        <v/>
      </c>
      <c r="DQ28" s="70" t="str" cm="1">
        <f t="array" ref="DQ28">IF(OR($X28="", DQ$7=""), "", IFERROR(IF(IFERROR(INDEX($F28:$L28, $BM28, MATCH(DQ$6, $F$9:$L$9, 0)), "")&gt;DQ$7, "", IFERROR(INDEX($BB28:$BH28, $BM28, MATCH(DQ$6, $BB$10:$BH$10, 0)), "")), ""))</f>
        <v/>
      </c>
      <c r="DR28" s="68" t="str">
        <f t="shared" si="126"/>
        <v/>
      </c>
      <c r="DS28" s="69" t="str">
        <f t="shared" si="127"/>
        <v/>
      </c>
      <c r="DT28" s="69" t="str">
        <f t="shared" si="128"/>
        <v/>
      </c>
      <c r="DU28" s="69" t="str">
        <f t="shared" si="129"/>
        <v/>
      </c>
      <c r="DV28" s="69" t="str">
        <f t="shared" si="130"/>
        <v/>
      </c>
      <c r="DW28" s="69" t="str">
        <f t="shared" si="131"/>
        <v/>
      </c>
      <c r="DX28" s="70" t="str">
        <f t="shared" si="132"/>
        <v/>
      </c>
      <c r="DY28" s="68" t="str" cm="1">
        <f t="array" ref="DY28">IF(OR($X28="", DY$7=""), "", IFERROR(IF(IFERROR(INDEX($F28:$L28, $BM28, MATCH(DY$6, $F$9:$L$9, 0)), "")&gt;DY$7, "", IFERROR(INDEX($BB28:$BH28, $BM28, MATCH(DY$6, $BB$10:$BH$10, 0)), "")), ""))</f>
        <v/>
      </c>
      <c r="DZ28" s="70" t="str" cm="1">
        <f t="array" ref="DZ28">IF(OR($X28="", DZ$7=""), "", IFERROR(IF(IFERROR(INDEX($F28:$L28, $BM28, MATCH(DZ$6, $F$9:$L$9, 0)), "")&gt;DZ$7, "", IFERROR(INDEX($BB28:$BH28, $BM28, MATCH(DZ$6, $BB$10:$BH$10, 0)), "")), ""))</f>
        <v/>
      </c>
      <c r="EA28" s="68" t="str">
        <f t="shared" si="133"/>
        <v/>
      </c>
      <c r="EB28" s="69" t="str">
        <f t="shared" si="134"/>
        <v/>
      </c>
      <c r="EC28" s="69" t="str">
        <f t="shared" si="135"/>
        <v/>
      </c>
      <c r="ED28" s="69" t="str">
        <f t="shared" si="136"/>
        <v/>
      </c>
      <c r="EE28" s="69" t="str">
        <f t="shared" si="137"/>
        <v/>
      </c>
      <c r="EF28" s="69" t="str">
        <f t="shared" si="138"/>
        <v/>
      </c>
      <c r="EG28" s="70" t="str">
        <f t="shared" si="139"/>
        <v/>
      </c>
      <c r="EH28" s="68" t="str" cm="1">
        <f t="array" ref="EH28">IF(OR($X28="", EH$7=""), "", IFERROR(IF(IFERROR(INDEX($F28:$L28, $BM28, MATCH(EH$6, $F$9:$L$9, 0)), "")&gt;EH$7, "", IFERROR(INDEX($BB28:$BH28, $BM28, MATCH(EH$6, $BB$10:$BH$10, 0)), "")), ""))</f>
        <v/>
      </c>
      <c r="EI28" s="70" t="str" cm="1">
        <f t="array" ref="EI28">IF(OR($X28="", EI$7=""), "", IFERROR(IF(IFERROR(INDEX($F28:$L28, $BM28, MATCH(EI$6, $F$9:$L$9, 0)), "")&gt;EI$7, "", IFERROR(INDEX($BB28:$BH28, $BM28, MATCH(EI$6, $BB$10:$BH$10, 0)), "")), ""))</f>
        <v/>
      </c>
      <c r="EJ28" s="68" t="str">
        <f t="shared" si="140"/>
        <v/>
      </c>
      <c r="EK28" s="69" t="str">
        <f t="shared" si="141"/>
        <v/>
      </c>
      <c r="EL28" s="69" t="str">
        <f t="shared" si="142"/>
        <v/>
      </c>
      <c r="EM28" s="69" t="str">
        <f t="shared" si="143"/>
        <v/>
      </c>
      <c r="EN28" s="69" t="str">
        <f t="shared" si="144"/>
        <v/>
      </c>
      <c r="EO28" s="69" t="str">
        <f t="shared" si="145"/>
        <v/>
      </c>
      <c r="EP28" s="70" t="str">
        <f t="shared" si="146"/>
        <v/>
      </c>
      <c r="EQ28" s="68" t="str" cm="1">
        <f t="array" ref="EQ28">IF(OR($X28="", EQ$7=""), "", IFERROR(IF(IFERROR(INDEX($F28:$L28, $BM28, MATCH(EQ$6, $F$9:$L$9, 0)), "")&gt;EQ$7, "", IFERROR(INDEX($BB28:$BH28, $BM28, MATCH(EQ$6, $BB$10:$BH$10, 0)), "")), ""))</f>
        <v/>
      </c>
      <c r="ER28" s="70" t="str" cm="1">
        <f t="array" ref="ER28">IF(OR($X28="", ER$7=""), "", IFERROR(IF(IFERROR(INDEX($F28:$L28, $BM28, MATCH(ER$6, $F$9:$L$9, 0)), "")&gt;ER$7, "", IFERROR(INDEX($BB28:$BH28, $BM28, MATCH(ER$6, $BB$10:$BH$10, 0)), "")), ""))</f>
        <v/>
      </c>
      <c r="ES28" s="68" t="str">
        <f t="shared" si="147"/>
        <v/>
      </c>
      <c r="ET28" s="69" t="str">
        <f t="shared" si="148"/>
        <v/>
      </c>
      <c r="EU28" s="69" t="str">
        <f t="shared" si="149"/>
        <v/>
      </c>
      <c r="EV28" s="69" t="str">
        <f t="shared" si="150"/>
        <v/>
      </c>
      <c r="EW28" s="69" t="str">
        <f t="shared" si="151"/>
        <v/>
      </c>
      <c r="EX28" s="69" t="str">
        <f t="shared" si="152"/>
        <v/>
      </c>
      <c r="EY28" s="70" t="str">
        <f t="shared" si="153"/>
        <v/>
      </c>
      <c r="FA28" s="68" t="str" cm="1">
        <f t="array" ref="FA28">IF($X28="", "", IFERROR(INDEX($BN28:$EY28, $EZ28, MATCH(FA$8, $BN$2:$EY$2, 0)), ""))</f>
        <v/>
      </c>
      <c r="FB28" s="69" t="str" cm="1">
        <f t="array" ref="FB28">IF($X28="", "", IFERROR(INDEX($BN28:$EY28, $EZ28, MATCH(FB$8, $BN$2:$EY$2, 0)), ""))</f>
        <v/>
      </c>
      <c r="FC28" s="69" t="str" cm="1">
        <f t="array" ref="FC28">IF($X28="", "", IFERROR(INDEX($BN28:$EY28, $EZ28, MATCH(FC$8, $BN$2:$EY$2, 0)), ""))</f>
        <v/>
      </c>
      <c r="FD28" s="69" t="str" cm="1">
        <f t="array" ref="FD28">IF($X28="", "", IFERROR(INDEX($BN28:$EY28, $EZ28, MATCH(FD$8, $BN$2:$EY$2, 0)), ""))</f>
        <v/>
      </c>
      <c r="FE28" s="69" t="str" cm="1">
        <f t="array" ref="FE28">IF($X28="", "", IFERROR(INDEX($BN28:$EY28, $EZ28, MATCH(FE$8, $BN$2:$EY$2, 0)), ""))</f>
        <v/>
      </c>
      <c r="FF28" s="69" t="str" cm="1">
        <f t="array" ref="FF28">IF($X28="", "", IFERROR(INDEX($BN28:$EY28, $EZ28, MATCH(FF$8, $BN$2:$EY$2, 0)), ""))</f>
        <v/>
      </c>
      <c r="FG28" s="69" t="str" cm="1">
        <f t="array" ref="FG28">IF($X28="", "", IFERROR(INDEX($BN28:$EY28, $EZ28, MATCH(FG$8, $BN$2:$EY$2, 0)), ""))</f>
        <v/>
      </c>
      <c r="FH28" s="69" t="str" cm="1">
        <f t="array" ref="FH28">IF($X28="", "", IFERROR(INDEX($BN28:$EY28, $EZ28, MATCH(FH$8, $BN$2:$EY$2, 0)), ""))</f>
        <v/>
      </c>
      <c r="FI28" s="69" t="str" cm="1">
        <f t="array" ref="FI28">IF($X28="", "", IFERROR(INDEX($BN28:$EY28, $EZ28, MATCH(FI$8, $BN$2:$EY$2, 0)), ""))</f>
        <v/>
      </c>
      <c r="FJ28" s="69" t="str" cm="1">
        <f t="array" ref="FJ28">IF($X28="", "", IFERROR(INDEX($BN28:$EY28, $EZ28, MATCH(FJ$8, $BN$2:$EY$2, 0)), ""))</f>
        <v/>
      </c>
      <c r="FK28" s="69" t="str" cm="1">
        <f t="array" ref="FK28">IF($X28="", "", IFERROR(INDEX($BN28:$EY28, $EZ28, MATCH(FK$8, $BN$2:$EY$2, 0)), ""))</f>
        <v/>
      </c>
      <c r="FL28" s="69" t="str" cm="1">
        <f t="array" ref="FL28">IF($X28="", "", IFERROR(INDEX($BN28:$EY28, $EZ28, MATCH(FL$8, $BN$2:$EY$2, 0)), ""))</f>
        <v/>
      </c>
      <c r="FM28" s="69" t="str" cm="1">
        <f t="array" ref="FM28">IF($X28="", "", IFERROR(INDEX($BN28:$EY28, $EZ28, MATCH(FM$8, $BN$2:$EY$2, 0)), ""))</f>
        <v/>
      </c>
      <c r="FN28" s="69" t="str" cm="1">
        <f t="array" ref="FN28">IF($X28="", "", IFERROR(INDEX($BN28:$EY28, $EZ28, MATCH(FN$8, $BN$2:$EY$2, 0)), ""))</f>
        <v/>
      </c>
      <c r="FO28" s="69" t="str" cm="1">
        <f t="array" ref="FO28">IF($X28="", "", IFERROR(INDEX($BN28:$EY28, $EZ28, MATCH(FO$8, $BN$2:$EY$2, 0)), ""))</f>
        <v/>
      </c>
      <c r="FP28" s="69" t="str" cm="1">
        <f t="array" ref="FP28">IF($X28="", "", IFERROR(INDEX($BN28:$EY28, $EZ28, MATCH(FP$8, $BN$2:$EY$2, 0)), ""))</f>
        <v/>
      </c>
      <c r="FQ28" s="69" t="str" cm="1">
        <f t="array" ref="FQ28">IF($X28="", "", IFERROR(INDEX($BN28:$EY28, $EZ28, MATCH(FQ$8, $BN$2:$EY$2, 0)), ""))</f>
        <v/>
      </c>
      <c r="FR28" s="69" t="str" cm="1">
        <f t="array" ref="FR28">IF($X28="", "", IFERROR(INDEX($BN28:$EY28, $EZ28, MATCH(FR$8, $BN$2:$EY$2, 0)), ""))</f>
        <v/>
      </c>
      <c r="FS28" s="69" t="str" cm="1">
        <f t="array" ref="FS28">IF($X28="", "", IFERROR(INDEX($BN28:$EY28, $EZ28, MATCH(FS$8, $BN$2:$EY$2, 0)), ""))</f>
        <v/>
      </c>
      <c r="FT28" s="69" t="str" cm="1">
        <f t="array" ref="FT28">IF($X28="", "", IFERROR(INDEX($BN28:$EY28, $EZ28, MATCH(FT$8, $BN$2:$EY$2, 0)), ""))</f>
        <v/>
      </c>
      <c r="FU28" s="69" t="str" cm="1">
        <f t="array" ref="FU28">IF($X28="", "", IFERROR(INDEX($BN28:$EY28, $EZ28, MATCH(FU$8, $BN$2:$EY$2, 0)), ""))</f>
        <v/>
      </c>
      <c r="FV28" s="69" t="str" cm="1">
        <f t="array" ref="FV28">IF($X28="", "", IFERROR(INDEX($BN28:$EY28, $EZ28, MATCH(FV$8, $BN$2:$EY$2, 0)), ""))</f>
        <v/>
      </c>
      <c r="FW28" s="69" t="str" cm="1">
        <f t="array" ref="FW28">IF($X28="", "", IFERROR(INDEX($BN28:$EY28, $EZ28, MATCH(FW$8, $BN$2:$EY$2, 0)), ""))</f>
        <v/>
      </c>
      <c r="FX28" s="69" t="str" cm="1">
        <f t="array" ref="FX28">IF($X28="", "", IFERROR(INDEX($BN28:$EY28, $EZ28, MATCH(FX$8, $BN$2:$EY$2, 0)), ""))</f>
        <v/>
      </c>
      <c r="FY28" s="69" t="str" cm="1">
        <f t="array" ref="FY28">IF($X28="", "", IFERROR(INDEX($BN28:$EY28, $EZ28, MATCH(FY$8, $BN$2:$EY$2, 0)), ""))</f>
        <v/>
      </c>
      <c r="FZ28" s="69" t="str" cm="1">
        <f t="array" ref="FZ28">IF($X28="", "", IFERROR(INDEX($BN28:$EY28, $EZ28, MATCH(FZ$8, $BN$2:$EY$2, 0)), ""))</f>
        <v/>
      </c>
      <c r="GA28" s="69" t="str" cm="1">
        <f t="array" ref="GA28">IF($X28="", "", IFERROR(INDEX($BN28:$EY28, $EZ28, MATCH(GA$8, $BN$2:$EY$2, 0)), ""))</f>
        <v/>
      </c>
      <c r="GB28" s="69" t="str" cm="1">
        <f t="array" ref="GB28">IF($X28="", "", IFERROR(INDEX($BN28:$EY28, $EZ28, MATCH(GB$8, $BN$2:$EY$2, 0)), ""))</f>
        <v/>
      </c>
      <c r="GC28" s="69" t="str" cm="1">
        <f t="array" ref="GC28">IF($X28="", "", IFERROR(INDEX($BN28:$EY28, $EZ28, MATCH(GC$8, $BN$2:$EY$2, 0)), ""))</f>
        <v/>
      </c>
      <c r="GD28" s="69" t="str" cm="1">
        <f t="array" ref="GD28">IF($X28="", "", IFERROR(INDEX($BN28:$EY28, $EZ28, MATCH(GD$8, $BN$2:$EY$2, 0)), ""))</f>
        <v/>
      </c>
      <c r="GE28" s="69" t="str" cm="1">
        <f t="array" ref="GE28">IF($X28="", "", IFERROR(INDEX($BN28:$EY28, $EZ28, MATCH(GE$8, $BN$2:$EY$2, 0)), ""))</f>
        <v/>
      </c>
      <c r="GF28" s="69" t="str" cm="1">
        <f t="array" ref="GF28">IF($X28="", "", IFERROR(INDEX($BN28:$EY28, $EZ28, MATCH(GF$8, $BN$2:$EY$2, 0)), ""))</f>
        <v/>
      </c>
      <c r="GG28" s="69" t="str" cm="1">
        <f t="array" ref="GG28">IF($X28="", "", IFERROR(INDEX($BN28:$EY28, $EZ28, MATCH(GG$8, $BN$2:$EY$2, 0)), ""))</f>
        <v/>
      </c>
      <c r="GH28" s="69" t="str" cm="1">
        <f t="array" ref="GH28">IF($X28="", "", IFERROR(INDEX($BN28:$EY28, $EZ28, MATCH(GH$8, $BN$2:$EY$2, 0)), ""))</f>
        <v/>
      </c>
      <c r="GI28" s="69" t="str" cm="1">
        <f t="array" ref="GI28">IF($X28="", "", IFERROR(INDEX($BN28:$EY28, $EZ28, MATCH(GI$8, $BN$2:$EY$2, 0)), ""))</f>
        <v/>
      </c>
      <c r="GJ28" s="69" t="str" cm="1">
        <f t="array" ref="GJ28">IF($X28="", "", IFERROR(INDEX($BN28:$EY28, $EZ28, MATCH(GJ$8, $BN$2:$EY$2, 0)), ""))</f>
        <v/>
      </c>
      <c r="GK28" s="69" t="str" cm="1">
        <f t="array" ref="GK28">IF($X28="", "", IFERROR(INDEX($BN28:$EY28, $EZ28, MATCH(GK$8, $BN$2:$EY$2, 0)), ""))</f>
        <v/>
      </c>
      <c r="GL28" s="69" t="str" cm="1">
        <f t="array" ref="GL28">IF($X28="", "", IFERROR(INDEX($BN28:$EY28, $EZ28, MATCH(GL$8, $BN$2:$EY$2, 0)), ""))</f>
        <v/>
      </c>
      <c r="GM28" s="69" t="str" cm="1">
        <f t="array" ref="GM28">IF($X28="", "", IFERROR(INDEX($BN28:$EY28, $EZ28, MATCH(GM$8, $BN$2:$EY$2, 0)), ""))</f>
        <v/>
      </c>
      <c r="GN28" s="69" t="str" cm="1">
        <f t="array" ref="GN28">IF($X28="", "", IFERROR(INDEX($BN28:$EY28, $EZ28, MATCH(GN$8, $BN$2:$EY$2, 0)), ""))</f>
        <v/>
      </c>
      <c r="GO28" s="69" t="str" cm="1">
        <f t="array" ref="GO28">IF($X28="", "", IFERROR(INDEX($BN28:$EY28, $EZ28, MATCH(GO$8, $BN$2:$EY$2, 0)), ""))</f>
        <v/>
      </c>
      <c r="GP28" s="69" t="str" cm="1">
        <f t="array" ref="GP28">IF($X28="", "", IFERROR(INDEX($BN28:$EY28, $EZ28, MATCH(GP$8, $BN$2:$EY$2, 0)), ""))</f>
        <v/>
      </c>
      <c r="GQ28" s="69" t="str" cm="1">
        <f t="array" ref="GQ28">IF($X28="", "", IFERROR(INDEX($BN28:$EY28, $EZ28, MATCH(GQ$8, $BN$2:$EY$2, 0)), ""))</f>
        <v/>
      </c>
      <c r="GR28" s="69" t="str" cm="1">
        <f t="array" ref="GR28">IF($X28="", "", IFERROR(INDEX($BN28:$EY28, $EZ28, MATCH(GR$8, $BN$2:$EY$2, 0)), ""))</f>
        <v/>
      </c>
      <c r="GS28" s="69" t="str" cm="1">
        <f t="array" ref="GS28">IF($X28="", "", IFERROR(INDEX($BN28:$EY28, $EZ28, MATCH(GS$8, $BN$2:$EY$2, 0)), ""))</f>
        <v/>
      </c>
      <c r="GT28" s="69" t="str" cm="1">
        <f t="array" ref="GT28">IF($X28="", "", IFERROR(INDEX($BN28:$EY28, $EZ28, MATCH(GT$8, $BN$2:$EY$2, 0)), ""))</f>
        <v/>
      </c>
      <c r="GU28" s="69" t="str" cm="1">
        <f t="array" ref="GU28">IF($X28="", "", IFERROR(INDEX($BN28:$EY28, $EZ28, MATCH(GU$8, $BN$2:$EY$2, 0)), ""))</f>
        <v/>
      </c>
      <c r="GV28" s="69" t="str" cm="1">
        <f t="array" ref="GV28">IF($X28="", "", IFERROR(INDEX($BN28:$EY28, $EZ28, MATCH(GV$8, $BN$2:$EY$2, 0)), ""))</f>
        <v/>
      </c>
      <c r="GW28" s="69" t="str" cm="1">
        <f t="array" ref="GW28">IF($X28="", "", IFERROR(INDEX($BN28:$EY28, $EZ28, MATCH(GW$8, $BN$2:$EY$2, 0)), ""))</f>
        <v/>
      </c>
      <c r="GX28" s="69" t="str" cm="1">
        <f t="array" ref="GX28">IF($X28="", "", IFERROR(INDEX($BN28:$EY28, $EZ28, MATCH(GX$8, $BN$2:$EY$2, 0)), ""))</f>
        <v/>
      </c>
      <c r="GY28" s="69" t="str" cm="1">
        <f t="array" ref="GY28">IF($X28="", "", IFERROR(INDEX($BN28:$EY28, $EZ28, MATCH(GY$8, $BN$2:$EY$2, 0)), ""))</f>
        <v/>
      </c>
      <c r="GZ28" s="69" t="str" cm="1">
        <f t="array" ref="GZ28">IF($X28="", "", IFERROR(INDEX($BN28:$EY28, $EZ28, MATCH(GZ$8, $BN$2:$EY$2, 0)), ""))</f>
        <v/>
      </c>
      <c r="HA28" s="69" t="str" cm="1">
        <f t="array" ref="HA28">IF($X28="", "", IFERROR(INDEX($BN28:$EY28, $EZ28, MATCH(HA$8, $BN$2:$EY$2, 0)), ""))</f>
        <v/>
      </c>
      <c r="HB28" s="69" t="str" cm="1">
        <f t="array" ref="HB28">IF($X28="", "", IFERROR(INDEX($BN28:$EY28, $EZ28, MATCH(HB$8, $BN$2:$EY$2, 0)), ""))</f>
        <v/>
      </c>
      <c r="HC28" s="69" t="str" cm="1">
        <f t="array" ref="HC28">IF($X28="", "", IFERROR(INDEX($BN28:$EY28, $EZ28, MATCH(HC$8, $BN$2:$EY$2, 0)), ""))</f>
        <v/>
      </c>
      <c r="HD28" s="69" t="str" cm="1">
        <f t="array" ref="HD28">IF($X28="", "", IFERROR(INDEX($BN28:$EY28, $EZ28, MATCH(HD$8, $BN$2:$EY$2, 0)), ""))</f>
        <v/>
      </c>
      <c r="HE28" s="69" t="str" cm="1">
        <f t="array" ref="HE28">IF($X28="", "", IFERROR(INDEX($BN28:$EY28, $EZ28, MATCH(HE$8, $BN$2:$EY$2, 0)), ""))</f>
        <v/>
      </c>
      <c r="HF28" s="69" t="str" cm="1">
        <f t="array" ref="HF28">IF($X28="", "", IFERROR(INDEX($BN28:$EY28, $EZ28, MATCH(HF$8, $BN$2:$EY$2, 0)), ""))</f>
        <v/>
      </c>
      <c r="HG28" s="69" t="str" cm="1">
        <f t="array" ref="HG28">IF($X28="", "", IFERROR(INDEX($BN28:$EY28, $EZ28, MATCH(HG$8, $BN$2:$EY$2, 0)), ""))</f>
        <v/>
      </c>
      <c r="HH28" s="69" t="str" cm="1">
        <f t="array" ref="HH28">IF($X28="", "", IFERROR(INDEX($BN28:$EY28, $EZ28, MATCH(HH$8, $BN$2:$EY$2, 0)), ""))</f>
        <v/>
      </c>
      <c r="HI28" s="69" t="str" cm="1">
        <f t="array" ref="HI28">IF($X28="", "", IFERROR(INDEX($BN28:$EY28, $EZ28, MATCH(HI$8, $BN$2:$EY$2, 0)), ""))</f>
        <v/>
      </c>
      <c r="HJ28" s="69" t="str" cm="1">
        <f t="array" ref="HJ28">IF($X28="", "", IFERROR(INDEX($BN28:$EY28, $EZ28, MATCH(HJ$8, $BN$2:$EY$2, 0)), ""))</f>
        <v/>
      </c>
      <c r="HK28" s="69" t="str" cm="1">
        <f t="array" ref="HK28">IF($X28="", "", IFERROR(INDEX($BN28:$EY28, $EZ28, MATCH(HK$8, $BN$2:$EY$2, 0)), ""))</f>
        <v/>
      </c>
      <c r="HL28" s="69" t="str" cm="1">
        <f t="array" ref="HL28">IF($X28="", "", IFERROR(INDEX($BN28:$EY28, $EZ28, MATCH(HL$8, $BN$2:$EY$2, 0)), ""))</f>
        <v/>
      </c>
      <c r="HM28" s="69" t="str" cm="1">
        <f t="array" ref="HM28">IF($X28="", "", IFERROR(INDEX($BN28:$EY28, $EZ28, MATCH(HM$8, $BN$2:$EY$2, 0)), ""))</f>
        <v/>
      </c>
      <c r="HN28" s="69" t="str" cm="1">
        <f t="array" ref="HN28">IF($X28="", "", IFERROR(INDEX($BN28:$EY28, $EZ28, MATCH(HN$8, $BN$2:$EY$2, 0)), ""))</f>
        <v/>
      </c>
      <c r="HO28" s="69" t="str" cm="1">
        <f t="array" ref="HO28">IF($X28="", "", IFERROR(INDEX($BN28:$EY28, $EZ28, MATCH(HO$8, $BN$2:$EY$2, 0)), ""))</f>
        <v/>
      </c>
      <c r="HP28" s="69" t="str" cm="1">
        <f t="array" ref="HP28">IF($X28="", "", IFERROR(INDEX($BN28:$EY28, $EZ28, MATCH(HP$8, $BN$2:$EY$2, 0)), ""))</f>
        <v/>
      </c>
      <c r="HQ28" s="69" t="str" cm="1">
        <f t="array" ref="HQ28">IF($X28="", "", IFERROR(INDEX($BN28:$EY28, $EZ28, MATCH(HQ$8, $BN$2:$EY$2, 0)), ""))</f>
        <v/>
      </c>
      <c r="HR28" s="70" t="str" cm="1">
        <f t="array" ref="HR28">IF($X28="", "", IFERROR(INDEX($BN28:$EY28, $EZ28, MATCH(HR$8, $BN$2:$EY$2, 0)), ""))</f>
        <v/>
      </c>
      <c r="HT28" s="8" t="str" cm="1">
        <f t="array" ref="HT28">IFERROR(INDEX($FA$6:$HR$6, $HS$6, MATCH(MIN($FA28:$HR28), $FA28:$HR28, 0)), "")</f>
        <v/>
      </c>
      <c r="HV28" s="8" t="str" cm="1">
        <f t="array" ref="HV28">IFERROR(INDEX(Trainers!$I$11:$I$20, MATCH(IFERROR(INDEX($FA$7:$HR$7, $HS$6, MATCH(MIN($FA28:$HR28), $FA28:$HR28, 0)), ""), Trainers!$AB$11:$AB$20, 0)), "")</f>
        <v/>
      </c>
      <c r="HX28" s="81" t="str">
        <f t="shared" si="154"/>
        <v/>
      </c>
      <c r="HY28" s="88" t="str">
        <f t="shared" si="155"/>
        <v/>
      </c>
      <c r="HZ28" s="81" t="str">
        <f t="shared" si="161"/>
        <v/>
      </c>
      <c r="IA28" s="88" t="str">
        <f t="shared" si="162"/>
        <v/>
      </c>
      <c r="IB28" s="81" t="str">
        <f t="shared" si="161"/>
        <v/>
      </c>
      <c r="IC28" s="88" t="str">
        <f t="shared" si="162"/>
        <v/>
      </c>
      <c r="ID28" s="81" t="str">
        <f t="shared" si="161"/>
        <v/>
      </c>
      <c r="IE28" s="88" t="str">
        <f t="shared" si="162"/>
        <v/>
      </c>
      <c r="IF28" s="81" t="str">
        <f t="shared" si="161"/>
        <v/>
      </c>
      <c r="IG28" s="88" t="str">
        <f t="shared" si="162"/>
        <v/>
      </c>
      <c r="IH28" s="81" t="str">
        <f t="shared" si="161"/>
        <v/>
      </c>
      <c r="II28" s="88" t="str">
        <f t="shared" si="162"/>
        <v/>
      </c>
      <c r="IJ28" s="81" t="str">
        <f t="shared" si="161"/>
        <v/>
      </c>
      <c r="IK28" s="88" t="str">
        <f t="shared" si="162"/>
        <v/>
      </c>
      <c r="IL28" s="81" t="str">
        <f t="shared" si="161"/>
        <v/>
      </c>
      <c r="IM28" s="88" t="str">
        <f t="shared" si="162"/>
        <v/>
      </c>
      <c r="IN28" s="81" t="str">
        <f t="shared" si="161"/>
        <v/>
      </c>
      <c r="IO28" s="88" t="str">
        <f t="shared" si="162"/>
        <v/>
      </c>
      <c r="IP28" s="81" t="str">
        <f t="shared" si="161"/>
        <v/>
      </c>
      <c r="IQ28" s="88" t="str">
        <f t="shared" si="162"/>
        <v/>
      </c>
      <c r="IS28" s="81" t="str" cm="1">
        <f t="array" ref="IS28">IF($X28="", "", IFERROR(INDEX($HX$3:$IQ$3, $IR$3, MATCH(IS$10, $HX28:$IQ28, 0)), ""))</f>
        <v/>
      </c>
      <c r="IT28" s="89" t="str" cm="1">
        <f t="array" ref="IT28">IF($X28="", "", IFERROR(INDEX($HX$3:$IQ$3, $IR$3, MATCH(IT$10, $HX28:$IQ28, 0)), ""))</f>
        <v/>
      </c>
      <c r="IU28" s="89" t="str" cm="1">
        <f t="array" ref="IU28">IF($X28="", "", IFERROR(INDEX($HX$3:$IQ$3, $IR$3, MATCH(IU$10, $HX28:$IQ28, 0)), ""))</f>
        <v/>
      </c>
      <c r="IV28" s="8" t="str">
        <f t="shared" si="156"/>
        <v/>
      </c>
      <c r="IX28" s="8" t="str">
        <f t="shared" si="157"/>
        <v/>
      </c>
      <c r="IZ28" s="8" t="str">
        <f>IF($BL28="", "", IFERROR(INDEX(Trainers!$AB$11:$AB$20, MATCH($BL28, Trainers!$I$11:$I$20, 0)), ""))</f>
        <v/>
      </c>
      <c r="JA28" s="78" t="str">
        <f t="shared" si="158"/>
        <v/>
      </c>
      <c r="JB28" s="8" t="str" cm="1">
        <f t="array" ref="JB28">IFERROR(INDEX($BN$7:$EY$7, $BM$7, MATCH(CONCATENATE($IZ28, " - ", $BJ28), $BN$2:$EY$2, 0)), "")</f>
        <v/>
      </c>
      <c r="JC28" s="8" t="str">
        <f t="shared" si="159"/>
        <v/>
      </c>
      <c r="JE28" s="8" t="str">
        <f>IF($HV28="", "", IFERROR(INDEX(Trainers!$AB$11:$AB$20, MATCH($HV28, Trainers!$I$11:$I$20, 0)), ""))</f>
        <v/>
      </c>
      <c r="JF28" s="78" t="str" cm="1">
        <f t="array" ref="JF28">IF(IFERROR(INDEX($F28:$L28, $Y28, MATCH($HT28, $F$9:$L$9, 0)), "")="", "", IFERROR(INDEX($F28:$L28, $Y28, MATCH($HT28, $F$9:$L$9, 0)), ""))</f>
        <v/>
      </c>
      <c r="JG28" s="8" t="str" cm="1">
        <f t="array" ref="JG28">IFERROR(INDEX($BN$7:$EY$7, $BM$7, MATCH(CONCATENATE($JE28, " - ", $HT28), $BN$2:$EY$2, 0)), "")</f>
        <v/>
      </c>
      <c r="JH28" s="8" t="str">
        <f t="shared" si="160"/>
        <v/>
      </c>
    </row>
    <row r="29" spans="1:268" x14ac:dyDescent="0.25">
      <c r="A29" s="2"/>
      <c r="B29" s="20"/>
      <c r="C29" s="21"/>
      <c r="D29" s="38"/>
      <c r="E29" s="22"/>
      <c r="F29" s="22"/>
      <c r="G29" s="22"/>
      <c r="H29" s="22"/>
      <c r="I29" s="22"/>
      <c r="J29" s="22"/>
      <c r="K29" s="22"/>
      <c r="L29" s="23"/>
      <c r="M29" s="2"/>
      <c r="N29" s="101" t="str">
        <f t="shared" si="65"/>
        <v/>
      </c>
      <c r="O29" s="2"/>
      <c r="P29" s="62"/>
      <c r="Q29" s="62"/>
      <c r="R29" s="62"/>
      <c r="V29" s="41" t="str">
        <f>IF('Training Positions'!$B29="", "", 'Training Positions'!$B29)</f>
        <v/>
      </c>
      <c r="X29" s="8" t="str">
        <f t="shared" si="66"/>
        <v/>
      </c>
      <c r="Z29" s="8" t="str">
        <f t="shared" si="41"/>
        <v/>
      </c>
      <c r="AA29" s="8" t="str">
        <f t="shared" si="42"/>
        <v/>
      </c>
      <c r="AB29" s="8" t="str">
        <f t="shared" si="43"/>
        <v/>
      </c>
      <c r="AC29" s="8" t="str">
        <f t="shared" si="67"/>
        <v/>
      </c>
      <c r="AD29" s="8" t="str">
        <f t="shared" si="68"/>
        <v/>
      </c>
      <c r="AE29" s="8" t="str">
        <f t="shared" si="163"/>
        <v/>
      </c>
      <c r="AF29" s="8" t="str">
        <f t="shared" si="164"/>
        <v/>
      </c>
      <c r="AG29" s="8" t="str">
        <f t="shared" si="165"/>
        <v/>
      </c>
      <c r="AH29" s="8" t="str">
        <f t="shared" si="166"/>
        <v/>
      </c>
      <c r="AI29" s="8" t="str">
        <f t="shared" si="167"/>
        <v/>
      </c>
      <c r="AJ29" s="8" t="str">
        <f t="shared" si="168"/>
        <v/>
      </c>
      <c r="AL29" s="68" t="str">
        <f t="shared" si="75"/>
        <v/>
      </c>
      <c r="AM29" s="69" t="str">
        <f t="shared" si="169"/>
        <v/>
      </c>
      <c r="AN29" s="69" t="str">
        <f t="shared" si="170"/>
        <v/>
      </c>
      <c r="AO29" s="69" t="str">
        <f t="shared" si="171"/>
        <v/>
      </c>
      <c r="AP29" s="69" t="str">
        <f t="shared" si="172"/>
        <v/>
      </c>
      <c r="AQ29" s="69" t="str">
        <f t="shared" si="173"/>
        <v/>
      </c>
      <c r="AR29" s="70" t="str">
        <f t="shared" si="174"/>
        <v/>
      </c>
      <c r="AT29" s="68" t="str">
        <f>IF($D29="", "", IFERROR(INDEX('Training Positions'!C$11:C$30, MATCH($D29, 'Training Positions'!$B$11:$B$30, 0)), ""))</f>
        <v/>
      </c>
      <c r="AU29" s="69" t="str">
        <f>IF($D29="", "", IFERROR(INDEX('Training Positions'!D$11:D$30, MATCH($D29, 'Training Positions'!$B$11:$B$30, 0)), ""))</f>
        <v/>
      </c>
      <c r="AV29" s="69" t="str">
        <f>IF($D29="", "", IFERROR(INDEX('Training Positions'!E$11:E$30, MATCH($D29, 'Training Positions'!$B$11:$B$30, 0)), ""))</f>
        <v/>
      </c>
      <c r="AW29" s="69" t="str">
        <f>IF($D29="", "", IFERROR(INDEX('Training Positions'!F$11:F$30, MATCH($D29, 'Training Positions'!$B$11:$B$30, 0)), ""))</f>
        <v/>
      </c>
      <c r="AX29" s="69" t="str">
        <f>IF($D29="", "", IFERROR(INDEX('Training Positions'!G$11:G$30, MATCH($D29, 'Training Positions'!$B$11:$B$30, 0)), ""))</f>
        <v/>
      </c>
      <c r="AY29" s="69" t="str">
        <f>IF($D29="", "", IFERROR(INDEX('Training Positions'!H$11:H$30, MATCH($D29, 'Training Positions'!$B$11:$B$30, 0)), ""))</f>
        <v/>
      </c>
      <c r="AZ29" s="70" t="str">
        <f>IF($D29="", "", IFERROR(INDEX('Training Positions'!I$11:I$30, MATCH($D29, 'Training Positions'!$B$11:$B$30, 0)), ""))</f>
        <v/>
      </c>
      <c r="BB29" s="68" t="str">
        <f t="shared" si="82"/>
        <v/>
      </c>
      <c r="BC29" s="69" t="str">
        <f t="shared" si="175"/>
        <v/>
      </c>
      <c r="BD29" s="69" t="str">
        <f t="shared" si="176"/>
        <v/>
      </c>
      <c r="BE29" s="69" t="str">
        <f t="shared" si="177"/>
        <v/>
      </c>
      <c r="BF29" s="69" t="str">
        <f t="shared" si="178"/>
        <v/>
      </c>
      <c r="BG29" s="69" t="str">
        <f t="shared" si="179"/>
        <v/>
      </c>
      <c r="BH29" s="70" t="str">
        <f t="shared" si="180"/>
        <v/>
      </c>
      <c r="BJ29" s="8" t="str" cm="1">
        <f t="array" ref="BJ29">IF($X29="", "", IFERROR(INDEX($BB$10:$BH$10, $BA$10, MATCH(MIN($BB29:$BH29), $BB29:$BH29, 0)), ""))</f>
        <v/>
      </c>
      <c r="BK29" s="78" t="str">
        <f t="shared" si="83"/>
        <v/>
      </c>
      <c r="BL29" s="8" t="str">
        <f>IF($IX29="", "", IFERROR(INDEX(Trainers!$I$11:$I$20, MATCH($IX29, Trainers!$AB$11:$AB$20, 0)), ""))</f>
        <v/>
      </c>
      <c r="BN29" s="68" t="str" cm="1">
        <f t="array" ref="BN29">IF(OR($X29="", BN$7=""), "", IFERROR(IF(IFERROR(INDEX($F29:$L29, $BM29, MATCH(BN$6, $F$9:$L$9, 0)), "")&gt;BN$7, "", IFERROR(INDEX($BB29:$BH29, $BM29, MATCH(BN$6, $BB$10:$BH$10, 0)), "")), ""))</f>
        <v/>
      </c>
      <c r="BO29" s="70" t="str" cm="1">
        <f t="array" ref="BO29">IF(OR($X29="", BO$7=""), "", IFERROR(IF(IFERROR(INDEX($F29:$L29, $BM29, MATCH(BO$6, $F$9:$L$9, 0)), "")&gt;BO$7, "", IFERROR(INDEX($BB29:$BH29, $BM29, MATCH(BO$6, $BB$10:$BH$10, 0)), "")), ""))</f>
        <v/>
      </c>
      <c r="BP29" s="68" t="str">
        <f t="shared" si="84"/>
        <v/>
      </c>
      <c r="BQ29" s="69" t="str">
        <f t="shared" si="85"/>
        <v/>
      </c>
      <c r="BR29" s="69" t="str">
        <f t="shared" si="86"/>
        <v/>
      </c>
      <c r="BS29" s="69" t="str">
        <f t="shared" si="87"/>
        <v/>
      </c>
      <c r="BT29" s="69" t="str">
        <f t="shared" si="88"/>
        <v/>
      </c>
      <c r="BU29" s="69" t="str">
        <f t="shared" si="89"/>
        <v/>
      </c>
      <c r="BV29" s="70" t="str">
        <f t="shared" si="90"/>
        <v/>
      </c>
      <c r="BW29" s="68" t="str" cm="1">
        <f t="array" ref="BW29">IF(OR($X29="", BW$7=""), "", IFERROR(IF(IFERROR(INDEX($F29:$L29, $BM29, MATCH(BW$6, $F$9:$L$9, 0)), "")&gt;BW$7, "", IFERROR(INDEX($BB29:$BH29, $BM29, MATCH(BW$6, $BB$10:$BH$10, 0)), "")), ""))</f>
        <v/>
      </c>
      <c r="BX29" s="70" t="str" cm="1">
        <f t="array" ref="BX29">IF(OR($X29="", BX$7=""), "", IFERROR(IF(IFERROR(INDEX($F29:$L29, $BM29, MATCH(BX$6, $F$9:$L$9, 0)), "")&gt;BX$7, "", IFERROR(INDEX($BB29:$BH29, $BM29, MATCH(BX$6, $BB$10:$BH$10, 0)), "")), ""))</f>
        <v/>
      </c>
      <c r="BY29" s="68" t="str">
        <f t="shared" si="91"/>
        <v/>
      </c>
      <c r="BZ29" s="69" t="str">
        <f t="shared" si="92"/>
        <v/>
      </c>
      <c r="CA29" s="69" t="str">
        <f t="shared" si="93"/>
        <v/>
      </c>
      <c r="CB29" s="69" t="str">
        <f t="shared" si="94"/>
        <v/>
      </c>
      <c r="CC29" s="69" t="str">
        <f t="shared" si="95"/>
        <v/>
      </c>
      <c r="CD29" s="69" t="str">
        <f t="shared" si="96"/>
        <v/>
      </c>
      <c r="CE29" s="70" t="str">
        <f t="shared" si="97"/>
        <v/>
      </c>
      <c r="CF29" s="68" t="str" cm="1">
        <f t="array" ref="CF29">IF(OR($X29="", CF$7=""), "", IFERROR(IF(IFERROR(INDEX($F29:$L29, $BM29, MATCH(CF$6, $F$9:$L$9, 0)), "")&gt;CF$7, "", IFERROR(INDEX($BB29:$BH29, $BM29, MATCH(CF$6, $BB$10:$BH$10, 0)), "")), ""))</f>
        <v/>
      </c>
      <c r="CG29" s="70" t="str" cm="1">
        <f t="array" ref="CG29">IF(OR($X29="", CG$7=""), "", IFERROR(IF(IFERROR(INDEX($F29:$L29, $BM29, MATCH(CG$6, $F$9:$L$9, 0)), "")&gt;CG$7, "", IFERROR(INDEX($BB29:$BH29, $BM29, MATCH(CG$6, $BB$10:$BH$10, 0)), "")), ""))</f>
        <v/>
      </c>
      <c r="CH29" s="68" t="str">
        <f t="shared" si="98"/>
        <v/>
      </c>
      <c r="CI29" s="69" t="str">
        <f t="shared" si="99"/>
        <v/>
      </c>
      <c r="CJ29" s="69" t="str">
        <f t="shared" si="100"/>
        <v/>
      </c>
      <c r="CK29" s="69" t="str">
        <f t="shared" si="101"/>
        <v/>
      </c>
      <c r="CL29" s="69" t="str">
        <f t="shared" si="102"/>
        <v/>
      </c>
      <c r="CM29" s="69" t="str">
        <f t="shared" si="103"/>
        <v/>
      </c>
      <c r="CN29" s="70" t="str">
        <f t="shared" si="104"/>
        <v/>
      </c>
      <c r="CO29" s="68" t="str" cm="1">
        <f t="array" ref="CO29">IF(OR($X29="", CO$7=""), "", IFERROR(IF(IFERROR(INDEX($F29:$L29, $BM29, MATCH(CO$6, $F$9:$L$9, 0)), "")&gt;CO$7, "", IFERROR(INDEX($BB29:$BH29, $BM29, MATCH(CO$6, $BB$10:$BH$10, 0)), "")), ""))</f>
        <v/>
      </c>
      <c r="CP29" s="70" t="str" cm="1">
        <f t="array" ref="CP29">IF(OR($X29="", CP$7=""), "", IFERROR(IF(IFERROR(INDEX($F29:$L29, $BM29, MATCH(CP$6, $F$9:$L$9, 0)), "")&gt;CP$7, "", IFERROR(INDEX($BB29:$BH29, $BM29, MATCH(CP$6, $BB$10:$BH$10, 0)), "")), ""))</f>
        <v/>
      </c>
      <c r="CQ29" s="68" t="str">
        <f t="shared" si="105"/>
        <v/>
      </c>
      <c r="CR29" s="69" t="str">
        <f t="shared" si="106"/>
        <v/>
      </c>
      <c r="CS29" s="69" t="str">
        <f t="shared" si="107"/>
        <v/>
      </c>
      <c r="CT29" s="69" t="str">
        <f t="shared" si="108"/>
        <v/>
      </c>
      <c r="CU29" s="69" t="str">
        <f t="shared" si="109"/>
        <v/>
      </c>
      <c r="CV29" s="69" t="str">
        <f t="shared" si="110"/>
        <v/>
      </c>
      <c r="CW29" s="70" t="str">
        <f t="shared" si="111"/>
        <v/>
      </c>
      <c r="CX29" s="68" t="str" cm="1">
        <f t="array" ref="CX29">IF(OR($X29="", CX$7=""), "", IFERROR(IF(IFERROR(INDEX($F29:$L29, $BM29, MATCH(CX$6, $F$9:$L$9, 0)), "")&gt;CX$7, "", IFERROR(INDEX($BB29:$BH29, $BM29, MATCH(CX$6, $BB$10:$BH$10, 0)), "")), ""))</f>
        <v/>
      </c>
      <c r="CY29" s="70" t="str" cm="1">
        <f t="array" ref="CY29">IF(OR($X29="", CY$7=""), "", IFERROR(IF(IFERROR(INDEX($F29:$L29, $BM29, MATCH(CY$6, $F$9:$L$9, 0)), "")&gt;CY$7, "", IFERROR(INDEX($BB29:$BH29, $BM29, MATCH(CY$6, $BB$10:$BH$10, 0)), "")), ""))</f>
        <v/>
      </c>
      <c r="CZ29" s="68" t="str">
        <f t="shared" si="112"/>
        <v/>
      </c>
      <c r="DA29" s="69" t="str">
        <f t="shared" si="113"/>
        <v/>
      </c>
      <c r="DB29" s="69" t="str">
        <f t="shared" si="114"/>
        <v/>
      </c>
      <c r="DC29" s="69" t="str">
        <f t="shared" si="115"/>
        <v/>
      </c>
      <c r="DD29" s="69" t="str">
        <f t="shared" si="116"/>
        <v/>
      </c>
      <c r="DE29" s="69" t="str">
        <f t="shared" si="117"/>
        <v/>
      </c>
      <c r="DF29" s="70" t="str">
        <f t="shared" si="118"/>
        <v/>
      </c>
      <c r="DG29" s="68" t="str" cm="1">
        <f t="array" ref="DG29">IF(OR($X29="", DG$7=""), "", IFERROR(IF(IFERROR(INDEX($F29:$L29, $BM29, MATCH(DG$6, $F$9:$L$9, 0)), "")&gt;DG$7, "", IFERROR(INDEX($BB29:$BH29, $BM29, MATCH(DG$6, $BB$10:$BH$10, 0)), "")), ""))</f>
        <v/>
      </c>
      <c r="DH29" s="70" t="str" cm="1">
        <f t="array" ref="DH29">IF(OR($X29="", DH$7=""), "", IFERROR(IF(IFERROR(INDEX($F29:$L29, $BM29, MATCH(DH$6, $F$9:$L$9, 0)), "")&gt;DH$7, "", IFERROR(INDEX($BB29:$BH29, $BM29, MATCH(DH$6, $BB$10:$BH$10, 0)), "")), ""))</f>
        <v/>
      </c>
      <c r="DI29" s="68" t="str">
        <f t="shared" si="119"/>
        <v/>
      </c>
      <c r="DJ29" s="69" t="str">
        <f t="shared" si="120"/>
        <v/>
      </c>
      <c r="DK29" s="69" t="str">
        <f t="shared" si="121"/>
        <v/>
      </c>
      <c r="DL29" s="69" t="str">
        <f t="shared" si="122"/>
        <v/>
      </c>
      <c r="DM29" s="69" t="str">
        <f t="shared" si="123"/>
        <v/>
      </c>
      <c r="DN29" s="69" t="str">
        <f t="shared" si="124"/>
        <v/>
      </c>
      <c r="DO29" s="70" t="str">
        <f t="shared" si="125"/>
        <v/>
      </c>
      <c r="DP29" s="68" t="str" cm="1">
        <f t="array" ref="DP29">IF(OR($X29="", DP$7=""), "", IFERROR(IF(IFERROR(INDEX($F29:$L29, $BM29, MATCH(DP$6, $F$9:$L$9, 0)), "")&gt;DP$7, "", IFERROR(INDEX($BB29:$BH29, $BM29, MATCH(DP$6, $BB$10:$BH$10, 0)), "")), ""))</f>
        <v/>
      </c>
      <c r="DQ29" s="70" t="str" cm="1">
        <f t="array" ref="DQ29">IF(OR($X29="", DQ$7=""), "", IFERROR(IF(IFERROR(INDEX($F29:$L29, $BM29, MATCH(DQ$6, $F$9:$L$9, 0)), "")&gt;DQ$7, "", IFERROR(INDEX($BB29:$BH29, $BM29, MATCH(DQ$6, $BB$10:$BH$10, 0)), "")), ""))</f>
        <v/>
      </c>
      <c r="DR29" s="68" t="str">
        <f t="shared" si="126"/>
        <v/>
      </c>
      <c r="DS29" s="69" t="str">
        <f t="shared" si="127"/>
        <v/>
      </c>
      <c r="DT29" s="69" t="str">
        <f t="shared" si="128"/>
        <v/>
      </c>
      <c r="DU29" s="69" t="str">
        <f t="shared" si="129"/>
        <v/>
      </c>
      <c r="DV29" s="69" t="str">
        <f t="shared" si="130"/>
        <v/>
      </c>
      <c r="DW29" s="69" t="str">
        <f t="shared" si="131"/>
        <v/>
      </c>
      <c r="DX29" s="70" t="str">
        <f t="shared" si="132"/>
        <v/>
      </c>
      <c r="DY29" s="68" t="str" cm="1">
        <f t="array" ref="DY29">IF(OR($X29="", DY$7=""), "", IFERROR(IF(IFERROR(INDEX($F29:$L29, $BM29, MATCH(DY$6, $F$9:$L$9, 0)), "")&gt;DY$7, "", IFERROR(INDEX($BB29:$BH29, $BM29, MATCH(DY$6, $BB$10:$BH$10, 0)), "")), ""))</f>
        <v/>
      </c>
      <c r="DZ29" s="70" t="str" cm="1">
        <f t="array" ref="DZ29">IF(OR($X29="", DZ$7=""), "", IFERROR(IF(IFERROR(INDEX($F29:$L29, $BM29, MATCH(DZ$6, $F$9:$L$9, 0)), "")&gt;DZ$7, "", IFERROR(INDEX($BB29:$BH29, $BM29, MATCH(DZ$6, $BB$10:$BH$10, 0)), "")), ""))</f>
        <v/>
      </c>
      <c r="EA29" s="68" t="str">
        <f t="shared" si="133"/>
        <v/>
      </c>
      <c r="EB29" s="69" t="str">
        <f t="shared" si="134"/>
        <v/>
      </c>
      <c r="EC29" s="69" t="str">
        <f t="shared" si="135"/>
        <v/>
      </c>
      <c r="ED29" s="69" t="str">
        <f t="shared" si="136"/>
        <v/>
      </c>
      <c r="EE29" s="69" t="str">
        <f t="shared" si="137"/>
        <v/>
      </c>
      <c r="EF29" s="69" t="str">
        <f t="shared" si="138"/>
        <v/>
      </c>
      <c r="EG29" s="70" t="str">
        <f t="shared" si="139"/>
        <v/>
      </c>
      <c r="EH29" s="68" t="str" cm="1">
        <f t="array" ref="EH29">IF(OR($X29="", EH$7=""), "", IFERROR(IF(IFERROR(INDEX($F29:$L29, $BM29, MATCH(EH$6, $F$9:$L$9, 0)), "")&gt;EH$7, "", IFERROR(INDEX($BB29:$BH29, $BM29, MATCH(EH$6, $BB$10:$BH$10, 0)), "")), ""))</f>
        <v/>
      </c>
      <c r="EI29" s="70" t="str" cm="1">
        <f t="array" ref="EI29">IF(OR($X29="", EI$7=""), "", IFERROR(IF(IFERROR(INDEX($F29:$L29, $BM29, MATCH(EI$6, $F$9:$L$9, 0)), "")&gt;EI$7, "", IFERROR(INDEX($BB29:$BH29, $BM29, MATCH(EI$6, $BB$10:$BH$10, 0)), "")), ""))</f>
        <v/>
      </c>
      <c r="EJ29" s="68" t="str">
        <f t="shared" si="140"/>
        <v/>
      </c>
      <c r="EK29" s="69" t="str">
        <f t="shared" si="141"/>
        <v/>
      </c>
      <c r="EL29" s="69" t="str">
        <f t="shared" si="142"/>
        <v/>
      </c>
      <c r="EM29" s="69" t="str">
        <f t="shared" si="143"/>
        <v/>
      </c>
      <c r="EN29" s="69" t="str">
        <f t="shared" si="144"/>
        <v/>
      </c>
      <c r="EO29" s="69" t="str">
        <f t="shared" si="145"/>
        <v/>
      </c>
      <c r="EP29" s="70" t="str">
        <f t="shared" si="146"/>
        <v/>
      </c>
      <c r="EQ29" s="68" t="str" cm="1">
        <f t="array" ref="EQ29">IF(OR($X29="", EQ$7=""), "", IFERROR(IF(IFERROR(INDEX($F29:$L29, $BM29, MATCH(EQ$6, $F$9:$L$9, 0)), "")&gt;EQ$7, "", IFERROR(INDEX($BB29:$BH29, $BM29, MATCH(EQ$6, $BB$10:$BH$10, 0)), "")), ""))</f>
        <v/>
      </c>
      <c r="ER29" s="70" t="str" cm="1">
        <f t="array" ref="ER29">IF(OR($X29="", ER$7=""), "", IFERROR(IF(IFERROR(INDEX($F29:$L29, $BM29, MATCH(ER$6, $F$9:$L$9, 0)), "")&gt;ER$7, "", IFERROR(INDEX($BB29:$BH29, $BM29, MATCH(ER$6, $BB$10:$BH$10, 0)), "")), ""))</f>
        <v/>
      </c>
      <c r="ES29" s="68" t="str">
        <f t="shared" si="147"/>
        <v/>
      </c>
      <c r="ET29" s="69" t="str">
        <f t="shared" si="148"/>
        <v/>
      </c>
      <c r="EU29" s="69" t="str">
        <f t="shared" si="149"/>
        <v/>
      </c>
      <c r="EV29" s="69" t="str">
        <f t="shared" si="150"/>
        <v/>
      </c>
      <c r="EW29" s="69" t="str">
        <f t="shared" si="151"/>
        <v/>
      </c>
      <c r="EX29" s="69" t="str">
        <f t="shared" si="152"/>
        <v/>
      </c>
      <c r="EY29" s="70" t="str">
        <f t="shared" si="153"/>
        <v/>
      </c>
      <c r="FA29" s="68" t="str" cm="1">
        <f t="array" ref="FA29">IF($X29="", "", IFERROR(INDEX($BN29:$EY29, $EZ29, MATCH(FA$8, $BN$2:$EY$2, 0)), ""))</f>
        <v/>
      </c>
      <c r="FB29" s="69" t="str" cm="1">
        <f t="array" ref="FB29">IF($X29="", "", IFERROR(INDEX($BN29:$EY29, $EZ29, MATCH(FB$8, $BN$2:$EY$2, 0)), ""))</f>
        <v/>
      </c>
      <c r="FC29" s="69" t="str" cm="1">
        <f t="array" ref="FC29">IF($X29="", "", IFERROR(INDEX($BN29:$EY29, $EZ29, MATCH(FC$8, $BN$2:$EY$2, 0)), ""))</f>
        <v/>
      </c>
      <c r="FD29" s="69" t="str" cm="1">
        <f t="array" ref="FD29">IF($X29="", "", IFERROR(INDEX($BN29:$EY29, $EZ29, MATCH(FD$8, $BN$2:$EY$2, 0)), ""))</f>
        <v/>
      </c>
      <c r="FE29" s="69" t="str" cm="1">
        <f t="array" ref="FE29">IF($X29="", "", IFERROR(INDEX($BN29:$EY29, $EZ29, MATCH(FE$8, $BN$2:$EY$2, 0)), ""))</f>
        <v/>
      </c>
      <c r="FF29" s="69" t="str" cm="1">
        <f t="array" ref="FF29">IF($X29="", "", IFERROR(INDEX($BN29:$EY29, $EZ29, MATCH(FF$8, $BN$2:$EY$2, 0)), ""))</f>
        <v/>
      </c>
      <c r="FG29" s="69" t="str" cm="1">
        <f t="array" ref="FG29">IF($X29="", "", IFERROR(INDEX($BN29:$EY29, $EZ29, MATCH(FG$8, $BN$2:$EY$2, 0)), ""))</f>
        <v/>
      </c>
      <c r="FH29" s="69" t="str" cm="1">
        <f t="array" ref="FH29">IF($X29="", "", IFERROR(INDEX($BN29:$EY29, $EZ29, MATCH(FH$8, $BN$2:$EY$2, 0)), ""))</f>
        <v/>
      </c>
      <c r="FI29" s="69" t="str" cm="1">
        <f t="array" ref="FI29">IF($X29="", "", IFERROR(INDEX($BN29:$EY29, $EZ29, MATCH(FI$8, $BN$2:$EY$2, 0)), ""))</f>
        <v/>
      </c>
      <c r="FJ29" s="69" t="str" cm="1">
        <f t="array" ref="FJ29">IF($X29="", "", IFERROR(INDEX($BN29:$EY29, $EZ29, MATCH(FJ$8, $BN$2:$EY$2, 0)), ""))</f>
        <v/>
      </c>
      <c r="FK29" s="69" t="str" cm="1">
        <f t="array" ref="FK29">IF($X29="", "", IFERROR(INDEX($BN29:$EY29, $EZ29, MATCH(FK$8, $BN$2:$EY$2, 0)), ""))</f>
        <v/>
      </c>
      <c r="FL29" s="69" t="str" cm="1">
        <f t="array" ref="FL29">IF($X29="", "", IFERROR(INDEX($BN29:$EY29, $EZ29, MATCH(FL$8, $BN$2:$EY$2, 0)), ""))</f>
        <v/>
      </c>
      <c r="FM29" s="69" t="str" cm="1">
        <f t="array" ref="FM29">IF($X29="", "", IFERROR(INDEX($BN29:$EY29, $EZ29, MATCH(FM$8, $BN$2:$EY$2, 0)), ""))</f>
        <v/>
      </c>
      <c r="FN29" s="69" t="str" cm="1">
        <f t="array" ref="FN29">IF($X29="", "", IFERROR(INDEX($BN29:$EY29, $EZ29, MATCH(FN$8, $BN$2:$EY$2, 0)), ""))</f>
        <v/>
      </c>
      <c r="FO29" s="69" t="str" cm="1">
        <f t="array" ref="FO29">IF($X29="", "", IFERROR(INDEX($BN29:$EY29, $EZ29, MATCH(FO$8, $BN$2:$EY$2, 0)), ""))</f>
        <v/>
      </c>
      <c r="FP29" s="69" t="str" cm="1">
        <f t="array" ref="FP29">IF($X29="", "", IFERROR(INDEX($BN29:$EY29, $EZ29, MATCH(FP$8, $BN$2:$EY$2, 0)), ""))</f>
        <v/>
      </c>
      <c r="FQ29" s="69" t="str" cm="1">
        <f t="array" ref="FQ29">IF($X29="", "", IFERROR(INDEX($BN29:$EY29, $EZ29, MATCH(FQ$8, $BN$2:$EY$2, 0)), ""))</f>
        <v/>
      </c>
      <c r="FR29" s="69" t="str" cm="1">
        <f t="array" ref="FR29">IF($X29="", "", IFERROR(INDEX($BN29:$EY29, $EZ29, MATCH(FR$8, $BN$2:$EY$2, 0)), ""))</f>
        <v/>
      </c>
      <c r="FS29" s="69" t="str" cm="1">
        <f t="array" ref="FS29">IF($X29="", "", IFERROR(INDEX($BN29:$EY29, $EZ29, MATCH(FS$8, $BN$2:$EY$2, 0)), ""))</f>
        <v/>
      </c>
      <c r="FT29" s="69" t="str" cm="1">
        <f t="array" ref="FT29">IF($X29="", "", IFERROR(INDEX($BN29:$EY29, $EZ29, MATCH(FT$8, $BN$2:$EY$2, 0)), ""))</f>
        <v/>
      </c>
      <c r="FU29" s="69" t="str" cm="1">
        <f t="array" ref="FU29">IF($X29="", "", IFERROR(INDEX($BN29:$EY29, $EZ29, MATCH(FU$8, $BN$2:$EY$2, 0)), ""))</f>
        <v/>
      </c>
      <c r="FV29" s="69" t="str" cm="1">
        <f t="array" ref="FV29">IF($X29="", "", IFERROR(INDEX($BN29:$EY29, $EZ29, MATCH(FV$8, $BN$2:$EY$2, 0)), ""))</f>
        <v/>
      </c>
      <c r="FW29" s="69" t="str" cm="1">
        <f t="array" ref="FW29">IF($X29="", "", IFERROR(INDEX($BN29:$EY29, $EZ29, MATCH(FW$8, $BN$2:$EY$2, 0)), ""))</f>
        <v/>
      </c>
      <c r="FX29" s="69" t="str" cm="1">
        <f t="array" ref="FX29">IF($X29="", "", IFERROR(INDEX($BN29:$EY29, $EZ29, MATCH(FX$8, $BN$2:$EY$2, 0)), ""))</f>
        <v/>
      </c>
      <c r="FY29" s="69" t="str" cm="1">
        <f t="array" ref="FY29">IF($X29="", "", IFERROR(INDEX($BN29:$EY29, $EZ29, MATCH(FY$8, $BN$2:$EY$2, 0)), ""))</f>
        <v/>
      </c>
      <c r="FZ29" s="69" t="str" cm="1">
        <f t="array" ref="FZ29">IF($X29="", "", IFERROR(INDEX($BN29:$EY29, $EZ29, MATCH(FZ$8, $BN$2:$EY$2, 0)), ""))</f>
        <v/>
      </c>
      <c r="GA29" s="69" t="str" cm="1">
        <f t="array" ref="GA29">IF($X29="", "", IFERROR(INDEX($BN29:$EY29, $EZ29, MATCH(GA$8, $BN$2:$EY$2, 0)), ""))</f>
        <v/>
      </c>
      <c r="GB29" s="69" t="str" cm="1">
        <f t="array" ref="GB29">IF($X29="", "", IFERROR(INDEX($BN29:$EY29, $EZ29, MATCH(GB$8, $BN$2:$EY$2, 0)), ""))</f>
        <v/>
      </c>
      <c r="GC29" s="69" t="str" cm="1">
        <f t="array" ref="GC29">IF($X29="", "", IFERROR(INDEX($BN29:$EY29, $EZ29, MATCH(GC$8, $BN$2:$EY$2, 0)), ""))</f>
        <v/>
      </c>
      <c r="GD29" s="69" t="str" cm="1">
        <f t="array" ref="GD29">IF($X29="", "", IFERROR(INDEX($BN29:$EY29, $EZ29, MATCH(GD$8, $BN$2:$EY$2, 0)), ""))</f>
        <v/>
      </c>
      <c r="GE29" s="69" t="str" cm="1">
        <f t="array" ref="GE29">IF($X29="", "", IFERROR(INDEX($BN29:$EY29, $EZ29, MATCH(GE$8, $BN$2:$EY$2, 0)), ""))</f>
        <v/>
      </c>
      <c r="GF29" s="69" t="str" cm="1">
        <f t="array" ref="GF29">IF($X29="", "", IFERROR(INDEX($BN29:$EY29, $EZ29, MATCH(GF$8, $BN$2:$EY$2, 0)), ""))</f>
        <v/>
      </c>
      <c r="GG29" s="69" t="str" cm="1">
        <f t="array" ref="GG29">IF($X29="", "", IFERROR(INDEX($BN29:$EY29, $EZ29, MATCH(GG$8, $BN$2:$EY$2, 0)), ""))</f>
        <v/>
      </c>
      <c r="GH29" s="69" t="str" cm="1">
        <f t="array" ref="GH29">IF($X29="", "", IFERROR(INDEX($BN29:$EY29, $EZ29, MATCH(GH$8, $BN$2:$EY$2, 0)), ""))</f>
        <v/>
      </c>
      <c r="GI29" s="69" t="str" cm="1">
        <f t="array" ref="GI29">IF($X29="", "", IFERROR(INDEX($BN29:$EY29, $EZ29, MATCH(GI$8, $BN$2:$EY$2, 0)), ""))</f>
        <v/>
      </c>
      <c r="GJ29" s="69" t="str" cm="1">
        <f t="array" ref="GJ29">IF($X29="", "", IFERROR(INDEX($BN29:$EY29, $EZ29, MATCH(GJ$8, $BN$2:$EY$2, 0)), ""))</f>
        <v/>
      </c>
      <c r="GK29" s="69" t="str" cm="1">
        <f t="array" ref="GK29">IF($X29="", "", IFERROR(INDEX($BN29:$EY29, $EZ29, MATCH(GK$8, $BN$2:$EY$2, 0)), ""))</f>
        <v/>
      </c>
      <c r="GL29" s="69" t="str" cm="1">
        <f t="array" ref="GL29">IF($X29="", "", IFERROR(INDEX($BN29:$EY29, $EZ29, MATCH(GL$8, $BN$2:$EY$2, 0)), ""))</f>
        <v/>
      </c>
      <c r="GM29" s="69" t="str" cm="1">
        <f t="array" ref="GM29">IF($X29="", "", IFERROR(INDEX($BN29:$EY29, $EZ29, MATCH(GM$8, $BN$2:$EY$2, 0)), ""))</f>
        <v/>
      </c>
      <c r="GN29" s="69" t="str" cm="1">
        <f t="array" ref="GN29">IF($X29="", "", IFERROR(INDEX($BN29:$EY29, $EZ29, MATCH(GN$8, $BN$2:$EY$2, 0)), ""))</f>
        <v/>
      </c>
      <c r="GO29" s="69" t="str" cm="1">
        <f t="array" ref="GO29">IF($X29="", "", IFERROR(INDEX($BN29:$EY29, $EZ29, MATCH(GO$8, $BN$2:$EY$2, 0)), ""))</f>
        <v/>
      </c>
      <c r="GP29" s="69" t="str" cm="1">
        <f t="array" ref="GP29">IF($X29="", "", IFERROR(INDEX($BN29:$EY29, $EZ29, MATCH(GP$8, $BN$2:$EY$2, 0)), ""))</f>
        <v/>
      </c>
      <c r="GQ29" s="69" t="str" cm="1">
        <f t="array" ref="GQ29">IF($X29="", "", IFERROR(INDEX($BN29:$EY29, $EZ29, MATCH(GQ$8, $BN$2:$EY$2, 0)), ""))</f>
        <v/>
      </c>
      <c r="GR29" s="69" t="str" cm="1">
        <f t="array" ref="GR29">IF($X29="", "", IFERROR(INDEX($BN29:$EY29, $EZ29, MATCH(GR$8, $BN$2:$EY$2, 0)), ""))</f>
        <v/>
      </c>
      <c r="GS29" s="69" t="str" cm="1">
        <f t="array" ref="GS29">IF($X29="", "", IFERROR(INDEX($BN29:$EY29, $EZ29, MATCH(GS$8, $BN$2:$EY$2, 0)), ""))</f>
        <v/>
      </c>
      <c r="GT29" s="69" t="str" cm="1">
        <f t="array" ref="GT29">IF($X29="", "", IFERROR(INDEX($BN29:$EY29, $EZ29, MATCH(GT$8, $BN$2:$EY$2, 0)), ""))</f>
        <v/>
      </c>
      <c r="GU29" s="69" t="str" cm="1">
        <f t="array" ref="GU29">IF($X29="", "", IFERROR(INDEX($BN29:$EY29, $EZ29, MATCH(GU$8, $BN$2:$EY$2, 0)), ""))</f>
        <v/>
      </c>
      <c r="GV29" s="69" t="str" cm="1">
        <f t="array" ref="GV29">IF($X29="", "", IFERROR(INDEX($BN29:$EY29, $EZ29, MATCH(GV$8, $BN$2:$EY$2, 0)), ""))</f>
        <v/>
      </c>
      <c r="GW29" s="69" t="str" cm="1">
        <f t="array" ref="GW29">IF($X29="", "", IFERROR(INDEX($BN29:$EY29, $EZ29, MATCH(GW$8, $BN$2:$EY$2, 0)), ""))</f>
        <v/>
      </c>
      <c r="GX29" s="69" t="str" cm="1">
        <f t="array" ref="GX29">IF($X29="", "", IFERROR(INDEX($BN29:$EY29, $EZ29, MATCH(GX$8, $BN$2:$EY$2, 0)), ""))</f>
        <v/>
      </c>
      <c r="GY29" s="69" t="str" cm="1">
        <f t="array" ref="GY29">IF($X29="", "", IFERROR(INDEX($BN29:$EY29, $EZ29, MATCH(GY$8, $BN$2:$EY$2, 0)), ""))</f>
        <v/>
      </c>
      <c r="GZ29" s="69" t="str" cm="1">
        <f t="array" ref="GZ29">IF($X29="", "", IFERROR(INDEX($BN29:$EY29, $EZ29, MATCH(GZ$8, $BN$2:$EY$2, 0)), ""))</f>
        <v/>
      </c>
      <c r="HA29" s="69" t="str" cm="1">
        <f t="array" ref="HA29">IF($X29="", "", IFERROR(INDEX($BN29:$EY29, $EZ29, MATCH(HA$8, $BN$2:$EY$2, 0)), ""))</f>
        <v/>
      </c>
      <c r="HB29" s="69" t="str" cm="1">
        <f t="array" ref="HB29">IF($X29="", "", IFERROR(INDEX($BN29:$EY29, $EZ29, MATCH(HB$8, $BN$2:$EY$2, 0)), ""))</f>
        <v/>
      </c>
      <c r="HC29" s="69" t="str" cm="1">
        <f t="array" ref="HC29">IF($X29="", "", IFERROR(INDEX($BN29:$EY29, $EZ29, MATCH(HC$8, $BN$2:$EY$2, 0)), ""))</f>
        <v/>
      </c>
      <c r="HD29" s="69" t="str" cm="1">
        <f t="array" ref="HD29">IF($X29="", "", IFERROR(INDEX($BN29:$EY29, $EZ29, MATCH(HD$8, $BN$2:$EY$2, 0)), ""))</f>
        <v/>
      </c>
      <c r="HE29" s="69" t="str" cm="1">
        <f t="array" ref="HE29">IF($X29="", "", IFERROR(INDEX($BN29:$EY29, $EZ29, MATCH(HE$8, $BN$2:$EY$2, 0)), ""))</f>
        <v/>
      </c>
      <c r="HF29" s="69" t="str" cm="1">
        <f t="array" ref="HF29">IF($X29="", "", IFERROR(INDEX($BN29:$EY29, $EZ29, MATCH(HF$8, $BN$2:$EY$2, 0)), ""))</f>
        <v/>
      </c>
      <c r="HG29" s="69" t="str" cm="1">
        <f t="array" ref="HG29">IF($X29="", "", IFERROR(INDEX($BN29:$EY29, $EZ29, MATCH(HG$8, $BN$2:$EY$2, 0)), ""))</f>
        <v/>
      </c>
      <c r="HH29" s="69" t="str" cm="1">
        <f t="array" ref="HH29">IF($X29="", "", IFERROR(INDEX($BN29:$EY29, $EZ29, MATCH(HH$8, $BN$2:$EY$2, 0)), ""))</f>
        <v/>
      </c>
      <c r="HI29" s="69" t="str" cm="1">
        <f t="array" ref="HI29">IF($X29="", "", IFERROR(INDEX($BN29:$EY29, $EZ29, MATCH(HI$8, $BN$2:$EY$2, 0)), ""))</f>
        <v/>
      </c>
      <c r="HJ29" s="69" t="str" cm="1">
        <f t="array" ref="HJ29">IF($X29="", "", IFERROR(INDEX($BN29:$EY29, $EZ29, MATCH(HJ$8, $BN$2:$EY$2, 0)), ""))</f>
        <v/>
      </c>
      <c r="HK29" s="69" t="str" cm="1">
        <f t="array" ref="HK29">IF($X29="", "", IFERROR(INDEX($BN29:$EY29, $EZ29, MATCH(HK$8, $BN$2:$EY$2, 0)), ""))</f>
        <v/>
      </c>
      <c r="HL29" s="69" t="str" cm="1">
        <f t="array" ref="HL29">IF($X29="", "", IFERROR(INDEX($BN29:$EY29, $EZ29, MATCH(HL$8, $BN$2:$EY$2, 0)), ""))</f>
        <v/>
      </c>
      <c r="HM29" s="69" t="str" cm="1">
        <f t="array" ref="HM29">IF($X29="", "", IFERROR(INDEX($BN29:$EY29, $EZ29, MATCH(HM$8, $BN$2:$EY$2, 0)), ""))</f>
        <v/>
      </c>
      <c r="HN29" s="69" t="str" cm="1">
        <f t="array" ref="HN29">IF($X29="", "", IFERROR(INDEX($BN29:$EY29, $EZ29, MATCH(HN$8, $BN$2:$EY$2, 0)), ""))</f>
        <v/>
      </c>
      <c r="HO29" s="69" t="str" cm="1">
        <f t="array" ref="HO29">IF($X29="", "", IFERROR(INDEX($BN29:$EY29, $EZ29, MATCH(HO$8, $BN$2:$EY$2, 0)), ""))</f>
        <v/>
      </c>
      <c r="HP29" s="69" t="str" cm="1">
        <f t="array" ref="HP29">IF($X29="", "", IFERROR(INDEX($BN29:$EY29, $EZ29, MATCH(HP$8, $BN$2:$EY$2, 0)), ""))</f>
        <v/>
      </c>
      <c r="HQ29" s="69" t="str" cm="1">
        <f t="array" ref="HQ29">IF($X29="", "", IFERROR(INDEX($BN29:$EY29, $EZ29, MATCH(HQ$8, $BN$2:$EY$2, 0)), ""))</f>
        <v/>
      </c>
      <c r="HR29" s="70" t="str" cm="1">
        <f t="array" ref="HR29">IF($X29="", "", IFERROR(INDEX($BN29:$EY29, $EZ29, MATCH(HR$8, $BN$2:$EY$2, 0)), ""))</f>
        <v/>
      </c>
      <c r="HT29" s="8" t="str" cm="1">
        <f t="array" ref="HT29">IFERROR(INDEX($FA$6:$HR$6, $HS$6, MATCH(MIN($FA29:$HR29), $FA29:$HR29, 0)), "")</f>
        <v/>
      </c>
      <c r="HV29" s="8" t="str" cm="1">
        <f t="array" ref="HV29">IFERROR(INDEX(Trainers!$I$11:$I$20, MATCH(IFERROR(INDEX($FA$7:$HR$7, $HS$6, MATCH(MIN($FA29:$HR29), $FA29:$HR29, 0)), ""), Trainers!$AB$11:$AB$20, 0)), "")</f>
        <v/>
      </c>
      <c r="HX29" s="81" t="str">
        <f t="shared" si="154"/>
        <v/>
      </c>
      <c r="HY29" s="88" t="str">
        <f t="shared" si="155"/>
        <v/>
      </c>
      <c r="HZ29" s="81" t="str">
        <f t="shared" ref="HZ29:IP44" si="181">IF(OR(HZ$7="", HZ$5="", $X29=""), "", IF(AND($BJ29=HZ$6, $BK29&lt;HZ$7), 1, IF($BJ29=HZ$6, 3, IF($BK29&lt;HZ$5, 2, ""))))</f>
        <v/>
      </c>
      <c r="IA29" s="88" t="str">
        <f t="shared" ref="IA29:IQ44" si="182">IF(OR(IA$7="", HZ$5="", $X29=""), "", IF(AND($BJ29=IA$6, $BK29&lt;IA$7), 1, IF($BJ29=IA$6, 3, IF($BK29&lt;HZ$5, 2, ""))))</f>
        <v/>
      </c>
      <c r="IB29" s="81" t="str">
        <f t="shared" si="181"/>
        <v/>
      </c>
      <c r="IC29" s="88" t="str">
        <f t="shared" si="182"/>
        <v/>
      </c>
      <c r="ID29" s="81" t="str">
        <f t="shared" si="181"/>
        <v/>
      </c>
      <c r="IE29" s="88" t="str">
        <f t="shared" si="182"/>
        <v/>
      </c>
      <c r="IF29" s="81" t="str">
        <f t="shared" si="181"/>
        <v/>
      </c>
      <c r="IG29" s="88" t="str">
        <f t="shared" si="182"/>
        <v/>
      </c>
      <c r="IH29" s="81" t="str">
        <f t="shared" si="181"/>
        <v/>
      </c>
      <c r="II29" s="88" t="str">
        <f t="shared" si="182"/>
        <v/>
      </c>
      <c r="IJ29" s="81" t="str">
        <f t="shared" si="181"/>
        <v/>
      </c>
      <c r="IK29" s="88" t="str">
        <f t="shared" si="182"/>
        <v/>
      </c>
      <c r="IL29" s="81" t="str">
        <f t="shared" si="181"/>
        <v/>
      </c>
      <c r="IM29" s="88" t="str">
        <f t="shared" si="182"/>
        <v/>
      </c>
      <c r="IN29" s="81" t="str">
        <f t="shared" si="181"/>
        <v/>
      </c>
      <c r="IO29" s="88" t="str">
        <f t="shared" si="182"/>
        <v/>
      </c>
      <c r="IP29" s="81" t="str">
        <f t="shared" si="181"/>
        <v/>
      </c>
      <c r="IQ29" s="88" t="str">
        <f t="shared" si="182"/>
        <v/>
      </c>
      <c r="IS29" s="81" t="str" cm="1">
        <f t="array" ref="IS29">IF($X29="", "", IFERROR(INDEX($HX$3:$IQ$3, $IR$3, MATCH(IS$10, $HX29:$IQ29, 0)), ""))</f>
        <v/>
      </c>
      <c r="IT29" s="89" t="str" cm="1">
        <f t="array" ref="IT29">IF($X29="", "", IFERROR(INDEX($HX$3:$IQ$3, $IR$3, MATCH(IT$10, $HX29:$IQ29, 0)), ""))</f>
        <v/>
      </c>
      <c r="IU29" s="89" t="str" cm="1">
        <f t="array" ref="IU29">IF($X29="", "", IFERROR(INDEX($HX$3:$IQ$3, $IR$3, MATCH(IU$10, $HX29:$IQ29, 0)), ""))</f>
        <v/>
      </c>
      <c r="IV29" s="8" t="str">
        <f t="shared" si="156"/>
        <v/>
      </c>
      <c r="IX29" s="8" t="str">
        <f t="shared" si="157"/>
        <v/>
      </c>
      <c r="IZ29" s="8" t="str">
        <f>IF($BL29="", "", IFERROR(INDEX(Trainers!$AB$11:$AB$20, MATCH($BL29, Trainers!$I$11:$I$20, 0)), ""))</f>
        <v/>
      </c>
      <c r="JA29" s="78" t="str">
        <f t="shared" si="158"/>
        <v/>
      </c>
      <c r="JB29" s="8" t="str" cm="1">
        <f t="array" ref="JB29">IFERROR(INDEX($BN$7:$EY$7, $BM$7, MATCH(CONCATENATE($IZ29, " - ", $BJ29), $BN$2:$EY$2, 0)), "")</f>
        <v/>
      </c>
      <c r="JC29" s="8" t="str">
        <f t="shared" si="159"/>
        <v/>
      </c>
      <c r="JE29" s="8" t="str">
        <f>IF($HV29="", "", IFERROR(INDEX(Trainers!$AB$11:$AB$20, MATCH($HV29, Trainers!$I$11:$I$20, 0)), ""))</f>
        <v/>
      </c>
      <c r="JF29" s="78" t="str" cm="1">
        <f t="array" ref="JF29">IF(IFERROR(INDEX($F29:$L29, $Y29, MATCH($HT29, $F$9:$L$9, 0)), "")="", "", IFERROR(INDEX($F29:$L29, $Y29, MATCH($HT29, $F$9:$L$9, 0)), ""))</f>
        <v/>
      </c>
      <c r="JG29" s="8" t="str" cm="1">
        <f t="array" ref="JG29">IFERROR(INDEX($BN$7:$EY$7, $BM$7, MATCH(CONCATENATE($JE29, " - ", $HT29), $BN$2:$EY$2, 0)), "")</f>
        <v/>
      </c>
      <c r="JH29" s="8" t="str">
        <f t="shared" si="160"/>
        <v/>
      </c>
    </row>
    <row r="30" spans="1:268" x14ac:dyDescent="0.25">
      <c r="A30" s="2"/>
      <c r="B30" s="20"/>
      <c r="C30" s="21"/>
      <c r="D30" s="38"/>
      <c r="E30" s="22"/>
      <c r="F30" s="22"/>
      <c r="G30" s="22"/>
      <c r="H30" s="22"/>
      <c r="I30" s="22"/>
      <c r="J30" s="22"/>
      <c r="K30" s="22"/>
      <c r="L30" s="23"/>
      <c r="M30" s="2"/>
      <c r="N30" s="101" t="str">
        <f t="shared" si="65"/>
        <v/>
      </c>
      <c r="O30" s="2"/>
      <c r="P30" s="62"/>
      <c r="Q30" s="62"/>
      <c r="R30" s="62"/>
      <c r="V30" s="42" t="str">
        <f>IF('Training Positions'!$B30="", "", 'Training Positions'!$B30)</f>
        <v/>
      </c>
      <c r="X30" s="8" t="str">
        <f t="shared" si="66"/>
        <v/>
      </c>
      <c r="Z30" s="8" t="str">
        <f t="shared" si="41"/>
        <v/>
      </c>
      <c r="AA30" s="8" t="str">
        <f t="shared" si="42"/>
        <v/>
      </c>
      <c r="AB30" s="8" t="str">
        <f t="shared" si="43"/>
        <v/>
      </c>
      <c r="AC30" s="8" t="str">
        <f t="shared" si="67"/>
        <v/>
      </c>
      <c r="AD30" s="8" t="str">
        <f t="shared" si="68"/>
        <v/>
      </c>
      <c r="AE30" s="8" t="str">
        <f t="shared" si="163"/>
        <v/>
      </c>
      <c r="AF30" s="8" t="str">
        <f t="shared" si="164"/>
        <v/>
      </c>
      <c r="AG30" s="8" t="str">
        <f t="shared" si="165"/>
        <v/>
      </c>
      <c r="AH30" s="8" t="str">
        <f t="shared" si="166"/>
        <v/>
      </c>
      <c r="AI30" s="8" t="str">
        <f t="shared" si="167"/>
        <v/>
      </c>
      <c r="AJ30" s="8" t="str">
        <f t="shared" si="168"/>
        <v/>
      </c>
      <c r="AL30" s="68" t="str">
        <f t="shared" si="75"/>
        <v/>
      </c>
      <c r="AM30" s="69" t="str">
        <f t="shared" si="169"/>
        <v/>
      </c>
      <c r="AN30" s="69" t="str">
        <f t="shared" si="170"/>
        <v/>
      </c>
      <c r="AO30" s="69" t="str">
        <f t="shared" si="171"/>
        <v/>
      </c>
      <c r="AP30" s="69" t="str">
        <f t="shared" si="172"/>
        <v/>
      </c>
      <c r="AQ30" s="69" t="str">
        <f t="shared" si="173"/>
        <v/>
      </c>
      <c r="AR30" s="70" t="str">
        <f t="shared" si="174"/>
        <v/>
      </c>
      <c r="AT30" s="68" t="str">
        <f>IF($D30="", "", IFERROR(INDEX('Training Positions'!C$11:C$30, MATCH($D30, 'Training Positions'!$B$11:$B$30, 0)), ""))</f>
        <v/>
      </c>
      <c r="AU30" s="69" t="str">
        <f>IF($D30="", "", IFERROR(INDEX('Training Positions'!D$11:D$30, MATCH($D30, 'Training Positions'!$B$11:$B$30, 0)), ""))</f>
        <v/>
      </c>
      <c r="AV30" s="69" t="str">
        <f>IF($D30="", "", IFERROR(INDEX('Training Positions'!E$11:E$30, MATCH($D30, 'Training Positions'!$B$11:$B$30, 0)), ""))</f>
        <v/>
      </c>
      <c r="AW30" s="69" t="str">
        <f>IF($D30="", "", IFERROR(INDEX('Training Positions'!F$11:F$30, MATCH($D30, 'Training Positions'!$B$11:$B$30, 0)), ""))</f>
        <v/>
      </c>
      <c r="AX30" s="69" t="str">
        <f>IF($D30="", "", IFERROR(INDEX('Training Positions'!G$11:G$30, MATCH($D30, 'Training Positions'!$B$11:$B$30, 0)), ""))</f>
        <v/>
      </c>
      <c r="AY30" s="69" t="str">
        <f>IF($D30="", "", IFERROR(INDEX('Training Positions'!H$11:H$30, MATCH($D30, 'Training Positions'!$B$11:$B$30, 0)), ""))</f>
        <v/>
      </c>
      <c r="AZ30" s="70" t="str">
        <f>IF($D30="", "", IFERROR(INDEX('Training Positions'!I$11:I$30, MATCH($D30, 'Training Positions'!$B$11:$B$30, 0)), ""))</f>
        <v/>
      </c>
      <c r="BB30" s="68" t="str">
        <f t="shared" si="82"/>
        <v/>
      </c>
      <c r="BC30" s="69" t="str">
        <f t="shared" si="175"/>
        <v/>
      </c>
      <c r="BD30" s="69" t="str">
        <f t="shared" si="176"/>
        <v/>
      </c>
      <c r="BE30" s="69" t="str">
        <f t="shared" si="177"/>
        <v/>
      </c>
      <c r="BF30" s="69" t="str">
        <f t="shared" si="178"/>
        <v/>
      </c>
      <c r="BG30" s="69" t="str">
        <f t="shared" si="179"/>
        <v/>
      </c>
      <c r="BH30" s="70" t="str">
        <f t="shared" si="180"/>
        <v/>
      </c>
      <c r="BJ30" s="8" t="str" cm="1">
        <f t="array" ref="BJ30">IF($X30="", "", IFERROR(INDEX($BB$10:$BH$10, $BA$10, MATCH(MIN($BB30:$BH30), $BB30:$BH30, 0)), ""))</f>
        <v/>
      </c>
      <c r="BK30" s="78" t="str">
        <f t="shared" si="83"/>
        <v/>
      </c>
      <c r="BL30" s="8" t="str">
        <f>IF($IX30="", "", IFERROR(INDEX(Trainers!$I$11:$I$20, MATCH($IX30, Trainers!$AB$11:$AB$20, 0)), ""))</f>
        <v/>
      </c>
      <c r="BN30" s="68" t="str" cm="1">
        <f t="array" ref="BN30">IF(OR($X30="", BN$7=""), "", IFERROR(IF(IFERROR(INDEX($F30:$L30, $BM30, MATCH(BN$6, $F$9:$L$9, 0)), "")&gt;BN$7, "", IFERROR(INDEX($BB30:$BH30, $BM30, MATCH(BN$6, $BB$10:$BH$10, 0)), "")), ""))</f>
        <v/>
      </c>
      <c r="BO30" s="70" t="str" cm="1">
        <f t="array" ref="BO30">IF(OR($X30="", BO$7=""), "", IFERROR(IF(IFERROR(INDEX($F30:$L30, $BM30, MATCH(BO$6, $F$9:$L$9, 0)), "")&gt;BO$7, "", IFERROR(INDEX($BB30:$BH30, $BM30, MATCH(BO$6, $BB$10:$BH$10, 0)), "")), ""))</f>
        <v/>
      </c>
      <c r="BP30" s="68" t="str">
        <f t="shared" si="84"/>
        <v/>
      </c>
      <c r="BQ30" s="69" t="str">
        <f t="shared" si="85"/>
        <v/>
      </c>
      <c r="BR30" s="69" t="str">
        <f t="shared" si="86"/>
        <v/>
      </c>
      <c r="BS30" s="69" t="str">
        <f t="shared" si="87"/>
        <v/>
      </c>
      <c r="BT30" s="69" t="str">
        <f t="shared" si="88"/>
        <v/>
      </c>
      <c r="BU30" s="69" t="str">
        <f t="shared" si="89"/>
        <v/>
      </c>
      <c r="BV30" s="70" t="str">
        <f t="shared" si="90"/>
        <v/>
      </c>
      <c r="BW30" s="68" t="str" cm="1">
        <f t="array" ref="BW30">IF(OR($X30="", BW$7=""), "", IFERROR(IF(IFERROR(INDEX($F30:$L30, $BM30, MATCH(BW$6, $F$9:$L$9, 0)), "")&gt;BW$7, "", IFERROR(INDEX($BB30:$BH30, $BM30, MATCH(BW$6, $BB$10:$BH$10, 0)), "")), ""))</f>
        <v/>
      </c>
      <c r="BX30" s="70" t="str" cm="1">
        <f t="array" ref="BX30">IF(OR($X30="", BX$7=""), "", IFERROR(IF(IFERROR(INDEX($F30:$L30, $BM30, MATCH(BX$6, $F$9:$L$9, 0)), "")&gt;BX$7, "", IFERROR(INDEX($BB30:$BH30, $BM30, MATCH(BX$6, $BB$10:$BH$10, 0)), "")), ""))</f>
        <v/>
      </c>
      <c r="BY30" s="68" t="str">
        <f t="shared" si="91"/>
        <v/>
      </c>
      <c r="BZ30" s="69" t="str">
        <f t="shared" si="92"/>
        <v/>
      </c>
      <c r="CA30" s="69" t="str">
        <f t="shared" si="93"/>
        <v/>
      </c>
      <c r="CB30" s="69" t="str">
        <f t="shared" si="94"/>
        <v/>
      </c>
      <c r="CC30" s="69" t="str">
        <f t="shared" si="95"/>
        <v/>
      </c>
      <c r="CD30" s="69" t="str">
        <f t="shared" si="96"/>
        <v/>
      </c>
      <c r="CE30" s="70" t="str">
        <f t="shared" si="97"/>
        <v/>
      </c>
      <c r="CF30" s="68" t="str" cm="1">
        <f t="array" ref="CF30">IF(OR($X30="", CF$7=""), "", IFERROR(IF(IFERROR(INDEX($F30:$L30, $BM30, MATCH(CF$6, $F$9:$L$9, 0)), "")&gt;CF$7, "", IFERROR(INDEX($BB30:$BH30, $BM30, MATCH(CF$6, $BB$10:$BH$10, 0)), "")), ""))</f>
        <v/>
      </c>
      <c r="CG30" s="70" t="str" cm="1">
        <f t="array" ref="CG30">IF(OR($X30="", CG$7=""), "", IFERROR(IF(IFERROR(INDEX($F30:$L30, $BM30, MATCH(CG$6, $F$9:$L$9, 0)), "")&gt;CG$7, "", IFERROR(INDEX($BB30:$BH30, $BM30, MATCH(CG$6, $BB$10:$BH$10, 0)), "")), ""))</f>
        <v/>
      </c>
      <c r="CH30" s="68" t="str">
        <f t="shared" si="98"/>
        <v/>
      </c>
      <c r="CI30" s="69" t="str">
        <f t="shared" si="99"/>
        <v/>
      </c>
      <c r="CJ30" s="69" t="str">
        <f t="shared" si="100"/>
        <v/>
      </c>
      <c r="CK30" s="69" t="str">
        <f t="shared" si="101"/>
        <v/>
      </c>
      <c r="CL30" s="69" t="str">
        <f t="shared" si="102"/>
        <v/>
      </c>
      <c r="CM30" s="69" t="str">
        <f t="shared" si="103"/>
        <v/>
      </c>
      <c r="CN30" s="70" t="str">
        <f t="shared" si="104"/>
        <v/>
      </c>
      <c r="CO30" s="68" t="str" cm="1">
        <f t="array" ref="CO30">IF(OR($X30="", CO$7=""), "", IFERROR(IF(IFERROR(INDEX($F30:$L30, $BM30, MATCH(CO$6, $F$9:$L$9, 0)), "")&gt;CO$7, "", IFERROR(INDEX($BB30:$BH30, $BM30, MATCH(CO$6, $BB$10:$BH$10, 0)), "")), ""))</f>
        <v/>
      </c>
      <c r="CP30" s="70" t="str" cm="1">
        <f t="array" ref="CP30">IF(OR($X30="", CP$7=""), "", IFERROR(IF(IFERROR(INDEX($F30:$L30, $BM30, MATCH(CP$6, $F$9:$L$9, 0)), "")&gt;CP$7, "", IFERROR(INDEX($BB30:$BH30, $BM30, MATCH(CP$6, $BB$10:$BH$10, 0)), "")), ""))</f>
        <v/>
      </c>
      <c r="CQ30" s="68" t="str">
        <f t="shared" si="105"/>
        <v/>
      </c>
      <c r="CR30" s="69" t="str">
        <f t="shared" si="106"/>
        <v/>
      </c>
      <c r="CS30" s="69" t="str">
        <f t="shared" si="107"/>
        <v/>
      </c>
      <c r="CT30" s="69" t="str">
        <f t="shared" si="108"/>
        <v/>
      </c>
      <c r="CU30" s="69" t="str">
        <f t="shared" si="109"/>
        <v/>
      </c>
      <c r="CV30" s="69" t="str">
        <f t="shared" si="110"/>
        <v/>
      </c>
      <c r="CW30" s="70" t="str">
        <f t="shared" si="111"/>
        <v/>
      </c>
      <c r="CX30" s="68" t="str" cm="1">
        <f t="array" ref="CX30">IF(OR($X30="", CX$7=""), "", IFERROR(IF(IFERROR(INDEX($F30:$L30, $BM30, MATCH(CX$6, $F$9:$L$9, 0)), "")&gt;CX$7, "", IFERROR(INDEX($BB30:$BH30, $BM30, MATCH(CX$6, $BB$10:$BH$10, 0)), "")), ""))</f>
        <v/>
      </c>
      <c r="CY30" s="70" t="str" cm="1">
        <f t="array" ref="CY30">IF(OR($X30="", CY$7=""), "", IFERROR(IF(IFERROR(INDEX($F30:$L30, $BM30, MATCH(CY$6, $F$9:$L$9, 0)), "")&gt;CY$7, "", IFERROR(INDEX($BB30:$BH30, $BM30, MATCH(CY$6, $BB$10:$BH$10, 0)), "")), ""))</f>
        <v/>
      </c>
      <c r="CZ30" s="68" t="str">
        <f t="shared" si="112"/>
        <v/>
      </c>
      <c r="DA30" s="69" t="str">
        <f t="shared" si="113"/>
        <v/>
      </c>
      <c r="DB30" s="69" t="str">
        <f t="shared" si="114"/>
        <v/>
      </c>
      <c r="DC30" s="69" t="str">
        <f t="shared" si="115"/>
        <v/>
      </c>
      <c r="DD30" s="69" t="str">
        <f t="shared" si="116"/>
        <v/>
      </c>
      <c r="DE30" s="69" t="str">
        <f t="shared" si="117"/>
        <v/>
      </c>
      <c r="DF30" s="70" t="str">
        <f t="shared" si="118"/>
        <v/>
      </c>
      <c r="DG30" s="68" t="str" cm="1">
        <f t="array" ref="DG30">IF(OR($X30="", DG$7=""), "", IFERROR(IF(IFERROR(INDEX($F30:$L30, $BM30, MATCH(DG$6, $F$9:$L$9, 0)), "")&gt;DG$7, "", IFERROR(INDEX($BB30:$BH30, $BM30, MATCH(DG$6, $BB$10:$BH$10, 0)), "")), ""))</f>
        <v/>
      </c>
      <c r="DH30" s="70" t="str" cm="1">
        <f t="array" ref="DH30">IF(OR($X30="", DH$7=""), "", IFERROR(IF(IFERROR(INDEX($F30:$L30, $BM30, MATCH(DH$6, $F$9:$L$9, 0)), "")&gt;DH$7, "", IFERROR(INDEX($BB30:$BH30, $BM30, MATCH(DH$6, $BB$10:$BH$10, 0)), "")), ""))</f>
        <v/>
      </c>
      <c r="DI30" s="68" t="str">
        <f t="shared" si="119"/>
        <v/>
      </c>
      <c r="DJ30" s="69" t="str">
        <f t="shared" si="120"/>
        <v/>
      </c>
      <c r="DK30" s="69" t="str">
        <f t="shared" si="121"/>
        <v/>
      </c>
      <c r="DL30" s="69" t="str">
        <f t="shared" si="122"/>
        <v/>
      </c>
      <c r="DM30" s="69" t="str">
        <f t="shared" si="123"/>
        <v/>
      </c>
      <c r="DN30" s="69" t="str">
        <f t="shared" si="124"/>
        <v/>
      </c>
      <c r="DO30" s="70" t="str">
        <f t="shared" si="125"/>
        <v/>
      </c>
      <c r="DP30" s="68" t="str" cm="1">
        <f t="array" ref="DP30">IF(OR($X30="", DP$7=""), "", IFERROR(IF(IFERROR(INDEX($F30:$L30, $BM30, MATCH(DP$6, $F$9:$L$9, 0)), "")&gt;DP$7, "", IFERROR(INDEX($BB30:$BH30, $BM30, MATCH(DP$6, $BB$10:$BH$10, 0)), "")), ""))</f>
        <v/>
      </c>
      <c r="DQ30" s="70" t="str" cm="1">
        <f t="array" ref="DQ30">IF(OR($X30="", DQ$7=""), "", IFERROR(IF(IFERROR(INDEX($F30:$L30, $BM30, MATCH(DQ$6, $F$9:$L$9, 0)), "")&gt;DQ$7, "", IFERROR(INDEX($BB30:$BH30, $BM30, MATCH(DQ$6, $BB$10:$BH$10, 0)), "")), ""))</f>
        <v/>
      </c>
      <c r="DR30" s="68" t="str">
        <f t="shared" si="126"/>
        <v/>
      </c>
      <c r="DS30" s="69" t="str">
        <f t="shared" si="127"/>
        <v/>
      </c>
      <c r="DT30" s="69" t="str">
        <f t="shared" si="128"/>
        <v/>
      </c>
      <c r="DU30" s="69" t="str">
        <f t="shared" si="129"/>
        <v/>
      </c>
      <c r="DV30" s="69" t="str">
        <f t="shared" si="130"/>
        <v/>
      </c>
      <c r="DW30" s="69" t="str">
        <f t="shared" si="131"/>
        <v/>
      </c>
      <c r="DX30" s="70" t="str">
        <f t="shared" si="132"/>
        <v/>
      </c>
      <c r="DY30" s="68" t="str" cm="1">
        <f t="array" ref="DY30">IF(OR($X30="", DY$7=""), "", IFERROR(IF(IFERROR(INDEX($F30:$L30, $BM30, MATCH(DY$6, $F$9:$L$9, 0)), "")&gt;DY$7, "", IFERROR(INDEX($BB30:$BH30, $BM30, MATCH(DY$6, $BB$10:$BH$10, 0)), "")), ""))</f>
        <v/>
      </c>
      <c r="DZ30" s="70" t="str" cm="1">
        <f t="array" ref="DZ30">IF(OR($X30="", DZ$7=""), "", IFERROR(IF(IFERROR(INDEX($F30:$L30, $BM30, MATCH(DZ$6, $F$9:$L$9, 0)), "")&gt;DZ$7, "", IFERROR(INDEX($BB30:$BH30, $BM30, MATCH(DZ$6, $BB$10:$BH$10, 0)), "")), ""))</f>
        <v/>
      </c>
      <c r="EA30" s="68" t="str">
        <f t="shared" si="133"/>
        <v/>
      </c>
      <c r="EB30" s="69" t="str">
        <f t="shared" si="134"/>
        <v/>
      </c>
      <c r="EC30" s="69" t="str">
        <f t="shared" si="135"/>
        <v/>
      </c>
      <c r="ED30" s="69" t="str">
        <f t="shared" si="136"/>
        <v/>
      </c>
      <c r="EE30" s="69" t="str">
        <f t="shared" si="137"/>
        <v/>
      </c>
      <c r="EF30" s="69" t="str">
        <f t="shared" si="138"/>
        <v/>
      </c>
      <c r="EG30" s="70" t="str">
        <f t="shared" si="139"/>
        <v/>
      </c>
      <c r="EH30" s="68" t="str" cm="1">
        <f t="array" ref="EH30">IF(OR($X30="", EH$7=""), "", IFERROR(IF(IFERROR(INDEX($F30:$L30, $BM30, MATCH(EH$6, $F$9:$L$9, 0)), "")&gt;EH$7, "", IFERROR(INDEX($BB30:$BH30, $BM30, MATCH(EH$6, $BB$10:$BH$10, 0)), "")), ""))</f>
        <v/>
      </c>
      <c r="EI30" s="70" t="str" cm="1">
        <f t="array" ref="EI30">IF(OR($X30="", EI$7=""), "", IFERROR(IF(IFERROR(INDEX($F30:$L30, $BM30, MATCH(EI$6, $F$9:$L$9, 0)), "")&gt;EI$7, "", IFERROR(INDEX($BB30:$BH30, $BM30, MATCH(EI$6, $BB$10:$BH$10, 0)), "")), ""))</f>
        <v/>
      </c>
      <c r="EJ30" s="68" t="str">
        <f t="shared" si="140"/>
        <v/>
      </c>
      <c r="EK30" s="69" t="str">
        <f t="shared" si="141"/>
        <v/>
      </c>
      <c r="EL30" s="69" t="str">
        <f t="shared" si="142"/>
        <v/>
      </c>
      <c r="EM30" s="69" t="str">
        <f t="shared" si="143"/>
        <v/>
      </c>
      <c r="EN30" s="69" t="str">
        <f t="shared" si="144"/>
        <v/>
      </c>
      <c r="EO30" s="69" t="str">
        <f t="shared" si="145"/>
        <v/>
      </c>
      <c r="EP30" s="70" t="str">
        <f t="shared" si="146"/>
        <v/>
      </c>
      <c r="EQ30" s="68" t="str" cm="1">
        <f t="array" ref="EQ30">IF(OR($X30="", EQ$7=""), "", IFERROR(IF(IFERROR(INDEX($F30:$L30, $BM30, MATCH(EQ$6, $F$9:$L$9, 0)), "")&gt;EQ$7, "", IFERROR(INDEX($BB30:$BH30, $BM30, MATCH(EQ$6, $BB$10:$BH$10, 0)), "")), ""))</f>
        <v/>
      </c>
      <c r="ER30" s="70" t="str" cm="1">
        <f t="array" ref="ER30">IF(OR($X30="", ER$7=""), "", IFERROR(IF(IFERROR(INDEX($F30:$L30, $BM30, MATCH(ER$6, $F$9:$L$9, 0)), "")&gt;ER$7, "", IFERROR(INDEX($BB30:$BH30, $BM30, MATCH(ER$6, $BB$10:$BH$10, 0)), "")), ""))</f>
        <v/>
      </c>
      <c r="ES30" s="68" t="str">
        <f t="shared" si="147"/>
        <v/>
      </c>
      <c r="ET30" s="69" t="str">
        <f t="shared" si="148"/>
        <v/>
      </c>
      <c r="EU30" s="69" t="str">
        <f t="shared" si="149"/>
        <v/>
      </c>
      <c r="EV30" s="69" t="str">
        <f t="shared" si="150"/>
        <v/>
      </c>
      <c r="EW30" s="69" t="str">
        <f t="shared" si="151"/>
        <v/>
      </c>
      <c r="EX30" s="69" t="str">
        <f t="shared" si="152"/>
        <v/>
      </c>
      <c r="EY30" s="70" t="str">
        <f t="shared" si="153"/>
        <v/>
      </c>
      <c r="FA30" s="68" t="str" cm="1">
        <f t="array" ref="FA30">IF($X30="", "", IFERROR(INDEX($BN30:$EY30, $EZ30, MATCH(FA$8, $BN$2:$EY$2, 0)), ""))</f>
        <v/>
      </c>
      <c r="FB30" s="69" t="str" cm="1">
        <f t="array" ref="FB30">IF($X30="", "", IFERROR(INDEX($BN30:$EY30, $EZ30, MATCH(FB$8, $BN$2:$EY$2, 0)), ""))</f>
        <v/>
      </c>
      <c r="FC30" s="69" t="str" cm="1">
        <f t="array" ref="FC30">IF($X30="", "", IFERROR(INDEX($BN30:$EY30, $EZ30, MATCH(FC$8, $BN$2:$EY$2, 0)), ""))</f>
        <v/>
      </c>
      <c r="FD30" s="69" t="str" cm="1">
        <f t="array" ref="FD30">IF($X30="", "", IFERROR(INDEX($BN30:$EY30, $EZ30, MATCH(FD$8, $BN$2:$EY$2, 0)), ""))</f>
        <v/>
      </c>
      <c r="FE30" s="69" t="str" cm="1">
        <f t="array" ref="FE30">IF($X30="", "", IFERROR(INDEX($BN30:$EY30, $EZ30, MATCH(FE$8, $BN$2:$EY$2, 0)), ""))</f>
        <v/>
      </c>
      <c r="FF30" s="69" t="str" cm="1">
        <f t="array" ref="FF30">IF($X30="", "", IFERROR(INDEX($BN30:$EY30, $EZ30, MATCH(FF$8, $BN$2:$EY$2, 0)), ""))</f>
        <v/>
      </c>
      <c r="FG30" s="69" t="str" cm="1">
        <f t="array" ref="FG30">IF($X30="", "", IFERROR(INDEX($BN30:$EY30, $EZ30, MATCH(FG$8, $BN$2:$EY$2, 0)), ""))</f>
        <v/>
      </c>
      <c r="FH30" s="69" t="str" cm="1">
        <f t="array" ref="FH30">IF($X30="", "", IFERROR(INDEX($BN30:$EY30, $EZ30, MATCH(FH$8, $BN$2:$EY$2, 0)), ""))</f>
        <v/>
      </c>
      <c r="FI30" s="69" t="str" cm="1">
        <f t="array" ref="FI30">IF($X30="", "", IFERROR(INDEX($BN30:$EY30, $EZ30, MATCH(FI$8, $BN$2:$EY$2, 0)), ""))</f>
        <v/>
      </c>
      <c r="FJ30" s="69" t="str" cm="1">
        <f t="array" ref="FJ30">IF($X30="", "", IFERROR(INDEX($BN30:$EY30, $EZ30, MATCH(FJ$8, $BN$2:$EY$2, 0)), ""))</f>
        <v/>
      </c>
      <c r="FK30" s="69" t="str" cm="1">
        <f t="array" ref="FK30">IF($X30="", "", IFERROR(INDEX($BN30:$EY30, $EZ30, MATCH(FK$8, $BN$2:$EY$2, 0)), ""))</f>
        <v/>
      </c>
      <c r="FL30" s="69" t="str" cm="1">
        <f t="array" ref="FL30">IF($X30="", "", IFERROR(INDEX($BN30:$EY30, $EZ30, MATCH(FL$8, $BN$2:$EY$2, 0)), ""))</f>
        <v/>
      </c>
      <c r="FM30" s="69" t="str" cm="1">
        <f t="array" ref="FM30">IF($X30="", "", IFERROR(INDEX($BN30:$EY30, $EZ30, MATCH(FM$8, $BN$2:$EY$2, 0)), ""))</f>
        <v/>
      </c>
      <c r="FN30" s="69" t="str" cm="1">
        <f t="array" ref="FN30">IF($X30="", "", IFERROR(INDEX($BN30:$EY30, $EZ30, MATCH(FN$8, $BN$2:$EY$2, 0)), ""))</f>
        <v/>
      </c>
      <c r="FO30" s="69" t="str" cm="1">
        <f t="array" ref="FO30">IF($X30="", "", IFERROR(INDEX($BN30:$EY30, $EZ30, MATCH(FO$8, $BN$2:$EY$2, 0)), ""))</f>
        <v/>
      </c>
      <c r="FP30" s="69" t="str" cm="1">
        <f t="array" ref="FP30">IF($X30="", "", IFERROR(INDEX($BN30:$EY30, $EZ30, MATCH(FP$8, $BN$2:$EY$2, 0)), ""))</f>
        <v/>
      </c>
      <c r="FQ30" s="69" t="str" cm="1">
        <f t="array" ref="FQ30">IF($X30="", "", IFERROR(INDEX($BN30:$EY30, $EZ30, MATCH(FQ$8, $BN$2:$EY$2, 0)), ""))</f>
        <v/>
      </c>
      <c r="FR30" s="69" t="str" cm="1">
        <f t="array" ref="FR30">IF($X30="", "", IFERROR(INDEX($BN30:$EY30, $EZ30, MATCH(FR$8, $BN$2:$EY$2, 0)), ""))</f>
        <v/>
      </c>
      <c r="FS30" s="69" t="str" cm="1">
        <f t="array" ref="FS30">IF($X30="", "", IFERROR(INDEX($BN30:$EY30, $EZ30, MATCH(FS$8, $BN$2:$EY$2, 0)), ""))</f>
        <v/>
      </c>
      <c r="FT30" s="69" t="str" cm="1">
        <f t="array" ref="FT30">IF($X30="", "", IFERROR(INDEX($BN30:$EY30, $EZ30, MATCH(FT$8, $BN$2:$EY$2, 0)), ""))</f>
        <v/>
      </c>
      <c r="FU30" s="69" t="str" cm="1">
        <f t="array" ref="FU30">IF($X30="", "", IFERROR(INDEX($BN30:$EY30, $EZ30, MATCH(FU$8, $BN$2:$EY$2, 0)), ""))</f>
        <v/>
      </c>
      <c r="FV30" s="69" t="str" cm="1">
        <f t="array" ref="FV30">IF($X30="", "", IFERROR(INDEX($BN30:$EY30, $EZ30, MATCH(FV$8, $BN$2:$EY$2, 0)), ""))</f>
        <v/>
      </c>
      <c r="FW30" s="69" t="str" cm="1">
        <f t="array" ref="FW30">IF($X30="", "", IFERROR(INDEX($BN30:$EY30, $EZ30, MATCH(FW$8, $BN$2:$EY$2, 0)), ""))</f>
        <v/>
      </c>
      <c r="FX30" s="69" t="str" cm="1">
        <f t="array" ref="FX30">IF($X30="", "", IFERROR(INDEX($BN30:$EY30, $EZ30, MATCH(FX$8, $BN$2:$EY$2, 0)), ""))</f>
        <v/>
      </c>
      <c r="FY30" s="69" t="str" cm="1">
        <f t="array" ref="FY30">IF($X30="", "", IFERROR(INDEX($BN30:$EY30, $EZ30, MATCH(FY$8, $BN$2:$EY$2, 0)), ""))</f>
        <v/>
      </c>
      <c r="FZ30" s="69" t="str" cm="1">
        <f t="array" ref="FZ30">IF($X30="", "", IFERROR(INDEX($BN30:$EY30, $EZ30, MATCH(FZ$8, $BN$2:$EY$2, 0)), ""))</f>
        <v/>
      </c>
      <c r="GA30" s="69" t="str" cm="1">
        <f t="array" ref="GA30">IF($X30="", "", IFERROR(INDEX($BN30:$EY30, $EZ30, MATCH(GA$8, $BN$2:$EY$2, 0)), ""))</f>
        <v/>
      </c>
      <c r="GB30" s="69" t="str" cm="1">
        <f t="array" ref="GB30">IF($X30="", "", IFERROR(INDEX($BN30:$EY30, $EZ30, MATCH(GB$8, $BN$2:$EY$2, 0)), ""))</f>
        <v/>
      </c>
      <c r="GC30" s="69" t="str" cm="1">
        <f t="array" ref="GC30">IF($X30="", "", IFERROR(INDEX($BN30:$EY30, $EZ30, MATCH(GC$8, $BN$2:$EY$2, 0)), ""))</f>
        <v/>
      </c>
      <c r="GD30" s="69" t="str" cm="1">
        <f t="array" ref="GD30">IF($X30="", "", IFERROR(INDEX($BN30:$EY30, $EZ30, MATCH(GD$8, $BN$2:$EY$2, 0)), ""))</f>
        <v/>
      </c>
      <c r="GE30" s="69" t="str" cm="1">
        <f t="array" ref="GE30">IF($X30="", "", IFERROR(INDEX($BN30:$EY30, $EZ30, MATCH(GE$8, $BN$2:$EY$2, 0)), ""))</f>
        <v/>
      </c>
      <c r="GF30" s="69" t="str" cm="1">
        <f t="array" ref="GF30">IF($X30="", "", IFERROR(INDEX($BN30:$EY30, $EZ30, MATCH(GF$8, $BN$2:$EY$2, 0)), ""))</f>
        <v/>
      </c>
      <c r="GG30" s="69" t="str" cm="1">
        <f t="array" ref="GG30">IF($X30="", "", IFERROR(INDEX($BN30:$EY30, $EZ30, MATCH(GG$8, $BN$2:$EY$2, 0)), ""))</f>
        <v/>
      </c>
      <c r="GH30" s="69" t="str" cm="1">
        <f t="array" ref="GH30">IF($X30="", "", IFERROR(INDEX($BN30:$EY30, $EZ30, MATCH(GH$8, $BN$2:$EY$2, 0)), ""))</f>
        <v/>
      </c>
      <c r="GI30" s="69" t="str" cm="1">
        <f t="array" ref="GI30">IF($X30="", "", IFERROR(INDEX($BN30:$EY30, $EZ30, MATCH(GI$8, $BN$2:$EY$2, 0)), ""))</f>
        <v/>
      </c>
      <c r="GJ30" s="69" t="str" cm="1">
        <f t="array" ref="GJ30">IF($X30="", "", IFERROR(INDEX($BN30:$EY30, $EZ30, MATCH(GJ$8, $BN$2:$EY$2, 0)), ""))</f>
        <v/>
      </c>
      <c r="GK30" s="69" t="str" cm="1">
        <f t="array" ref="GK30">IF($X30="", "", IFERROR(INDEX($BN30:$EY30, $EZ30, MATCH(GK$8, $BN$2:$EY$2, 0)), ""))</f>
        <v/>
      </c>
      <c r="GL30" s="69" t="str" cm="1">
        <f t="array" ref="GL30">IF($X30="", "", IFERROR(INDEX($BN30:$EY30, $EZ30, MATCH(GL$8, $BN$2:$EY$2, 0)), ""))</f>
        <v/>
      </c>
      <c r="GM30" s="69" t="str" cm="1">
        <f t="array" ref="GM30">IF($X30="", "", IFERROR(INDEX($BN30:$EY30, $EZ30, MATCH(GM$8, $BN$2:$EY$2, 0)), ""))</f>
        <v/>
      </c>
      <c r="GN30" s="69" t="str" cm="1">
        <f t="array" ref="GN30">IF($X30="", "", IFERROR(INDEX($BN30:$EY30, $EZ30, MATCH(GN$8, $BN$2:$EY$2, 0)), ""))</f>
        <v/>
      </c>
      <c r="GO30" s="69" t="str" cm="1">
        <f t="array" ref="GO30">IF($X30="", "", IFERROR(INDEX($BN30:$EY30, $EZ30, MATCH(GO$8, $BN$2:$EY$2, 0)), ""))</f>
        <v/>
      </c>
      <c r="GP30" s="69" t="str" cm="1">
        <f t="array" ref="GP30">IF($X30="", "", IFERROR(INDEX($BN30:$EY30, $EZ30, MATCH(GP$8, $BN$2:$EY$2, 0)), ""))</f>
        <v/>
      </c>
      <c r="GQ30" s="69" t="str" cm="1">
        <f t="array" ref="GQ30">IF($X30="", "", IFERROR(INDEX($BN30:$EY30, $EZ30, MATCH(GQ$8, $BN$2:$EY$2, 0)), ""))</f>
        <v/>
      </c>
      <c r="GR30" s="69" t="str" cm="1">
        <f t="array" ref="GR30">IF($X30="", "", IFERROR(INDEX($BN30:$EY30, $EZ30, MATCH(GR$8, $BN$2:$EY$2, 0)), ""))</f>
        <v/>
      </c>
      <c r="GS30" s="69" t="str" cm="1">
        <f t="array" ref="GS30">IF($X30="", "", IFERROR(INDEX($BN30:$EY30, $EZ30, MATCH(GS$8, $BN$2:$EY$2, 0)), ""))</f>
        <v/>
      </c>
      <c r="GT30" s="69" t="str" cm="1">
        <f t="array" ref="GT30">IF($X30="", "", IFERROR(INDEX($BN30:$EY30, $EZ30, MATCH(GT$8, $BN$2:$EY$2, 0)), ""))</f>
        <v/>
      </c>
      <c r="GU30" s="69" t="str" cm="1">
        <f t="array" ref="GU30">IF($X30="", "", IFERROR(INDEX($BN30:$EY30, $EZ30, MATCH(GU$8, $BN$2:$EY$2, 0)), ""))</f>
        <v/>
      </c>
      <c r="GV30" s="69" t="str" cm="1">
        <f t="array" ref="GV30">IF($X30="", "", IFERROR(INDEX($BN30:$EY30, $EZ30, MATCH(GV$8, $BN$2:$EY$2, 0)), ""))</f>
        <v/>
      </c>
      <c r="GW30" s="69" t="str" cm="1">
        <f t="array" ref="GW30">IF($X30="", "", IFERROR(INDEX($BN30:$EY30, $EZ30, MATCH(GW$8, $BN$2:$EY$2, 0)), ""))</f>
        <v/>
      </c>
      <c r="GX30" s="69" t="str" cm="1">
        <f t="array" ref="GX30">IF($X30="", "", IFERROR(INDEX($BN30:$EY30, $EZ30, MATCH(GX$8, $BN$2:$EY$2, 0)), ""))</f>
        <v/>
      </c>
      <c r="GY30" s="69" t="str" cm="1">
        <f t="array" ref="GY30">IF($X30="", "", IFERROR(INDEX($BN30:$EY30, $EZ30, MATCH(GY$8, $BN$2:$EY$2, 0)), ""))</f>
        <v/>
      </c>
      <c r="GZ30" s="69" t="str" cm="1">
        <f t="array" ref="GZ30">IF($X30="", "", IFERROR(INDEX($BN30:$EY30, $EZ30, MATCH(GZ$8, $BN$2:$EY$2, 0)), ""))</f>
        <v/>
      </c>
      <c r="HA30" s="69" t="str" cm="1">
        <f t="array" ref="HA30">IF($X30="", "", IFERROR(INDEX($BN30:$EY30, $EZ30, MATCH(HA$8, $BN$2:$EY$2, 0)), ""))</f>
        <v/>
      </c>
      <c r="HB30" s="69" t="str" cm="1">
        <f t="array" ref="HB30">IF($X30="", "", IFERROR(INDEX($BN30:$EY30, $EZ30, MATCH(HB$8, $BN$2:$EY$2, 0)), ""))</f>
        <v/>
      </c>
      <c r="HC30" s="69" t="str" cm="1">
        <f t="array" ref="HC30">IF($X30="", "", IFERROR(INDEX($BN30:$EY30, $EZ30, MATCH(HC$8, $BN$2:$EY$2, 0)), ""))</f>
        <v/>
      </c>
      <c r="HD30" s="69" t="str" cm="1">
        <f t="array" ref="HD30">IF($X30="", "", IFERROR(INDEX($BN30:$EY30, $EZ30, MATCH(HD$8, $BN$2:$EY$2, 0)), ""))</f>
        <v/>
      </c>
      <c r="HE30" s="69" t="str" cm="1">
        <f t="array" ref="HE30">IF($X30="", "", IFERROR(INDEX($BN30:$EY30, $EZ30, MATCH(HE$8, $BN$2:$EY$2, 0)), ""))</f>
        <v/>
      </c>
      <c r="HF30" s="69" t="str" cm="1">
        <f t="array" ref="HF30">IF($X30="", "", IFERROR(INDEX($BN30:$EY30, $EZ30, MATCH(HF$8, $BN$2:$EY$2, 0)), ""))</f>
        <v/>
      </c>
      <c r="HG30" s="69" t="str" cm="1">
        <f t="array" ref="HG30">IF($X30="", "", IFERROR(INDEX($BN30:$EY30, $EZ30, MATCH(HG$8, $BN$2:$EY$2, 0)), ""))</f>
        <v/>
      </c>
      <c r="HH30" s="69" t="str" cm="1">
        <f t="array" ref="HH30">IF($X30="", "", IFERROR(INDEX($BN30:$EY30, $EZ30, MATCH(HH$8, $BN$2:$EY$2, 0)), ""))</f>
        <v/>
      </c>
      <c r="HI30" s="69" t="str" cm="1">
        <f t="array" ref="HI30">IF($X30="", "", IFERROR(INDEX($BN30:$EY30, $EZ30, MATCH(HI$8, $BN$2:$EY$2, 0)), ""))</f>
        <v/>
      </c>
      <c r="HJ30" s="69" t="str" cm="1">
        <f t="array" ref="HJ30">IF($X30="", "", IFERROR(INDEX($BN30:$EY30, $EZ30, MATCH(HJ$8, $BN$2:$EY$2, 0)), ""))</f>
        <v/>
      </c>
      <c r="HK30" s="69" t="str" cm="1">
        <f t="array" ref="HK30">IF($X30="", "", IFERROR(INDEX($BN30:$EY30, $EZ30, MATCH(HK$8, $BN$2:$EY$2, 0)), ""))</f>
        <v/>
      </c>
      <c r="HL30" s="69" t="str" cm="1">
        <f t="array" ref="HL30">IF($X30="", "", IFERROR(INDEX($BN30:$EY30, $EZ30, MATCH(HL$8, $BN$2:$EY$2, 0)), ""))</f>
        <v/>
      </c>
      <c r="HM30" s="69" t="str" cm="1">
        <f t="array" ref="HM30">IF($X30="", "", IFERROR(INDEX($BN30:$EY30, $EZ30, MATCH(HM$8, $BN$2:$EY$2, 0)), ""))</f>
        <v/>
      </c>
      <c r="HN30" s="69" t="str" cm="1">
        <f t="array" ref="HN30">IF($X30="", "", IFERROR(INDEX($BN30:$EY30, $EZ30, MATCH(HN$8, $BN$2:$EY$2, 0)), ""))</f>
        <v/>
      </c>
      <c r="HO30" s="69" t="str" cm="1">
        <f t="array" ref="HO30">IF($X30="", "", IFERROR(INDEX($BN30:$EY30, $EZ30, MATCH(HO$8, $BN$2:$EY$2, 0)), ""))</f>
        <v/>
      </c>
      <c r="HP30" s="69" t="str" cm="1">
        <f t="array" ref="HP30">IF($X30="", "", IFERROR(INDEX($BN30:$EY30, $EZ30, MATCH(HP$8, $BN$2:$EY$2, 0)), ""))</f>
        <v/>
      </c>
      <c r="HQ30" s="69" t="str" cm="1">
        <f t="array" ref="HQ30">IF($X30="", "", IFERROR(INDEX($BN30:$EY30, $EZ30, MATCH(HQ$8, $BN$2:$EY$2, 0)), ""))</f>
        <v/>
      </c>
      <c r="HR30" s="70" t="str" cm="1">
        <f t="array" ref="HR30">IF($X30="", "", IFERROR(INDEX($BN30:$EY30, $EZ30, MATCH(HR$8, $BN$2:$EY$2, 0)), ""))</f>
        <v/>
      </c>
      <c r="HT30" s="8" t="str" cm="1">
        <f t="array" ref="HT30">IFERROR(INDEX($FA$6:$HR$6, $HS$6, MATCH(MIN($FA30:$HR30), $FA30:$HR30, 0)), "")</f>
        <v/>
      </c>
      <c r="HV30" s="8" t="str" cm="1">
        <f t="array" ref="HV30">IFERROR(INDEX(Trainers!$I$11:$I$20, MATCH(IFERROR(INDEX($FA$7:$HR$7, $HS$6, MATCH(MIN($FA30:$HR30), $FA30:$HR30, 0)), ""), Trainers!$AB$11:$AB$20, 0)), "")</f>
        <v/>
      </c>
      <c r="HX30" s="81" t="str">
        <f t="shared" si="154"/>
        <v/>
      </c>
      <c r="HY30" s="88" t="str">
        <f t="shared" si="155"/>
        <v/>
      </c>
      <c r="HZ30" s="81" t="str">
        <f t="shared" si="181"/>
        <v/>
      </c>
      <c r="IA30" s="88" t="str">
        <f t="shared" si="182"/>
        <v/>
      </c>
      <c r="IB30" s="81" t="str">
        <f t="shared" si="181"/>
        <v/>
      </c>
      <c r="IC30" s="88" t="str">
        <f t="shared" si="182"/>
        <v/>
      </c>
      <c r="ID30" s="81" t="str">
        <f t="shared" si="181"/>
        <v/>
      </c>
      <c r="IE30" s="88" t="str">
        <f t="shared" si="182"/>
        <v/>
      </c>
      <c r="IF30" s="81" t="str">
        <f t="shared" si="181"/>
        <v/>
      </c>
      <c r="IG30" s="88" t="str">
        <f t="shared" si="182"/>
        <v/>
      </c>
      <c r="IH30" s="81" t="str">
        <f t="shared" si="181"/>
        <v/>
      </c>
      <c r="II30" s="88" t="str">
        <f t="shared" si="182"/>
        <v/>
      </c>
      <c r="IJ30" s="81" t="str">
        <f t="shared" si="181"/>
        <v/>
      </c>
      <c r="IK30" s="88" t="str">
        <f t="shared" si="182"/>
        <v/>
      </c>
      <c r="IL30" s="81" t="str">
        <f t="shared" si="181"/>
        <v/>
      </c>
      <c r="IM30" s="88" t="str">
        <f t="shared" si="182"/>
        <v/>
      </c>
      <c r="IN30" s="81" t="str">
        <f t="shared" si="181"/>
        <v/>
      </c>
      <c r="IO30" s="88" t="str">
        <f t="shared" si="182"/>
        <v/>
      </c>
      <c r="IP30" s="81" t="str">
        <f t="shared" si="181"/>
        <v/>
      </c>
      <c r="IQ30" s="88" t="str">
        <f t="shared" si="182"/>
        <v/>
      </c>
      <c r="IS30" s="81" t="str" cm="1">
        <f t="array" ref="IS30">IF($X30="", "", IFERROR(INDEX($HX$3:$IQ$3, $IR$3, MATCH(IS$10, $HX30:$IQ30, 0)), ""))</f>
        <v/>
      </c>
      <c r="IT30" s="89" t="str" cm="1">
        <f t="array" ref="IT30">IF($X30="", "", IFERROR(INDEX($HX$3:$IQ$3, $IR$3, MATCH(IT$10, $HX30:$IQ30, 0)), ""))</f>
        <v/>
      </c>
      <c r="IU30" s="89" t="str" cm="1">
        <f t="array" ref="IU30">IF($X30="", "", IFERROR(INDEX($HX$3:$IQ$3, $IR$3, MATCH(IU$10, $HX30:$IQ30, 0)), ""))</f>
        <v/>
      </c>
      <c r="IV30" s="8" t="str">
        <f t="shared" si="156"/>
        <v/>
      </c>
      <c r="IX30" s="8" t="str">
        <f t="shared" si="157"/>
        <v/>
      </c>
      <c r="IZ30" s="8" t="str">
        <f>IF($BL30="", "", IFERROR(INDEX(Trainers!$AB$11:$AB$20, MATCH($BL30, Trainers!$I$11:$I$20, 0)), ""))</f>
        <v/>
      </c>
      <c r="JA30" s="78" t="str">
        <f t="shared" si="158"/>
        <v/>
      </c>
      <c r="JB30" s="8" t="str" cm="1">
        <f t="array" ref="JB30">IFERROR(INDEX($BN$7:$EY$7, $BM$7, MATCH(CONCATENATE($IZ30, " - ", $BJ30), $BN$2:$EY$2, 0)), "")</f>
        <v/>
      </c>
      <c r="JC30" s="8" t="str">
        <f t="shared" si="159"/>
        <v/>
      </c>
      <c r="JE30" s="8" t="str">
        <f>IF($HV30="", "", IFERROR(INDEX(Trainers!$AB$11:$AB$20, MATCH($HV30, Trainers!$I$11:$I$20, 0)), ""))</f>
        <v/>
      </c>
      <c r="JF30" s="78" t="str" cm="1">
        <f t="array" ref="JF30">IF(IFERROR(INDEX($F30:$L30, $Y30, MATCH($HT30, $F$9:$L$9, 0)), "")="", "", IFERROR(INDEX($F30:$L30, $Y30, MATCH($HT30, $F$9:$L$9, 0)), ""))</f>
        <v/>
      </c>
      <c r="JG30" s="8" t="str" cm="1">
        <f t="array" ref="JG30">IFERROR(INDEX($BN$7:$EY$7, $BM$7, MATCH(CONCATENATE($JE30, " - ", $HT30), $BN$2:$EY$2, 0)), "")</f>
        <v/>
      </c>
      <c r="JH30" s="8" t="str">
        <f t="shared" si="160"/>
        <v/>
      </c>
    </row>
    <row r="31" spans="1:268" x14ac:dyDescent="0.25">
      <c r="A31" s="2"/>
      <c r="B31" s="20"/>
      <c r="C31" s="21"/>
      <c r="D31" s="38"/>
      <c r="E31" s="22"/>
      <c r="F31" s="22"/>
      <c r="G31" s="22"/>
      <c r="H31" s="22"/>
      <c r="I31" s="22"/>
      <c r="J31" s="22"/>
      <c r="K31" s="22"/>
      <c r="L31" s="23"/>
      <c r="M31" s="2"/>
      <c r="N31" s="101" t="str">
        <f t="shared" si="65"/>
        <v/>
      </c>
      <c r="O31" s="2"/>
      <c r="P31" s="62"/>
      <c r="Q31" s="62"/>
      <c r="R31" s="62"/>
      <c r="X31" s="8" t="str">
        <f t="shared" si="66"/>
        <v/>
      </c>
      <c r="Z31" s="8" t="str">
        <f t="shared" si="41"/>
        <v/>
      </c>
      <c r="AA31" s="8" t="str">
        <f t="shared" si="42"/>
        <v/>
      </c>
      <c r="AB31" s="8" t="str">
        <f t="shared" si="43"/>
        <v/>
      </c>
      <c r="AC31" s="8" t="str">
        <f t="shared" si="67"/>
        <v/>
      </c>
      <c r="AD31" s="8" t="str">
        <f t="shared" si="68"/>
        <v/>
      </c>
      <c r="AE31" s="8" t="str">
        <f t="shared" si="163"/>
        <v/>
      </c>
      <c r="AF31" s="8" t="str">
        <f t="shared" si="164"/>
        <v/>
      </c>
      <c r="AG31" s="8" t="str">
        <f t="shared" si="165"/>
        <v/>
      </c>
      <c r="AH31" s="8" t="str">
        <f t="shared" si="166"/>
        <v/>
      </c>
      <c r="AI31" s="8" t="str">
        <f t="shared" si="167"/>
        <v/>
      </c>
      <c r="AJ31" s="8" t="str">
        <f t="shared" si="168"/>
        <v/>
      </c>
      <c r="AL31" s="68" t="str">
        <f t="shared" si="75"/>
        <v/>
      </c>
      <c r="AM31" s="69" t="str">
        <f t="shared" si="169"/>
        <v/>
      </c>
      <c r="AN31" s="69" t="str">
        <f t="shared" si="170"/>
        <v/>
      </c>
      <c r="AO31" s="69" t="str">
        <f t="shared" si="171"/>
        <v/>
      </c>
      <c r="AP31" s="69" t="str">
        <f t="shared" si="172"/>
        <v/>
      </c>
      <c r="AQ31" s="69" t="str">
        <f t="shared" si="173"/>
        <v/>
      </c>
      <c r="AR31" s="70" t="str">
        <f t="shared" si="174"/>
        <v/>
      </c>
      <c r="AT31" s="68" t="str">
        <f>IF($D31="", "", IFERROR(INDEX('Training Positions'!C$11:C$30, MATCH($D31, 'Training Positions'!$B$11:$B$30, 0)), ""))</f>
        <v/>
      </c>
      <c r="AU31" s="69" t="str">
        <f>IF($D31="", "", IFERROR(INDEX('Training Positions'!D$11:D$30, MATCH($D31, 'Training Positions'!$B$11:$B$30, 0)), ""))</f>
        <v/>
      </c>
      <c r="AV31" s="69" t="str">
        <f>IF($D31="", "", IFERROR(INDEX('Training Positions'!E$11:E$30, MATCH($D31, 'Training Positions'!$B$11:$B$30, 0)), ""))</f>
        <v/>
      </c>
      <c r="AW31" s="69" t="str">
        <f>IF($D31="", "", IFERROR(INDEX('Training Positions'!F$11:F$30, MATCH($D31, 'Training Positions'!$B$11:$B$30, 0)), ""))</f>
        <v/>
      </c>
      <c r="AX31" s="69" t="str">
        <f>IF($D31="", "", IFERROR(INDEX('Training Positions'!G$11:G$30, MATCH($D31, 'Training Positions'!$B$11:$B$30, 0)), ""))</f>
        <v/>
      </c>
      <c r="AY31" s="69" t="str">
        <f>IF($D31="", "", IFERROR(INDEX('Training Positions'!H$11:H$30, MATCH($D31, 'Training Positions'!$B$11:$B$30, 0)), ""))</f>
        <v/>
      </c>
      <c r="AZ31" s="70" t="str">
        <f>IF($D31="", "", IFERROR(INDEX('Training Positions'!I$11:I$30, MATCH($D31, 'Training Positions'!$B$11:$B$30, 0)), ""))</f>
        <v/>
      </c>
      <c r="BB31" s="68" t="str">
        <f t="shared" si="82"/>
        <v/>
      </c>
      <c r="BC31" s="69" t="str">
        <f t="shared" si="175"/>
        <v/>
      </c>
      <c r="BD31" s="69" t="str">
        <f t="shared" si="176"/>
        <v/>
      </c>
      <c r="BE31" s="69" t="str">
        <f t="shared" si="177"/>
        <v/>
      </c>
      <c r="BF31" s="69" t="str">
        <f t="shared" si="178"/>
        <v/>
      </c>
      <c r="BG31" s="69" t="str">
        <f t="shared" si="179"/>
        <v/>
      </c>
      <c r="BH31" s="70" t="str">
        <f t="shared" si="180"/>
        <v/>
      </c>
      <c r="BJ31" s="8" t="str" cm="1">
        <f t="array" ref="BJ31">IF($X31="", "", IFERROR(INDEX($BB$10:$BH$10, $BA$10, MATCH(MIN($BB31:$BH31), $BB31:$BH31, 0)), ""))</f>
        <v/>
      </c>
      <c r="BK31" s="78" t="str">
        <f t="shared" si="83"/>
        <v/>
      </c>
      <c r="BL31" s="8" t="str">
        <f>IF($IX31="", "", IFERROR(INDEX(Trainers!$I$11:$I$20, MATCH($IX31, Trainers!$AB$11:$AB$20, 0)), ""))</f>
        <v/>
      </c>
      <c r="BN31" s="68" t="str" cm="1">
        <f t="array" ref="BN31">IF(OR($X31="", BN$7=""), "", IFERROR(IF(IFERROR(INDEX($F31:$L31, $BM31, MATCH(BN$6, $F$9:$L$9, 0)), "")&gt;BN$7, "", IFERROR(INDEX($BB31:$BH31, $BM31, MATCH(BN$6, $BB$10:$BH$10, 0)), "")), ""))</f>
        <v/>
      </c>
      <c r="BO31" s="70" t="str" cm="1">
        <f t="array" ref="BO31">IF(OR($X31="", BO$7=""), "", IFERROR(IF(IFERROR(INDEX($F31:$L31, $BM31, MATCH(BO$6, $F$9:$L$9, 0)), "")&gt;BO$7, "", IFERROR(INDEX($BB31:$BH31, $BM31, MATCH(BO$6, $BB$10:$BH$10, 0)), "")), ""))</f>
        <v/>
      </c>
      <c r="BP31" s="68" t="str">
        <f t="shared" si="84"/>
        <v/>
      </c>
      <c r="BQ31" s="69" t="str">
        <f t="shared" si="85"/>
        <v/>
      </c>
      <c r="BR31" s="69" t="str">
        <f t="shared" si="86"/>
        <v/>
      </c>
      <c r="BS31" s="69" t="str">
        <f t="shared" si="87"/>
        <v/>
      </c>
      <c r="BT31" s="69" t="str">
        <f t="shared" si="88"/>
        <v/>
      </c>
      <c r="BU31" s="69" t="str">
        <f t="shared" si="89"/>
        <v/>
      </c>
      <c r="BV31" s="70" t="str">
        <f t="shared" si="90"/>
        <v/>
      </c>
      <c r="BW31" s="68" t="str" cm="1">
        <f t="array" ref="BW31">IF(OR($X31="", BW$7=""), "", IFERROR(IF(IFERROR(INDEX($F31:$L31, $BM31, MATCH(BW$6, $F$9:$L$9, 0)), "")&gt;BW$7, "", IFERROR(INDEX($BB31:$BH31, $BM31, MATCH(BW$6, $BB$10:$BH$10, 0)), "")), ""))</f>
        <v/>
      </c>
      <c r="BX31" s="70" t="str" cm="1">
        <f t="array" ref="BX31">IF(OR($X31="", BX$7=""), "", IFERROR(IF(IFERROR(INDEX($F31:$L31, $BM31, MATCH(BX$6, $F$9:$L$9, 0)), "")&gt;BX$7, "", IFERROR(INDEX($BB31:$BH31, $BM31, MATCH(BX$6, $BB$10:$BH$10, 0)), "")), ""))</f>
        <v/>
      </c>
      <c r="BY31" s="68" t="str">
        <f t="shared" si="91"/>
        <v/>
      </c>
      <c r="BZ31" s="69" t="str">
        <f t="shared" si="92"/>
        <v/>
      </c>
      <c r="CA31" s="69" t="str">
        <f t="shared" si="93"/>
        <v/>
      </c>
      <c r="CB31" s="69" t="str">
        <f t="shared" si="94"/>
        <v/>
      </c>
      <c r="CC31" s="69" t="str">
        <f t="shared" si="95"/>
        <v/>
      </c>
      <c r="CD31" s="69" t="str">
        <f t="shared" si="96"/>
        <v/>
      </c>
      <c r="CE31" s="70" t="str">
        <f t="shared" si="97"/>
        <v/>
      </c>
      <c r="CF31" s="68" t="str" cm="1">
        <f t="array" ref="CF31">IF(OR($X31="", CF$7=""), "", IFERROR(IF(IFERROR(INDEX($F31:$L31, $BM31, MATCH(CF$6, $F$9:$L$9, 0)), "")&gt;CF$7, "", IFERROR(INDEX($BB31:$BH31, $BM31, MATCH(CF$6, $BB$10:$BH$10, 0)), "")), ""))</f>
        <v/>
      </c>
      <c r="CG31" s="70" t="str" cm="1">
        <f t="array" ref="CG31">IF(OR($X31="", CG$7=""), "", IFERROR(IF(IFERROR(INDEX($F31:$L31, $BM31, MATCH(CG$6, $F$9:$L$9, 0)), "")&gt;CG$7, "", IFERROR(INDEX($BB31:$BH31, $BM31, MATCH(CG$6, $BB$10:$BH$10, 0)), "")), ""))</f>
        <v/>
      </c>
      <c r="CH31" s="68" t="str">
        <f t="shared" si="98"/>
        <v/>
      </c>
      <c r="CI31" s="69" t="str">
        <f t="shared" si="99"/>
        <v/>
      </c>
      <c r="CJ31" s="69" t="str">
        <f t="shared" si="100"/>
        <v/>
      </c>
      <c r="CK31" s="69" t="str">
        <f t="shared" si="101"/>
        <v/>
      </c>
      <c r="CL31" s="69" t="str">
        <f t="shared" si="102"/>
        <v/>
      </c>
      <c r="CM31" s="69" t="str">
        <f t="shared" si="103"/>
        <v/>
      </c>
      <c r="CN31" s="70" t="str">
        <f t="shared" si="104"/>
        <v/>
      </c>
      <c r="CO31" s="68" t="str" cm="1">
        <f t="array" ref="CO31">IF(OR($X31="", CO$7=""), "", IFERROR(IF(IFERROR(INDEX($F31:$L31, $BM31, MATCH(CO$6, $F$9:$L$9, 0)), "")&gt;CO$7, "", IFERROR(INDEX($BB31:$BH31, $BM31, MATCH(CO$6, $BB$10:$BH$10, 0)), "")), ""))</f>
        <v/>
      </c>
      <c r="CP31" s="70" t="str" cm="1">
        <f t="array" ref="CP31">IF(OR($X31="", CP$7=""), "", IFERROR(IF(IFERROR(INDEX($F31:$L31, $BM31, MATCH(CP$6, $F$9:$L$9, 0)), "")&gt;CP$7, "", IFERROR(INDEX($BB31:$BH31, $BM31, MATCH(CP$6, $BB$10:$BH$10, 0)), "")), ""))</f>
        <v/>
      </c>
      <c r="CQ31" s="68" t="str">
        <f t="shared" si="105"/>
        <v/>
      </c>
      <c r="CR31" s="69" t="str">
        <f t="shared" si="106"/>
        <v/>
      </c>
      <c r="CS31" s="69" t="str">
        <f t="shared" si="107"/>
        <v/>
      </c>
      <c r="CT31" s="69" t="str">
        <f t="shared" si="108"/>
        <v/>
      </c>
      <c r="CU31" s="69" t="str">
        <f t="shared" si="109"/>
        <v/>
      </c>
      <c r="CV31" s="69" t="str">
        <f t="shared" si="110"/>
        <v/>
      </c>
      <c r="CW31" s="70" t="str">
        <f t="shared" si="111"/>
        <v/>
      </c>
      <c r="CX31" s="68" t="str" cm="1">
        <f t="array" ref="CX31">IF(OR($X31="", CX$7=""), "", IFERROR(IF(IFERROR(INDEX($F31:$L31, $BM31, MATCH(CX$6, $F$9:$L$9, 0)), "")&gt;CX$7, "", IFERROR(INDEX($BB31:$BH31, $BM31, MATCH(CX$6, $BB$10:$BH$10, 0)), "")), ""))</f>
        <v/>
      </c>
      <c r="CY31" s="70" t="str" cm="1">
        <f t="array" ref="CY31">IF(OR($X31="", CY$7=""), "", IFERROR(IF(IFERROR(INDEX($F31:$L31, $BM31, MATCH(CY$6, $F$9:$L$9, 0)), "")&gt;CY$7, "", IFERROR(INDEX($BB31:$BH31, $BM31, MATCH(CY$6, $BB$10:$BH$10, 0)), "")), ""))</f>
        <v/>
      </c>
      <c r="CZ31" s="68" t="str">
        <f t="shared" si="112"/>
        <v/>
      </c>
      <c r="DA31" s="69" t="str">
        <f t="shared" si="113"/>
        <v/>
      </c>
      <c r="DB31" s="69" t="str">
        <f t="shared" si="114"/>
        <v/>
      </c>
      <c r="DC31" s="69" t="str">
        <f t="shared" si="115"/>
        <v/>
      </c>
      <c r="DD31" s="69" t="str">
        <f t="shared" si="116"/>
        <v/>
      </c>
      <c r="DE31" s="69" t="str">
        <f t="shared" si="117"/>
        <v/>
      </c>
      <c r="DF31" s="70" t="str">
        <f t="shared" si="118"/>
        <v/>
      </c>
      <c r="DG31" s="68" t="str" cm="1">
        <f t="array" ref="DG31">IF(OR($X31="", DG$7=""), "", IFERROR(IF(IFERROR(INDEX($F31:$L31, $BM31, MATCH(DG$6, $F$9:$L$9, 0)), "")&gt;DG$7, "", IFERROR(INDEX($BB31:$BH31, $BM31, MATCH(DG$6, $BB$10:$BH$10, 0)), "")), ""))</f>
        <v/>
      </c>
      <c r="DH31" s="70" t="str" cm="1">
        <f t="array" ref="DH31">IF(OR($X31="", DH$7=""), "", IFERROR(IF(IFERROR(INDEX($F31:$L31, $BM31, MATCH(DH$6, $F$9:$L$9, 0)), "")&gt;DH$7, "", IFERROR(INDEX($BB31:$BH31, $BM31, MATCH(DH$6, $BB$10:$BH$10, 0)), "")), ""))</f>
        <v/>
      </c>
      <c r="DI31" s="68" t="str">
        <f t="shared" si="119"/>
        <v/>
      </c>
      <c r="DJ31" s="69" t="str">
        <f t="shared" si="120"/>
        <v/>
      </c>
      <c r="DK31" s="69" t="str">
        <f t="shared" si="121"/>
        <v/>
      </c>
      <c r="DL31" s="69" t="str">
        <f t="shared" si="122"/>
        <v/>
      </c>
      <c r="DM31" s="69" t="str">
        <f t="shared" si="123"/>
        <v/>
      </c>
      <c r="DN31" s="69" t="str">
        <f t="shared" si="124"/>
        <v/>
      </c>
      <c r="DO31" s="70" t="str">
        <f t="shared" si="125"/>
        <v/>
      </c>
      <c r="DP31" s="68" t="str" cm="1">
        <f t="array" ref="DP31">IF(OR($X31="", DP$7=""), "", IFERROR(IF(IFERROR(INDEX($F31:$L31, $BM31, MATCH(DP$6, $F$9:$L$9, 0)), "")&gt;DP$7, "", IFERROR(INDEX($BB31:$BH31, $BM31, MATCH(DP$6, $BB$10:$BH$10, 0)), "")), ""))</f>
        <v/>
      </c>
      <c r="DQ31" s="70" t="str" cm="1">
        <f t="array" ref="DQ31">IF(OR($X31="", DQ$7=""), "", IFERROR(IF(IFERROR(INDEX($F31:$L31, $BM31, MATCH(DQ$6, $F$9:$L$9, 0)), "")&gt;DQ$7, "", IFERROR(INDEX($BB31:$BH31, $BM31, MATCH(DQ$6, $BB$10:$BH$10, 0)), "")), ""))</f>
        <v/>
      </c>
      <c r="DR31" s="68" t="str">
        <f t="shared" si="126"/>
        <v/>
      </c>
      <c r="DS31" s="69" t="str">
        <f t="shared" si="127"/>
        <v/>
      </c>
      <c r="DT31" s="69" t="str">
        <f t="shared" si="128"/>
        <v/>
      </c>
      <c r="DU31" s="69" t="str">
        <f t="shared" si="129"/>
        <v/>
      </c>
      <c r="DV31" s="69" t="str">
        <f t="shared" si="130"/>
        <v/>
      </c>
      <c r="DW31" s="69" t="str">
        <f t="shared" si="131"/>
        <v/>
      </c>
      <c r="DX31" s="70" t="str">
        <f t="shared" si="132"/>
        <v/>
      </c>
      <c r="DY31" s="68" t="str" cm="1">
        <f t="array" ref="DY31">IF(OR($X31="", DY$7=""), "", IFERROR(IF(IFERROR(INDEX($F31:$L31, $BM31, MATCH(DY$6, $F$9:$L$9, 0)), "")&gt;DY$7, "", IFERROR(INDEX($BB31:$BH31, $BM31, MATCH(DY$6, $BB$10:$BH$10, 0)), "")), ""))</f>
        <v/>
      </c>
      <c r="DZ31" s="70" t="str" cm="1">
        <f t="array" ref="DZ31">IF(OR($X31="", DZ$7=""), "", IFERROR(IF(IFERROR(INDEX($F31:$L31, $BM31, MATCH(DZ$6, $F$9:$L$9, 0)), "")&gt;DZ$7, "", IFERROR(INDEX($BB31:$BH31, $BM31, MATCH(DZ$6, $BB$10:$BH$10, 0)), "")), ""))</f>
        <v/>
      </c>
      <c r="EA31" s="68" t="str">
        <f t="shared" si="133"/>
        <v/>
      </c>
      <c r="EB31" s="69" t="str">
        <f t="shared" si="134"/>
        <v/>
      </c>
      <c r="EC31" s="69" t="str">
        <f t="shared" si="135"/>
        <v/>
      </c>
      <c r="ED31" s="69" t="str">
        <f t="shared" si="136"/>
        <v/>
      </c>
      <c r="EE31" s="69" t="str">
        <f t="shared" si="137"/>
        <v/>
      </c>
      <c r="EF31" s="69" t="str">
        <f t="shared" si="138"/>
        <v/>
      </c>
      <c r="EG31" s="70" t="str">
        <f t="shared" si="139"/>
        <v/>
      </c>
      <c r="EH31" s="68" t="str" cm="1">
        <f t="array" ref="EH31">IF(OR($X31="", EH$7=""), "", IFERROR(IF(IFERROR(INDEX($F31:$L31, $BM31, MATCH(EH$6, $F$9:$L$9, 0)), "")&gt;EH$7, "", IFERROR(INDEX($BB31:$BH31, $BM31, MATCH(EH$6, $BB$10:$BH$10, 0)), "")), ""))</f>
        <v/>
      </c>
      <c r="EI31" s="70" t="str" cm="1">
        <f t="array" ref="EI31">IF(OR($X31="", EI$7=""), "", IFERROR(IF(IFERROR(INDEX($F31:$L31, $BM31, MATCH(EI$6, $F$9:$L$9, 0)), "")&gt;EI$7, "", IFERROR(INDEX($BB31:$BH31, $BM31, MATCH(EI$6, $BB$10:$BH$10, 0)), "")), ""))</f>
        <v/>
      </c>
      <c r="EJ31" s="68" t="str">
        <f t="shared" si="140"/>
        <v/>
      </c>
      <c r="EK31" s="69" t="str">
        <f t="shared" si="141"/>
        <v/>
      </c>
      <c r="EL31" s="69" t="str">
        <f t="shared" si="142"/>
        <v/>
      </c>
      <c r="EM31" s="69" t="str">
        <f t="shared" si="143"/>
        <v/>
      </c>
      <c r="EN31" s="69" t="str">
        <f t="shared" si="144"/>
        <v/>
      </c>
      <c r="EO31" s="69" t="str">
        <f t="shared" si="145"/>
        <v/>
      </c>
      <c r="EP31" s="70" t="str">
        <f t="shared" si="146"/>
        <v/>
      </c>
      <c r="EQ31" s="68" t="str" cm="1">
        <f t="array" ref="EQ31">IF(OR($X31="", EQ$7=""), "", IFERROR(IF(IFERROR(INDEX($F31:$L31, $BM31, MATCH(EQ$6, $F$9:$L$9, 0)), "")&gt;EQ$7, "", IFERROR(INDEX($BB31:$BH31, $BM31, MATCH(EQ$6, $BB$10:$BH$10, 0)), "")), ""))</f>
        <v/>
      </c>
      <c r="ER31" s="70" t="str" cm="1">
        <f t="array" ref="ER31">IF(OR($X31="", ER$7=""), "", IFERROR(IF(IFERROR(INDEX($F31:$L31, $BM31, MATCH(ER$6, $F$9:$L$9, 0)), "")&gt;ER$7, "", IFERROR(INDEX($BB31:$BH31, $BM31, MATCH(ER$6, $BB$10:$BH$10, 0)), "")), ""))</f>
        <v/>
      </c>
      <c r="ES31" s="68" t="str">
        <f t="shared" si="147"/>
        <v/>
      </c>
      <c r="ET31" s="69" t="str">
        <f t="shared" si="148"/>
        <v/>
      </c>
      <c r="EU31" s="69" t="str">
        <f t="shared" si="149"/>
        <v/>
      </c>
      <c r="EV31" s="69" t="str">
        <f t="shared" si="150"/>
        <v/>
      </c>
      <c r="EW31" s="69" t="str">
        <f t="shared" si="151"/>
        <v/>
      </c>
      <c r="EX31" s="69" t="str">
        <f t="shared" si="152"/>
        <v/>
      </c>
      <c r="EY31" s="70" t="str">
        <f t="shared" si="153"/>
        <v/>
      </c>
      <c r="FA31" s="68" t="str" cm="1">
        <f t="array" ref="FA31">IF($X31="", "", IFERROR(INDEX($BN31:$EY31, $EZ31, MATCH(FA$8, $BN$2:$EY$2, 0)), ""))</f>
        <v/>
      </c>
      <c r="FB31" s="69" t="str" cm="1">
        <f t="array" ref="FB31">IF($X31="", "", IFERROR(INDEX($BN31:$EY31, $EZ31, MATCH(FB$8, $BN$2:$EY$2, 0)), ""))</f>
        <v/>
      </c>
      <c r="FC31" s="69" t="str" cm="1">
        <f t="array" ref="FC31">IF($X31="", "", IFERROR(INDEX($BN31:$EY31, $EZ31, MATCH(FC$8, $BN$2:$EY$2, 0)), ""))</f>
        <v/>
      </c>
      <c r="FD31" s="69" t="str" cm="1">
        <f t="array" ref="FD31">IF($X31="", "", IFERROR(INDEX($BN31:$EY31, $EZ31, MATCH(FD$8, $BN$2:$EY$2, 0)), ""))</f>
        <v/>
      </c>
      <c r="FE31" s="69" t="str" cm="1">
        <f t="array" ref="FE31">IF($X31="", "", IFERROR(INDEX($BN31:$EY31, $EZ31, MATCH(FE$8, $BN$2:$EY$2, 0)), ""))</f>
        <v/>
      </c>
      <c r="FF31" s="69" t="str" cm="1">
        <f t="array" ref="FF31">IF($X31="", "", IFERROR(INDEX($BN31:$EY31, $EZ31, MATCH(FF$8, $BN$2:$EY$2, 0)), ""))</f>
        <v/>
      </c>
      <c r="FG31" s="69" t="str" cm="1">
        <f t="array" ref="FG31">IF($X31="", "", IFERROR(INDEX($BN31:$EY31, $EZ31, MATCH(FG$8, $BN$2:$EY$2, 0)), ""))</f>
        <v/>
      </c>
      <c r="FH31" s="69" t="str" cm="1">
        <f t="array" ref="FH31">IF($X31="", "", IFERROR(INDEX($BN31:$EY31, $EZ31, MATCH(FH$8, $BN$2:$EY$2, 0)), ""))</f>
        <v/>
      </c>
      <c r="FI31" s="69" t="str" cm="1">
        <f t="array" ref="FI31">IF($X31="", "", IFERROR(INDEX($BN31:$EY31, $EZ31, MATCH(FI$8, $BN$2:$EY$2, 0)), ""))</f>
        <v/>
      </c>
      <c r="FJ31" s="69" t="str" cm="1">
        <f t="array" ref="FJ31">IF($X31="", "", IFERROR(INDEX($BN31:$EY31, $EZ31, MATCH(FJ$8, $BN$2:$EY$2, 0)), ""))</f>
        <v/>
      </c>
      <c r="FK31" s="69" t="str" cm="1">
        <f t="array" ref="FK31">IF($X31="", "", IFERROR(INDEX($BN31:$EY31, $EZ31, MATCH(FK$8, $BN$2:$EY$2, 0)), ""))</f>
        <v/>
      </c>
      <c r="FL31" s="69" t="str" cm="1">
        <f t="array" ref="FL31">IF($X31="", "", IFERROR(INDEX($BN31:$EY31, $EZ31, MATCH(FL$8, $BN$2:$EY$2, 0)), ""))</f>
        <v/>
      </c>
      <c r="FM31" s="69" t="str" cm="1">
        <f t="array" ref="FM31">IF($X31="", "", IFERROR(INDEX($BN31:$EY31, $EZ31, MATCH(FM$8, $BN$2:$EY$2, 0)), ""))</f>
        <v/>
      </c>
      <c r="FN31" s="69" t="str" cm="1">
        <f t="array" ref="FN31">IF($X31="", "", IFERROR(INDEX($BN31:$EY31, $EZ31, MATCH(FN$8, $BN$2:$EY$2, 0)), ""))</f>
        <v/>
      </c>
      <c r="FO31" s="69" t="str" cm="1">
        <f t="array" ref="FO31">IF($X31="", "", IFERROR(INDEX($BN31:$EY31, $EZ31, MATCH(FO$8, $BN$2:$EY$2, 0)), ""))</f>
        <v/>
      </c>
      <c r="FP31" s="69" t="str" cm="1">
        <f t="array" ref="FP31">IF($X31="", "", IFERROR(INDEX($BN31:$EY31, $EZ31, MATCH(FP$8, $BN$2:$EY$2, 0)), ""))</f>
        <v/>
      </c>
      <c r="FQ31" s="69" t="str" cm="1">
        <f t="array" ref="FQ31">IF($X31="", "", IFERROR(INDEX($BN31:$EY31, $EZ31, MATCH(FQ$8, $BN$2:$EY$2, 0)), ""))</f>
        <v/>
      </c>
      <c r="FR31" s="69" t="str" cm="1">
        <f t="array" ref="FR31">IF($X31="", "", IFERROR(INDEX($BN31:$EY31, $EZ31, MATCH(FR$8, $BN$2:$EY$2, 0)), ""))</f>
        <v/>
      </c>
      <c r="FS31" s="69" t="str" cm="1">
        <f t="array" ref="FS31">IF($X31="", "", IFERROR(INDEX($BN31:$EY31, $EZ31, MATCH(FS$8, $BN$2:$EY$2, 0)), ""))</f>
        <v/>
      </c>
      <c r="FT31" s="69" t="str" cm="1">
        <f t="array" ref="FT31">IF($X31="", "", IFERROR(INDEX($BN31:$EY31, $EZ31, MATCH(FT$8, $BN$2:$EY$2, 0)), ""))</f>
        <v/>
      </c>
      <c r="FU31" s="69" t="str" cm="1">
        <f t="array" ref="FU31">IF($X31="", "", IFERROR(INDEX($BN31:$EY31, $EZ31, MATCH(FU$8, $BN$2:$EY$2, 0)), ""))</f>
        <v/>
      </c>
      <c r="FV31" s="69" t="str" cm="1">
        <f t="array" ref="FV31">IF($X31="", "", IFERROR(INDEX($BN31:$EY31, $EZ31, MATCH(FV$8, $BN$2:$EY$2, 0)), ""))</f>
        <v/>
      </c>
      <c r="FW31" s="69" t="str" cm="1">
        <f t="array" ref="FW31">IF($X31="", "", IFERROR(INDEX($BN31:$EY31, $EZ31, MATCH(FW$8, $BN$2:$EY$2, 0)), ""))</f>
        <v/>
      </c>
      <c r="FX31" s="69" t="str" cm="1">
        <f t="array" ref="FX31">IF($X31="", "", IFERROR(INDEX($BN31:$EY31, $EZ31, MATCH(FX$8, $BN$2:$EY$2, 0)), ""))</f>
        <v/>
      </c>
      <c r="FY31" s="69" t="str" cm="1">
        <f t="array" ref="FY31">IF($X31="", "", IFERROR(INDEX($BN31:$EY31, $EZ31, MATCH(FY$8, $BN$2:$EY$2, 0)), ""))</f>
        <v/>
      </c>
      <c r="FZ31" s="69" t="str" cm="1">
        <f t="array" ref="FZ31">IF($X31="", "", IFERROR(INDEX($BN31:$EY31, $EZ31, MATCH(FZ$8, $BN$2:$EY$2, 0)), ""))</f>
        <v/>
      </c>
      <c r="GA31" s="69" t="str" cm="1">
        <f t="array" ref="GA31">IF($X31="", "", IFERROR(INDEX($BN31:$EY31, $EZ31, MATCH(GA$8, $BN$2:$EY$2, 0)), ""))</f>
        <v/>
      </c>
      <c r="GB31" s="69" t="str" cm="1">
        <f t="array" ref="GB31">IF($X31="", "", IFERROR(INDEX($BN31:$EY31, $EZ31, MATCH(GB$8, $BN$2:$EY$2, 0)), ""))</f>
        <v/>
      </c>
      <c r="GC31" s="69" t="str" cm="1">
        <f t="array" ref="GC31">IF($X31="", "", IFERROR(INDEX($BN31:$EY31, $EZ31, MATCH(GC$8, $BN$2:$EY$2, 0)), ""))</f>
        <v/>
      </c>
      <c r="GD31" s="69" t="str" cm="1">
        <f t="array" ref="GD31">IF($X31="", "", IFERROR(INDEX($BN31:$EY31, $EZ31, MATCH(GD$8, $BN$2:$EY$2, 0)), ""))</f>
        <v/>
      </c>
      <c r="GE31" s="69" t="str" cm="1">
        <f t="array" ref="GE31">IF($X31="", "", IFERROR(INDEX($BN31:$EY31, $EZ31, MATCH(GE$8, $BN$2:$EY$2, 0)), ""))</f>
        <v/>
      </c>
      <c r="GF31" s="69" t="str" cm="1">
        <f t="array" ref="GF31">IF($X31="", "", IFERROR(INDEX($BN31:$EY31, $EZ31, MATCH(GF$8, $BN$2:$EY$2, 0)), ""))</f>
        <v/>
      </c>
      <c r="GG31" s="69" t="str" cm="1">
        <f t="array" ref="GG31">IF($X31="", "", IFERROR(INDEX($BN31:$EY31, $EZ31, MATCH(GG$8, $BN$2:$EY$2, 0)), ""))</f>
        <v/>
      </c>
      <c r="GH31" s="69" t="str" cm="1">
        <f t="array" ref="GH31">IF($X31="", "", IFERROR(INDEX($BN31:$EY31, $EZ31, MATCH(GH$8, $BN$2:$EY$2, 0)), ""))</f>
        <v/>
      </c>
      <c r="GI31" s="69" t="str" cm="1">
        <f t="array" ref="GI31">IF($X31="", "", IFERROR(INDEX($BN31:$EY31, $EZ31, MATCH(GI$8, $BN$2:$EY$2, 0)), ""))</f>
        <v/>
      </c>
      <c r="GJ31" s="69" t="str" cm="1">
        <f t="array" ref="GJ31">IF($X31="", "", IFERROR(INDEX($BN31:$EY31, $EZ31, MATCH(GJ$8, $BN$2:$EY$2, 0)), ""))</f>
        <v/>
      </c>
      <c r="GK31" s="69" t="str" cm="1">
        <f t="array" ref="GK31">IF($X31="", "", IFERROR(INDEX($BN31:$EY31, $EZ31, MATCH(GK$8, $BN$2:$EY$2, 0)), ""))</f>
        <v/>
      </c>
      <c r="GL31" s="69" t="str" cm="1">
        <f t="array" ref="GL31">IF($X31="", "", IFERROR(INDEX($BN31:$EY31, $EZ31, MATCH(GL$8, $BN$2:$EY$2, 0)), ""))</f>
        <v/>
      </c>
      <c r="GM31" s="69" t="str" cm="1">
        <f t="array" ref="GM31">IF($X31="", "", IFERROR(INDEX($BN31:$EY31, $EZ31, MATCH(GM$8, $BN$2:$EY$2, 0)), ""))</f>
        <v/>
      </c>
      <c r="GN31" s="69" t="str" cm="1">
        <f t="array" ref="GN31">IF($X31="", "", IFERROR(INDEX($BN31:$EY31, $EZ31, MATCH(GN$8, $BN$2:$EY$2, 0)), ""))</f>
        <v/>
      </c>
      <c r="GO31" s="69" t="str" cm="1">
        <f t="array" ref="GO31">IF($X31="", "", IFERROR(INDEX($BN31:$EY31, $EZ31, MATCH(GO$8, $BN$2:$EY$2, 0)), ""))</f>
        <v/>
      </c>
      <c r="GP31" s="69" t="str" cm="1">
        <f t="array" ref="GP31">IF($X31="", "", IFERROR(INDEX($BN31:$EY31, $EZ31, MATCH(GP$8, $BN$2:$EY$2, 0)), ""))</f>
        <v/>
      </c>
      <c r="GQ31" s="69" t="str" cm="1">
        <f t="array" ref="GQ31">IF($X31="", "", IFERROR(INDEX($BN31:$EY31, $EZ31, MATCH(GQ$8, $BN$2:$EY$2, 0)), ""))</f>
        <v/>
      </c>
      <c r="GR31" s="69" t="str" cm="1">
        <f t="array" ref="GR31">IF($X31="", "", IFERROR(INDEX($BN31:$EY31, $EZ31, MATCH(GR$8, $BN$2:$EY$2, 0)), ""))</f>
        <v/>
      </c>
      <c r="GS31" s="69" t="str" cm="1">
        <f t="array" ref="GS31">IF($X31="", "", IFERROR(INDEX($BN31:$EY31, $EZ31, MATCH(GS$8, $BN$2:$EY$2, 0)), ""))</f>
        <v/>
      </c>
      <c r="GT31" s="69" t="str" cm="1">
        <f t="array" ref="GT31">IF($X31="", "", IFERROR(INDEX($BN31:$EY31, $EZ31, MATCH(GT$8, $BN$2:$EY$2, 0)), ""))</f>
        <v/>
      </c>
      <c r="GU31" s="69" t="str" cm="1">
        <f t="array" ref="GU31">IF($X31="", "", IFERROR(INDEX($BN31:$EY31, $EZ31, MATCH(GU$8, $BN$2:$EY$2, 0)), ""))</f>
        <v/>
      </c>
      <c r="GV31" s="69" t="str" cm="1">
        <f t="array" ref="GV31">IF($X31="", "", IFERROR(INDEX($BN31:$EY31, $EZ31, MATCH(GV$8, $BN$2:$EY$2, 0)), ""))</f>
        <v/>
      </c>
      <c r="GW31" s="69" t="str" cm="1">
        <f t="array" ref="GW31">IF($X31="", "", IFERROR(INDEX($BN31:$EY31, $EZ31, MATCH(GW$8, $BN$2:$EY$2, 0)), ""))</f>
        <v/>
      </c>
      <c r="GX31" s="69" t="str" cm="1">
        <f t="array" ref="GX31">IF($X31="", "", IFERROR(INDEX($BN31:$EY31, $EZ31, MATCH(GX$8, $BN$2:$EY$2, 0)), ""))</f>
        <v/>
      </c>
      <c r="GY31" s="69" t="str" cm="1">
        <f t="array" ref="GY31">IF($X31="", "", IFERROR(INDEX($BN31:$EY31, $EZ31, MATCH(GY$8, $BN$2:$EY$2, 0)), ""))</f>
        <v/>
      </c>
      <c r="GZ31" s="69" t="str" cm="1">
        <f t="array" ref="GZ31">IF($X31="", "", IFERROR(INDEX($BN31:$EY31, $EZ31, MATCH(GZ$8, $BN$2:$EY$2, 0)), ""))</f>
        <v/>
      </c>
      <c r="HA31" s="69" t="str" cm="1">
        <f t="array" ref="HA31">IF($X31="", "", IFERROR(INDEX($BN31:$EY31, $EZ31, MATCH(HA$8, $BN$2:$EY$2, 0)), ""))</f>
        <v/>
      </c>
      <c r="HB31" s="69" t="str" cm="1">
        <f t="array" ref="HB31">IF($X31="", "", IFERROR(INDEX($BN31:$EY31, $EZ31, MATCH(HB$8, $BN$2:$EY$2, 0)), ""))</f>
        <v/>
      </c>
      <c r="HC31" s="69" t="str" cm="1">
        <f t="array" ref="HC31">IF($X31="", "", IFERROR(INDEX($BN31:$EY31, $EZ31, MATCH(HC$8, $BN$2:$EY$2, 0)), ""))</f>
        <v/>
      </c>
      <c r="HD31" s="69" t="str" cm="1">
        <f t="array" ref="HD31">IF($X31="", "", IFERROR(INDEX($BN31:$EY31, $EZ31, MATCH(HD$8, $BN$2:$EY$2, 0)), ""))</f>
        <v/>
      </c>
      <c r="HE31" s="69" t="str" cm="1">
        <f t="array" ref="HE31">IF($X31="", "", IFERROR(INDEX($BN31:$EY31, $EZ31, MATCH(HE$8, $BN$2:$EY$2, 0)), ""))</f>
        <v/>
      </c>
      <c r="HF31" s="69" t="str" cm="1">
        <f t="array" ref="HF31">IF($X31="", "", IFERROR(INDEX($BN31:$EY31, $EZ31, MATCH(HF$8, $BN$2:$EY$2, 0)), ""))</f>
        <v/>
      </c>
      <c r="HG31" s="69" t="str" cm="1">
        <f t="array" ref="HG31">IF($X31="", "", IFERROR(INDEX($BN31:$EY31, $EZ31, MATCH(HG$8, $BN$2:$EY$2, 0)), ""))</f>
        <v/>
      </c>
      <c r="HH31" s="69" t="str" cm="1">
        <f t="array" ref="HH31">IF($X31="", "", IFERROR(INDEX($BN31:$EY31, $EZ31, MATCH(HH$8, $BN$2:$EY$2, 0)), ""))</f>
        <v/>
      </c>
      <c r="HI31" s="69" t="str" cm="1">
        <f t="array" ref="HI31">IF($X31="", "", IFERROR(INDEX($BN31:$EY31, $EZ31, MATCH(HI$8, $BN$2:$EY$2, 0)), ""))</f>
        <v/>
      </c>
      <c r="HJ31" s="69" t="str" cm="1">
        <f t="array" ref="HJ31">IF($X31="", "", IFERROR(INDEX($BN31:$EY31, $EZ31, MATCH(HJ$8, $BN$2:$EY$2, 0)), ""))</f>
        <v/>
      </c>
      <c r="HK31" s="69" t="str" cm="1">
        <f t="array" ref="HK31">IF($X31="", "", IFERROR(INDEX($BN31:$EY31, $EZ31, MATCH(HK$8, $BN$2:$EY$2, 0)), ""))</f>
        <v/>
      </c>
      <c r="HL31" s="69" t="str" cm="1">
        <f t="array" ref="HL31">IF($X31="", "", IFERROR(INDEX($BN31:$EY31, $EZ31, MATCH(HL$8, $BN$2:$EY$2, 0)), ""))</f>
        <v/>
      </c>
      <c r="HM31" s="69" t="str" cm="1">
        <f t="array" ref="HM31">IF($X31="", "", IFERROR(INDEX($BN31:$EY31, $EZ31, MATCH(HM$8, $BN$2:$EY$2, 0)), ""))</f>
        <v/>
      </c>
      <c r="HN31" s="69" t="str" cm="1">
        <f t="array" ref="HN31">IF($X31="", "", IFERROR(INDEX($BN31:$EY31, $EZ31, MATCH(HN$8, $BN$2:$EY$2, 0)), ""))</f>
        <v/>
      </c>
      <c r="HO31" s="69" t="str" cm="1">
        <f t="array" ref="HO31">IF($X31="", "", IFERROR(INDEX($BN31:$EY31, $EZ31, MATCH(HO$8, $BN$2:$EY$2, 0)), ""))</f>
        <v/>
      </c>
      <c r="HP31" s="69" t="str" cm="1">
        <f t="array" ref="HP31">IF($X31="", "", IFERROR(INDEX($BN31:$EY31, $EZ31, MATCH(HP$8, $BN$2:$EY$2, 0)), ""))</f>
        <v/>
      </c>
      <c r="HQ31" s="69" t="str" cm="1">
        <f t="array" ref="HQ31">IF($X31="", "", IFERROR(INDEX($BN31:$EY31, $EZ31, MATCH(HQ$8, $BN$2:$EY$2, 0)), ""))</f>
        <v/>
      </c>
      <c r="HR31" s="70" t="str" cm="1">
        <f t="array" ref="HR31">IF($X31="", "", IFERROR(INDEX($BN31:$EY31, $EZ31, MATCH(HR$8, $BN$2:$EY$2, 0)), ""))</f>
        <v/>
      </c>
      <c r="HT31" s="8" t="str" cm="1">
        <f t="array" ref="HT31">IFERROR(INDEX($FA$6:$HR$6, $HS$6, MATCH(MIN($FA31:$HR31), $FA31:$HR31, 0)), "")</f>
        <v/>
      </c>
      <c r="HV31" s="8" t="str" cm="1">
        <f t="array" ref="HV31">IFERROR(INDEX(Trainers!$I$11:$I$20, MATCH(IFERROR(INDEX($FA$7:$HR$7, $HS$6, MATCH(MIN($FA31:$HR31), $FA31:$HR31, 0)), ""), Trainers!$AB$11:$AB$20, 0)), "")</f>
        <v/>
      </c>
      <c r="HX31" s="81" t="str">
        <f t="shared" si="154"/>
        <v/>
      </c>
      <c r="HY31" s="88" t="str">
        <f t="shared" si="155"/>
        <v/>
      </c>
      <c r="HZ31" s="81" t="str">
        <f t="shared" si="181"/>
        <v/>
      </c>
      <c r="IA31" s="88" t="str">
        <f t="shared" si="182"/>
        <v/>
      </c>
      <c r="IB31" s="81" t="str">
        <f t="shared" si="181"/>
        <v/>
      </c>
      <c r="IC31" s="88" t="str">
        <f t="shared" si="182"/>
        <v/>
      </c>
      <c r="ID31" s="81" t="str">
        <f t="shared" si="181"/>
        <v/>
      </c>
      <c r="IE31" s="88" t="str">
        <f t="shared" si="182"/>
        <v/>
      </c>
      <c r="IF31" s="81" t="str">
        <f t="shared" si="181"/>
        <v/>
      </c>
      <c r="IG31" s="88" t="str">
        <f t="shared" si="182"/>
        <v/>
      </c>
      <c r="IH31" s="81" t="str">
        <f t="shared" si="181"/>
        <v/>
      </c>
      <c r="II31" s="88" t="str">
        <f t="shared" si="182"/>
        <v/>
      </c>
      <c r="IJ31" s="81" t="str">
        <f t="shared" si="181"/>
        <v/>
      </c>
      <c r="IK31" s="88" t="str">
        <f t="shared" si="182"/>
        <v/>
      </c>
      <c r="IL31" s="81" t="str">
        <f t="shared" si="181"/>
        <v/>
      </c>
      <c r="IM31" s="88" t="str">
        <f t="shared" si="182"/>
        <v/>
      </c>
      <c r="IN31" s="81" t="str">
        <f t="shared" si="181"/>
        <v/>
      </c>
      <c r="IO31" s="88" t="str">
        <f t="shared" si="182"/>
        <v/>
      </c>
      <c r="IP31" s="81" t="str">
        <f t="shared" si="181"/>
        <v/>
      </c>
      <c r="IQ31" s="88" t="str">
        <f t="shared" si="182"/>
        <v/>
      </c>
      <c r="IS31" s="81" t="str" cm="1">
        <f t="array" ref="IS31">IF($X31="", "", IFERROR(INDEX($HX$3:$IQ$3, $IR$3, MATCH(IS$10, $HX31:$IQ31, 0)), ""))</f>
        <v/>
      </c>
      <c r="IT31" s="89" t="str" cm="1">
        <f t="array" ref="IT31">IF($X31="", "", IFERROR(INDEX($HX$3:$IQ$3, $IR$3, MATCH(IT$10, $HX31:$IQ31, 0)), ""))</f>
        <v/>
      </c>
      <c r="IU31" s="89" t="str" cm="1">
        <f t="array" ref="IU31">IF($X31="", "", IFERROR(INDEX($HX$3:$IQ$3, $IR$3, MATCH(IU$10, $HX31:$IQ31, 0)), ""))</f>
        <v/>
      </c>
      <c r="IV31" s="8" t="str">
        <f t="shared" si="156"/>
        <v/>
      </c>
      <c r="IX31" s="8" t="str">
        <f t="shared" si="157"/>
        <v/>
      </c>
      <c r="IZ31" s="8" t="str">
        <f>IF($BL31="", "", IFERROR(INDEX(Trainers!$AB$11:$AB$20, MATCH($BL31, Trainers!$I$11:$I$20, 0)), ""))</f>
        <v/>
      </c>
      <c r="JA31" s="78" t="str">
        <f t="shared" si="158"/>
        <v/>
      </c>
      <c r="JB31" s="8" t="str" cm="1">
        <f t="array" ref="JB31">IFERROR(INDEX($BN$7:$EY$7, $BM$7, MATCH(CONCATENATE($IZ31, " - ", $BJ31), $BN$2:$EY$2, 0)), "")</f>
        <v/>
      </c>
      <c r="JC31" s="8" t="str">
        <f t="shared" si="159"/>
        <v/>
      </c>
      <c r="JE31" s="8" t="str">
        <f>IF($HV31="", "", IFERROR(INDEX(Trainers!$AB$11:$AB$20, MATCH($HV31, Trainers!$I$11:$I$20, 0)), ""))</f>
        <v/>
      </c>
      <c r="JF31" s="78" t="str" cm="1">
        <f t="array" ref="JF31">IF(IFERROR(INDEX($F31:$L31, $Y31, MATCH($HT31, $F$9:$L$9, 0)), "")="", "", IFERROR(INDEX($F31:$L31, $Y31, MATCH($HT31, $F$9:$L$9, 0)), ""))</f>
        <v/>
      </c>
      <c r="JG31" s="8" t="str" cm="1">
        <f t="array" ref="JG31">IFERROR(INDEX($BN$7:$EY$7, $BM$7, MATCH(CONCATENATE($JE31, " - ", $HT31), $BN$2:$EY$2, 0)), "")</f>
        <v/>
      </c>
      <c r="JH31" s="8" t="str">
        <f t="shared" si="160"/>
        <v/>
      </c>
    </row>
    <row r="32" spans="1:268" x14ac:dyDescent="0.25">
      <c r="A32" s="2"/>
      <c r="B32" s="20"/>
      <c r="C32" s="21"/>
      <c r="D32" s="38"/>
      <c r="E32" s="22"/>
      <c r="F32" s="22"/>
      <c r="G32" s="22"/>
      <c r="H32" s="22"/>
      <c r="I32" s="22"/>
      <c r="J32" s="22"/>
      <c r="K32" s="22"/>
      <c r="L32" s="23"/>
      <c r="M32" s="2"/>
      <c r="N32" s="101" t="str">
        <f t="shared" si="65"/>
        <v/>
      </c>
      <c r="O32" s="2"/>
      <c r="P32" s="62"/>
      <c r="Q32" s="62"/>
      <c r="R32" s="62"/>
      <c r="X32" s="8" t="str">
        <f t="shared" si="66"/>
        <v/>
      </c>
      <c r="Z32" s="8" t="str">
        <f t="shared" si="41"/>
        <v/>
      </c>
      <c r="AA32" s="8" t="str">
        <f t="shared" si="42"/>
        <v/>
      </c>
      <c r="AB32" s="8" t="str">
        <f t="shared" si="43"/>
        <v/>
      </c>
      <c r="AC32" s="8" t="str">
        <f t="shared" si="67"/>
        <v/>
      </c>
      <c r="AD32" s="8" t="str">
        <f t="shared" si="68"/>
        <v/>
      </c>
      <c r="AE32" s="8" t="str">
        <f t="shared" si="163"/>
        <v/>
      </c>
      <c r="AF32" s="8" t="str">
        <f t="shared" si="164"/>
        <v/>
      </c>
      <c r="AG32" s="8" t="str">
        <f t="shared" si="165"/>
        <v/>
      </c>
      <c r="AH32" s="8" t="str">
        <f t="shared" si="166"/>
        <v/>
      </c>
      <c r="AI32" s="8" t="str">
        <f t="shared" si="167"/>
        <v/>
      </c>
      <c r="AJ32" s="8" t="str">
        <f t="shared" si="168"/>
        <v/>
      </c>
      <c r="AL32" s="68" t="str">
        <f t="shared" si="75"/>
        <v/>
      </c>
      <c r="AM32" s="69" t="str">
        <f t="shared" si="169"/>
        <v/>
      </c>
      <c r="AN32" s="69" t="str">
        <f t="shared" si="170"/>
        <v/>
      </c>
      <c r="AO32" s="69" t="str">
        <f t="shared" si="171"/>
        <v/>
      </c>
      <c r="AP32" s="69" t="str">
        <f t="shared" si="172"/>
        <v/>
      </c>
      <c r="AQ32" s="69" t="str">
        <f t="shared" si="173"/>
        <v/>
      </c>
      <c r="AR32" s="70" t="str">
        <f t="shared" si="174"/>
        <v/>
      </c>
      <c r="AT32" s="68" t="str">
        <f>IF($D32="", "", IFERROR(INDEX('Training Positions'!C$11:C$30, MATCH($D32, 'Training Positions'!$B$11:$B$30, 0)), ""))</f>
        <v/>
      </c>
      <c r="AU32" s="69" t="str">
        <f>IF($D32="", "", IFERROR(INDEX('Training Positions'!D$11:D$30, MATCH($D32, 'Training Positions'!$B$11:$B$30, 0)), ""))</f>
        <v/>
      </c>
      <c r="AV32" s="69" t="str">
        <f>IF($D32="", "", IFERROR(INDEX('Training Positions'!E$11:E$30, MATCH($D32, 'Training Positions'!$B$11:$B$30, 0)), ""))</f>
        <v/>
      </c>
      <c r="AW32" s="69" t="str">
        <f>IF($D32="", "", IFERROR(INDEX('Training Positions'!F$11:F$30, MATCH($D32, 'Training Positions'!$B$11:$B$30, 0)), ""))</f>
        <v/>
      </c>
      <c r="AX32" s="69" t="str">
        <f>IF($D32="", "", IFERROR(INDEX('Training Positions'!G$11:G$30, MATCH($D32, 'Training Positions'!$B$11:$B$30, 0)), ""))</f>
        <v/>
      </c>
      <c r="AY32" s="69" t="str">
        <f>IF($D32="", "", IFERROR(INDEX('Training Positions'!H$11:H$30, MATCH($D32, 'Training Positions'!$B$11:$B$30, 0)), ""))</f>
        <v/>
      </c>
      <c r="AZ32" s="70" t="str">
        <f>IF($D32="", "", IFERROR(INDEX('Training Positions'!I$11:I$30, MATCH($D32, 'Training Positions'!$B$11:$B$30, 0)), ""))</f>
        <v/>
      </c>
      <c r="BB32" s="68" t="str">
        <f t="shared" si="82"/>
        <v/>
      </c>
      <c r="BC32" s="69" t="str">
        <f t="shared" si="175"/>
        <v/>
      </c>
      <c r="BD32" s="69" t="str">
        <f t="shared" si="176"/>
        <v/>
      </c>
      <c r="BE32" s="69" t="str">
        <f t="shared" si="177"/>
        <v/>
      </c>
      <c r="BF32" s="69" t="str">
        <f t="shared" si="178"/>
        <v/>
      </c>
      <c r="BG32" s="69" t="str">
        <f t="shared" si="179"/>
        <v/>
      </c>
      <c r="BH32" s="70" t="str">
        <f t="shared" si="180"/>
        <v/>
      </c>
      <c r="BJ32" s="8" t="str" cm="1">
        <f t="array" ref="BJ32">IF($X32="", "", IFERROR(INDEX($BB$10:$BH$10, $BA$10, MATCH(MIN($BB32:$BH32), $BB32:$BH32, 0)), ""))</f>
        <v/>
      </c>
      <c r="BK32" s="78" t="str">
        <f t="shared" si="83"/>
        <v/>
      </c>
      <c r="BL32" s="8" t="str">
        <f>IF($IX32="", "", IFERROR(INDEX(Trainers!$I$11:$I$20, MATCH($IX32, Trainers!$AB$11:$AB$20, 0)), ""))</f>
        <v/>
      </c>
      <c r="BN32" s="68" t="str" cm="1">
        <f t="array" ref="BN32">IF(OR($X32="", BN$7=""), "", IFERROR(IF(IFERROR(INDEX($F32:$L32, $BM32, MATCH(BN$6, $F$9:$L$9, 0)), "")&gt;BN$7, "", IFERROR(INDEX($BB32:$BH32, $BM32, MATCH(BN$6, $BB$10:$BH$10, 0)), "")), ""))</f>
        <v/>
      </c>
      <c r="BO32" s="70" t="str" cm="1">
        <f t="array" ref="BO32">IF(OR($X32="", BO$7=""), "", IFERROR(IF(IFERROR(INDEX($F32:$L32, $BM32, MATCH(BO$6, $F$9:$L$9, 0)), "")&gt;BO$7, "", IFERROR(INDEX($BB32:$BH32, $BM32, MATCH(BO$6, $BB$10:$BH$10, 0)), "")), ""))</f>
        <v/>
      </c>
      <c r="BP32" s="68" t="str">
        <f t="shared" si="84"/>
        <v/>
      </c>
      <c r="BQ32" s="69" t="str">
        <f t="shared" si="85"/>
        <v/>
      </c>
      <c r="BR32" s="69" t="str">
        <f t="shared" si="86"/>
        <v/>
      </c>
      <c r="BS32" s="69" t="str">
        <f t="shared" si="87"/>
        <v/>
      </c>
      <c r="BT32" s="69" t="str">
        <f t="shared" si="88"/>
        <v/>
      </c>
      <c r="BU32" s="69" t="str">
        <f t="shared" si="89"/>
        <v/>
      </c>
      <c r="BV32" s="70" t="str">
        <f t="shared" si="90"/>
        <v/>
      </c>
      <c r="BW32" s="68" t="str" cm="1">
        <f t="array" ref="BW32">IF(OR($X32="", BW$7=""), "", IFERROR(IF(IFERROR(INDEX($F32:$L32, $BM32, MATCH(BW$6, $F$9:$L$9, 0)), "")&gt;BW$7, "", IFERROR(INDEX($BB32:$BH32, $BM32, MATCH(BW$6, $BB$10:$BH$10, 0)), "")), ""))</f>
        <v/>
      </c>
      <c r="BX32" s="70" t="str" cm="1">
        <f t="array" ref="BX32">IF(OR($X32="", BX$7=""), "", IFERROR(IF(IFERROR(INDEX($F32:$L32, $BM32, MATCH(BX$6, $F$9:$L$9, 0)), "")&gt;BX$7, "", IFERROR(INDEX($BB32:$BH32, $BM32, MATCH(BX$6, $BB$10:$BH$10, 0)), "")), ""))</f>
        <v/>
      </c>
      <c r="BY32" s="68" t="str">
        <f t="shared" si="91"/>
        <v/>
      </c>
      <c r="BZ32" s="69" t="str">
        <f t="shared" si="92"/>
        <v/>
      </c>
      <c r="CA32" s="69" t="str">
        <f t="shared" si="93"/>
        <v/>
      </c>
      <c r="CB32" s="69" t="str">
        <f t="shared" si="94"/>
        <v/>
      </c>
      <c r="CC32" s="69" t="str">
        <f t="shared" si="95"/>
        <v/>
      </c>
      <c r="CD32" s="69" t="str">
        <f t="shared" si="96"/>
        <v/>
      </c>
      <c r="CE32" s="70" t="str">
        <f t="shared" si="97"/>
        <v/>
      </c>
      <c r="CF32" s="68" t="str" cm="1">
        <f t="array" ref="CF32">IF(OR($X32="", CF$7=""), "", IFERROR(IF(IFERROR(INDEX($F32:$L32, $BM32, MATCH(CF$6, $F$9:$L$9, 0)), "")&gt;CF$7, "", IFERROR(INDEX($BB32:$BH32, $BM32, MATCH(CF$6, $BB$10:$BH$10, 0)), "")), ""))</f>
        <v/>
      </c>
      <c r="CG32" s="70" t="str" cm="1">
        <f t="array" ref="CG32">IF(OR($X32="", CG$7=""), "", IFERROR(IF(IFERROR(INDEX($F32:$L32, $BM32, MATCH(CG$6, $F$9:$L$9, 0)), "")&gt;CG$7, "", IFERROR(INDEX($BB32:$BH32, $BM32, MATCH(CG$6, $BB$10:$BH$10, 0)), "")), ""))</f>
        <v/>
      </c>
      <c r="CH32" s="68" t="str">
        <f t="shared" si="98"/>
        <v/>
      </c>
      <c r="CI32" s="69" t="str">
        <f t="shared" si="99"/>
        <v/>
      </c>
      <c r="CJ32" s="69" t="str">
        <f t="shared" si="100"/>
        <v/>
      </c>
      <c r="CK32" s="69" t="str">
        <f t="shared" si="101"/>
        <v/>
      </c>
      <c r="CL32" s="69" t="str">
        <f t="shared" si="102"/>
        <v/>
      </c>
      <c r="CM32" s="69" t="str">
        <f t="shared" si="103"/>
        <v/>
      </c>
      <c r="CN32" s="70" t="str">
        <f t="shared" si="104"/>
        <v/>
      </c>
      <c r="CO32" s="68" t="str" cm="1">
        <f t="array" ref="CO32">IF(OR($X32="", CO$7=""), "", IFERROR(IF(IFERROR(INDEX($F32:$L32, $BM32, MATCH(CO$6, $F$9:$L$9, 0)), "")&gt;CO$7, "", IFERROR(INDEX($BB32:$BH32, $BM32, MATCH(CO$6, $BB$10:$BH$10, 0)), "")), ""))</f>
        <v/>
      </c>
      <c r="CP32" s="70" t="str" cm="1">
        <f t="array" ref="CP32">IF(OR($X32="", CP$7=""), "", IFERROR(IF(IFERROR(INDEX($F32:$L32, $BM32, MATCH(CP$6, $F$9:$L$9, 0)), "")&gt;CP$7, "", IFERROR(INDEX($BB32:$BH32, $BM32, MATCH(CP$6, $BB$10:$BH$10, 0)), "")), ""))</f>
        <v/>
      </c>
      <c r="CQ32" s="68" t="str">
        <f t="shared" si="105"/>
        <v/>
      </c>
      <c r="CR32" s="69" t="str">
        <f t="shared" si="106"/>
        <v/>
      </c>
      <c r="CS32" s="69" t="str">
        <f t="shared" si="107"/>
        <v/>
      </c>
      <c r="CT32" s="69" t="str">
        <f t="shared" si="108"/>
        <v/>
      </c>
      <c r="CU32" s="69" t="str">
        <f t="shared" si="109"/>
        <v/>
      </c>
      <c r="CV32" s="69" t="str">
        <f t="shared" si="110"/>
        <v/>
      </c>
      <c r="CW32" s="70" t="str">
        <f t="shared" si="111"/>
        <v/>
      </c>
      <c r="CX32" s="68" t="str" cm="1">
        <f t="array" ref="CX32">IF(OR($X32="", CX$7=""), "", IFERROR(IF(IFERROR(INDEX($F32:$L32, $BM32, MATCH(CX$6, $F$9:$L$9, 0)), "")&gt;CX$7, "", IFERROR(INDEX($BB32:$BH32, $BM32, MATCH(CX$6, $BB$10:$BH$10, 0)), "")), ""))</f>
        <v/>
      </c>
      <c r="CY32" s="70" t="str" cm="1">
        <f t="array" ref="CY32">IF(OR($X32="", CY$7=""), "", IFERROR(IF(IFERROR(INDEX($F32:$L32, $BM32, MATCH(CY$6, $F$9:$L$9, 0)), "")&gt;CY$7, "", IFERROR(INDEX($BB32:$BH32, $BM32, MATCH(CY$6, $BB$10:$BH$10, 0)), "")), ""))</f>
        <v/>
      </c>
      <c r="CZ32" s="68" t="str">
        <f t="shared" si="112"/>
        <v/>
      </c>
      <c r="DA32" s="69" t="str">
        <f t="shared" si="113"/>
        <v/>
      </c>
      <c r="DB32" s="69" t="str">
        <f t="shared" si="114"/>
        <v/>
      </c>
      <c r="DC32" s="69" t="str">
        <f t="shared" si="115"/>
        <v/>
      </c>
      <c r="DD32" s="69" t="str">
        <f t="shared" si="116"/>
        <v/>
      </c>
      <c r="DE32" s="69" t="str">
        <f t="shared" si="117"/>
        <v/>
      </c>
      <c r="DF32" s="70" t="str">
        <f t="shared" si="118"/>
        <v/>
      </c>
      <c r="DG32" s="68" t="str" cm="1">
        <f t="array" ref="DG32">IF(OR($X32="", DG$7=""), "", IFERROR(IF(IFERROR(INDEX($F32:$L32, $BM32, MATCH(DG$6, $F$9:$L$9, 0)), "")&gt;DG$7, "", IFERROR(INDEX($BB32:$BH32, $BM32, MATCH(DG$6, $BB$10:$BH$10, 0)), "")), ""))</f>
        <v/>
      </c>
      <c r="DH32" s="70" t="str" cm="1">
        <f t="array" ref="DH32">IF(OR($X32="", DH$7=""), "", IFERROR(IF(IFERROR(INDEX($F32:$L32, $BM32, MATCH(DH$6, $F$9:$L$9, 0)), "")&gt;DH$7, "", IFERROR(INDEX($BB32:$BH32, $BM32, MATCH(DH$6, $BB$10:$BH$10, 0)), "")), ""))</f>
        <v/>
      </c>
      <c r="DI32" s="68" t="str">
        <f t="shared" si="119"/>
        <v/>
      </c>
      <c r="DJ32" s="69" t="str">
        <f t="shared" si="120"/>
        <v/>
      </c>
      <c r="DK32" s="69" t="str">
        <f t="shared" si="121"/>
        <v/>
      </c>
      <c r="DL32" s="69" t="str">
        <f t="shared" si="122"/>
        <v/>
      </c>
      <c r="DM32" s="69" t="str">
        <f t="shared" si="123"/>
        <v/>
      </c>
      <c r="DN32" s="69" t="str">
        <f t="shared" si="124"/>
        <v/>
      </c>
      <c r="DO32" s="70" t="str">
        <f t="shared" si="125"/>
        <v/>
      </c>
      <c r="DP32" s="68" t="str" cm="1">
        <f t="array" ref="DP32">IF(OR($X32="", DP$7=""), "", IFERROR(IF(IFERROR(INDEX($F32:$L32, $BM32, MATCH(DP$6, $F$9:$L$9, 0)), "")&gt;DP$7, "", IFERROR(INDEX($BB32:$BH32, $BM32, MATCH(DP$6, $BB$10:$BH$10, 0)), "")), ""))</f>
        <v/>
      </c>
      <c r="DQ32" s="70" t="str" cm="1">
        <f t="array" ref="DQ32">IF(OR($X32="", DQ$7=""), "", IFERROR(IF(IFERROR(INDEX($F32:$L32, $BM32, MATCH(DQ$6, $F$9:$L$9, 0)), "")&gt;DQ$7, "", IFERROR(INDEX($BB32:$BH32, $BM32, MATCH(DQ$6, $BB$10:$BH$10, 0)), "")), ""))</f>
        <v/>
      </c>
      <c r="DR32" s="68" t="str">
        <f t="shared" si="126"/>
        <v/>
      </c>
      <c r="DS32" s="69" t="str">
        <f t="shared" si="127"/>
        <v/>
      </c>
      <c r="DT32" s="69" t="str">
        <f t="shared" si="128"/>
        <v/>
      </c>
      <c r="DU32" s="69" t="str">
        <f t="shared" si="129"/>
        <v/>
      </c>
      <c r="DV32" s="69" t="str">
        <f t="shared" si="130"/>
        <v/>
      </c>
      <c r="DW32" s="69" t="str">
        <f t="shared" si="131"/>
        <v/>
      </c>
      <c r="DX32" s="70" t="str">
        <f t="shared" si="132"/>
        <v/>
      </c>
      <c r="DY32" s="68" t="str" cm="1">
        <f t="array" ref="DY32">IF(OR($X32="", DY$7=""), "", IFERROR(IF(IFERROR(INDEX($F32:$L32, $BM32, MATCH(DY$6, $F$9:$L$9, 0)), "")&gt;DY$7, "", IFERROR(INDEX($BB32:$BH32, $BM32, MATCH(DY$6, $BB$10:$BH$10, 0)), "")), ""))</f>
        <v/>
      </c>
      <c r="DZ32" s="70" t="str" cm="1">
        <f t="array" ref="DZ32">IF(OR($X32="", DZ$7=""), "", IFERROR(IF(IFERROR(INDEX($F32:$L32, $BM32, MATCH(DZ$6, $F$9:$L$9, 0)), "")&gt;DZ$7, "", IFERROR(INDEX($BB32:$BH32, $BM32, MATCH(DZ$6, $BB$10:$BH$10, 0)), "")), ""))</f>
        <v/>
      </c>
      <c r="EA32" s="68" t="str">
        <f t="shared" si="133"/>
        <v/>
      </c>
      <c r="EB32" s="69" t="str">
        <f t="shared" si="134"/>
        <v/>
      </c>
      <c r="EC32" s="69" t="str">
        <f t="shared" si="135"/>
        <v/>
      </c>
      <c r="ED32" s="69" t="str">
        <f t="shared" si="136"/>
        <v/>
      </c>
      <c r="EE32" s="69" t="str">
        <f t="shared" si="137"/>
        <v/>
      </c>
      <c r="EF32" s="69" t="str">
        <f t="shared" si="138"/>
        <v/>
      </c>
      <c r="EG32" s="70" t="str">
        <f t="shared" si="139"/>
        <v/>
      </c>
      <c r="EH32" s="68" t="str" cm="1">
        <f t="array" ref="EH32">IF(OR($X32="", EH$7=""), "", IFERROR(IF(IFERROR(INDEX($F32:$L32, $BM32, MATCH(EH$6, $F$9:$L$9, 0)), "")&gt;EH$7, "", IFERROR(INDEX($BB32:$BH32, $BM32, MATCH(EH$6, $BB$10:$BH$10, 0)), "")), ""))</f>
        <v/>
      </c>
      <c r="EI32" s="70" t="str" cm="1">
        <f t="array" ref="EI32">IF(OR($X32="", EI$7=""), "", IFERROR(IF(IFERROR(INDEX($F32:$L32, $BM32, MATCH(EI$6, $F$9:$L$9, 0)), "")&gt;EI$7, "", IFERROR(INDEX($BB32:$BH32, $BM32, MATCH(EI$6, $BB$10:$BH$10, 0)), "")), ""))</f>
        <v/>
      </c>
      <c r="EJ32" s="68" t="str">
        <f t="shared" si="140"/>
        <v/>
      </c>
      <c r="EK32" s="69" t="str">
        <f t="shared" si="141"/>
        <v/>
      </c>
      <c r="EL32" s="69" t="str">
        <f t="shared" si="142"/>
        <v/>
      </c>
      <c r="EM32" s="69" t="str">
        <f t="shared" si="143"/>
        <v/>
      </c>
      <c r="EN32" s="69" t="str">
        <f t="shared" si="144"/>
        <v/>
      </c>
      <c r="EO32" s="69" t="str">
        <f t="shared" si="145"/>
        <v/>
      </c>
      <c r="EP32" s="70" t="str">
        <f t="shared" si="146"/>
        <v/>
      </c>
      <c r="EQ32" s="68" t="str" cm="1">
        <f t="array" ref="EQ32">IF(OR($X32="", EQ$7=""), "", IFERROR(IF(IFERROR(INDEX($F32:$L32, $BM32, MATCH(EQ$6, $F$9:$L$9, 0)), "")&gt;EQ$7, "", IFERROR(INDEX($BB32:$BH32, $BM32, MATCH(EQ$6, $BB$10:$BH$10, 0)), "")), ""))</f>
        <v/>
      </c>
      <c r="ER32" s="70" t="str" cm="1">
        <f t="array" ref="ER32">IF(OR($X32="", ER$7=""), "", IFERROR(IF(IFERROR(INDEX($F32:$L32, $BM32, MATCH(ER$6, $F$9:$L$9, 0)), "")&gt;ER$7, "", IFERROR(INDEX($BB32:$BH32, $BM32, MATCH(ER$6, $BB$10:$BH$10, 0)), "")), ""))</f>
        <v/>
      </c>
      <c r="ES32" s="68" t="str">
        <f t="shared" si="147"/>
        <v/>
      </c>
      <c r="ET32" s="69" t="str">
        <f t="shared" si="148"/>
        <v/>
      </c>
      <c r="EU32" s="69" t="str">
        <f t="shared" si="149"/>
        <v/>
      </c>
      <c r="EV32" s="69" t="str">
        <f t="shared" si="150"/>
        <v/>
      </c>
      <c r="EW32" s="69" t="str">
        <f t="shared" si="151"/>
        <v/>
      </c>
      <c r="EX32" s="69" t="str">
        <f t="shared" si="152"/>
        <v/>
      </c>
      <c r="EY32" s="70" t="str">
        <f t="shared" si="153"/>
        <v/>
      </c>
      <c r="FA32" s="68" t="str" cm="1">
        <f t="array" ref="FA32">IF($X32="", "", IFERROR(INDEX($BN32:$EY32, $EZ32, MATCH(FA$8, $BN$2:$EY$2, 0)), ""))</f>
        <v/>
      </c>
      <c r="FB32" s="69" t="str" cm="1">
        <f t="array" ref="FB32">IF($X32="", "", IFERROR(INDEX($BN32:$EY32, $EZ32, MATCH(FB$8, $BN$2:$EY$2, 0)), ""))</f>
        <v/>
      </c>
      <c r="FC32" s="69" t="str" cm="1">
        <f t="array" ref="FC32">IF($X32="", "", IFERROR(INDEX($BN32:$EY32, $EZ32, MATCH(FC$8, $BN$2:$EY$2, 0)), ""))</f>
        <v/>
      </c>
      <c r="FD32" s="69" t="str" cm="1">
        <f t="array" ref="FD32">IF($X32="", "", IFERROR(INDEX($BN32:$EY32, $EZ32, MATCH(FD$8, $BN$2:$EY$2, 0)), ""))</f>
        <v/>
      </c>
      <c r="FE32" s="69" t="str" cm="1">
        <f t="array" ref="FE32">IF($X32="", "", IFERROR(INDEX($BN32:$EY32, $EZ32, MATCH(FE$8, $BN$2:$EY$2, 0)), ""))</f>
        <v/>
      </c>
      <c r="FF32" s="69" t="str" cm="1">
        <f t="array" ref="FF32">IF($X32="", "", IFERROR(INDEX($BN32:$EY32, $EZ32, MATCH(FF$8, $BN$2:$EY$2, 0)), ""))</f>
        <v/>
      </c>
      <c r="FG32" s="69" t="str" cm="1">
        <f t="array" ref="FG32">IF($X32="", "", IFERROR(INDEX($BN32:$EY32, $EZ32, MATCH(FG$8, $BN$2:$EY$2, 0)), ""))</f>
        <v/>
      </c>
      <c r="FH32" s="69" t="str" cm="1">
        <f t="array" ref="FH32">IF($X32="", "", IFERROR(INDEX($BN32:$EY32, $EZ32, MATCH(FH$8, $BN$2:$EY$2, 0)), ""))</f>
        <v/>
      </c>
      <c r="FI32" s="69" t="str" cm="1">
        <f t="array" ref="FI32">IF($X32="", "", IFERROR(INDEX($BN32:$EY32, $EZ32, MATCH(FI$8, $BN$2:$EY$2, 0)), ""))</f>
        <v/>
      </c>
      <c r="FJ32" s="69" t="str" cm="1">
        <f t="array" ref="FJ32">IF($X32="", "", IFERROR(INDEX($BN32:$EY32, $EZ32, MATCH(FJ$8, $BN$2:$EY$2, 0)), ""))</f>
        <v/>
      </c>
      <c r="FK32" s="69" t="str" cm="1">
        <f t="array" ref="FK32">IF($X32="", "", IFERROR(INDEX($BN32:$EY32, $EZ32, MATCH(FK$8, $BN$2:$EY$2, 0)), ""))</f>
        <v/>
      </c>
      <c r="FL32" s="69" t="str" cm="1">
        <f t="array" ref="FL32">IF($X32="", "", IFERROR(INDEX($BN32:$EY32, $EZ32, MATCH(FL$8, $BN$2:$EY$2, 0)), ""))</f>
        <v/>
      </c>
      <c r="FM32" s="69" t="str" cm="1">
        <f t="array" ref="FM32">IF($X32="", "", IFERROR(INDEX($BN32:$EY32, $EZ32, MATCH(FM$8, $BN$2:$EY$2, 0)), ""))</f>
        <v/>
      </c>
      <c r="FN32" s="69" t="str" cm="1">
        <f t="array" ref="FN32">IF($X32="", "", IFERROR(INDEX($BN32:$EY32, $EZ32, MATCH(FN$8, $BN$2:$EY$2, 0)), ""))</f>
        <v/>
      </c>
      <c r="FO32" s="69" t="str" cm="1">
        <f t="array" ref="FO32">IF($X32="", "", IFERROR(INDEX($BN32:$EY32, $EZ32, MATCH(FO$8, $BN$2:$EY$2, 0)), ""))</f>
        <v/>
      </c>
      <c r="FP32" s="69" t="str" cm="1">
        <f t="array" ref="FP32">IF($X32="", "", IFERROR(INDEX($BN32:$EY32, $EZ32, MATCH(FP$8, $BN$2:$EY$2, 0)), ""))</f>
        <v/>
      </c>
      <c r="FQ32" s="69" t="str" cm="1">
        <f t="array" ref="FQ32">IF($X32="", "", IFERROR(INDEX($BN32:$EY32, $EZ32, MATCH(FQ$8, $BN$2:$EY$2, 0)), ""))</f>
        <v/>
      </c>
      <c r="FR32" s="69" t="str" cm="1">
        <f t="array" ref="FR32">IF($X32="", "", IFERROR(INDEX($BN32:$EY32, $EZ32, MATCH(FR$8, $BN$2:$EY$2, 0)), ""))</f>
        <v/>
      </c>
      <c r="FS32" s="69" t="str" cm="1">
        <f t="array" ref="FS32">IF($X32="", "", IFERROR(INDEX($BN32:$EY32, $EZ32, MATCH(FS$8, $BN$2:$EY$2, 0)), ""))</f>
        <v/>
      </c>
      <c r="FT32" s="69" t="str" cm="1">
        <f t="array" ref="FT32">IF($X32="", "", IFERROR(INDEX($BN32:$EY32, $EZ32, MATCH(FT$8, $BN$2:$EY$2, 0)), ""))</f>
        <v/>
      </c>
      <c r="FU32" s="69" t="str" cm="1">
        <f t="array" ref="FU32">IF($X32="", "", IFERROR(INDEX($BN32:$EY32, $EZ32, MATCH(FU$8, $BN$2:$EY$2, 0)), ""))</f>
        <v/>
      </c>
      <c r="FV32" s="69" t="str" cm="1">
        <f t="array" ref="FV32">IF($X32="", "", IFERROR(INDEX($BN32:$EY32, $EZ32, MATCH(FV$8, $BN$2:$EY$2, 0)), ""))</f>
        <v/>
      </c>
      <c r="FW32" s="69" t="str" cm="1">
        <f t="array" ref="FW32">IF($X32="", "", IFERROR(INDEX($BN32:$EY32, $EZ32, MATCH(FW$8, $BN$2:$EY$2, 0)), ""))</f>
        <v/>
      </c>
      <c r="FX32" s="69" t="str" cm="1">
        <f t="array" ref="FX32">IF($X32="", "", IFERROR(INDEX($BN32:$EY32, $EZ32, MATCH(FX$8, $BN$2:$EY$2, 0)), ""))</f>
        <v/>
      </c>
      <c r="FY32" s="69" t="str" cm="1">
        <f t="array" ref="FY32">IF($X32="", "", IFERROR(INDEX($BN32:$EY32, $EZ32, MATCH(FY$8, $BN$2:$EY$2, 0)), ""))</f>
        <v/>
      </c>
      <c r="FZ32" s="69" t="str" cm="1">
        <f t="array" ref="FZ32">IF($X32="", "", IFERROR(INDEX($BN32:$EY32, $EZ32, MATCH(FZ$8, $BN$2:$EY$2, 0)), ""))</f>
        <v/>
      </c>
      <c r="GA32" s="69" t="str" cm="1">
        <f t="array" ref="GA32">IF($X32="", "", IFERROR(INDEX($BN32:$EY32, $EZ32, MATCH(GA$8, $BN$2:$EY$2, 0)), ""))</f>
        <v/>
      </c>
      <c r="GB32" s="69" t="str" cm="1">
        <f t="array" ref="GB32">IF($X32="", "", IFERROR(INDEX($BN32:$EY32, $EZ32, MATCH(GB$8, $BN$2:$EY$2, 0)), ""))</f>
        <v/>
      </c>
      <c r="GC32" s="69" t="str" cm="1">
        <f t="array" ref="GC32">IF($X32="", "", IFERROR(INDEX($BN32:$EY32, $EZ32, MATCH(GC$8, $BN$2:$EY$2, 0)), ""))</f>
        <v/>
      </c>
      <c r="GD32" s="69" t="str" cm="1">
        <f t="array" ref="GD32">IF($X32="", "", IFERROR(INDEX($BN32:$EY32, $EZ32, MATCH(GD$8, $BN$2:$EY$2, 0)), ""))</f>
        <v/>
      </c>
      <c r="GE32" s="69" t="str" cm="1">
        <f t="array" ref="GE32">IF($X32="", "", IFERROR(INDEX($BN32:$EY32, $EZ32, MATCH(GE$8, $BN$2:$EY$2, 0)), ""))</f>
        <v/>
      </c>
      <c r="GF32" s="69" t="str" cm="1">
        <f t="array" ref="GF32">IF($X32="", "", IFERROR(INDEX($BN32:$EY32, $EZ32, MATCH(GF$8, $BN$2:$EY$2, 0)), ""))</f>
        <v/>
      </c>
      <c r="GG32" s="69" t="str" cm="1">
        <f t="array" ref="GG32">IF($X32="", "", IFERROR(INDEX($BN32:$EY32, $EZ32, MATCH(GG$8, $BN$2:$EY$2, 0)), ""))</f>
        <v/>
      </c>
      <c r="GH32" s="69" t="str" cm="1">
        <f t="array" ref="GH32">IF($X32="", "", IFERROR(INDEX($BN32:$EY32, $EZ32, MATCH(GH$8, $BN$2:$EY$2, 0)), ""))</f>
        <v/>
      </c>
      <c r="GI32" s="69" t="str" cm="1">
        <f t="array" ref="GI32">IF($X32="", "", IFERROR(INDEX($BN32:$EY32, $EZ32, MATCH(GI$8, $BN$2:$EY$2, 0)), ""))</f>
        <v/>
      </c>
      <c r="GJ32" s="69" t="str" cm="1">
        <f t="array" ref="GJ32">IF($X32="", "", IFERROR(INDEX($BN32:$EY32, $EZ32, MATCH(GJ$8, $BN$2:$EY$2, 0)), ""))</f>
        <v/>
      </c>
      <c r="GK32" s="69" t="str" cm="1">
        <f t="array" ref="GK32">IF($X32="", "", IFERROR(INDEX($BN32:$EY32, $EZ32, MATCH(GK$8, $BN$2:$EY$2, 0)), ""))</f>
        <v/>
      </c>
      <c r="GL32" s="69" t="str" cm="1">
        <f t="array" ref="GL32">IF($X32="", "", IFERROR(INDEX($BN32:$EY32, $EZ32, MATCH(GL$8, $BN$2:$EY$2, 0)), ""))</f>
        <v/>
      </c>
      <c r="GM32" s="69" t="str" cm="1">
        <f t="array" ref="GM32">IF($X32="", "", IFERROR(INDEX($BN32:$EY32, $EZ32, MATCH(GM$8, $BN$2:$EY$2, 0)), ""))</f>
        <v/>
      </c>
      <c r="GN32" s="69" t="str" cm="1">
        <f t="array" ref="GN32">IF($X32="", "", IFERROR(INDEX($BN32:$EY32, $EZ32, MATCH(GN$8, $BN$2:$EY$2, 0)), ""))</f>
        <v/>
      </c>
      <c r="GO32" s="69" t="str" cm="1">
        <f t="array" ref="GO32">IF($X32="", "", IFERROR(INDEX($BN32:$EY32, $EZ32, MATCH(GO$8, $BN$2:$EY$2, 0)), ""))</f>
        <v/>
      </c>
      <c r="GP32" s="69" t="str" cm="1">
        <f t="array" ref="GP32">IF($X32="", "", IFERROR(INDEX($BN32:$EY32, $EZ32, MATCH(GP$8, $BN$2:$EY$2, 0)), ""))</f>
        <v/>
      </c>
      <c r="GQ32" s="69" t="str" cm="1">
        <f t="array" ref="GQ32">IF($X32="", "", IFERROR(INDEX($BN32:$EY32, $EZ32, MATCH(GQ$8, $BN$2:$EY$2, 0)), ""))</f>
        <v/>
      </c>
      <c r="GR32" s="69" t="str" cm="1">
        <f t="array" ref="GR32">IF($X32="", "", IFERROR(INDEX($BN32:$EY32, $EZ32, MATCH(GR$8, $BN$2:$EY$2, 0)), ""))</f>
        <v/>
      </c>
      <c r="GS32" s="69" t="str" cm="1">
        <f t="array" ref="GS32">IF($X32="", "", IFERROR(INDEX($BN32:$EY32, $EZ32, MATCH(GS$8, $BN$2:$EY$2, 0)), ""))</f>
        <v/>
      </c>
      <c r="GT32" s="69" t="str" cm="1">
        <f t="array" ref="GT32">IF($X32="", "", IFERROR(INDEX($BN32:$EY32, $EZ32, MATCH(GT$8, $BN$2:$EY$2, 0)), ""))</f>
        <v/>
      </c>
      <c r="GU32" s="69" t="str" cm="1">
        <f t="array" ref="GU32">IF($X32="", "", IFERROR(INDEX($BN32:$EY32, $EZ32, MATCH(GU$8, $BN$2:$EY$2, 0)), ""))</f>
        <v/>
      </c>
      <c r="GV32" s="69" t="str" cm="1">
        <f t="array" ref="GV32">IF($X32="", "", IFERROR(INDEX($BN32:$EY32, $EZ32, MATCH(GV$8, $BN$2:$EY$2, 0)), ""))</f>
        <v/>
      </c>
      <c r="GW32" s="69" t="str" cm="1">
        <f t="array" ref="GW32">IF($X32="", "", IFERROR(INDEX($BN32:$EY32, $EZ32, MATCH(GW$8, $BN$2:$EY$2, 0)), ""))</f>
        <v/>
      </c>
      <c r="GX32" s="69" t="str" cm="1">
        <f t="array" ref="GX32">IF($X32="", "", IFERROR(INDEX($BN32:$EY32, $EZ32, MATCH(GX$8, $BN$2:$EY$2, 0)), ""))</f>
        <v/>
      </c>
      <c r="GY32" s="69" t="str" cm="1">
        <f t="array" ref="GY32">IF($X32="", "", IFERROR(INDEX($BN32:$EY32, $EZ32, MATCH(GY$8, $BN$2:$EY$2, 0)), ""))</f>
        <v/>
      </c>
      <c r="GZ32" s="69" t="str" cm="1">
        <f t="array" ref="GZ32">IF($X32="", "", IFERROR(INDEX($BN32:$EY32, $EZ32, MATCH(GZ$8, $BN$2:$EY$2, 0)), ""))</f>
        <v/>
      </c>
      <c r="HA32" s="69" t="str" cm="1">
        <f t="array" ref="HA32">IF($X32="", "", IFERROR(INDEX($BN32:$EY32, $EZ32, MATCH(HA$8, $BN$2:$EY$2, 0)), ""))</f>
        <v/>
      </c>
      <c r="HB32" s="69" t="str" cm="1">
        <f t="array" ref="HB32">IF($X32="", "", IFERROR(INDEX($BN32:$EY32, $EZ32, MATCH(HB$8, $BN$2:$EY$2, 0)), ""))</f>
        <v/>
      </c>
      <c r="HC32" s="69" t="str" cm="1">
        <f t="array" ref="HC32">IF($X32="", "", IFERROR(INDEX($BN32:$EY32, $EZ32, MATCH(HC$8, $BN$2:$EY$2, 0)), ""))</f>
        <v/>
      </c>
      <c r="HD32" s="69" t="str" cm="1">
        <f t="array" ref="HD32">IF($X32="", "", IFERROR(INDEX($BN32:$EY32, $EZ32, MATCH(HD$8, $BN$2:$EY$2, 0)), ""))</f>
        <v/>
      </c>
      <c r="HE32" s="69" t="str" cm="1">
        <f t="array" ref="HE32">IF($X32="", "", IFERROR(INDEX($BN32:$EY32, $EZ32, MATCH(HE$8, $BN$2:$EY$2, 0)), ""))</f>
        <v/>
      </c>
      <c r="HF32" s="69" t="str" cm="1">
        <f t="array" ref="HF32">IF($X32="", "", IFERROR(INDEX($BN32:$EY32, $EZ32, MATCH(HF$8, $BN$2:$EY$2, 0)), ""))</f>
        <v/>
      </c>
      <c r="HG32" s="69" t="str" cm="1">
        <f t="array" ref="HG32">IF($X32="", "", IFERROR(INDEX($BN32:$EY32, $EZ32, MATCH(HG$8, $BN$2:$EY$2, 0)), ""))</f>
        <v/>
      </c>
      <c r="HH32" s="69" t="str" cm="1">
        <f t="array" ref="HH32">IF($X32="", "", IFERROR(INDEX($BN32:$EY32, $EZ32, MATCH(HH$8, $BN$2:$EY$2, 0)), ""))</f>
        <v/>
      </c>
      <c r="HI32" s="69" t="str" cm="1">
        <f t="array" ref="HI32">IF($X32="", "", IFERROR(INDEX($BN32:$EY32, $EZ32, MATCH(HI$8, $BN$2:$EY$2, 0)), ""))</f>
        <v/>
      </c>
      <c r="HJ32" s="69" t="str" cm="1">
        <f t="array" ref="HJ32">IF($X32="", "", IFERROR(INDEX($BN32:$EY32, $EZ32, MATCH(HJ$8, $BN$2:$EY$2, 0)), ""))</f>
        <v/>
      </c>
      <c r="HK32" s="69" t="str" cm="1">
        <f t="array" ref="HK32">IF($X32="", "", IFERROR(INDEX($BN32:$EY32, $EZ32, MATCH(HK$8, $BN$2:$EY$2, 0)), ""))</f>
        <v/>
      </c>
      <c r="HL32" s="69" t="str" cm="1">
        <f t="array" ref="HL32">IF($X32="", "", IFERROR(INDEX($BN32:$EY32, $EZ32, MATCH(HL$8, $BN$2:$EY$2, 0)), ""))</f>
        <v/>
      </c>
      <c r="HM32" s="69" t="str" cm="1">
        <f t="array" ref="HM32">IF($X32="", "", IFERROR(INDEX($BN32:$EY32, $EZ32, MATCH(HM$8, $BN$2:$EY$2, 0)), ""))</f>
        <v/>
      </c>
      <c r="HN32" s="69" t="str" cm="1">
        <f t="array" ref="HN32">IF($X32="", "", IFERROR(INDEX($BN32:$EY32, $EZ32, MATCH(HN$8, $BN$2:$EY$2, 0)), ""))</f>
        <v/>
      </c>
      <c r="HO32" s="69" t="str" cm="1">
        <f t="array" ref="HO32">IF($X32="", "", IFERROR(INDEX($BN32:$EY32, $EZ32, MATCH(HO$8, $BN$2:$EY$2, 0)), ""))</f>
        <v/>
      </c>
      <c r="HP32" s="69" t="str" cm="1">
        <f t="array" ref="HP32">IF($X32="", "", IFERROR(INDEX($BN32:$EY32, $EZ32, MATCH(HP$8, $BN$2:$EY$2, 0)), ""))</f>
        <v/>
      </c>
      <c r="HQ32" s="69" t="str" cm="1">
        <f t="array" ref="HQ32">IF($X32="", "", IFERROR(INDEX($BN32:$EY32, $EZ32, MATCH(HQ$8, $BN$2:$EY$2, 0)), ""))</f>
        <v/>
      </c>
      <c r="HR32" s="70" t="str" cm="1">
        <f t="array" ref="HR32">IF($X32="", "", IFERROR(INDEX($BN32:$EY32, $EZ32, MATCH(HR$8, $BN$2:$EY$2, 0)), ""))</f>
        <v/>
      </c>
      <c r="HT32" s="8" t="str" cm="1">
        <f t="array" ref="HT32">IFERROR(INDEX($FA$6:$HR$6, $HS$6, MATCH(MIN($FA32:$HR32), $FA32:$HR32, 0)), "")</f>
        <v/>
      </c>
      <c r="HV32" s="8" t="str" cm="1">
        <f t="array" ref="HV32">IFERROR(INDEX(Trainers!$I$11:$I$20, MATCH(IFERROR(INDEX($FA$7:$HR$7, $HS$6, MATCH(MIN($FA32:$HR32), $FA32:$HR32, 0)), ""), Trainers!$AB$11:$AB$20, 0)), "")</f>
        <v/>
      </c>
      <c r="HX32" s="81" t="str">
        <f t="shared" si="154"/>
        <v/>
      </c>
      <c r="HY32" s="88" t="str">
        <f t="shared" si="155"/>
        <v/>
      </c>
      <c r="HZ32" s="81" t="str">
        <f t="shared" si="181"/>
        <v/>
      </c>
      <c r="IA32" s="88" t="str">
        <f t="shared" si="182"/>
        <v/>
      </c>
      <c r="IB32" s="81" t="str">
        <f t="shared" si="181"/>
        <v/>
      </c>
      <c r="IC32" s="88" t="str">
        <f t="shared" si="182"/>
        <v/>
      </c>
      <c r="ID32" s="81" t="str">
        <f t="shared" si="181"/>
        <v/>
      </c>
      <c r="IE32" s="88" t="str">
        <f t="shared" si="182"/>
        <v/>
      </c>
      <c r="IF32" s="81" t="str">
        <f t="shared" si="181"/>
        <v/>
      </c>
      <c r="IG32" s="88" t="str">
        <f t="shared" si="182"/>
        <v/>
      </c>
      <c r="IH32" s="81" t="str">
        <f t="shared" si="181"/>
        <v/>
      </c>
      <c r="II32" s="88" t="str">
        <f t="shared" si="182"/>
        <v/>
      </c>
      <c r="IJ32" s="81" t="str">
        <f t="shared" si="181"/>
        <v/>
      </c>
      <c r="IK32" s="88" t="str">
        <f t="shared" si="182"/>
        <v/>
      </c>
      <c r="IL32" s="81" t="str">
        <f t="shared" si="181"/>
        <v/>
      </c>
      <c r="IM32" s="88" t="str">
        <f t="shared" si="182"/>
        <v/>
      </c>
      <c r="IN32" s="81" t="str">
        <f t="shared" si="181"/>
        <v/>
      </c>
      <c r="IO32" s="88" t="str">
        <f t="shared" si="182"/>
        <v/>
      </c>
      <c r="IP32" s="81" t="str">
        <f t="shared" si="181"/>
        <v/>
      </c>
      <c r="IQ32" s="88" t="str">
        <f t="shared" si="182"/>
        <v/>
      </c>
      <c r="IS32" s="81" t="str" cm="1">
        <f t="array" ref="IS32">IF($X32="", "", IFERROR(INDEX($HX$3:$IQ$3, $IR$3, MATCH(IS$10, $HX32:$IQ32, 0)), ""))</f>
        <v/>
      </c>
      <c r="IT32" s="89" t="str" cm="1">
        <f t="array" ref="IT32">IF($X32="", "", IFERROR(INDEX($HX$3:$IQ$3, $IR$3, MATCH(IT$10, $HX32:$IQ32, 0)), ""))</f>
        <v/>
      </c>
      <c r="IU32" s="89" t="str" cm="1">
        <f t="array" ref="IU32">IF($X32="", "", IFERROR(INDEX($HX$3:$IQ$3, $IR$3, MATCH(IU$10, $HX32:$IQ32, 0)), ""))</f>
        <v/>
      </c>
      <c r="IV32" s="8" t="str">
        <f t="shared" si="156"/>
        <v/>
      </c>
      <c r="IX32" s="8" t="str">
        <f t="shared" si="157"/>
        <v/>
      </c>
      <c r="IZ32" s="8" t="str">
        <f>IF($BL32="", "", IFERROR(INDEX(Trainers!$AB$11:$AB$20, MATCH($BL32, Trainers!$I$11:$I$20, 0)), ""))</f>
        <v/>
      </c>
      <c r="JA32" s="78" t="str">
        <f t="shared" si="158"/>
        <v/>
      </c>
      <c r="JB32" s="8" t="str" cm="1">
        <f t="array" ref="JB32">IFERROR(INDEX($BN$7:$EY$7, $BM$7, MATCH(CONCATENATE($IZ32, " - ", $BJ32), $BN$2:$EY$2, 0)), "")</f>
        <v/>
      </c>
      <c r="JC32" s="8" t="str">
        <f t="shared" si="159"/>
        <v/>
      </c>
      <c r="JE32" s="8" t="str">
        <f>IF($HV32="", "", IFERROR(INDEX(Trainers!$AB$11:$AB$20, MATCH($HV32, Trainers!$I$11:$I$20, 0)), ""))</f>
        <v/>
      </c>
      <c r="JF32" s="78" t="str" cm="1">
        <f t="array" ref="JF32">IF(IFERROR(INDEX($F32:$L32, $Y32, MATCH($HT32, $F$9:$L$9, 0)), "")="", "", IFERROR(INDEX($F32:$L32, $Y32, MATCH($HT32, $F$9:$L$9, 0)), ""))</f>
        <v/>
      </c>
      <c r="JG32" s="8" t="str" cm="1">
        <f t="array" ref="JG32">IFERROR(INDEX($BN$7:$EY$7, $BM$7, MATCH(CONCATENATE($JE32, " - ", $HT32), $BN$2:$EY$2, 0)), "")</f>
        <v/>
      </c>
      <c r="JH32" s="8" t="str">
        <f t="shared" si="160"/>
        <v/>
      </c>
    </row>
    <row r="33" spans="1:268" x14ac:dyDescent="0.25">
      <c r="A33" s="2"/>
      <c r="B33" s="20"/>
      <c r="C33" s="21"/>
      <c r="D33" s="38"/>
      <c r="E33" s="22"/>
      <c r="F33" s="22"/>
      <c r="G33" s="22"/>
      <c r="H33" s="22"/>
      <c r="I33" s="22"/>
      <c r="J33" s="22"/>
      <c r="K33" s="22"/>
      <c r="L33" s="23"/>
      <c r="M33" s="2"/>
      <c r="N33" s="101" t="str">
        <f t="shared" si="65"/>
        <v/>
      </c>
      <c r="O33" s="2"/>
      <c r="P33" s="62"/>
      <c r="Q33" s="62"/>
      <c r="R33" s="62"/>
      <c r="X33" s="8" t="str">
        <f t="shared" si="66"/>
        <v/>
      </c>
      <c r="Z33" s="8" t="str">
        <f t="shared" si="41"/>
        <v/>
      </c>
      <c r="AA33" s="8" t="str">
        <f t="shared" si="42"/>
        <v/>
      </c>
      <c r="AB33" s="8" t="str">
        <f t="shared" si="43"/>
        <v/>
      </c>
      <c r="AC33" s="8" t="str">
        <f t="shared" si="67"/>
        <v/>
      </c>
      <c r="AD33" s="8" t="str">
        <f t="shared" si="68"/>
        <v/>
      </c>
      <c r="AE33" s="8" t="str">
        <f t="shared" si="163"/>
        <v/>
      </c>
      <c r="AF33" s="8" t="str">
        <f t="shared" si="164"/>
        <v/>
      </c>
      <c r="AG33" s="8" t="str">
        <f t="shared" si="165"/>
        <v/>
      </c>
      <c r="AH33" s="8" t="str">
        <f t="shared" si="166"/>
        <v/>
      </c>
      <c r="AI33" s="8" t="str">
        <f t="shared" si="167"/>
        <v/>
      </c>
      <c r="AJ33" s="8" t="str">
        <f t="shared" si="168"/>
        <v/>
      </c>
      <c r="AL33" s="68" t="str">
        <f t="shared" si="75"/>
        <v/>
      </c>
      <c r="AM33" s="69" t="str">
        <f t="shared" si="169"/>
        <v/>
      </c>
      <c r="AN33" s="69" t="str">
        <f t="shared" si="170"/>
        <v/>
      </c>
      <c r="AO33" s="69" t="str">
        <f t="shared" si="171"/>
        <v/>
      </c>
      <c r="AP33" s="69" t="str">
        <f t="shared" si="172"/>
        <v/>
      </c>
      <c r="AQ33" s="69" t="str">
        <f t="shared" si="173"/>
        <v/>
      </c>
      <c r="AR33" s="70" t="str">
        <f t="shared" si="174"/>
        <v/>
      </c>
      <c r="AT33" s="68" t="str">
        <f>IF($D33="", "", IFERROR(INDEX('Training Positions'!C$11:C$30, MATCH($D33, 'Training Positions'!$B$11:$B$30, 0)), ""))</f>
        <v/>
      </c>
      <c r="AU33" s="69" t="str">
        <f>IF($D33="", "", IFERROR(INDEX('Training Positions'!D$11:D$30, MATCH($D33, 'Training Positions'!$B$11:$B$30, 0)), ""))</f>
        <v/>
      </c>
      <c r="AV33" s="69" t="str">
        <f>IF($D33="", "", IFERROR(INDEX('Training Positions'!E$11:E$30, MATCH($D33, 'Training Positions'!$B$11:$B$30, 0)), ""))</f>
        <v/>
      </c>
      <c r="AW33" s="69" t="str">
        <f>IF($D33="", "", IFERROR(INDEX('Training Positions'!F$11:F$30, MATCH($D33, 'Training Positions'!$B$11:$B$30, 0)), ""))</f>
        <v/>
      </c>
      <c r="AX33" s="69" t="str">
        <f>IF($D33="", "", IFERROR(INDEX('Training Positions'!G$11:G$30, MATCH($D33, 'Training Positions'!$B$11:$B$30, 0)), ""))</f>
        <v/>
      </c>
      <c r="AY33" s="69" t="str">
        <f>IF($D33="", "", IFERROR(INDEX('Training Positions'!H$11:H$30, MATCH($D33, 'Training Positions'!$B$11:$B$30, 0)), ""))</f>
        <v/>
      </c>
      <c r="AZ33" s="70" t="str">
        <f>IF($D33="", "", IFERROR(INDEX('Training Positions'!I$11:I$30, MATCH($D33, 'Training Positions'!$B$11:$B$30, 0)), ""))</f>
        <v/>
      </c>
      <c r="BB33" s="68" t="str">
        <f t="shared" si="82"/>
        <v/>
      </c>
      <c r="BC33" s="69" t="str">
        <f t="shared" si="175"/>
        <v/>
      </c>
      <c r="BD33" s="69" t="str">
        <f t="shared" si="176"/>
        <v/>
      </c>
      <c r="BE33" s="69" t="str">
        <f t="shared" si="177"/>
        <v/>
      </c>
      <c r="BF33" s="69" t="str">
        <f t="shared" si="178"/>
        <v/>
      </c>
      <c r="BG33" s="69" t="str">
        <f t="shared" si="179"/>
        <v/>
      </c>
      <c r="BH33" s="70" t="str">
        <f t="shared" si="180"/>
        <v/>
      </c>
      <c r="BJ33" s="8" t="str" cm="1">
        <f t="array" ref="BJ33">IF($X33="", "", IFERROR(INDEX($BB$10:$BH$10, $BA$10, MATCH(MIN($BB33:$BH33), $BB33:$BH33, 0)), ""))</f>
        <v/>
      </c>
      <c r="BK33" s="78" t="str">
        <f t="shared" si="83"/>
        <v/>
      </c>
      <c r="BL33" s="8" t="str">
        <f>IF($IX33="", "", IFERROR(INDEX(Trainers!$I$11:$I$20, MATCH($IX33, Trainers!$AB$11:$AB$20, 0)), ""))</f>
        <v/>
      </c>
      <c r="BN33" s="68" t="str" cm="1">
        <f t="array" ref="BN33">IF(OR($X33="", BN$7=""), "", IFERROR(IF(IFERROR(INDEX($F33:$L33, $BM33, MATCH(BN$6, $F$9:$L$9, 0)), "")&gt;BN$7, "", IFERROR(INDEX($BB33:$BH33, $BM33, MATCH(BN$6, $BB$10:$BH$10, 0)), "")), ""))</f>
        <v/>
      </c>
      <c r="BO33" s="70" t="str" cm="1">
        <f t="array" ref="BO33">IF(OR($X33="", BO$7=""), "", IFERROR(IF(IFERROR(INDEX($F33:$L33, $BM33, MATCH(BO$6, $F$9:$L$9, 0)), "")&gt;BO$7, "", IFERROR(INDEX($BB33:$BH33, $BM33, MATCH(BO$6, $BB$10:$BH$10, 0)), "")), ""))</f>
        <v/>
      </c>
      <c r="BP33" s="68" t="str">
        <f t="shared" si="84"/>
        <v/>
      </c>
      <c r="BQ33" s="69" t="str">
        <f t="shared" si="85"/>
        <v/>
      </c>
      <c r="BR33" s="69" t="str">
        <f t="shared" si="86"/>
        <v/>
      </c>
      <c r="BS33" s="69" t="str">
        <f t="shared" si="87"/>
        <v/>
      </c>
      <c r="BT33" s="69" t="str">
        <f t="shared" si="88"/>
        <v/>
      </c>
      <c r="BU33" s="69" t="str">
        <f t="shared" si="89"/>
        <v/>
      </c>
      <c r="BV33" s="70" t="str">
        <f t="shared" si="90"/>
        <v/>
      </c>
      <c r="BW33" s="68" t="str" cm="1">
        <f t="array" ref="BW33">IF(OR($X33="", BW$7=""), "", IFERROR(IF(IFERROR(INDEX($F33:$L33, $BM33, MATCH(BW$6, $F$9:$L$9, 0)), "")&gt;BW$7, "", IFERROR(INDEX($BB33:$BH33, $BM33, MATCH(BW$6, $BB$10:$BH$10, 0)), "")), ""))</f>
        <v/>
      </c>
      <c r="BX33" s="70" t="str" cm="1">
        <f t="array" ref="BX33">IF(OR($X33="", BX$7=""), "", IFERROR(IF(IFERROR(INDEX($F33:$L33, $BM33, MATCH(BX$6, $F$9:$L$9, 0)), "")&gt;BX$7, "", IFERROR(INDEX($BB33:$BH33, $BM33, MATCH(BX$6, $BB$10:$BH$10, 0)), "")), ""))</f>
        <v/>
      </c>
      <c r="BY33" s="68" t="str">
        <f t="shared" si="91"/>
        <v/>
      </c>
      <c r="BZ33" s="69" t="str">
        <f t="shared" si="92"/>
        <v/>
      </c>
      <c r="CA33" s="69" t="str">
        <f t="shared" si="93"/>
        <v/>
      </c>
      <c r="CB33" s="69" t="str">
        <f t="shared" si="94"/>
        <v/>
      </c>
      <c r="CC33" s="69" t="str">
        <f t="shared" si="95"/>
        <v/>
      </c>
      <c r="CD33" s="69" t="str">
        <f t="shared" si="96"/>
        <v/>
      </c>
      <c r="CE33" s="70" t="str">
        <f t="shared" si="97"/>
        <v/>
      </c>
      <c r="CF33" s="68" t="str" cm="1">
        <f t="array" ref="CF33">IF(OR($X33="", CF$7=""), "", IFERROR(IF(IFERROR(INDEX($F33:$L33, $BM33, MATCH(CF$6, $F$9:$L$9, 0)), "")&gt;CF$7, "", IFERROR(INDEX($BB33:$BH33, $BM33, MATCH(CF$6, $BB$10:$BH$10, 0)), "")), ""))</f>
        <v/>
      </c>
      <c r="CG33" s="70" t="str" cm="1">
        <f t="array" ref="CG33">IF(OR($X33="", CG$7=""), "", IFERROR(IF(IFERROR(INDEX($F33:$L33, $BM33, MATCH(CG$6, $F$9:$L$9, 0)), "")&gt;CG$7, "", IFERROR(INDEX($BB33:$BH33, $BM33, MATCH(CG$6, $BB$10:$BH$10, 0)), "")), ""))</f>
        <v/>
      </c>
      <c r="CH33" s="68" t="str">
        <f t="shared" si="98"/>
        <v/>
      </c>
      <c r="CI33" s="69" t="str">
        <f t="shared" si="99"/>
        <v/>
      </c>
      <c r="CJ33" s="69" t="str">
        <f t="shared" si="100"/>
        <v/>
      </c>
      <c r="CK33" s="69" t="str">
        <f t="shared" si="101"/>
        <v/>
      </c>
      <c r="CL33" s="69" t="str">
        <f t="shared" si="102"/>
        <v/>
      </c>
      <c r="CM33" s="69" t="str">
        <f t="shared" si="103"/>
        <v/>
      </c>
      <c r="CN33" s="70" t="str">
        <f t="shared" si="104"/>
        <v/>
      </c>
      <c r="CO33" s="68" t="str" cm="1">
        <f t="array" ref="CO33">IF(OR($X33="", CO$7=""), "", IFERROR(IF(IFERROR(INDEX($F33:$L33, $BM33, MATCH(CO$6, $F$9:$L$9, 0)), "")&gt;CO$7, "", IFERROR(INDEX($BB33:$BH33, $BM33, MATCH(CO$6, $BB$10:$BH$10, 0)), "")), ""))</f>
        <v/>
      </c>
      <c r="CP33" s="70" t="str" cm="1">
        <f t="array" ref="CP33">IF(OR($X33="", CP$7=""), "", IFERROR(IF(IFERROR(INDEX($F33:$L33, $BM33, MATCH(CP$6, $F$9:$L$9, 0)), "")&gt;CP$7, "", IFERROR(INDEX($BB33:$BH33, $BM33, MATCH(CP$6, $BB$10:$BH$10, 0)), "")), ""))</f>
        <v/>
      </c>
      <c r="CQ33" s="68" t="str">
        <f t="shared" si="105"/>
        <v/>
      </c>
      <c r="CR33" s="69" t="str">
        <f t="shared" si="106"/>
        <v/>
      </c>
      <c r="CS33" s="69" t="str">
        <f t="shared" si="107"/>
        <v/>
      </c>
      <c r="CT33" s="69" t="str">
        <f t="shared" si="108"/>
        <v/>
      </c>
      <c r="CU33" s="69" t="str">
        <f t="shared" si="109"/>
        <v/>
      </c>
      <c r="CV33" s="69" t="str">
        <f t="shared" si="110"/>
        <v/>
      </c>
      <c r="CW33" s="70" t="str">
        <f t="shared" si="111"/>
        <v/>
      </c>
      <c r="CX33" s="68" t="str" cm="1">
        <f t="array" ref="CX33">IF(OR($X33="", CX$7=""), "", IFERROR(IF(IFERROR(INDEX($F33:$L33, $BM33, MATCH(CX$6, $F$9:$L$9, 0)), "")&gt;CX$7, "", IFERROR(INDEX($BB33:$BH33, $BM33, MATCH(CX$6, $BB$10:$BH$10, 0)), "")), ""))</f>
        <v/>
      </c>
      <c r="CY33" s="70" t="str" cm="1">
        <f t="array" ref="CY33">IF(OR($X33="", CY$7=""), "", IFERROR(IF(IFERROR(INDEX($F33:$L33, $BM33, MATCH(CY$6, $F$9:$L$9, 0)), "")&gt;CY$7, "", IFERROR(INDEX($BB33:$BH33, $BM33, MATCH(CY$6, $BB$10:$BH$10, 0)), "")), ""))</f>
        <v/>
      </c>
      <c r="CZ33" s="68" t="str">
        <f t="shared" si="112"/>
        <v/>
      </c>
      <c r="DA33" s="69" t="str">
        <f t="shared" si="113"/>
        <v/>
      </c>
      <c r="DB33" s="69" t="str">
        <f t="shared" si="114"/>
        <v/>
      </c>
      <c r="DC33" s="69" t="str">
        <f t="shared" si="115"/>
        <v/>
      </c>
      <c r="DD33" s="69" t="str">
        <f t="shared" si="116"/>
        <v/>
      </c>
      <c r="DE33" s="69" t="str">
        <f t="shared" si="117"/>
        <v/>
      </c>
      <c r="DF33" s="70" t="str">
        <f t="shared" si="118"/>
        <v/>
      </c>
      <c r="DG33" s="68" t="str" cm="1">
        <f t="array" ref="DG33">IF(OR($X33="", DG$7=""), "", IFERROR(IF(IFERROR(INDEX($F33:$L33, $BM33, MATCH(DG$6, $F$9:$L$9, 0)), "")&gt;DG$7, "", IFERROR(INDEX($BB33:$BH33, $BM33, MATCH(DG$6, $BB$10:$BH$10, 0)), "")), ""))</f>
        <v/>
      </c>
      <c r="DH33" s="70" t="str" cm="1">
        <f t="array" ref="DH33">IF(OR($X33="", DH$7=""), "", IFERROR(IF(IFERROR(INDEX($F33:$L33, $BM33, MATCH(DH$6, $F$9:$L$9, 0)), "")&gt;DH$7, "", IFERROR(INDEX($BB33:$BH33, $BM33, MATCH(DH$6, $BB$10:$BH$10, 0)), "")), ""))</f>
        <v/>
      </c>
      <c r="DI33" s="68" t="str">
        <f t="shared" si="119"/>
        <v/>
      </c>
      <c r="DJ33" s="69" t="str">
        <f t="shared" si="120"/>
        <v/>
      </c>
      <c r="DK33" s="69" t="str">
        <f t="shared" si="121"/>
        <v/>
      </c>
      <c r="DL33" s="69" t="str">
        <f t="shared" si="122"/>
        <v/>
      </c>
      <c r="DM33" s="69" t="str">
        <f t="shared" si="123"/>
        <v/>
      </c>
      <c r="DN33" s="69" t="str">
        <f t="shared" si="124"/>
        <v/>
      </c>
      <c r="DO33" s="70" t="str">
        <f t="shared" si="125"/>
        <v/>
      </c>
      <c r="DP33" s="68" t="str" cm="1">
        <f t="array" ref="DP33">IF(OR($X33="", DP$7=""), "", IFERROR(IF(IFERROR(INDEX($F33:$L33, $BM33, MATCH(DP$6, $F$9:$L$9, 0)), "")&gt;DP$7, "", IFERROR(INDEX($BB33:$BH33, $BM33, MATCH(DP$6, $BB$10:$BH$10, 0)), "")), ""))</f>
        <v/>
      </c>
      <c r="DQ33" s="70" t="str" cm="1">
        <f t="array" ref="DQ33">IF(OR($X33="", DQ$7=""), "", IFERROR(IF(IFERROR(INDEX($F33:$L33, $BM33, MATCH(DQ$6, $F$9:$L$9, 0)), "")&gt;DQ$7, "", IFERROR(INDEX($BB33:$BH33, $BM33, MATCH(DQ$6, $BB$10:$BH$10, 0)), "")), ""))</f>
        <v/>
      </c>
      <c r="DR33" s="68" t="str">
        <f t="shared" si="126"/>
        <v/>
      </c>
      <c r="DS33" s="69" t="str">
        <f t="shared" si="127"/>
        <v/>
      </c>
      <c r="DT33" s="69" t="str">
        <f t="shared" si="128"/>
        <v/>
      </c>
      <c r="DU33" s="69" t="str">
        <f t="shared" si="129"/>
        <v/>
      </c>
      <c r="DV33" s="69" t="str">
        <f t="shared" si="130"/>
        <v/>
      </c>
      <c r="DW33" s="69" t="str">
        <f t="shared" si="131"/>
        <v/>
      </c>
      <c r="DX33" s="70" t="str">
        <f t="shared" si="132"/>
        <v/>
      </c>
      <c r="DY33" s="68" t="str" cm="1">
        <f t="array" ref="DY33">IF(OR($X33="", DY$7=""), "", IFERROR(IF(IFERROR(INDEX($F33:$L33, $BM33, MATCH(DY$6, $F$9:$L$9, 0)), "")&gt;DY$7, "", IFERROR(INDEX($BB33:$BH33, $BM33, MATCH(DY$6, $BB$10:$BH$10, 0)), "")), ""))</f>
        <v/>
      </c>
      <c r="DZ33" s="70" t="str" cm="1">
        <f t="array" ref="DZ33">IF(OR($X33="", DZ$7=""), "", IFERROR(IF(IFERROR(INDEX($F33:$L33, $BM33, MATCH(DZ$6, $F$9:$L$9, 0)), "")&gt;DZ$7, "", IFERROR(INDEX($BB33:$BH33, $BM33, MATCH(DZ$6, $BB$10:$BH$10, 0)), "")), ""))</f>
        <v/>
      </c>
      <c r="EA33" s="68" t="str">
        <f t="shared" si="133"/>
        <v/>
      </c>
      <c r="EB33" s="69" t="str">
        <f t="shared" si="134"/>
        <v/>
      </c>
      <c r="EC33" s="69" t="str">
        <f t="shared" si="135"/>
        <v/>
      </c>
      <c r="ED33" s="69" t="str">
        <f t="shared" si="136"/>
        <v/>
      </c>
      <c r="EE33" s="69" t="str">
        <f t="shared" si="137"/>
        <v/>
      </c>
      <c r="EF33" s="69" t="str">
        <f t="shared" si="138"/>
        <v/>
      </c>
      <c r="EG33" s="70" t="str">
        <f t="shared" si="139"/>
        <v/>
      </c>
      <c r="EH33" s="68" t="str" cm="1">
        <f t="array" ref="EH33">IF(OR($X33="", EH$7=""), "", IFERROR(IF(IFERROR(INDEX($F33:$L33, $BM33, MATCH(EH$6, $F$9:$L$9, 0)), "")&gt;EH$7, "", IFERROR(INDEX($BB33:$BH33, $BM33, MATCH(EH$6, $BB$10:$BH$10, 0)), "")), ""))</f>
        <v/>
      </c>
      <c r="EI33" s="70" t="str" cm="1">
        <f t="array" ref="EI33">IF(OR($X33="", EI$7=""), "", IFERROR(IF(IFERROR(INDEX($F33:$L33, $BM33, MATCH(EI$6, $F$9:$L$9, 0)), "")&gt;EI$7, "", IFERROR(INDEX($BB33:$BH33, $BM33, MATCH(EI$6, $BB$10:$BH$10, 0)), "")), ""))</f>
        <v/>
      </c>
      <c r="EJ33" s="68" t="str">
        <f t="shared" si="140"/>
        <v/>
      </c>
      <c r="EK33" s="69" t="str">
        <f t="shared" si="141"/>
        <v/>
      </c>
      <c r="EL33" s="69" t="str">
        <f t="shared" si="142"/>
        <v/>
      </c>
      <c r="EM33" s="69" t="str">
        <f t="shared" si="143"/>
        <v/>
      </c>
      <c r="EN33" s="69" t="str">
        <f t="shared" si="144"/>
        <v/>
      </c>
      <c r="EO33" s="69" t="str">
        <f t="shared" si="145"/>
        <v/>
      </c>
      <c r="EP33" s="70" t="str">
        <f t="shared" si="146"/>
        <v/>
      </c>
      <c r="EQ33" s="68" t="str" cm="1">
        <f t="array" ref="EQ33">IF(OR($X33="", EQ$7=""), "", IFERROR(IF(IFERROR(INDEX($F33:$L33, $BM33, MATCH(EQ$6, $F$9:$L$9, 0)), "")&gt;EQ$7, "", IFERROR(INDEX($BB33:$BH33, $BM33, MATCH(EQ$6, $BB$10:$BH$10, 0)), "")), ""))</f>
        <v/>
      </c>
      <c r="ER33" s="70" t="str" cm="1">
        <f t="array" ref="ER33">IF(OR($X33="", ER$7=""), "", IFERROR(IF(IFERROR(INDEX($F33:$L33, $BM33, MATCH(ER$6, $F$9:$L$9, 0)), "")&gt;ER$7, "", IFERROR(INDEX($BB33:$BH33, $BM33, MATCH(ER$6, $BB$10:$BH$10, 0)), "")), ""))</f>
        <v/>
      </c>
      <c r="ES33" s="68" t="str">
        <f t="shared" si="147"/>
        <v/>
      </c>
      <c r="ET33" s="69" t="str">
        <f t="shared" si="148"/>
        <v/>
      </c>
      <c r="EU33" s="69" t="str">
        <f t="shared" si="149"/>
        <v/>
      </c>
      <c r="EV33" s="69" t="str">
        <f t="shared" si="150"/>
        <v/>
      </c>
      <c r="EW33" s="69" t="str">
        <f t="shared" si="151"/>
        <v/>
      </c>
      <c r="EX33" s="69" t="str">
        <f t="shared" si="152"/>
        <v/>
      </c>
      <c r="EY33" s="70" t="str">
        <f t="shared" si="153"/>
        <v/>
      </c>
      <c r="FA33" s="68" t="str" cm="1">
        <f t="array" ref="FA33">IF($X33="", "", IFERROR(INDEX($BN33:$EY33, $EZ33, MATCH(FA$8, $BN$2:$EY$2, 0)), ""))</f>
        <v/>
      </c>
      <c r="FB33" s="69" t="str" cm="1">
        <f t="array" ref="FB33">IF($X33="", "", IFERROR(INDEX($BN33:$EY33, $EZ33, MATCH(FB$8, $BN$2:$EY$2, 0)), ""))</f>
        <v/>
      </c>
      <c r="FC33" s="69" t="str" cm="1">
        <f t="array" ref="FC33">IF($X33="", "", IFERROR(INDEX($BN33:$EY33, $EZ33, MATCH(FC$8, $BN$2:$EY$2, 0)), ""))</f>
        <v/>
      </c>
      <c r="FD33" s="69" t="str" cm="1">
        <f t="array" ref="FD33">IF($X33="", "", IFERROR(INDEX($BN33:$EY33, $EZ33, MATCH(FD$8, $BN$2:$EY$2, 0)), ""))</f>
        <v/>
      </c>
      <c r="FE33" s="69" t="str" cm="1">
        <f t="array" ref="FE33">IF($X33="", "", IFERROR(INDEX($BN33:$EY33, $EZ33, MATCH(FE$8, $BN$2:$EY$2, 0)), ""))</f>
        <v/>
      </c>
      <c r="FF33" s="69" t="str" cm="1">
        <f t="array" ref="FF33">IF($X33="", "", IFERROR(INDEX($BN33:$EY33, $EZ33, MATCH(FF$8, $BN$2:$EY$2, 0)), ""))</f>
        <v/>
      </c>
      <c r="FG33" s="69" t="str" cm="1">
        <f t="array" ref="FG33">IF($X33="", "", IFERROR(INDEX($BN33:$EY33, $EZ33, MATCH(FG$8, $BN$2:$EY$2, 0)), ""))</f>
        <v/>
      </c>
      <c r="FH33" s="69" t="str" cm="1">
        <f t="array" ref="FH33">IF($X33="", "", IFERROR(INDEX($BN33:$EY33, $EZ33, MATCH(FH$8, $BN$2:$EY$2, 0)), ""))</f>
        <v/>
      </c>
      <c r="FI33" s="69" t="str" cm="1">
        <f t="array" ref="FI33">IF($X33="", "", IFERROR(INDEX($BN33:$EY33, $EZ33, MATCH(FI$8, $BN$2:$EY$2, 0)), ""))</f>
        <v/>
      </c>
      <c r="FJ33" s="69" t="str" cm="1">
        <f t="array" ref="FJ33">IF($X33="", "", IFERROR(INDEX($BN33:$EY33, $EZ33, MATCH(FJ$8, $BN$2:$EY$2, 0)), ""))</f>
        <v/>
      </c>
      <c r="FK33" s="69" t="str" cm="1">
        <f t="array" ref="FK33">IF($X33="", "", IFERROR(INDEX($BN33:$EY33, $EZ33, MATCH(FK$8, $BN$2:$EY$2, 0)), ""))</f>
        <v/>
      </c>
      <c r="FL33" s="69" t="str" cm="1">
        <f t="array" ref="FL33">IF($X33="", "", IFERROR(INDEX($BN33:$EY33, $EZ33, MATCH(FL$8, $BN$2:$EY$2, 0)), ""))</f>
        <v/>
      </c>
      <c r="FM33" s="69" t="str" cm="1">
        <f t="array" ref="FM33">IF($X33="", "", IFERROR(INDEX($BN33:$EY33, $EZ33, MATCH(FM$8, $BN$2:$EY$2, 0)), ""))</f>
        <v/>
      </c>
      <c r="FN33" s="69" t="str" cm="1">
        <f t="array" ref="FN33">IF($X33="", "", IFERROR(INDEX($BN33:$EY33, $EZ33, MATCH(FN$8, $BN$2:$EY$2, 0)), ""))</f>
        <v/>
      </c>
      <c r="FO33" s="69" t="str" cm="1">
        <f t="array" ref="FO33">IF($X33="", "", IFERROR(INDEX($BN33:$EY33, $EZ33, MATCH(FO$8, $BN$2:$EY$2, 0)), ""))</f>
        <v/>
      </c>
      <c r="FP33" s="69" t="str" cm="1">
        <f t="array" ref="FP33">IF($X33="", "", IFERROR(INDEX($BN33:$EY33, $EZ33, MATCH(FP$8, $BN$2:$EY$2, 0)), ""))</f>
        <v/>
      </c>
      <c r="FQ33" s="69" t="str" cm="1">
        <f t="array" ref="FQ33">IF($X33="", "", IFERROR(INDEX($BN33:$EY33, $EZ33, MATCH(FQ$8, $BN$2:$EY$2, 0)), ""))</f>
        <v/>
      </c>
      <c r="FR33" s="69" t="str" cm="1">
        <f t="array" ref="FR33">IF($X33="", "", IFERROR(INDEX($BN33:$EY33, $EZ33, MATCH(FR$8, $BN$2:$EY$2, 0)), ""))</f>
        <v/>
      </c>
      <c r="FS33" s="69" t="str" cm="1">
        <f t="array" ref="FS33">IF($X33="", "", IFERROR(INDEX($BN33:$EY33, $EZ33, MATCH(FS$8, $BN$2:$EY$2, 0)), ""))</f>
        <v/>
      </c>
      <c r="FT33" s="69" t="str" cm="1">
        <f t="array" ref="FT33">IF($X33="", "", IFERROR(INDEX($BN33:$EY33, $EZ33, MATCH(FT$8, $BN$2:$EY$2, 0)), ""))</f>
        <v/>
      </c>
      <c r="FU33" s="69" t="str" cm="1">
        <f t="array" ref="FU33">IF($X33="", "", IFERROR(INDEX($BN33:$EY33, $EZ33, MATCH(FU$8, $BN$2:$EY$2, 0)), ""))</f>
        <v/>
      </c>
      <c r="FV33" s="69" t="str" cm="1">
        <f t="array" ref="FV33">IF($X33="", "", IFERROR(INDEX($BN33:$EY33, $EZ33, MATCH(FV$8, $BN$2:$EY$2, 0)), ""))</f>
        <v/>
      </c>
      <c r="FW33" s="69" t="str" cm="1">
        <f t="array" ref="FW33">IF($X33="", "", IFERROR(INDEX($BN33:$EY33, $EZ33, MATCH(FW$8, $BN$2:$EY$2, 0)), ""))</f>
        <v/>
      </c>
      <c r="FX33" s="69" t="str" cm="1">
        <f t="array" ref="FX33">IF($X33="", "", IFERROR(INDEX($BN33:$EY33, $EZ33, MATCH(FX$8, $BN$2:$EY$2, 0)), ""))</f>
        <v/>
      </c>
      <c r="FY33" s="69" t="str" cm="1">
        <f t="array" ref="FY33">IF($X33="", "", IFERROR(INDEX($BN33:$EY33, $EZ33, MATCH(FY$8, $BN$2:$EY$2, 0)), ""))</f>
        <v/>
      </c>
      <c r="FZ33" s="69" t="str" cm="1">
        <f t="array" ref="FZ33">IF($X33="", "", IFERROR(INDEX($BN33:$EY33, $EZ33, MATCH(FZ$8, $BN$2:$EY$2, 0)), ""))</f>
        <v/>
      </c>
      <c r="GA33" s="69" t="str" cm="1">
        <f t="array" ref="GA33">IF($X33="", "", IFERROR(INDEX($BN33:$EY33, $EZ33, MATCH(GA$8, $BN$2:$EY$2, 0)), ""))</f>
        <v/>
      </c>
      <c r="GB33" s="69" t="str" cm="1">
        <f t="array" ref="GB33">IF($X33="", "", IFERROR(INDEX($BN33:$EY33, $EZ33, MATCH(GB$8, $BN$2:$EY$2, 0)), ""))</f>
        <v/>
      </c>
      <c r="GC33" s="69" t="str" cm="1">
        <f t="array" ref="GC33">IF($X33="", "", IFERROR(INDEX($BN33:$EY33, $EZ33, MATCH(GC$8, $BN$2:$EY$2, 0)), ""))</f>
        <v/>
      </c>
      <c r="GD33" s="69" t="str" cm="1">
        <f t="array" ref="GD33">IF($X33="", "", IFERROR(INDEX($BN33:$EY33, $EZ33, MATCH(GD$8, $BN$2:$EY$2, 0)), ""))</f>
        <v/>
      </c>
      <c r="GE33" s="69" t="str" cm="1">
        <f t="array" ref="GE33">IF($X33="", "", IFERROR(INDEX($BN33:$EY33, $EZ33, MATCH(GE$8, $BN$2:$EY$2, 0)), ""))</f>
        <v/>
      </c>
      <c r="GF33" s="69" t="str" cm="1">
        <f t="array" ref="GF33">IF($X33="", "", IFERROR(INDEX($BN33:$EY33, $EZ33, MATCH(GF$8, $BN$2:$EY$2, 0)), ""))</f>
        <v/>
      </c>
      <c r="GG33" s="69" t="str" cm="1">
        <f t="array" ref="GG33">IF($X33="", "", IFERROR(INDEX($BN33:$EY33, $EZ33, MATCH(GG$8, $BN$2:$EY$2, 0)), ""))</f>
        <v/>
      </c>
      <c r="GH33" s="69" t="str" cm="1">
        <f t="array" ref="GH33">IF($X33="", "", IFERROR(INDEX($BN33:$EY33, $EZ33, MATCH(GH$8, $BN$2:$EY$2, 0)), ""))</f>
        <v/>
      </c>
      <c r="GI33" s="69" t="str" cm="1">
        <f t="array" ref="GI33">IF($X33="", "", IFERROR(INDEX($BN33:$EY33, $EZ33, MATCH(GI$8, $BN$2:$EY$2, 0)), ""))</f>
        <v/>
      </c>
      <c r="GJ33" s="69" t="str" cm="1">
        <f t="array" ref="GJ33">IF($X33="", "", IFERROR(INDEX($BN33:$EY33, $EZ33, MATCH(GJ$8, $BN$2:$EY$2, 0)), ""))</f>
        <v/>
      </c>
      <c r="GK33" s="69" t="str" cm="1">
        <f t="array" ref="GK33">IF($X33="", "", IFERROR(INDEX($BN33:$EY33, $EZ33, MATCH(GK$8, $BN$2:$EY$2, 0)), ""))</f>
        <v/>
      </c>
      <c r="GL33" s="69" t="str" cm="1">
        <f t="array" ref="GL33">IF($X33="", "", IFERROR(INDEX($BN33:$EY33, $EZ33, MATCH(GL$8, $BN$2:$EY$2, 0)), ""))</f>
        <v/>
      </c>
      <c r="GM33" s="69" t="str" cm="1">
        <f t="array" ref="GM33">IF($X33="", "", IFERROR(INDEX($BN33:$EY33, $EZ33, MATCH(GM$8, $BN$2:$EY$2, 0)), ""))</f>
        <v/>
      </c>
      <c r="GN33" s="69" t="str" cm="1">
        <f t="array" ref="GN33">IF($X33="", "", IFERROR(INDEX($BN33:$EY33, $EZ33, MATCH(GN$8, $BN$2:$EY$2, 0)), ""))</f>
        <v/>
      </c>
      <c r="GO33" s="69" t="str" cm="1">
        <f t="array" ref="GO33">IF($X33="", "", IFERROR(INDEX($BN33:$EY33, $EZ33, MATCH(GO$8, $BN$2:$EY$2, 0)), ""))</f>
        <v/>
      </c>
      <c r="GP33" s="69" t="str" cm="1">
        <f t="array" ref="GP33">IF($X33="", "", IFERROR(INDEX($BN33:$EY33, $EZ33, MATCH(GP$8, $BN$2:$EY$2, 0)), ""))</f>
        <v/>
      </c>
      <c r="GQ33" s="69" t="str" cm="1">
        <f t="array" ref="GQ33">IF($X33="", "", IFERROR(INDEX($BN33:$EY33, $EZ33, MATCH(GQ$8, $BN$2:$EY$2, 0)), ""))</f>
        <v/>
      </c>
      <c r="GR33" s="69" t="str" cm="1">
        <f t="array" ref="GR33">IF($X33="", "", IFERROR(INDEX($BN33:$EY33, $EZ33, MATCH(GR$8, $BN$2:$EY$2, 0)), ""))</f>
        <v/>
      </c>
      <c r="GS33" s="69" t="str" cm="1">
        <f t="array" ref="GS33">IF($X33="", "", IFERROR(INDEX($BN33:$EY33, $EZ33, MATCH(GS$8, $BN$2:$EY$2, 0)), ""))</f>
        <v/>
      </c>
      <c r="GT33" s="69" t="str" cm="1">
        <f t="array" ref="GT33">IF($X33="", "", IFERROR(INDEX($BN33:$EY33, $EZ33, MATCH(GT$8, $BN$2:$EY$2, 0)), ""))</f>
        <v/>
      </c>
      <c r="GU33" s="69" t="str" cm="1">
        <f t="array" ref="GU33">IF($X33="", "", IFERROR(INDEX($BN33:$EY33, $EZ33, MATCH(GU$8, $BN$2:$EY$2, 0)), ""))</f>
        <v/>
      </c>
      <c r="GV33" s="69" t="str" cm="1">
        <f t="array" ref="GV33">IF($X33="", "", IFERROR(INDEX($BN33:$EY33, $EZ33, MATCH(GV$8, $BN$2:$EY$2, 0)), ""))</f>
        <v/>
      </c>
      <c r="GW33" s="69" t="str" cm="1">
        <f t="array" ref="GW33">IF($X33="", "", IFERROR(INDEX($BN33:$EY33, $EZ33, MATCH(GW$8, $BN$2:$EY$2, 0)), ""))</f>
        <v/>
      </c>
      <c r="GX33" s="69" t="str" cm="1">
        <f t="array" ref="GX33">IF($X33="", "", IFERROR(INDEX($BN33:$EY33, $EZ33, MATCH(GX$8, $BN$2:$EY$2, 0)), ""))</f>
        <v/>
      </c>
      <c r="GY33" s="69" t="str" cm="1">
        <f t="array" ref="GY33">IF($X33="", "", IFERROR(INDEX($BN33:$EY33, $EZ33, MATCH(GY$8, $BN$2:$EY$2, 0)), ""))</f>
        <v/>
      </c>
      <c r="GZ33" s="69" t="str" cm="1">
        <f t="array" ref="GZ33">IF($X33="", "", IFERROR(INDEX($BN33:$EY33, $EZ33, MATCH(GZ$8, $BN$2:$EY$2, 0)), ""))</f>
        <v/>
      </c>
      <c r="HA33" s="69" t="str" cm="1">
        <f t="array" ref="HA33">IF($X33="", "", IFERROR(INDEX($BN33:$EY33, $EZ33, MATCH(HA$8, $BN$2:$EY$2, 0)), ""))</f>
        <v/>
      </c>
      <c r="HB33" s="69" t="str" cm="1">
        <f t="array" ref="HB33">IF($X33="", "", IFERROR(INDEX($BN33:$EY33, $EZ33, MATCH(HB$8, $BN$2:$EY$2, 0)), ""))</f>
        <v/>
      </c>
      <c r="HC33" s="69" t="str" cm="1">
        <f t="array" ref="HC33">IF($X33="", "", IFERROR(INDEX($BN33:$EY33, $EZ33, MATCH(HC$8, $BN$2:$EY$2, 0)), ""))</f>
        <v/>
      </c>
      <c r="HD33" s="69" t="str" cm="1">
        <f t="array" ref="HD33">IF($X33="", "", IFERROR(INDEX($BN33:$EY33, $EZ33, MATCH(HD$8, $BN$2:$EY$2, 0)), ""))</f>
        <v/>
      </c>
      <c r="HE33" s="69" t="str" cm="1">
        <f t="array" ref="HE33">IF($X33="", "", IFERROR(INDEX($BN33:$EY33, $EZ33, MATCH(HE$8, $BN$2:$EY$2, 0)), ""))</f>
        <v/>
      </c>
      <c r="HF33" s="69" t="str" cm="1">
        <f t="array" ref="HF33">IF($X33="", "", IFERROR(INDEX($BN33:$EY33, $EZ33, MATCH(HF$8, $BN$2:$EY$2, 0)), ""))</f>
        <v/>
      </c>
      <c r="HG33" s="69" t="str" cm="1">
        <f t="array" ref="HG33">IF($X33="", "", IFERROR(INDEX($BN33:$EY33, $EZ33, MATCH(HG$8, $BN$2:$EY$2, 0)), ""))</f>
        <v/>
      </c>
      <c r="HH33" s="69" t="str" cm="1">
        <f t="array" ref="HH33">IF($X33="", "", IFERROR(INDEX($BN33:$EY33, $EZ33, MATCH(HH$8, $BN$2:$EY$2, 0)), ""))</f>
        <v/>
      </c>
      <c r="HI33" s="69" t="str" cm="1">
        <f t="array" ref="HI33">IF($X33="", "", IFERROR(INDEX($BN33:$EY33, $EZ33, MATCH(HI$8, $BN$2:$EY$2, 0)), ""))</f>
        <v/>
      </c>
      <c r="HJ33" s="69" t="str" cm="1">
        <f t="array" ref="HJ33">IF($X33="", "", IFERROR(INDEX($BN33:$EY33, $EZ33, MATCH(HJ$8, $BN$2:$EY$2, 0)), ""))</f>
        <v/>
      </c>
      <c r="HK33" s="69" t="str" cm="1">
        <f t="array" ref="HK33">IF($X33="", "", IFERROR(INDEX($BN33:$EY33, $EZ33, MATCH(HK$8, $BN$2:$EY$2, 0)), ""))</f>
        <v/>
      </c>
      <c r="HL33" s="69" t="str" cm="1">
        <f t="array" ref="HL33">IF($X33="", "", IFERROR(INDEX($BN33:$EY33, $EZ33, MATCH(HL$8, $BN$2:$EY$2, 0)), ""))</f>
        <v/>
      </c>
      <c r="HM33" s="69" t="str" cm="1">
        <f t="array" ref="HM33">IF($X33="", "", IFERROR(INDEX($BN33:$EY33, $EZ33, MATCH(HM$8, $BN$2:$EY$2, 0)), ""))</f>
        <v/>
      </c>
      <c r="HN33" s="69" t="str" cm="1">
        <f t="array" ref="HN33">IF($X33="", "", IFERROR(INDEX($BN33:$EY33, $EZ33, MATCH(HN$8, $BN$2:$EY$2, 0)), ""))</f>
        <v/>
      </c>
      <c r="HO33" s="69" t="str" cm="1">
        <f t="array" ref="HO33">IF($X33="", "", IFERROR(INDEX($BN33:$EY33, $EZ33, MATCH(HO$8, $BN$2:$EY$2, 0)), ""))</f>
        <v/>
      </c>
      <c r="HP33" s="69" t="str" cm="1">
        <f t="array" ref="HP33">IF($X33="", "", IFERROR(INDEX($BN33:$EY33, $EZ33, MATCH(HP$8, $BN$2:$EY$2, 0)), ""))</f>
        <v/>
      </c>
      <c r="HQ33" s="69" t="str" cm="1">
        <f t="array" ref="HQ33">IF($X33="", "", IFERROR(INDEX($BN33:$EY33, $EZ33, MATCH(HQ$8, $BN$2:$EY$2, 0)), ""))</f>
        <v/>
      </c>
      <c r="HR33" s="70" t="str" cm="1">
        <f t="array" ref="HR33">IF($X33="", "", IFERROR(INDEX($BN33:$EY33, $EZ33, MATCH(HR$8, $BN$2:$EY$2, 0)), ""))</f>
        <v/>
      </c>
      <c r="HT33" s="8" t="str" cm="1">
        <f t="array" ref="HT33">IFERROR(INDEX($FA$6:$HR$6, $HS$6, MATCH(MIN($FA33:$HR33), $FA33:$HR33, 0)), "")</f>
        <v/>
      </c>
      <c r="HV33" s="8" t="str" cm="1">
        <f t="array" ref="HV33">IFERROR(INDEX(Trainers!$I$11:$I$20, MATCH(IFERROR(INDEX($FA$7:$HR$7, $HS$6, MATCH(MIN($FA33:$HR33), $FA33:$HR33, 0)), ""), Trainers!$AB$11:$AB$20, 0)), "")</f>
        <v/>
      </c>
      <c r="HX33" s="81" t="str">
        <f t="shared" si="154"/>
        <v/>
      </c>
      <c r="HY33" s="88" t="str">
        <f t="shared" si="155"/>
        <v/>
      </c>
      <c r="HZ33" s="81" t="str">
        <f t="shared" si="181"/>
        <v/>
      </c>
      <c r="IA33" s="88" t="str">
        <f t="shared" si="182"/>
        <v/>
      </c>
      <c r="IB33" s="81" t="str">
        <f t="shared" si="181"/>
        <v/>
      </c>
      <c r="IC33" s="88" t="str">
        <f t="shared" si="182"/>
        <v/>
      </c>
      <c r="ID33" s="81" t="str">
        <f t="shared" si="181"/>
        <v/>
      </c>
      <c r="IE33" s="88" t="str">
        <f t="shared" si="182"/>
        <v/>
      </c>
      <c r="IF33" s="81" t="str">
        <f t="shared" si="181"/>
        <v/>
      </c>
      <c r="IG33" s="88" t="str">
        <f t="shared" si="182"/>
        <v/>
      </c>
      <c r="IH33" s="81" t="str">
        <f t="shared" si="181"/>
        <v/>
      </c>
      <c r="II33" s="88" t="str">
        <f t="shared" si="182"/>
        <v/>
      </c>
      <c r="IJ33" s="81" t="str">
        <f t="shared" si="181"/>
        <v/>
      </c>
      <c r="IK33" s="88" t="str">
        <f t="shared" si="182"/>
        <v/>
      </c>
      <c r="IL33" s="81" t="str">
        <f t="shared" si="181"/>
        <v/>
      </c>
      <c r="IM33" s="88" t="str">
        <f t="shared" si="182"/>
        <v/>
      </c>
      <c r="IN33" s="81" t="str">
        <f t="shared" si="181"/>
        <v/>
      </c>
      <c r="IO33" s="88" t="str">
        <f t="shared" si="182"/>
        <v/>
      </c>
      <c r="IP33" s="81" t="str">
        <f t="shared" si="181"/>
        <v/>
      </c>
      <c r="IQ33" s="88" t="str">
        <f t="shared" si="182"/>
        <v/>
      </c>
      <c r="IS33" s="81" t="str" cm="1">
        <f t="array" ref="IS33">IF($X33="", "", IFERROR(INDEX($HX$3:$IQ$3, $IR$3, MATCH(IS$10, $HX33:$IQ33, 0)), ""))</f>
        <v/>
      </c>
      <c r="IT33" s="89" t="str" cm="1">
        <f t="array" ref="IT33">IF($X33="", "", IFERROR(INDEX($HX$3:$IQ$3, $IR$3, MATCH(IT$10, $HX33:$IQ33, 0)), ""))</f>
        <v/>
      </c>
      <c r="IU33" s="89" t="str" cm="1">
        <f t="array" ref="IU33">IF($X33="", "", IFERROR(INDEX($HX$3:$IQ$3, $IR$3, MATCH(IU$10, $HX33:$IQ33, 0)), ""))</f>
        <v/>
      </c>
      <c r="IV33" s="8" t="str">
        <f t="shared" si="156"/>
        <v/>
      </c>
      <c r="IX33" s="8" t="str">
        <f t="shared" si="157"/>
        <v/>
      </c>
      <c r="IZ33" s="8" t="str">
        <f>IF($BL33="", "", IFERROR(INDEX(Trainers!$AB$11:$AB$20, MATCH($BL33, Trainers!$I$11:$I$20, 0)), ""))</f>
        <v/>
      </c>
      <c r="JA33" s="78" t="str">
        <f t="shared" si="158"/>
        <v/>
      </c>
      <c r="JB33" s="8" t="str" cm="1">
        <f t="array" ref="JB33">IFERROR(INDEX($BN$7:$EY$7, $BM$7, MATCH(CONCATENATE($IZ33, " - ", $BJ33), $BN$2:$EY$2, 0)), "")</f>
        <v/>
      </c>
      <c r="JC33" s="8" t="str">
        <f t="shared" si="159"/>
        <v/>
      </c>
      <c r="JE33" s="8" t="str">
        <f>IF($HV33="", "", IFERROR(INDEX(Trainers!$AB$11:$AB$20, MATCH($HV33, Trainers!$I$11:$I$20, 0)), ""))</f>
        <v/>
      </c>
      <c r="JF33" s="78" t="str" cm="1">
        <f t="array" ref="JF33">IF(IFERROR(INDEX($F33:$L33, $Y33, MATCH($HT33, $F$9:$L$9, 0)), "")="", "", IFERROR(INDEX($F33:$L33, $Y33, MATCH($HT33, $F$9:$L$9, 0)), ""))</f>
        <v/>
      </c>
      <c r="JG33" s="8" t="str" cm="1">
        <f t="array" ref="JG33">IFERROR(INDEX($BN$7:$EY$7, $BM$7, MATCH(CONCATENATE($JE33, " - ", $HT33), $BN$2:$EY$2, 0)), "")</f>
        <v/>
      </c>
      <c r="JH33" s="8" t="str">
        <f t="shared" si="160"/>
        <v/>
      </c>
    </row>
    <row r="34" spans="1:268" x14ac:dyDescent="0.25">
      <c r="A34" s="2"/>
      <c r="B34" s="20"/>
      <c r="C34" s="21"/>
      <c r="D34" s="38"/>
      <c r="E34" s="22"/>
      <c r="F34" s="22"/>
      <c r="G34" s="22"/>
      <c r="H34" s="22"/>
      <c r="I34" s="22"/>
      <c r="J34" s="22"/>
      <c r="K34" s="22"/>
      <c r="L34" s="23"/>
      <c r="M34" s="2"/>
      <c r="N34" s="101" t="str">
        <f t="shared" si="65"/>
        <v/>
      </c>
      <c r="O34" s="2"/>
      <c r="P34" s="62"/>
      <c r="Q34" s="62"/>
      <c r="R34" s="62"/>
      <c r="X34" s="8" t="str">
        <f t="shared" si="66"/>
        <v/>
      </c>
      <c r="Z34" s="8" t="str">
        <f t="shared" si="41"/>
        <v/>
      </c>
      <c r="AA34" s="8" t="str">
        <f t="shared" si="42"/>
        <v/>
      </c>
      <c r="AB34" s="8" t="str">
        <f t="shared" si="43"/>
        <v/>
      </c>
      <c r="AC34" s="8" t="str">
        <f t="shared" si="67"/>
        <v/>
      </c>
      <c r="AD34" s="8" t="str">
        <f t="shared" si="68"/>
        <v/>
      </c>
      <c r="AE34" s="8" t="str">
        <f t="shared" si="163"/>
        <v/>
      </c>
      <c r="AF34" s="8" t="str">
        <f t="shared" si="164"/>
        <v/>
      </c>
      <c r="AG34" s="8" t="str">
        <f t="shared" si="165"/>
        <v/>
      </c>
      <c r="AH34" s="8" t="str">
        <f t="shared" si="166"/>
        <v/>
      </c>
      <c r="AI34" s="8" t="str">
        <f t="shared" si="167"/>
        <v/>
      </c>
      <c r="AJ34" s="8" t="str">
        <f t="shared" si="168"/>
        <v/>
      </c>
      <c r="AL34" s="68" t="str">
        <f t="shared" si="75"/>
        <v/>
      </c>
      <c r="AM34" s="69" t="str">
        <f t="shared" si="169"/>
        <v/>
      </c>
      <c r="AN34" s="69" t="str">
        <f t="shared" si="170"/>
        <v/>
      </c>
      <c r="AO34" s="69" t="str">
        <f t="shared" si="171"/>
        <v/>
      </c>
      <c r="AP34" s="69" t="str">
        <f t="shared" si="172"/>
        <v/>
      </c>
      <c r="AQ34" s="69" t="str">
        <f t="shared" si="173"/>
        <v/>
      </c>
      <c r="AR34" s="70" t="str">
        <f t="shared" si="174"/>
        <v/>
      </c>
      <c r="AT34" s="68" t="str">
        <f>IF($D34="", "", IFERROR(INDEX('Training Positions'!C$11:C$30, MATCH($D34, 'Training Positions'!$B$11:$B$30, 0)), ""))</f>
        <v/>
      </c>
      <c r="AU34" s="69" t="str">
        <f>IF($D34="", "", IFERROR(INDEX('Training Positions'!D$11:D$30, MATCH($D34, 'Training Positions'!$B$11:$B$30, 0)), ""))</f>
        <v/>
      </c>
      <c r="AV34" s="69" t="str">
        <f>IF($D34="", "", IFERROR(INDEX('Training Positions'!E$11:E$30, MATCH($D34, 'Training Positions'!$B$11:$B$30, 0)), ""))</f>
        <v/>
      </c>
      <c r="AW34" s="69" t="str">
        <f>IF($D34="", "", IFERROR(INDEX('Training Positions'!F$11:F$30, MATCH($D34, 'Training Positions'!$B$11:$B$30, 0)), ""))</f>
        <v/>
      </c>
      <c r="AX34" s="69" t="str">
        <f>IF($D34="", "", IFERROR(INDEX('Training Positions'!G$11:G$30, MATCH($D34, 'Training Positions'!$B$11:$B$30, 0)), ""))</f>
        <v/>
      </c>
      <c r="AY34" s="69" t="str">
        <f>IF($D34="", "", IFERROR(INDEX('Training Positions'!H$11:H$30, MATCH($D34, 'Training Positions'!$B$11:$B$30, 0)), ""))</f>
        <v/>
      </c>
      <c r="AZ34" s="70" t="str">
        <f>IF($D34="", "", IFERROR(INDEX('Training Positions'!I$11:I$30, MATCH($D34, 'Training Positions'!$B$11:$B$30, 0)), ""))</f>
        <v/>
      </c>
      <c r="BB34" s="68" t="str">
        <f t="shared" si="82"/>
        <v/>
      </c>
      <c r="BC34" s="69" t="str">
        <f t="shared" si="175"/>
        <v/>
      </c>
      <c r="BD34" s="69" t="str">
        <f t="shared" si="176"/>
        <v/>
      </c>
      <c r="BE34" s="69" t="str">
        <f t="shared" si="177"/>
        <v/>
      </c>
      <c r="BF34" s="69" t="str">
        <f t="shared" si="178"/>
        <v/>
      </c>
      <c r="BG34" s="69" t="str">
        <f t="shared" si="179"/>
        <v/>
      </c>
      <c r="BH34" s="70" t="str">
        <f t="shared" si="180"/>
        <v/>
      </c>
      <c r="BJ34" s="8" t="str" cm="1">
        <f t="array" ref="BJ34">IF($X34="", "", IFERROR(INDEX($BB$10:$BH$10, $BA$10, MATCH(MIN($BB34:$BH34), $BB34:$BH34, 0)), ""))</f>
        <v/>
      </c>
      <c r="BK34" s="78" t="str">
        <f t="shared" si="83"/>
        <v/>
      </c>
      <c r="BL34" s="8" t="str">
        <f>IF($IX34="", "", IFERROR(INDEX(Trainers!$I$11:$I$20, MATCH($IX34, Trainers!$AB$11:$AB$20, 0)), ""))</f>
        <v/>
      </c>
      <c r="BN34" s="68" t="str" cm="1">
        <f t="array" ref="BN34">IF(OR($X34="", BN$7=""), "", IFERROR(IF(IFERROR(INDEX($F34:$L34, $BM34, MATCH(BN$6, $F$9:$L$9, 0)), "")&gt;BN$7, "", IFERROR(INDEX($BB34:$BH34, $BM34, MATCH(BN$6, $BB$10:$BH$10, 0)), "")), ""))</f>
        <v/>
      </c>
      <c r="BO34" s="70" t="str" cm="1">
        <f t="array" ref="BO34">IF(OR($X34="", BO$7=""), "", IFERROR(IF(IFERROR(INDEX($F34:$L34, $BM34, MATCH(BO$6, $F$9:$L$9, 0)), "")&gt;BO$7, "", IFERROR(INDEX($BB34:$BH34, $BM34, MATCH(BO$6, $BB$10:$BH$10, 0)), "")), ""))</f>
        <v/>
      </c>
      <c r="BP34" s="68" t="str">
        <f t="shared" si="84"/>
        <v/>
      </c>
      <c r="BQ34" s="69" t="str">
        <f t="shared" si="85"/>
        <v/>
      </c>
      <c r="BR34" s="69" t="str">
        <f t="shared" si="86"/>
        <v/>
      </c>
      <c r="BS34" s="69" t="str">
        <f t="shared" si="87"/>
        <v/>
      </c>
      <c r="BT34" s="69" t="str">
        <f t="shared" si="88"/>
        <v/>
      </c>
      <c r="BU34" s="69" t="str">
        <f t="shared" si="89"/>
        <v/>
      </c>
      <c r="BV34" s="70" t="str">
        <f t="shared" si="90"/>
        <v/>
      </c>
      <c r="BW34" s="68" t="str" cm="1">
        <f t="array" ref="BW34">IF(OR($X34="", BW$7=""), "", IFERROR(IF(IFERROR(INDEX($F34:$L34, $BM34, MATCH(BW$6, $F$9:$L$9, 0)), "")&gt;BW$7, "", IFERROR(INDEX($BB34:$BH34, $BM34, MATCH(BW$6, $BB$10:$BH$10, 0)), "")), ""))</f>
        <v/>
      </c>
      <c r="BX34" s="70" t="str" cm="1">
        <f t="array" ref="BX34">IF(OR($X34="", BX$7=""), "", IFERROR(IF(IFERROR(INDEX($F34:$L34, $BM34, MATCH(BX$6, $F$9:$L$9, 0)), "")&gt;BX$7, "", IFERROR(INDEX($BB34:$BH34, $BM34, MATCH(BX$6, $BB$10:$BH$10, 0)), "")), ""))</f>
        <v/>
      </c>
      <c r="BY34" s="68" t="str">
        <f t="shared" si="91"/>
        <v/>
      </c>
      <c r="BZ34" s="69" t="str">
        <f t="shared" si="92"/>
        <v/>
      </c>
      <c r="CA34" s="69" t="str">
        <f t="shared" si="93"/>
        <v/>
      </c>
      <c r="CB34" s="69" t="str">
        <f t="shared" si="94"/>
        <v/>
      </c>
      <c r="CC34" s="69" t="str">
        <f t="shared" si="95"/>
        <v/>
      </c>
      <c r="CD34" s="69" t="str">
        <f t="shared" si="96"/>
        <v/>
      </c>
      <c r="CE34" s="70" t="str">
        <f t="shared" si="97"/>
        <v/>
      </c>
      <c r="CF34" s="68" t="str" cm="1">
        <f t="array" ref="CF34">IF(OR($X34="", CF$7=""), "", IFERROR(IF(IFERROR(INDEX($F34:$L34, $BM34, MATCH(CF$6, $F$9:$L$9, 0)), "")&gt;CF$7, "", IFERROR(INDEX($BB34:$BH34, $BM34, MATCH(CF$6, $BB$10:$BH$10, 0)), "")), ""))</f>
        <v/>
      </c>
      <c r="CG34" s="70" t="str" cm="1">
        <f t="array" ref="CG34">IF(OR($X34="", CG$7=""), "", IFERROR(IF(IFERROR(INDEX($F34:$L34, $BM34, MATCH(CG$6, $F$9:$L$9, 0)), "")&gt;CG$7, "", IFERROR(INDEX($BB34:$BH34, $BM34, MATCH(CG$6, $BB$10:$BH$10, 0)), "")), ""))</f>
        <v/>
      </c>
      <c r="CH34" s="68" t="str">
        <f t="shared" si="98"/>
        <v/>
      </c>
      <c r="CI34" s="69" t="str">
        <f t="shared" si="99"/>
        <v/>
      </c>
      <c r="CJ34" s="69" t="str">
        <f t="shared" si="100"/>
        <v/>
      </c>
      <c r="CK34" s="69" t="str">
        <f t="shared" si="101"/>
        <v/>
      </c>
      <c r="CL34" s="69" t="str">
        <f t="shared" si="102"/>
        <v/>
      </c>
      <c r="CM34" s="69" t="str">
        <f t="shared" si="103"/>
        <v/>
      </c>
      <c r="CN34" s="70" t="str">
        <f t="shared" si="104"/>
        <v/>
      </c>
      <c r="CO34" s="68" t="str" cm="1">
        <f t="array" ref="CO34">IF(OR($X34="", CO$7=""), "", IFERROR(IF(IFERROR(INDEX($F34:$L34, $BM34, MATCH(CO$6, $F$9:$L$9, 0)), "")&gt;CO$7, "", IFERROR(INDEX($BB34:$BH34, $BM34, MATCH(CO$6, $BB$10:$BH$10, 0)), "")), ""))</f>
        <v/>
      </c>
      <c r="CP34" s="70" t="str" cm="1">
        <f t="array" ref="CP34">IF(OR($X34="", CP$7=""), "", IFERROR(IF(IFERROR(INDEX($F34:$L34, $BM34, MATCH(CP$6, $F$9:$L$9, 0)), "")&gt;CP$7, "", IFERROR(INDEX($BB34:$BH34, $BM34, MATCH(CP$6, $BB$10:$BH$10, 0)), "")), ""))</f>
        <v/>
      </c>
      <c r="CQ34" s="68" t="str">
        <f t="shared" si="105"/>
        <v/>
      </c>
      <c r="CR34" s="69" t="str">
        <f t="shared" si="106"/>
        <v/>
      </c>
      <c r="CS34" s="69" t="str">
        <f t="shared" si="107"/>
        <v/>
      </c>
      <c r="CT34" s="69" t="str">
        <f t="shared" si="108"/>
        <v/>
      </c>
      <c r="CU34" s="69" t="str">
        <f t="shared" si="109"/>
        <v/>
      </c>
      <c r="CV34" s="69" t="str">
        <f t="shared" si="110"/>
        <v/>
      </c>
      <c r="CW34" s="70" t="str">
        <f t="shared" si="111"/>
        <v/>
      </c>
      <c r="CX34" s="68" t="str" cm="1">
        <f t="array" ref="CX34">IF(OR($X34="", CX$7=""), "", IFERROR(IF(IFERROR(INDEX($F34:$L34, $BM34, MATCH(CX$6, $F$9:$L$9, 0)), "")&gt;CX$7, "", IFERROR(INDEX($BB34:$BH34, $BM34, MATCH(CX$6, $BB$10:$BH$10, 0)), "")), ""))</f>
        <v/>
      </c>
      <c r="CY34" s="70" t="str" cm="1">
        <f t="array" ref="CY34">IF(OR($X34="", CY$7=""), "", IFERROR(IF(IFERROR(INDEX($F34:$L34, $BM34, MATCH(CY$6, $F$9:$L$9, 0)), "")&gt;CY$7, "", IFERROR(INDEX($BB34:$BH34, $BM34, MATCH(CY$6, $BB$10:$BH$10, 0)), "")), ""))</f>
        <v/>
      </c>
      <c r="CZ34" s="68" t="str">
        <f t="shared" si="112"/>
        <v/>
      </c>
      <c r="DA34" s="69" t="str">
        <f t="shared" si="113"/>
        <v/>
      </c>
      <c r="DB34" s="69" t="str">
        <f t="shared" si="114"/>
        <v/>
      </c>
      <c r="DC34" s="69" t="str">
        <f t="shared" si="115"/>
        <v/>
      </c>
      <c r="DD34" s="69" t="str">
        <f t="shared" si="116"/>
        <v/>
      </c>
      <c r="DE34" s="69" t="str">
        <f t="shared" si="117"/>
        <v/>
      </c>
      <c r="DF34" s="70" t="str">
        <f t="shared" si="118"/>
        <v/>
      </c>
      <c r="DG34" s="68" t="str" cm="1">
        <f t="array" ref="DG34">IF(OR($X34="", DG$7=""), "", IFERROR(IF(IFERROR(INDEX($F34:$L34, $BM34, MATCH(DG$6, $F$9:$L$9, 0)), "")&gt;DG$7, "", IFERROR(INDEX($BB34:$BH34, $BM34, MATCH(DG$6, $BB$10:$BH$10, 0)), "")), ""))</f>
        <v/>
      </c>
      <c r="DH34" s="70" t="str" cm="1">
        <f t="array" ref="DH34">IF(OR($X34="", DH$7=""), "", IFERROR(IF(IFERROR(INDEX($F34:$L34, $BM34, MATCH(DH$6, $F$9:$L$9, 0)), "")&gt;DH$7, "", IFERROR(INDEX($BB34:$BH34, $BM34, MATCH(DH$6, $BB$10:$BH$10, 0)), "")), ""))</f>
        <v/>
      </c>
      <c r="DI34" s="68" t="str">
        <f t="shared" si="119"/>
        <v/>
      </c>
      <c r="DJ34" s="69" t="str">
        <f t="shared" si="120"/>
        <v/>
      </c>
      <c r="DK34" s="69" t="str">
        <f t="shared" si="121"/>
        <v/>
      </c>
      <c r="DL34" s="69" t="str">
        <f t="shared" si="122"/>
        <v/>
      </c>
      <c r="DM34" s="69" t="str">
        <f t="shared" si="123"/>
        <v/>
      </c>
      <c r="DN34" s="69" t="str">
        <f t="shared" si="124"/>
        <v/>
      </c>
      <c r="DO34" s="70" t="str">
        <f t="shared" si="125"/>
        <v/>
      </c>
      <c r="DP34" s="68" t="str" cm="1">
        <f t="array" ref="DP34">IF(OR($X34="", DP$7=""), "", IFERROR(IF(IFERROR(INDEX($F34:$L34, $BM34, MATCH(DP$6, $F$9:$L$9, 0)), "")&gt;DP$7, "", IFERROR(INDEX($BB34:$BH34, $BM34, MATCH(DP$6, $BB$10:$BH$10, 0)), "")), ""))</f>
        <v/>
      </c>
      <c r="DQ34" s="70" t="str" cm="1">
        <f t="array" ref="DQ34">IF(OR($X34="", DQ$7=""), "", IFERROR(IF(IFERROR(INDEX($F34:$L34, $BM34, MATCH(DQ$6, $F$9:$L$9, 0)), "")&gt;DQ$7, "", IFERROR(INDEX($BB34:$BH34, $BM34, MATCH(DQ$6, $BB$10:$BH$10, 0)), "")), ""))</f>
        <v/>
      </c>
      <c r="DR34" s="68" t="str">
        <f t="shared" si="126"/>
        <v/>
      </c>
      <c r="DS34" s="69" t="str">
        <f t="shared" si="127"/>
        <v/>
      </c>
      <c r="DT34" s="69" t="str">
        <f t="shared" si="128"/>
        <v/>
      </c>
      <c r="DU34" s="69" t="str">
        <f t="shared" si="129"/>
        <v/>
      </c>
      <c r="DV34" s="69" t="str">
        <f t="shared" si="130"/>
        <v/>
      </c>
      <c r="DW34" s="69" t="str">
        <f t="shared" si="131"/>
        <v/>
      </c>
      <c r="DX34" s="70" t="str">
        <f t="shared" si="132"/>
        <v/>
      </c>
      <c r="DY34" s="68" t="str" cm="1">
        <f t="array" ref="DY34">IF(OR($X34="", DY$7=""), "", IFERROR(IF(IFERROR(INDEX($F34:$L34, $BM34, MATCH(DY$6, $F$9:$L$9, 0)), "")&gt;DY$7, "", IFERROR(INDEX($BB34:$BH34, $BM34, MATCH(DY$6, $BB$10:$BH$10, 0)), "")), ""))</f>
        <v/>
      </c>
      <c r="DZ34" s="70" t="str" cm="1">
        <f t="array" ref="DZ34">IF(OR($X34="", DZ$7=""), "", IFERROR(IF(IFERROR(INDEX($F34:$L34, $BM34, MATCH(DZ$6, $F$9:$L$9, 0)), "")&gt;DZ$7, "", IFERROR(INDEX($BB34:$BH34, $BM34, MATCH(DZ$6, $BB$10:$BH$10, 0)), "")), ""))</f>
        <v/>
      </c>
      <c r="EA34" s="68" t="str">
        <f t="shared" si="133"/>
        <v/>
      </c>
      <c r="EB34" s="69" t="str">
        <f t="shared" si="134"/>
        <v/>
      </c>
      <c r="EC34" s="69" t="str">
        <f t="shared" si="135"/>
        <v/>
      </c>
      <c r="ED34" s="69" t="str">
        <f t="shared" si="136"/>
        <v/>
      </c>
      <c r="EE34" s="69" t="str">
        <f t="shared" si="137"/>
        <v/>
      </c>
      <c r="EF34" s="69" t="str">
        <f t="shared" si="138"/>
        <v/>
      </c>
      <c r="EG34" s="70" t="str">
        <f t="shared" si="139"/>
        <v/>
      </c>
      <c r="EH34" s="68" t="str" cm="1">
        <f t="array" ref="EH34">IF(OR($X34="", EH$7=""), "", IFERROR(IF(IFERROR(INDEX($F34:$L34, $BM34, MATCH(EH$6, $F$9:$L$9, 0)), "")&gt;EH$7, "", IFERROR(INDEX($BB34:$BH34, $BM34, MATCH(EH$6, $BB$10:$BH$10, 0)), "")), ""))</f>
        <v/>
      </c>
      <c r="EI34" s="70" t="str" cm="1">
        <f t="array" ref="EI34">IF(OR($X34="", EI$7=""), "", IFERROR(IF(IFERROR(INDEX($F34:$L34, $BM34, MATCH(EI$6, $F$9:$L$9, 0)), "")&gt;EI$7, "", IFERROR(INDEX($BB34:$BH34, $BM34, MATCH(EI$6, $BB$10:$BH$10, 0)), "")), ""))</f>
        <v/>
      </c>
      <c r="EJ34" s="68" t="str">
        <f t="shared" si="140"/>
        <v/>
      </c>
      <c r="EK34" s="69" t="str">
        <f t="shared" si="141"/>
        <v/>
      </c>
      <c r="EL34" s="69" t="str">
        <f t="shared" si="142"/>
        <v/>
      </c>
      <c r="EM34" s="69" t="str">
        <f t="shared" si="143"/>
        <v/>
      </c>
      <c r="EN34" s="69" t="str">
        <f t="shared" si="144"/>
        <v/>
      </c>
      <c r="EO34" s="69" t="str">
        <f t="shared" si="145"/>
        <v/>
      </c>
      <c r="EP34" s="70" t="str">
        <f t="shared" si="146"/>
        <v/>
      </c>
      <c r="EQ34" s="68" t="str" cm="1">
        <f t="array" ref="EQ34">IF(OR($X34="", EQ$7=""), "", IFERROR(IF(IFERROR(INDEX($F34:$L34, $BM34, MATCH(EQ$6, $F$9:$L$9, 0)), "")&gt;EQ$7, "", IFERROR(INDEX($BB34:$BH34, $BM34, MATCH(EQ$6, $BB$10:$BH$10, 0)), "")), ""))</f>
        <v/>
      </c>
      <c r="ER34" s="70" t="str" cm="1">
        <f t="array" ref="ER34">IF(OR($X34="", ER$7=""), "", IFERROR(IF(IFERROR(INDEX($F34:$L34, $BM34, MATCH(ER$6, $F$9:$L$9, 0)), "")&gt;ER$7, "", IFERROR(INDEX($BB34:$BH34, $BM34, MATCH(ER$6, $BB$10:$BH$10, 0)), "")), ""))</f>
        <v/>
      </c>
      <c r="ES34" s="68" t="str">
        <f t="shared" si="147"/>
        <v/>
      </c>
      <c r="ET34" s="69" t="str">
        <f t="shared" si="148"/>
        <v/>
      </c>
      <c r="EU34" s="69" t="str">
        <f t="shared" si="149"/>
        <v/>
      </c>
      <c r="EV34" s="69" t="str">
        <f t="shared" si="150"/>
        <v/>
      </c>
      <c r="EW34" s="69" t="str">
        <f t="shared" si="151"/>
        <v/>
      </c>
      <c r="EX34" s="69" t="str">
        <f t="shared" si="152"/>
        <v/>
      </c>
      <c r="EY34" s="70" t="str">
        <f t="shared" si="153"/>
        <v/>
      </c>
      <c r="FA34" s="68" t="str" cm="1">
        <f t="array" ref="FA34">IF($X34="", "", IFERROR(INDEX($BN34:$EY34, $EZ34, MATCH(FA$8, $BN$2:$EY$2, 0)), ""))</f>
        <v/>
      </c>
      <c r="FB34" s="69" t="str" cm="1">
        <f t="array" ref="FB34">IF($X34="", "", IFERROR(INDEX($BN34:$EY34, $EZ34, MATCH(FB$8, $BN$2:$EY$2, 0)), ""))</f>
        <v/>
      </c>
      <c r="FC34" s="69" t="str" cm="1">
        <f t="array" ref="FC34">IF($X34="", "", IFERROR(INDEX($BN34:$EY34, $EZ34, MATCH(FC$8, $BN$2:$EY$2, 0)), ""))</f>
        <v/>
      </c>
      <c r="FD34" s="69" t="str" cm="1">
        <f t="array" ref="FD34">IF($X34="", "", IFERROR(INDEX($BN34:$EY34, $EZ34, MATCH(FD$8, $BN$2:$EY$2, 0)), ""))</f>
        <v/>
      </c>
      <c r="FE34" s="69" t="str" cm="1">
        <f t="array" ref="FE34">IF($X34="", "", IFERROR(INDEX($BN34:$EY34, $EZ34, MATCH(FE$8, $BN$2:$EY$2, 0)), ""))</f>
        <v/>
      </c>
      <c r="FF34" s="69" t="str" cm="1">
        <f t="array" ref="FF34">IF($X34="", "", IFERROR(INDEX($BN34:$EY34, $EZ34, MATCH(FF$8, $BN$2:$EY$2, 0)), ""))</f>
        <v/>
      </c>
      <c r="FG34" s="69" t="str" cm="1">
        <f t="array" ref="FG34">IF($X34="", "", IFERROR(INDEX($BN34:$EY34, $EZ34, MATCH(FG$8, $BN$2:$EY$2, 0)), ""))</f>
        <v/>
      </c>
      <c r="FH34" s="69" t="str" cm="1">
        <f t="array" ref="FH34">IF($X34="", "", IFERROR(INDEX($BN34:$EY34, $EZ34, MATCH(FH$8, $BN$2:$EY$2, 0)), ""))</f>
        <v/>
      </c>
      <c r="FI34" s="69" t="str" cm="1">
        <f t="array" ref="FI34">IF($X34="", "", IFERROR(INDEX($BN34:$EY34, $EZ34, MATCH(FI$8, $BN$2:$EY$2, 0)), ""))</f>
        <v/>
      </c>
      <c r="FJ34" s="69" t="str" cm="1">
        <f t="array" ref="FJ34">IF($X34="", "", IFERROR(INDEX($BN34:$EY34, $EZ34, MATCH(FJ$8, $BN$2:$EY$2, 0)), ""))</f>
        <v/>
      </c>
      <c r="FK34" s="69" t="str" cm="1">
        <f t="array" ref="FK34">IF($X34="", "", IFERROR(INDEX($BN34:$EY34, $EZ34, MATCH(FK$8, $BN$2:$EY$2, 0)), ""))</f>
        <v/>
      </c>
      <c r="FL34" s="69" t="str" cm="1">
        <f t="array" ref="FL34">IF($X34="", "", IFERROR(INDEX($BN34:$EY34, $EZ34, MATCH(FL$8, $BN$2:$EY$2, 0)), ""))</f>
        <v/>
      </c>
      <c r="FM34" s="69" t="str" cm="1">
        <f t="array" ref="FM34">IF($X34="", "", IFERROR(INDEX($BN34:$EY34, $EZ34, MATCH(FM$8, $BN$2:$EY$2, 0)), ""))</f>
        <v/>
      </c>
      <c r="FN34" s="69" t="str" cm="1">
        <f t="array" ref="FN34">IF($X34="", "", IFERROR(INDEX($BN34:$EY34, $EZ34, MATCH(FN$8, $BN$2:$EY$2, 0)), ""))</f>
        <v/>
      </c>
      <c r="FO34" s="69" t="str" cm="1">
        <f t="array" ref="FO34">IF($X34="", "", IFERROR(INDEX($BN34:$EY34, $EZ34, MATCH(FO$8, $BN$2:$EY$2, 0)), ""))</f>
        <v/>
      </c>
      <c r="FP34" s="69" t="str" cm="1">
        <f t="array" ref="FP34">IF($X34="", "", IFERROR(INDEX($BN34:$EY34, $EZ34, MATCH(FP$8, $BN$2:$EY$2, 0)), ""))</f>
        <v/>
      </c>
      <c r="FQ34" s="69" t="str" cm="1">
        <f t="array" ref="FQ34">IF($X34="", "", IFERROR(INDEX($BN34:$EY34, $EZ34, MATCH(FQ$8, $BN$2:$EY$2, 0)), ""))</f>
        <v/>
      </c>
      <c r="FR34" s="69" t="str" cm="1">
        <f t="array" ref="FR34">IF($X34="", "", IFERROR(INDEX($BN34:$EY34, $EZ34, MATCH(FR$8, $BN$2:$EY$2, 0)), ""))</f>
        <v/>
      </c>
      <c r="FS34" s="69" t="str" cm="1">
        <f t="array" ref="FS34">IF($X34="", "", IFERROR(INDEX($BN34:$EY34, $EZ34, MATCH(FS$8, $BN$2:$EY$2, 0)), ""))</f>
        <v/>
      </c>
      <c r="FT34" s="69" t="str" cm="1">
        <f t="array" ref="FT34">IF($X34="", "", IFERROR(INDEX($BN34:$EY34, $EZ34, MATCH(FT$8, $BN$2:$EY$2, 0)), ""))</f>
        <v/>
      </c>
      <c r="FU34" s="69" t="str" cm="1">
        <f t="array" ref="FU34">IF($X34="", "", IFERROR(INDEX($BN34:$EY34, $EZ34, MATCH(FU$8, $BN$2:$EY$2, 0)), ""))</f>
        <v/>
      </c>
      <c r="FV34" s="69" t="str" cm="1">
        <f t="array" ref="FV34">IF($X34="", "", IFERROR(INDEX($BN34:$EY34, $EZ34, MATCH(FV$8, $BN$2:$EY$2, 0)), ""))</f>
        <v/>
      </c>
      <c r="FW34" s="69" t="str" cm="1">
        <f t="array" ref="FW34">IF($X34="", "", IFERROR(INDEX($BN34:$EY34, $EZ34, MATCH(FW$8, $BN$2:$EY$2, 0)), ""))</f>
        <v/>
      </c>
      <c r="FX34" s="69" t="str" cm="1">
        <f t="array" ref="FX34">IF($X34="", "", IFERROR(INDEX($BN34:$EY34, $EZ34, MATCH(FX$8, $BN$2:$EY$2, 0)), ""))</f>
        <v/>
      </c>
      <c r="FY34" s="69" t="str" cm="1">
        <f t="array" ref="FY34">IF($X34="", "", IFERROR(INDEX($BN34:$EY34, $EZ34, MATCH(FY$8, $BN$2:$EY$2, 0)), ""))</f>
        <v/>
      </c>
      <c r="FZ34" s="69" t="str" cm="1">
        <f t="array" ref="FZ34">IF($X34="", "", IFERROR(INDEX($BN34:$EY34, $EZ34, MATCH(FZ$8, $BN$2:$EY$2, 0)), ""))</f>
        <v/>
      </c>
      <c r="GA34" s="69" t="str" cm="1">
        <f t="array" ref="GA34">IF($X34="", "", IFERROR(INDEX($BN34:$EY34, $EZ34, MATCH(GA$8, $BN$2:$EY$2, 0)), ""))</f>
        <v/>
      </c>
      <c r="GB34" s="69" t="str" cm="1">
        <f t="array" ref="GB34">IF($X34="", "", IFERROR(INDEX($BN34:$EY34, $EZ34, MATCH(GB$8, $BN$2:$EY$2, 0)), ""))</f>
        <v/>
      </c>
      <c r="GC34" s="69" t="str" cm="1">
        <f t="array" ref="GC34">IF($X34="", "", IFERROR(INDEX($BN34:$EY34, $EZ34, MATCH(GC$8, $BN$2:$EY$2, 0)), ""))</f>
        <v/>
      </c>
      <c r="GD34" s="69" t="str" cm="1">
        <f t="array" ref="GD34">IF($X34="", "", IFERROR(INDEX($BN34:$EY34, $EZ34, MATCH(GD$8, $BN$2:$EY$2, 0)), ""))</f>
        <v/>
      </c>
      <c r="GE34" s="69" t="str" cm="1">
        <f t="array" ref="GE34">IF($X34="", "", IFERROR(INDEX($BN34:$EY34, $EZ34, MATCH(GE$8, $BN$2:$EY$2, 0)), ""))</f>
        <v/>
      </c>
      <c r="GF34" s="69" t="str" cm="1">
        <f t="array" ref="GF34">IF($X34="", "", IFERROR(INDEX($BN34:$EY34, $EZ34, MATCH(GF$8, $BN$2:$EY$2, 0)), ""))</f>
        <v/>
      </c>
      <c r="GG34" s="69" t="str" cm="1">
        <f t="array" ref="GG34">IF($X34="", "", IFERROR(INDEX($BN34:$EY34, $EZ34, MATCH(GG$8, $BN$2:$EY$2, 0)), ""))</f>
        <v/>
      </c>
      <c r="GH34" s="69" t="str" cm="1">
        <f t="array" ref="GH34">IF($X34="", "", IFERROR(INDEX($BN34:$EY34, $EZ34, MATCH(GH$8, $BN$2:$EY$2, 0)), ""))</f>
        <v/>
      </c>
      <c r="GI34" s="69" t="str" cm="1">
        <f t="array" ref="GI34">IF($X34="", "", IFERROR(INDEX($BN34:$EY34, $EZ34, MATCH(GI$8, $BN$2:$EY$2, 0)), ""))</f>
        <v/>
      </c>
      <c r="GJ34" s="69" t="str" cm="1">
        <f t="array" ref="GJ34">IF($X34="", "", IFERROR(INDEX($BN34:$EY34, $EZ34, MATCH(GJ$8, $BN$2:$EY$2, 0)), ""))</f>
        <v/>
      </c>
      <c r="GK34" s="69" t="str" cm="1">
        <f t="array" ref="GK34">IF($X34="", "", IFERROR(INDEX($BN34:$EY34, $EZ34, MATCH(GK$8, $BN$2:$EY$2, 0)), ""))</f>
        <v/>
      </c>
      <c r="GL34" s="69" t="str" cm="1">
        <f t="array" ref="GL34">IF($X34="", "", IFERROR(INDEX($BN34:$EY34, $EZ34, MATCH(GL$8, $BN$2:$EY$2, 0)), ""))</f>
        <v/>
      </c>
      <c r="GM34" s="69" t="str" cm="1">
        <f t="array" ref="GM34">IF($X34="", "", IFERROR(INDEX($BN34:$EY34, $EZ34, MATCH(GM$8, $BN$2:$EY$2, 0)), ""))</f>
        <v/>
      </c>
      <c r="GN34" s="69" t="str" cm="1">
        <f t="array" ref="GN34">IF($X34="", "", IFERROR(INDEX($BN34:$EY34, $EZ34, MATCH(GN$8, $BN$2:$EY$2, 0)), ""))</f>
        <v/>
      </c>
      <c r="GO34" s="69" t="str" cm="1">
        <f t="array" ref="GO34">IF($X34="", "", IFERROR(INDEX($BN34:$EY34, $EZ34, MATCH(GO$8, $BN$2:$EY$2, 0)), ""))</f>
        <v/>
      </c>
      <c r="GP34" s="69" t="str" cm="1">
        <f t="array" ref="GP34">IF($X34="", "", IFERROR(INDEX($BN34:$EY34, $EZ34, MATCH(GP$8, $BN$2:$EY$2, 0)), ""))</f>
        <v/>
      </c>
      <c r="GQ34" s="69" t="str" cm="1">
        <f t="array" ref="GQ34">IF($X34="", "", IFERROR(INDEX($BN34:$EY34, $EZ34, MATCH(GQ$8, $BN$2:$EY$2, 0)), ""))</f>
        <v/>
      </c>
      <c r="GR34" s="69" t="str" cm="1">
        <f t="array" ref="GR34">IF($X34="", "", IFERROR(INDEX($BN34:$EY34, $EZ34, MATCH(GR$8, $BN$2:$EY$2, 0)), ""))</f>
        <v/>
      </c>
      <c r="GS34" s="69" t="str" cm="1">
        <f t="array" ref="GS34">IF($X34="", "", IFERROR(INDEX($BN34:$EY34, $EZ34, MATCH(GS$8, $BN$2:$EY$2, 0)), ""))</f>
        <v/>
      </c>
      <c r="GT34" s="69" t="str" cm="1">
        <f t="array" ref="GT34">IF($X34="", "", IFERROR(INDEX($BN34:$EY34, $EZ34, MATCH(GT$8, $BN$2:$EY$2, 0)), ""))</f>
        <v/>
      </c>
      <c r="GU34" s="69" t="str" cm="1">
        <f t="array" ref="GU34">IF($X34="", "", IFERROR(INDEX($BN34:$EY34, $EZ34, MATCH(GU$8, $BN$2:$EY$2, 0)), ""))</f>
        <v/>
      </c>
      <c r="GV34" s="69" t="str" cm="1">
        <f t="array" ref="GV34">IF($X34="", "", IFERROR(INDEX($BN34:$EY34, $EZ34, MATCH(GV$8, $BN$2:$EY$2, 0)), ""))</f>
        <v/>
      </c>
      <c r="GW34" s="69" t="str" cm="1">
        <f t="array" ref="GW34">IF($X34="", "", IFERROR(INDEX($BN34:$EY34, $EZ34, MATCH(GW$8, $BN$2:$EY$2, 0)), ""))</f>
        <v/>
      </c>
      <c r="GX34" s="69" t="str" cm="1">
        <f t="array" ref="GX34">IF($X34="", "", IFERROR(INDEX($BN34:$EY34, $EZ34, MATCH(GX$8, $BN$2:$EY$2, 0)), ""))</f>
        <v/>
      </c>
      <c r="GY34" s="69" t="str" cm="1">
        <f t="array" ref="GY34">IF($X34="", "", IFERROR(INDEX($BN34:$EY34, $EZ34, MATCH(GY$8, $BN$2:$EY$2, 0)), ""))</f>
        <v/>
      </c>
      <c r="GZ34" s="69" t="str" cm="1">
        <f t="array" ref="GZ34">IF($X34="", "", IFERROR(INDEX($BN34:$EY34, $EZ34, MATCH(GZ$8, $BN$2:$EY$2, 0)), ""))</f>
        <v/>
      </c>
      <c r="HA34" s="69" t="str" cm="1">
        <f t="array" ref="HA34">IF($X34="", "", IFERROR(INDEX($BN34:$EY34, $EZ34, MATCH(HA$8, $BN$2:$EY$2, 0)), ""))</f>
        <v/>
      </c>
      <c r="HB34" s="69" t="str" cm="1">
        <f t="array" ref="HB34">IF($X34="", "", IFERROR(INDEX($BN34:$EY34, $EZ34, MATCH(HB$8, $BN$2:$EY$2, 0)), ""))</f>
        <v/>
      </c>
      <c r="HC34" s="69" t="str" cm="1">
        <f t="array" ref="HC34">IF($X34="", "", IFERROR(INDEX($BN34:$EY34, $EZ34, MATCH(HC$8, $BN$2:$EY$2, 0)), ""))</f>
        <v/>
      </c>
      <c r="HD34" s="69" t="str" cm="1">
        <f t="array" ref="HD34">IF($X34="", "", IFERROR(INDEX($BN34:$EY34, $EZ34, MATCH(HD$8, $BN$2:$EY$2, 0)), ""))</f>
        <v/>
      </c>
      <c r="HE34" s="69" t="str" cm="1">
        <f t="array" ref="HE34">IF($X34="", "", IFERROR(INDEX($BN34:$EY34, $EZ34, MATCH(HE$8, $BN$2:$EY$2, 0)), ""))</f>
        <v/>
      </c>
      <c r="HF34" s="69" t="str" cm="1">
        <f t="array" ref="HF34">IF($X34="", "", IFERROR(INDEX($BN34:$EY34, $EZ34, MATCH(HF$8, $BN$2:$EY$2, 0)), ""))</f>
        <v/>
      </c>
      <c r="HG34" s="69" t="str" cm="1">
        <f t="array" ref="HG34">IF($X34="", "", IFERROR(INDEX($BN34:$EY34, $EZ34, MATCH(HG$8, $BN$2:$EY$2, 0)), ""))</f>
        <v/>
      </c>
      <c r="HH34" s="69" t="str" cm="1">
        <f t="array" ref="HH34">IF($X34="", "", IFERROR(INDEX($BN34:$EY34, $EZ34, MATCH(HH$8, $BN$2:$EY$2, 0)), ""))</f>
        <v/>
      </c>
      <c r="HI34" s="69" t="str" cm="1">
        <f t="array" ref="HI34">IF($X34="", "", IFERROR(INDEX($BN34:$EY34, $EZ34, MATCH(HI$8, $BN$2:$EY$2, 0)), ""))</f>
        <v/>
      </c>
      <c r="HJ34" s="69" t="str" cm="1">
        <f t="array" ref="HJ34">IF($X34="", "", IFERROR(INDEX($BN34:$EY34, $EZ34, MATCH(HJ$8, $BN$2:$EY$2, 0)), ""))</f>
        <v/>
      </c>
      <c r="HK34" s="69" t="str" cm="1">
        <f t="array" ref="HK34">IF($X34="", "", IFERROR(INDEX($BN34:$EY34, $EZ34, MATCH(HK$8, $BN$2:$EY$2, 0)), ""))</f>
        <v/>
      </c>
      <c r="HL34" s="69" t="str" cm="1">
        <f t="array" ref="HL34">IF($X34="", "", IFERROR(INDEX($BN34:$EY34, $EZ34, MATCH(HL$8, $BN$2:$EY$2, 0)), ""))</f>
        <v/>
      </c>
      <c r="HM34" s="69" t="str" cm="1">
        <f t="array" ref="HM34">IF($X34="", "", IFERROR(INDEX($BN34:$EY34, $EZ34, MATCH(HM$8, $BN$2:$EY$2, 0)), ""))</f>
        <v/>
      </c>
      <c r="HN34" s="69" t="str" cm="1">
        <f t="array" ref="HN34">IF($X34="", "", IFERROR(INDEX($BN34:$EY34, $EZ34, MATCH(HN$8, $BN$2:$EY$2, 0)), ""))</f>
        <v/>
      </c>
      <c r="HO34" s="69" t="str" cm="1">
        <f t="array" ref="HO34">IF($X34="", "", IFERROR(INDEX($BN34:$EY34, $EZ34, MATCH(HO$8, $BN$2:$EY$2, 0)), ""))</f>
        <v/>
      </c>
      <c r="HP34" s="69" t="str" cm="1">
        <f t="array" ref="HP34">IF($X34="", "", IFERROR(INDEX($BN34:$EY34, $EZ34, MATCH(HP$8, $BN$2:$EY$2, 0)), ""))</f>
        <v/>
      </c>
      <c r="HQ34" s="69" t="str" cm="1">
        <f t="array" ref="HQ34">IF($X34="", "", IFERROR(INDEX($BN34:$EY34, $EZ34, MATCH(HQ$8, $BN$2:$EY$2, 0)), ""))</f>
        <v/>
      </c>
      <c r="HR34" s="70" t="str" cm="1">
        <f t="array" ref="HR34">IF($X34="", "", IFERROR(INDEX($BN34:$EY34, $EZ34, MATCH(HR$8, $BN$2:$EY$2, 0)), ""))</f>
        <v/>
      </c>
      <c r="HT34" s="8" t="str" cm="1">
        <f t="array" ref="HT34">IFERROR(INDEX($FA$6:$HR$6, $HS$6, MATCH(MIN($FA34:$HR34), $FA34:$HR34, 0)), "")</f>
        <v/>
      </c>
      <c r="HV34" s="8" t="str" cm="1">
        <f t="array" ref="HV34">IFERROR(INDEX(Trainers!$I$11:$I$20, MATCH(IFERROR(INDEX($FA$7:$HR$7, $HS$6, MATCH(MIN($FA34:$HR34), $FA34:$HR34, 0)), ""), Trainers!$AB$11:$AB$20, 0)), "")</f>
        <v/>
      </c>
      <c r="HX34" s="81" t="str">
        <f t="shared" si="154"/>
        <v/>
      </c>
      <c r="HY34" s="88" t="str">
        <f t="shared" si="155"/>
        <v/>
      </c>
      <c r="HZ34" s="81" t="str">
        <f t="shared" si="181"/>
        <v/>
      </c>
      <c r="IA34" s="88" t="str">
        <f t="shared" si="182"/>
        <v/>
      </c>
      <c r="IB34" s="81" t="str">
        <f t="shared" si="181"/>
        <v/>
      </c>
      <c r="IC34" s="88" t="str">
        <f t="shared" si="182"/>
        <v/>
      </c>
      <c r="ID34" s="81" t="str">
        <f t="shared" si="181"/>
        <v/>
      </c>
      <c r="IE34" s="88" t="str">
        <f t="shared" si="182"/>
        <v/>
      </c>
      <c r="IF34" s="81" t="str">
        <f t="shared" si="181"/>
        <v/>
      </c>
      <c r="IG34" s="88" t="str">
        <f t="shared" si="182"/>
        <v/>
      </c>
      <c r="IH34" s="81" t="str">
        <f t="shared" si="181"/>
        <v/>
      </c>
      <c r="II34" s="88" t="str">
        <f t="shared" si="182"/>
        <v/>
      </c>
      <c r="IJ34" s="81" t="str">
        <f t="shared" si="181"/>
        <v/>
      </c>
      <c r="IK34" s="88" t="str">
        <f t="shared" si="182"/>
        <v/>
      </c>
      <c r="IL34" s="81" t="str">
        <f t="shared" si="181"/>
        <v/>
      </c>
      <c r="IM34" s="88" t="str">
        <f t="shared" si="182"/>
        <v/>
      </c>
      <c r="IN34" s="81" t="str">
        <f t="shared" si="181"/>
        <v/>
      </c>
      <c r="IO34" s="88" t="str">
        <f t="shared" si="182"/>
        <v/>
      </c>
      <c r="IP34" s="81" t="str">
        <f t="shared" si="181"/>
        <v/>
      </c>
      <c r="IQ34" s="88" t="str">
        <f t="shared" si="182"/>
        <v/>
      </c>
      <c r="IS34" s="81" t="str" cm="1">
        <f t="array" ref="IS34">IF($X34="", "", IFERROR(INDEX($HX$3:$IQ$3, $IR$3, MATCH(IS$10, $HX34:$IQ34, 0)), ""))</f>
        <v/>
      </c>
      <c r="IT34" s="89" t="str" cm="1">
        <f t="array" ref="IT34">IF($X34="", "", IFERROR(INDEX($HX$3:$IQ$3, $IR$3, MATCH(IT$10, $HX34:$IQ34, 0)), ""))</f>
        <v/>
      </c>
      <c r="IU34" s="89" t="str" cm="1">
        <f t="array" ref="IU34">IF($X34="", "", IFERROR(INDEX($HX$3:$IQ$3, $IR$3, MATCH(IU$10, $HX34:$IQ34, 0)), ""))</f>
        <v/>
      </c>
      <c r="IV34" s="8" t="str">
        <f t="shared" si="156"/>
        <v/>
      </c>
      <c r="IX34" s="8" t="str">
        <f t="shared" si="157"/>
        <v/>
      </c>
      <c r="IZ34" s="8" t="str">
        <f>IF($BL34="", "", IFERROR(INDEX(Trainers!$AB$11:$AB$20, MATCH($BL34, Trainers!$I$11:$I$20, 0)), ""))</f>
        <v/>
      </c>
      <c r="JA34" s="78" t="str">
        <f t="shared" si="158"/>
        <v/>
      </c>
      <c r="JB34" s="8" t="str" cm="1">
        <f t="array" ref="JB34">IFERROR(INDEX($BN$7:$EY$7, $BM$7, MATCH(CONCATENATE($IZ34, " - ", $BJ34), $BN$2:$EY$2, 0)), "")</f>
        <v/>
      </c>
      <c r="JC34" s="8" t="str">
        <f t="shared" si="159"/>
        <v/>
      </c>
      <c r="JE34" s="8" t="str">
        <f>IF($HV34="", "", IFERROR(INDEX(Trainers!$AB$11:$AB$20, MATCH($HV34, Trainers!$I$11:$I$20, 0)), ""))</f>
        <v/>
      </c>
      <c r="JF34" s="78" t="str" cm="1">
        <f t="array" ref="JF34">IF(IFERROR(INDEX($F34:$L34, $Y34, MATCH($HT34, $F$9:$L$9, 0)), "")="", "", IFERROR(INDEX($F34:$L34, $Y34, MATCH($HT34, $F$9:$L$9, 0)), ""))</f>
        <v/>
      </c>
      <c r="JG34" s="8" t="str" cm="1">
        <f t="array" ref="JG34">IFERROR(INDEX($BN$7:$EY$7, $BM$7, MATCH(CONCATENATE($JE34, " - ", $HT34), $BN$2:$EY$2, 0)), "")</f>
        <v/>
      </c>
      <c r="JH34" s="8" t="str">
        <f t="shared" si="160"/>
        <v/>
      </c>
    </row>
    <row r="35" spans="1:268" x14ac:dyDescent="0.25">
      <c r="A35" s="2"/>
      <c r="B35" s="20"/>
      <c r="C35" s="21"/>
      <c r="D35" s="38"/>
      <c r="E35" s="22"/>
      <c r="F35" s="22"/>
      <c r="G35" s="22"/>
      <c r="H35" s="22"/>
      <c r="I35" s="22"/>
      <c r="J35" s="22"/>
      <c r="K35" s="22"/>
      <c r="L35" s="23"/>
      <c r="M35" s="2"/>
      <c r="N35" s="101" t="str">
        <f t="shared" si="65"/>
        <v/>
      </c>
      <c r="O35" s="2"/>
      <c r="P35" s="62"/>
      <c r="Q35" s="62"/>
      <c r="R35" s="62"/>
      <c r="X35" s="8" t="str">
        <f t="shared" si="66"/>
        <v/>
      </c>
      <c r="Z35" s="8" t="str">
        <f t="shared" si="41"/>
        <v/>
      </c>
      <c r="AA35" s="8" t="str">
        <f t="shared" si="42"/>
        <v/>
      </c>
      <c r="AB35" s="8" t="str">
        <f t="shared" si="43"/>
        <v/>
      </c>
      <c r="AC35" s="8" t="str">
        <f t="shared" si="67"/>
        <v/>
      </c>
      <c r="AD35" s="8" t="str">
        <f t="shared" si="68"/>
        <v/>
      </c>
      <c r="AE35" s="8" t="str">
        <f t="shared" si="163"/>
        <v/>
      </c>
      <c r="AF35" s="8" t="str">
        <f t="shared" si="164"/>
        <v/>
      </c>
      <c r="AG35" s="8" t="str">
        <f t="shared" si="165"/>
        <v/>
      </c>
      <c r="AH35" s="8" t="str">
        <f t="shared" si="166"/>
        <v/>
      </c>
      <c r="AI35" s="8" t="str">
        <f t="shared" si="167"/>
        <v/>
      </c>
      <c r="AJ35" s="8" t="str">
        <f t="shared" si="168"/>
        <v/>
      </c>
      <c r="AL35" s="68" t="str">
        <f t="shared" si="75"/>
        <v/>
      </c>
      <c r="AM35" s="69" t="str">
        <f t="shared" si="169"/>
        <v/>
      </c>
      <c r="AN35" s="69" t="str">
        <f t="shared" si="170"/>
        <v/>
      </c>
      <c r="AO35" s="69" t="str">
        <f t="shared" si="171"/>
        <v/>
      </c>
      <c r="AP35" s="69" t="str">
        <f t="shared" si="172"/>
        <v/>
      </c>
      <c r="AQ35" s="69" t="str">
        <f t="shared" si="173"/>
        <v/>
      </c>
      <c r="AR35" s="70" t="str">
        <f t="shared" si="174"/>
        <v/>
      </c>
      <c r="AT35" s="68" t="str">
        <f>IF($D35="", "", IFERROR(INDEX('Training Positions'!C$11:C$30, MATCH($D35, 'Training Positions'!$B$11:$B$30, 0)), ""))</f>
        <v/>
      </c>
      <c r="AU35" s="69" t="str">
        <f>IF($D35="", "", IFERROR(INDEX('Training Positions'!D$11:D$30, MATCH($D35, 'Training Positions'!$B$11:$B$30, 0)), ""))</f>
        <v/>
      </c>
      <c r="AV35" s="69" t="str">
        <f>IF($D35="", "", IFERROR(INDEX('Training Positions'!E$11:E$30, MATCH($D35, 'Training Positions'!$B$11:$B$30, 0)), ""))</f>
        <v/>
      </c>
      <c r="AW35" s="69" t="str">
        <f>IF($D35="", "", IFERROR(INDEX('Training Positions'!F$11:F$30, MATCH($D35, 'Training Positions'!$B$11:$B$30, 0)), ""))</f>
        <v/>
      </c>
      <c r="AX35" s="69" t="str">
        <f>IF($D35="", "", IFERROR(INDEX('Training Positions'!G$11:G$30, MATCH($D35, 'Training Positions'!$B$11:$B$30, 0)), ""))</f>
        <v/>
      </c>
      <c r="AY35" s="69" t="str">
        <f>IF($D35="", "", IFERROR(INDEX('Training Positions'!H$11:H$30, MATCH($D35, 'Training Positions'!$B$11:$B$30, 0)), ""))</f>
        <v/>
      </c>
      <c r="AZ35" s="70" t="str">
        <f>IF($D35="", "", IFERROR(INDEX('Training Positions'!I$11:I$30, MATCH($D35, 'Training Positions'!$B$11:$B$30, 0)), ""))</f>
        <v/>
      </c>
      <c r="BB35" s="68" t="str">
        <f t="shared" si="82"/>
        <v/>
      </c>
      <c r="BC35" s="69" t="str">
        <f t="shared" si="175"/>
        <v/>
      </c>
      <c r="BD35" s="69" t="str">
        <f t="shared" si="176"/>
        <v/>
      </c>
      <c r="BE35" s="69" t="str">
        <f t="shared" si="177"/>
        <v/>
      </c>
      <c r="BF35" s="69" t="str">
        <f t="shared" si="178"/>
        <v/>
      </c>
      <c r="BG35" s="69" t="str">
        <f t="shared" si="179"/>
        <v/>
      </c>
      <c r="BH35" s="70" t="str">
        <f t="shared" si="180"/>
        <v/>
      </c>
      <c r="BJ35" s="8" t="str" cm="1">
        <f t="array" ref="BJ35">IF($X35="", "", IFERROR(INDEX($BB$10:$BH$10, $BA$10, MATCH(MIN($BB35:$BH35), $BB35:$BH35, 0)), ""))</f>
        <v/>
      </c>
      <c r="BK35" s="78" t="str">
        <f t="shared" si="83"/>
        <v/>
      </c>
      <c r="BL35" s="8" t="str">
        <f>IF($IX35="", "", IFERROR(INDEX(Trainers!$I$11:$I$20, MATCH($IX35, Trainers!$AB$11:$AB$20, 0)), ""))</f>
        <v/>
      </c>
      <c r="BN35" s="68" t="str" cm="1">
        <f t="array" ref="BN35">IF(OR($X35="", BN$7=""), "", IFERROR(IF(IFERROR(INDEX($F35:$L35, $BM35, MATCH(BN$6, $F$9:$L$9, 0)), "")&gt;BN$7, "", IFERROR(INDEX($BB35:$BH35, $BM35, MATCH(BN$6, $BB$10:$BH$10, 0)), "")), ""))</f>
        <v/>
      </c>
      <c r="BO35" s="70" t="str" cm="1">
        <f t="array" ref="BO35">IF(OR($X35="", BO$7=""), "", IFERROR(IF(IFERROR(INDEX($F35:$L35, $BM35, MATCH(BO$6, $F$9:$L$9, 0)), "")&gt;BO$7, "", IFERROR(INDEX($BB35:$BH35, $BM35, MATCH(BO$6, $BB$10:$BH$10, 0)), "")), ""))</f>
        <v/>
      </c>
      <c r="BP35" s="68" t="str">
        <f t="shared" si="84"/>
        <v/>
      </c>
      <c r="BQ35" s="69" t="str">
        <f t="shared" si="85"/>
        <v/>
      </c>
      <c r="BR35" s="69" t="str">
        <f t="shared" si="86"/>
        <v/>
      </c>
      <c r="BS35" s="69" t="str">
        <f t="shared" si="87"/>
        <v/>
      </c>
      <c r="BT35" s="69" t="str">
        <f t="shared" si="88"/>
        <v/>
      </c>
      <c r="BU35" s="69" t="str">
        <f t="shared" si="89"/>
        <v/>
      </c>
      <c r="BV35" s="70" t="str">
        <f t="shared" si="90"/>
        <v/>
      </c>
      <c r="BW35" s="68" t="str" cm="1">
        <f t="array" ref="BW35">IF(OR($X35="", BW$7=""), "", IFERROR(IF(IFERROR(INDEX($F35:$L35, $BM35, MATCH(BW$6, $F$9:$L$9, 0)), "")&gt;BW$7, "", IFERROR(INDEX($BB35:$BH35, $BM35, MATCH(BW$6, $BB$10:$BH$10, 0)), "")), ""))</f>
        <v/>
      </c>
      <c r="BX35" s="70" t="str" cm="1">
        <f t="array" ref="BX35">IF(OR($X35="", BX$7=""), "", IFERROR(IF(IFERROR(INDEX($F35:$L35, $BM35, MATCH(BX$6, $F$9:$L$9, 0)), "")&gt;BX$7, "", IFERROR(INDEX($BB35:$BH35, $BM35, MATCH(BX$6, $BB$10:$BH$10, 0)), "")), ""))</f>
        <v/>
      </c>
      <c r="BY35" s="68" t="str">
        <f t="shared" si="91"/>
        <v/>
      </c>
      <c r="BZ35" s="69" t="str">
        <f t="shared" si="92"/>
        <v/>
      </c>
      <c r="CA35" s="69" t="str">
        <f t="shared" si="93"/>
        <v/>
      </c>
      <c r="CB35" s="69" t="str">
        <f t="shared" si="94"/>
        <v/>
      </c>
      <c r="CC35" s="69" t="str">
        <f t="shared" si="95"/>
        <v/>
      </c>
      <c r="CD35" s="69" t="str">
        <f t="shared" si="96"/>
        <v/>
      </c>
      <c r="CE35" s="70" t="str">
        <f t="shared" si="97"/>
        <v/>
      </c>
      <c r="CF35" s="68" t="str" cm="1">
        <f t="array" ref="CF35">IF(OR($X35="", CF$7=""), "", IFERROR(IF(IFERROR(INDEX($F35:$L35, $BM35, MATCH(CF$6, $F$9:$L$9, 0)), "")&gt;CF$7, "", IFERROR(INDEX($BB35:$BH35, $BM35, MATCH(CF$6, $BB$10:$BH$10, 0)), "")), ""))</f>
        <v/>
      </c>
      <c r="CG35" s="70" t="str" cm="1">
        <f t="array" ref="CG35">IF(OR($X35="", CG$7=""), "", IFERROR(IF(IFERROR(INDEX($F35:$L35, $BM35, MATCH(CG$6, $F$9:$L$9, 0)), "")&gt;CG$7, "", IFERROR(INDEX($BB35:$BH35, $BM35, MATCH(CG$6, $BB$10:$BH$10, 0)), "")), ""))</f>
        <v/>
      </c>
      <c r="CH35" s="68" t="str">
        <f t="shared" si="98"/>
        <v/>
      </c>
      <c r="CI35" s="69" t="str">
        <f t="shared" si="99"/>
        <v/>
      </c>
      <c r="CJ35" s="69" t="str">
        <f t="shared" si="100"/>
        <v/>
      </c>
      <c r="CK35" s="69" t="str">
        <f t="shared" si="101"/>
        <v/>
      </c>
      <c r="CL35" s="69" t="str">
        <f t="shared" si="102"/>
        <v/>
      </c>
      <c r="CM35" s="69" t="str">
        <f t="shared" si="103"/>
        <v/>
      </c>
      <c r="CN35" s="70" t="str">
        <f t="shared" si="104"/>
        <v/>
      </c>
      <c r="CO35" s="68" t="str" cm="1">
        <f t="array" ref="CO35">IF(OR($X35="", CO$7=""), "", IFERROR(IF(IFERROR(INDEX($F35:$L35, $BM35, MATCH(CO$6, $F$9:$L$9, 0)), "")&gt;CO$7, "", IFERROR(INDEX($BB35:$BH35, $BM35, MATCH(CO$6, $BB$10:$BH$10, 0)), "")), ""))</f>
        <v/>
      </c>
      <c r="CP35" s="70" t="str" cm="1">
        <f t="array" ref="CP35">IF(OR($X35="", CP$7=""), "", IFERROR(IF(IFERROR(INDEX($F35:$L35, $BM35, MATCH(CP$6, $F$9:$L$9, 0)), "")&gt;CP$7, "", IFERROR(INDEX($BB35:$BH35, $BM35, MATCH(CP$6, $BB$10:$BH$10, 0)), "")), ""))</f>
        <v/>
      </c>
      <c r="CQ35" s="68" t="str">
        <f t="shared" si="105"/>
        <v/>
      </c>
      <c r="CR35" s="69" t="str">
        <f t="shared" si="106"/>
        <v/>
      </c>
      <c r="CS35" s="69" t="str">
        <f t="shared" si="107"/>
        <v/>
      </c>
      <c r="CT35" s="69" t="str">
        <f t="shared" si="108"/>
        <v/>
      </c>
      <c r="CU35" s="69" t="str">
        <f t="shared" si="109"/>
        <v/>
      </c>
      <c r="CV35" s="69" t="str">
        <f t="shared" si="110"/>
        <v/>
      </c>
      <c r="CW35" s="70" t="str">
        <f t="shared" si="111"/>
        <v/>
      </c>
      <c r="CX35" s="68" t="str" cm="1">
        <f t="array" ref="CX35">IF(OR($X35="", CX$7=""), "", IFERROR(IF(IFERROR(INDEX($F35:$L35, $BM35, MATCH(CX$6, $F$9:$L$9, 0)), "")&gt;CX$7, "", IFERROR(INDEX($BB35:$BH35, $BM35, MATCH(CX$6, $BB$10:$BH$10, 0)), "")), ""))</f>
        <v/>
      </c>
      <c r="CY35" s="70" t="str" cm="1">
        <f t="array" ref="CY35">IF(OR($X35="", CY$7=""), "", IFERROR(IF(IFERROR(INDEX($F35:$L35, $BM35, MATCH(CY$6, $F$9:$L$9, 0)), "")&gt;CY$7, "", IFERROR(INDEX($BB35:$BH35, $BM35, MATCH(CY$6, $BB$10:$BH$10, 0)), "")), ""))</f>
        <v/>
      </c>
      <c r="CZ35" s="68" t="str">
        <f t="shared" si="112"/>
        <v/>
      </c>
      <c r="DA35" s="69" t="str">
        <f t="shared" si="113"/>
        <v/>
      </c>
      <c r="DB35" s="69" t="str">
        <f t="shared" si="114"/>
        <v/>
      </c>
      <c r="DC35" s="69" t="str">
        <f t="shared" si="115"/>
        <v/>
      </c>
      <c r="DD35" s="69" t="str">
        <f t="shared" si="116"/>
        <v/>
      </c>
      <c r="DE35" s="69" t="str">
        <f t="shared" si="117"/>
        <v/>
      </c>
      <c r="DF35" s="70" t="str">
        <f t="shared" si="118"/>
        <v/>
      </c>
      <c r="DG35" s="68" t="str" cm="1">
        <f t="array" ref="DG35">IF(OR($X35="", DG$7=""), "", IFERROR(IF(IFERROR(INDEX($F35:$L35, $BM35, MATCH(DG$6, $F$9:$L$9, 0)), "")&gt;DG$7, "", IFERROR(INDEX($BB35:$BH35, $BM35, MATCH(DG$6, $BB$10:$BH$10, 0)), "")), ""))</f>
        <v/>
      </c>
      <c r="DH35" s="70" t="str" cm="1">
        <f t="array" ref="DH35">IF(OR($X35="", DH$7=""), "", IFERROR(IF(IFERROR(INDEX($F35:$L35, $BM35, MATCH(DH$6, $F$9:$L$9, 0)), "")&gt;DH$7, "", IFERROR(INDEX($BB35:$BH35, $BM35, MATCH(DH$6, $BB$10:$BH$10, 0)), "")), ""))</f>
        <v/>
      </c>
      <c r="DI35" s="68" t="str">
        <f t="shared" si="119"/>
        <v/>
      </c>
      <c r="DJ35" s="69" t="str">
        <f t="shared" si="120"/>
        <v/>
      </c>
      <c r="DK35" s="69" t="str">
        <f t="shared" si="121"/>
        <v/>
      </c>
      <c r="DL35" s="69" t="str">
        <f t="shared" si="122"/>
        <v/>
      </c>
      <c r="DM35" s="69" t="str">
        <f t="shared" si="123"/>
        <v/>
      </c>
      <c r="DN35" s="69" t="str">
        <f t="shared" si="124"/>
        <v/>
      </c>
      <c r="DO35" s="70" t="str">
        <f t="shared" si="125"/>
        <v/>
      </c>
      <c r="DP35" s="68" t="str" cm="1">
        <f t="array" ref="DP35">IF(OR($X35="", DP$7=""), "", IFERROR(IF(IFERROR(INDEX($F35:$L35, $BM35, MATCH(DP$6, $F$9:$L$9, 0)), "")&gt;DP$7, "", IFERROR(INDEX($BB35:$BH35, $BM35, MATCH(DP$6, $BB$10:$BH$10, 0)), "")), ""))</f>
        <v/>
      </c>
      <c r="DQ35" s="70" t="str" cm="1">
        <f t="array" ref="DQ35">IF(OR($X35="", DQ$7=""), "", IFERROR(IF(IFERROR(INDEX($F35:$L35, $BM35, MATCH(DQ$6, $F$9:$L$9, 0)), "")&gt;DQ$7, "", IFERROR(INDEX($BB35:$BH35, $BM35, MATCH(DQ$6, $BB$10:$BH$10, 0)), "")), ""))</f>
        <v/>
      </c>
      <c r="DR35" s="68" t="str">
        <f t="shared" si="126"/>
        <v/>
      </c>
      <c r="DS35" s="69" t="str">
        <f t="shared" si="127"/>
        <v/>
      </c>
      <c r="DT35" s="69" t="str">
        <f t="shared" si="128"/>
        <v/>
      </c>
      <c r="DU35" s="69" t="str">
        <f t="shared" si="129"/>
        <v/>
      </c>
      <c r="DV35" s="69" t="str">
        <f t="shared" si="130"/>
        <v/>
      </c>
      <c r="DW35" s="69" t="str">
        <f t="shared" si="131"/>
        <v/>
      </c>
      <c r="DX35" s="70" t="str">
        <f t="shared" si="132"/>
        <v/>
      </c>
      <c r="DY35" s="68" t="str" cm="1">
        <f t="array" ref="DY35">IF(OR($X35="", DY$7=""), "", IFERROR(IF(IFERROR(INDEX($F35:$L35, $BM35, MATCH(DY$6, $F$9:$L$9, 0)), "")&gt;DY$7, "", IFERROR(INDEX($BB35:$BH35, $BM35, MATCH(DY$6, $BB$10:$BH$10, 0)), "")), ""))</f>
        <v/>
      </c>
      <c r="DZ35" s="70" t="str" cm="1">
        <f t="array" ref="DZ35">IF(OR($X35="", DZ$7=""), "", IFERROR(IF(IFERROR(INDEX($F35:$L35, $BM35, MATCH(DZ$6, $F$9:$L$9, 0)), "")&gt;DZ$7, "", IFERROR(INDEX($BB35:$BH35, $BM35, MATCH(DZ$6, $BB$10:$BH$10, 0)), "")), ""))</f>
        <v/>
      </c>
      <c r="EA35" s="68" t="str">
        <f t="shared" si="133"/>
        <v/>
      </c>
      <c r="EB35" s="69" t="str">
        <f t="shared" si="134"/>
        <v/>
      </c>
      <c r="EC35" s="69" t="str">
        <f t="shared" si="135"/>
        <v/>
      </c>
      <c r="ED35" s="69" t="str">
        <f t="shared" si="136"/>
        <v/>
      </c>
      <c r="EE35" s="69" t="str">
        <f t="shared" si="137"/>
        <v/>
      </c>
      <c r="EF35" s="69" t="str">
        <f t="shared" si="138"/>
        <v/>
      </c>
      <c r="EG35" s="70" t="str">
        <f t="shared" si="139"/>
        <v/>
      </c>
      <c r="EH35" s="68" t="str" cm="1">
        <f t="array" ref="EH35">IF(OR($X35="", EH$7=""), "", IFERROR(IF(IFERROR(INDEX($F35:$L35, $BM35, MATCH(EH$6, $F$9:$L$9, 0)), "")&gt;EH$7, "", IFERROR(INDEX($BB35:$BH35, $BM35, MATCH(EH$6, $BB$10:$BH$10, 0)), "")), ""))</f>
        <v/>
      </c>
      <c r="EI35" s="70" t="str" cm="1">
        <f t="array" ref="EI35">IF(OR($X35="", EI$7=""), "", IFERROR(IF(IFERROR(INDEX($F35:$L35, $BM35, MATCH(EI$6, $F$9:$L$9, 0)), "")&gt;EI$7, "", IFERROR(INDEX($BB35:$BH35, $BM35, MATCH(EI$6, $BB$10:$BH$10, 0)), "")), ""))</f>
        <v/>
      </c>
      <c r="EJ35" s="68" t="str">
        <f t="shared" si="140"/>
        <v/>
      </c>
      <c r="EK35" s="69" t="str">
        <f t="shared" si="141"/>
        <v/>
      </c>
      <c r="EL35" s="69" t="str">
        <f t="shared" si="142"/>
        <v/>
      </c>
      <c r="EM35" s="69" t="str">
        <f t="shared" si="143"/>
        <v/>
      </c>
      <c r="EN35" s="69" t="str">
        <f t="shared" si="144"/>
        <v/>
      </c>
      <c r="EO35" s="69" t="str">
        <f t="shared" si="145"/>
        <v/>
      </c>
      <c r="EP35" s="70" t="str">
        <f t="shared" si="146"/>
        <v/>
      </c>
      <c r="EQ35" s="68" t="str" cm="1">
        <f t="array" ref="EQ35">IF(OR($X35="", EQ$7=""), "", IFERROR(IF(IFERROR(INDEX($F35:$L35, $BM35, MATCH(EQ$6, $F$9:$L$9, 0)), "")&gt;EQ$7, "", IFERROR(INDEX($BB35:$BH35, $BM35, MATCH(EQ$6, $BB$10:$BH$10, 0)), "")), ""))</f>
        <v/>
      </c>
      <c r="ER35" s="70" t="str" cm="1">
        <f t="array" ref="ER35">IF(OR($X35="", ER$7=""), "", IFERROR(IF(IFERROR(INDEX($F35:$L35, $BM35, MATCH(ER$6, $F$9:$L$9, 0)), "")&gt;ER$7, "", IFERROR(INDEX($BB35:$BH35, $BM35, MATCH(ER$6, $BB$10:$BH$10, 0)), "")), ""))</f>
        <v/>
      </c>
      <c r="ES35" s="68" t="str">
        <f t="shared" si="147"/>
        <v/>
      </c>
      <c r="ET35" s="69" t="str">
        <f t="shared" si="148"/>
        <v/>
      </c>
      <c r="EU35" s="69" t="str">
        <f t="shared" si="149"/>
        <v/>
      </c>
      <c r="EV35" s="69" t="str">
        <f t="shared" si="150"/>
        <v/>
      </c>
      <c r="EW35" s="69" t="str">
        <f t="shared" si="151"/>
        <v/>
      </c>
      <c r="EX35" s="69" t="str">
        <f t="shared" si="152"/>
        <v/>
      </c>
      <c r="EY35" s="70" t="str">
        <f t="shared" si="153"/>
        <v/>
      </c>
      <c r="FA35" s="68" t="str" cm="1">
        <f t="array" ref="FA35">IF($X35="", "", IFERROR(INDEX($BN35:$EY35, $EZ35, MATCH(FA$8, $BN$2:$EY$2, 0)), ""))</f>
        <v/>
      </c>
      <c r="FB35" s="69" t="str" cm="1">
        <f t="array" ref="FB35">IF($X35="", "", IFERROR(INDEX($BN35:$EY35, $EZ35, MATCH(FB$8, $BN$2:$EY$2, 0)), ""))</f>
        <v/>
      </c>
      <c r="FC35" s="69" t="str" cm="1">
        <f t="array" ref="FC35">IF($X35="", "", IFERROR(INDEX($BN35:$EY35, $EZ35, MATCH(FC$8, $BN$2:$EY$2, 0)), ""))</f>
        <v/>
      </c>
      <c r="FD35" s="69" t="str" cm="1">
        <f t="array" ref="FD35">IF($X35="", "", IFERROR(INDEX($BN35:$EY35, $EZ35, MATCH(FD$8, $BN$2:$EY$2, 0)), ""))</f>
        <v/>
      </c>
      <c r="FE35" s="69" t="str" cm="1">
        <f t="array" ref="FE35">IF($X35="", "", IFERROR(INDEX($BN35:$EY35, $EZ35, MATCH(FE$8, $BN$2:$EY$2, 0)), ""))</f>
        <v/>
      </c>
      <c r="FF35" s="69" t="str" cm="1">
        <f t="array" ref="FF35">IF($X35="", "", IFERROR(INDEX($BN35:$EY35, $EZ35, MATCH(FF$8, $BN$2:$EY$2, 0)), ""))</f>
        <v/>
      </c>
      <c r="FG35" s="69" t="str" cm="1">
        <f t="array" ref="FG35">IF($X35="", "", IFERROR(INDEX($BN35:$EY35, $EZ35, MATCH(FG$8, $BN$2:$EY$2, 0)), ""))</f>
        <v/>
      </c>
      <c r="FH35" s="69" t="str" cm="1">
        <f t="array" ref="FH35">IF($X35="", "", IFERROR(INDEX($BN35:$EY35, $EZ35, MATCH(FH$8, $BN$2:$EY$2, 0)), ""))</f>
        <v/>
      </c>
      <c r="FI35" s="69" t="str" cm="1">
        <f t="array" ref="FI35">IF($X35="", "", IFERROR(INDEX($BN35:$EY35, $EZ35, MATCH(FI$8, $BN$2:$EY$2, 0)), ""))</f>
        <v/>
      </c>
      <c r="FJ35" s="69" t="str" cm="1">
        <f t="array" ref="FJ35">IF($X35="", "", IFERROR(INDEX($BN35:$EY35, $EZ35, MATCH(FJ$8, $BN$2:$EY$2, 0)), ""))</f>
        <v/>
      </c>
      <c r="FK35" s="69" t="str" cm="1">
        <f t="array" ref="FK35">IF($X35="", "", IFERROR(INDEX($BN35:$EY35, $EZ35, MATCH(FK$8, $BN$2:$EY$2, 0)), ""))</f>
        <v/>
      </c>
      <c r="FL35" s="69" t="str" cm="1">
        <f t="array" ref="FL35">IF($X35="", "", IFERROR(INDEX($BN35:$EY35, $EZ35, MATCH(FL$8, $BN$2:$EY$2, 0)), ""))</f>
        <v/>
      </c>
      <c r="FM35" s="69" t="str" cm="1">
        <f t="array" ref="FM35">IF($X35="", "", IFERROR(INDEX($BN35:$EY35, $EZ35, MATCH(FM$8, $BN$2:$EY$2, 0)), ""))</f>
        <v/>
      </c>
      <c r="FN35" s="69" t="str" cm="1">
        <f t="array" ref="FN35">IF($X35="", "", IFERROR(INDEX($BN35:$EY35, $EZ35, MATCH(FN$8, $BN$2:$EY$2, 0)), ""))</f>
        <v/>
      </c>
      <c r="FO35" s="69" t="str" cm="1">
        <f t="array" ref="FO35">IF($X35="", "", IFERROR(INDEX($BN35:$EY35, $EZ35, MATCH(FO$8, $BN$2:$EY$2, 0)), ""))</f>
        <v/>
      </c>
      <c r="FP35" s="69" t="str" cm="1">
        <f t="array" ref="FP35">IF($X35="", "", IFERROR(INDEX($BN35:$EY35, $EZ35, MATCH(FP$8, $BN$2:$EY$2, 0)), ""))</f>
        <v/>
      </c>
      <c r="FQ35" s="69" t="str" cm="1">
        <f t="array" ref="FQ35">IF($X35="", "", IFERROR(INDEX($BN35:$EY35, $EZ35, MATCH(FQ$8, $BN$2:$EY$2, 0)), ""))</f>
        <v/>
      </c>
      <c r="FR35" s="69" t="str" cm="1">
        <f t="array" ref="FR35">IF($X35="", "", IFERROR(INDEX($BN35:$EY35, $EZ35, MATCH(FR$8, $BN$2:$EY$2, 0)), ""))</f>
        <v/>
      </c>
      <c r="FS35" s="69" t="str" cm="1">
        <f t="array" ref="FS35">IF($X35="", "", IFERROR(INDEX($BN35:$EY35, $EZ35, MATCH(FS$8, $BN$2:$EY$2, 0)), ""))</f>
        <v/>
      </c>
      <c r="FT35" s="69" t="str" cm="1">
        <f t="array" ref="FT35">IF($X35="", "", IFERROR(INDEX($BN35:$EY35, $EZ35, MATCH(FT$8, $BN$2:$EY$2, 0)), ""))</f>
        <v/>
      </c>
      <c r="FU35" s="69" t="str" cm="1">
        <f t="array" ref="FU35">IF($X35="", "", IFERROR(INDEX($BN35:$EY35, $EZ35, MATCH(FU$8, $BN$2:$EY$2, 0)), ""))</f>
        <v/>
      </c>
      <c r="FV35" s="69" t="str" cm="1">
        <f t="array" ref="FV35">IF($X35="", "", IFERROR(INDEX($BN35:$EY35, $EZ35, MATCH(FV$8, $BN$2:$EY$2, 0)), ""))</f>
        <v/>
      </c>
      <c r="FW35" s="69" t="str" cm="1">
        <f t="array" ref="FW35">IF($X35="", "", IFERROR(INDEX($BN35:$EY35, $EZ35, MATCH(FW$8, $BN$2:$EY$2, 0)), ""))</f>
        <v/>
      </c>
      <c r="FX35" s="69" t="str" cm="1">
        <f t="array" ref="FX35">IF($X35="", "", IFERROR(INDEX($BN35:$EY35, $EZ35, MATCH(FX$8, $BN$2:$EY$2, 0)), ""))</f>
        <v/>
      </c>
      <c r="FY35" s="69" t="str" cm="1">
        <f t="array" ref="FY35">IF($X35="", "", IFERROR(INDEX($BN35:$EY35, $EZ35, MATCH(FY$8, $BN$2:$EY$2, 0)), ""))</f>
        <v/>
      </c>
      <c r="FZ35" s="69" t="str" cm="1">
        <f t="array" ref="FZ35">IF($X35="", "", IFERROR(INDEX($BN35:$EY35, $EZ35, MATCH(FZ$8, $BN$2:$EY$2, 0)), ""))</f>
        <v/>
      </c>
      <c r="GA35" s="69" t="str" cm="1">
        <f t="array" ref="GA35">IF($X35="", "", IFERROR(INDEX($BN35:$EY35, $EZ35, MATCH(GA$8, $BN$2:$EY$2, 0)), ""))</f>
        <v/>
      </c>
      <c r="GB35" s="69" t="str" cm="1">
        <f t="array" ref="GB35">IF($X35="", "", IFERROR(INDEX($BN35:$EY35, $EZ35, MATCH(GB$8, $BN$2:$EY$2, 0)), ""))</f>
        <v/>
      </c>
      <c r="GC35" s="69" t="str" cm="1">
        <f t="array" ref="GC35">IF($X35="", "", IFERROR(INDEX($BN35:$EY35, $EZ35, MATCH(GC$8, $BN$2:$EY$2, 0)), ""))</f>
        <v/>
      </c>
      <c r="GD35" s="69" t="str" cm="1">
        <f t="array" ref="GD35">IF($X35="", "", IFERROR(INDEX($BN35:$EY35, $EZ35, MATCH(GD$8, $BN$2:$EY$2, 0)), ""))</f>
        <v/>
      </c>
      <c r="GE35" s="69" t="str" cm="1">
        <f t="array" ref="GE35">IF($X35="", "", IFERROR(INDEX($BN35:$EY35, $EZ35, MATCH(GE$8, $BN$2:$EY$2, 0)), ""))</f>
        <v/>
      </c>
      <c r="GF35" s="69" t="str" cm="1">
        <f t="array" ref="GF35">IF($X35="", "", IFERROR(INDEX($BN35:$EY35, $EZ35, MATCH(GF$8, $BN$2:$EY$2, 0)), ""))</f>
        <v/>
      </c>
      <c r="GG35" s="69" t="str" cm="1">
        <f t="array" ref="GG35">IF($X35="", "", IFERROR(INDEX($BN35:$EY35, $EZ35, MATCH(GG$8, $BN$2:$EY$2, 0)), ""))</f>
        <v/>
      </c>
      <c r="GH35" s="69" t="str" cm="1">
        <f t="array" ref="GH35">IF($X35="", "", IFERROR(INDEX($BN35:$EY35, $EZ35, MATCH(GH$8, $BN$2:$EY$2, 0)), ""))</f>
        <v/>
      </c>
      <c r="GI35" s="69" t="str" cm="1">
        <f t="array" ref="GI35">IF($X35="", "", IFERROR(INDEX($BN35:$EY35, $EZ35, MATCH(GI$8, $BN$2:$EY$2, 0)), ""))</f>
        <v/>
      </c>
      <c r="GJ35" s="69" t="str" cm="1">
        <f t="array" ref="GJ35">IF($X35="", "", IFERROR(INDEX($BN35:$EY35, $EZ35, MATCH(GJ$8, $BN$2:$EY$2, 0)), ""))</f>
        <v/>
      </c>
      <c r="GK35" s="69" t="str" cm="1">
        <f t="array" ref="GK35">IF($X35="", "", IFERROR(INDEX($BN35:$EY35, $EZ35, MATCH(GK$8, $BN$2:$EY$2, 0)), ""))</f>
        <v/>
      </c>
      <c r="GL35" s="69" t="str" cm="1">
        <f t="array" ref="GL35">IF($X35="", "", IFERROR(INDEX($BN35:$EY35, $EZ35, MATCH(GL$8, $BN$2:$EY$2, 0)), ""))</f>
        <v/>
      </c>
      <c r="GM35" s="69" t="str" cm="1">
        <f t="array" ref="GM35">IF($X35="", "", IFERROR(INDEX($BN35:$EY35, $EZ35, MATCH(GM$8, $BN$2:$EY$2, 0)), ""))</f>
        <v/>
      </c>
      <c r="GN35" s="69" t="str" cm="1">
        <f t="array" ref="GN35">IF($X35="", "", IFERROR(INDEX($BN35:$EY35, $EZ35, MATCH(GN$8, $BN$2:$EY$2, 0)), ""))</f>
        <v/>
      </c>
      <c r="GO35" s="69" t="str" cm="1">
        <f t="array" ref="GO35">IF($X35="", "", IFERROR(INDEX($BN35:$EY35, $EZ35, MATCH(GO$8, $BN$2:$EY$2, 0)), ""))</f>
        <v/>
      </c>
      <c r="GP35" s="69" t="str" cm="1">
        <f t="array" ref="GP35">IF($X35="", "", IFERROR(INDEX($BN35:$EY35, $EZ35, MATCH(GP$8, $BN$2:$EY$2, 0)), ""))</f>
        <v/>
      </c>
      <c r="GQ35" s="69" t="str" cm="1">
        <f t="array" ref="GQ35">IF($X35="", "", IFERROR(INDEX($BN35:$EY35, $EZ35, MATCH(GQ$8, $BN$2:$EY$2, 0)), ""))</f>
        <v/>
      </c>
      <c r="GR35" s="69" t="str" cm="1">
        <f t="array" ref="GR35">IF($X35="", "", IFERROR(INDEX($BN35:$EY35, $EZ35, MATCH(GR$8, $BN$2:$EY$2, 0)), ""))</f>
        <v/>
      </c>
      <c r="GS35" s="69" t="str" cm="1">
        <f t="array" ref="GS35">IF($X35="", "", IFERROR(INDEX($BN35:$EY35, $EZ35, MATCH(GS$8, $BN$2:$EY$2, 0)), ""))</f>
        <v/>
      </c>
      <c r="GT35" s="69" t="str" cm="1">
        <f t="array" ref="GT35">IF($X35="", "", IFERROR(INDEX($BN35:$EY35, $EZ35, MATCH(GT$8, $BN$2:$EY$2, 0)), ""))</f>
        <v/>
      </c>
      <c r="GU35" s="69" t="str" cm="1">
        <f t="array" ref="GU35">IF($X35="", "", IFERROR(INDEX($BN35:$EY35, $EZ35, MATCH(GU$8, $BN$2:$EY$2, 0)), ""))</f>
        <v/>
      </c>
      <c r="GV35" s="69" t="str" cm="1">
        <f t="array" ref="GV35">IF($X35="", "", IFERROR(INDEX($BN35:$EY35, $EZ35, MATCH(GV$8, $BN$2:$EY$2, 0)), ""))</f>
        <v/>
      </c>
      <c r="GW35" s="69" t="str" cm="1">
        <f t="array" ref="GW35">IF($X35="", "", IFERROR(INDEX($BN35:$EY35, $EZ35, MATCH(GW$8, $BN$2:$EY$2, 0)), ""))</f>
        <v/>
      </c>
      <c r="GX35" s="69" t="str" cm="1">
        <f t="array" ref="GX35">IF($X35="", "", IFERROR(INDEX($BN35:$EY35, $EZ35, MATCH(GX$8, $BN$2:$EY$2, 0)), ""))</f>
        <v/>
      </c>
      <c r="GY35" s="69" t="str" cm="1">
        <f t="array" ref="GY35">IF($X35="", "", IFERROR(INDEX($BN35:$EY35, $EZ35, MATCH(GY$8, $BN$2:$EY$2, 0)), ""))</f>
        <v/>
      </c>
      <c r="GZ35" s="69" t="str" cm="1">
        <f t="array" ref="GZ35">IF($X35="", "", IFERROR(INDEX($BN35:$EY35, $EZ35, MATCH(GZ$8, $BN$2:$EY$2, 0)), ""))</f>
        <v/>
      </c>
      <c r="HA35" s="69" t="str" cm="1">
        <f t="array" ref="HA35">IF($X35="", "", IFERROR(INDEX($BN35:$EY35, $EZ35, MATCH(HA$8, $BN$2:$EY$2, 0)), ""))</f>
        <v/>
      </c>
      <c r="HB35" s="69" t="str" cm="1">
        <f t="array" ref="HB35">IF($X35="", "", IFERROR(INDEX($BN35:$EY35, $EZ35, MATCH(HB$8, $BN$2:$EY$2, 0)), ""))</f>
        <v/>
      </c>
      <c r="HC35" s="69" t="str" cm="1">
        <f t="array" ref="HC35">IF($X35="", "", IFERROR(INDEX($BN35:$EY35, $EZ35, MATCH(HC$8, $BN$2:$EY$2, 0)), ""))</f>
        <v/>
      </c>
      <c r="HD35" s="69" t="str" cm="1">
        <f t="array" ref="HD35">IF($X35="", "", IFERROR(INDEX($BN35:$EY35, $EZ35, MATCH(HD$8, $BN$2:$EY$2, 0)), ""))</f>
        <v/>
      </c>
      <c r="HE35" s="69" t="str" cm="1">
        <f t="array" ref="HE35">IF($X35="", "", IFERROR(INDEX($BN35:$EY35, $EZ35, MATCH(HE$8, $BN$2:$EY$2, 0)), ""))</f>
        <v/>
      </c>
      <c r="HF35" s="69" t="str" cm="1">
        <f t="array" ref="HF35">IF($X35="", "", IFERROR(INDEX($BN35:$EY35, $EZ35, MATCH(HF$8, $BN$2:$EY$2, 0)), ""))</f>
        <v/>
      </c>
      <c r="HG35" s="69" t="str" cm="1">
        <f t="array" ref="HG35">IF($X35="", "", IFERROR(INDEX($BN35:$EY35, $EZ35, MATCH(HG$8, $BN$2:$EY$2, 0)), ""))</f>
        <v/>
      </c>
      <c r="HH35" s="69" t="str" cm="1">
        <f t="array" ref="HH35">IF($X35="", "", IFERROR(INDEX($BN35:$EY35, $EZ35, MATCH(HH$8, $BN$2:$EY$2, 0)), ""))</f>
        <v/>
      </c>
      <c r="HI35" s="69" t="str" cm="1">
        <f t="array" ref="HI35">IF($X35="", "", IFERROR(INDEX($BN35:$EY35, $EZ35, MATCH(HI$8, $BN$2:$EY$2, 0)), ""))</f>
        <v/>
      </c>
      <c r="HJ35" s="69" t="str" cm="1">
        <f t="array" ref="HJ35">IF($X35="", "", IFERROR(INDEX($BN35:$EY35, $EZ35, MATCH(HJ$8, $BN$2:$EY$2, 0)), ""))</f>
        <v/>
      </c>
      <c r="HK35" s="69" t="str" cm="1">
        <f t="array" ref="HK35">IF($X35="", "", IFERROR(INDEX($BN35:$EY35, $EZ35, MATCH(HK$8, $BN$2:$EY$2, 0)), ""))</f>
        <v/>
      </c>
      <c r="HL35" s="69" t="str" cm="1">
        <f t="array" ref="HL35">IF($X35="", "", IFERROR(INDEX($BN35:$EY35, $EZ35, MATCH(HL$8, $BN$2:$EY$2, 0)), ""))</f>
        <v/>
      </c>
      <c r="HM35" s="69" t="str" cm="1">
        <f t="array" ref="HM35">IF($X35="", "", IFERROR(INDEX($BN35:$EY35, $EZ35, MATCH(HM$8, $BN$2:$EY$2, 0)), ""))</f>
        <v/>
      </c>
      <c r="HN35" s="69" t="str" cm="1">
        <f t="array" ref="HN35">IF($X35="", "", IFERROR(INDEX($BN35:$EY35, $EZ35, MATCH(HN$8, $BN$2:$EY$2, 0)), ""))</f>
        <v/>
      </c>
      <c r="HO35" s="69" t="str" cm="1">
        <f t="array" ref="HO35">IF($X35="", "", IFERROR(INDEX($BN35:$EY35, $EZ35, MATCH(HO$8, $BN$2:$EY$2, 0)), ""))</f>
        <v/>
      </c>
      <c r="HP35" s="69" t="str" cm="1">
        <f t="array" ref="HP35">IF($X35="", "", IFERROR(INDEX($BN35:$EY35, $EZ35, MATCH(HP$8, $BN$2:$EY$2, 0)), ""))</f>
        <v/>
      </c>
      <c r="HQ35" s="69" t="str" cm="1">
        <f t="array" ref="HQ35">IF($X35="", "", IFERROR(INDEX($BN35:$EY35, $EZ35, MATCH(HQ$8, $BN$2:$EY$2, 0)), ""))</f>
        <v/>
      </c>
      <c r="HR35" s="70" t="str" cm="1">
        <f t="array" ref="HR35">IF($X35="", "", IFERROR(INDEX($BN35:$EY35, $EZ35, MATCH(HR$8, $BN$2:$EY$2, 0)), ""))</f>
        <v/>
      </c>
      <c r="HT35" s="8" t="str" cm="1">
        <f t="array" ref="HT35">IFERROR(INDEX($FA$6:$HR$6, $HS$6, MATCH(MIN($FA35:$HR35), $FA35:$HR35, 0)), "")</f>
        <v/>
      </c>
      <c r="HV35" s="8" t="str" cm="1">
        <f t="array" ref="HV35">IFERROR(INDEX(Trainers!$I$11:$I$20, MATCH(IFERROR(INDEX($FA$7:$HR$7, $HS$6, MATCH(MIN($FA35:$HR35), $FA35:$HR35, 0)), ""), Trainers!$AB$11:$AB$20, 0)), "")</f>
        <v/>
      </c>
      <c r="HX35" s="81" t="str">
        <f t="shared" si="154"/>
        <v/>
      </c>
      <c r="HY35" s="88" t="str">
        <f t="shared" si="155"/>
        <v/>
      </c>
      <c r="HZ35" s="81" t="str">
        <f t="shared" si="181"/>
        <v/>
      </c>
      <c r="IA35" s="88" t="str">
        <f t="shared" si="182"/>
        <v/>
      </c>
      <c r="IB35" s="81" t="str">
        <f t="shared" si="181"/>
        <v/>
      </c>
      <c r="IC35" s="88" t="str">
        <f t="shared" si="182"/>
        <v/>
      </c>
      <c r="ID35" s="81" t="str">
        <f t="shared" si="181"/>
        <v/>
      </c>
      <c r="IE35" s="88" t="str">
        <f t="shared" si="182"/>
        <v/>
      </c>
      <c r="IF35" s="81" t="str">
        <f t="shared" si="181"/>
        <v/>
      </c>
      <c r="IG35" s="88" t="str">
        <f t="shared" si="182"/>
        <v/>
      </c>
      <c r="IH35" s="81" t="str">
        <f t="shared" si="181"/>
        <v/>
      </c>
      <c r="II35" s="88" t="str">
        <f t="shared" si="182"/>
        <v/>
      </c>
      <c r="IJ35" s="81" t="str">
        <f t="shared" si="181"/>
        <v/>
      </c>
      <c r="IK35" s="88" t="str">
        <f t="shared" si="182"/>
        <v/>
      </c>
      <c r="IL35" s="81" t="str">
        <f t="shared" si="181"/>
        <v/>
      </c>
      <c r="IM35" s="88" t="str">
        <f t="shared" si="182"/>
        <v/>
      </c>
      <c r="IN35" s="81" t="str">
        <f t="shared" si="181"/>
        <v/>
      </c>
      <c r="IO35" s="88" t="str">
        <f t="shared" si="182"/>
        <v/>
      </c>
      <c r="IP35" s="81" t="str">
        <f t="shared" si="181"/>
        <v/>
      </c>
      <c r="IQ35" s="88" t="str">
        <f t="shared" si="182"/>
        <v/>
      </c>
      <c r="IS35" s="81" t="str" cm="1">
        <f t="array" ref="IS35">IF($X35="", "", IFERROR(INDEX($HX$3:$IQ$3, $IR$3, MATCH(IS$10, $HX35:$IQ35, 0)), ""))</f>
        <v/>
      </c>
      <c r="IT35" s="89" t="str" cm="1">
        <f t="array" ref="IT35">IF($X35="", "", IFERROR(INDEX($HX$3:$IQ$3, $IR$3, MATCH(IT$10, $HX35:$IQ35, 0)), ""))</f>
        <v/>
      </c>
      <c r="IU35" s="89" t="str" cm="1">
        <f t="array" ref="IU35">IF($X35="", "", IFERROR(INDEX($HX$3:$IQ$3, $IR$3, MATCH(IU$10, $HX35:$IQ35, 0)), ""))</f>
        <v/>
      </c>
      <c r="IV35" s="8" t="str">
        <f t="shared" si="156"/>
        <v/>
      </c>
      <c r="IX35" s="8" t="str">
        <f t="shared" si="157"/>
        <v/>
      </c>
      <c r="IZ35" s="8" t="str">
        <f>IF($BL35="", "", IFERROR(INDEX(Trainers!$AB$11:$AB$20, MATCH($BL35, Trainers!$I$11:$I$20, 0)), ""))</f>
        <v/>
      </c>
      <c r="JA35" s="78" t="str">
        <f t="shared" si="158"/>
        <v/>
      </c>
      <c r="JB35" s="8" t="str" cm="1">
        <f t="array" ref="JB35">IFERROR(INDEX($BN$7:$EY$7, $BM$7, MATCH(CONCATENATE($IZ35, " - ", $BJ35), $BN$2:$EY$2, 0)), "")</f>
        <v/>
      </c>
      <c r="JC35" s="8" t="str">
        <f t="shared" si="159"/>
        <v/>
      </c>
      <c r="JE35" s="8" t="str">
        <f>IF($HV35="", "", IFERROR(INDEX(Trainers!$AB$11:$AB$20, MATCH($HV35, Trainers!$I$11:$I$20, 0)), ""))</f>
        <v/>
      </c>
      <c r="JF35" s="78" t="str" cm="1">
        <f t="array" ref="JF35">IF(IFERROR(INDEX($F35:$L35, $Y35, MATCH($HT35, $F$9:$L$9, 0)), "")="", "", IFERROR(INDEX($F35:$L35, $Y35, MATCH($HT35, $F$9:$L$9, 0)), ""))</f>
        <v/>
      </c>
      <c r="JG35" s="8" t="str" cm="1">
        <f t="array" ref="JG35">IFERROR(INDEX($BN$7:$EY$7, $BM$7, MATCH(CONCATENATE($JE35, " - ", $HT35), $BN$2:$EY$2, 0)), "")</f>
        <v/>
      </c>
      <c r="JH35" s="8" t="str">
        <f t="shared" si="160"/>
        <v/>
      </c>
    </row>
    <row r="36" spans="1:268" x14ac:dyDescent="0.25">
      <c r="A36" s="2"/>
      <c r="B36" s="20"/>
      <c r="C36" s="21"/>
      <c r="D36" s="38"/>
      <c r="E36" s="22"/>
      <c r="F36" s="22"/>
      <c r="G36" s="22"/>
      <c r="H36" s="22"/>
      <c r="I36" s="22"/>
      <c r="J36" s="22"/>
      <c r="K36" s="22"/>
      <c r="L36" s="23"/>
      <c r="M36" s="2"/>
      <c r="N36" s="101" t="str">
        <f t="shared" si="65"/>
        <v/>
      </c>
      <c r="O36" s="2"/>
      <c r="P36" s="62"/>
      <c r="Q36" s="62"/>
      <c r="R36" s="62"/>
      <c r="X36" s="8" t="str">
        <f t="shared" si="66"/>
        <v/>
      </c>
      <c r="Z36" s="8" t="str">
        <f t="shared" si="41"/>
        <v/>
      </c>
      <c r="AA36" s="8" t="str">
        <f t="shared" si="42"/>
        <v/>
      </c>
      <c r="AB36" s="8" t="str">
        <f t="shared" si="43"/>
        <v/>
      </c>
      <c r="AC36" s="8" t="str">
        <f t="shared" si="67"/>
        <v/>
      </c>
      <c r="AD36" s="8" t="str">
        <f t="shared" si="68"/>
        <v/>
      </c>
      <c r="AE36" s="8" t="str">
        <f t="shared" si="163"/>
        <v/>
      </c>
      <c r="AF36" s="8" t="str">
        <f t="shared" si="164"/>
        <v/>
      </c>
      <c r="AG36" s="8" t="str">
        <f t="shared" si="165"/>
        <v/>
      </c>
      <c r="AH36" s="8" t="str">
        <f t="shared" si="166"/>
        <v/>
      </c>
      <c r="AI36" s="8" t="str">
        <f t="shared" si="167"/>
        <v/>
      </c>
      <c r="AJ36" s="8" t="str">
        <f t="shared" si="168"/>
        <v/>
      </c>
      <c r="AL36" s="68" t="str">
        <f t="shared" si="75"/>
        <v/>
      </c>
      <c r="AM36" s="69" t="str">
        <f t="shared" si="169"/>
        <v/>
      </c>
      <c r="AN36" s="69" t="str">
        <f t="shared" si="170"/>
        <v/>
      </c>
      <c r="AO36" s="69" t="str">
        <f t="shared" si="171"/>
        <v/>
      </c>
      <c r="AP36" s="69" t="str">
        <f t="shared" si="172"/>
        <v/>
      </c>
      <c r="AQ36" s="69" t="str">
        <f t="shared" si="173"/>
        <v/>
      </c>
      <c r="AR36" s="70" t="str">
        <f t="shared" si="174"/>
        <v/>
      </c>
      <c r="AT36" s="68" t="str">
        <f>IF($D36="", "", IFERROR(INDEX('Training Positions'!C$11:C$30, MATCH($D36, 'Training Positions'!$B$11:$B$30, 0)), ""))</f>
        <v/>
      </c>
      <c r="AU36" s="69" t="str">
        <f>IF($D36="", "", IFERROR(INDEX('Training Positions'!D$11:D$30, MATCH($D36, 'Training Positions'!$B$11:$B$30, 0)), ""))</f>
        <v/>
      </c>
      <c r="AV36" s="69" t="str">
        <f>IF($D36="", "", IFERROR(INDEX('Training Positions'!E$11:E$30, MATCH($D36, 'Training Positions'!$B$11:$B$30, 0)), ""))</f>
        <v/>
      </c>
      <c r="AW36" s="69" t="str">
        <f>IF($D36="", "", IFERROR(INDEX('Training Positions'!F$11:F$30, MATCH($D36, 'Training Positions'!$B$11:$B$30, 0)), ""))</f>
        <v/>
      </c>
      <c r="AX36" s="69" t="str">
        <f>IF($D36="", "", IFERROR(INDEX('Training Positions'!G$11:G$30, MATCH($D36, 'Training Positions'!$B$11:$B$30, 0)), ""))</f>
        <v/>
      </c>
      <c r="AY36" s="69" t="str">
        <f>IF($D36="", "", IFERROR(INDEX('Training Positions'!H$11:H$30, MATCH($D36, 'Training Positions'!$B$11:$B$30, 0)), ""))</f>
        <v/>
      </c>
      <c r="AZ36" s="70" t="str">
        <f>IF($D36="", "", IFERROR(INDEX('Training Positions'!I$11:I$30, MATCH($D36, 'Training Positions'!$B$11:$B$30, 0)), ""))</f>
        <v/>
      </c>
      <c r="BB36" s="68" t="str">
        <f t="shared" si="82"/>
        <v/>
      </c>
      <c r="BC36" s="69" t="str">
        <f t="shared" si="175"/>
        <v/>
      </c>
      <c r="BD36" s="69" t="str">
        <f t="shared" si="176"/>
        <v/>
      </c>
      <c r="BE36" s="69" t="str">
        <f t="shared" si="177"/>
        <v/>
      </c>
      <c r="BF36" s="69" t="str">
        <f t="shared" si="178"/>
        <v/>
      </c>
      <c r="BG36" s="69" t="str">
        <f t="shared" si="179"/>
        <v/>
      </c>
      <c r="BH36" s="70" t="str">
        <f t="shared" si="180"/>
        <v/>
      </c>
      <c r="BJ36" s="8" t="str" cm="1">
        <f t="array" ref="BJ36">IF($X36="", "", IFERROR(INDEX($BB$10:$BH$10, $BA$10, MATCH(MIN($BB36:$BH36), $BB36:$BH36, 0)), ""))</f>
        <v/>
      </c>
      <c r="BK36" s="78" t="str">
        <f t="shared" si="83"/>
        <v/>
      </c>
      <c r="BL36" s="8" t="str">
        <f>IF($IX36="", "", IFERROR(INDEX(Trainers!$I$11:$I$20, MATCH($IX36, Trainers!$AB$11:$AB$20, 0)), ""))</f>
        <v/>
      </c>
      <c r="BN36" s="68" t="str" cm="1">
        <f t="array" ref="BN36">IF(OR($X36="", BN$7=""), "", IFERROR(IF(IFERROR(INDEX($F36:$L36, $BM36, MATCH(BN$6, $F$9:$L$9, 0)), "")&gt;BN$7, "", IFERROR(INDEX($BB36:$BH36, $BM36, MATCH(BN$6, $BB$10:$BH$10, 0)), "")), ""))</f>
        <v/>
      </c>
      <c r="BO36" s="70" t="str" cm="1">
        <f t="array" ref="BO36">IF(OR($X36="", BO$7=""), "", IFERROR(IF(IFERROR(INDEX($F36:$L36, $BM36, MATCH(BO$6, $F$9:$L$9, 0)), "")&gt;BO$7, "", IFERROR(INDEX($BB36:$BH36, $BM36, MATCH(BO$6, $BB$10:$BH$10, 0)), "")), ""))</f>
        <v/>
      </c>
      <c r="BP36" s="68" t="str">
        <f t="shared" si="84"/>
        <v/>
      </c>
      <c r="BQ36" s="69" t="str">
        <f t="shared" si="85"/>
        <v/>
      </c>
      <c r="BR36" s="69" t="str">
        <f t="shared" si="86"/>
        <v/>
      </c>
      <c r="BS36" s="69" t="str">
        <f t="shared" si="87"/>
        <v/>
      </c>
      <c r="BT36" s="69" t="str">
        <f t="shared" si="88"/>
        <v/>
      </c>
      <c r="BU36" s="69" t="str">
        <f t="shared" si="89"/>
        <v/>
      </c>
      <c r="BV36" s="70" t="str">
        <f t="shared" si="90"/>
        <v/>
      </c>
      <c r="BW36" s="68" t="str" cm="1">
        <f t="array" ref="BW36">IF(OR($X36="", BW$7=""), "", IFERROR(IF(IFERROR(INDEX($F36:$L36, $BM36, MATCH(BW$6, $F$9:$L$9, 0)), "")&gt;BW$7, "", IFERROR(INDEX($BB36:$BH36, $BM36, MATCH(BW$6, $BB$10:$BH$10, 0)), "")), ""))</f>
        <v/>
      </c>
      <c r="BX36" s="70" t="str" cm="1">
        <f t="array" ref="BX36">IF(OR($X36="", BX$7=""), "", IFERROR(IF(IFERROR(INDEX($F36:$L36, $BM36, MATCH(BX$6, $F$9:$L$9, 0)), "")&gt;BX$7, "", IFERROR(INDEX($BB36:$BH36, $BM36, MATCH(BX$6, $BB$10:$BH$10, 0)), "")), ""))</f>
        <v/>
      </c>
      <c r="BY36" s="68" t="str">
        <f t="shared" si="91"/>
        <v/>
      </c>
      <c r="BZ36" s="69" t="str">
        <f t="shared" si="92"/>
        <v/>
      </c>
      <c r="CA36" s="69" t="str">
        <f t="shared" si="93"/>
        <v/>
      </c>
      <c r="CB36" s="69" t="str">
        <f t="shared" si="94"/>
        <v/>
      </c>
      <c r="CC36" s="69" t="str">
        <f t="shared" si="95"/>
        <v/>
      </c>
      <c r="CD36" s="69" t="str">
        <f t="shared" si="96"/>
        <v/>
      </c>
      <c r="CE36" s="70" t="str">
        <f t="shared" si="97"/>
        <v/>
      </c>
      <c r="CF36" s="68" t="str" cm="1">
        <f t="array" ref="CF36">IF(OR($X36="", CF$7=""), "", IFERROR(IF(IFERROR(INDEX($F36:$L36, $BM36, MATCH(CF$6, $F$9:$L$9, 0)), "")&gt;CF$7, "", IFERROR(INDEX($BB36:$BH36, $BM36, MATCH(CF$6, $BB$10:$BH$10, 0)), "")), ""))</f>
        <v/>
      </c>
      <c r="CG36" s="70" t="str" cm="1">
        <f t="array" ref="CG36">IF(OR($X36="", CG$7=""), "", IFERROR(IF(IFERROR(INDEX($F36:$L36, $BM36, MATCH(CG$6, $F$9:$L$9, 0)), "")&gt;CG$7, "", IFERROR(INDEX($BB36:$BH36, $BM36, MATCH(CG$6, $BB$10:$BH$10, 0)), "")), ""))</f>
        <v/>
      </c>
      <c r="CH36" s="68" t="str">
        <f t="shared" si="98"/>
        <v/>
      </c>
      <c r="CI36" s="69" t="str">
        <f t="shared" si="99"/>
        <v/>
      </c>
      <c r="CJ36" s="69" t="str">
        <f t="shared" si="100"/>
        <v/>
      </c>
      <c r="CK36" s="69" t="str">
        <f t="shared" si="101"/>
        <v/>
      </c>
      <c r="CL36" s="69" t="str">
        <f t="shared" si="102"/>
        <v/>
      </c>
      <c r="CM36" s="69" t="str">
        <f t="shared" si="103"/>
        <v/>
      </c>
      <c r="CN36" s="70" t="str">
        <f t="shared" si="104"/>
        <v/>
      </c>
      <c r="CO36" s="68" t="str" cm="1">
        <f t="array" ref="CO36">IF(OR($X36="", CO$7=""), "", IFERROR(IF(IFERROR(INDEX($F36:$L36, $BM36, MATCH(CO$6, $F$9:$L$9, 0)), "")&gt;CO$7, "", IFERROR(INDEX($BB36:$BH36, $BM36, MATCH(CO$6, $BB$10:$BH$10, 0)), "")), ""))</f>
        <v/>
      </c>
      <c r="CP36" s="70" t="str" cm="1">
        <f t="array" ref="CP36">IF(OR($X36="", CP$7=""), "", IFERROR(IF(IFERROR(INDEX($F36:$L36, $BM36, MATCH(CP$6, $F$9:$L$9, 0)), "")&gt;CP$7, "", IFERROR(INDEX($BB36:$BH36, $BM36, MATCH(CP$6, $BB$10:$BH$10, 0)), "")), ""))</f>
        <v/>
      </c>
      <c r="CQ36" s="68" t="str">
        <f t="shared" si="105"/>
        <v/>
      </c>
      <c r="CR36" s="69" t="str">
        <f t="shared" si="106"/>
        <v/>
      </c>
      <c r="CS36" s="69" t="str">
        <f t="shared" si="107"/>
        <v/>
      </c>
      <c r="CT36" s="69" t="str">
        <f t="shared" si="108"/>
        <v/>
      </c>
      <c r="CU36" s="69" t="str">
        <f t="shared" si="109"/>
        <v/>
      </c>
      <c r="CV36" s="69" t="str">
        <f t="shared" si="110"/>
        <v/>
      </c>
      <c r="CW36" s="70" t="str">
        <f t="shared" si="111"/>
        <v/>
      </c>
      <c r="CX36" s="68" t="str" cm="1">
        <f t="array" ref="CX36">IF(OR($X36="", CX$7=""), "", IFERROR(IF(IFERROR(INDEX($F36:$L36, $BM36, MATCH(CX$6, $F$9:$L$9, 0)), "")&gt;CX$7, "", IFERROR(INDEX($BB36:$BH36, $BM36, MATCH(CX$6, $BB$10:$BH$10, 0)), "")), ""))</f>
        <v/>
      </c>
      <c r="CY36" s="70" t="str" cm="1">
        <f t="array" ref="CY36">IF(OR($X36="", CY$7=""), "", IFERROR(IF(IFERROR(INDEX($F36:$L36, $BM36, MATCH(CY$6, $F$9:$L$9, 0)), "")&gt;CY$7, "", IFERROR(INDEX($BB36:$BH36, $BM36, MATCH(CY$6, $BB$10:$BH$10, 0)), "")), ""))</f>
        <v/>
      </c>
      <c r="CZ36" s="68" t="str">
        <f t="shared" si="112"/>
        <v/>
      </c>
      <c r="DA36" s="69" t="str">
        <f t="shared" si="113"/>
        <v/>
      </c>
      <c r="DB36" s="69" t="str">
        <f t="shared" si="114"/>
        <v/>
      </c>
      <c r="DC36" s="69" t="str">
        <f t="shared" si="115"/>
        <v/>
      </c>
      <c r="DD36" s="69" t="str">
        <f t="shared" si="116"/>
        <v/>
      </c>
      <c r="DE36" s="69" t="str">
        <f t="shared" si="117"/>
        <v/>
      </c>
      <c r="DF36" s="70" t="str">
        <f t="shared" si="118"/>
        <v/>
      </c>
      <c r="DG36" s="68" t="str" cm="1">
        <f t="array" ref="DG36">IF(OR($X36="", DG$7=""), "", IFERROR(IF(IFERROR(INDEX($F36:$L36, $BM36, MATCH(DG$6, $F$9:$L$9, 0)), "")&gt;DG$7, "", IFERROR(INDEX($BB36:$BH36, $BM36, MATCH(DG$6, $BB$10:$BH$10, 0)), "")), ""))</f>
        <v/>
      </c>
      <c r="DH36" s="70" t="str" cm="1">
        <f t="array" ref="DH36">IF(OR($X36="", DH$7=""), "", IFERROR(IF(IFERROR(INDEX($F36:$L36, $BM36, MATCH(DH$6, $F$9:$L$9, 0)), "")&gt;DH$7, "", IFERROR(INDEX($BB36:$BH36, $BM36, MATCH(DH$6, $BB$10:$BH$10, 0)), "")), ""))</f>
        <v/>
      </c>
      <c r="DI36" s="68" t="str">
        <f t="shared" si="119"/>
        <v/>
      </c>
      <c r="DJ36" s="69" t="str">
        <f t="shared" si="120"/>
        <v/>
      </c>
      <c r="DK36" s="69" t="str">
        <f t="shared" si="121"/>
        <v/>
      </c>
      <c r="DL36" s="69" t="str">
        <f t="shared" si="122"/>
        <v/>
      </c>
      <c r="DM36" s="69" t="str">
        <f t="shared" si="123"/>
        <v/>
      </c>
      <c r="DN36" s="69" t="str">
        <f t="shared" si="124"/>
        <v/>
      </c>
      <c r="DO36" s="70" t="str">
        <f t="shared" si="125"/>
        <v/>
      </c>
      <c r="DP36" s="68" t="str" cm="1">
        <f t="array" ref="DP36">IF(OR($X36="", DP$7=""), "", IFERROR(IF(IFERROR(INDEX($F36:$L36, $BM36, MATCH(DP$6, $F$9:$L$9, 0)), "")&gt;DP$7, "", IFERROR(INDEX($BB36:$BH36, $BM36, MATCH(DP$6, $BB$10:$BH$10, 0)), "")), ""))</f>
        <v/>
      </c>
      <c r="DQ36" s="70" t="str" cm="1">
        <f t="array" ref="DQ36">IF(OR($X36="", DQ$7=""), "", IFERROR(IF(IFERROR(INDEX($F36:$L36, $BM36, MATCH(DQ$6, $F$9:$L$9, 0)), "")&gt;DQ$7, "", IFERROR(INDEX($BB36:$BH36, $BM36, MATCH(DQ$6, $BB$10:$BH$10, 0)), "")), ""))</f>
        <v/>
      </c>
      <c r="DR36" s="68" t="str">
        <f t="shared" si="126"/>
        <v/>
      </c>
      <c r="DS36" s="69" t="str">
        <f t="shared" si="127"/>
        <v/>
      </c>
      <c r="DT36" s="69" t="str">
        <f t="shared" si="128"/>
        <v/>
      </c>
      <c r="DU36" s="69" t="str">
        <f t="shared" si="129"/>
        <v/>
      </c>
      <c r="DV36" s="69" t="str">
        <f t="shared" si="130"/>
        <v/>
      </c>
      <c r="DW36" s="69" t="str">
        <f t="shared" si="131"/>
        <v/>
      </c>
      <c r="DX36" s="70" t="str">
        <f t="shared" si="132"/>
        <v/>
      </c>
      <c r="DY36" s="68" t="str" cm="1">
        <f t="array" ref="DY36">IF(OR($X36="", DY$7=""), "", IFERROR(IF(IFERROR(INDEX($F36:$L36, $BM36, MATCH(DY$6, $F$9:$L$9, 0)), "")&gt;DY$7, "", IFERROR(INDEX($BB36:$BH36, $BM36, MATCH(DY$6, $BB$10:$BH$10, 0)), "")), ""))</f>
        <v/>
      </c>
      <c r="DZ36" s="70" t="str" cm="1">
        <f t="array" ref="DZ36">IF(OR($X36="", DZ$7=""), "", IFERROR(IF(IFERROR(INDEX($F36:$L36, $BM36, MATCH(DZ$6, $F$9:$L$9, 0)), "")&gt;DZ$7, "", IFERROR(INDEX($BB36:$BH36, $BM36, MATCH(DZ$6, $BB$10:$BH$10, 0)), "")), ""))</f>
        <v/>
      </c>
      <c r="EA36" s="68" t="str">
        <f t="shared" si="133"/>
        <v/>
      </c>
      <c r="EB36" s="69" t="str">
        <f t="shared" si="134"/>
        <v/>
      </c>
      <c r="EC36" s="69" t="str">
        <f t="shared" si="135"/>
        <v/>
      </c>
      <c r="ED36" s="69" t="str">
        <f t="shared" si="136"/>
        <v/>
      </c>
      <c r="EE36" s="69" t="str">
        <f t="shared" si="137"/>
        <v/>
      </c>
      <c r="EF36" s="69" t="str">
        <f t="shared" si="138"/>
        <v/>
      </c>
      <c r="EG36" s="70" t="str">
        <f t="shared" si="139"/>
        <v/>
      </c>
      <c r="EH36" s="68" t="str" cm="1">
        <f t="array" ref="EH36">IF(OR($X36="", EH$7=""), "", IFERROR(IF(IFERROR(INDEX($F36:$L36, $BM36, MATCH(EH$6, $F$9:$L$9, 0)), "")&gt;EH$7, "", IFERROR(INDEX($BB36:$BH36, $BM36, MATCH(EH$6, $BB$10:$BH$10, 0)), "")), ""))</f>
        <v/>
      </c>
      <c r="EI36" s="70" t="str" cm="1">
        <f t="array" ref="EI36">IF(OR($X36="", EI$7=""), "", IFERROR(IF(IFERROR(INDEX($F36:$L36, $BM36, MATCH(EI$6, $F$9:$L$9, 0)), "")&gt;EI$7, "", IFERROR(INDEX($BB36:$BH36, $BM36, MATCH(EI$6, $BB$10:$BH$10, 0)), "")), ""))</f>
        <v/>
      </c>
      <c r="EJ36" s="68" t="str">
        <f t="shared" si="140"/>
        <v/>
      </c>
      <c r="EK36" s="69" t="str">
        <f t="shared" si="141"/>
        <v/>
      </c>
      <c r="EL36" s="69" t="str">
        <f t="shared" si="142"/>
        <v/>
      </c>
      <c r="EM36" s="69" t="str">
        <f t="shared" si="143"/>
        <v/>
      </c>
      <c r="EN36" s="69" t="str">
        <f t="shared" si="144"/>
        <v/>
      </c>
      <c r="EO36" s="69" t="str">
        <f t="shared" si="145"/>
        <v/>
      </c>
      <c r="EP36" s="70" t="str">
        <f t="shared" si="146"/>
        <v/>
      </c>
      <c r="EQ36" s="68" t="str" cm="1">
        <f t="array" ref="EQ36">IF(OR($X36="", EQ$7=""), "", IFERROR(IF(IFERROR(INDEX($F36:$L36, $BM36, MATCH(EQ$6, $F$9:$L$9, 0)), "")&gt;EQ$7, "", IFERROR(INDEX($BB36:$BH36, $BM36, MATCH(EQ$6, $BB$10:$BH$10, 0)), "")), ""))</f>
        <v/>
      </c>
      <c r="ER36" s="70" t="str" cm="1">
        <f t="array" ref="ER36">IF(OR($X36="", ER$7=""), "", IFERROR(IF(IFERROR(INDEX($F36:$L36, $BM36, MATCH(ER$6, $F$9:$L$9, 0)), "")&gt;ER$7, "", IFERROR(INDEX($BB36:$BH36, $BM36, MATCH(ER$6, $BB$10:$BH$10, 0)), "")), ""))</f>
        <v/>
      </c>
      <c r="ES36" s="68" t="str">
        <f t="shared" si="147"/>
        <v/>
      </c>
      <c r="ET36" s="69" t="str">
        <f t="shared" si="148"/>
        <v/>
      </c>
      <c r="EU36" s="69" t="str">
        <f t="shared" si="149"/>
        <v/>
      </c>
      <c r="EV36" s="69" t="str">
        <f t="shared" si="150"/>
        <v/>
      </c>
      <c r="EW36" s="69" t="str">
        <f t="shared" si="151"/>
        <v/>
      </c>
      <c r="EX36" s="69" t="str">
        <f t="shared" si="152"/>
        <v/>
      </c>
      <c r="EY36" s="70" t="str">
        <f t="shared" si="153"/>
        <v/>
      </c>
      <c r="FA36" s="68" t="str" cm="1">
        <f t="array" ref="FA36">IF($X36="", "", IFERROR(INDEX($BN36:$EY36, $EZ36, MATCH(FA$8, $BN$2:$EY$2, 0)), ""))</f>
        <v/>
      </c>
      <c r="FB36" s="69" t="str" cm="1">
        <f t="array" ref="FB36">IF($X36="", "", IFERROR(INDEX($BN36:$EY36, $EZ36, MATCH(FB$8, $BN$2:$EY$2, 0)), ""))</f>
        <v/>
      </c>
      <c r="FC36" s="69" t="str" cm="1">
        <f t="array" ref="FC36">IF($X36="", "", IFERROR(INDEX($BN36:$EY36, $EZ36, MATCH(FC$8, $BN$2:$EY$2, 0)), ""))</f>
        <v/>
      </c>
      <c r="FD36" s="69" t="str" cm="1">
        <f t="array" ref="FD36">IF($X36="", "", IFERROR(INDEX($BN36:$EY36, $EZ36, MATCH(FD$8, $BN$2:$EY$2, 0)), ""))</f>
        <v/>
      </c>
      <c r="FE36" s="69" t="str" cm="1">
        <f t="array" ref="FE36">IF($X36="", "", IFERROR(INDEX($BN36:$EY36, $EZ36, MATCH(FE$8, $BN$2:$EY$2, 0)), ""))</f>
        <v/>
      </c>
      <c r="FF36" s="69" t="str" cm="1">
        <f t="array" ref="FF36">IF($X36="", "", IFERROR(INDEX($BN36:$EY36, $EZ36, MATCH(FF$8, $BN$2:$EY$2, 0)), ""))</f>
        <v/>
      </c>
      <c r="FG36" s="69" t="str" cm="1">
        <f t="array" ref="FG36">IF($X36="", "", IFERROR(INDEX($BN36:$EY36, $EZ36, MATCH(FG$8, $BN$2:$EY$2, 0)), ""))</f>
        <v/>
      </c>
      <c r="FH36" s="69" t="str" cm="1">
        <f t="array" ref="FH36">IF($X36="", "", IFERROR(INDEX($BN36:$EY36, $EZ36, MATCH(FH$8, $BN$2:$EY$2, 0)), ""))</f>
        <v/>
      </c>
      <c r="FI36" s="69" t="str" cm="1">
        <f t="array" ref="FI36">IF($X36="", "", IFERROR(INDEX($BN36:$EY36, $EZ36, MATCH(FI$8, $BN$2:$EY$2, 0)), ""))</f>
        <v/>
      </c>
      <c r="FJ36" s="69" t="str" cm="1">
        <f t="array" ref="FJ36">IF($X36="", "", IFERROR(INDEX($BN36:$EY36, $EZ36, MATCH(FJ$8, $BN$2:$EY$2, 0)), ""))</f>
        <v/>
      </c>
      <c r="FK36" s="69" t="str" cm="1">
        <f t="array" ref="FK36">IF($X36="", "", IFERROR(INDEX($BN36:$EY36, $EZ36, MATCH(FK$8, $BN$2:$EY$2, 0)), ""))</f>
        <v/>
      </c>
      <c r="FL36" s="69" t="str" cm="1">
        <f t="array" ref="FL36">IF($X36="", "", IFERROR(INDEX($BN36:$EY36, $EZ36, MATCH(FL$8, $BN$2:$EY$2, 0)), ""))</f>
        <v/>
      </c>
      <c r="FM36" s="69" t="str" cm="1">
        <f t="array" ref="FM36">IF($X36="", "", IFERROR(INDEX($BN36:$EY36, $EZ36, MATCH(FM$8, $BN$2:$EY$2, 0)), ""))</f>
        <v/>
      </c>
      <c r="FN36" s="69" t="str" cm="1">
        <f t="array" ref="FN36">IF($X36="", "", IFERROR(INDEX($BN36:$EY36, $EZ36, MATCH(FN$8, $BN$2:$EY$2, 0)), ""))</f>
        <v/>
      </c>
      <c r="FO36" s="69" t="str" cm="1">
        <f t="array" ref="FO36">IF($X36="", "", IFERROR(INDEX($BN36:$EY36, $EZ36, MATCH(FO$8, $BN$2:$EY$2, 0)), ""))</f>
        <v/>
      </c>
      <c r="FP36" s="69" t="str" cm="1">
        <f t="array" ref="FP36">IF($X36="", "", IFERROR(INDEX($BN36:$EY36, $EZ36, MATCH(FP$8, $BN$2:$EY$2, 0)), ""))</f>
        <v/>
      </c>
      <c r="FQ36" s="69" t="str" cm="1">
        <f t="array" ref="FQ36">IF($X36="", "", IFERROR(INDEX($BN36:$EY36, $EZ36, MATCH(FQ$8, $BN$2:$EY$2, 0)), ""))</f>
        <v/>
      </c>
      <c r="FR36" s="69" t="str" cm="1">
        <f t="array" ref="FR36">IF($X36="", "", IFERROR(INDEX($BN36:$EY36, $EZ36, MATCH(FR$8, $BN$2:$EY$2, 0)), ""))</f>
        <v/>
      </c>
      <c r="FS36" s="69" t="str" cm="1">
        <f t="array" ref="FS36">IF($X36="", "", IFERROR(INDEX($BN36:$EY36, $EZ36, MATCH(FS$8, $BN$2:$EY$2, 0)), ""))</f>
        <v/>
      </c>
      <c r="FT36" s="69" t="str" cm="1">
        <f t="array" ref="FT36">IF($X36="", "", IFERROR(INDEX($BN36:$EY36, $EZ36, MATCH(FT$8, $BN$2:$EY$2, 0)), ""))</f>
        <v/>
      </c>
      <c r="FU36" s="69" t="str" cm="1">
        <f t="array" ref="FU36">IF($X36="", "", IFERROR(INDEX($BN36:$EY36, $EZ36, MATCH(FU$8, $BN$2:$EY$2, 0)), ""))</f>
        <v/>
      </c>
      <c r="FV36" s="69" t="str" cm="1">
        <f t="array" ref="FV36">IF($X36="", "", IFERROR(INDEX($BN36:$EY36, $EZ36, MATCH(FV$8, $BN$2:$EY$2, 0)), ""))</f>
        <v/>
      </c>
      <c r="FW36" s="69" t="str" cm="1">
        <f t="array" ref="FW36">IF($X36="", "", IFERROR(INDEX($BN36:$EY36, $EZ36, MATCH(FW$8, $BN$2:$EY$2, 0)), ""))</f>
        <v/>
      </c>
      <c r="FX36" s="69" t="str" cm="1">
        <f t="array" ref="FX36">IF($X36="", "", IFERROR(INDEX($BN36:$EY36, $EZ36, MATCH(FX$8, $BN$2:$EY$2, 0)), ""))</f>
        <v/>
      </c>
      <c r="FY36" s="69" t="str" cm="1">
        <f t="array" ref="FY36">IF($X36="", "", IFERROR(INDEX($BN36:$EY36, $EZ36, MATCH(FY$8, $BN$2:$EY$2, 0)), ""))</f>
        <v/>
      </c>
      <c r="FZ36" s="69" t="str" cm="1">
        <f t="array" ref="FZ36">IF($X36="", "", IFERROR(INDEX($BN36:$EY36, $EZ36, MATCH(FZ$8, $BN$2:$EY$2, 0)), ""))</f>
        <v/>
      </c>
      <c r="GA36" s="69" t="str" cm="1">
        <f t="array" ref="GA36">IF($X36="", "", IFERROR(INDEX($BN36:$EY36, $EZ36, MATCH(GA$8, $BN$2:$EY$2, 0)), ""))</f>
        <v/>
      </c>
      <c r="GB36" s="69" t="str" cm="1">
        <f t="array" ref="GB36">IF($X36="", "", IFERROR(INDEX($BN36:$EY36, $EZ36, MATCH(GB$8, $BN$2:$EY$2, 0)), ""))</f>
        <v/>
      </c>
      <c r="GC36" s="69" t="str" cm="1">
        <f t="array" ref="GC36">IF($X36="", "", IFERROR(INDEX($BN36:$EY36, $EZ36, MATCH(GC$8, $BN$2:$EY$2, 0)), ""))</f>
        <v/>
      </c>
      <c r="GD36" s="69" t="str" cm="1">
        <f t="array" ref="GD36">IF($X36="", "", IFERROR(INDEX($BN36:$EY36, $EZ36, MATCH(GD$8, $BN$2:$EY$2, 0)), ""))</f>
        <v/>
      </c>
      <c r="GE36" s="69" t="str" cm="1">
        <f t="array" ref="GE36">IF($X36="", "", IFERROR(INDEX($BN36:$EY36, $EZ36, MATCH(GE$8, $BN$2:$EY$2, 0)), ""))</f>
        <v/>
      </c>
      <c r="GF36" s="69" t="str" cm="1">
        <f t="array" ref="GF36">IF($X36="", "", IFERROR(INDEX($BN36:$EY36, $EZ36, MATCH(GF$8, $BN$2:$EY$2, 0)), ""))</f>
        <v/>
      </c>
      <c r="GG36" s="69" t="str" cm="1">
        <f t="array" ref="GG36">IF($X36="", "", IFERROR(INDEX($BN36:$EY36, $EZ36, MATCH(GG$8, $BN$2:$EY$2, 0)), ""))</f>
        <v/>
      </c>
      <c r="GH36" s="69" t="str" cm="1">
        <f t="array" ref="GH36">IF($X36="", "", IFERROR(INDEX($BN36:$EY36, $EZ36, MATCH(GH$8, $BN$2:$EY$2, 0)), ""))</f>
        <v/>
      </c>
      <c r="GI36" s="69" t="str" cm="1">
        <f t="array" ref="GI36">IF($X36="", "", IFERROR(INDEX($BN36:$EY36, $EZ36, MATCH(GI$8, $BN$2:$EY$2, 0)), ""))</f>
        <v/>
      </c>
      <c r="GJ36" s="69" t="str" cm="1">
        <f t="array" ref="GJ36">IF($X36="", "", IFERROR(INDEX($BN36:$EY36, $EZ36, MATCH(GJ$8, $BN$2:$EY$2, 0)), ""))</f>
        <v/>
      </c>
      <c r="GK36" s="69" t="str" cm="1">
        <f t="array" ref="GK36">IF($X36="", "", IFERROR(INDEX($BN36:$EY36, $EZ36, MATCH(GK$8, $BN$2:$EY$2, 0)), ""))</f>
        <v/>
      </c>
      <c r="GL36" s="69" t="str" cm="1">
        <f t="array" ref="GL36">IF($X36="", "", IFERROR(INDEX($BN36:$EY36, $EZ36, MATCH(GL$8, $BN$2:$EY$2, 0)), ""))</f>
        <v/>
      </c>
      <c r="GM36" s="69" t="str" cm="1">
        <f t="array" ref="GM36">IF($X36="", "", IFERROR(INDEX($BN36:$EY36, $EZ36, MATCH(GM$8, $BN$2:$EY$2, 0)), ""))</f>
        <v/>
      </c>
      <c r="GN36" s="69" t="str" cm="1">
        <f t="array" ref="GN36">IF($X36="", "", IFERROR(INDEX($BN36:$EY36, $EZ36, MATCH(GN$8, $BN$2:$EY$2, 0)), ""))</f>
        <v/>
      </c>
      <c r="GO36" s="69" t="str" cm="1">
        <f t="array" ref="GO36">IF($X36="", "", IFERROR(INDEX($BN36:$EY36, $EZ36, MATCH(GO$8, $BN$2:$EY$2, 0)), ""))</f>
        <v/>
      </c>
      <c r="GP36" s="69" t="str" cm="1">
        <f t="array" ref="GP36">IF($X36="", "", IFERROR(INDEX($BN36:$EY36, $EZ36, MATCH(GP$8, $BN$2:$EY$2, 0)), ""))</f>
        <v/>
      </c>
      <c r="GQ36" s="69" t="str" cm="1">
        <f t="array" ref="GQ36">IF($X36="", "", IFERROR(INDEX($BN36:$EY36, $EZ36, MATCH(GQ$8, $BN$2:$EY$2, 0)), ""))</f>
        <v/>
      </c>
      <c r="GR36" s="69" t="str" cm="1">
        <f t="array" ref="GR36">IF($X36="", "", IFERROR(INDEX($BN36:$EY36, $EZ36, MATCH(GR$8, $BN$2:$EY$2, 0)), ""))</f>
        <v/>
      </c>
      <c r="GS36" s="69" t="str" cm="1">
        <f t="array" ref="GS36">IF($X36="", "", IFERROR(INDEX($BN36:$EY36, $EZ36, MATCH(GS$8, $BN$2:$EY$2, 0)), ""))</f>
        <v/>
      </c>
      <c r="GT36" s="69" t="str" cm="1">
        <f t="array" ref="GT36">IF($X36="", "", IFERROR(INDEX($BN36:$EY36, $EZ36, MATCH(GT$8, $BN$2:$EY$2, 0)), ""))</f>
        <v/>
      </c>
      <c r="GU36" s="69" t="str" cm="1">
        <f t="array" ref="GU36">IF($X36="", "", IFERROR(INDEX($BN36:$EY36, $EZ36, MATCH(GU$8, $BN$2:$EY$2, 0)), ""))</f>
        <v/>
      </c>
      <c r="GV36" s="69" t="str" cm="1">
        <f t="array" ref="GV36">IF($X36="", "", IFERROR(INDEX($BN36:$EY36, $EZ36, MATCH(GV$8, $BN$2:$EY$2, 0)), ""))</f>
        <v/>
      </c>
      <c r="GW36" s="69" t="str" cm="1">
        <f t="array" ref="GW36">IF($X36="", "", IFERROR(INDEX($BN36:$EY36, $EZ36, MATCH(GW$8, $BN$2:$EY$2, 0)), ""))</f>
        <v/>
      </c>
      <c r="GX36" s="69" t="str" cm="1">
        <f t="array" ref="GX36">IF($X36="", "", IFERROR(INDEX($BN36:$EY36, $EZ36, MATCH(GX$8, $BN$2:$EY$2, 0)), ""))</f>
        <v/>
      </c>
      <c r="GY36" s="69" t="str" cm="1">
        <f t="array" ref="GY36">IF($X36="", "", IFERROR(INDEX($BN36:$EY36, $EZ36, MATCH(GY$8, $BN$2:$EY$2, 0)), ""))</f>
        <v/>
      </c>
      <c r="GZ36" s="69" t="str" cm="1">
        <f t="array" ref="GZ36">IF($X36="", "", IFERROR(INDEX($BN36:$EY36, $EZ36, MATCH(GZ$8, $BN$2:$EY$2, 0)), ""))</f>
        <v/>
      </c>
      <c r="HA36" s="69" t="str" cm="1">
        <f t="array" ref="HA36">IF($X36="", "", IFERROR(INDEX($BN36:$EY36, $EZ36, MATCH(HA$8, $BN$2:$EY$2, 0)), ""))</f>
        <v/>
      </c>
      <c r="HB36" s="69" t="str" cm="1">
        <f t="array" ref="HB36">IF($X36="", "", IFERROR(INDEX($BN36:$EY36, $EZ36, MATCH(HB$8, $BN$2:$EY$2, 0)), ""))</f>
        <v/>
      </c>
      <c r="HC36" s="69" t="str" cm="1">
        <f t="array" ref="HC36">IF($X36="", "", IFERROR(INDEX($BN36:$EY36, $EZ36, MATCH(HC$8, $BN$2:$EY$2, 0)), ""))</f>
        <v/>
      </c>
      <c r="HD36" s="69" t="str" cm="1">
        <f t="array" ref="HD36">IF($X36="", "", IFERROR(INDEX($BN36:$EY36, $EZ36, MATCH(HD$8, $BN$2:$EY$2, 0)), ""))</f>
        <v/>
      </c>
      <c r="HE36" s="69" t="str" cm="1">
        <f t="array" ref="HE36">IF($X36="", "", IFERROR(INDEX($BN36:$EY36, $EZ36, MATCH(HE$8, $BN$2:$EY$2, 0)), ""))</f>
        <v/>
      </c>
      <c r="HF36" s="69" t="str" cm="1">
        <f t="array" ref="HF36">IF($X36="", "", IFERROR(INDEX($BN36:$EY36, $EZ36, MATCH(HF$8, $BN$2:$EY$2, 0)), ""))</f>
        <v/>
      </c>
      <c r="HG36" s="69" t="str" cm="1">
        <f t="array" ref="HG36">IF($X36="", "", IFERROR(INDEX($BN36:$EY36, $EZ36, MATCH(HG$8, $BN$2:$EY$2, 0)), ""))</f>
        <v/>
      </c>
      <c r="HH36" s="69" t="str" cm="1">
        <f t="array" ref="HH36">IF($X36="", "", IFERROR(INDEX($BN36:$EY36, $EZ36, MATCH(HH$8, $BN$2:$EY$2, 0)), ""))</f>
        <v/>
      </c>
      <c r="HI36" s="69" t="str" cm="1">
        <f t="array" ref="HI36">IF($X36="", "", IFERROR(INDEX($BN36:$EY36, $EZ36, MATCH(HI$8, $BN$2:$EY$2, 0)), ""))</f>
        <v/>
      </c>
      <c r="HJ36" s="69" t="str" cm="1">
        <f t="array" ref="HJ36">IF($X36="", "", IFERROR(INDEX($BN36:$EY36, $EZ36, MATCH(HJ$8, $BN$2:$EY$2, 0)), ""))</f>
        <v/>
      </c>
      <c r="HK36" s="69" t="str" cm="1">
        <f t="array" ref="HK36">IF($X36="", "", IFERROR(INDEX($BN36:$EY36, $EZ36, MATCH(HK$8, $BN$2:$EY$2, 0)), ""))</f>
        <v/>
      </c>
      <c r="HL36" s="69" t="str" cm="1">
        <f t="array" ref="HL36">IF($X36="", "", IFERROR(INDEX($BN36:$EY36, $EZ36, MATCH(HL$8, $BN$2:$EY$2, 0)), ""))</f>
        <v/>
      </c>
      <c r="HM36" s="69" t="str" cm="1">
        <f t="array" ref="HM36">IF($X36="", "", IFERROR(INDEX($BN36:$EY36, $EZ36, MATCH(HM$8, $BN$2:$EY$2, 0)), ""))</f>
        <v/>
      </c>
      <c r="HN36" s="69" t="str" cm="1">
        <f t="array" ref="HN36">IF($X36="", "", IFERROR(INDEX($BN36:$EY36, $EZ36, MATCH(HN$8, $BN$2:$EY$2, 0)), ""))</f>
        <v/>
      </c>
      <c r="HO36" s="69" t="str" cm="1">
        <f t="array" ref="HO36">IF($X36="", "", IFERROR(INDEX($BN36:$EY36, $EZ36, MATCH(HO$8, $BN$2:$EY$2, 0)), ""))</f>
        <v/>
      </c>
      <c r="HP36" s="69" t="str" cm="1">
        <f t="array" ref="HP36">IF($X36="", "", IFERROR(INDEX($BN36:$EY36, $EZ36, MATCH(HP$8, $BN$2:$EY$2, 0)), ""))</f>
        <v/>
      </c>
      <c r="HQ36" s="69" t="str" cm="1">
        <f t="array" ref="HQ36">IF($X36="", "", IFERROR(INDEX($BN36:$EY36, $EZ36, MATCH(HQ$8, $BN$2:$EY$2, 0)), ""))</f>
        <v/>
      </c>
      <c r="HR36" s="70" t="str" cm="1">
        <f t="array" ref="HR36">IF($X36="", "", IFERROR(INDEX($BN36:$EY36, $EZ36, MATCH(HR$8, $BN$2:$EY$2, 0)), ""))</f>
        <v/>
      </c>
      <c r="HT36" s="8" t="str" cm="1">
        <f t="array" ref="HT36">IFERROR(INDEX($FA$6:$HR$6, $HS$6, MATCH(MIN($FA36:$HR36), $FA36:$HR36, 0)), "")</f>
        <v/>
      </c>
      <c r="HV36" s="8" t="str" cm="1">
        <f t="array" ref="HV36">IFERROR(INDEX(Trainers!$I$11:$I$20, MATCH(IFERROR(INDEX($FA$7:$HR$7, $HS$6, MATCH(MIN($FA36:$HR36), $FA36:$HR36, 0)), ""), Trainers!$AB$11:$AB$20, 0)), "")</f>
        <v/>
      </c>
      <c r="HX36" s="81" t="str">
        <f t="shared" si="154"/>
        <v/>
      </c>
      <c r="HY36" s="88" t="str">
        <f t="shared" si="155"/>
        <v/>
      </c>
      <c r="HZ36" s="81" t="str">
        <f t="shared" si="181"/>
        <v/>
      </c>
      <c r="IA36" s="88" t="str">
        <f t="shared" si="182"/>
        <v/>
      </c>
      <c r="IB36" s="81" t="str">
        <f t="shared" si="181"/>
        <v/>
      </c>
      <c r="IC36" s="88" t="str">
        <f t="shared" si="182"/>
        <v/>
      </c>
      <c r="ID36" s="81" t="str">
        <f t="shared" si="181"/>
        <v/>
      </c>
      <c r="IE36" s="88" t="str">
        <f t="shared" si="182"/>
        <v/>
      </c>
      <c r="IF36" s="81" t="str">
        <f t="shared" si="181"/>
        <v/>
      </c>
      <c r="IG36" s="88" t="str">
        <f t="shared" si="182"/>
        <v/>
      </c>
      <c r="IH36" s="81" t="str">
        <f t="shared" si="181"/>
        <v/>
      </c>
      <c r="II36" s="88" t="str">
        <f t="shared" si="182"/>
        <v/>
      </c>
      <c r="IJ36" s="81" t="str">
        <f t="shared" si="181"/>
        <v/>
      </c>
      <c r="IK36" s="88" t="str">
        <f t="shared" si="182"/>
        <v/>
      </c>
      <c r="IL36" s="81" t="str">
        <f t="shared" si="181"/>
        <v/>
      </c>
      <c r="IM36" s="88" t="str">
        <f t="shared" si="182"/>
        <v/>
      </c>
      <c r="IN36" s="81" t="str">
        <f t="shared" si="181"/>
        <v/>
      </c>
      <c r="IO36" s="88" t="str">
        <f t="shared" si="182"/>
        <v/>
      </c>
      <c r="IP36" s="81" t="str">
        <f t="shared" si="181"/>
        <v/>
      </c>
      <c r="IQ36" s="88" t="str">
        <f t="shared" si="182"/>
        <v/>
      </c>
      <c r="IS36" s="81" t="str" cm="1">
        <f t="array" ref="IS36">IF($X36="", "", IFERROR(INDEX($HX$3:$IQ$3, $IR$3, MATCH(IS$10, $HX36:$IQ36, 0)), ""))</f>
        <v/>
      </c>
      <c r="IT36" s="89" t="str" cm="1">
        <f t="array" ref="IT36">IF($X36="", "", IFERROR(INDEX($HX$3:$IQ$3, $IR$3, MATCH(IT$10, $HX36:$IQ36, 0)), ""))</f>
        <v/>
      </c>
      <c r="IU36" s="89" t="str" cm="1">
        <f t="array" ref="IU36">IF($X36="", "", IFERROR(INDEX($HX$3:$IQ$3, $IR$3, MATCH(IU$10, $HX36:$IQ36, 0)), ""))</f>
        <v/>
      </c>
      <c r="IV36" s="8" t="str">
        <f t="shared" si="156"/>
        <v/>
      </c>
      <c r="IX36" s="8" t="str">
        <f t="shared" si="157"/>
        <v/>
      </c>
      <c r="IZ36" s="8" t="str">
        <f>IF($BL36="", "", IFERROR(INDEX(Trainers!$AB$11:$AB$20, MATCH($BL36, Trainers!$I$11:$I$20, 0)), ""))</f>
        <v/>
      </c>
      <c r="JA36" s="78" t="str">
        <f t="shared" si="158"/>
        <v/>
      </c>
      <c r="JB36" s="8" t="str" cm="1">
        <f t="array" ref="JB36">IFERROR(INDEX($BN$7:$EY$7, $BM$7, MATCH(CONCATENATE($IZ36, " - ", $BJ36), $BN$2:$EY$2, 0)), "")</f>
        <v/>
      </c>
      <c r="JC36" s="8" t="str">
        <f t="shared" si="159"/>
        <v/>
      </c>
      <c r="JE36" s="8" t="str">
        <f>IF($HV36="", "", IFERROR(INDEX(Trainers!$AB$11:$AB$20, MATCH($HV36, Trainers!$I$11:$I$20, 0)), ""))</f>
        <v/>
      </c>
      <c r="JF36" s="78" t="str" cm="1">
        <f t="array" ref="JF36">IF(IFERROR(INDEX($F36:$L36, $Y36, MATCH($HT36, $F$9:$L$9, 0)), "")="", "", IFERROR(INDEX($F36:$L36, $Y36, MATCH($HT36, $F$9:$L$9, 0)), ""))</f>
        <v/>
      </c>
      <c r="JG36" s="8" t="str" cm="1">
        <f t="array" ref="JG36">IFERROR(INDEX($BN$7:$EY$7, $BM$7, MATCH(CONCATENATE($JE36, " - ", $HT36), $BN$2:$EY$2, 0)), "")</f>
        <v/>
      </c>
      <c r="JH36" s="8" t="str">
        <f t="shared" si="160"/>
        <v/>
      </c>
    </row>
    <row r="37" spans="1:268" x14ac:dyDescent="0.25">
      <c r="A37" s="2"/>
      <c r="B37" s="20"/>
      <c r="C37" s="21"/>
      <c r="D37" s="38"/>
      <c r="E37" s="22"/>
      <c r="F37" s="22"/>
      <c r="G37" s="22"/>
      <c r="H37" s="22"/>
      <c r="I37" s="22"/>
      <c r="J37" s="22"/>
      <c r="K37" s="22"/>
      <c r="L37" s="23"/>
      <c r="M37" s="2"/>
      <c r="N37" s="101" t="str">
        <f t="shared" si="65"/>
        <v/>
      </c>
      <c r="O37" s="2"/>
      <c r="P37" s="62"/>
      <c r="Q37" s="62"/>
      <c r="R37" s="62"/>
      <c r="X37" s="8" t="str">
        <f t="shared" si="66"/>
        <v/>
      </c>
      <c r="Z37" s="8" t="str">
        <f t="shared" si="41"/>
        <v/>
      </c>
      <c r="AA37" s="8" t="str">
        <f t="shared" si="42"/>
        <v/>
      </c>
      <c r="AB37" s="8" t="str">
        <f t="shared" si="43"/>
        <v/>
      </c>
      <c r="AC37" s="8" t="str">
        <f t="shared" si="67"/>
        <v/>
      </c>
      <c r="AD37" s="8" t="str">
        <f t="shared" si="68"/>
        <v/>
      </c>
      <c r="AE37" s="8" t="str">
        <f t="shared" si="163"/>
        <v/>
      </c>
      <c r="AF37" s="8" t="str">
        <f t="shared" si="164"/>
        <v/>
      </c>
      <c r="AG37" s="8" t="str">
        <f t="shared" si="165"/>
        <v/>
      </c>
      <c r="AH37" s="8" t="str">
        <f t="shared" si="166"/>
        <v/>
      </c>
      <c r="AI37" s="8" t="str">
        <f t="shared" si="167"/>
        <v/>
      </c>
      <c r="AJ37" s="8" t="str">
        <f t="shared" si="168"/>
        <v/>
      </c>
      <c r="AL37" s="68" t="str">
        <f t="shared" si="75"/>
        <v/>
      </c>
      <c r="AM37" s="69" t="str">
        <f t="shared" si="169"/>
        <v/>
      </c>
      <c r="AN37" s="69" t="str">
        <f t="shared" si="170"/>
        <v/>
      </c>
      <c r="AO37" s="69" t="str">
        <f t="shared" si="171"/>
        <v/>
      </c>
      <c r="AP37" s="69" t="str">
        <f t="shared" si="172"/>
        <v/>
      </c>
      <c r="AQ37" s="69" t="str">
        <f t="shared" si="173"/>
        <v/>
      </c>
      <c r="AR37" s="70" t="str">
        <f t="shared" si="174"/>
        <v/>
      </c>
      <c r="AT37" s="68" t="str">
        <f>IF($D37="", "", IFERROR(INDEX('Training Positions'!C$11:C$30, MATCH($D37, 'Training Positions'!$B$11:$B$30, 0)), ""))</f>
        <v/>
      </c>
      <c r="AU37" s="69" t="str">
        <f>IF($D37="", "", IFERROR(INDEX('Training Positions'!D$11:D$30, MATCH($D37, 'Training Positions'!$B$11:$B$30, 0)), ""))</f>
        <v/>
      </c>
      <c r="AV37" s="69" t="str">
        <f>IF($D37="", "", IFERROR(INDEX('Training Positions'!E$11:E$30, MATCH($D37, 'Training Positions'!$B$11:$B$30, 0)), ""))</f>
        <v/>
      </c>
      <c r="AW37" s="69" t="str">
        <f>IF($D37="", "", IFERROR(INDEX('Training Positions'!F$11:F$30, MATCH($D37, 'Training Positions'!$B$11:$B$30, 0)), ""))</f>
        <v/>
      </c>
      <c r="AX37" s="69" t="str">
        <f>IF($D37="", "", IFERROR(INDEX('Training Positions'!G$11:G$30, MATCH($D37, 'Training Positions'!$B$11:$B$30, 0)), ""))</f>
        <v/>
      </c>
      <c r="AY37" s="69" t="str">
        <f>IF($D37="", "", IFERROR(INDEX('Training Positions'!H$11:H$30, MATCH($D37, 'Training Positions'!$B$11:$B$30, 0)), ""))</f>
        <v/>
      </c>
      <c r="AZ37" s="70" t="str">
        <f>IF($D37="", "", IFERROR(INDEX('Training Positions'!I$11:I$30, MATCH($D37, 'Training Positions'!$B$11:$B$30, 0)), ""))</f>
        <v/>
      </c>
      <c r="BB37" s="68" t="str">
        <f t="shared" si="82"/>
        <v/>
      </c>
      <c r="BC37" s="69" t="str">
        <f t="shared" si="175"/>
        <v/>
      </c>
      <c r="BD37" s="69" t="str">
        <f t="shared" si="176"/>
        <v/>
      </c>
      <c r="BE37" s="69" t="str">
        <f t="shared" si="177"/>
        <v/>
      </c>
      <c r="BF37" s="69" t="str">
        <f t="shared" si="178"/>
        <v/>
      </c>
      <c r="BG37" s="69" t="str">
        <f t="shared" si="179"/>
        <v/>
      </c>
      <c r="BH37" s="70" t="str">
        <f t="shared" si="180"/>
        <v/>
      </c>
      <c r="BJ37" s="8" t="str" cm="1">
        <f t="array" ref="BJ37">IF($X37="", "", IFERROR(INDEX($BB$10:$BH$10, $BA$10, MATCH(MIN($BB37:$BH37), $BB37:$BH37, 0)), ""))</f>
        <v/>
      </c>
      <c r="BK37" s="78" t="str">
        <f t="shared" si="83"/>
        <v/>
      </c>
      <c r="BL37" s="8" t="str">
        <f>IF($IX37="", "", IFERROR(INDEX(Trainers!$I$11:$I$20, MATCH($IX37, Trainers!$AB$11:$AB$20, 0)), ""))</f>
        <v/>
      </c>
      <c r="BN37" s="68" t="str" cm="1">
        <f t="array" ref="BN37">IF(OR($X37="", BN$7=""), "", IFERROR(IF(IFERROR(INDEX($F37:$L37, $BM37, MATCH(BN$6, $F$9:$L$9, 0)), "")&gt;BN$7, "", IFERROR(INDEX($BB37:$BH37, $BM37, MATCH(BN$6, $BB$10:$BH$10, 0)), "")), ""))</f>
        <v/>
      </c>
      <c r="BO37" s="70" t="str" cm="1">
        <f t="array" ref="BO37">IF(OR($X37="", BO$7=""), "", IFERROR(IF(IFERROR(INDEX($F37:$L37, $BM37, MATCH(BO$6, $F$9:$L$9, 0)), "")&gt;BO$7, "", IFERROR(INDEX($BB37:$BH37, $BM37, MATCH(BO$6, $BB$10:$BH$10, 0)), "")), ""))</f>
        <v/>
      </c>
      <c r="BP37" s="68" t="str">
        <f t="shared" si="84"/>
        <v/>
      </c>
      <c r="BQ37" s="69" t="str">
        <f t="shared" si="85"/>
        <v/>
      </c>
      <c r="BR37" s="69" t="str">
        <f t="shared" si="86"/>
        <v/>
      </c>
      <c r="BS37" s="69" t="str">
        <f t="shared" si="87"/>
        <v/>
      </c>
      <c r="BT37" s="69" t="str">
        <f t="shared" si="88"/>
        <v/>
      </c>
      <c r="BU37" s="69" t="str">
        <f t="shared" si="89"/>
        <v/>
      </c>
      <c r="BV37" s="70" t="str">
        <f t="shared" si="90"/>
        <v/>
      </c>
      <c r="BW37" s="68" t="str" cm="1">
        <f t="array" ref="BW37">IF(OR($X37="", BW$7=""), "", IFERROR(IF(IFERROR(INDEX($F37:$L37, $BM37, MATCH(BW$6, $F$9:$L$9, 0)), "")&gt;BW$7, "", IFERROR(INDEX($BB37:$BH37, $BM37, MATCH(BW$6, $BB$10:$BH$10, 0)), "")), ""))</f>
        <v/>
      </c>
      <c r="BX37" s="70" t="str" cm="1">
        <f t="array" ref="BX37">IF(OR($X37="", BX$7=""), "", IFERROR(IF(IFERROR(INDEX($F37:$L37, $BM37, MATCH(BX$6, $F$9:$L$9, 0)), "")&gt;BX$7, "", IFERROR(INDEX($BB37:$BH37, $BM37, MATCH(BX$6, $BB$10:$BH$10, 0)), "")), ""))</f>
        <v/>
      </c>
      <c r="BY37" s="68" t="str">
        <f t="shared" si="91"/>
        <v/>
      </c>
      <c r="BZ37" s="69" t="str">
        <f t="shared" si="92"/>
        <v/>
      </c>
      <c r="CA37" s="69" t="str">
        <f t="shared" si="93"/>
        <v/>
      </c>
      <c r="CB37" s="69" t="str">
        <f t="shared" si="94"/>
        <v/>
      </c>
      <c r="CC37" s="69" t="str">
        <f t="shared" si="95"/>
        <v/>
      </c>
      <c r="CD37" s="69" t="str">
        <f t="shared" si="96"/>
        <v/>
      </c>
      <c r="CE37" s="70" t="str">
        <f t="shared" si="97"/>
        <v/>
      </c>
      <c r="CF37" s="68" t="str" cm="1">
        <f t="array" ref="CF37">IF(OR($X37="", CF$7=""), "", IFERROR(IF(IFERROR(INDEX($F37:$L37, $BM37, MATCH(CF$6, $F$9:$L$9, 0)), "")&gt;CF$7, "", IFERROR(INDEX($BB37:$BH37, $BM37, MATCH(CF$6, $BB$10:$BH$10, 0)), "")), ""))</f>
        <v/>
      </c>
      <c r="CG37" s="70" t="str" cm="1">
        <f t="array" ref="CG37">IF(OR($X37="", CG$7=""), "", IFERROR(IF(IFERROR(INDEX($F37:$L37, $BM37, MATCH(CG$6, $F$9:$L$9, 0)), "")&gt;CG$7, "", IFERROR(INDEX($BB37:$BH37, $BM37, MATCH(CG$6, $BB$10:$BH$10, 0)), "")), ""))</f>
        <v/>
      </c>
      <c r="CH37" s="68" t="str">
        <f t="shared" si="98"/>
        <v/>
      </c>
      <c r="CI37" s="69" t="str">
        <f t="shared" si="99"/>
        <v/>
      </c>
      <c r="CJ37" s="69" t="str">
        <f t="shared" si="100"/>
        <v/>
      </c>
      <c r="CK37" s="69" t="str">
        <f t="shared" si="101"/>
        <v/>
      </c>
      <c r="CL37" s="69" t="str">
        <f t="shared" si="102"/>
        <v/>
      </c>
      <c r="CM37" s="69" t="str">
        <f t="shared" si="103"/>
        <v/>
      </c>
      <c r="CN37" s="70" t="str">
        <f t="shared" si="104"/>
        <v/>
      </c>
      <c r="CO37" s="68" t="str" cm="1">
        <f t="array" ref="CO37">IF(OR($X37="", CO$7=""), "", IFERROR(IF(IFERROR(INDEX($F37:$L37, $BM37, MATCH(CO$6, $F$9:$L$9, 0)), "")&gt;CO$7, "", IFERROR(INDEX($BB37:$BH37, $BM37, MATCH(CO$6, $BB$10:$BH$10, 0)), "")), ""))</f>
        <v/>
      </c>
      <c r="CP37" s="70" t="str" cm="1">
        <f t="array" ref="CP37">IF(OR($X37="", CP$7=""), "", IFERROR(IF(IFERROR(INDEX($F37:$L37, $BM37, MATCH(CP$6, $F$9:$L$9, 0)), "")&gt;CP$7, "", IFERROR(INDEX($BB37:$BH37, $BM37, MATCH(CP$6, $BB$10:$BH$10, 0)), "")), ""))</f>
        <v/>
      </c>
      <c r="CQ37" s="68" t="str">
        <f t="shared" si="105"/>
        <v/>
      </c>
      <c r="CR37" s="69" t="str">
        <f t="shared" si="106"/>
        <v/>
      </c>
      <c r="CS37" s="69" t="str">
        <f t="shared" si="107"/>
        <v/>
      </c>
      <c r="CT37" s="69" t="str">
        <f t="shared" si="108"/>
        <v/>
      </c>
      <c r="CU37" s="69" t="str">
        <f t="shared" si="109"/>
        <v/>
      </c>
      <c r="CV37" s="69" t="str">
        <f t="shared" si="110"/>
        <v/>
      </c>
      <c r="CW37" s="70" t="str">
        <f t="shared" si="111"/>
        <v/>
      </c>
      <c r="CX37" s="68" t="str" cm="1">
        <f t="array" ref="CX37">IF(OR($X37="", CX$7=""), "", IFERROR(IF(IFERROR(INDEX($F37:$L37, $BM37, MATCH(CX$6, $F$9:$L$9, 0)), "")&gt;CX$7, "", IFERROR(INDEX($BB37:$BH37, $BM37, MATCH(CX$6, $BB$10:$BH$10, 0)), "")), ""))</f>
        <v/>
      </c>
      <c r="CY37" s="70" t="str" cm="1">
        <f t="array" ref="CY37">IF(OR($X37="", CY$7=""), "", IFERROR(IF(IFERROR(INDEX($F37:$L37, $BM37, MATCH(CY$6, $F$9:$L$9, 0)), "")&gt;CY$7, "", IFERROR(INDEX($BB37:$BH37, $BM37, MATCH(CY$6, $BB$10:$BH$10, 0)), "")), ""))</f>
        <v/>
      </c>
      <c r="CZ37" s="68" t="str">
        <f t="shared" si="112"/>
        <v/>
      </c>
      <c r="DA37" s="69" t="str">
        <f t="shared" si="113"/>
        <v/>
      </c>
      <c r="DB37" s="69" t="str">
        <f t="shared" si="114"/>
        <v/>
      </c>
      <c r="DC37" s="69" t="str">
        <f t="shared" si="115"/>
        <v/>
      </c>
      <c r="DD37" s="69" t="str">
        <f t="shared" si="116"/>
        <v/>
      </c>
      <c r="DE37" s="69" t="str">
        <f t="shared" si="117"/>
        <v/>
      </c>
      <c r="DF37" s="70" t="str">
        <f t="shared" si="118"/>
        <v/>
      </c>
      <c r="DG37" s="68" t="str" cm="1">
        <f t="array" ref="DG37">IF(OR($X37="", DG$7=""), "", IFERROR(IF(IFERROR(INDEX($F37:$L37, $BM37, MATCH(DG$6, $F$9:$L$9, 0)), "")&gt;DG$7, "", IFERROR(INDEX($BB37:$BH37, $BM37, MATCH(DG$6, $BB$10:$BH$10, 0)), "")), ""))</f>
        <v/>
      </c>
      <c r="DH37" s="70" t="str" cm="1">
        <f t="array" ref="DH37">IF(OR($X37="", DH$7=""), "", IFERROR(IF(IFERROR(INDEX($F37:$L37, $BM37, MATCH(DH$6, $F$9:$L$9, 0)), "")&gt;DH$7, "", IFERROR(INDEX($BB37:$BH37, $BM37, MATCH(DH$6, $BB$10:$BH$10, 0)), "")), ""))</f>
        <v/>
      </c>
      <c r="DI37" s="68" t="str">
        <f t="shared" si="119"/>
        <v/>
      </c>
      <c r="DJ37" s="69" t="str">
        <f t="shared" si="120"/>
        <v/>
      </c>
      <c r="DK37" s="69" t="str">
        <f t="shared" si="121"/>
        <v/>
      </c>
      <c r="DL37" s="69" t="str">
        <f t="shared" si="122"/>
        <v/>
      </c>
      <c r="DM37" s="69" t="str">
        <f t="shared" si="123"/>
        <v/>
      </c>
      <c r="DN37" s="69" t="str">
        <f t="shared" si="124"/>
        <v/>
      </c>
      <c r="DO37" s="70" t="str">
        <f t="shared" si="125"/>
        <v/>
      </c>
      <c r="DP37" s="68" t="str" cm="1">
        <f t="array" ref="DP37">IF(OR($X37="", DP$7=""), "", IFERROR(IF(IFERROR(INDEX($F37:$L37, $BM37, MATCH(DP$6, $F$9:$L$9, 0)), "")&gt;DP$7, "", IFERROR(INDEX($BB37:$BH37, $BM37, MATCH(DP$6, $BB$10:$BH$10, 0)), "")), ""))</f>
        <v/>
      </c>
      <c r="DQ37" s="70" t="str" cm="1">
        <f t="array" ref="DQ37">IF(OR($X37="", DQ$7=""), "", IFERROR(IF(IFERROR(INDEX($F37:$L37, $BM37, MATCH(DQ$6, $F$9:$L$9, 0)), "")&gt;DQ$7, "", IFERROR(INDEX($BB37:$BH37, $BM37, MATCH(DQ$6, $BB$10:$BH$10, 0)), "")), ""))</f>
        <v/>
      </c>
      <c r="DR37" s="68" t="str">
        <f t="shared" si="126"/>
        <v/>
      </c>
      <c r="DS37" s="69" t="str">
        <f t="shared" si="127"/>
        <v/>
      </c>
      <c r="DT37" s="69" t="str">
        <f t="shared" si="128"/>
        <v/>
      </c>
      <c r="DU37" s="69" t="str">
        <f t="shared" si="129"/>
        <v/>
      </c>
      <c r="DV37" s="69" t="str">
        <f t="shared" si="130"/>
        <v/>
      </c>
      <c r="DW37" s="69" t="str">
        <f t="shared" si="131"/>
        <v/>
      </c>
      <c r="DX37" s="70" t="str">
        <f t="shared" si="132"/>
        <v/>
      </c>
      <c r="DY37" s="68" t="str" cm="1">
        <f t="array" ref="DY37">IF(OR($X37="", DY$7=""), "", IFERROR(IF(IFERROR(INDEX($F37:$L37, $BM37, MATCH(DY$6, $F$9:$L$9, 0)), "")&gt;DY$7, "", IFERROR(INDEX($BB37:$BH37, $BM37, MATCH(DY$6, $BB$10:$BH$10, 0)), "")), ""))</f>
        <v/>
      </c>
      <c r="DZ37" s="70" t="str" cm="1">
        <f t="array" ref="DZ37">IF(OR($X37="", DZ$7=""), "", IFERROR(IF(IFERROR(INDEX($F37:$L37, $BM37, MATCH(DZ$6, $F$9:$L$9, 0)), "")&gt;DZ$7, "", IFERROR(INDEX($BB37:$BH37, $BM37, MATCH(DZ$6, $BB$10:$BH$10, 0)), "")), ""))</f>
        <v/>
      </c>
      <c r="EA37" s="68" t="str">
        <f t="shared" si="133"/>
        <v/>
      </c>
      <c r="EB37" s="69" t="str">
        <f t="shared" si="134"/>
        <v/>
      </c>
      <c r="EC37" s="69" t="str">
        <f t="shared" si="135"/>
        <v/>
      </c>
      <c r="ED37" s="69" t="str">
        <f t="shared" si="136"/>
        <v/>
      </c>
      <c r="EE37" s="69" t="str">
        <f t="shared" si="137"/>
        <v/>
      </c>
      <c r="EF37" s="69" t="str">
        <f t="shared" si="138"/>
        <v/>
      </c>
      <c r="EG37" s="70" t="str">
        <f t="shared" si="139"/>
        <v/>
      </c>
      <c r="EH37" s="68" t="str" cm="1">
        <f t="array" ref="EH37">IF(OR($X37="", EH$7=""), "", IFERROR(IF(IFERROR(INDEX($F37:$L37, $BM37, MATCH(EH$6, $F$9:$L$9, 0)), "")&gt;EH$7, "", IFERROR(INDEX($BB37:$BH37, $BM37, MATCH(EH$6, $BB$10:$BH$10, 0)), "")), ""))</f>
        <v/>
      </c>
      <c r="EI37" s="70" t="str" cm="1">
        <f t="array" ref="EI37">IF(OR($X37="", EI$7=""), "", IFERROR(IF(IFERROR(INDEX($F37:$L37, $BM37, MATCH(EI$6, $F$9:$L$9, 0)), "")&gt;EI$7, "", IFERROR(INDEX($BB37:$BH37, $BM37, MATCH(EI$6, $BB$10:$BH$10, 0)), "")), ""))</f>
        <v/>
      </c>
      <c r="EJ37" s="68" t="str">
        <f t="shared" si="140"/>
        <v/>
      </c>
      <c r="EK37" s="69" t="str">
        <f t="shared" si="141"/>
        <v/>
      </c>
      <c r="EL37" s="69" t="str">
        <f t="shared" si="142"/>
        <v/>
      </c>
      <c r="EM37" s="69" t="str">
        <f t="shared" si="143"/>
        <v/>
      </c>
      <c r="EN37" s="69" t="str">
        <f t="shared" si="144"/>
        <v/>
      </c>
      <c r="EO37" s="69" t="str">
        <f t="shared" si="145"/>
        <v/>
      </c>
      <c r="EP37" s="70" t="str">
        <f t="shared" si="146"/>
        <v/>
      </c>
      <c r="EQ37" s="68" t="str" cm="1">
        <f t="array" ref="EQ37">IF(OR($X37="", EQ$7=""), "", IFERROR(IF(IFERROR(INDEX($F37:$L37, $BM37, MATCH(EQ$6, $F$9:$L$9, 0)), "")&gt;EQ$7, "", IFERROR(INDEX($BB37:$BH37, $BM37, MATCH(EQ$6, $BB$10:$BH$10, 0)), "")), ""))</f>
        <v/>
      </c>
      <c r="ER37" s="70" t="str" cm="1">
        <f t="array" ref="ER37">IF(OR($X37="", ER$7=""), "", IFERROR(IF(IFERROR(INDEX($F37:$L37, $BM37, MATCH(ER$6, $F$9:$L$9, 0)), "")&gt;ER$7, "", IFERROR(INDEX($BB37:$BH37, $BM37, MATCH(ER$6, $BB$10:$BH$10, 0)), "")), ""))</f>
        <v/>
      </c>
      <c r="ES37" s="68" t="str">
        <f t="shared" si="147"/>
        <v/>
      </c>
      <c r="ET37" s="69" t="str">
        <f t="shared" si="148"/>
        <v/>
      </c>
      <c r="EU37" s="69" t="str">
        <f t="shared" si="149"/>
        <v/>
      </c>
      <c r="EV37" s="69" t="str">
        <f t="shared" si="150"/>
        <v/>
      </c>
      <c r="EW37" s="69" t="str">
        <f t="shared" si="151"/>
        <v/>
      </c>
      <c r="EX37" s="69" t="str">
        <f t="shared" si="152"/>
        <v/>
      </c>
      <c r="EY37" s="70" t="str">
        <f t="shared" si="153"/>
        <v/>
      </c>
      <c r="FA37" s="68" t="str" cm="1">
        <f t="array" ref="FA37">IF($X37="", "", IFERROR(INDEX($BN37:$EY37, $EZ37, MATCH(FA$8, $BN$2:$EY$2, 0)), ""))</f>
        <v/>
      </c>
      <c r="FB37" s="69" t="str" cm="1">
        <f t="array" ref="FB37">IF($X37="", "", IFERROR(INDEX($BN37:$EY37, $EZ37, MATCH(FB$8, $BN$2:$EY$2, 0)), ""))</f>
        <v/>
      </c>
      <c r="FC37" s="69" t="str" cm="1">
        <f t="array" ref="FC37">IF($X37="", "", IFERROR(INDEX($BN37:$EY37, $EZ37, MATCH(FC$8, $BN$2:$EY$2, 0)), ""))</f>
        <v/>
      </c>
      <c r="FD37" s="69" t="str" cm="1">
        <f t="array" ref="FD37">IF($X37="", "", IFERROR(INDEX($BN37:$EY37, $EZ37, MATCH(FD$8, $BN$2:$EY$2, 0)), ""))</f>
        <v/>
      </c>
      <c r="FE37" s="69" t="str" cm="1">
        <f t="array" ref="FE37">IF($X37="", "", IFERROR(INDEX($BN37:$EY37, $EZ37, MATCH(FE$8, $BN$2:$EY$2, 0)), ""))</f>
        <v/>
      </c>
      <c r="FF37" s="69" t="str" cm="1">
        <f t="array" ref="FF37">IF($X37="", "", IFERROR(INDEX($BN37:$EY37, $EZ37, MATCH(FF$8, $BN$2:$EY$2, 0)), ""))</f>
        <v/>
      </c>
      <c r="FG37" s="69" t="str" cm="1">
        <f t="array" ref="FG37">IF($X37="", "", IFERROR(INDEX($BN37:$EY37, $EZ37, MATCH(FG$8, $BN$2:$EY$2, 0)), ""))</f>
        <v/>
      </c>
      <c r="FH37" s="69" t="str" cm="1">
        <f t="array" ref="FH37">IF($X37="", "", IFERROR(INDEX($BN37:$EY37, $EZ37, MATCH(FH$8, $BN$2:$EY$2, 0)), ""))</f>
        <v/>
      </c>
      <c r="FI37" s="69" t="str" cm="1">
        <f t="array" ref="FI37">IF($X37="", "", IFERROR(INDEX($BN37:$EY37, $EZ37, MATCH(FI$8, $BN$2:$EY$2, 0)), ""))</f>
        <v/>
      </c>
      <c r="FJ37" s="69" t="str" cm="1">
        <f t="array" ref="FJ37">IF($X37="", "", IFERROR(INDEX($BN37:$EY37, $EZ37, MATCH(FJ$8, $BN$2:$EY$2, 0)), ""))</f>
        <v/>
      </c>
      <c r="FK37" s="69" t="str" cm="1">
        <f t="array" ref="FK37">IF($X37="", "", IFERROR(INDEX($BN37:$EY37, $EZ37, MATCH(FK$8, $BN$2:$EY$2, 0)), ""))</f>
        <v/>
      </c>
      <c r="FL37" s="69" t="str" cm="1">
        <f t="array" ref="FL37">IF($X37="", "", IFERROR(INDEX($BN37:$EY37, $EZ37, MATCH(FL$8, $BN$2:$EY$2, 0)), ""))</f>
        <v/>
      </c>
      <c r="FM37" s="69" t="str" cm="1">
        <f t="array" ref="FM37">IF($X37="", "", IFERROR(INDEX($BN37:$EY37, $EZ37, MATCH(FM$8, $BN$2:$EY$2, 0)), ""))</f>
        <v/>
      </c>
      <c r="FN37" s="69" t="str" cm="1">
        <f t="array" ref="FN37">IF($X37="", "", IFERROR(INDEX($BN37:$EY37, $EZ37, MATCH(FN$8, $BN$2:$EY$2, 0)), ""))</f>
        <v/>
      </c>
      <c r="FO37" s="69" t="str" cm="1">
        <f t="array" ref="FO37">IF($X37="", "", IFERROR(INDEX($BN37:$EY37, $EZ37, MATCH(FO$8, $BN$2:$EY$2, 0)), ""))</f>
        <v/>
      </c>
      <c r="FP37" s="69" t="str" cm="1">
        <f t="array" ref="FP37">IF($X37="", "", IFERROR(INDEX($BN37:$EY37, $EZ37, MATCH(FP$8, $BN$2:$EY$2, 0)), ""))</f>
        <v/>
      </c>
      <c r="FQ37" s="69" t="str" cm="1">
        <f t="array" ref="FQ37">IF($X37="", "", IFERROR(INDEX($BN37:$EY37, $EZ37, MATCH(FQ$8, $BN$2:$EY$2, 0)), ""))</f>
        <v/>
      </c>
      <c r="FR37" s="69" t="str" cm="1">
        <f t="array" ref="FR37">IF($X37="", "", IFERROR(INDEX($BN37:$EY37, $EZ37, MATCH(FR$8, $BN$2:$EY$2, 0)), ""))</f>
        <v/>
      </c>
      <c r="FS37" s="69" t="str" cm="1">
        <f t="array" ref="FS37">IF($X37="", "", IFERROR(INDEX($BN37:$EY37, $EZ37, MATCH(FS$8, $BN$2:$EY$2, 0)), ""))</f>
        <v/>
      </c>
      <c r="FT37" s="69" t="str" cm="1">
        <f t="array" ref="FT37">IF($X37="", "", IFERROR(INDEX($BN37:$EY37, $EZ37, MATCH(FT$8, $BN$2:$EY$2, 0)), ""))</f>
        <v/>
      </c>
      <c r="FU37" s="69" t="str" cm="1">
        <f t="array" ref="FU37">IF($X37="", "", IFERROR(INDEX($BN37:$EY37, $EZ37, MATCH(FU$8, $BN$2:$EY$2, 0)), ""))</f>
        <v/>
      </c>
      <c r="FV37" s="69" t="str" cm="1">
        <f t="array" ref="FV37">IF($X37="", "", IFERROR(INDEX($BN37:$EY37, $EZ37, MATCH(FV$8, $BN$2:$EY$2, 0)), ""))</f>
        <v/>
      </c>
      <c r="FW37" s="69" t="str" cm="1">
        <f t="array" ref="FW37">IF($X37="", "", IFERROR(INDEX($BN37:$EY37, $EZ37, MATCH(FW$8, $BN$2:$EY$2, 0)), ""))</f>
        <v/>
      </c>
      <c r="FX37" s="69" t="str" cm="1">
        <f t="array" ref="FX37">IF($X37="", "", IFERROR(INDEX($BN37:$EY37, $EZ37, MATCH(FX$8, $BN$2:$EY$2, 0)), ""))</f>
        <v/>
      </c>
      <c r="FY37" s="69" t="str" cm="1">
        <f t="array" ref="FY37">IF($X37="", "", IFERROR(INDEX($BN37:$EY37, $EZ37, MATCH(FY$8, $BN$2:$EY$2, 0)), ""))</f>
        <v/>
      </c>
      <c r="FZ37" s="69" t="str" cm="1">
        <f t="array" ref="FZ37">IF($X37="", "", IFERROR(INDEX($BN37:$EY37, $EZ37, MATCH(FZ$8, $BN$2:$EY$2, 0)), ""))</f>
        <v/>
      </c>
      <c r="GA37" s="69" t="str" cm="1">
        <f t="array" ref="GA37">IF($X37="", "", IFERROR(INDEX($BN37:$EY37, $EZ37, MATCH(GA$8, $BN$2:$EY$2, 0)), ""))</f>
        <v/>
      </c>
      <c r="GB37" s="69" t="str" cm="1">
        <f t="array" ref="GB37">IF($X37="", "", IFERROR(INDEX($BN37:$EY37, $EZ37, MATCH(GB$8, $BN$2:$EY$2, 0)), ""))</f>
        <v/>
      </c>
      <c r="GC37" s="69" t="str" cm="1">
        <f t="array" ref="GC37">IF($X37="", "", IFERROR(INDEX($BN37:$EY37, $EZ37, MATCH(GC$8, $BN$2:$EY$2, 0)), ""))</f>
        <v/>
      </c>
      <c r="GD37" s="69" t="str" cm="1">
        <f t="array" ref="GD37">IF($X37="", "", IFERROR(INDEX($BN37:$EY37, $EZ37, MATCH(GD$8, $BN$2:$EY$2, 0)), ""))</f>
        <v/>
      </c>
      <c r="GE37" s="69" t="str" cm="1">
        <f t="array" ref="GE37">IF($X37="", "", IFERROR(INDEX($BN37:$EY37, $EZ37, MATCH(GE$8, $BN$2:$EY$2, 0)), ""))</f>
        <v/>
      </c>
      <c r="GF37" s="69" t="str" cm="1">
        <f t="array" ref="GF37">IF($X37="", "", IFERROR(INDEX($BN37:$EY37, $EZ37, MATCH(GF$8, $BN$2:$EY$2, 0)), ""))</f>
        <v/>
      </c>
      <c r="GG37" s="69" t="str" cm="1">
        <f t="array" ref="GG37">IF($X37="", "", IFERROR(INDEX($BN37:$EY37, $EZ37, MATCH(GG$8, $BN$2:$EY$2, 0)), ""))</f>
        <v/>
      </c>
      <c r="GH37" s="69" t="str" cm="1">
        <f t="array" ref="GH37">IF($X37="", "", IFERROR(INDEX($BN37:$EY37, $EZ37, MATCH(GH$8, $BN$2:$EY$2, 0)), ""))</f>
        <v/>
      </c>
      <c r="GI37" s="69" t="str" cm="1">
        <f t="array" ref="GI37">IF($X37="", "", IFERROR(INDEX($BN37:$EY37, $EZ37, MATCH(GI$8, $BN$2:$EY$2, 0)), ""))</f>
        <v/>
      </c>
      <c r="GJ37" s="69" t="str" cm="1">
        <f t="array" ref="GJ37">IF($X37="", "", IFERROR(INDEX($BN37:$EY37, $EZ37, MATCH(GJ$8, $BN$2:$EY$2, 0)), ""))</f>
        <v/>
      </c>
      <c r="GK37" s="69" t="str" cm="1">
        <f t="array" ref="GK37">IF($X37="", "", IFERROR(INDEX($BN37:$EY37, $EZ37, MATCH(GK$8, $BN$2:$EY$2, 0)), ""))</f>
        <v/>
      </c>
      <c r="GL37" s="69" t="str" cm="1">
        <f t="array" ref="GL37">IF($X37="", "", IFERROR(INDEX($BN37:$EY37, $EZ37, MATCH(GL$8, $BN$2:$EY$2, 0)), ""))</f>
        <v/>
      </c>
      <c r="GM37" s="69" t="str" cm="1">
        <f t="array" ref="GM37">IF($X37="", "", IFERROR(INDEX($BN37:$EY37, $EZ37, MATCH(GM$8, $BN$2:$EY$2, 0)), ""))</f>
        <v/>
      </c>
      <c r="GN37" s="69" t="str" cm="1">
        <f t="array" ref="GN37">IF($X37="", "", IFERROR(INDEX($BN37:$EY37, $EZ37, MATCH(GN$8, $BN$2:$EY$2, 0)), ""))</f>
        <v/>
      </c>
      <c r="GO37" s="69" t="str" cm="1">
        <f t="array" ref="GO37">IF($X37="", "", IFERROR(INDEX($BN37:$EY37, $EZ37, MATCH(GO$8, $BN$2:$EY$2, 0)), ""))</f>
        <v/>
      </c>
      <c r="GP37" s="69" t="str" cm="1">
        <f t="array" ref="GP37">IF($X37="", "", IFERROR(INDEX($BN37:$EY37, $EZ37, MATCH(GP$8, $BN$2:$EY$2, 0)), ""))</f>
        <v/>
      </c>
      <c r="GQ37" s="69" t="str" cm="1">
        <f t="array" ref="GQ37">IF($X37="", "", IFERROR(INDEX($BN37:$EY37, $EZ37, MATCH(GQ$8, $BN$2:$EY$2, 0)), ""))</f>
        <v/>
      </c>
      <c r="GR37" s="69" t="str" cm="1">
        <f t="array" ref="GR37">IF($X37="", "", IFERROR(INDEX($BN37:$EY37, $EZ37, MATCH(GR$8, $BN$2:$EY$2, 0)), ""))</f>
        <v/>
      </c>
      <c r="GS37" s="69" t="str" cm="1">
        <f t="array" ref="GS37">IF($X37="", "", IFERROR(INDEX($BN37:$EY37, $EZ37, MATCH(GS$8, $BN$2:$EY$2, 0)), ""))</f>
        <v/>
      </c>
      <c r="GT37" s="69" t="str" cm="1">
        <f t="array" ref="GT37">IF($X37="", "", IFERROR(INDEX($BN37:$EY37, $EZ37, MATCH(GT$8, $BN$2:$EY$2, 0)), ""))</f>
        <v/>
      </c>
      <c r="GU37" s="69" t="str" cm="1">
        <f t="array" ref="GU37">IF($X37="", "", IFERROR(INDEX($BN37:$EY37, $EZ37, MATCH(GU$8, $BN$2:$EY$2, 0)), ""))</f>
        <v/>
      </c>
      <c r="GV37" s="69" t="str" cm="1">
        <f t="array" ref="GV37">IF($X37="", "", IFERROR(INDEX($BN37:$EY37, $EZ37, MATCH(GV$8, $BN$2:$EY$2, 0)), ""))</f>
        <v/>
      </c>
      <c r="GW37" s="69" t="str" cm="1">
        <f t="array" ref="GW37">IF($X37="", "", IFERROR(INDEX($BN37:$EY37, $EZ37, MATCH(GW$8, $BN$2:$EY$2, 0)), ""))</f>
        <v/>
      </c>
      <c r="GX37" s="69" t="str" cm="1">
        <f t="array" ref="GX37">IF($X37="", "", IFERROR(INDEX($BN37:$EY37, $EZ37, MATCH(GX$8, $BN$2:$EY$2, 0)), ""))</f>
        <v/>
      </c>
      <c r="GY37" s="69" t="str" cm="1">
        <f t="array" ref="GY37">IF($X37="", "", IFERROR(INDEX($BN37:$EY37, $EZ37, MATCH(GY$8, $BN$2:$EY$2, 0)), ""))</f>
        <v/>
      </c>
      <c r="GZ37" s="69" t="str" cm="1">
        <f t="array" ref="GZ37">IF($X37="", "", IFERROR(INDEX($BN37:$EY37, $EZ37, MATCH(GZ$8, $BN$2:$EY$2, 0)), ""))</f>
        <v/>
      </c>
      <c r="HA37" s="69" t="str" cm="1">
        <f t="array" ref="HA37">IF($X37="", "", IFERROR(INDEX($BN37:$EY37, $EZ37, MATCH(HA$8, $BN$2:$EY$2, 0)), ""))</f>
        <v/>
      </c>
      <c r="HB37" s="69" t="str" cm="1">
        <f t="array" ref="HB37">IF($X37="", "", IFERROR(INDEX($BN37:$EY37, $EZ37, MATCH(HB$8, $BN$2:$EY$2, 0)), ""))</f>
        <v/>
      </c>
      <c r="HC37" s="69" t="str" cm="1">
        <f t="array" ref="HC37">IF($X37="", "", IFERROR(INDEX($BN37:$EY37, $EZ37, MATCH(HC$8, $BN$2:$EY$2, 0)), ""))</f>
        <v/>
      </c>
      <c r="HD37" s="69" t="str" cm="1">
        <f t="array" ref="HD37">IF($X37="", "", IFERROR(INDEX($BN37:$EY37, $EZ37, MATCH(HD$8, $BN$2:$EY$2, 0)), ""))</f>
        <v/>
      </c>
      <c r="HE37" s="69" t="str" cm="1">
        <f t="array" ref="HE37">IF($X37="", "", IFERROR(INDEX($BN37:$EY37, $EZ37, MATCH(HE$8, $BN$2:$EY$2, 0)), ""))</f>
        <v/>
      </c>
      <c r="HF37" s="69" t="str" cm="1">
        <f t="array" ref="HF37">IF($X37="", "", IFERROR(INDEX($BN37:$EY37, $EZ37, MATCH(HF$8, $BN$2:$EY$2, 0)), ""))</f>
        <v/>
      </c>
      <c r="HG37" s="69" t="str" cm="1">
        <f t="array" ref="HG37">IF($X37="", "", IFERROR(INDEX($BN37:$EY37, $EZ37, MATCH(HG$8, $BN$2:$EY$2, 0)), ""))</f>
        <v/>
      </c>
      <c r="HH37" s="69" t="str" cm="1">
        <f t="array" ref="HH37">IF($X37="", "", IFERROR(INDEX($BN37:$EY37, $EZ37, MATCH(HH$8, $BN$2:$EY$2, 0)), ""))</f>
        <v/>
      </c>
      <c r="HI37" s="69" t="str" cm="1">
        <f t="array" ref="HI37">IF($X37="", "", IFERROR(INDEX($BN37:$EY37, $EZ37, MATCH(HI$8, $BN$2:$EY$2, 0)), ""))</f>
        <v/>
      </c>
      <c r="HJ37" s="69" t="str" cm="1">
        <f t="array" ref="HJ37">IF($X37="", "", IFERROR(INDEX($BN37:$EY37, $EZ37, MATCH(HJ$8, $BN$2:$EY$2, 0)), ""))</f>
        <v/>
      </c>
      <c r="HK37" s="69" t="str" cm="1">
        <f t="array" ref="HK37">IF($X37="", "", IFERROR(INDEX($BN37:$EY37, $EZ37, MATCH(HK$8, $BN$2:$EY$2, 0)), ""))</f>
        <v/>
      </c>
      <c r="HL37" s="69" t="str" cm="1">
        <f t="array" ref="HL37">IF($X37="", "", IFERROR(INDEX($BN37:$EY37, $EZ37, MATCH(HL$8, $BN$2:$EY$2, 0)), ""))</f>
        <v/>
      </c>
      <c r="HM37" s="69" t="str" cm="1">
        <f t="array" ref="HM37">IF($X37="", "", IFERROR(INDEX($BN37:$EY37, $EZ37, MATCH(HM$8, $BN$2:$EY$2, 0)), ""))</f>
        <v/>
      </c>
      <c r="HN37" s="69" t="str" cm="1">
        <f t="array" ref="HN37">IF($X37="", "", IFERROR(INDEX($BN37:$EY37, $EZ37, MATCH(HN$8, $BN$2:$EY$2, 0)), ""))</f>
        <v/>
      </c>
      <c r="HO37" s="69" t="str" cm="1">
        <f t="array" ref="HO37">IF($X37="", "", IFERROR(INDEX($BN37:$EY37, $EZ37, MATCH(HO$8, $BN$2:$EY$2, 0)), ""))</f>
        <v/>
      </c>
      <c r="HP37" s="69" t="str" cm="1">
        <f t="array" ref="HP37">IF($X37="", "", IFERROR(INDEX($BN37:$EY37, $EZ37, MATCH(HP$8, $BN$2:$EY$2, 0)), ""))</f>
        <v/>
      </c>
      <c r="HQ37" s="69" t="str" cm="1">
        <f t="array" ref="HQ37">IF($X37="", "", IFERROR(INDEX($BN37:$EY37, $EZ37, MATCH(HQ$8, $BN$2:$EY$2, 0)), ""))</f>
        <v/>
      </c>
      <c r="HR37" s="70" t="str" cm="1">
        <f t="array" ref="HR37">IF($X37="", "", IFERROR(INDEX($BN37:$EY37, $EZ37, MATCH(HR$8, $BN$2:$EY$2, 0)), ""))</f>
        <v/>
      </c>
      <c r="HT37" s="8" t="str" cm="1">
        <f t="array" ref="HT37">IFERROR(INDEX($FA$6:$HR$6, $HS$6, MATCH(MIN($FA37:$HR37), $FA37:$HR37, 0)), "")</f>
        <v/>
      </c>
      <c r="HV37" s="8" t="str" cm="1">
        <f t="array" ref="HV37">IFERROR(INDEX(Trainers!$I$11:$I$20, MATCH(IFERROR(INDEX($FA$7:$HR$7, $HS$6, MATCH(MIN($FA37:$HR37), $FA37:$HR37, 0)), ""), Trainers!$AB$11:$AB$20, 0)), "")</f>
        <v/>
      </c>
      <c r="HX37" s="81" t="str">
        <f t="shared" si="154"/>
        <v/>
      </c>
      <c r="HY37" s="88" t="str">
        <f t="shared" si="155"/>
        <v/>
      </c>
      <c r="HZ37" s="81" t="str">
        <f t="shared" si="181"/>
        <v/>
      </c>
      <c r="IA37" s="88" t="str">
        <f t="shared" si="182"/>
        <v/>
      </c>
      <c r="IB37" s="81" t="str">
        <f t="shared" si="181"/>
        <v/>
      </c>
      <c r="IC37" s="88" t="str">
        <f t="shared" si="182"/>
        <v/>
      </c>
      <c r="ID37" s="81" t="str">
        <f t="shared" si="181"/>
        <v/>
      </c>
      <c r="IE37" s="88" t="str">
        <f t="shared" si="182"/>
        <v/>
      </c>
      <c r="IF37" s="81" t="str">
        <f t="shared" si="181"/>
        <v/>
      </c>
      <c r="IG37" s="88" t="str">
        <f t="shared" si="182"/>
        <v/>
      </c>
      <c r="IH37" s="81" t="str">
        <f t="shared" si="181"/>
        <v/>
      </c>
      <c r="II37" s="88" t="str">
        <f t="shared" si="182"/>
        <v/>
      </c>
      <c r="IJ37" s="81" t="str">
        <f t="shared" si="181"/>
        <v/>
      </c>
      <c r="IK37" s="88" t="str">
        <f t="shared" si="182"/>
        <v/>
      </c>
      <c r="IL37" s="81" t="str">
        <f t="shared" si="181"/>
        <v/>
      </c>
      <c r="IM37" s="88" t="str">
        <f t="shared" si="182"/>
        <v/>
      </c>
      <c r="IN37" s="81" t="str">
        <f t="shared" si="181"/>
        <v/>
      </c>
      <c r="IO37" s="88" t="str">
        <f t="shared" si="182"/>
        <v/>
      </c>
      <c r="IP37" s="81" t="str">
        <f t="shared" si="181"/>
        <v/>
      </c>
      <c r="IQ37" s="88" t="str">
        <f t="shared" si="182"/>
        <v/>
      </c>
      <c r="IS37" s="81" t="str" cm="1">
        <f t="array" ref="IS37">IF($X37="", "", IFERROR(INDEX($HX$3:$IQ$3, $IR$3, MATCH(IS$10, $HX37:$IQ37, 0)), ""))</f>
        <v/>
      </c>
      <c r="IT37" s="89" t="str" cm="1">
        <f t="array" ref="IT37">IF($X37="", "", IFERROR(INDEX($HX$3:$IQ$3, $IR$3, MATCH(IT$10, $HX37:$IQ37, 0)), ""))</f>
        <v/>
      </c>
      <c r="IU37" s="89" t="str" cm="1">
        <f t="array" ref="IU37">IF($X37="", "", IFERROR(INDEX($HX$3:$IQ$3, $IR$3, MATCH(IU$10, $HX37:$IQ37, 0)), ""))</f>
        <v/>
      </c>
      <c r="IV37" s="8" t="str">
        <f t="shared" si="156"/>
        <v/>
      </c>
      <c r="IX37" s="8" t="str">
        <f t="shared" si="157"/>
        <v/>
      </c>
      <c r="IZ37" s="8" t="str">
        <f>IF($BL37="", "", IFERROR(INDEX(Trainers!$AB$11:$AB$20, MATCH($BL37, Trainers!$I$11:$I$20, 0)), ""))</f>
        <v/>
      </c>
      <c r="JA37" s="78" t="str">
        <f t="shared" si="158"/>
        <v/>
      </c>
      <c r="JB37" s="8" t="str" cm="1">
        <f t="array" ref="JB37">IFERROR(INDEX($BN$7:$EY$7, $BM$7, MATCH(CONCATENATE($IZ37, " - ", $BJ37), $BN$2:$EY$2, 0)), "")</f>
        <v/>
      </c>
      <c r="JC37" s="8" t="str">
        <f t="shared" si="159"/>
        <v/>
      </c>
      <c r="JE37" s="8" t="str">
        <f>IF($HV37="", "", IFERROR(INDEX(Trainers!$AB$11:$AB$20, MATCH($HV37, Trainers!$I$11:$I$20, 0)), ""))</f>
        <v/>
      </c>
      <c r="JF37" s="78" t="str" cm="1">
        <f t="array" ref="JF37">IF(IFERROR(INDEX($F37:$L37, $Y37, MATCH($HT37, $F$9:$L$9, 0)), "")="", "", IFERROR(INDEX($F37:$L37, $Y37, MATCH($HT37, $F$9:$L$9, 0)), ""))</f>
        <v/>
      </c>
      <c r="JG37" s="8" t="str" cm="1">
        <f t="array" ref="JG37">IFERROR(INDEX($BN$7:$EY$7, $BM$7, MATCH(CONCATENATE($JE37, " - ", $HT37), $BN$2:$EY$2, 0)), "")</f>
        <v/>
      </c>
      <c r="JH37" s="8" t="str">
        <f t="shared" si="160"/>
        <v/>
      </c>
    </row>
    <row r="38" spans="1:268" x14ac:dyDescent="0.25">
      <c r="A38" s="2"/>
      <c r="B38" s="20"/>
      <c r="C38" s="21"/>
      <c r="D38" s="38"/>
      <c r="E38" s="22"/>
      <c r="F38" s="22"/>
      <c r="G38" s="22"/>
      <c r="H38" s="22"/>
      <c r="I38" s="22"/>
      <c r="J38" s="22"/>
      <c r="K38" s="22"/>
      <c r="L38" s="23"/>
      <c r="M38" s="2"/>
      <c r="N38" s="101" t="str">
        <f t="shared" si="65"/>
        <v/>
      </c>
      <c r="O38" s="2"/>
      <c r="P38" s="62"/>
      <c r="Q38" s="62"/>
      <c r="R38" s="62"/>
      <c r="X38" s="8" t="str">
        <f t="shared" si="66"/>
        <v/>
      </c>
      <c r="Z38" s="8" t="str">
        <f t="shared" si="41"/>
        <v/>
      </c>
      <c r="AA38" s="8" t="str">
        <f t="shared" si="42"/>
        <v/>
      </c>
      <c r="AB38" s="8" t="str">
        <f t="shared" si="43"/>
        <v/>
      </c>
      <c r="AC38" s="8" t="str">
        <f t="shared" si="67"/>
        <v/>
      </c>
      <c r="AD38" s="8" t="str">
        <f t="shared" si="68"/>
        <v/>
      </c>
      <c r="AE38" s="8" t="str">
        <f t="shared" si="163"/>
        <v/>
      </c>
      <c r="AF38" s="8" t="str">
        <f t="shared" si="164"/>
        <v/>
      </c>
      <c r="AG38" s="8" t="str">
        <f t="shared" si="165"/>
        <v/>
      </c>
      <c r="AH38" s="8" t="str">
        <f t="shared" si="166"/>
        <v/>
      </c>
      <c r="AI38" s="8" t="str">
        <f t="shared" si="167"/>
        <v/>
      </c>
      <c r="AJ38" s="8" t="str">
        <f t="shared" si="168"/>
        <v/>
      </c>
      <c r="AL38" s="68" t="str">
        <f t="shared" si="75"/>
        <v/>
      </c>
      <c r="AM38" s="69" t="str">
        <f t="shared" si="169"/>
        <v/>
      </c>
      <c r="AN38" s="69" t="str">
        <f t="shared" si="170"/>
        <v/>
      </c>
      <c r="AO38" s="69" t="str">
        <f t="shared" si="171"/>
        <v/>
      </c>
      <c r="AP38" s="69" t="str">
        <f t="shared" si="172"/>
        <v/>
      </c>
      <c r="AQ38" s="69" t="str">
        <f t="shared" si="173"/>
        <v/>
      </c>
      <c r="AR38" s="70" t="str">
        <f t="shared" si="174"/>
        <v/>
      </c>
      <c r="AT38" s="68" t="str">
        <f>IF($D38="", "", IFERROR(INDEX('Training Positions'!C$11:C$30, MATCH($D38, 'Training Positions'!$B$11:$B$30, 0)), ""))</f>
        <v/>
      </c>
      <c r="AU38" s="69" t="str">
        <f>IF($D38="", "", IFERROR(INDEX('Training Positions'!D$11:D$30, MATCH($D38, 'Training Positions'!$B$11:$B$30, 0)), ""))</f>
        <v/>
      </c>
      <c r="AV38" s="69" t="str">
        <f>IF($D38="", "", IFERROR(INDEX('Training Positions'!E$11:E$30, MATCH($D38, 'Training Positions'!$B$11:$B$30, 0)), ""))</f>
        <v/>
      </c>
      <c r="AW38" s="69" t="str">
        <f>IF($D38="", "", IFERROR(INDEX('Training Positions'!F$11:F$30, MATCH($D38, 'Training Positions'!$B$11:$B$30, 0)), ""))</f>
        <v/>
      </c>
      <c r="AX38" s="69" t="str">
        <f>IF($D38="", "", IFERROR(INDEX('Training Positions'!G$11:G$30, MATCH($D38, 'Training Positions'!$B$11:$B$30, 0)), ""))</f>
        <v/>
      </c>
      <c r="AY38" s="69" t="str">
        <f>IF($D38="", "", IFERROR(INDEX('Training Positions'!H$11:H$30, MATCH($D38, 'Training Positions'!$B$11:$B$30, 0)), ""))</f>
        <v/>
      </c>
      <c r="AZ38" s="70" t="str">
        <f>IF($D38="", "", IFERROR(INDEX('Training Positions'!I$11:I$30, MATCH($D38, 'Training Positions'!$B$11:$B$30, 0)), ""))</f>
        <v/>
      </c>
      <c r="BB38" s="68" t="str">
        <f t="shared" si="82"/>
        <v/>
      </c>
      <c r="BC38" s="69" t="str">
        <f t="shared" si="175"/>
        <v/>
      </c>
      <c r="BD38" s="69" t="str">
        <f t="shared" si="176"/>
        <v/>
      </c>
      <c r="BE38" s="69" t="str">
        <f t="shared" si="177"/>
        <v/>
      </c>
      <c r="BF38" s="69" t="str">
        <f t="shared" si="178"/>
        <v/>
      </c>
      <c r="BG38" s="69" t="str">
        <f t="shared" si="179"/>
        <v/>
      </c>
      <c r="BH38" s="70" t="str">
        <f t="shared" si="180"/>
        <v/>
      </c>
      <c r="BJ38" s="8" t="str" cm="1">
        <f t="array" ref="BJ38">IF($X38="", "", IFERROR(INDEX($BB$10:$BH$10, $BA$10, MATCH(MIN($BB38:$BH38), $BB38:$BH38, 0)), ""))</f>
        <v/>
      </c>
      <c r="BK38" s="78" t="str">
        <f t="shared" si="83"/>
        <v/>
      </c>
      <c r="BL38" s="8" t="str">
        <f>IF($IX38="", "", IFERROR(INDEX(Trainers!$I$11:$I$20, MATCH($IX38, Trainers!$AB$11:$AB$20, 0)), ""))</f>
        <v/>
      </c>
      <c r="BN38" s="68" t="str" cm="1">
        <f t="array" ref="BN38">IF(OR($X38="", BN$7=""), "", IFERROR(IF(IFERROR(INDEX($F38:$L38, $BM38, MATCH(BN$6, $F$9:$L$9, 0)), "")&gt;BN$7, "", IFERROR(INDEX($BB38:$BH38, $BM38, MATCH(BN$6, $BB$10:$BH$10, 0)), "")), ""))</f>
        <v/>
      </c>
      <c r="BO38" s="70" t="str" cm="1">
        <f t="array" ref="BO38">IF(OR($X38="", BO$7=""), "", IFERROR(IF(IFERROR(INDEX($F38:$L38, $BM38, MATCH(BO$6, $F$9:$L$9, 0)), "")&gt;BO$7, "", IFERROR(INDEX($BB38:$BH38, $BM38, MATCH(BO$6, $BB$10:$BH$10, 0)), "")), ""))</f>
        <v/>
      </c>
      <c r="BP38" s="68" t="str">
        <f t="shared" si="84"/>
        <v/>
      </c>
      <c r="BQ38" s="69" t="str">
        <f t="shared" si="85"/>
        <v/>
      </c>
      <c r="BR38" s="69" t="str">
        <f t="shared" si="86"/>
        <v/>
      </c>
      <c r="BS38" s="69" t="str">
        <f t="shared" si="87"/>
        <v/>
      </c>
      <c r="BT38" s="69" t="str">
        <f t="shared" si="88"/>
        <v/>
      </c>
      <c r="BU38" s="69" t="str">
        <f t="shared" si="89"/>
        <v/>
      </c>
      <c r="BV38" s="70" t="str">
        <f t="shared" si="90"/>
        <v/>
      </c>
      <c r="BW38" s="68" t="str" cm="1">
        <f t="array" ref="BW38">IF(OR($X38="", BW$7=""), "", IFERROR(IF(IFERROR(INDEX($F38:$L38, $BM38, MATCH(BW$6, $F$9:$L$9, 0)), "")&gt;BW$7, "", IFERROR(INDEX($BB38:$BH38, $BM38, MATCH(BW$6, $BB$10:$BH$10, 0)), "")), ""))</f>
        <v/>
      </c>
      <c r="BX38" s="70" t="str" cm="1">
        <f t="array" ref="BX38">IF(OR($X38="", BX$7=""), "", IFERROR(IF(IFERROR(INDEX($F38:$L38, $BM38, MATCH(BX$6, $F$9:$L$9, 0)), "")&gt;BX$7, "", IFERROR(INDEX($BB38:$BH38, $BM38, MATCH(BX$6, $BB$10:$BH$10, 0)), "")), ""))</f>
        <v/>
      </c>
      <c r="BY38" s="68" t="str">
        <f t="shared" si="91"/>
        <v/>
      </c>
      <c r="BZ38" s="69" t="str">
        <f t="shared" si="92"/>
        <v/>
      </c>
      <c r="CA38" s="69" t="str">
        <f t="shared" si="93"/>
        <v/>
      </c>
      <c r="CB38" s="69" t="str">
        <f t="shared" si="94"/>
        <v/>
      </c>
      <c r="CC38" s="69" t="str">
        <f t="shared" si="95"/>
        <v/>
      </c>
      <c r="CD38" s="69" t="str">
        <f t="shared" si="96"/>
        <v/>
      </c>
      <c r="CE38" s="70" t="str">
        <f t="shared" si="97"/>
        <v/>
      </c>
      <c r="CF38" s="68" t="str" cm="1">
        <f t="array" ref="CF38">IF(OR($X38="", CF$7=""), "", IFERROR(IF(IFERROR(INDEX($F38:$L38, $BM38, MATCH(CF$6, $F$9:$L$9, 0)), "")&gt;CF$7, "", IFERROR(INDEX($BB38:$BH38, $BM38, MATCH(CF$6, $BB$10:$BH$10, 0)), "")), ""))</f>
        <v/>
      </c>
      <c r="CG38" s="70" t="str" cm="1">
        <f t="array" ref="CG38">IF(OR($X38="", CG$7=""), "", IFERROR(IF(IFERROR(INDEX($F38:$L38, $BM38, MATCH(CG$6, $F$9:$L$9, 0)), "")&gt;CG$7, "", IFERROR(INDEX($BB38:$BH38, $BM38, MATCH(CG$6, $BB$10:$BH$10, 0)), "")), ""))</f>
        <v/>
      </c>
      <c r="CH38" s="68" t="str">
        <f t="shared" si="98"/>
        <v/>
      </c>
      <c r="CI38" s="69" t="str">
        <f t="shared" si="99"/>
        <v/>
      </c>
      <c r="CJ38" s="69" t="str">
        <f t="shared" si="100"/>
        <v/>
      </c>
      <c r="CK38" s="69" t="str">
        <f t="shared" si="101"/>
        <v/>
      </c>
      <c r="CL38" s="69" t="str">
        <f t="shared" si="102"/>
        <v/>
      </c>
      <c r="CM38" s="69" t="str">
        <f t="shared" si="103"/>
        <v/>
      </c>
      <c r="CN38" s="70" t="str">
        <f t="shared" si="104"/>
        <v/>
      </c>
      <c r="CO38" s="68" t="str" cm="1">
        <f t="array" ref="CO38">IF(OR($X38="", CO$7=""), "", IFERROR(IF(IFERROR(INDEX($F38:$L38, $BM38, MATCH(CO$6, $F$9:$L$9, 0)), "")&gt;CO$7, "", IFERROR(INDEX($BB38:$BH38, $BM38, MATCH(CO$6, $BB$10:$BH$10, 0)), "")), ""))</f>
        <v/>
      </c>
      <c r="CP38" s="70" t="str" cm="1">
        <f t="array" ref="CP38">IF(OR($X38="", CP$7=""), "", IFERROR(IF(IFERROR(INDEX($F38:$L38, $BM38, MATCH(CP$6, $F$9:$L$9, 0)), "")&gt;CP$7, "", IFERROR(INDEX($BB38:$BH38, $BM38, MATCH(CP$6, $BB$10:$BH$10, 0)), "")), ""))</f>
        <v/>
      </c>
      <c r="CQ38" s="68" t="str">
        <f t="shared" si="105"/>
        <v/>
      </c>
      <c r="CR38" s="69" t="str">
        <f t="shared" si="106"/>
        <v/>
      </c>
      <c r="CS38" s="69" t="str">
        <f t="shared" si="107"/>
        <v/>
      </c>
      <c r="CT38" s="69" t="str">
        <f t="shared" si="108"/>
        <v/>
      </c>
      <c r="CU38" s="69" t="str">
        <f t="shared" si="109"/>
        <v/>
      </c>
      <c r="CV38" s="69" t="str">
        <f t="shared" si="110"/>
        <v/>
      </c>
      <c r="CW38" s="70" t="str">
        <f t="shared" si="111"/>
        <v/>
      </c>
      <c r="CX38" s="68" t="str" cm="1">
        <f t="array" ref="CX38">IF(OR($X38="", CX$7=""), "", IFERROR(IF(IFERROR(INDEX($F38:$L38, $BM38, MATCH(CX$6, $F$9:$L$9, 0)), "")&gt;CX$7, "", IFERROR(INDEX($BB38:$BH38, $BM38, MATCH(CX$6, $BB$10:$BH$10, 0)), "")), ""))</f>
        <v/>
      </c>
      <c r="CY38" s="70" t="str" cm="1">
        <f t="array" ref="CY38">IF(OR($X38="", CY$7=""), "", IFERROR(IF(IFERROR(INDEX($F38:$L38, $BM38, MATCH(CY$6, $F$9:$L$9, 0)), "")&gt;CY$7, "", IFERROR(INDEX($BB38:$BH38, $BM38, MATCH(CY$6, $BB$10:$BH$10, 0)), "")), ""))</f>
        <v/>
      </c>
      <c r="CZ38" s="68" t="str">
        <f t="shared" si="112"/>
        <v/>
      </c>
      <c r="DA38" s="69" t="str">
        <f t="shared" si="113"/>
        <v/>
      </c>
      <c r="DB38" s="69" t="str">
        <f t="shared" si="114"/>
        <v/>
      </c>
      <c r="DC38" s="69" t="str">
        <f t="shared" si="115"/>
        <v/>
      </c>
      <c r="DD38" s="69" t="str">
        <f t="shared" si="116"/>
        <v/>
      </c>
      <c r="DE38" s="69" t="str">
        <f t="shared" si="117"/>
        <v/>
      </c>
      <c r="DF38" s="70" t="str">
        <f t="shared" si="118"/>
        <v/>
      </c>
      <c r="DG38" s="68" t="str" cm="1">
        <f t="array" ref="DG38">IF(OR($X38="", DG$7=""), "", IFERROR(IF(IFERROR(INDEX($F38:$L38, $BM38, MATCH(DG$6, $F$9:$L$9, 0)), "")&gt;DG$7, "", IFERROR(INDEX($BB38:$BH38, $BM38, MATCH(DG$6, $BB$10:$BH$10, 0)), "")), ""))</f>
        <v/>
      </c>
      <c r="DH38" s="70" t="str" cm="1">
        <f t="array" ref="DH38">IF(OR($X38="", DH$7=""), "", IFERROR(IF(IFERROR(INDEX($F38:$L38, $BM38, MATCH(DH$6, $F$9:$L$9, 0)), "")&gt;DH$7, "", IFERROR(INDEX($BB38:$BH38, $BM38, MATCH(DH$6, $BB$10:$BH$10, 0)), "")), ""))</f>
        <v/>
      </c>
      <c r="DI38" s="68" t="str">
        <f t="shared" si="119"/>
        <v/>
      </c>
      <c r="DJ38" s="69" t="str">
        <f t="shared" si="120"/>
        <v/>
      </c>
      <c r="DK38" s="69" t="str">
        <f t="shared" si="121"/>
        <v/>
      </c>
      <c r="DL38" s="69" t="str">
        <f t="shared" si="122"/>
        <v/>
      </c>
      <c r="DM38" s="69" t="str">
        <f t="shared" si="123"/>
        <v/>
      </c>
      <c r="DN38" s="69" t="str">
        <f t="shared" si="124"/>
        <v/>
      </c>
      <c r="DO38" s="70" t="str">
        <f t="shared" si="125"/>
        <v/>
      </c>
      <c r="DP38" s="68" t="str" cm="1">
        <f t="array" ref="DP38">IF(OR($X38="", DP$7=""), "", IFERROR(IF(IFERROR(INDEX($F38:$L38, $BM38, MATCH(DP$6, $F$9:$L$9, 0)), "")&gt;DP$7, "", IFERROR(INDEX($BB38:$BH38, $BM38, MATCH(DP$6, $BB$10:$BH$10, 0)), "")), ""))</f>
        <v/>
      </c>
      <c r="DQ38" s="70" t="str" cm="1">
        <f t="array" ref="DQ38">IF(OR($X38="", DQ$7=""), "", IFERROR(IF(IFERROR(INDEX($F38:$L38, $BM38, MATCH(DQ$6, $F$9:$L$9, 0)), "")&gt;DQ$7, "", IFERROR(INDEX($BB38:$BH38, $BM38, MATCH(DQ$6, $BB$10:$BH$10, 0)), "")), ""))</f>
        <v/>
      </c>
      <c r="DR38" s="68" t="str">
        <f t="shared" si="126"/>
        <v/>
      </c>
      <c r="DS38" s="69" t="str">
        <f t="shared" si="127"/>
        <v/>
      </c>
      <c r="DT38" s="69" t="str">
        <f t="shared" si="128"/>
        <v/>
      </c>
      <c r="DU38" s="69" t="str">
        <f t="shared" si="129"/>
        <v/>
      </c>
      <c r="DV38" s="69" t="str">
        <f t="shared" si="130"/>
        <v/>
      </c>
      <c r="DW38" s="69" t="str">
        <f t="shared" si="131"/>
        <v/>
      </c>
      <c r="DX38" s="70" t="str">
        <f t="shared" si="132"/>
        <v/>
      </c>
      <c r="DY38" s="68" t="str" cm="1">
        <f t="array" ref="DY38">IF(OR($X38="", DY$7=""), "", IFERROR(IF(IFERROR(INDEX($F38:$L38, $BM38, MATCH(DY$6, $F$9:$L$9, 0)), "")&gt;DY$7, "", IFERROR(INDEX($BB38:$BH38, $BM38, MATCH(DY$6, $BB$10:$BH$10, 0)), "")), ""))</f>
        <v/>
      </c>
      <c r="DZ38" s="70" t="str" cm="1">
        <f t="array" ref="DZ38">IF(OR($X38="", DZ$7=""), "", IFERROR(IF(IFERROR(INDEX($F38:$L38, $BM38, MATCH(DZ$6, $F$9:$L$9, 0)), "")&gt;DZ$7, "", IFERROR(INDEX($BB38:$BH38, $BM38, MATCH(DZ$6, $BB$10:$BH$10, 0)), "")), ""))</f>
        <v/>
      </c>
      <c r="EA38" s="68" t="str">
        <f t="shared" si="133"/>
        <v/>
      </c>
      <c r="EB38" s="69" t="str">
        <f t="shared" si="134"/>
        <v/>
      </c>
      <c r="EC38" s="69" t="str">
        <f t="shared" si="135"/>
        <v/>
      </c>
      <c r="ED38" s="69" t="str">
        <f t="shared" si="136"/>
        <v/>
      </c>
      <c r="EE38" s="69" t="str">
        <f t="shared" si="137"/>
        <v/>
      </c>
      <c r="EF38" s="69" t="str">
        <f t="shared" si="138"/>
        <v/>
      </c>
      <c r="EG38" s="70" t="str">
        <f t="shared" si="139"/>
        <v/>
      </c>
      <c r="EH38" s="68" t="str" cm="1">
        <f t="array" ref="EH38">IF(OR($X38="", EH$7=""), "", IFERROR(IF(IFERROR(INDEX($F38:$L38, $BM38, MATCH(EH$6, $F$9:$L$9, 0)), "")&gt;EH$7, "", IFERROR(INDEX($BB38:$BH38, $BM38, MATCH(EH$6, $BB$10:$BH$10, 0)), "")), ""))</f>
        <v/>
      </c>
      <c r="EI38" s="70" t="str" cm="1">
        <f t="array" ref="EI38">IF(OR($X38="", EI$7=""), "", IFERROR(IF(IFERROR(INDEX($F38:$L38, $BM38, MATCH(EI$6, $F$9:$L$9, 0)), "")&gt;EI$7, "", IFERROR(INDEX($BB38:$BH38, $BM38, MATCH(EI$6, $BB$10:$BH$10, 0)), "")), ""))</f>
        <v/>
      </c>
      <c r="EJ38" s="68" t="str">
        <f t="shared" si="140"/>
        <v/>
      </c>
      <c r="EK38" s="69" t="str">
        <f t="shared" si="141"/>
        <v/>
      </c>
      <c r="EL38" s="69" t="str">
        <f t="shared" si="142"/>
        <v/>
      </c>
      <c r="EM38" s="69" t="str">
        <f t="shared" si="143"/>
        <v/>
      </c>
      <c r="EN38" s="69" t="str">
        <f t="shared" si="144"/>
        <v/>
      </c>
      <c r="EO38" s="69" t="str">
        <f t="shared" si="145"/>
        <v/>
      </c>
      <c r="EP38" s="70" t="str">
        <f t="shared" si="146"/>
        <v/>
      </c>
      <c r="EQ38" s="68" t="str" cm="1">
        <f t="array" ref="EQ38">IF(OR($X38="", EQ$7=""), "", IFERROR(IF(IFERROR(INDEX($F38:$L38, $BM38, MATCH(EQ$6, $F$9:$L$9, 0)), "")&gt;EQ$7, "", IFERROR(INDEX($BB38:$BH38, $BM38, MATCH(EQ$6, $BB$10:$BH$10, 0)), "")), ""))</f>
        <v/>
      </c>
      <c r="ER38" s="70" t="str" cm="1">
        <f t="array" ref="ER38">IF(OR($X38="", ER$7=""), "", IFERROR(IF(IFERROR(INDEX($F38:$L38, $BM38, MATCH(ER$6, $F$9:$L$9, 0)), "")&gt;ER$7, "", IFERROR(INDEX($BB38:$BH38, $BM38, MATCH(ER$6, $BB$10:$BH$10, 0)), "")), ""))</f>
        <v/>
      </c>
      <c r="ES38" s="68" t="str">
        <f t="shared" si="147"/>
        <v/>
      </c>
      <c r="ET38" s="69" t="str">
        <f t="shared" si="148"/>
        <v/>
      </c>
      <c r="EU38" s="69" t="str">
        <f t="shared" si="149"/>
        <v/>
      </c>
      <c r="EV38" s="69" t="str">
        <f t="shared" si="150"/>
        <v/>
      </c>
      <c r="EW38" s="69" t="str">
        <f t="shared" si="151"/>
        <v/>
      </c>
      <c r="EX38" s="69" t="str">
        <f t="shared" si="152"/>
        <v/>
      </c>
      <c r="EY38" s="70" t="str">
        <f t="shared" si="153"/>
        <v/>
      </c>
      <c r="FA38" s="68" t="str" cm="1">
        <f t="array" ref="FA38">IF($X38="", "", IFERROR(INDEX($BN38:$EY38, $EZ38, MATCH(FA$8, $BN$2:$EY$2, 0)), ""))</f>
        <v/>
      </c>
      <c r="FB38" s="69" t="str" cm="1">
        <f t="array" ref="FB38">IF($X38="", "", IFERROR(INDEX($BN38:$EY38, $EZ38, MATCH(FB$8, $BN$2:$EY$2, 0)), ""))</f>
        <v/>
      </c>
      <c r="FC38" s="69" t="str" cm="1">
        <f t="array" ref="FC38">IF($X38="", "", IFERROR(INDEX($BN38:$EY38, $EZ38, MATCH(FC$8, $BN$2:$EY$2, 0)), ""))</f>
        <v/>
      </c>
      <c r="FD38" s="69" t="str" cm="1">
        <f t="array" ref="FD38">IF($X38="", "", IFERROR(INDEX($BN38:$EY38, $EZ38, MATCH(FD$8, $BN$2:$EY$2, 0)), ""))</f>
        <v/>
      </c>
      <c r="FE38" s="69" t="str" cm="1">
        <f t="array" ref="FE38">IF($X38="", "", IFERROR(INDEX($BN38:$EY38, $EZ38, MATCH(FE$8, $BN$2:$EY$2, 0)), ""))</f>
        <v/>
      </c>
      <c r="FF38" s="69" t="str" cm="1">
        <f t="array" ref="FF38">IF($X38="", "", IFERROR(INDEX($BN38:$EY38, $EZ38, MATCH(FF$8, $BN$2:$EY$2, 0)), ""))</f>
        <v/>
      </c>
      <c r="FG38" s="69" t="str" cm="1">
        <f t="array" ref="FG38">IF($X38="", "", IFERROR(INDEX($BN38:$EY38, $EZ38, MATCH(FG$8, $BN$2:$EY$2, 0)), ""))</f>
        <v/>
      </c>
      <c r="FH38" s="69" t="str" cm="1">
        <f t="array" ref="FH38">IF($X38="", "", IFERROR(INDEX($BN38:$EY38, $EZ38, MATCH(FH$8, $BN$2:$EY$2, 0)), ""))</f>
        <v/>
      </c>
      <c r="FI38" s="69" t="str" cm="1">
        <f t="array" ref="FI38">IF($X38="", "", IFERROR(INDEX($BN38:$EY38, $EZ38, MATCH(FI$8, $BN$2:$EY$2, 0)), ""))</f>
        <v/>
      </c>
      <c r="FJ38" s="69" t="str" cm="1">
        <f t="array" ref="FJ38">IF($X38="", "", IFERROR(INDEX($BN38:$EY38, $EZ38, MATCH(FJ$8, $BN$2:$EY$2, 0)), ""))</f>
        <v/>
      </c>
      <c r="FK38" s="69" t="str" cm="1">
        <f t="array" ref="FK38">IF($X38="", "", IFERROR(INDEX($BN38:$EY38, $EZ38, MATCH(FK$8, $BN$2:$EY$2, 0)), ""))</f>
        <v/>
      </c>
      <c r="FL38" s="69" t="str" cm="1">
        <f t="array" ref="FL38">IF($X38="", "", IFERROR(INDEX($BN38:$EY38, $EZ38, MATCH(FL$8, $BN$2:$EY$2, 0)), ""))</f>
        <v/>
      </c>
      <c r="FM38" s="69" t="str" cm="1">
        <f t="array" ref="FM38">IF($X38="", "", IFERROR(INDEX($BN38:$EY38, $EZ38, MATCH(FM$8, $BN$2:$EY$2, 0)), ""))</f>
        <v/>
      </c>
      <c r="FN38" s="69" t="str" cm="1">
        <f t="array" ref="FN38">IF($X38="", "", IFERROR(INDEX($BN38:$EY38, $EZ38, MATCH(FN$8, $BN$2:$EY$2, 0)), ""))</f>
        <v/>
      </c>
      <c r="FO38" s="69" t="str" cm="1">
        <f t="array" ref="FO38">IF($X38="", "", IFERROR(INDEX($BN38:$EY38, $EZ38, MATCH(FO$8, $BN$2:$EY$2, 0)), ""))</f>
        <v/>
      </c>
      <c r="FP38" s="69" t="str" cm="1">
        <f t="array" ref="FP38">IF($X38="", "", IFERROR(INDEX($BN38:$EY38, $EZ38, MATCH(FP$8, $BN$2:$EY$2, 0)), ""))</f>
        <v/>
      </c>
      <c r="FQ38" s="69" t="str" cm="1">
        <f t="array" ref="FQ38">IF($X38="", "", IFERROR(INDEX($BN38:$EY38, $EZ38, MATCH(FQ$8, $BN$2:$EY$2, 0)), ""))</f>
        <v/>
      </c>
      <c r="FR38" s="69" t="str" cm="1">
        <f t="array" ref="FR38">IF($X38="", "", IFERROR(INDEX($BN38:$EY38, $EZ38, MATCH(FR$8, $BN$2:$EY$2, 0)), ""))</f>
        <v/>
      </c>
      <c r="FS38" s="69" t="str" cm="1">
        <f t="array" ref="FS38">IF($X38="", "", IFERROR(INDEX($BN38:$EY38, $EZ38, MATCH(FS$8, $BN$2:$EY$2, 0)), ""))</f>
        <v/>
      </c>
      <c r="FT38" s="69" t="str" cm="1">
        <f t="array" ref="FT38">IF($X38="", "", IFERROR(INDEX($BN38:$EY38, $EZ38, MATCH(FT$8, $BN$2:$EY$2, 0)), ""))</f>
        <v/>
      </c>
      <c r="FU38" s="69" t="str" cm="1">
        <f t="array" ref="FU38">IF($X38="", "", IFERROR(INDEX($BN38:$EY38, $EZ38, MATCH(FU$8, $BN$2:$EY$2, 0)), ""))</f>
        <v/>
      </c>
      <c r="FV38" s="69" t="str" cm="1">
        <f t="array" ref="FV38">IF($X38="", "", IFERROR(INDEX($BN38:$EY38, $EZ38, MATCH(FV$8, $BN$2:$EY$2, 0)), ""))</f>
        <v/>
      </c>
      <c r="FW38" s="69" t="str" cm="1">
        <f t="array" ref="FW38">IF($X38="", "", IFERROR(INDEX($BN38:$EY38, $EZ38, MATCH(FW$8, $BN$2:$EY$2, 0)), ""))</f>
        <v/>
      </c>
      <c r="FX38" s="69" t="str" cm="1">
        <f t="array" ref="FX38">IF($X38="", "", IFERROR(INDEX($BN38:$EY38, $EZ38, MATCH(FX$8, $BN$2:$EY$2, 0)), ""))</f>
        <v/>
      </c>
      <c r="FY38" s="69" t="str" cm="1">
        <f t="array" ref="FY38">IF($X38="", "", IFERROR(INDEX($BN38:$EY38, $EZ38, MATCH(FY$8, $BN$2:$EY$2, 0)), ""))</f>
        <v/>
      </c>
      <c r="FZ38" s="69" t="str" cm="1">
        <f t="array" ref="FZ38">IF($X38="", "", IFERROR(INDEX($BN38:$EY38, $EZ38, MATCH(FZ$8, $BN$2:$EY$2, 0)), ""))</f>
        <v/>
      </c>
      <c r="GA38" s="69" t="str" cm="1">
        <f t="array" ref="GA38">IF($X38="", "", IFERROR(INDEX($BN38:$EY38, $EZ38, MATCH(GA$8, $BN$2:$EY$2, 0)), ""))</f>
        <v/>
      </c>
      <c r="GB38" s="69" t="str" cm="1">
        <f t="array" ref="GB38">IF($X38="", "", IFERROR(INDEX($BN38:$EY38, $EZ38, MATCH(GB$8, $BN$2:$EY$2, 0)), ""))</f>
        <v/>
      </c>
      <c r="GC38" s="69" t="str" cm="1">
        <f t="array" ref="GC38">IF($X38="", "", IFERROR(INDEX($BN38:$EY38, $EZ38, MATCH(GC$8, $BN$2:$EY$2, 0)), ""))</f>
        <v/>
      </c>
      <c r="GD38" s="69" t="str" cm="1">
        <f t="array" ref="GD38">IF($X38="", "", IFERROR(INDEX($BN38:$EY38, $EZ38, MATCH(GD$8, $BN$2:$EY$2, 0)), ""))</f>
        <v/>
      </c>
      <c r="GE38" s="69" t="str" cm="1">
        <f t="array" ref="GE38">IF($X38="", "", IFERROR(INDEX($BN38:$EY38, $EZ38, MATCH(GE$8, $BN$2:$EY$2, 0)), ""))</f>
        <v/>
      </c>
      <c r="GF38" s="69" t="str" cm="1">
        <f t="array" ref="GF38">IF($X38="", "", IFERROR(INDEX($BN38:$EY38, $EZ38, MATCH(GF$8, $BN$2:$EY$2, 0)), ""))</f>
        <v/>
      </c>
      <c r="GG38" s="69" t="str" cm="1">
        <f t="array" ref="GG38">IF($X38="", "", IFERROR(INDEX($BN38:$EY38, $EZ38, MATCH(GG$8, $BN$2:$EY$2, 0)), ""))</f>
        <v/>
      </c>
      <c r="GH38" s="69" t="str" cm="1">
        <f t="array" ref="GH38">IF($X38="", "", IFERROR(INDEX($BN38:$EY38, $EZ38, MATCH(GH$8, $BN$2:$EY$2, 0)), ""))</f>
        <v/>
      </c>
      <c r="GI38" s="69" t="str" cm="1">
        <f t="array" ref="GI38">IF($X38="", "", IFERROR(INDEX($BN38:$EY38, $EZ38, MATCH(GI$8, $BN$2:$EY$2, 0)), ""))</f>
        <v/>
      </c>
      <c r="GJ38" s="69" t="str" cm="1">
        <f t="array" ref="GJ38">IF($X38="", "", IFERROR(INDEX($BN38:$EY38, $EZ38, MATCH(GJ$8, $BN$2:$EY$2, 0)), ""))</f>
        <v/>
      </c>
      <c r="GK38" s="69" t="str" cm="1">
        <f t="array" ref="GK38">IF($X38="", "", IFERROR(INDEX($BN38:$EY38, $EZ38, MATCH(GK$8, $BN$2:$EY$2, 0)), ""))</f>
        <v/>
      </c>
      <c r="GL38" s="69" t="str" cm="1">
        <f t="array" ref="GL38">IF($X38="", "", IFERROR(INDEX($BN38:$EY38, $EZ38, MATCH(GL$8, $BN$2:$EY$2, 0)), ""))</f>
        <v/>
      </c>
      <c r="GM38" s="69" t="str" cm="1">
        <f t="array" ref="GM38">IF($X38="", "", IFERROR(INDEX($BN38:$EY38, $EZ38, MATCH(GM$8, $BN$2:$EY$2, 0)), ""))</f>
        <v/>
      </c>
      <c r="GN38" s="69" t="str" cm="1">
        <f t="array" ref="GN38">IF($X38="", "", IFERROR(INDEX($BN38:$EY38, $EZ38, MATCH(GN$8, $BN$2:$EY$2, 0)), ""))</f>
        <v/>
      </c>
      <c r="GO38" s="69" t="str" cm="1">
        <f t="array" ref="GO38">IF($X38="", "", IFERROR(INDEX($BN38:$EY38, $EZ38, MATCH(GO$8, $BN$2:$EY$2, 0)), ""))</f>
        <v/>
      </c>
      <c r="GP38" s="69" t="str" cm="1">
        <f t="array" ref="GP38">IF($X38="", "", IFERROR(INDEX($BN38:$EY38, $EZ38, MATCH(GP$8, $BN$2:$EY$2, 0)), ""))</f>
        <v/>
      </c>
      <c r="GQ38" s="69" t="str" cm="1">
        <f t="array" ref="GQ38">IF($X38="", "", IFERROR(INDEX($BN38:$EY38, $EZ38, MATCH(GQ$8, $BN$2:$EY$2, 0)), ""))</f>
        <v/>
      </c>
      <c r="GR38" s="69" t="str" cm="1">
        <f t="array" ref="GR38">IF($X38="", "", IFERROR(INDEX($BN38:$EY38, $EZ38, MATCH(GR$8, $BN$2:$EY$2, 0)), ""))</f>
        <v/>
      </c>
      <c r="GS38" s="69" t="str" cm="1">
        <f t="array" ref="GS38">IF($X38="", "", IFERROR(INDEX($BN38:$EY38, $EZ38, MATCH(GS$8, $BN$2:$EY$2, 0)), ""))</f>
        <v/>
      </c>
      <c r="GT38" s="69" t="str" cm="1">
        <f t="array" ref="GT38">IF($X38="", "", IFERROR(INDEX($BN38:$EY38, $EZ38, MATCH(GT$8, $BN$2:$EY$2, 0)), ""))</f>
        <v/>
      </c>
      <c r="GU38" s="69" t="str" cm="1">
        <f t="array" ref="GU38">IF($X38="", "", IFERROR(INDEX($BN38:$EY38, $EZ38, MATCH(GU$8, $BN$2:$EY$2, 0)), ""))</f>
        <v/>
      </c>
      <c r="GV38" s="69" t="str" cm="1">
        <f t="array" ref="GV38">IF($X38="", "", IFERROR(INDEX($BN38:$EY38, $EZ38, MATCH(GV$8, $BN$2:$EY$2, 0)), ""))</f>
        <v/>
      </c>
      <c r="GW38" s="69" t="str" cm="1">
        <f t="array" ref="GW38">IF($X38="", "", IFERROR(INDEX($BN38:$EY38, $EZ38, MATCH(GW$8, $BN$2:$EY$2, 0)), ""))</f>
        <v/>
      </c>
      <c r="GX38" s="69" t="str" cm="1">
        <f t="array" ref="GX38">IF($X38="", "", IFERROR(INDEX($BN38:$EY38, $EZ38, MATCH(GX$8, $BN$2:$EY$2, 0)), ""))</f>
        <v/>
      </c>
      <c r="GY38" s="69" t="str" cm="1">
        <f t="array" ref="GY38">IF($X38="", "", IFERROR(INDEX($BN38:$EY38, $EZ38, MATCH(GY$8, $BN$2:$EY$2, 0)), ""))</f>
        <v/>
      </c>
      <c r="GZ38" s="69" t="str" cm="1">
        <f t="array" ref="GZ38">IF($X38="", "", IFERROR(INDEX($BN38:$EY38, $EZ38, MATCH(GZ$8, $BN$2:$EY$2, 0)), ""))</f>
        <v/>
      </c>
      <c r="HA38" s="69" t="str" cm="1">
        <f t="array" ref="HA38">IF($X38="", "", IFERROR(INDEX($BN38:$EY38, $EZ38, MATCH(HA$8, $BN$2:$EY$2, 0)), ""))</f>
        <v/>
      </c>
      <c r="HB38" s="69" t="str" cm="1">
        <f t="array" ref="HB38">IF($X38="", "", IFERROR(INDEX($BN38:$EY38, $EZ38, MATCH(HB$8, $BN$2:$EY$2, 0)), ""))</f>
        <v/>
      </c>
      <c r="HC38" s="69" t="str" cm="1">
        <f t="array" ref="HC38">IF($X38="", "", IFERROR(INDEX($BN38:$EY38, $EZ38, MATCH(HC$8, $BN$2:$EY$2, 0)), ""))</f>
        <v/>
      </c>
      <c r="HD38" s="69" t="str" cm="1">
        <f t="array" ref="HD38">IF($X38="", "", IFERROR(INDEX($BN38:$EY38, $EZ38, MATCH(HD$8, $BN$2:$EY$2, 0)), ""))</f>
        <v/>
      </c>
      <c r="HE38" s="69" t="str" cm="1">
        <f t="array" ref="HE38">IF($X38="", "", IFERROR(INDEX($BN38:$EY38, $EZ38, MATCH(HE$8, $BN$2:$EY$2, 0)), ""))</f>
        <v/>
      </c>
      <c r="HF38" s="69" t="str" cm="1">
        <f t="array" ref="HF38">IF($X38="", "", IFERROR(INDEX($BN38:$EY38, $EZ38, MATCH(HF$8, $BN$2:$EY$2, 0)), ""))</f>
        <v/>
      </c>
      <c r="HG38" s="69" t="str" cm="1">
        <f t="array" ref="HG38">IF($X38="", "", IFERROR(INDEX($BN38:$EY38, $EZ38, MATCH(HG$8, $BN$2:$EY$2, 0)), ""))</f>
        <v/>
      </c>
      <c r="HH38" s="69" t="str" cm="1">
        <f t="array" ref="HH38">IF($X38="", "", IFERROR(INDEX($BN38:$EY38, $EZ38, MATCH(HH$8, $BN$2:$EY$2, 0)), ""))</f>
        <v/>
      </c>
      <c r="HI38" s="69" t="str" cm="1">
        <f t="array" ref="HI38">IF($X38="", "", IFERROR(INDEX($BN38:$EY38, $EZ38, MATCH(HI$8, $BN$2:$EY$2, 0)), ""))</f>
        <v/>
      </c>
      <c r="HJ38" s="69" t="str" cm="1">
        <f t="array" ref="HJ38">IF($X38="", "", IFERROR(INDEX($BN38:$EY38, $EZ38, MATCH(HJ$8, $BN$2:$EY$2, 0)), ""))</f>
        <v/>
      </c>
      <c r="HK38" s="69" t="str" cm="1">
        <f t="array" ref="HK38">IF($X38="", "", IFERROR(INDEX($BN38:$EY38, $EZ38, MATCH(HK$8, $BN$2:$EY$2, 0)), ""))</f>
        <v/>
      </c>
      <c r="HL38" s="69" t="str" cm="1">
        <f t="array" ref="HL38">IF($X38="", "", IFERROR(INDEX($BN38:$EY38, $EZ38, MATCH(HL$8, $BN$2:$EY$2, 0)), ""))</f>
        <v/>
      </c>
      <c r="HM38" s="69" t="str" cm="1">
        <f t="array" ref="HM38">IF($X38="", "", IFERROR(INDEX($BN38:$EY38, $EZ38, MATCH(HM$8, $BN$2:$EY$2, 0)), ""))</f>
        <v/>
      </c>
      <c r="HN38" s="69" t="str" cm="1">
        <f t="array" ref="HN38">IF($X38="", "", IFERROR(INDEX($BN38:$EY38, $EZ38, MATCH(HN$8, $BN$2:$EY$2, 0)), ""))</f>
        <v/>
      </c>
      <c r="HO38" s="69" t="str" cm="1">
        <f t="array" ref="HO38">IF($X38="", "", IFERROR(INDEX($BN38:$EY38, $EZ38, MATCH(HO$8, $BN$2:$EY$2, 0)), ""))</f>
        <v/>
      </c>
      <c r="HP38" s="69" t="str" cm="1">
        <f t="array" ref="HP38">IF($X38="", "", IFERROR(INDEX($BN38:$EY38, $EZ38, MATCH(HP$8, $BN$2:$EY$2, 0)), ""))</f>
        <v/>
      </c>
      <c r="HQ38" s="69" t="str" cm="1">
        <f t="array" ref="HQ38">IF($X38="", "", IFERROR(INDEX($BN38:$EY38, $EZ38, MATCH(HQ$8, $BN$2:$EY$2, 0)), ""))</f>
        <v/>
      </c>
      <c r="HR38" s="70" t="str" cm="1">
        <f t="array" ref="HR38">IF($X38="", "", IFERROR(INDEX($BN38:$EY38, $EZ38, MATCH(HR$8, $BN$2:$EY$2, 0)), ""))</f>
        <v/>
      </c>
      <c r="HT38" s="8" t="str" cm="1">
        <f t="array" ref="HT38">IFERROR(INDEX($FA$6:$HR$6, $HS$6, MATCH(MIN($FA38:$HR38), $FA38:$HR38, 0)), "")</f>
        <v/>
      </c>
      <c r="HV38" s="8" t="str" cm="1">
        <f t="array" ref="HV38">IFERROR(INDEX(Trainers!$I$11:$I$20, MATCH(IFERROR(INDEX($FA$7:$HR$7, $HS$6, MATCH(MIN($FA38:$HR38), $FA38:$HR38, 0)), ""), Trainers!$AB$11:$AB$20, 0)), "")</f>
        <v/>
      </c>
      <c r="HX38" s="81" t="str">
        <f t="shared" si="154"/>
        <v/>
      </c>
      <c r="HY38" s="88" t="str">
        <f t="shared" si="155"/>
        <v/>
      </c>
      <c r="HZ38" s="81" t="str">
        <f t="shared" si="181"/>
        <v/>
      </c>
      <c r="IA38" s="88" t="str">
        <f t="shared" si="182"/>
        <v/>
      </c>
      <c r="IB38" s="81" t="str">
        <f t="shared" si="181"/>
        <v/>
      </c>
      <c r="IC38" s="88" t="str">
        <f t="shared" si="182"/>
        <v/>
      </c>
      <c r="ID38" s="81" t="str">
        <f t="shared" si="181"/>
        <v/>
      </c>
      <c r="IE38" s="88" t="str">
        <f t="shared" si="182"/>
        <v/>
      </c>
      <c r="IF38" s="81" t="str">
        <f t="shared" si="181"/>
        <v/>
      </c>
      <c r="IG38" s="88" t="str">
        <f t="shared" si="182"/>
        <v/>
      </c>
      <c r="IH38" s="81" t="str">
        <f t="shared" si="181"/>
        <v/>
      </c>
      <c r="II38" s="88" t="str">
        <f t="shared" si="182"/>
        <v/>
      </c>
      <c r="IJ38" s="81" t="str">
        <f t="shared" si="181"/>
        <v/>
      </c>
      <c r="IK38" s="88" t="str">
        <f t="shared" si="182"/>
        <v/>
      </c>
      <c r="IL38" s="81" t="str">
        <f t="shared" si="181"/>
        <v/>
      </c>
      <c r="IM38" s="88" t="str">
        <f t="shared" si="182"/>
        <v/>
      </c>
      <c r="IN38" s="81" t="str">
        <f t="shared" si="181"/>
        <v/>
      </c>
      <c r="IO38" s="88" t="str">
        <f t="shared" si="182"/>
        <v/>
      </c>
      <c r="IP38" s="81" t="str">
        <f t="shared" si="181"/>
        <v/>
      </c>
      <c r="IQ38" s="88" t="str">
        <f t="shared" si="182"/>
        <v/>
      </c>
      <c r="IS38" s="81" t="str" cm="1">
        <f t="array" ref="IS38">IF($X38="", "", IFERROR(INDEX($HX$3:$IQ$3, $IR$3, MATCH(IS$10, $HX38:$IQ38, 0)), ""))</f>
        <v/>
      </c>
      <c r="IT38" s="89" t="str" cm="1">
        <f t="array" ref="IT38">IF($X38="", "", IFERROR(INDEX($HX$3:$IQ$3, $IR$3, MATCH(IT$10, $HX38:$IQ38, 0)), ""))</f>
        <v/>
      </c>
      <c r="IU38" s="89" t="str" cm="1">
        <f t="array" ref="IU38">IF($X38="", "", IFERROR(INDEX($HX$3:$IQ$3, $IR$3, MATCH(IU$10, $HX38:$IQ38, 0)), ""))</f>
        <v/>
      </c>
      <c r="IV38" s="8" t="str">
        <f t="shared" si="156"/>
        <v/>
      </c>
      <c r="IX38" s="8" t="str">
        <f t="shared" si="157"/>
        <v/>
      </c>
      <c r="IZ38" s="8" t="str">
        <f>IF($BL38="", "", IFERROR(INDEX(Trainers!$AB$11:$AB$20, MATCH($BL38, Trainers!$I$11:$I$20, 0)), ""))</f>
        <v/>
      </c>
      <c r="JA38" s="78" t="str">
        <f t="shared" si="158"/>
        <v/>
      </c>
      <c r="JB38" s="8" t="str" cm="1">
        <f t="array" ref="JB38">IFERROR(INDEX($BN$7:$EY$7, $BM$7, MATCH(CONCATENATE($IZ38, " - ", $BJ38), $BN$2:$EY$2, 0)), "")</f>
        <v/>
      </c>
      <c r="JC38" s="8" t="str">
        <f t="shared" si="159"/>
        <v/>
      </c>
      <c r="JE38" s="8" t="str">
        <f>IF($HV38="", "", IFERROR(INDEX(Trainers!$AB$11:$AB$20, MATCH($HV38, Trainers!$I$11:$I$20, 0)), ""))</f>
        <v/>
      </c>
      <c r="JF38" s="78" t="str" cm="1">
        <f t="array" ref="JF38">IF(IFERROR(INDEX($F38:$L38, $Y38, MATCH($HT38, $F$9:$L$9, 0)), "")="", "", IFERROR(INDEX($F38:$L38, $Y38, MATCH($HT38, $F$9:$L$9, 0)), ""))</f>
        <v/>
      </c>
      <c r="JG38" s="8" t="str" cm="1">
        <f t="array" ref="JG38">IFERROR(INDEX($BN$7:$EY$7, $BM$7, MATCH(CONCATENATE($JE38, " - ", $HT38), $BN$2:$EY$2, 0)), "")</f>
        <v/>
      </c>
      <c r="JH38" s="8" t="str">
        <f t="shared" si="160"/>
        <v/>
      </c>
    </row>
    <row r="39" spans="1:268" x14ac:dyDescent="0.25">
      <c r="A39" s="2"/>
      <c r="B39" s="20"/>
      <c r="C39" s="21"/>
      <c r="D39" s="38"/>
      <c r="E39" s="22"/>
      <c r="F39" s="22"/>
      <c r="G39" s="22"/>
      <c r="H39" s="22"/>
      <c r="I39" s="22"/>
      <c r="J39" s="22"/>
      <c r="K39" s="22"/>
      <c r="L39" s="23"/>
      <c r="M39" s="2"/>
      <c r="N39" s="101" t="str">
        <f t="shared" si="65"/>
        <v/>
      </c>
      <c r="O39" s="2"/>
      <c r="P39" s="62"/>
      <c r="Q39" s="62"/>
      <c r="R39" s="62"/>
      <c r="X39" s="8" t="str">
        <f t="shared" si="66"/>
        <v/>
      </c>
      <c r="Z39" s="8" t="str">
        <f t="shared" si="41"/>
        <v/>
      </c>
      <c r="AA39" s="8" t="str">
        <f t="shared" si="42"/>
        <v/>
      </c>
      <c r="AB39" s="8" t="str">
        <f t="shared" si="43"/>
        <v/>
      </c>
      <c r="AC39" s="8" t="str">
        <f t="shared" si="67"/>
        <v/>
      </c>
      <c r="AD39" s="8" t="str">
        <f t="shared" si="68"/>
        <v/>
      </c>
      <c r="AE39" s="8" t="str">
        <f t="shared" si="163"/>
        <v/>
      </c>
      <c r="AF39" s="8" t="str">
        <f t="shared" si="164"/>
        <v/>
      </c>
      <c r="AG39" s="8" t="str">
        <f t="shared" si="165"/>
        <v/>
      </c>
      <c r="AH39" s="8" t="str">
        <f t="shared" si="166"/>
        <v/>
      </c>
      <c r="AI39" s="8" t="str">
        <f t="shared" si="167"/>
        <v/>
      </c>
      <c r="AJ39" s="8" t="str">
        <f t="shared" si="168"/>
        <v/>
      </c>
      <c r="AL39" s="68" t="str">
        <f t="shared" si="75"/>
        <v/>
      </c>
      <c r="AM39" s="69" t="str">
        <f t="shared" si="169"/>
        <v/>
      </c>
      <c r="AN39" s="69" t="str">
        <f t="shared" si="170"/>
        <v/>
      </c>
      <c r="AO39" s="69" t="str">
        <f t="shared" si="171"/>
        <v/>
      </c>
      <c r="AP39" s="69" t="str">
        <f t="shared" si="172"/>
        <v/>
      </c>
      <c r="AQ39" s="69" t="str">
        <f t="shared" si="173"/>
        <v/>
      </c>
      <c r="AR39" s="70" t="str">
        <f t="shared" si="174"/>
        <v/>
      </c>
      <c r="AT39" s="68" t="str">
        <f>IF($D39="", "", IFERROR(INDEX('Training Positions'!C$11:C$30, MATCH($D39, 'Training Positions'!$B$11:$B$30, 0)), ""))</f>
        <v/>
      </c>
      <c r="AU39" s="69" t="str">
        <f>IF($D39="", "", IFERROR(INDEX('Training Positions'!D$11:D$30, MATCH($D39, 'Training Positions'!$B$11:$B$30, 0)), ""))</f>
        <v/>
      </c>
      <c r="AV39" s="69" t="str">
        <f>IF($D39="", "", IFERROR(INDEX('Training Positions'!E$11:E$30, MATCH($D39, 'Training Positions'!$B$11:$B$30, 0)), ""))</f>
        <v/>
      </c>
      <c r="AW39" s="69" t="str">
        <f>IF($D39="", "", IFERROR(INDEX('Training Positions'!F$11:F$30, MATCH($D39, 'Training Positions'!$B$11:$B$30, 0)), ""))</f>
        <v/>
      </c>
      <c r="AX39" s="69" t="str">
        <f>IF($D39="", "", IFERROR(INDEX('Training Positions'!G$11:G$30, MATCH($D39, 'Training Positions'!$B$11:$B$30, 0)), ""))</f>
        <v/>
      </c>
      <c r="AY39" s="69" t="str">
        <f>IF($D39="", "", IFERROR(INDEX('Training Positions'!H$11:H$30, MATCH($D39, 'Training Positions'!$B$11:$B$30, 0)), ""))</f>
        <v/>
      </c>
      <c r="AZ39" s="70" t="str">
        <f>IF($D39="", "", IFERROR(INDEX('Training Positions'!I$11:I$30, MATCH($D39, 'Training Positions'!$B$11:$B$30, 0)), ""))</f>
        <v/>
      </c>
      <c r="BB39" s="68" t="str">
        <f t="shared" si="82"/>
        <v/>
      </c>
      <c r="BC39" s="69" t="str">
        <f t="shared" si="175"/>
        <v/>
      </c>
      <c r="BD39" s="69" t="str">
        <f t="shared" si="176"/>
        <v/>
      </c>
      <c r="BE39" s="69" t="str">
        <f t="shared" si="177"/>
        <v/>
      </c>
      <c r="BF39" s="69" t="str">
        <f t="shared" si="178"/>
        <v/>
      </c>
      <c r="BG39" s="69" t="str">
        <f t="shared" si="179"/>
        <v/>
      </c>
      <c r="BH39" s="70" t="str">
        <f t="shared" si="180"/>
        <v/>
      </c>
      <c r="BJ39" s="8" t="str" cm="1">
        <f t="array" ref="BJ39">IF($X39="", "", IFERROR(INDEX($BB$10:$BH$10, $BA$10, MATCH(MIN($BB39:$BH39), $BB39:$BH39, 0)), ""))</f>
        <v/>
      </c>
      <c r="BK39" s="78" t="str">
        <f t="shared" si="83"/>
        <v/>
      </c>
      <c r="BL39" s="8" t="str">
        <f>IF($IX39="", "", IFERROR(INDEX(Trainers!$I$11:$I$20, MATCH($IX39, Trainers!$AB$11:$AB$20, 0)), ""))</f>
        <v/>
      </c>
      <c r="BN39" s="68" t="str" cm="1">
        <f t="array" ref="BN39">IF(OR($X39="", BN$7=""), "", IFERROR(IF(IFERROR(INDEX($F39:$L39, $BM39, MATCH(BN$6, $F$9:$L$9, 0)), "")&gt;BN$7, "", IFERROR(INDEX($BB39:$BH39, $BM39, MATCH(BN$6, $BB$10:$BH$10, 0)), "")), ""))</f>
        <v/>
      </c>
      <c r="BO39" s="70" t="str" cm="1">
        <f t="array" ref="BO39">IF(OR($X39="", BO$7=""), "", IFERROR(IF(IFERROR(INDEX($F39:$L39, $BM39, MATCH(BO$6, $F$9:$L$9, 0)), "")&gt;BO$7, "", IFERROR(INDEX($BB39:$BH39, $BM39, MATCH(BO$6, $BB$10:$BH$10, 0)), "")), ""))</f>
        <v/>
      </c>
      <c r="BP39" s="68" t="str">
        <f t="shared" si="84"/>
        <v/>
      </c>
      <c r="BQ39" s="69" t="str">
        <f t="shared" si="85"/>
        <v/>
      </c>
      <c r="BR39" s="69" t="str">
        <f t="shared" si="86"/>
        <v/>
      </c>
      <c r="BS39" s="69" t="str">
        <f t="shared" si="87"/>
        <v/>
      </c>
      <c r="BT39" s="69" t="str">
        <f t="shared" si="88"/>
        <v/>
      </c>
      <c r="BU39" s="69" t="str">
        <f t="shared" si="89"/>
        <v/>
      </c>
      <c r="BV39" s="70" t="str">
        <f t="shared" si="90"/>
        <v/>
      </c>
      <c r="BW39" s="68" t="str" cm="1">
        <f t="array" ref="BW39">IF(OR($X39="", BW$7=""), "", IFERROR(IF(IFERROR(INDEX($F39:$L39, $BM39, MATCH(BW$6, $F$9:$L$9, 0)), "")&gt;BW$7, "", IFERROR(INDEX($BB39:$BH39, $BM39, MATCH(BW$6, $BB$10:$BH$10, 0)), "")), ""))</f>
        <v/>
      </c>
      <c r="BX39" s="70" t="str" cm="1">
        <f t="array" ref="BX39">IF(OR($X39="", BX$7=""), "", IFERROR(IF(IFERROR(INDEX($F39:$L39, $BM39, MATCH(BX$6, $F$9:$L$9, 0)), "")&gt;BX$7, "", IFERROR(INDEX($BB39:$BH39, $BM39, MATCH(BX$6, $BB$10:$BH$10, 0)), "")), ""))</f>
        <v/>
      </c>
      <c r="BY39" s="68" t="str">
        <f t="shared" si="91"/>
        <v/>
      </c>
      <c r="BZ39" s="69" t="str">
        <f t="shared" si="92"/>
        <v/>
      </c>
      <c r="CA39" s="69" t="str">
        <f t="shared" si="93"/>
        <v/>
      </c>
      <c r="CB39" s="69" t="str">
        <f t="shared" si="94"/>
        <v/>
      </c>
      <c r="CC39" s="69" t="str">
        <f t="shared" si="95"/>
        <v/>
      </c>
      <c r="CD39" s="69" t="str">
        <f t="shared" si="96"/>
        <v/>
      </c>
      <c r="CE39" s="70" t="str">
        <f t="shared" si="97"/>
        <v/>
      </c>
      <c r="CF39" s="68" t="str" cm="1">
        <f t="array" ref="CF39">IF(OR($X39="", CF$7=""), "", IFERROR(IF(IFERROR(INDEX($F39:$L39, $BM39, MATCH(CF$6, $F$9:$L$9, 0)), "")&gt;CF$7, "", IFERROR(INDEX($BB39:$BH39, $BM39, MATCH(CF$6, $BB$10:$BH$10, 0)), "")), ""))</f>
        <v/>
      </c>
      <c r="CG39" s="70" t="str" cm="1">
        <f t="array" ref="CG39">IF(OR($X39="", CG$7=""), "", IFERROR(IF(IFERROR(INDEX($F39:$L39, $BM39, MATCH(CG$6, $F$9:$L$9, 0)), "")&gt;CG$7, "", IFERROR(INDEX($BB39:$BH39, $BM39, MATCH(CG$6, $BB$10:$BH$10, 0)), "")), ""))</f>
        <v/>
      </c>
      <c r="CH39" s="68" t="str">
        <f t="shared" si="98"/>
        <v/>
      </c>
      <c r="CI39" s="69" t="str">
        <f t="shared" si="99"/>
        <v/>
      </c>
      <c r="CJ39" s="69" t="str">
        <f t="shared" si="100"/>
        <v/>
      </c>
      <c r="CK39" s="69" t="str">
        <f t="shared" si="101"/>
        <v/>
      </c>
      <c r="CL39" s="69" t="str">
        <f t="shared" si="102"/>
        <v/>
      </c>
      <c r="CM39" s="69" t="str">
        <f t="shared" si="103"/>
        <v/>
      </c>
      <c r="CN39" s="70" t="str">
        <f t="shared" si="104"/>
        <v/>
      </c>
      <c r="CO39" s="68" t="str" cm="1">
        <f t="array" ref="CO39">IF(OR($X39="", CO$7=""), "", IFERROR(IF(IFERROR(INDEX($F39:$L39, $BM39, MATCH(CO$6, $F$9:$L$9, 0)), "")&gt;CO$7, "", IFERROR(INDEX($BB39:$BH39, $BM39, MATCH(CO$6, $BB$10:$BH$10, 0)), "")), ""))</f>
        <v/>
      </c>
      <c r="CP39" s="70" t="str" cm="1">
        <f t="array" ref="CP39">IF(OR($X39="", CP$7=""), "", IFERROR(IF(IFERROR(INDEX($F39:$L39, $BM39, MATCH(CP$6, $F$9:$L$9, 0)), "")&gt;CP$7, "", IFERROR(INDEX($BB39:$BH39, $BM39, MATCH(CP$6, $BB$10:$BH$10, 0)), "")), ""))</f>
        <v/>
      </c>
      <c r="CQ39" s="68" t="str">
        <f t="shared" si="105"/>
        <v/>
      </c>
      <c r="CR39" s="69" t="str">
        <f t="shared" si="106"/>
        <v/>
      </c>
      <c r="CS39" s="69" t="str">
        <f t="shared" si="107"/>
        <v/>
      </c>
      <c r="CT39" s="69" t="str">
        <f t="shared" si="108"/>
        <v/>
      </c>
      <c r="CU39" s="69" t="str">
        <f t="shared" si="109"/>
        <v/>
      </c>
      <c r="CV39" s="69" t="str">
        <f t="shared" si="110"/>
        <v/>
      </c>
      <c r="CW39" s="70" t="str">
        <f t="shared" si="111"/>
        <v/>
      </c>
      <c r="CX39" s="68" t="str" cm="1">
        <f t="array" ref="CX39">IF(OR($X39="", CX$7=""), "", IFERROR(IF(IFERROR(INDEX($F39:$L39, $BM39, MATCH(CX$6, $F$9:$L$9, 0)), "")&gt;CX$7, "", IFERROR(INDEX($BB39:$BH39, $BM39, MATCH(CX$6, $BB$10:$BH$10, 0)), "")), ""))</f>
        <v/>
      </c>
      <c r="CY39" s="70" t="str" cm="1">
        <f t="array" ref="CY39">IF(OR($X39="", CY$7=""), "", IFERROR(IF(IFERROR(INDEX($F39:$L39, $BM39, MATCH(CY$6, $F$9:$L$9, 0)), "")&gt;CY$7, "", IFERROR(INDEX($BB39:$BH39, $BM39, MATCH(CY$6, $BB$10:$BH$10, 0)), "")), ""))</f>
        <v/>
      </c>
      <c r="CZ39" s="68" t="str">
        <f t="shared" si="112"/>
        <v/>
      </c>
      <c r="DA39" s="69" t="str">
        <f t="shared" si="113"/>
        <v/>
      </c>
      <c r="DB39" s="69" t="str">
        <f t="shared" si="114"/>
        <v/>
      </c>
      <c r="DC39" s="69" t="str">
        <f t="shared" si="115"/>
        <v/>
      </c>
      <c r="DD39" s="69" t="str">
        <f t="shared" si="116"/>
        <v/>
      </c>
      <c r="DE39" s="69" t="str">
        <f t="shared" si="117"/>
        <v/>
      </c>
      <c r="DF39" s="70" t="str">
        <f t="shared" si="118"/>
        <v/>
      </c>
      <c r="DG39" s="68" t="str" cm="1">
        <f t="array" ref="DG39">IF(OR($X39="", DG$7=""), "", IFERROR(IF(IFERROR(INDEX($F39:$L39, $BM39, MATCH(DG$6, $F$9:$L$9, 0)), "")&gt;DG$7, "", IFERROR(INDEX($BB39:$BH39, $BM39, MATCH(DG$6, $BB$10:$BH$10, 0)), "")), ""))</f>
        <v/>
      </c>
      <c r="DH39" s="70" t="str" cm="1">
        <f t="array" ref="DH39">IF(OR($X39="", DH$7=""), "", IFERROR(IF(IFERROR(INDEX($F39:$L39, $BM39, MATCH(DH$6, $F$9:$L$9, 0)), "")&gt;DH$7, "", IFERROR(INDEX($BB39:$BH39, $BM39, MATCH(DH$6, $BB$10:$BH$10, 0)), "")), ""))</f>
        <v/>
      </c>
      <c r="DI39" s="68" t="str">
        <f t="shared" si="119"/>
        <v/>
      </c>
      <c r="DJ39" s="69" t="str">
        <f t="shared" si="120"/>
        <v/>
      </c>
      <c r="DK39" s="69" t="str">
        <f t="shared" si="121"/>
        <v/>
      </c>
      <c r="DL39" s="69" t="str">
        <f t="shared" si="122"/>
        <v/>
      </c>
      <c r="DM39" s="69" t="str">
        <f t="shared" si="123"/>
        <v/>
      </c>
      <c r="DN39" s="69" t="str">
        <f t="shared" si="124"/>
        <v/>
      </c>
      <c r="DO39" s="70" t="str">
        <f t="shared" si="125"/>
        <v/>
      </c>
      <c r="DP39" s="68" t="str" cm="1">
        <f t="array" ref="DP39">IF(OR($X39="", DP$7=""), "", IFERROR(IF(IFERROR(INDEX($F39:$L39, $BM39, MATCH(DP$6, $F$9:$L$9, 0)), "")&gt;DP$7, "", IFERROR(INDEX($BB39:$BH39, $BM39, MATCH(DP$6, $BB$10:$BH$10, 0)), "")), ""))</f>
        <v/>
      </c>
      <c r="DQ39" s="70" t="str" cm="1">
        <f t="array" ref="DQ39">IF(OR($X39="", DQ$7=""), "", IFERROR(IF(IFERROR(INDEX($F39:$L39, $BM39, MATCH(DQ$6, $F$9:$L$9, 0)), "")&gt;DQ$7, "", IFERROR(INDEX($BB39:$BH39, $BM39, MATCH(DQ$6, $BB$10:$BH$10, 0)), "")), ""))</f>
        <v/>
      </c>
      <c r="DR39" s="68" t="str">
        <f t="shared" si="126"/>
        <v/>
      </c>
      <c r="DS39" s="69" t="str">
        <f t="shared" si="127"/>
        <v/>
      </c>
      <c r="DT39" s="69" t="str">
        <f t="shared" si="128"/>
        <v/>
      </c>
      <c r="DU39" s="69" t="str">
        <f t="shared" si="129"/>
        <v/>
      </c>
      <c r="DV39" s="69" t="str">
        <f t="shared" si="130"/>
        <v/>
      </c>
      <c r="DW39" s="69" t="str">
        <f t="shared" si="131"/>
        <v/>
      </c>
      <c r="DX39" s="70" t="str">
        <f t="shared" si="132"/>
        <v/>
      </c>
      <c r="DY39" s="68" t="str" cm="1">
        <f t="array" ref="DY39">IF(OR($X39="", DY$7=""), "", IFERROR(IF(IFERROR(INDEX($F39:$L39, $BM39, MATCH(DY$6, $F$9:$L$9, 0)), "")&gt;DY$7, "", IFERROR(INDEX($BB39:$BH39, $BM39, MATCH(DY$6, $BB$10:$BH$10, 0)), "")), ""))</f>
        <v/>
      </c>
      <c r="DZ39" s="70" t="str" cm="1">
        <f t="array" ref="DZ39">IF(OR($X39="", DZ$7=""), "", IFERROR(IF(IFERROR(INDEX($F39:$L39, $BM39, MATCH(DZ$6, $F$9:$L$9, 0)), "")&gt;DZ$7, "", IFERROR(INDEX($BB39:$BH39, $BM39, MATCH(DZ$6, $BB$10:$BH$10, 0)), "")), ""))</f>
        <v/>
      </c>
      <c r="EA39" s="68" t="str">
        <f t="shared" si="133"/>
        <v/>
      </c>
      <c r="EB39" s="69" t="str">
        <f t="shared" si="134"/>
        <v/>
      </c>
      <c r="EC39" s="69" t="str">
        <f t="shared" si="135"/>
        <v/>
      </c>
      <c r="ED39" s="69" t="str">
        <f t="shared" si="136"/>
        <v/>
      </c>
      <c r="EE39" s="69" t="str">
        <f t="shared" si="137"/>
        <v/>
      </c>
      <c r="EF39" s="69" t="str">
        <f t="shared" si="138"/>
        <v/>
      </c>
      <c r="EG39" s="70" t="str">
        <f t="shared" si="139"/>
        <v/>
      </c>
      <c r="EH39" s="68" t="str" cm="1">
        <f t="array" ref="EH39">IF(OR($X39="", EH$7=""), "", IFERROR(IF(IFERROR(INDEX($F39:$L39, $BM39, MATCH(EH$6, $F$9:$L$9, 0)), "")&gt;EH$7, "", IFERROR(INDEX($BB39:$BH39, $BM39, MATCH(EH$6, $BB$10:$BH$10, 0)), "")), ""))</f>
        <v/>
      </c>
      <c r="EI39" s="70" t="str" cm="1">
        <f t="array" ref="EI39">IF(OR($X39="", EI$7=""), "", IFERROR(IF(IFERROR(INDEX($F39:$L39, $BM39, MATCH(EI$6, $F$9:$L$9, 0)), "")&gt;EI$7, "", IFERROR(INDEX($BB39:$BH39, $BM39, MATCH(EI$6, $BB$10:$BH$10, 0)), "")), ""))</f>
        <v/>
      </c>
      <c r="EJ39" s="68" t="str">
        <f t="shared" si="140"/>
        <v/>
      </c>
      <c r="EK39" s="69" t="str">
        <f t="shared" si="141"/>
        <v/>
      </c>
      <c r="EL39" s="69" t="str">
        <f t="shared" si="142"/>
        <v/>
      </c>
      <c r="EM39" s="69" t="str">
        <f t="shared" si="143"/>
        <v/>
      </c>
      <c r="EN39" s="69" t="str">
        <f t="shared" si="144"/>
        <v/>
      </c>
      <c r="EO39" s="69" t="str">
        <f t="shared" si="145"/>
        <v/>
      </c>
      <c r="EP39" s="70" t="str">
        <f t="shared" si="146"/>
        <v/>
      </c>
      <c r="EQ39" s="68" t="str" cm="1">
        <f t="array" ref="EQ39">IF(OR($X39="", EQ$7=""), "", IFERROR(IF(IFERROR(INDEX($F39:$L39, $BM39, MATCH(EQ$6, $F$9:$L$9, 0)), "")&gt;EQ$7, "", IFERROR(INDEX($BB39:$BH39, $BM39, MATCH(EQ$6, $BB$10:$BH$10, 0)), "")), ""))</f>
        <v/>
      </c>
      <c r="ER39" s="70" t="str" cm="1">
        <f t="array" ref="ER39">IF(OR($X39="", ER$7=""), "", IFERROR(IF(IFERROR(INDEX($F39:$L39, $BM39, MATCH(ER$6, $F$9:$L$9, 0)), "")&gt;ER$7, "", IFERROR(INDEX($BB39:$BH39, $BM39, MATCH(ER$6, $BB$10:$BH$10, 0)), "")), ""))</f>
        <v/>
      </c>
      <c r="ES39" s="68" t="str">
        <f t="shared" si="147"/>
        <v/>
      </c>
      <c r="ET39" s="69" t="str">
        <f t="shared" si="148"/>
        <v/>
      </c>
      <c r="EU39" s="69" t="str">
        <f t="shared" si="149"/>
        <v/>
      </c>
      <c r="EV39" s="69" t="str">
        <f t="shared" si="150"/>
        <v/>
      </c>
      <c r="EW39" s="69" t="str">
        <f t="shared" si="151"/>
        <v/>
      </c>
      <c r="EX39" s="69" t="str">
        <f t="shared" si="152"/>
        <v/>
      </c>
      <c r="EY39" s="70" t="str">
        <f t="shared" si="153"/>
        <v/>
      </c>
      <c r="FA39" s="68" t="str" cm="1">
        <f t="array" ref="FA39">IF($X39="", "", IFERROR(INDEX($BN39:$EY39, $EZ39, MATCH(FA$8, $BN$2:$EY$2, 0)), ""))</f>
        <v/>
      </c>
      <c r="FB39" s="69" t="str" cm="1">
        <f t="array" ref="FB39">IF($X39="", "", IFERROR(INDEX($BN39:$EY39, $EZ39, MATCH(FB$8, $BN$2:$EY$2, 0)), ""))</f>
        <v/>
      </c>
      <c r="FC39" s="69" t="str" cm="1">
        <f t="array" ref="FC39">IF($X39="", "", IFERROR(INDEX($BN39:$EY39, $EZ39, MATCH(FC$8, $BN$2:$EY$2, 0)), ""))</f>
        <v/>
      </c>
      <c r="FD39" s="69" t="str" cm="1">
        <f t="array" ref="FD39">IF($X39="", "", IFERROR(INDEX($BN39:$EY39, $EZ39, MATCH(FD$8, $BN$2:$EY$2, 0)), ""))</f>
        <v/>
      </c>
      <c r="FE39" s="69" t="str" cm="1">
        <f t="array" ref="FE39">IF($X39="", "", IFERROR(INDEX($BN39:$EY39, $EZ39, MATCH(FE$8, $BN$2:$EY$2, 0)), ""))</f>
        <v/>
      </c>
      <c r="FF39" s="69" t="str" cm="1">
        <f t="array" ref="FF39">IF($X39="", "", IFERROR(INDEX($BN39:$EY39, $EZ39, MATCH(FF$8, $BN$2:$EY$2, 0)), ""))</f>
        <v/>
      </c>
      <c r="FG39" s="69" t="str" cm="1">
        <f t="array" ref="FG39">IF($X39="", "", IFERROR(INDEX($BN39:$EY39, $EZ39, MATCH(FG$8, $BN$2:$EY$2, 0)), ""))</f>
        <v/>
      </c>
      <c r="FH39" s="69" t="str" cm="1">
        <f t="array" ref="FH39">IF($X39="", "", IFERROR(INDEX($BN39:$EY39, $EZ39, MATCH(FH$8, $BN$2:$EY$2, 0)), ""))</f>
        <v/>
      </c>
      <c r="FI39" s="69" t="str" cm="1">
        <f t="array" ref="FI39">IF($X39="", "", IFERROR(INDEX($BN39:$EY39, $EZ39, MATCH(FI$8, $BN$2:$EY$2, 0)), ""))</f>
        <v/>
      </c>
      <c r="FJ39" s="69" t="str" cm="1">
        <f t="array" ref="FJ39">IF($X39="", "", IFERROR(INDEX($BN39:$EY39, $EZ39, MATCH(FJ$8, $BN$2:$EY$2, 0)), ""))</f>
        <v/>
      </c>
      <c r="FK39" s="69" t="str" cm="1">
        <f t="array" ref="FK39">IF($X39="", "", IFERROR(INDEX($BN39:$EY39, $EZ39, MATCH(FK$8, $BN$2:$EY$2, 0)), ""))</f>
        <v/>
      </c>
      <c r="FL39" s="69" t="str" cm="1">
        <f t="array" ref="FL39">IF($X39="", "", IFERROR(INDEX($BN39:$EY39, $EZ39, MATCH(FL$8, $BN$2:$EY$2, 0)), ""))</f>
        <v/>
      </c>
      <c r="FM39" s="69" t="str" cm="1">
        <f t="array" ref="FM39">IF($X39="", "", IFERROR(INDEX($BN39:$EY39, $EZ39, MATCH(FM$8, $BN$2:$EY$2, 0)), ""))</f>
        <v/>
      </c>
      <c r="FN39" s="69" t="str" cm="1">
        <f t="array" ref="FN39">IF($X39="", "", IFERROR(INDEX($BN39:$EY39, $EZ39, MATCH(FN$8, $BN$2:$EY$2, 0)), ""))</f>
        <v/>
      </c>
      <c r="FO39" s="69" t="str" cm="1">
        <f t="array" ref="FO39">IF($X39="", "", IFERROR(INDEX($BN39:$EY39, $EZ39, MATCH(FO$8, $BN$2:$EY$2, 0)), ""))</f>
        <v/>
      </c>
      <c r="FP39" s="69" t="str" cm="1">
        <f t="array" ref="FP39">IF($X39="", "", IFERROR(INDEX($BN39:$EY39, $EZ39, MATCH(FP$8, $BN$2:$EY$2, 0)), ""))</f>
        <v/>
      </c>
      <c r="FQ39" s="69" t="str" cm="1">
        <f t="array" ref="FQ39">IF($X39="", "", IFERROR(INDEX($BN39:$EY39, $EZ39, MATCH(FQ$8, $BN$2:$EY$2, 0)), ""))</f>
        <v/>
      </c>
      <c r="FR39" s="69" t="str" cm="1">
        <f t="array" ref="FR39">IF($X39="", "", IFERROR(INDEX($BN39:$EY39, $EZ39, MATCH(FR$8, $BN$2:$EY$2, 0)), ""))</f>
        <v/>
      </c>
      <c r="FS39" s="69" t="str" cm="1">
        <f t="array" ref="FS39">IF($X39="", "", IFERROR(INDEX($BN39:$EY39, $EZ39, MATCH(FS$8, $BN$2:$EY$2, 0)), ""))</f>
        <v/>
      </c>
      <c r="FT39" s="69" t="str" cm="1">
        <f t="array" ref="FT39">IF($X39="", "", IFERROR(INDEX($BN39:$EY39, $EZ39, MATCH(FT$8, $BN$2:$EY$2, 0)), ""))</f>
        <v/>
      </c>
      <c r="FU39" s="69" t="str" cm="1">
        <f t="array" ref="FU39">IF($X39="", "", IFERROR(INDEX($BN39:$EY39, $EZ39, MATCH(FU$8, $BN$2:$EY$2, 0)), ""))</f>
        <v/>
      </c>
      <c r="FV39" s="69" t="str" cm="1">
        <f t="array" ref="FV39">IF($X39="", "", IFERROR(INDEX($BN39:$EY39, $EZ39, MATCH(FV$8, $BN$2:$EY$2, 0)), ""))</f>
        <v/>
      </c>
      <c r="FW39" s="69" t="str" cm="1">
        <f t="array" ref="FW39">IF($X39="", "", IFERROR(INDEX($BN39:$EY39, $EZ39, MATCH(FW$8, $BN$2:$EY$2, 0)), ""))</f>
        <v/>
      </c>
      <c r="FX39" s="69" t="str" cm="1">
        <f t="array" ref="FX39">IF($X39="", "", IFERROR(INDEX($BN39:$EY39, $EZ39, MATCH(FX$8, $BN$2:$EY$2, 0)), ""))</f>
        <v/>
      </c>
      <c r="FY39" s="69" t="str" cm="1">
        <f t="array" ref="FY39">IF($X39="", "", IFERROR(INDEX($BN39:$EY39, $EZ39, MATCH(FY$8, $BN$2:$EY$2, 0)), ""))</f>
        <v/>
      </c>
      <c r="FZ39" s="69" t="str" cm="1">
        <f t="array" ref="FZ39">IF($X39="", "", IFERROR(INDEX($BN39:$EY39, $EZ39, MATCH(FZ$8, $BN$2:$EY$2, 0)), ""))</f>
        <v/>
      </c>
      <c r="GA39" s="69" t="str" cm="1">
        <f t="array" ref="GA39">IF($X39="", "", IFERROR(INDEX($BN39:$EY39, $EZ39, MATCH(GA$8, $BN$2:$EY$2, 0)), ""))</f>
        <v/>
      </c>
      <c r="GB39" s="69" t="str" cm="1">
        <f t="array" ref="GB39">IF($X39="", "", IFERROR(INDEX($BN39:$EY39, $EZ39, MATCH(GB$8, $BN$2:$EY$2, 0)), ""))</f>
        <v/>
      </c>
      <c r="GC39" s="69" t="str" cm="1">
        <f t="array" ref="GC39">IF($X39="", "", IFERROR(INDEX($BN39:$EY39, $EZ39, MATCH(GC$8, $BN$2:$EY$2, 0)), ""))</f>
        <v/>
      </c>
      <c r="GD39" s="69" t="str" cm="1">
        <f t="array" ref="GD39">IF($X39="", "", IFERROR(INDEX($BN39:$EY39, $EZ39, MATCH(GD$8, $BN$2:$EY$2, 0)), ""))</f>
        <v/>
      </c>
      <c r="GE39" s="69" t="str" cm="1">
        <f t="array" ref="GE39">IF($X39="", "", IFERROR(INDEX($BN39:$EY39, $EZ39, MATCH(GE$8, $BN$2:$EY$2, 0)), ""))</f>
        <v/>
      </c>
      <c r="GF39" s="69" t="str" cm="1">
        <f t="array" ref="GF39">IF($X39="", "", IFERROR(INDEX($BN39:$EY39, $EZ39, MATCH(GF$8, $BN$2:$EY$2, 0)), ""))</f>
        <v/>
      </c>
      <c r="GG39" s="69" t="str" cm="1">
        <f t="array" ref="GG39">IF($X39="", "", IFERROR(INDEX($BN39:$EY39, $EZ39, MATCH(GG$8, $BN$2:$EY$2, 0)), ""))</f>
        <v/>
      </c>
      <c r="GH39" s="69" t="str" cm="1">
        <f t="array" ref="GH39">IF($X39="", "", IFERROR(INDEX($BN39:$EY39, $EZ39, MATCH(GH$8, $BN$2:$EY$2, 0)), ""))</f>
        <v/>
      </c>
      <c r="GI39" s="69" t="str" cm="1">
        <f t="array" ref="GI39">IF($X39="", "", IFERROR(INDEX($BN39:$EY39, $EZ39, MATCH(GI$8, $BN$2:$EY$2, 0)), ""))</f>
        <v/>
      </c>
      <c r="GJ39" s="69" t="str" cm="1">
        <f t="array" ref="GJ39">IF($X39="", "", IFERROR(INDEX($BN39:$EY39, $EZ39, MATCH(GJ$8, $BN$2:$EY$2, 0)), ""))</f>
        <v/>
      </c>
      <c r="GK39" s="69" t="str" cm="1">
        <f t="array" ref="GK39">IF($X39="", "", IFERROR(INDEX($BN39:$EY39, $EZ39, MATCH(GK$8, $BN$2:$EY$2, 0)), ""))</f>
        <v/>
      </c>
      <c r="GL39" s="69" t="str" cm="1">
        <f t="array" ref="GL39">IF($X39="", "", IFERROR(INDEX($BN39:$EY39, $EZ39, MATCH(GL$8, $BN$2:$EY$2, 0)), ""))</f>
        <v/>
      </c>
      <c r="GM39" s="69" t="str" cm="1">
        <f t="array" ref="GM39">IF($X39="", "", IFERROR(INDEX($BN39:$EY39, $EZ39, MATCH(GM$8, $BN$2:$EY$2, 0)), ""))</f>
        <v/>
      </c>
      <c r="GN39" s="69" t="str" cm="1">
        <f t="array" ref="GN39">IF($X39="", "", IFERROR(INDEX($BN39:$EY39, $EZ39, MATCH(GN$8, $BN$2:$EY$2, 0)), ""))</f>
        <v/>
      </c>
      <c r="GO39" s="69" t="str" cm="1">
        <f t="array" ref="GO39">IF($X39="", "", IFERROR(INDEX($BN39:$EY39, $EZ39, MATCH(GO$8, $BN$2:$EY$2, 0)), ""))</f>
        <v/>
      </c>
      <c r="GP39" s="69" t="str" cm="1">
        <f t="array" ref="GP39">IF($X39="", "", IFERROR(INDEX($BN39:$EY39, $EZ39, MATCH(GP$8, $BN$2:$EY$2, 0)), ""))</f>
        <v/>
      </c>
      <c r="GQ39" s="69" t="str" cm="1">
        <f t="array" ref="GQ39">IF($X39="", "", IFERROR(INDEX($BN39:$EY39, $EZ39, MATCH(GQ$8, $BN$2:$EY$2, 0)), ""))</f>
        <v/>
      </c>
      <c r="GR39" s="69" t="str" cm="1">
        <f t="array" ref="GR39">IF($X39="", "", IFERROR(INDEX($BN39:$EY39, $EZ39, MATCH(GR$8, $BN$2:$EY$2, 0)), ""))</f>
        <v/>
      </c>
      <c r="GS39" s="69" t="str" cm="1">
        <f t="array" ref="GS39">IF($X39="", "", IFERROR(INDEX($BN39:$EY39, $EZ39, MATCH(GS$8, $BN$2:$EY$2, 0)), ""))</f>
        <v/>
      </c>
      <c r="GT39" s="69" t="str" cm="1">
        <f t="array" ref="GT39">IF($X39="", "", IFERROR(INDEX($BN39:$EY39, $EZ39, MATCH(GT$8, $BN$2:$EY$2, 0)), ""))</f>
        <v/>
      </c>
      <c r="GU39" s="69" t="str" cm="1">
        <f t="array" ref="GU39">IF($X39="", "", IFERROR(INDEX($BN39:$EY39, $EZ39, MATCH(GU$8, $BN$2:$EY$2, 0)), ""))</f>
        <v/>
      </c>
      <c r="GV39" s="69" t="str" cm="1">
        <f t="array" ref="GV39">IF($X39="", "", IFERROR(INDEX($BN39:$EY39, $EZ39, MATCH(GV$8, $BN$2:$EY$2, 0)), ""))</f>
        <v/>
      </c>
      <c r="GW39" s="69" t="str" cm="1">
        <f t="array" ref="GW39">IF($X39="", "", IFERROR(INDEX($BN39:$EY39, $EZ39, MATCH(GW$8, $BN$2:$EY$2, 0)), ""))</f>
        <v/>
      </c>
      <c r="GX39" s="69" t="str" cm="1">
        <f t="array" ref="GX39">IF($X39="", "", IFERROR(INDEX($BN39:$EY39, $EZ39, MATCH(GX$8, $BN$2:$EY$2, 0)), ""))</f>
        <v/>
      </c>
      <c r="GY39" s="69" t="str" cm="1">
        <f t="array" ref="GY39">IF($X39="", "", IFERROR(INDEX($BN39:$EY39, $EZ39, MATCH(GY$8, $BN$2:$EY$2, 0)), ""))</f>
        <v/>
      </c>
      <c r="GZ39" s="69" t="str" cm="1">
        <f t="array" ref="GZ39">IF($X39="", "", IFERROR(INDEX($BN39:$EY39, $EZ39, MATCH(GZ$8, $BN$2:$EY$2, 0)), ""))</f>
        <v/>
      </c>
      <c r="HA39" s="69" t="str" cm="1">
        <f t="array" ref="HA39">IF($X39="", "", IFERROR(INDEX($BN39:$EY39, $EZ39, MATCH(HA$8, $BN$2:$EY$2, 0)), ""))</f>
        <v/>
      </c>
      <c r="HB39" s="69" t="str" cm="1">
        <f t="array" ref="HB39">IF($X39="", "", IFERROR(INDEX($BN39:$EY39, $EZ39, MATCH(HB$8, $BN$2:$EY$2, 0)), ""))</f>
        <v/>
      </c>
      <c r="HC39" s="69" t="str" cm="1">
        <f t="array" ref="HC39">IF($X39="", "", IFERROR(INDEX($BN39:$EY39, $EZ39, MATCH(HC$8, $BN$2:$EY$2, 0)), ""))</f>
        <v/>
      </c>
      <c r="HD39" s="69" t="str" cm="1">
        <f t="array" ref="HD39">IF($X39="", "", IFERROR(INDEX($BN39:$EY39, $EZ39, MATCH(HD$8, $BN$2:$EY$2, 0)), ""))</f>
        <v/>
      </c>
      <c r="HE39" s="69" t="str" cm="1">
        <f t="array" ref="HE39">IF($X39="", "", IFERROR(INDEX($BN39:$EY39, $EZ39, MATCH(HE$8, $BN$2:$EY$2, 0)), ""))</f>
        <v/>
      </c>
      <c r="HF39" s="69" t="str" cm="1">
        <f t="array" ref="HF39">IF($X39="", "", IFERROR(INDEX($BN39:$EY39, $EZ39, MATCH(HF$8, $BN$2:$EY$2, 0)), ""))</f>
        <v/>
      </c>
      <c r="HG39" s="69" t="str" cm="1">
        <f t="array" ref="HG39">IF($X39="", "", IFERROR(INDEX($BN39:$EY39, $EZ39, MATCH(HG$8, $BN$2:$EY$2, 0)), ""))</f>
        <v/>
      </c>
      <c r="HH39" s="69" t="str" cm="1">
        <f t="array" ref="HH39">IF($X39="", "", IFERROR(INDEX($BN39:$EY39, $EZ39, MATCH(HH$8, $BN$2:$EY$2, 0)), ""))</f>
        <v/>
      </c>
      <c r="HI39" s="69" t="str" cm="1">
        <f t="array" ref="HI39">IF($X39="", "", IFERROR(INDEX($BN39:$EY39, $EZ39, MATCH(HI$8, $BN$2:$EY$2, 0)), ""))</f>
        <v/>
      </c>
      <c r="HJ39" s="69" t="str" cm="1">
        <f t="array" ref="HJ39">IF($X39="", "", IFERROR(INDEX($BN39:$EY39, $EZ39, MATCH(HJ$8, $BN$2:$EY$2, 0)), ""))</f>
        <v/>
      </c>
      <c r="HK39" s="69" t="str" cm="1">
        <f t="array" ref="HK39">IF($X39="", "", IFERROR(INDEX($BN39:$EY39, $EZ39, MATCH(HK$8, $BN$2:$EY$2, 0)), ""))</f>
        <v/>
      </c>
      <c r="HL39" s="69" t="str" cm="1">
        <f t="array" ref="HL39">IF($X39="", "", IFERROR(INDEX($BN39:$EY39, $EZ39, MATCH(HL$8, $BN$2:$EY$2, 0)), ""))</f>
        <v/>
      </c>
      <c r="HM39" s="69" t="str" cm="1">
        <f t="array" ref="HM39">IF($X39="", "", IFERROR(INDEX($BN39:$EY39, $EZ39, MATCH(HM$8, $BN$2:$EY$2, 0)), ""))</f>
        <v/>
      </c>
      <c r="HN39" s="69" t="str" cm="1">
        <f t="array" ref="HN39">IF($X39="", "", IFERROR(INDEX($BN39:$EY39, $EZ39, MATCH(HN$8, $BN$2:$EY$2, 0)), ""))</f>
        <v/>
      </c>
      <c r="HO39" s="69" t="str" cm="1">
        <f t="array" ref="HO39">IF($X39="", "", IFERROR(INDEX($BN39:$EY39, $EZ39, MATCH(HO$8, $BN$2:$EY$2, 0)), ""))</f>
        <v/>
      </c>
      <c r="HP39" s="69" t="str" cm="1">
        <f t="array" ref="HP39">IF($X39="", "", IFERROR(INDEX($BN39:$EY39, $EZ39, MATCH(HP$8, $BN$2:$EY$2, 0)), ""))</f>
        <v/>
      </c>
      <c r="HQ39" s="69" t="str" cm="1">
        <f t="array" ref="HQ39">IF($X39="", "", IFERROR(INDEX($BN39:$EY39, $EZ39, MATCH(HQ$8, $BN$2:$EY$2, 0)), ""))</f>
        <v/>
      </c>
      <c r="HR39" s="70" t="str" cm="1">
        <f t="array" ref="HR39">IF($X39="", "", IFERROR(INDEX($BN39:$EY39, $EZ39, MATCH(HR$8, $BN$2:$EY$2, 0)), ""))</f>
        <v/>
      </c>
      <c r="HT39" s="8" t="str" cm="1">
        <f t="array" ref="HT39">IFERROR(INDEX($FA$6:$HR$6, $HS$6, MATCH(MIN($FA39:$HR39), $FA39:$HR39, 0)), "")</f>
        <v/>
      </c>
      <c r="HV39" s="8" t="str" cm="1">
        <f t="array" ref="HV39">IFERROR(INDEX(Trainers!$I$11:$I$20, MATCH(IFERROR(INDEX($FA$7:$HR$7, $HS$6, MATCH(MIN($FA39:$HR39), $FA39:$HR39, 0)), ""), Trainers!$AB$11:$AB$20, 0)), "")</f>
        <v/>
      </c>
      <c r="HX39" s="81" t="str">
        <f t="shared" si="154"/>
        <v/>
      </c>
      <c r="HY39" s="88" t="str">
        <f t="shared" si="155"/>
        <v/>
      </c>
      <c r="HZ39" s="81" t="str">
        <f t="shared" si="181"/>
        <v/>
      </c>
      <c r="IA39" s="88" t="str">
        <f t="shared" si="182"/>
        <v/>
      </c>
      <c r="IB39" s="81" t="str">
        <f t="shared" si="181"/>
        <v/>
      </c>
      <c r="IC39" s="88" t="str">
        <f t="shared" si="182"/>
        <v/>
      </c>
      <c r="ID39" s="81" t="str">
        <f t="shared" si="181"/>
        <v/>
      </c>
      <c r="IE39" s="88" t="str">
        <f t="shared" si="182"/>
        <v/>
      </c>
      <c r="IF39" s="81" t="str">
        <f t="shared" si="181"/>
        <v/>
      </c>
      <c r="IG39" s="88" t="str">
        <f t="shared" si="182"/>
        <v/>
      </c>
      <c r="IH39" s="81" t="str">
        <f t="shared" si="181"/>
        <v/>
      </c>
      <c r="II39" s="88" t="str">
        <f t="shared" si="182"/>
        <v/>
      </c>
      <c r="IJ39" s="81" t="str">
        <f t="shared" si="181"/>
        <v/>
      </c>
      <c r="IK39" s="88" t="str">
        <f t="shared" si="182"/>
        <v/>
      </c>
      <c r="IL39" s="81" t="str">
        <f t="shared" si="181"/>
        <v/>
      </c>
      <c r="IM39" s="88" t="str">
        <f t="shared" si="182"/>
        <v/>
      </c>
      <c r="IN39" s="81" t="str">
        <f t="shared" si="181"/>
        <v/>
      </c>
      <c r="IO39" s="88" t="str">
        <f t="shared" si="182"/>
        <v/>
      </c>
      <c r="IP39" s="81" t="str">
        <f t="shared" si="181"/>
        <v/>
      </c>
      <c r="IQ39" s="88" t="str">
        <f t="shared" si="182"/>
        <v/>
      </c>
      <c r="IS39" s="81" t="str" cm="1">
        <f t="array" ref="IS39">IF($X39="", "", IFERROR(INDEX($HX$3:$IQ$3, $IR$3, MATCH(IS$10, $HX39:$IQ39, 0)), ""))</f>
        <v/>
      </c>
      <c r="IT39" s="89" t="str" cm="1">
        <f t="array" ref="IT39">IF($X39="", "", IFERROR(INDEX($HX$3:$IQ$3, $IR$3, MATCH(IT$10, $HX39:$IQ39, 0)), ""))</f>
        <v/>
      </c>
      <c r="IU39" s="89" t="str" cm="1">
        <f t="array" ref="IU39">IF($X39="", "", IFERROR(INDEX($HX$3:$IQ$3, $IR$3, MATCH(IU$10, $HX39:$IQ39, 0)), ""))</f>
        <v/>
      </c>
      <c r="IV39" s="8" t="str">
        <f t="shared" si="156"/>
        <v/>
      </c>
      <c r="IX39" s="8" t="str">
        <f t="shared" si="157"/>
        <v/>
      </c>
      <c r="IZ39" s="8" t="str">
        <f>IF($BL39="", "", IFERROR(INDEX(Trainers!$AB$11:$AB$20, MATCH($BL39, Trainers!$I$11:$I$20, 0)), ""))</f>
        <v/>
      </c>
      <c r="JA39" s="78" t="str">
        <f t="shared" si="158"/>
        <v/>
      </c>
      <c r="JB39" s="8" t="str" cm="1">
        <f t="array" ref="JB39">IFERROR(INDEX($BN$7:$EY$7, $BM$7, MATCH(CONCATENATE($IZ39, " - ", $BJ39), $BN$2:$EY$2, 0)), "")</f>
        <v/>
      </c>
      <c r="JC39" s="8" t="str">
        <f t="shared" si="159"/>
        <v/>
      </c>
      <c r="JE39" s="8" t="str">
        <f>IF($HV39="", "", IFERROR(INDEX(Trainers!$AB$11:$AB$20, MATCH($HV39, Trainers!$I$11:$I$20, 0)), ""))</f>
        <v/>
      </c>
      <c r="JF39" s="78" t="str" cm="1">
        <f t="array" ref="JF39">IF(IFERROR(INDEX($F39:$L39, $Y39, MATCH($HT39, $F$9:$L$9, 0)), "")="", "", IFERROR(INDEX($F39:$L39, $Y39, MATCH($HT39, $F$9:$L$9, 0)), ""))</f>
        <v/>
      </c>
      <c r="JG39" s="8" t="str" cm="1">
        <f t="array" ref="JG39">IFERROR(INDEX($BN$7:$EY$7, $BM$7, MATCH(CONCATENATE($JE39, " - ", $HT39), $BN$2:$EY$2, 0)), "")</f>
        <v/>
      </c>
      <c r="JH39" s="8" t="str">
        <f t="shared" si="160"/>
        <v/>
      </c>
    </row>
    <row r="40" spans="1:268" x14ac:dyDescent="0.25">
      <c r="A40" s="2"/>
      <c r="B40" s="20"/>
      <c r="C40" s="21"/>
      <c r="D40" s="38"/>
      <c r="E40" s="22"/>
      <c r="F40" s="22"/>
      <c r="G40" s="22"/>
      <c r="H40" s="22"/>
      <c r="I40" s="22"/>
      <c r="J40" s="22"/>
      <c r="K40" s="22"/>
      <c r="L40" s="23"/>
      <c r="M40" s="2"/>
      <c r="N40" s="101" t="str">
        <f t="shared" si="65"/>
        <v/>
      </c>
      <c r="O40" s="2"/>
      <c r="P40" s="62"/>
      <c r="Q40" s="62"/>
      <c r="R40" s="62"/>
      <c r="X40" s="8" t="str">
        <f t="shared" si="66"/>
        <v/>
      </c>
      <c r="Z40" s="8" t="str">
        <f t="shared" si="41"/>
        <v/>
      </c>
      <c r="AA40" s="8" t="str">
        <f t="shared" si="42"/>
        <v/>
      </c>
      <c r="AB40" s="8" t="str">
        <f t="shared" si="43"/>
        <v/>
      </c>
      <c r="AC40" s="8" t="str">
        <f t="shared" si="67"/>
        <v/>
      </c>
      <c r="AD40" s="8" t="str">
        <f t="shared" si="68"/>
        <v/>
      </c>
      <c r="AE40" s="8" t="str">
        <f t="shared" si="163"/>
        <v/>
      </c>
      <c r="AF40" s="8" t="str">
        <f t="shared" si="164"/>
        <v/>
      </c>
      <c r="AG40" s="8" t="str">
        <f t="shared" si="165"/>
        <v/>
      </c>
      <c r="AH40" s="8" t="str">
        <f t="shared" si="166"/>
        <v/>
      </c>
      <c r="AI40" s="8" t="str">
        <f t="shared" si="167"/>
        <v/>
      </c>
      <c r="AJ40" s="8" t="str">
        <f t="shared" si="168"/>
        <v/>
      </c>
      <c r="AL40" s="68" t="str">
        <f t="shared" si="75"/>
        <v/>
      </c>
      <c r="AM40" s="69" t="str">
        <f t="shared" si="169"/>
        <v/>
      </c>
      <c r="AN40" s="69" t="str">
        <f t="shared" si="170"/>
        <v/>
      </c>
      <c r="AO40" s="69" t="str">
        <f t="shared" si="171"/>
        <v/>
      </c>
      <c r="AP40" s="69" t="str">
        <f t="shared" si="172"/>
        <v/>
      </c>
      <c r="AQ40" s="69" t="str">
        <f t="shared" si="173"/>
        <v/>
      </c>
      <c r="AR40" s="70" t="str">
        <f t="shared" si="174"/>
        <v/>
      </c>
      <c r="AT40" s="68" t="str">
        <f>IF($D40="", "", IFERROR(INDEX('Training Positions'!C$11:C$30, MATCH($D40, 'Training Positions'!$B$11:$B$30, 0)), ""))</f>
        <v/>
      </c>
      <c r="AU40" s="69" t="str">
        <f>IF($D40="", "", IFERROR(INDEX('Training Positions'!D$11:D$30, MATCH($D40, 'Training Positions'!$B$11:$B$30, 0)), ""))</f>
        <v/>
      </c>
      <c r="AV40" s="69" t="str">
        <f>IF($D40="", "", IFERROR(INDEX('Training Positions'!E$11:E$30, MATCH($D40, 'Training Positions'!$B$11:$B$30, 0)), ""))</f>
        <v/>
      </c>
      <c r="AW40" s="69" t="str">
        <f>IF($D40="", "", IFERROR(INDEX('Training Positions'!F$11:F$30, MATCH($D40, 'Training Positions'!$B$11:$B$30, 0)), ""))</f>
        <v/>
      </c>
      <c r="AX40" s="69" t="str">
        <f>IF($D40="", "", IFERROR(INDEX('Training Positions'!G$11:G$30, MATCH($D40, 'Training Positions'!$B$11:$B$30, 0)), ""))</f>
        <v/>
      </c>
      <c r="AY40" s="69" t="str">
        <f>IF($D40="", "", IFERROR(INDEX('Training Positions'!H$11:H$30, MATCH($D40, 'Training Positions'!$B$11:$B$30, 0)), ""))</f>
        <v/>
      </c>
      <c r="AZ40" s="70" t="str">
        <f>IF($D40="", "", IFERROR(INDEX('Training Positions'!I$11:I$30, MATCH($D40, 'Training Positions'!$B$11:$B$30, 0)), ""))</f>
        <v/>
      </c>
      <c r="BB40" s="68" t="str">
        <f t="shared" si="82"/>
        <v/>
      </c>
      <c r="BC40" s="69" t="str">
        <f t="shared" si="175"/>
        <v/>
      </c>
      <c r="BD40" s="69" t="str">
        <f t="shared" si="176"/>
        <v/>
      </c>
      <c r="BE40" s="69" t="str">
        <f t="shared" si="177"/>
        <v/>
      </c>
      <c r="BF40" s="69" t="str">
        <f t="shared" si="178"/>
        <v/>
      </c>
      <c r="BG40" s="69" t="str">
        <f t="shared" si="179"/>
        <v/>
      </c>
      <c r="BH40" s="70" t="str">
        <f t="shared" si="180"/>
        <v/>
      </c>
      <c r="BJ40" s="8" t="str" cm="1">
        <f t="array" ref="BJ40">IF($X40="", "", IFERROR(INDEX($BB$10:$BH$10, $BA$10, MATCH(MIN($BB40:$BH40), $BB40:$BH40, 0)), ""))</f>
        <v/>
      </c>
      <c r="BK40" s="78" t="str">
        <f t="shared" si="83"/>
        <v/>
      </c>
      <c r="BL40" s="8" t="str">
        <f>IF($IX40="", "", IFERROR(INDEX(Trainers!$I$11:$I$20, MATCH($IX40, Trainers!$AB$11:$AB$20, 0)), ""))</f>
        <v/>
      </c>
      <c r="BN40" s="68" t="str" cm="1">
        <f t="array" ref="BN40">IF(OR($X40="", BN$7=""), "", IFERROR(IF(IFERROR(INDEX($F40:$L40, $BM40, MATCH(BN$6, $F$9:$L$9, 0)), "")&gt;BN$7, "", IFERROR(INDEX($BB40:$BH40, $BM40, MATCH(BN$6, $BB$10:$BH$10, 0)), "")), ""))</f>
        <v/>
      </c>
      <c r="BO40" s="70" t="str" cm="1">
        <f t="array" ref="BO40">IF(OR($X40="", BO$7=""), "", IFERROR(IF(IFERROR(INDEX($F40:$L40, $BM40, MATCH(BO$6, $F$9:$L$9, 0)), "")&gt;BO$7, "", IFERROR(INDEX($BB40:$BH40, $BM40, MATCH(BO$6, $BB$10:$BH$10, 0)), "")), ""))</f>
        <v/>
      </c>
      <c r="BP40" s="68" t="str">
        <f t="shared" si="84"/>
        <v/>
      </c>
      <c r="BQ40" s="69" t="str">
        <f t="shared" si="85"/>
        <v/>
      </c>
      <c r="BR40" s="69" t="str">
        <f t="shared" si="86"/>
        <v/>
      </c>
      <c r="BS40" s="69" t="str">
        <f t="shared" si="87"/>
        <v/>
      </c>
      <c r="BT40" s="69" t="str">
        <f t="shared" si="88"/>
        <v/>
      </c>
      <c r="BU40" s="69" t="str">
        <f t="shared" si="89"/>
        <v/>
      </c>
      <c r="BV40" s="70" t="str">
        <f t="shared" si="90"/>
        <v/>
      </c>
      <c r="BW40" s="68" t="str" cm="1">
        <f t="array" ref="BW40">IF(OR($X40="", BW$7=""), "", IFERROR(IF(IFERROR(INDEX($F40:$L40, $BM40, MATCH(BW$6, $F$9:$L$9, 0)), "")&gt;BW$7, "", IFERROR(INDEX($BB40:$BH40, $BM40, MATCH(BW$6, $BB$10:$BH$10, 0)), "")), ""))</f>
        <v/>
      </c>
      <c r="BX40" s="70" t="str" cm="1">
        <f t="array" ref="BX40">IF(OR($X40="", BX$7=""), "", IFERROR(IF(IFERROR(INDEX($F40:$L40, $BM40, MATCH(BX$6, $F$9:$L$9, 0)), "")&gt;BX$7, "", IFERROR(INDEX($BB40:$BH40, $BM40, MATCH(BX$6, $BB$10:$BH$10, 0)), "")), ""))</f>
        <v/>
      </c>
      <c r="BY40" s="68" t="str">
        <f t="shared" si="91"/>
        <v/>
      </c>
      <c r="BZ40" s="69" t="str">
        <f t="shared" si="92"/>
        <v/>
      </c>
      <c r="CA40" s="69" t="str">
        <f t="shared" si="93"/>
        <v/>
      </c>
      <c r="CB40" s="69" t="str">
        <f t="shared" si="94"/>
        <v/>
      </c>
      <c r="CC40" s="69" t="str">
        <f t="shared" si="95"/>
        <v/>
      </c>
      <c r="CD40" s="69" t="str">
        <f t="shared" si="96"/>
        <v/>
      </c>
      <c r="CE40" s="70" t="str">
        <f t="shared" si="97"/>
        <v/>
      </c>
      <c r="CF40" s="68" t="str" cm="1">
        <f t="array" ref="CF40">IF(OR($X40="", CF$7=""), "", IFERROR(IF(IFERROR(INDEX($F40:$L40, $BM40, MATCH(CF$6, $F$9:$L$9, 0)), "")&gt;CF$7, "", IFERROR(INDEX($BB40:$BH40, $BM40, MATCH(CF$6, $BB$10:$BH$10, 0)), "")), ""))</f>
        <v/>
      </c>
      <c r="CG40" s="70" t="str" cm="1">
        <f t="array" ref="CG40">IF(OR($X40="", CG$7=""), "", IFERROR(IF(IFERROR(INDEX($F40:$L40, $BM40, MATCH(CG$6, $F$9:$L$9, 0)), "")&gt;CG$7, "", IFERROR(INDEX($BB40:$BH40, $BM40, MATCH(CG$6, $BB$10:$BH$10, 0)), "")), ""))</f>
        <v/>
      </c>
      <c r="CH40" s="68" t="str">
        <f t="shared" si="98"/>
        <v/>
      </c>
      <c r="CI40" s="69" t="str">
        <f t="shared" si="99"/>
        <v/>
      </c>
      <c r="CJ40" s="69" t="str">
        <f t="shared" si="100"/>
        <v/>
      </c>
      <c r="CK40" s="69" t="str">
        <f t="shared" si="101"/>
        <v/>
      </c>
      <c r="CL40" s="69" t="str">
        <f t="shared" si="102"/>
        <v/>
      </c>
      <c r="CM40" s="69" t="str">
        <f t="shared" si="103"/>
        <v/>
      </c>
      <c r="CN40" s="70" t="str">
        <f t="shared" si="104"/>
        <v/>
      </c>
      <c r="CO40" s="68" t="str" cm="1">
        <f t="array" ref="CO40">IF(OR($X40="", CO$7=""), "", IFERROR(IF(IFERROR(INDEX($F40:$L40, $BM40, MATCH(CO$6, $F$9:$L$9, 0)), "")&gt;CO$7, "", IFERROR(INDEX($BB40:$BH40, $BM40, MATCH(CO$6, $BB$10:$BH$10, 0)), "")), ""))</f>
        <v/>
      </c>
      <c r="CP40" s="70" t="str" cm="1">
        <f t="array" ref="CP40">IF(OR($X40="", CP$7=""), "", IFERROR(IF(IFERROR(INDEX($F40:$L40, $BM40, MATCH(CP$6, $F$9:$L$9, 0)), "")&gt;CP$7, "", IFERROR(INDEX($BB40:$BH40, $BM40, MATCH(CP$6, $BB$10:$BH$10, 0)), "")), ""))</f>
        <v/>
      </c>
      <c r="CQ40" s="68" t="str">
        <f t="shared" si="105"/>
        <v/>
      </c>
      <c r="CR40" s="69" t="str">
        <f t="shared" si="106"/>
        <v/>
      </c>
      <c r="CS40" s="69" t="str">
        <f t="shared" si="107"/>
        <v/>
      </c>
      <c r="CT40" s="69" t="str">
        <f t="shared" si="108"/>
        <v/>
      </c>
      <c r="CU40" s="69" t="str">
        <f t="shared" si="109"/>
        <v/>
      </c>
      <c r="CV40" s="69" t="str">
        <f t="shared" si="110"/>
        <v/>
      </c>
      <c r="CW40" s="70" t="str">
        <f t="shared" si="111"/>
        <v/>
      </c>
      <c r="CX40" s="68" t="str" cm="1">
        <f t="array" ref="CX40">IF(OR($X40="", CX$7=""), "", IFERROR(IF(IFERROR(INDEX($F40:$L40, $BM40, MATCH(CX$6, $F$9:$L$9, 0)), "")&gt;CX$7, "", IFERROR(INDEX($BB40:$BH40, $BM40, MATCH(CX$6, $BB$10:$BH$10, 0)), "")), ""))</f>
        <v/>
      </c>
      <c r="CY40" s="70" t="str" cm="1">
        <f t="array" ref="CY40">IF(OR($X40="", CY$7=""), "", IFERROR(IF(IFERROR(INDEX($F40:$L40, $BM40, MATCH(CY$6, $F$9:$L$9, 0)), "")&gt;CY$7, "", IFERROR(INDEX($BB40:$BH40, $BM40, MATCH(CY$6, $BB$10:$BH$10, 0)), "")), ""))</f>
        <v/>
      </c>
      <c r="CZ40" s="68" t="str">
        <f t="shared" si="112"/>
        <v/>
      </c>
      <c r="DA40" s="69" t="str">
        <f t="shared" si="113"/>
        <v/>
      </c>
      <c r="DB40" s="69" t="str">
        <f t="shared" si="114"/>
        <v/>
      </c>
      <c r="DC40" s="69" t="str">
        <f t="shared" si="115"/>
        <v/>
      </c>
      <c r="DD40" s="69" t="str">
        <f t="shared" si="116"/>
        <v/>
      </c>
      <c r="DE40" s="69" t="str">
        <f t="shared" si="117"/>
        <v/>
      </c>
      <c r="DF40" s="70" t="str">
        <f t="shared" si="118"/>
        <v/>
      </c>
      <c r="DG40" s="68" t="str" cm="1">
        <f t="array" ref="DG40">IF(OR($X40="", DG$7=""), "", IFERROR(IF(IFERROR(INDEX($F40:$L40, $BM40, MATCH(DG$6, $F$9:$L$9, 0)), "")&gt;DG$7, "", IFERROR(INDEX($BB40:$BH40, $BM40, MATCH(DG$6, $BB$10:$BH$10, 0)), "")), ""))</f>
        <v/>
      </c>
      <c r="DH40" s="70" t="str" cm="1">
        <f t="array" ref="DH40">IF(OR($X40="", DH$7=""), "", IFERROR(IF(IFERROR(INDEX($F40:$L40, $BM40, MATCH(DH$6, $F$9:$L$9, 0)), "")&gt;DH$7, "", IFERROR(INDEX($BB40:$BH40, $BM40, MATCH(DH$6, $BB$10:$BH$10, 0)), "")), ""))</f>
        <v/>
      </c>
      <c r="DI40" s="68" t="str">
        <f t="shared" si="119"/>
        <v/>
      </c>
      <c r="DJ40" s="69" t="str">
        <f t="shared" si="120"/>
        <v/>
      </c>
      <c r="DK40" s="69" t="str">
        <f t="shared" si="121"/>
        <v/>
      </c>
      <c r="DL40" s="69" t="str">
        <f t="shared" si="122"/>
        <v/>
      </c>
      <c r="DM40" s="69" t="str">
        <f t="shared" si="123"/>
        <v/>
      </c>
      <c r="DN40" s="69" t="str">
        <f t="shared" si="124"/>
        <v/>
      </c>
      <c r="DO40" s="70" t="str">
        <f t="shared" si="125"/>
        <v/>
      </c>
      <c r="DP40" s="68" t="str" cm="1">
        <f t="array" ref="DP40">IF(OR($X40="", DP$7=""), "", IFERROR(IF(IFERROR(INDEX($F40:$L40, $BM40, MATCH(DP$6, $F$9:$L$9, 0)), "")&gt;DP$7, "", IFERROR(INDEX($BB40:$BH40, $BM40, MATCH(DP$6, $BB$10:$BH$10, 0)), "")), ""))</f>
        <v/>
      </c>
      <c r="DQ40" s="70" t="str" cm="1">
        <f t="array" ref="DQ40">IF(OR($X40="", DQ$7=""), "", IFERROR(IF(IFERROR(INDEX($F40:$L40, $BM40, MATCH(DQ$6, $F$9:$L$9, 0)), "")&gt;DQ$7, "", IFERROR(INDEX($BB40:$BH40, $BM40, MATCH(DQ$6, $BB$10:$BH$10, 0)), "")), ""))</f>
        <v/>
      </c>
      <c r="DR40" s="68" t="str">
        <f t="shared" si="126"/>
        <v/>
      </c>
      <c r="DS40" s="69" t="str">
        <f t="shared" si="127"/>
        <v/>
      </c>
      <c r="DT40" s="69" t="str">
        <f t="shared" si="128"/>
        <v/>
      </c>
      <c r="DU40" s="69" t="str">
        <f t="shared" si="129"/>
        <v/>
      </c>
      <c r="DV40" s="69" t="str">
        <f t="shared" si="130"/>
        <v/>
      </c>
      <c r="DW40" s="69" t="str">
        <f t="shared" si="131"/>
        <v/>
      </c>
      <c r="DX40" s="70" t="str">
        <f t="shared" si="132"/>
        <v/>
      </c>
      <c r="DY40" s="68" t="str" cm="1">
        <f t="array" ref="DY40">IF(OR($X40="", DY$7=""), "", IFERROR(IF(IFERROR(INDEX($F40:$L40, $BM40, MATCH(DY$6, $F$9:$L$9, 0)), "")&gt;DY$7, "", IFERROR(INDEX($BB40:$BH40, $BM40, MATCH(DY$6, $BB$10:$BH$10, 0)), "")), ""))</f>
        <v/>
      </c>
      <c r="DZ40" s="70" t="str" cm="1">
        <f t="array" ref="DZ40">IF(OR($X40="", DZ$7=""), "", IFERROR(IF(IFERROR(INDEX($F40:$L40, $BM40, MATCH(DZ$6, $F$9:$L$9, 0)), "")&gt;DZ$7, "", IFERROR(INDEX($BB40:$BH40, $BM40, MATCH(DZ$6, $BB$10:$BH$10, 0)), "")), ""))</f>
        <v/>
      </c>
      <c r="EA40" s="68" t="str">
        <f t="shared" si="133"/>
        <v/>
      </c>
      <c r="EB40" s="69" t="str">
        <f t="shared" si="134"/>
        <v/>
      </c>
      <c r="EC40" s="69" t="str">
        <f t="shared" si="135"/>
        <v/>
      </c>
      <c r="ED40" s="69" t="str">
        <f t="shared" si="136"/>
        <v/>
      </c>
      <c r="EE40" s="69" t="str">
        <f t="shared" si="137"/>
        <v/>
      </c>
      <c r="EF40" s="69" t="str">
        <f t="shared" si="138"/>
        <v/>
      </c>
      <c r="EG40" s="70" t="str">
        <f t="shared" si="139"/>
        <v/>
      </c>
      <c r="EH40" s="68" t="str" cm="1">
        <f t="array" ref="EH40">IF(OR($X40="", EH$7=""), "", IFERROR(IF(IFERROR(INDEX($F40:$L40, $BM40, MATCH(EH$6, $F$9:$L$9, 0)), "")&gt;EH$7, "", IFERROR(INDEX($BB40:$BH40, $BM40, MATCH(EH$6, $BB$10:$BH$10, 0)), "")), ""))</f>
        <v/>
      </c>
      <c r="EI40" s="70" t="str" cm="1">
        <f t="array" ref="EI40">IF(OR($X40="", EI$7=""), "", IFERROR(IF(IFERROR(INDEX($F40:$L40, $BM40, MATCH(EI$6, $F$9:$L$9, 0)), "")&gt;EI$7, "", IFERROR(INDEX($BB40:$BH40, $BM40, MATCH(EI$6, $BB$10:$BH$10, 0)), "")), ""))</f>
        <v/>
      </c>
      <c r="EJ40" s="68" t="str">
        <f t="shared" si="140"/>
        <v/>
      </c>
      <c r="EK40" s="69" t="str">
        <f t="shared" si="141"/>
        <v/>
      </c>
      <c r="EL40" s="69" t="str">
        <f t="shared" si="142"/>
        <v/>
      </c>
      <c r="EM40" s="69" t="str">
        <f t="shared" si="143"/>
        <v/>
      </c>
      <c r="EN40" s="69" t="str">
        <f t="shared" si="144"/>
        <v/>
      </c>
      <c r="EO40" s="69" t="str">
        <f t="shared" si="145"/>
        <v/>
      </c>
      <c r="EP40" s="70" t="str">
        <f t="shared" si="146"/>
        <v/>
      </c>
      <c r="EQ40" s="68" t="str" cm="1">
        <f t="array" ref="EQ40">IF(OR($X40="", EQ$7=""), "", IFERROR(IF(IFERROR(INDEX($F40:$L40, $BM40, MATCH(EQ$6, $F$9:$L$9, 0)), "")&gt;EQ$7, "", IFERROR(INDEX($BB40:$BH40, $BM40, MATCH(EQ$6, $BB$10:$BH$10, 0)), "")), ""))</f>
        <v/>
      </c>
      <c r="ER40" s="70" t="str" cm="1">
        <f t="array" ref="ER40">IF(OR($X40="", ER$7=""), "", IFERROR(IF(IFERROR(INDEX($F40:$L40, $BM40, MATCH(ER$6, $F$9:$L$9, 0)), "")&gt;ER$7, "", IFERROR(INDEX($BB40:$BH40, $BM40, MATCH(ER$6, $BB$10:$BH$10, 0)), "")), ""))</f>
        <v/>
      </c>
      <c r="ES40" s="68" t="str">
        <f t="shared" si="147"/>
        <v/>
      </c>
      <c r="ET40" s="69" t="str">
        <f t="shared" si="148"/>
        <v/>
      </c>
      <c r="EU40" s="69" t="str">
        <f t="shared" si="149"/>
        <v/>
      </c>
      <c r="EV40" s="69" t="str">
        <f t="shared" si="150"/>
        <v/>
      </c>
      <c r="EW40" s="69" t="str">
        <f t="shared" si="151"/>
        <v/>
      </c>
      <c r="EX40" s="69" t="str">
        <f t="shared" si="152"/>
        <v/>
      </c>
      <c r="EY40" s="70" t="str">
        <f t="shared" si="153"/>
        <v/>
      </c>
      <c r="FA40" s="68" t="str" cm="1">
        <f t="array" ref="FA40">IF($X40="", "", IFERROR(INDEX($BN40:$EY40, $EZ40, MATCH(FA$8, $BN$2:$EY$2, 0)), ""))</f>
        <v/>
      </c>
      <c r="FB40" s="69" t="str" cm="1">
        <f t="array" ref="FB40">IF($X40="", "", IFERROR(INDEX($BN40:$EY40, $EZ40, MATCH(FB$8, $BN$2:$EY$2, 0)), ""))</f>
        <v/>
      </c>
      <c r="FC40" s="69" t="str" cm="1">
        <f t="array" ref="FC40">IF($X40="", "", IFERROR(INDEX($BN40:$EY40, $EZ40, MATCH(FC$8, $BN$2:$EY$2, 0)), ""))</f>
        <v/>
      </c>
      <c r="FD40" s="69" t="str" cm="1">
        <f t="array" ref="FD40">IF($X40="", "", IFERROR(INDEX($BN40:$EY40, $EZ40, MATCH(FD$8, $BN$2:$EY$2, 0)), ""))</f>
        <v/>
      </c>
      <c r="FE40" s="69" t="str" cm="1">
        <f t="array" ref="FE40">IF($X40="", "", IFERROR(INDEX($BN40:$EY40, $EZ40, MATCH(FE$8, $BN$2:$EY$2, 0)), ""))</f>
        <v/>
      </c>
      <c r="FF40" s="69" t="str" cm="1">
        <f t="array" ref="FF40">IF($X40="", "", IFERROR(INDEX($BN40:$EY40, $EZ40, MATCH(FF$8, $BN$2:$EY$2, 0)), ""))</f>
        <v/>
      </c>
      <c r="FG40" s="69" t="str" cm="1">
        <f t="array" ref="FG40">IF($X40="", "", IFERROR(INDEX($BN40:$EY40, $EZ40, MATCH(FG$8, $BN$2:$EY$2, 0)), ""))</f>
        <v/>
      </c>
      <c r="FH40" s="69" t="str" cm="1">
        <f t="array" ref="FH40">IF($X40="", "", IFERROR(INDEX($BN40:$EY40, $EZ40, MATCH(FH$8, $BN$2:$EY$2, 0)), ""))</f>
        <v/>
      </c>
      <c r="FI40" s="69" t="str" cm="1">
        <f t="array" ref="FI40">IF($X40="", "", IFERROR(INDEX($BN40:$EY40, $EZ40, MATCH(FI$8, $BN$2:$EY$2, 0)), ""))</f>
        <v/>
      </c>
      <c r="FJ40" s="69" t="str" cm="1">
        <f t="array" ref="FJ40">IF($X40="", "", IFERROR(INDEX($BN40:$EY40, $EZ40, MATCH(FJ$8, $BN$2:$EY$2, 0)), ""))</f>
        <v/>
      </c>
      <c r="FK40" s="69" t="str" cm="1">
        <f t="array" ref="FK40">IF($X40="", "", IFERROR(INDEX($BN40:$EY40, $EZ40, MATCH(FK$8, $BN$2:$EY$2, 0)), ""))</f>
        <v/>
      </c>
      <c r="FL40" s="69" t="str" cm="1">
        <f t="array" ref="FL40">IF($X40="", "", IFERROR(INDEX($BN40:$EY40, $EZ40, MATCH(FL$8, $BN$2:$EY$2, 0)), ""))</f>
        <v/>
      </c>
      <c r="FM40" s="69" t="str" cm="1">
        <f t="array" ref="FM40">IF($X40="", "", IFERROR(INDEX($BN40:$EY40, $EZ40, MATCH(FM$8, $BN$2:$EY$2, 0)), ""))</f>
        <v/>
      </c>
      <c r="FN40" s="69" t="str" cm="1">
        <f t="array" ref="FN40">IF($X40="", "", IFERROR(INDEX($BN40:$EY40, $EZ40, MATCH(FN$8, $BN$2:$EY$2, 0)), ""))</f>
        <v/>
      </c>
      <c r="FO40" s="69" t="str" cm="1">
        <f t="array" ref="FO40">IF($X40="", "", IFERROR(INDEX($BN40:$EY40, $EZ40, MATCH(FO$8, $BN$2:$EY$2, 0)), ""))</f>
        <v/>
      </c>
      <c r="FP40" s="69" t="str" cm="1">
        <f t="array" ref="FP40">IF($X40="", "", IFERROR(INDEX($BN40:$EY40, $EZ40, MATCH(FP$8, $BN$2:$EY$2, 0)), ""))</f>
        <v/>
      </c>
      <c r="FQ40" s="69" t="str" cm="1">
        <f t="array" ref="FQ40">IF($X40="", "", IFERROR(INDEX($BN40:$EY40, $EZ40, MATCH(FQ$8, $BN$2:$EY$2, 0)), ""))</f>
        <v/>
      </c>
      <c r="FR40" s="69" t="str" cm="1">
        <f t="array" ref="FR40">IF($X40="", "", IFERROR(INDEX($BN40:$EY40, $EZ40, MATCH(FR$8, $BN$2:$EY$2, 0)), ""))</f>
        <v/>
      </c>
      <c r="FS40" s="69" t="str" cm="1">
        <f t="array" ref="FS40">IF($X40="", "", IFERROR(INDEX($BN40:$EY40, $EZ40, MATCH(FS$8, $BN$2:$EY$2, 0)), ""))</f>
        <v/>
      </c>
      <c r="FT40" s="69" t="str" cm="1">
        <f t="array" ref="FT40">IF($X40="", "", IFERROR(INDEX($BN40:$EY40, $EZ40, MATCH(FT$8, $BN$2:$EY$2, 0)), ""))</f>
        <v/>
      </c>
      <c r="FU40" s="69" t="str" cm="1">
        <f t="array" ref="FU40">IF($X40="", "", IFERROR(INDEX($BN40:$EY40, $EZ40, MATCH(FU$8, $BN$2:$EY$2, 0)), ""))</f>
        <v/>
      </c>
      <c r="FV40" s="69" t="str" cm="1">
        <f t="array" ref="FV40">IF($X40="", "", IFERROR(INDEX($BN40:$EY40, $EZ40, MATCH(FV$8, $BN$2:$EY$2, 0)), ""))</f>
        <v/>
      </c>
      <c r="FW40" s="69" t="str" cm="1">
        <f t="array" ref="FW40">IF($X40="", "", IFERROR(INDEX($BN40:$EY40, $EZ40, MATCH(FW$8, $BN$2:$EY$2, 0)), ""))</f>
        <v/>
      </c>
      <c r="FX40" s="69" t="str" cm="1">
        <f t="array" ref="FX40">IF($X40="", "", IFERROR(INDEX($BN40:$EY40, $EZ40, MATCH(FX$8, $BN$2:$EY$2, 0)), ""))</f>
        <v/>
      </c>
      <c r="FY40" s="69" t="str" cm="1">
        <f t="array" ref="FY40">IF($X40="", "", IFERROR(INDEX($BN40:$EY40, $EZ40, MATCH(FY$8, $BN$2:$EY$2, 0)), ""))</f>
        <v/>
      </c>
      <c r="FZ40" s="69" t="str" cm="1">
        <f t="array" ref="FZ40">IF($X40="", "", IFERROR(INDEX($BN40:$EY40, $EZ40, MATCH(FZ$8, $BN$2:$EY$2, 0)), ""))</f>
        <v/>
      </c>
      <c r="GA40" s="69" t="str" cm="1">
        <f t="array" ref="GA40">IF($X40="", "", IFERROR(INDEX($BN40:$EY40, $EZ40, MATCH(GA$8, $BN$2:$EY$2, 0)), ""))</f>
        <v/>
      </c>
      <c r="GB40" s="69" t="str" cm="1">
        <f t="array" ref="GB40">IF($X40="", "", IFERROR(INDEX($BN40:$EY40, $EZ40, MATCH(GB$8, $BN$2:$EY$2, 0)), ""))</f>
        <v/>
      </c>
      <c r="GC40" s="69" t="str" cm="1">
        <f t="array" ref="GC40">IF($X40="", "", IFERROR(INDEX($BN40:$EY40, $EZ40, MATCH(GC$8, $BN$2:$EY$2, 0)), ""))</f>
        <v/>
      </c>
      <c r="GD40" s="69" t="str" cm="1">
        <f t="array" ref="GD40">IF($X40="", "", IFERROR(INDEX($BN40:$EY40, $EZ40, MATCH(GD$8, $BN$2:$EY$2, 0)), ""))</f>
        <v/>
      </c>
      <c r="GE40" s="69" t="str" cm="1">
        <f t="array" ref="GE40">IF($X40="", "", IFERROR(INDEX($BN40:$EY40, $EZ40, MATCH(GE$8, $BN$2:$EY$2, 0)), ""))</f>
        <v/>
      </c>
      <c r="GF40" s="69" t="str" cm="1">
        <f t="array" ref="GF40">IF($X40="", "", IFERROR(INDEX($BN40:$EY40, $EZ40, MATCH(GF$8, $BN$2:$EY$2, 0)), ""))</f>
        <v/>
      </c>
      <c r="GG40" s="69" t="str" cm="1">
        <f t="array" ref="GG40">IF($X40="", "", IFERROR(INDEX($BN40:$EY40, $EZ40, MATCH(GG$8, $BN$2:$EY$2, 0)), ""))</f>
        <v/>
      </c>
      <c r="GH40" s="69" t="str" cm="1">
        <f t="array" ref="GH40">IF($X40="", "", IFERROR(INDEX($BN40:$EY40, $EZ40, MATCH(GH$8, $BN$2:$EY$2, 0)), ""))</f>
        <v/>
      </c>
      <c r="GI40" s="69" t="str" cm="1">
        <f t="array" ref="GI40">IF($X40="", "", IFERROR(INDEX($BN40:$EY40, $EZ40, MATCH(GI$8, $BN$2:$EY$2, 0)), ""))</f>
        <v/>
      </c>
      <c r="GJ40" s="69" t="str" cm="1">
        <f t="array" ref="GJ40">IF($X40="", "", IFERROR(INDEX($BN40:$EY40, $EZ40, MATCH(GJ$8, $BN$2:$EY$2, 0)), ""))</f>
        <v/>
      </c>
      <c r="GK40" s="69" t="str" cm="1">
        <f t="array" ref="GK40">IF($X40="", "", IFERROR(INDEX($BN40:$EY40, $EZ40, MATCH(GK$8, $BN$2:$EY$2, 0)), ""))</f>
        <v/>
      </c>
      <c r="GL40" s="69" t="str" cm="1">
        <f t="array" ref="GL40">IF($X40="", "", IFERROR(INDEX($BN40:$EY40, $EZ40, MATCH(GL$8, $BN$2:$EY$2, 0)), ""))</f>
        <v/>
      </c>
      <c r="GM40" s="69" t="str" cm="1">
        <f t="array" ref="GM40">IF($X40="", "", IFERROR(INDEX($BN40:$EY40, $EZ40, MATCH(GM$8, $BN$2:$EY$2, 0)), ""))</f>
        <v/>
      </c>
      <c r="GN40" s="69" t="str" cm="1">
        <f t="array" ref="GN40">IF($X40="", "", IFERROR(INDEX($BN40:$EY40, $EZ40, MATCH(GN$8, $BN$2:$EY$2, 0)), ""))</f>
        <v/>
      </c>
      <c r="GO40" s="69" t="str" cm="1">
        <f t="array" ref="GO40">IF($X40="", "", IFERROR(INDEX($BN40:$EY40, $EZ40, MATCH(GO$8, $BN$2:$EY$2, 0)), ""))</f>
        <v/>
      </c>
      <c r="GP40" s="69" t="str" cm="1">
        <f t="array" ref="GP40">IF($X40="", "", IFERROR(INDEX($BN40:$EY40, $EZ40, MATCH(GP$8, $BN$2:$EY$2, 0)), ""))</f>
        <v/>
      </c>
      <c r="GQ40" s="69" t="str" cm="1">
        <f t="array" ref="GQ40">IF($X40="", "", IFERROR(INDEX($BN40:$EY40, $EZ40, MATCH(GQ$8, $BN$2:$EY$2, 0)), ""))</f>
        <v/>
      </c>
      <c r="GR40" s="69" t="str" cm="1">
        <f t="array" ref="GR40">IF($X40="", "", IFERROR(INDEX($BN40:$EY40, $EZ40, MATCH(GR$8, $BN$2:$EY$2, 0)), ""))</f>
        <v/>
      </c>
      <c r="GS40" s="69" t="str" cm="1">
        <f t="array" ref="GS40">IF($X40="", "", IFERROR(INDEX($BN40:$EY40, $EZ40, MATCH(GS$8, $BN$2:$EY$2, 0)), ""))</f>
        <v/>
      </c>
      <c r="GT40" s="69" t="str" cm="1">
        <f t="array" ref="GT40">IF($X40="", "", IFERROR(INDEX($BN40:$EY40, $EZ40, MATCH(GT$8, $BN$2:$EY$2, 0)), ""))</f>
        <v/>
      </c>
      <c r="GU40" s="69" t="str" cm="1">
        <f t="array" ref="GU40">IF($X40="", "", IFERROR(INDEX($BN40:$EY40, $EZ40, MATCH(GU$8, $BN$2:$EY$2, 0)), ""))</f>
        <v/>
      </c>
      <c r="GV40" s="69" t="str" cm="1">
        <f t="array" ref="GV40">IF($X40="", "", IFERROR(INDEX($BN40:$EY40, $EZ40, MATCH(GV$8, $BN$2:$EY$2, 0)), ""))</f>
        <v/>
      </c>
      <c r="GW40" s="69" t="str" cm="1">
        <f t="array" ref="GW40">IF($X40="", "", IFERROR(INDEX($BN40:$EY40, $EZ40, MATCH(GW$8, $BN$2:$EY$2, 0)), ""))</f>
        <v/>
      </c>
      <c r="GX40" s="69" t="str" cm="1">
        <f t="array" ref="GX40">IF($X40="", "", IFERROR(INDEX($BN40:$EY40, $EZ40, MATCH(GX$8, $BN$2:$EY$2, 0)), ""))</f>
        <v/>
      </c>
      <c r="GY40" s="69" t="str" cm="1">
        <f t="array" ref="GY40">IF($X40="", "", IFERROR(INDEX($BN40:$EY40, $EZ40, MATCH(GY$8, $BN$2:$EY$2, 0)), ""))</f>
        <v/>
      </c>
      <c r="GZ40" s="69" t="str" cm="1">
        <f t="array" ref="GZ40">IF($X40="", "", IFERROR(INDEX($BN40:$EY40, $EZ40, MATCH(GZ$8, $BN$2:$EY$2, 0)), ""))</f>
        <v/>
      </c>
      <c r="HA40" s="69" t="str" cm="1">
        <f t="array" ref="HA40">IF($X40="", "", IFERROR(INDEX($BN40:$EY40, $EZ40, MATCH(HA$8, $BN$2:$EY$2, 0)), ""))</f>
        <v/>
      </c>
      <c r="HB40" s="69" t="str" cm="1">
        <f t="array" ref="HB40">IF($X40="", "", IFERROR(INDEX($BN40:$EY40, $EZ40, MATCH(HB$8, $BN$2:$EY$2, 0)), ""))</f>
        <v/>
      </c>
      <c r="HC40" s="69" t="str" cm="1">
        <f t="array" ref="HC40">IF($X40="", "", IFERROR(INDEX($BN40:$EY40, $EZ40, MATCH(HC$8, $BN$2:$EY$2, 0)), ""))</f>
        <v/>
      </c>
      <c r="HD40" s="69" t="str" cm="1">
        <f t="array" ref="HD40">IF($X40="", "", IFERROR(INDEX($BN40:$EY40, $EZ40, MATCH(HD$8, $BN$2:$EY$2, 0)), ""))</f>
        <v/>
      </c>
      <c r="HE40" s="69" t="str" cm="1">
        <f t="array" ref="HE40">IF($X40="", "", IFERROR(INDEX($BN40:$EY40, $EZ40, MATCH(HE$8, $BN$2:$EY$2, 0)), ""))</f>
        <v/>
      </c>
      <c r="HF40" s="69" t="str" cm="1">
        <f t="array" ref="HF40">IF($X40="", "", IFERROR(INDEX($BN40:$EY40, $EZ40, MATCH(HF$8, $BN$2:$EY$2, 0)), ""))</f>
        <v/>
      </c>
      <c r="HG40" s="69" t="str" cm="1">
        <f t="array" ref="HG40">IF($X40="", "", IFERROR(INDEX($BN40:$EY40, $EZ40, MATCH(HG$8, $BN$2:$EY$2, 0)), ""))</f>
        <v/>
      </c>
      <c r="HH40" s="69" t="str" cm="1">
        <f t="array" ref="HH40">IF($X40="", "", IFERROR(INDEX($BN40:$EY40, $EZ40, MATCH(HH$8, $BN$2:$EY$2, 0)), ""))</f>
        <v/>
      </c>
      <c r="HI40" s="69" t="str" cm="1">
        <f t="array" ref="HI40">IF($X40="", "", IFERROR(INDEX($BN40:$EY40, $EZ40, MATCH(HI$8, $BN$2:$EY$2, 0)), ""))</f>
        <v/>
      </c>
      <c r="HJ40" s="69" t="str" cm="1">
        <f t="array" ref="HJ40">IF($X40="", "", IFERROR(INDEX($BN40:$EY40, $EZ40, MATCH(HJ$8, $BN$2:$EY$2, 0)), ""))</f>
        <v/>
      </c>
      <c r="HK40" s="69" t="str" cm="1">
        <f t="array" ref="HK40">IF($X40="", "", IFERROR(INDEX($BN40:$EY40, $EZ40, MATCH(HK$8, $BN$2:$EY$2, 0)), ""))</f>
        <v/>
      </c>
      <c r="HL40" s="69" t="str" cm="1">
        <f t="array" ref="HL40">IF($X40="", "", IFERROR(INDEX($BN40:$EY40, $EZ40, MATCH(HL$8, $BN$2:$EY$2, 0)), ""))</f>
        <v/>
      </c>
      <c r="HM40" s="69" t="str" cm="1">
        <f t="array" ref="HM40">IF($X40="", "", IFERROR(INDEX($BN40:$EY40, $EZ40, MATCH(HM$8, $BN$2:$EY$2, 0)), ""))</f>
        <v/>
      </c>
      <c r="HN40" s="69" t="str" cm="1">
        <f t="array" ref="HN40">IF($X40="", "", IFERROR(INDEX($BN40:$EY40, $EZ40, MATCH(HN$8, $BN$2:$EY$2, 0)), ""))</f>
        <v/>
      </c>
      <c r="HO40" s="69" t="str" cm="1">
        <f t="array" ref="HO40">IF($X40="", "", IFERROR(INDEX($BN40:$EY40, $EZ40, MATCH(HO$8, $BN$2:$EY$2, 0)), ""))</f>
        <v/>
      </c>
      <c r="HP40" s="69" t="str" cm="1">
        <f t="array" ref="HP40">IF($X40="", "", IFERROR(INDEX($BN40:$EY40, $EZ40, MATCH(HP$8, $BN$2:$EY$2, 0)), ""))</f>
        <v/>
      </c>
      <c r="HQ40" s="69" t="str" cm="1">
        <f t="array" ref="HQ40">IF($X40="", "", IFERROR(INDEX($BN40:$EY40, $EZ40, MATCH(HQ$8, $BN$2:$EY$2, 0)), ""))</f>
        <v/>
      </c>
      <c r="HR40" s="70" t="str" cm="1">
        <f t="array" ref="HR40">IF($X40="", "", IFERROR(INDEX($BN40:$EY40, $EZ40, MATCH(HR$8, $BN$2:$EY$2, 0)), ""))</f>
        <v/>
      </c>
      <c r="HT40" s="8" t="str" cm="1">
        <f t="array" ref="HT40">IFERROR(INDEX($FA$6:$HR$6, $HS$6, MATCH(MIN($FA40:$HR40), $FA40:$HR40, 0)), "")</f>
        <v/>
      </c>
      <c r="HV40" s="8" t="str" cm="1">
        <f t="array" ref="HV40">IFERROR(INDEX(Trainers!$I$11:$I$20, MATCH(IFERROR(INDEX($FA$7:$HR$7, $HS$6, MATCH(MIN($FA40:$HR40), $FA40:$HR40, 0)), ""), Trainers!$AB$11:$AB$20, 0)), "")</f>
        <v/>
      </c>
      <c r="HX40" s="81" t="str">
        <f t="shared" si="154"/>
        <v/>
      </c>
      <c r="HY40" s="88" t="str">
        <f t="shared" si="155"/>
        <v/>
      </c>
      <c r="HZ40" s="81" t="str">
        <f t="shared" si="181"/>
        <v/>
      </c>
      <c r="IA40" s="88" t="str">
        <f t="shared" si="182"/>
        <v/>
      </c>
      <c r="IB40" s="81" t="str">
        <f t="shared" si="181"/>
        <v/>
      </c>
      <c r="IC40" s="88" t="str">
        <f t="shared" si="182"/>
        <v/>
      </c>
      <c r="ID40" s="81" t="str">
        <f t="shared" si="181"/>
        <v/>
      </c>
      <c r="IE40" s="88" t="str">
        <f t="shared" si="182"/>
        <v/>
      </c>
      <c r="IF40" s="81" t="str">
        <f t="shared" si="181"/>
        <v/>
      </c>
      <c r="IG40" s="88" t="str">
        <f t="shared" si="182"/>
        <v/>
      </c>
      <c r="IH40" s="81" t="str">
        <f t="shared" si="181"/>
        <v/>
      </c>
      <c r="II40" s="88" t="str">
        <f t="shared" si="182"/>
        <v/>
      </c>
      <c r="IJ40" s="81" t="str">
        <f t="shared" si="181"/>
        <v/>
      </c>
      <c r="IK40" s="88" t="str">
        <f t="shared" si="182"/>
        <v/>
      </c>
      <c r="IL40" s="81" t="str">
        <f t="shared" si="181"/>
        <v/>
      </c>
      <c r="IM40" s="88" t="str">
        <f t="shared" si="182"/>
        <v/>
      </c>
      <c r="IN40" s="81" t="str">
        <f t="shared" si="181"/>
        <v/>
      </c>
      <c r="IO40" s="88" t="str">
        <f t="shared" si="182"/>
        <v/>
      </c>
      <c r="IP40" s="81" t="str">
        <f t="shared" si="181"/>
        <v/>
      </c>
      <c r="IQ40" s="88" t="str">
        <f t="shared" si="182"/>
        <v/>
      </c>
      <c r="IS40" s="81" t="str" cm="1">
        <f t="array" ref="IS40">IF($X40="", "", IFERROR(INDEX($HX$3:$IQ$3, $IR$3, MATCH(IS$10, $HX40:$IQ40, 0)), ""))</f>
        <v/>
      </c>
      <c r="IT40" s="89" t="str" cm="1">
        <f t="array" ref="IT40">IF($X40="", "", IFERROR(INDEX($HX$3:$IQ$3, $IR$3, MATCH(IT$10, $HX40:$IQ40, 0)), ""))</f>
        <v/>
      </c>
      <c r="IU40" s="89" t="str" cm="1">
        <f t="array" ref="IU40">IF($X40="", "", IFERROR(INDEX($HX$3:$IQ$3, $IR$3, MATCH(IU$10, $HX40:$IQ40, 0)), ""))</f>
        <v/>
      </c>
      <c r="IV40" s="8" t="str">
        <f t="shared" si="156"/>
        <v/>
      </c>
      <c r="IX40" s="8" t="str">
        <f t="shared" si="157"/>
        <v/>
      </c>
      <c r="IZ40" s="8" t="str">
        <f>IF($BL40="", "", IFERROR(INDEX(Trainers!$AB$11:$AB$20, MATCH($BL40, Trainers!$I$11:$I$20, 0)), ""))</f>
        <v/>
      </c>
      <c r="JA40" s="78" t="str">
        <f t="shared" si="158"/>
        <v/>
      </c>
      <c r="JB40" s="8" t="str" cm="1">
        <f t="array" ref="JB40">IFERROR(INDEX($BN$7:$EY$7, $BM$7, MATCH(CONCATENATE($IZ40, " - ", $BJ40), $BN$2:$EY$2, 0)), "")</f>
        <v/>
      </c>
      <c r="JC40" s="8" t="str">
        <f t="shared" si="159"/>
        <v/>
      </c>
      <c r="JE40" s="8" t="str">
        <f>IF($HV40="", "", IFERROR(INDEX(Trainers!$AB$11:$AB$20, MATCH($HV40, Trainers!$I$11:$I$20, 0)), ""))</f>
        <v/>
      </c>
      <c r="JF40" s="78" t="str" cm="1">
        <f t="array" ref="JF40">IF(IFERROR(INDEX($F40:$L40, $Y40, MATCH($HT40, $F$9:$L$9, 0)), "")="", "", IFERROR(INDEX($F40:$L40, $Y40, MATCH($HT40, $F$9:$L$9, 0)), ""))</f>
        <v/>
      </c>
      <c r="JG40" s="8" t="str" cm="1">
        <f t="array" ref="JG40">IFERROR(INDEX($BN$7:$EY$7, $BM$7, MATCH(CONCATENATE($JE40, " - ", $HT40), $BN$2:$EY$2, 0)), "")</f>
        <v/>
      </c>
      <c r="JH40" s="8" t="str">
        <f t="shared" si="160"/>
        <v/>
      </c>
    </row>
    <row r="41" spans="1:268" x14ac:dyDescent="0.25">
      <c r="A41" s="2"/>
      <c r="B41" s="20"/>
      <c r="C41" s="21"/>
      <c r="D41" s="38"/>
      <c r="E41" s="22"/>
      <c r="F41" s="22"/>
      <c r="G41" s="22"/>
      <c r="H41" s="22"/>
      <c r="I41" s="22"/>
      <c r="J41" s="22"/>
      <c r="K41" s="22"/>
      <c r="L41" s="23"/>
      <c r="M41" s="2"/>
      <c r="N41" s="101" t="str">
        <f t="shared" si="65"/>
        <v/>
      </c>
      <c r="O41" s="2"/>
      <c r="P41" s="62"/>
      <c r="Q41" s="62"/>
      <c r="R41" s="62"/>
      <c r="X41" s="8" t="str">
        <f t="shared" si="66"/>
        <v/>
      </c>
      <c r="Z41" s="8" t="str">
        <f t="shared" si="41"/>
        <v/>
      </c>
      <c r="AA41" s="8" t="str">
        <f t="shared" si="42"/>
        <v/>
      </c>
      <c r="AB41" s="8" t="str">
        <f t="shared" si="43"/>
        <v/>
      </c>
      <c r="AC41" s="8" t="str">
        <f t="shared" si="67"/>
        <v/>
      </c>
      <c r="AD41" s="8" t="str">
        <f t="shared" si="68"/>
        <v/>
      </c>
      <c r="AE41" s="8" t="str">
        <f t="shared" si="163"/>
        <v/>
      </c>
      <c r="AF41" s="8" t="str">
        <f t="shared" si="164"/>
        <v/>
      </c>
      <c r="AG41" s="8" t="str">
        <f t="shared" si="165"/>
        <v/>
      </c>
      <c r="AH41" s="8" t="str">
        <f t="shared" si="166"/>
        <v/>
      </c>
      <c r="AI41" s="8" t="str">
        <f t="shared" si="167"/>
        <v/>
      </c>
      <c r="AJ41" s="8" t="str">
        <f t="shared" si="168"/>
        <v/>
      </c>
      <c r="AL41" s="68" t="str">
        <f t="shared" si="75"/>
        <v/>
      </c>
      <c r="AM41" s="69" t="str">
        <f t="shared" si="169"/>
        <v/>
      </c>
      <c r="AN41" s="69" t="str">
        <f t="shared" si="170"/>
        <v/>
      </c>
      <c r="AO41" s="69" t="str">
        <f t="shared" si="171"/>
        <v/>
      </c>
      <c r="AP41" s="69" t="str">
        <f t="shared" si="172"/>
        <v/>
      </c>
      <c r="AQ41" s="69" t="str">
        <f t="shared" si="173"/>
        <v/>
      </c>
      <c r="AR41" s="70" t="str">
        <f t="shared" si="174"/>
        <v/>
      </c>
      <c r="AT41" s="68" t="str">
        <f>IF($D41="", "", IFERROR(INDEX('Training Positions'!C$11:C$30, MATCH($D41, 'Training Positions'!$B$11:$B$30, 0)), ""))</f>
        <v/>
      </c>
      <c r="AU41" s="69" t="str">
        <f>IF($D41="", "", IFERROR(INDEX('Training Positions'!D$11:D$30, MATCH($D41, 'Training Positions'!$B$11:$B$30, 0)), ""))</f>
        <v/>
      </c>
      <c r="AV41" s="69" t="str">
        <f>IF($D41="", "", IFERROR(INDEX('Training Positions'!E$11:E$30, MATCH($D41, 'Training Positions'!$B$11:$B$30, 0)), ""))</f>
        <v/>
      </c>
      <c r="AW41" s="69" t="str">
        <f>IF($D41="", "", IFERROR(INDEX('Training Positions'!F$11:F$30, MATCH($D41, 'Training Positions'!$B$11:$B$30, 0)), ""))</f>
        <v/>
      </c>
      <c r="AX41" s="69" t="str">
        <f>IF($D41="", "", IFERROR(INDEX('Training Positions'!G$11:G$30, MATCH($D41, 'Training Positions'!$B$11:$B$30, 0)), ""))</f>
        <v/>
      </c>
      <c r="AY41" s="69" t="str">
        <f>IF($D41="", "", IFERROR(INDEX('Training Positions'!H$11:H$30, MATCH($D41, 'Training Positions'!$B$11:$B$30, 0)), ""))</f>
        <v/>
      </c>
      <c r="AZ41" s="70" t="str">
        <f>IF($D41="", "", IFERROR(INDEX('Training Positions'!I$11:I$30, MATCH($D41, 'Training Positions'!$B$11:$B$30, 0)), ""))</f>
        <v/>
      </c>
      <c r="BB41" s="68" t="str">
        <f t="shared" si="82"/>
        <v/>
      </c>
      <c r="BC41" s="69" t="str">
        <f t="shared" si="175"/>
        <v/>
      </c>
      <c r="BD41" s="69" t="str">
        <f t="shared" si="176"/>
        <v/>
      </c>
      <c r="BE41" s="69" t="str">
        <f t="shared" si="177"/>
        <v/>
      </c>
      <c r="BF41" s="69" t="str">
        <f t="shared" si="178"/>
        <v/>
      </c>
      <c r="BG41" s="69" t="str">
        <f t="shared" si="179"/>
        <v/>
      </c>
      <c r="BH41" s="70" t="str">
        <f t="shared" si="180"/>
        <v/>
      </c>
      <c r="BJ41" s="8" t="str" cm="1">
        <f t="array" ref="BJ41">IF($X41="", "", IFERROR(INDEX($BB$10:$BH$10, $BA$10, MATCH(MIN($BB41:$BH41), $BB41:$BH41, 0)), ""))</f>
        <v/>
      </c>
      <c r="BK41" s="78" t="str">
        <f t="shared" si="83"/>
        <v/>
      </c>
      <c r="BL41" s="8" t="str">
        <f>IF($IX41="", "", IFERROR(INDEX(Trainers!$I$11:$I$20, MATCH($IX41, Trainers!$AB$11:$AB$20, 0)), ""))</f>
        <v/>
      </c>
      <c r="BN41" s="68" t="str" cm="1">
        <f t="array" ref="BN41">IF(OR($X41="", BN$7=""), "", IFERROR(IF(IFERROR(INDEX($F41:$L41, $BM41, MATCH(BN$6, $F$9:$L$9, 0)), "")&gt;BN$7, "", IFERROR(INDEX($BB41:$BH41, $BM41, MATCH(BN$6, $BB$10:$BH$10, 0)), "")), ""))</f>
        <v/>
      </c>
      <c r="BO41" s="70" t="str" cm="1">
        <f t="array" ref="BO41">IF(OR($X41="", BO$7=""), "", IFERROR(IF(IFERROR(INDEX($F41:$L41, $BM41, MATCH(BO$6, $F$9:$L$9, 0)), "")&gt;BO$7, "", IFERROR(INDEX($BB41:$BH41, $BM41, MATCH(BO$6, $BB$10:$BH$10, 0)), "")), ""))</f>
        <v/>
      </c>
      <c r="BP41" s="68" t="str">
        <f t="shared" si="84"/>
        <v/>
      </c>
      <c r="BQ41" s="69" t="str">
        <f t="shared" si="85"/>
        <v/>
      </c>
      <c r="BR41" s="69" t="str">
        <f t="shared" si="86"/>
        <v/>
      </c>
      <c r="BS41" s="69" t="str">
        <f t="shared" si="87"/>
        <v/>
      </c>
      <c r="BT41" s="69" t="str">
        <f t="shared" si="88"/>
        <v/>
      </c>
      <c r="BU41" s="69" t="str">
        <f t="shared" si="89"/>
        <v/>
      </c>
      <c r="BV41" s="70" t="str">
        <f t="shared" si="90"/>
        <v/>
      </c>
      <c r="BW41" s="68" t="str" cm="1">
        <f t="array" ref="BW41">IF(OR($X41="", BW$7=""), "", IFERROR(IF(IFERROR(INDEX($F41:$L41, $BM41, MATCH(BW$6, $F$9:$L$9, 0)), "")&gt;BW$7, "", IFERROR(INDEX($BB41:$BH41, $BM41, MATCH(BW$6, $BB$10:$BH$10, 0)), "")), ""))</f>
        <v/>
      </c>
      <c r="BX41" s="70" t="str" cm="1">
        <f t="array" ref="BX41">IF(OR($X41="", BX$7=""), "", IFERROR(IF(IFERROR(INDEX($F41:$L41, $BM41, MATCH(BX$6, $F$9:$L$9, 0)), "")&gt;BX$7, "", IFERROR(INDEX($BB41:$BH41, $BM41, MATCH(BX$6, $BB$10:$BH$10, 0)), "")), ""))</f>
        <v/>
      </c>
      <c r="BY41" s="68" t="str">
        <f t="shared" si="91"/>
        <v/>
      </c>
      <c r="BZ41" s="69" t="str">
        <f t="shared" si="92"/>
        <v/>
      </c>
      <c r="CA41" s="69" t="str">
        <f t="shared" si="93"/>
        <v/>
      </c>
      <c r="CB41" s="69" t="str">
        <f t="shared" si="94"/>
        <v/>
      </c>
      <c r="CC41" s="69" t="str">
        <f t="shared" si="95"/>
        <v/>
      </c>
      <c r="CD41" s="69" t="str">
        <f t="shared" si="96"/>
        <v/>
      </c>
      <c r="CE41" s="70" t="str">
        <f t="shared" si="97"/>
        <v/>
      </c>
      <c r="CF41" s="68" t="str" cm="1">
        <f t="array" ref="CF41">IF(OR($X41="", CF$7=""), "", IFERROR(IF(IFERROR(INDEX($F41:$L41, $BM41, MATCH(CF$6, $F$9:$L$9, 0)), "")&gt;CF$7, "", IFERROR(INDEX($BB41:$BH41, $BM41, MATCH(CF$6, $BB$10:$BH$10, 0)), "")), ""))</f>
        <v/>
      </c>
      <c r="CG41" s="70" t="str" cm="1">
        <f t="array" ref="CG41">IF(OR($X41="", CG$7=""), "", IFERROR(IF(IFERROR(INDEX($F41:$L41, $BM41, MATCH(CG$6, $F$9:$L$9, 0)), "")&gt;CG$7, "", IFERROR(INDEX($BB41:$BH41, $BM41, MATCH(CG$6, $BB$10:$BH$10, 0)), "")), ""))</f>
        <v/>
      </c>
      <c r="CH41" s="68" t="str">
        <f t="shared" si="98"/>
        <v/>
      </c>
      <c r="CI41" s="69" t="str">
        <f t="shared" si="99"/>
        <v/>
      </c>
      <c r="CJ41" s="69" t="str">
        <f t="shared" si="100"/>
        <v/>
      </c>
      <c r="CK41" s="69" t="str">
        <f t="shared" si="101"/>
        <v/>
      </c>
      <c r="CL41" s="69" t="str">
        <f t="shared" si="102"/>
        <v/>
      </c>
      <c r="CM41" s="69" t="str">
        <f t="shared" si="103"/>
        <v/>
      </c>
      <c r="CN41" s="70" t="str">
        <f t="shared" si="104"/>
        <v/>
      </c>
      <c r="CO41" s="68" t="str" cm="1">
        <f t="array" ref="CO41">IF(OR($X41="", CO$7=""), "", IFERROR(IF(IFERROR(INDEX($F41:$L41, $BM41, MATCH(CO$6, $F$9:$L$9, 0)), "")&gt;CO$7, "", IFERROR(INDEX($BB41:$BH41, $BM41, MATCH(CO$6, $BB$10:$BH$10, 0)), "")), ""))</f>
        <v/>
      </c>
      <c r="CP41" s="70" t="str" cm="1">
        <f t="array" ref="CP41">IF(OR($X41="", CP$7=""), "", IFERROR(IF(IFERROR(INDEX($F41:$L41, $BM41, MATCH(CP$6, $F$9:$L$9, 0)), "")&gt;CP$7, "", IFERROR(INDEX($BB41:$BH41, $BM41, MATCH(CP$6, $BB$10:$BH$10, 0)), "")), ""))</f>
        <v/>
      </c>
      <c r="CQ41" s="68" t="str">
        <f t="shared" si="105"/>
        <v/>
      </c>
      <c r="CR41" s="69" t="str">
        <f t="shared" si="106"/>
        <v/>
      </c>
      <c r="CS41" s="69" t="str">
        <f t="shared" si="107"/>
        <v/>
      </c>
      <c r="CT41" s="69" t="str">
        <f t="shared" si="108"/>
        <v/>
      </c>
      <c r="CU41" s="69" t="str">
        <f t="shared" si="109"/>
        <v/>
      </c>
      <c r="CV41" s="69" t="str">
        <f t="shared" si="110"/>
        <v/>
      </c>
      <c r="CW41" s="70" t="str">
        <f t="shared" si="111"/>
        <v/>
      </c>
      <c r="CX41" s="68" t="str" cm="1">
        <f t="array" ref="CX41">IF(OR($X41="", CX$7=""), "", IFERROR(IF(IFERROR(INDEX($F41:$L41, $BM41, MATCH(CX$6, $F$9:$L$9, 0)), "")&gt;CX$7, "", IFERROR(INDEX($BB41:$BH41, $BM41, MATCH(CX$6, $BB$10:$BH$10, 0)), "")), ""))</f>
        <v/>
      </c>
      <c r="CY41" s="70" t="str" cm="1">
        <f t="array" ref="CY41">IF(OR($X41="", CY$7=""), "", IFERROR(IF(IFERROR(INDEX($F41:$L41, $BM41, MATCH(CY$6, $F$9:$L$9, 0)), "")&gt;CY$7, "", IFERROR(INDEX($BB41:$BH41, $BM41, MATCH(CY$6, $BB$10:$BH$10, 0)), "")), ""))</f>
        <v/>
      </c>
      <c r="CZ41" s="68" t="str">
        <f t="shared" si="112"/>
        <v/>
      </c>
      <c r="DA41" s="69" t="str">
        <f t="shared" si="113"/>
        <v/>
      </c>
      <c r="DB41" s="69" t="str">
        <f t="shared" si="114"/>
        <v/>
      </c>
      <c r="DC41" s="69" t="str">
        <f t="shared" si="115"/>
        <v/>
      </c>
      <c r="DD41" s="69" t="str">
        <f t="shared" si="116"/>
        <v/>
      </c>
      <c r="DE41" s="69" t="str">
        <f t="shared" si="117"/>
        <v/>
      </c>
      <c r="DF41" s="70" t="str">
        <f t="shared" si="118"/>
        <v/>
      </c>
      <c r="DG41" s="68" t="str" cm="1">
        <f t="array" ref="DG41">IF(OR($X41="", DG$7=""), "", IFERROR(IF(IFERROR(INDEX($F41:$L41, $BM41, MATCH(DG$6, $F$9:$L$9, 0)), "")&gt;DG$7, "", IFERROR(INDEX($BB41:$BH41, $BM41, MATCH(DG$6, $BB$10:$BH$10, 0)), "")), ""))</f>
        <v/>
      </c>
      <c r="DH41" s="70" t="str" cm="1">
        <f t="array" ref="DH41">IF(OR($X41="", DH$7=""), "", IFERROR(IF(IFERROR(INDEX($F41:$L41, $BM41, MATCH(DH$6, $F$9:$L$9, 0)), "")&gt;DH$7, "", IFERROR(INDEX($BB41:$BH41, $BM41, MATCH(DH$6, $BB$10:$BH$10, 0)), "")), ""))</f>
        <v/>
      </c>
      <c r="DI41" s="68" t="str">
        <f t="shared" si="119"/>
        <v/>
      </c>
      <c r="DJ41" s="69" t="str">
        <f t="shared" si="120"/>
        <v/>
      </c>
      <c r="DK41" s="69" t="str">
        <f t="shared" si="121"/>
        <v/>
      </c>
      <c r="DL41" s="69" t="str">
        <f t="shared" si="122"/>
        <v/>
      </c>
      <c r="DM41" s="69" t="str">
        <f t="shared" si="123"/>
        <v/>
      </c>
      <c r="DN41" s="69" t="str">
        <f t="shared" si="124"/>
        <v/>
      </c>
      <c r="DO41" s="70" t="str">
        <f t="shared" si="125"/>
        <v/>
      </c>
      <c r="DP41" s="68" t="str" cm="1">
        <f t="array" ref="DP41">IF(OR($X41="", DP$7=""), "", IFERROR(IF(IFERROR(INDEX($F41:$L41, $BM41, MATCH(DP$6, $F$9:$L$9, 0)), "")&gt;DP$7, "", IFERROR(INDEX($BB41:$BH41, $BM41, MATCH(DP$6, $BB$10:$BH$10, 0)), "")), ""))</f>
        <v/>
      </c>
      <c r="DQ41" s="70" t="str" cm="1">
        <f t="array" ref="DQ41">IF(OR($X41="", DQ$7=""), "", IFERROR(IF(IFERROR(INDEX($F41:$L41, $BM41, MATCH(DQ$6, $F$9:$L$9, 0)), "")&gt;DQ$7, "", IFERROR(INDEX($BB41:$BH41, $BM41, MATCH(DQ$6, $BB$10:$BH$10, 0)), "")), ""))</f>
        <v/>
      </c>
      <c r="DR41" s="68" t="str">
        <f t="shared" si="126"/>
        <v/>
      </c>
      <c r="DS41" s="69" t="str">
        <f t="shared" si="127"/>
        <v/>
      </c>
      <c r="DT41" s="69" t="str">
        <f t="shared" si="128"/>
        <v/>
      </c>
      <c r="DU41" s="69" t="str">
        <f t="shared" si="129"/>
        <v/>
      </c>
      <c r="DV41" s="69" t="str">
        <f t="shared" si="130"/>
        <v/>
      </c>
      <c r="DW41" s="69" t="str">
        <f t="shared" si="131"/>
        <v/>
      </c>
      <c r="DX41" s="70" t="str">
        <f t="shared" si="132"/>
        <v/>
      </c>
      <c r="DY41" s="68" t="str" cm="1">
        <f t="array" ref="DY41">IF(OR($X41="", DY$7=""), "", IFERROR(IF(IFERROR(INDEX($F41:$L41, $BM41, MATCH(DY$6, $F$9:$L$9, 0)), "")&gt;DY$7, "", IFERROR(INDEX($BB41:$BH41, $BM41, MATCH(DY$6, $BB$10:$BH$10, 0)), "")), ""))</f>
        <v/>
      </c>
      <c r="DZ41" s="70" t="str" cm="1">
        <f t="array" ref="DZ41">IF(OR($X41="", DZ$7=""), "", IFERROR(IF(IFERROR(INDEX($F41:$L41, $BM41, MATCH(DZ$6, $F$9:$L$9, 0)), "")&gt;DZ$7, "", IFERROR(INDEX($BB41:$BH41, $BM41, MATCH(DZ$6, $BB$10:$BH$10, 0)), "")), ""))</f>
        <v/>
      </c>
      <c r="EA41" s="68" t="str">
        <f t="shared" si="133"/>
        <v/>
      </c>
      <c r="EB41" s="69" t="str">
        <f t="shared" si="134"/>
        <v/>
      </c>
      <c r="EC41" s="69" t="str">
        <f t="shared" si="135"/>
        <v/>
      </c>
      <c r="ED41" s="69" t="str">
        <f t="shared" si="136"/>
        <v/>
      </c>
      <c r="EE41" s="69" t="str">
        <f t="shared" si="137"/>
        <v/>
      </c>
      <c r="EF41" s="69" t="str">
        <f t="shared" si="138"/>
        <v/>
      </c>
      <c r="EG41" s="70" t="str">
        <f t="shared" si="139"/>
        <v/>
      </c>
      <c r="EH41" s="68" t="str" cm="1">
        <f t="array" ref="EH41">IF(OR($X41="", EH$7=""), "", IFERROR(IF(IFERROR(INDEX($F41:$L41, $BM41, MATCH(EH$6, $F$9:$L$9, 0)), "")&gt;EH$7, "", IFERROR(INDEX($BB41:$BH41, $BM41, MATCH(EH$6, $BB$10:$BH$10, 0)), "")), ""))</f>
        <v/>
      </c>
      <c r="EI41" s="70" t="str" cm="1">
        <f t="array" ref="EI41">IF(OR($X41="", EI$7=""), "", IFERROR(IF(IFERROR(INDEX($F41:$L41, $BM41, MATCH(EI$6, $F$9:$L$9, 0)), "")&gt;EI$7, "", IFERROR(INDEX($BB41:$BH41, $BM41, MATCH(EI$6, $BB$10:$BH$10, 0)), "")), ""))</f>
        <v/>
      </c>
      <c r="EJ41" s="68" t="str">
        <f t="shared" si="140"/>
        <v/>
      </c>
      <c r="EK41" s="69" t="str">
        <f t="shared" si="141"/>
        <v/>
      </c>
      <c r="EL41" s="69" t="str">
        <f t="shared" si="142"/>
        <v/>
      </c>
      <c r="EM41" s="69" t="str">
        <f t="shared" si="143"/>
        <v/>
      </c>
      <c r="EN41" s="69" t="str">
        <f t="shared" si="144"/>
        <v/>
      </c>
      <c r="EO41" s="69" t="str">
        <f t="shared" si="145"/>
        <v/>
      </c>
      <c r="EP41" s="70" t="str">
        <f t="shared" si="146"/>
        <v/>
      </c>
      <c r="EQ41" s="68" t="str" cm="1">
        <f t="array" ref="EQ41">IF(OR($X41="", EQ$7=""), "", IFERROR(IF(IFERROR(INDEX($F41:$L41, $BM41, MATCH(EQ$6, $F$9:$L$9, 0)), "")&gt;EQ$7, "", IFERROR(INDEX($BB41:$BH41, $BM41, MATCH(EQ$6, $BB$10:$BH$10, 0)), "")), ""))</f>
        <v/>
      </c>
      <c r="ER41" s="70" t="str" cm="1">
        <f t="array" ref="ER41">IF(OR($X41="", ER$7=""), "", IFERROR(IF(IFERROR(INDEX($F41:$L41, $BM41, MATCH(ER$6, $F$9:$L$9, 0)), "")&gt;ER$7, "", IFERROR(INDEX($BB41:$BH41, $BM41, MATCH(ER$6, $BB$10:$BH$10, 0)), "")), ""))</f>
        <v/>
      </c>
      <c r="ES41" s="68" t="str">
        <f t="shared" si="147"/>
        <v/>
      </c>
      <c r="ET41" s="69" t="str">
        <f t="shared" si="148"/>
        <v/>
      </c>
      <c r="EU41" s="69" t="str">
        <f t="shared" si="149"/>
        <v/>
      </c>
      <c r="EV41" s="69" t="str">
        <f t="shared" si="150"/>
        <v/>
      </c>
      <c r="EW41" s="69" t="str">
        <f t="shared" si="151"/>
        <v/>
      </c>
      <c r="EX41" s="69" t="str">
        <f t="shared" si="152"/>
        <v/>
      </c>
      <c r="EY41" s="70" t="str">
        <f t="shared" si="153"/>
        <v/>
      </c>
      <c r="FA41" s="68" t="str" cm="1">
        <f t="array" ref="FA41">IF($X41="", "", IFERROR(INDEX($BN41:$EY41, $EZ41, MATCH(FA$8, $BN$2:$EY$2, 0)), ""))</f>
        <v/>
      </c>
      <c r="FB41" s="69" t="str" cm="1">
        <f t="array" ref="FB41">IF($X41="", "", IFERROR(INDEX($BN41:$EY41, $EZ41, MATCH(FB$8, $BN$2:$EY$2, 0)), ""))</f>
        <v/>
      </c>
      <c r="FC41" s="69" t="str" cm="1">
        <f t="array" ref="FC41">IF($X41="", "", IFERROR(INDEX($BN41:$EY41, $EZ41, MATCH(FC$8, $BN$2:$EY$2, 0)), ""))</f>
        <v/>
      </c>
      <c r="FD41" s="69" t="str" cm="1">
        <f t="array" ref="FD41">IF($X41="", "", IFERROR(INDEX($BN41:$EY41, $EZ41, MATCH(FD$8, $BN$2:$EY$2, 0)), ""))</f>
        <v/>
      </c>
      <c r="FE41" s="69" t="str" cm="1">
        <f t="array" ref="FE41">IF($X41="", "", IFERROR(INDEX($BN41:$EY41, $EZ41, MATCH(FE$8, $BN$2:$EY$2, 0)), ""))</f>
        <v/>
      </c>
      <c r="FF41" s="69" t="str" cm="1">
        <f t="array" ref="FF41">IF($X41="", "", IFERROR(INDEX($BN41:$EY41, $EZ41, MATCH(FF$8, $BN$2:$EY$2, 0)), ""))</f>
        <v/>
      </c>
      <c r="FG41" s="69" t="str" cm="1">
        <f t="array" ref="FG41">IF($X41="", "", IFERROR(INDEX($BN41:$EY41, $EZ41, MATCH(FG$8, $BN$2:$EY$2, 0)), ""))</f>
        <v/>
      </c>
      <c r="FH41" s="69" t="str" cm="1">
        <f t="array" ref="FH41">IF($X41="", "", IFERROR(INDEX($BN41:$EY41, $EZ41, MATCH(FH$8, $BN$2:$EY$2, 0)), ""))</f>
        <v/>
      </c>
      <c r="FI41" s="69" t="str" cm="1">
        <f t="array" ref="FI41">IF($X41="", "", IFERROR(INDEX($BN41:$EY41, $EZ41, MATCH(FI$8, $BN$2:$EY$2, 0)), ""))</f>
        <v/>
      </c>
      <c r="FJ41" s="69" t="str" cm="1">
        <f t="array" ref="FJ41">IF($X41="", "", IFERROR(INDEX($BN41:$EY41, $EZ41, MATCH(FJ$8, $BN$2:$EY$2, 0)), ""))</f>
        <v/>
      </c>
      <c r="FK41" s="69" t="str" cm="1">
        <f t="array" ref="FK41">IF($X41="", "", IFERROR(INDEX($BN41:$EY41, $EZ41, MATCH(FK$8, $BN$2:$EY$2, 0)), ""))</f>
        <v/>
      </c>
      <c r="FL41" s="69" t="str" cm="1">
        <f t="array" ref="FL41">IF($X41="", "", IFERROR(INDEX($BN41:$EY41, $EZ41, MATCH(FL$8, $BN$2:$EY$2, 0)), ""))</f>
        <v/>
      </c>
      <c r="FM41" s="69" t="str" cm="1">
        <f t="array" ref="FM41">IF($X41="", "", IFERROR(INDEX($BN41:$EY41, $EZ41, MATCH(FM$8, $BN$2:$EY$2, 0)), ""))</f>
        <v/>
      </c>
      <c r="FN41" s="69" t="str" cm="1">
        <f t="array" ref="FN41">IF($X41="", "", IFERROR(INDEX($BN41:$EY41, $EZ41, MATCH(FN$8, $BN$2:$EY$2, 0)), ""))</f>
        <v/>
      </c>
      <c r="FO41" s="69" t="str" cm="1">
        <f t="array" ref="FO41">IF($X41="", "", IFERROR(INDEX($BN41:$EY41, $EZ41, MATCH(FO$8, $BN$2:$EY$2, 0)), ""))</f>
        <v/>
      </c>
      <c r="FP41" s="69" t="str" cm="1">
        <f t="array" ref="FP41">IF($X41="", "", IFERROR(INDEX($BN41:$EY41, $EZ41, MATCH(FP$8, $BN$2:$EY$2, 0)), ""))</f>
        <v/>
      </c>
      <c r="FQ41" s="69" t="str" cm="1">
        <f t="array" ref="FQ41">IF($X41="", "", IFERROR(INDEX($BN41:$EY41, $EZ41, MATCH(FQ$8, $BN$2:$EY$2, 0)), ""))</f>
        <v/>
      </c>
      <c r="FR41" s="69" t="str" cm="1">
        <f t="array" ref="FR41">IF($X41="", "", IFERROR(INDEX($BN41:$EY41, $EZ41, MATCH(FR$8, $BN$2:$EY$2, 0)), ""))</f>
        <v/>
      </c>
      <c r="FS41" s="69" t="str" cm="1">
        <f t="array" ref="FS41">IF($X41="", "", IFERROR(INDEX($BN41:$EY41, $EZ41, MATCH(FS$8, $BN$2:$EY$2, 0)), ""))</f>
        <v/>
      </c>
      <c r="FT41" s="69" t="str" cm="1">
        <f t="array" ref="FT41">IF($X41="", "", IFERROR(INDEX($BN41:$EY41, $EZ41, MATCH(FT$8, $BN$2:$EY$2, 0)), ""))</f>
        <v/>
      </c>
      <c r="FU41" s="69" t="str" cm="1">
        <f t="array" ref="FU41">IF($X41="", "", IFERROR(INDEX($BN41:$EY41, $EZ41, MATCH(FU$8, $BN$2:$EY$2, 0)), ""))</f>
        <v/>
      </c>
      <c r="FV41" s="69" t="str" cm="1">
        <f t="array" ref="FV41">IF($X41="", "", IFERROR(INDEX($BN41:$EY41, $EZ41, MATCH(FV$8, $BN$2:$EY$2, 0)), ""))</f>
        <v/>
      </c>
      <c r="FW41" s="69" t="str" cm="1">
        <f t="array" ref="FW41">IF($X41="", "", IFERROR(INDEX($BN41:$EY41, $EZ41, MATCH(FW$8, $BN$2:$EY$2, 0)), ""))</f>
        <v/>
      </c>
      <c r="FX41" s="69" t="str" cm="1">
        <f t="array" ref="FX41">IF($X41="", "", IFERROR(INDEX($BN41:$EY41, $EZ41, MATCH(FX$8, $BN$2:$EY$2, 0)), ""))</f>
        <v/>
      </c>
      <c r="FY41" s="69" t="str" cm="1">
        <f t="array" ref="FY41">IF($X41="", "", IFERROR(INDEX($BN41:$EY41, $EZ41, MATCH(FY$8, $BN$2:$EY$2, 0)), ""))</f>
        <v/>
      </c>
      <c r="FZ41" s="69" t="str" cm="1">
        <f t="array" ref="FZ41">IF($X41="", "", IFERROR(INDEX($BN41:$EY41, $EZ41, MATCH(FZ$8, $BN$2:$EY$2, 0)), ""))</f>
        <v/>
      </c>
      <c r="GA41" s="69" t="str" cm="1">
        <f t="array" ref="GA41">IF($X41="", "", IFERROR(INDEX($BN41:$EY41, $EZ41, MATCH(GA$8, $BN$2:$EY$2, 0)), ""))</f>
        <v/>
      </c>
      <c r="GB41" s="69" t="str" cm="1">
        <f t="array" ref="GB41">IF($X41="", "", IFERROR(INDEX($BN41:$EY41, $EZ41, MATCH(GB$8, $BN$2:$EY$2, 0)), ""))</f>
        <v/>
      </c>
      <c r="GC41" s="69" t="str" cm="1">
        <f t="array" ref="GC41">IF($X41="", "", IFERROR(INDEX($BN41:$EY41, $EZ41, MATCH(GC$8, $BN$2:$EY$2, 0)), ""))</f>
        <v/>
      </c>
      <c r="GD41" s="69" t="str" cm="1">
        <f t="array" ref="GD41">IF($X41="", "", IFERROR(INDEX($BN41:$EY41, $EZ41, MATCH(GD$8, $BN$2:$EY$2, 0)), ""))</f>
        <v/>
      </c>
      <c r="GE41" s="69" t="str" cm="1">
        <f t="array" ref="GE41">IF($X41="", "", IFERROR(INDEX($BN41:$EY41, $EZ41, MATCH(GE$8, $BN$2:$EY$2, 0)), ""))</f>
        <v/>
      </c>
      <c r="GF41" s="69" t="str" cm="1">
        <f t="array" ref="GF41">IF($X41="", "", IFERROR(INDEX($BN41:$EY41, $EZ41, MATCH(GF$8, $BN$2:$EY$2, 0)), ""))</f>
        <v/>
      </c>
      <c r="GG41" s="69" t="str" cm="1">
        <f t="array" ref="GG41">IF($X41="", "", IFERROR(INDEX($BN41:$EY41, $EZ41, MATCH(GG$8, $BN$2:$EY$2, 0)), ""))</f>
        <v/>
      </c>
      <c r="GH41" s="69" t="str" cm="1">
        <f t="array" ref="GH41">IF($X41="", "", IFERROR(INDEX($BN41:$EY41, $EZ41, MATCH(GH$8, $BN$2:$EY$2, 0)), ""))</f>
        <v/>
      </c>
      <c r="GI41" s="69" t="str" cm="1">
        <f t="array" ref="GI41">IF($X41="", "", IFERROR(INDEX($BN41:$EY41, $EZ41, MATCH(GI$8, $BN$2:$EY$2, 0)), ""))</f>
        <v/>
      </c>
      <c r="GJ41" s="69" t="str" cm="1">
        <f t="array" ref="GJ41">IF($X41="", "", IFERROR(INDEX($BN41:$EY41, $EZ41, MATCH(GJ$8, $BN$2:$EY$2, 0)), ""))</f>
        <v/>
      </c>
      <c r="GK41" s="69" t="str" cm="1">
        <f t="array" ref="GK41">IF($X41="", "", IFERROR(INDEX($BN41:$EY41, $EZ41, MATCH(GK$8, $BN$2:$EY$2, 0)), ""))</f>
        <v/>
      </c>
      <c r="GL41" s="69" t="str" cm="1">
        <f t="array" ref="GL41">IF($X41="", "", IFERROR(INDEX($BN41:$EY41, $EZ41, MATCH(GL$8, $BN$2:$EY$2, 0)), ""))</f>
        <v/>
      </c>
      <c r="GM41" s="69" t="str" cm="1">
        <f t="array" ref="GM41">IF($X41="", "", IFERROR(INDEX($BN41:$EY41, $EZ41, MATCH(GM$8, $BN$2:$EY$2, 0)), ""))</f>
        <v/>
      </c>
      <c r="GN41" s="69" t="str" cm="1">
        <f t="array" ref="GN41">IF($X41="", "", IFERROR(INDEX($BN41:$EY41, $EZ41, MATCH(GN$8, $BN$2:$EY$2, 0)), ""))</f>
        <v/>
      </c>
      <c r="GO41" s="69" t="str" cm="1">
        <f t="array" ref="GO41">IF($X41="", "", IFERROR(INDEX($BN41:$EY41, $EZ41, MATCH(GO$8, $BN$2:$EY$2, 0)), ""))</f>
        <v/>
      </c>
      <c r="GP41" s="69" t="str" cm="1">
        <f t="array" ref="GP41">IF($X41="", "", IFERROR(INDEX($BN41:$EY41, $EZ41, MATCH(GP$8, $BN$2:$EY$2, 0)), ""))</f>
        <v/>
      </c>
      <c r="GQ41" s="69" t="str" cm="1">
        <f t="array" ref="GQ41">IF($X41="", "", IFERROR(INDEX($BN41:$EY41, $EZ41, MATCH(GQ$8, $BN$2:$EY$2, 0)), ""))</f>
        <v/>
      </c>
      <c r="GR41" s="69" t="str" cm="1">
        <f t="array" ref="GR41">IF($X41="", "", IFERROR(INDEX($BN41:$EY41, $EZ41, MATCH(GR$8, $BN$2:$EY$2, 0)), ""))</f>
        <v/>
      </c>
      <c r="GS41" s="69" t="str" cm="1">
        <f t="array" ref="GS41">IF($X41="", "", IFERROR(INDEX($BN41:$EY41, $EZ41, MATCH(GS$8, $BN$2:$EY$2, 0)), ""))</f>
        <v/>
      </c>
      <c r="GT41" s="69" t="str" cm="1">
        <f t="array" ref="GT41">IF($X41="", "", IFERROR(INDEX($BN41:$EY41, $EZ41, MATCH(GT$8, $BN$2:$EY$2, 0)), ""))</f>
        <v/>
      </c>
      <c r="GU41" s="69" t="str" cm="1">
        <f t="array" ref="GU41">IF($X41="", "", IFERROR(INDEX($BN41:$EY41, $EZ41, MATCH(GU$8, $BN$2:$EY$2, 0)), ""))</f>
        <v/>
      </c>
      <c r="GV41" s="69" t="str" cm="1">
        <f t="array" ref="GV41">IF($X41="", "", IFERROR(INDEX($BN41:$EY41, $EZ41, MATCH(GV$8, $BN$2:$EY$2, 0)), ""))</f>
        <v/>
      </c>
      <c r="GW41" s="69" t="str" cm="1">
        <f t="array" ref="GW41">IF($X41="", "", IFERROR(INDEX($BN41:$EY41, $EZ41, MATCH(GW$8, $BN$2:$EY$2, 0)), ""))</f>
        <v/>
      </c>
      <c r="GX41" s="69" t="str" cm="1">
        <f t="array" ref="GX41">IF($X41="", "", IFERROR(INDEX($BN41:$EY41, $EZ41, MATCH(GX$8, $BN$2:$EY$2, 0)), ""))</f>
        <v/>
      </c>
      <c r="GY41" s="69" t="str" cm="1">
        <f t="array" ref="GY41">IF($X41="", "", IFERROR(INDEX($BN41:$EY41, $EZ41, MATCH(GY$8, $BN$2:$EY$2, 0)), ""))</f>
        <v/>
      </c>
      <c r="GZ41" s="69" t="str" cm="1">
        <f t="array" ref="GZ41">IF($X41="", "", IFERROR(INDEX($BN41:$EY41, $EZ41, MATCH(GZ$8, $BN$2:$EY$2, 0)), ""))</f>
        <v/>
      </c>
      <c r="HA41" s="69" t="str" cm="1">
        <f t="array" ref="HA41">IF($X41="", "", IFERROR(INDEX($BN41:$EY41, $EZ41, MATCH(HA$8, $BN$2:$EY$2, 0)), ""))</f>
        <v/>
      </c>
      <c r="HB41" s="69" t="str" cm="1">
        <f t="array" ref="HB41">IF($X41="", "", IFERROR(INDEX($BN41:$EY41, $EZ41, MATCH(HB$8, $BN$2:$EY$2, 0)), ""))</f>
        <v/>
      </c>
      <c r="HC41" s="69" t="str" cm="1">
        <f t="array" ref="HC41">IF($X41="", "", IFERROR(INDEX($BN41:$EY41, $EZ41, MATCH(HC$8, $BN$2:$EY$2, 0)), ""))</f>
        <v/>
      </c>
      <c r="HD41" s="69" t="str" cm="1">
        <f t="array" ref="HD41">IF($X41="", "", IFERROR(INDEX($BN41:$EY41, $EZ41, MATCH(HD$8, $BN$2:$EY$2, 0)), ""))</f>
        <v/>
      </c>
      <c r="HE41" s="69" t="str" cm="1">
        <f t="array" ref="HE41">IF($X41="", "", IFERROR(INDEX($BN41:$EY41, $EZ41, MATCH(HE$8, $BN$2:$EY$2, 0)), ""))</f>
        <v/>
      </c>
      <c r="HF41" s="69" t="str" cm="1">
        <f t="array" ref="HF41">IF($X41="", "", IFERROR(INDEX($BN41:$EY41, $EZ41, MATCH(HF$8, $BN$2:$EY$2, 0)), ""))</f>
        <v/>
      </c>
      <c r="HG41" s="69" t="str" cm="1">
        <f t="array" ref="HG41">IF($X41="", "", IFERROR(INDEX($BN41:$EY41, $EZ41, MATCH(HG$8, $BN$2:$EY$2, 0)), ""))</f>
        <v/>
      </c>
      <c r="HH41" s="69" t="str" cm="1">
        <f t="array" ref="HH41">IF($X41="", "", IFERROR(INDEX($BN41:$EY41, $EZ41, MATCH(HH$8, $BN$2:$EY$2, 0)), ""))</f>
        <v/>
      </c>
      <c r="HI41" s="69" t="str" cm="1">
        <f t="array" ref="HI41">IF($X41="", "", IFERROR(INDEX($BN41:$EY41, $EZ41, MATCH(HI$8, $BN$2:$EY$2, 0)), ""))</f>
        <v/>
      </c>
      <c r="HJ41" s="69" t="str" cm="1">
        <f t="array" ref="HJ41">IF($X41="", "", IFERROR(INDEX($BN41:$EY41, $EZ41, MATCH(HJ$8, $BN$2:$EY$2, 0)), ""))</f>
        <v/>
      </c>
      <c r="HK41" s="69" t="str" cm="1">
        <f t="array" ref="HK41">IF($X41="", "", IFERROR(INDEX($BN41:$EY41, $EZ41, MATCH(HK$8, $BN$2:$EY$2, 0)), ""))</f>
        <v/>
      </c>
      <c r="HL41" s="69" t="str" cm="1">
        <f t="array" ref="HL41">IF($X41="", "", IFERROR(INDEX($BN41:$EY41, $EZ41, MATCH(HL$8, $BN$2:$EY$2, 0)), ""))</f>
        <v/>
      </c>
      <c r="HM41" s="69" t="str" cm="1">
        <f t="array" ref="HM41">IF($X41="", "", IFERROR(INDEX($BN41:$EY41, $EZ41, MATCH(HM$8, $BN$2:$EY$2, 0)), ""))</f>
        <v/>
      </c>
      <c r="HN41" s="69" t="str" cm="1">
        <f t="array" ref="HN41">IF($X41="", "", IFERROR(INDEX($BN41:$EY41, $EZ41, MATCH(HN$8, $BN$2:$EY$2, 0)), ""))</f>
        <v/>
      </c>
      <c r="HO41" s="69" t="str" cm="1">
        <f t="array" ref="HO41">IF($X41="", "", IFERROR(INDEX($BN41:$EY41, $EZ41, MATCH(HO$8, $BN$2:$EY$2, 0)), ""))</f>
        <v/>
      </c>
      <c r="HP41" s="69" t="str" cm="1">
        <f t="array" ref="HP41">IF($X41="", "", IFERROR(INDEX($BN41:$EY41, $EZ41, MATCH(HP$8, $BN$2:$EY$2, 0)), ""))</f>
        <v/>
      </c>
      <c r="HQ41" s="69" t="str" cm="1">
        <f t="array" ref="HQ41">IF($X41="", "", IFERROR(INDEX($BN41:$EY41, $EZ41, MATCH(HQ$8, $BN$2:$EY$2, 0)), ""))</f>
        <v/>
      </c>
      <c r="HR41" s="70" t="str" cm="1">
        <f t="array" ref="HR41">IF($X41="", "", IFERROR(INDEX($BN41:$EY41, $EZ41, MATCH(HR$8, $BN$2:$EY$2, 0)), ""))</f>
        <v/>
      </c>
      <c r="HT41" s="8" t="str" cm="1">
        <f t="array" ref="HT41">IFERROR(INDEX($FA$6:$HR$6, $HS$6, MATCH(MIN($FA41:$HR41), $FA41:$HR41, 0)), "")</f>
        <v/>
      </c>
      <c r="HV41" s="8" t="str" cm="1">
        <f t="array" ref="HV41">IFERROR(INDEX(Trainers!$I$11:$I$20, MATCH(IFERROR(INDEX($FA$7:$HR$7, $HS$6, MATCH(MIN($FA41:$HR41), $FA41:$HR41, 0)), ""), Trainers!$AB$11:$AB$20, 0)), "")</f>
        <v/>
      </c>
      <c r="HX41" s="81" t="str">
        <f t="shared" si="154"/>
        <v/>
      </c>
      <c r="HY41" s="88" t="str">
        <f t="shared" si="155"/>
        <v/>
      </c>
      <c r="HZ41" s="81" t="str">
        <f t="shared" si="181"/>
        <v/>
      </c>
      <c r="IA41" s="88" t="str">
        <f t="shared" si="182"/>
        <v/>
      </c>
      <c r="IB41" s="81" t="str">
        <f t="shared" si="181"/>
        <v/>
      </c>
      <c r="IC41" s="88" t="str">
        <f t="shared" si="182"/>
        <v/>
      </c>
      <c r="ID41" s="81" t="str">
        <f t="shared" si="181"/>
        <v/>
      </c>
      <c r="IE41" s="88" t="str">
        <f t="shared" si="182"/>
        <v/>
      </c>
      <c r="IF41" s="81" t="str">
        <f t="shared" si="181"/>
        <v/>
      </c>
      <c r="IG41" s="88" t="str">
        <f t="shared" si="182"/>
        <v/>
      </c>
      <c r="IH41" s="81" t="str">
        <f t="shared" si="181"/>
        <v/>
      </c>
      <c r="II41" s="88" t="str">
        <f t="shared" si="182"/>
        <v/>
      </c>
      <c r="IJ41" s="81" t="str">
        <f t="shared" si="181"/>
        <v/>
      </c>
      <c r="IK41" s="88" t="str">
        <f t="shared" si="182"/>
        <v/>
      </c>
      <c r="IL41" s="81" t="str">
        <f t="shared" si="181"/>
        <v/>
      </c>
      <c r="IM41" s="88" t="str">
        <f t="shared" si="182"/>
        <v/>
      </c>
      <c r="IN41" s="81" t="str">
        <f t="shared" si="181"/>
        <v/>
      </c>
      <c r="IO41" s="88" t="str">
        <f t="shared" si="182"/>
        <v/>
      </c>
      <c r="IP41" s="81" t="str">
        <f t="shared" si="181"/>
        <v/>
      </c>
      <c r="IQ41" s="88" t="str">
        <f t="shared" si="182"/>
        <v/>
      </c>
      <c r="IS41" s="81" t="str" cm="1">
        <f t="array" ref="IS41">IF($X41="", "", IFERROR(INDEX($HX$3:$IQ$3, $IR$3, MATCH(IS$10, $HX41:$IQ41, 0)), ""))</f>
        <v/>
      </c>
      <c r="IT41" s="89" t="str" cm="1">
        <f t="array" ref="IT41">IF($X41="", "", IFERROR(INDEX($HX$3:$IQ$3, $IR$3, MATCH(IT$10, $HX41:$IQ41, 0)), ""))</f>
        <v/>
      </c>
      <c r="IU41" s="89" t="str" cm="1">
        <f t="array" ref="IU41">IF($X41="", "", IFERROR(INDEX($HX$3:$IQ$3, $IR$3, MATCH(IU$10, $HX41:$IQ41, 0)), ""))</f>
        <v/>
      </c>
      <c r="IV41" s="8" t="str">
        <f t="shared" si="156"/>
        <v/>
      </c>
      <c r="IX41" s="8" t="str">
        <f t="shared" si="157"/>
        <v/>
      </c>
      <c r="IZ41" s="8" t="str">
        <f>IF($BL41="", "", IFERROR(INDEX(Trainers!$AB$11:$AB$20, MATCH($BL41, Trainers!$I$11:$I$20, 0)), ""))</f>
        <v/>
      </c>
      <c r="JA41" s="78" t="str">
        <f t="shared" si="158"/>
        <v/>
      </c>
      <c r="JB41" s="8" t="str" cm="1">
        <f t="array" ref="JB41">IFERROR(INDEX($BN$7:$EY$7, $BM$7, MATCH(CONCATENATE($IZ41, " - ", $BJ41), $BN$2:$EY$2, 0)), "")</f>
        <v/>
      </c>
      <c r="JC41" s="8" t="str">
        <f t="shared" si="159"/>
        <v/>
      </c>
      <c r="JE41" s="8" t="str">
        <f>IF($HV41="", "", IFERROR(INDEX(Trainers!$AB$11:$AB$20, MATCH($HV41, Trainers!$I$11:$I$20, 0)), ""))</f>
        <v/>
      </c>
      <c r="JF41" s="78" t="str" cm="1">
        <f t="array" ref="JF41">IF(IFERROR(INDEX($F41:$L41, $Y41, MATCH($HT41, $F$9:$L$9, 0)), "")="", "", IFERROR(INDEX($F41:$L41, $Y41, MATCH($HT41, $F$9:$L$9, 0)), ""))</f>
        <v/>
      </c>
      <c r="JG41" s="8" t="str" cm="1">
        <f t="array" ref="JG41">IFERROR(INDEX($BN$7:$EY$7, $BM$7, MATCH(CONCATENATE($JE41, " - ", $HT41), $BN$2:$EY$2, 0)), "")</f>
        <v/>
      </c>
      <c r="JH41" s="8" t="str">
        <f t="shared" si="160"/>
        <v/>
      </c>
    </row>
    <row r="42" spans="1:268" x14ac:dyDescent="0.25">
      <c r="A42" s="2"/>
      <c r="B42" s="20"/>
      <c r="C42" s="21"/>
      <c r="D42" s="38"/>
      <c r="E42" s="22"/>
      <c r="F42" s="22"/>
      <c r="G42" s="22"/>
      <c r="H42" s="22"/>
      <c r="I42" s="22"/>
      <c r="J42" s="22"/>
      <c r="K42" s="22"/>
      <c r="L42" s="23"/>
      <c r="M42" s="2"/>
      <c r="N42" s="101" t="str">
        <f t="shared" si="65"/>
        <v/>
      </c>
      <c r="O42" s="2"/>
      <c r="P42" s="62"/>
      <c r="Q42" s="62"/>
      <c r="R42" s="62"/>
      <c r="X42" s="8" t="str">
        <f t="shared" si="66"/>
        <v/>
      </c>
      <c r="Z42" s="8" t="str">
        <f t="shared" si="41"/>
        <v/>
      </c>
      <c r="AA42" s="8" t="str">
        <f t="shared" si="42"/>
        <v/>
      </c>
      <c r="AB42" s="8" t="str">
        <f t="shared" si="43"/>
        <v/>
      </c>
      <c r="AC42" s="8" t="str">
        <f t="shared" si="67"/>
        <v/>
      </c>
      <c r="AD42" s="8" t="str">
        <f t="shared" si="68"/>
        <v/>
      </c>
      <c r="AE42" s="8" t="str">
        <f t="shared" si="163"/>
        <v/>
      </c>
      <c r="AF42" s="8" t="str">
        <f t="shared" si="164"/>
        <v/>
      </c>
      <c r="AG42" s="8" t="str">
        <f t="shared" si="165"/>
        <v/>
      </c>
      <c r="AH42" s="8" t="str">
        <f t="shared" si="166"/>
        <v/>
      </c>
      <c r="AI42" s="8" t="str">
        <f t="shared" si="167"/>
        <v/>
      </c>
      <c r="AJ42" s="8" t="str">
        <f t="shared" si="168"/>
        <v/>
      </c>
      <c r="AL42" s="68" t="str">
        <f t="shared" si="75"/>
        <v/>
      </c>
      <c r="AM42" s="69" t="str">
        <f t="shared" si="169"/>
        <v/>
      </c>
      <c r="AN42" s="69" t="str">
        <f t="shared" si="170"/>
        <v/>
      </c>
      <c r="AO42" s="69" t="str">
        <f t="shared" si="171"/>
        <v/>
      </c>
      <c r="AP42" s="69" t="str">
        <f t="shared" si="172"/>
        <v/>
      </c>
      <c r="AQ42" s="69" t="str">
        <f t="shared" si="173"/>
        <v/>
      </c>
      <c r="AR42" s="70" t="str">
        <f t="shared" si="174"/>
        <v/>
      </c>
      <c r="AT42" s="68" t="str">
        <f>IF($D42="", "", IFERROR(INDEX('Training Positions'!C$11:C$30, MATCH($D42, 'Training Positions'!$B$11:$B$30, 0)), ""))</f>
        <v/>
      </c>
      <c r="AU42" s="69" t="str">
        <f>IF($D42="", "", IFERROR(INDEX('Training Positions'!D$11:D$30, MATCH($D42, 'Training Positions'!$B$11:$B$30, 0)), ""))</f>
        <v/>
      </c>
      <c r="AV42" s="69" t="str">
        <f>IF($D42="", "", IFERROR(INDEX('Training Positions'!E$11:E$30, MATCH($D42, 'Training Positions'!$B$11:$B$30, 0)), ""))</f>
        <v/>
      </c>
      <c r="AW42" s="69" t="str">
        <f>IF($D42="", "", IFERROR(INDEX('Training Positions'!F$11:F$30, MATCH($D42, 'Training Positions'!$B$11:$B$30, 0)), ""))</f>
        <v/>
      </c>
      <c r="AX42" s="69" t="str">
        <f>IF($D42="", "", IFERROR(INDEX('Training Positions'!G$11:G$30, MATCH($D42, 'Training Positions'!$B$11:$B$30, 0)), ""))</f>
        <v/>
      </c>
      <c r="AY42" s="69" t="str">
        <f>IF($D42="", "", IFERROR(INDEX('Training Positions'!H$11:H$30, MATCH($D42, 'Training Positions'!$B$11:$B$30, 0)), ""))</f>
        <v/>
      </c>
      <c r="AZ42" s="70" t="str">
        <f>IF($D42="", "", IFERROR(INDEX('Training Positions'!I$11:I$30, MATCH($D42, 'Training Positions'!$B$11:$B$30, 0)), ""))</f>
        <v/>
      </c>
      <c r="BB42" s="68" t="str">
        <f t="shared" si="82"/>
        <v/>
      </c>
      <c r="BC42" s="69" t="str">
        <f t="shared" si="175"/>
        <v/>
      </c>
      <c r="BD42" s="69" t="str">
        <f t="shared" si="176"/>
        <v/>
      </c>
      <c r="BE42" s="69" t="str">
        <f t="shared" si="177"/>
        <v/>
      </c>
      <c r="BF42" s="69" t="str">
        <f t="shared" si="178"/>
        <v/>
      </c>
      <c r="BG42" s="69" t="str">
        <f t="shared" si="179"/>
        <v/>
      </c>
      <c r="BH42" s="70" t="str">
        <f t="shared" si="180"/>
        <v/>
      </c>
      <c r="BJ42" s="8" t="str" cm="1">
        <f t="array" ref="BJ42">IF($X42="", "", IFERROR(INDEX($BB$10:$BH$10, $BA$10, MATCH(MIN($BB42:$BH42), $BB42:$BH42, 0)), ""))</f>
        <v/>
      </c>
      <c r="BK42" s="78" t="str">
        <f t="shared" si="83"/>
        <v/>
      </c>
      <c r="BL42" s="8" t="str">
        <f>IF($IX42="", "", IFERROR(INDEX(Trainers!$I$11:$I$20, MATCH($IX42, Trainers!$AB$11:$AB$20, 0)), ""))</f>
        <v/>
      </c>
      <c r="BN42" s="68" t="str" cm="1">
        <f t="array" ref="BN42">IF(OR($X42="", BN$7=""), "", IFERROR(IF(IFERROR(INDEX($F42:$L42, $BM42, MATCH(BN$6, $F$9:$L$9, 0)), "")&gt;BN$7, "", IFERROR(INDEX($BB42:$BH42, $BM42, MATCH(BN$6, $BB$10:$BH$10, 0)), "")), ""))</f>
        <v/>
      </c>
      <c r="BO42" s="70" t="str" cm="1">
        <f t="array" ref="BO42">IF(OR($X42="", BO$7=""), "", IFERROR(IF(IFERROR(INDEX($F42:$L42, $BM42, MATCH(BO$6, $F$9:$L$9, 0)), "")&gt;BO$7, "", IFERROR(INDEX($BB42:$BH42, $BM42, MATCH(BO$6, $BB$10:$BH$10, 0)), "")), ""))</f>
        <v/>
      </c>
      <c r="BP42" s="68" t="str">
        <f t="shared" si="84"/>
        <v/>
      </c>
      <c r="BQ42" s="69" t="str">
        <f t="shared" si="85"/>
        <v/>
      </c>
      <c r="BR42" s="69" t="str">
        <f t="shared" si="86"/>
        <v/>
      </c>
      <c r="BS42" s="69" t="str">
        <f t="shared" si="87"/>
        <v/>
      </c>
      <c r="BT42" s="69" t="str">
        <f t="shared" si="88"/>
        <v/>
      </c>
      <c r="BU42" s="69" t="str">
        <f t="shared" si="89"/>
        <v/>
      </c>
      <c r="BV42" s="70" t="str">
        <f t="shared" si="90"/>
        <v/>
      </c>
      <c r="BW42" s="68" t="str" cm="1">
        <f t="array" ref="BW42">IF(OR($X42="", BW$7=""), "", IFERROR(IF(IFERROR(INDEX($F42:$L42, $BM42, MATCH(BW$6, $F$9:$L$9, 0)), "")&gt;BW$7, "", IFERROR(INDEX($BB42:$BH42, $BM42, MATCH(BW$6, $BB$10:$BH$10, 0)), "")), ""))</f>
        <v/>
      </c>
      <c r="BX42" s="70" t="str" cm="1">
        <f t="array" ref="BX42">IF(OR($X42="", BX$7=""), "", IFERROR(IF(IFERROR(INDEX($F42:$L42, $BM42, MATCH(BX$6, $F$9:$L$9, 0)), "")&gt;BX$7, "", IFERROR(INDEX($BB42:$BH42, $BM42, MATCH(BX$6, $BB$10:$BH$10, 0)), "")), ""))</f>
        <v/>
      </c>
      <c r="BY42" s="68" t="str">
        <f t="shared" si="91"/>
        <v/>
      </c>
      <c r="BZ42" s="69" t="str">
        <f t="shared" si="92"/>
        <v/>
      </c>
      <c r="CA42" s="69" t="str">
        <f t="shared" si="93"/>
        <v/>
      </c>
      <c r="CB42" s="69" t="str">
        <f t="shared" si="94"/>
        <v/>
      </c>
      <c r="CC42" s="69" t="str">
        <f t="shared" si="95"/>
        <v/>
      </c>
      <c r="CD42" s="69" t="str">
        <f t="shared" si="96"/>
        <v/>
      </c>
      <c r="CE42" s="70" t="str">
        <f t="shared" si="97"/>
        <v/>
      </c>
      <c r="CF42" s="68" t="str" cm="1">
        <f t="array" ref="CF42">IF(OR($X42="", CF$7=""), "", IFERROR(IF(IFERROR(INDEX($F42:$L42, $BM42, MATCH(CF$6, $F$9:$L$9, 0)), "")&gt;CF$7, "", IFERROR(INDEX($BB42:$BH42, $BM42, MATCH(CF$6, $BB$10:$BH$10, 0)), "")), ""))</f>
        <v/>
      </c>
      <c r="CG42" s="70" t="str" cm="1">
        <f t="array" ref="CG42">IF(OR($X42="", CG$7=""), "", IFERROR(IF(IFERROR(INDEX($F42:$L42, $BM42, MATCH(CG$6, $F$9:$L$9, 0)), "")&gt;CG$7, "", IFERROR(INDEX($BB42:$BH42, $BM42, MATCH(CG$6, $BB$10:$BH$10, 0)), "")), ""))</f>
        <v/>
      </c>
      <c r="CH42" s="68" t="str">
        <f t="shared" si="98"/>
        <v/>
      </c>
      <c r="CI42" s="69" t="str">
        <f t="shared" si="99"/>
        <v/>
      </c>
      <c r="CJ42" s="69" t="str">
        <f t="shared" si="100"/>
        <v/>
      </c>
      <c r="CK42" s="69" t="str">
        <f t="shared" si="101"/>
        <v/>
      </c>
      <c r="CL42" s="69" t="str">
        <f t="shared" si="102"/>
        <v/>
      </c>
      <c r="CM42" s="69" t="str">
        <f t="shared" si="103"/>
        <v/>
      </c>
      <c r="CN42" s="70" t="str">
        <f t="shared" si="104"/>
        <v/>
      </c>
      <c r="CO42" s="68" t="str" cm="1">
        <f t="array" ref="CO42">IF(OR($X42="", CO$7=""), "", IFERROR(IF(IFERROR(INDEX($F42:$L42, $BM42, MATCH(CO$6, $F$9:$L$9, 0)), "")&gt;CO$7, "", IFERROR(INDEX($BB42:$BH42, $BM42, MATCH(CO$6, $BB$10:$BH$10, 0)), "")), ""))</f>
        <v/>
      </c>
      <c r="CP42" s="70" t="str" cm="1">
        <f t="array" ref="CP42">IF(OR($X42="", CP$7=""), "", IFERROR(IF(IFERROR(INDEX($F42:$L42, $BM42, MATCH(CP$6, $F$9:$L$9, 0)), "")&gt;CP$7, "", IFERROR(INDEX($BB42:$BH42, $BM42, MATCH(CP$6, $BB$10:$BH$10, 0)), "")), ""))</f>
        <v/>
      </c>
      <c r="CQ42" s="68" t="str">
        <f t="shared" si="105"/>
        <v/>
      </c>
      <c r="CR42" s="69" t="str">
        <f t="shared" si="106"/>
        <v/>
      </c>
      <c r="CS42" s="69" t="str">
        <f t="shared" si="107"/>
        <v/>
      </c>
      <c r="CT42" s="69" t="str">
        <f t="shared" si="108"/>
        <v/>
      </c>
      <c r="CU42" s="69" t="str">
        <f t="shared" si="109"/>
        <v/>
      </c>
      <c r="CV42" s="69" t="str">
        <f t="shared" si="110"/>
        <v/>
      </c>
      <c r="CW42" s="70" t="str">
        <f t="shared" si="111"/>
        <v/>
      </c>
      <c r="CX42" s="68" t="str" cm="1">
        <f t="array" ref="CX42">IF(OR($X42="", CX$7=""), "", IFERROR(IF(IFERROR(INDEX($F42:$L42, $BM42, MATCH(CX$6, $F$9:$L$9, 0)), "")&gt;CX$7, "", IFERROR(INDEX($BB42:$BH42, $BM42, MATCH(CX$6, $BB$10:$BH$10, 0)), "")), ""))</f>
        <v/>
      </c>
      <c r="CY42" s="70" t="str" cm="1">
        <f t="array" ref="CY42">IF(OR($X42="", CY$7=""), "", IFERROR(IF(IFERROR(INDEX($F42:$L42, $BM42, MATCH(CY$6, $F$9:$L$9, 0)), "")&gt;CY$7, "", IFERROR(INDEX($BB42:$BH42, $BM42, MATCH(CY$6, $BB$10:$BH$10, 0)), "")), ""))</f>
        <v/>
      </c>
      <c r="CZ42" s="68" t="str">
        <f t="shared" si="112"/>
        <v/>
      </c>
      <c r="DA42" s="69" t="str">
        <f t="shared" si="113"/>
        <v/>
      </c>
      <c r="DB42" s="69" t="str">
        <f t="shared" si="114"/>
        <v/>
      </c>
      <c r="DC42" s="69" t="str">
        <f t="shared" si="115"/>
        <v/>
      </c>
      <c r="DD42" s="69" t="str">
        <f t="shared" si="116"/>
        <v/>
      </c>
      <c r="DE42" s="69" t="str">
        <f t="shared" si="117"/>
        <v/>
      </c>
      <c r="DF42" s="70" t="str">
        <f t="shared" si="118"/>
        <v/>
      </c>
      <c r="DG42" s="68" t="str" cm="1">
        <f t="array" ref="DG42">IF(OR($X42="", DG$7=""), "", IFERROR(IF(IFERROR(INDEX($F42:$L42, $BM42, MATCH(DG$6, $F$9:$L$9, 0)), "")&gt;DG$7, "", IFERROR(INDEX($BB42:$BH42, $BM42, MATCH(DG$6, $BB$10:$BH$10, 0)), "")), ""))</f>
        <v/>
      </c>
      <c r="DH42" s="70" t="str" cm="1">
        <f t="array" ref="DH42">IF(OR($X42="", DH$7=""), "", IFERROR(IF(IFERROR(INDEX($F42:$L42, $BM42, MATCH(DH$6, $F$9:$L$9, 0)), "")&gt;DH$7, "", IFERROR(INDEX($BB42:$BH42, $BM42, MATCH(DH$6, $BB$10:$BH$10, 0)), "")), ""))</f>
        <v/>
      </c>
      <c r="DI42" s="68" t="str">
        <f t="shared" si="119"/>
        <v/>
      </c>
      <c r="DJ42" s="69" t="str">
        <f t="shared" si="120"/>
        <v/>
      </c>
      <c r="DK42" s="69" t="str">
        <f t="shared" si="121"/>
        <v/>
      </c>
      <c r="DL42" s="69" t="str">
        <f t="shared" si="122"/>
        <v/>
      </c>
      <c r="DM42" s="69" t="str">
        <f t="shared" si="123"/>
        <v/>
      </c>
      <c r="DN42" s="69" t="str">
        <f t="shared" si="124"/>
        <v/>
      </c>
      <c r="DO42" s="70" t="str">
        <f t="shared" si="125"/>
        <v/>
      </c>
      <c r="DP42" s="68" t="str" cm="1">
        <f t="array" ref="DP42">IF(OR($X42="", DP$7=""), "", IFERROR(IF(IFERROR(INDEX($F42:$L42, $BM42, MATCH(DP$6, $F$9:$L$9, 0)), "")&gt;DP$7, "", IFERROR(INDEX($BB42:$BH42, $BM42, MATCH(DP$6, $BB$10:$BH$10, 0)), "")), ""))</f>
        <v/>
      </c>
      <c r="DQ42" s="70" t="str" cm="1">
        <f t="array" ref="DQ42">IF(OR($X42="", DQ$7=""), "", IFERROR(IF(IFERROR(INDEX($F42:$L42, $BM42, MATCH(DQ$6, $F$9:$L$9, 0)), "")&gt;DQ$7, "", IFERROR(INDEX($BB42:$BH42, $BM42, MATCH(DQ$6, $BB$10:$BH$10, 0)), "")), ""))</f>
        <v/>
      </c>
      <c r="DR42" s="68" t="str">
        <f t="shared" si="126"/>
        <v/>
      </c>
      <c r="DS42" s="69" t="str">
        <f t="shared" si="127"/>
        <v/>
      </c>
      <c r="DT42" s="69" t="str">
        <f t="shared" si="128"/>
        <v/>
      </c>
      <c r="DU42" s="69" t="str">
        <f t="shared" si="129"/>
        <v/>
      </c>
      <c r="DV42" s="69" t="str">
        <f t="shared" si="130"/>
        <v/>
      </c>
      <c r="DW42" s="69" t="str">
        <f t="shared" si="131"/>
        <v/>
      </c>
      <c r="DX42" s="70" t="str">
        <f t="shared" si="132"/>
        <v/>
      </c>
      <c r="DY42" s="68" t="str" cm="1">
        <f t="array" ref="DY42">IF(OR($X42="", DY$7=""), "", IFERROR(IF(IFERROR(INDEX($F42:$L42, $BM42, MATCH(DY$6, $F$9:$L$9, 0)), "")&gt;DY$7, "", IFERROR(INDEX($BB42:$BH42, $BM42, MATCH(DY$6, $BB$10:$BH$10, 0)), "")), ""))</f>
        <v/>
      </c>
      <c r="DZ42" s="70" t="str" cm="1">
        <f t="array" ref="DZ42">IF(OR($X42="", DZ$7=""), "", IFERROR(IF(IFERROR(INDEX($F42:$L42, $BM42, MATCH(DZ$6, $F$9:$L$9, 0)), "")&gt;DZ$7, "", IFERROR(INDEX($BB42:$BH42, $BM42, MATCH(DZ$6, $BB$10:$BH$10, 0)), "")), ""))</f>
        <v/>
      </c>
      <c r="EA42" s="68" t="str">
        <f t="shared" si="133"/>
        <v/>
      </c>
      <c r="EB42" s="69" t="str">
        <f t="shared" si="134"/>
        <v/>
      </c>
      <c r="EC42" s="69" t="str">
        <f t="shared" si="135"/>
        <v/>
      </c>
      <c r="ED42" s="69" t="str">
        <f t="shared" si="136"/>
        <v/>
      </c>
      <c r="EE42" s="69" t="str">
        <f t="shared" si="137"/>
        <v/>
      </c>
      <c r="EF42" s="69" t="str">
        <f t="shared" si="138"/>
        <v/>
      </c>
      <c r="EG42" s="70" t="str">
        <f t="shared" si="139"/>
        <v/>
      </c>
      <c r="EH42" s="68" t="str" cm="1">
        <f t="array" ref="EH42">IF(OR($X42="", EH$7=""), "", IFERROR(IF(IFERROR(INDEX($F42:$L42, $BM42, MATCH(EH$6, $F$9:$L$9, 0)), "")&gt;EH$7, "", IFERROR(INDEX($BB42:$BH42, $BM42, MATCH(EH$6, $BB$10:$BH$10, 0)), "")), ""))</f>
        <v/>
      </c>
      <c r="EI42" s="70" t="str" cm="1">
        <f t="array" ref="EI42">IF(OR($X42="", EI$7=""), "", IFERROR(IF(IFERROR(INDEX($F42:$L42, $BM42, MATCH(EI$6, $F$9:$L$9, 0)), "")&gt;EI$7, "", IFERROR(INDEX($BB42:$BH42, $BM42, MATCH(EI$6, $BB$10:$BH$10, 0)), "")), ""))</f>
        <v/>
      </c>
      <c r="EJ42" s="68" t="str">
        <f t="shared" si="140"/>
        <v/>
      </c>
      <c r="EK42" s="69" t="str">
        <f t="shared" si="141"/>
        <v/>
      </c>
      <c r="EL42" s="69" t="str">
        <f t="shared" si="142"/>
        <v/>
      </c>
      <c r="EM42" s="69" t="str">
        <f t="shared" si="143"/>
        <v/>
      </c>
      <c r="EN42" s="69" t="str">
        <f t="shared" si="144"/>
        <v/>
      </c>
      <c r="EO42" s="69" t="str">
        <f t="shared" si="145"/>
        <v/>
      </c>
      <c r="EP42" s="70" t="str">
        <f t="shared" si="146"/>
        <v/>
      </c>
      <c r="EQ42" s="68" t="str" cm="1">
        <f t="array" ref="EQ42">IF(OR($X42="", EQ$7=""), "", IFERROR(IF(IFERROR(INDEX($F42:$L42, $BM42, MATCH(EQ$6, $F$9:$L$9, 0)), "")&gt;EQ$7, "", IFERROR(INDEX($BB42:$BH42, $BM42, MATCH(EQ$6, $BB$10:$BH$10, 0)), "")), ""))</f>
        <v/>
      </c>
      <c r="ER42" s="70" t="str" cm="1">
        <f t="array" ref="ER42">IF(OR($X42="", ER$7=""), "", IFERROR(IF(IFERROR(INDEX($F42:$L42, $BM42, MATCH(ER$6, $F$9:$L$9, 0)), "")&gt;ER$7, "", IFERROR(INDEX($BB42:$BH42, $BM42, MATCH(ER$6, $BB$10:$BH$10, 0)), "")), ""))</f>
        <v/>
      </c>
      <c r="ES42" s="68" t="str">
        <f t="shared" si="147"/>
        <v/>
      </c>
      <c r="ET42" s="69" t="str">
        <f t="shared" si="148"/>
        <v/>
      </c>
      <c r="EU42" s="69" t="str">
        <f t="shared" si="149"/>
        <v/>
      </c>
      <c r="EV42" s="69" t="str">
        <f t="shared" si="150"/>
        <v/>
      </c>
      <c r="EW42" s="69" t="str">
        <f t="shared" si="151"/>
        <v/>
      </c>
      <c r="EX42" s="69" t="str">
        <f t="shared" si="152"/>
        <v/>
      </c>
      <c r="EY42" s="70" t="str">
        <f t="shared" si="153"/>
        <v/>
      </c>
      <c r="FA42" s="68" t="str" cm="1">
        <f t="array" ref="FA42">IF($X42="", "", IFERROR(INDEX($BN42:$EY42, $EZ42, MATCH(FA$8, $BN$2:$EY$2, 0)), ""))</f>
        <v/>
      </c>
      <c r="FB42" s="69" t="str" cm="1">
        <f t="array" ref="FB42">IF($X42="", "", IFERROR(INDEX($BN42:$EY42, $EZ42, MATCH(FB$8, $BN$2:$EY$2, 0)), ""))</f>
        <v/>
      </c>
      <c r="FC42" s="69" t="str" cm="1">
        <f t="array" ref="FC42">IF($X42="", "", IFERROR(INDEX($BN42:$EY42, $EZ42, MATCH(FC$8, $BN$2:$EY$2, 0)), ""))</f>
        <v/>
      </c>
      <c r="FD42" s="69" t="str" cm="1">
        <f t="array" ref="FD42">IF($X42="", "", IFERROR(INDEX($BN42:$EY42, $EZ42, MATCH(FD$8, $BN$2:$EY$2, 0)), ""))</f>
        <v/>
      </c>
      <c r="FE42" s="69" t="str" cm="1">
        <f t="array" ref="FE42">IF($X42="", "", IFERROR(INDEX($BN42:$EY42, $EZ42, MATCH(FE$8, $BN$2:$EY$2, 0)), ""))</f>
        <v/>
      </c>
      <c r="FF42" s="69" t="str" cm="1">
        <f t="array" ref="FF42">IF($X42="", "", IFERROR(INDEX($BN42:$EY42, $EZ42, MATCH(FF$8, $BN$2:$EY$2, 0)), ""))</f>
        <v/>
      </c>
      <c r="FG42" s="69" t="str" cm="1">
        <f t="array" ref="FG42">IF($X42="", "", IFERROR(INDEX($BN42:$EY42, $EZ42, MATCH(FG$8, $BN$2:$EY$2, 0)), ""))</f>
        <v/>
      </c>
      <c r="FH42" s="69" t="str" cm="1">
        <f t="array" ref="FH42">IF($X42="", "", IFERROR(INDEX($BN42:$EY42, $EZ42, MATCH(FH$8, $BN$2:$EY$2, 0)), ""))</f>
        <v/>
      </c>
      <c r="FI42" s="69" t="str" cm="1">
        <f t="array" ref="FI42">IF($X42="", "", IFERROR(INDEX($BN42:$EY42, $EZ42, MATCH(FI$8, $BN$2:$EY$2, 0)), ""))</f>
        <v/>
      </c>
      <c r="FJ42" s="69" t="str" cm="1">
        <f t="array" ref="FJ42">IF($X42="", "", IFERROR(INDEX($BN42:$EY42, $EZ42, MATCH(FJ$8, $BN$2:$EY$2, 0)), ""))</f>
        <v/>
      </c>
      <c r="FK42" s="69" t="str" cm="1">
        <f t="array" ref="FK42">IF($X42="", "", IFERROR(INDEX($BN42:$EY42, $EZ42, MATCH(FK$8, $BN$2:$EY$2, 0)), ""))</f>
        <v/>
      </c>
      <c r="FL42" s="69" t="str" cm="1">
        <f t="array" ref="FL42">IF($X42="", "", IFERROR(INDEX($BN42:$EY42, $EZ42, MATCH(FL$8, $BN$2:$EY$2, 0)), ""))</f>
        <v/>
      </c>
      <c r="FM42" s="69" t="str" cm="1">
        <f t="array" ref="FM42">IF($X42="", "", IFERROR(INDEX($BN42:$EY42, $EZ42, MATCH(FM$8, $BN$2:$EY$2, 0)), ""))</f>
        <v/>
      </c>
      <c r="FN42" s="69" t="str" cm="1">
        <f t="array" ref="FN42">IF($X42="", "", IFERROR(INDEX($BN42:$EY42, $EZ42, MATCH(FN$8, $BN$2:$EY$2, 0)), ""))</f>
        <v/>
      </c>
      <c r="FO42" s="69" t="str" cm="1">
        <f t="array" ref="FO42">IF($X42="", "", IFERROR(INDEX($BN42:$EY42, $EZ42, MATCH(FO$8, $BN$2:$EY$2, 0)), ""))</f>
        <v/>
      </c>
      <c r="FP42" s="69" t="str" cm="1">
        <f t="array" ref="FP42">IF($X42="", "", IFERROR(INDEX($BN42:$EY42, $EZ42, MATCH(FP$8, $BN$2:$EY$2, 0)), ""))</f>
        <v/>
      </c>
      <c r="FQ42" s="69" t="str" cm="1">
        <f t="array" ref="FQ42">IF($X42="", "", IFERROR(INDEX($BN42:$EY42, $EZ42, MATCH(FQ$8, $BN$2:$EY$2, 0)), ""))</f>
        <v/>
      </c>
      <c r="FR42" s="69" t="str" cm="1">
        <f t="array" ref="FR42">IF($X42="", "", IFERROR(INDEX($BN42:$EY42, $EZ42, MATCH(FR$8, $BN$2:$EY$2, 0)), ""))</f>
        <v/>
      </c>
      <c r="FS42" s="69" t="str" cm="1">
        <f t="array" ref="FS42">IF($X42="", "", IFERROR(INDEX($BN42:$EY42, $EZ42, MATCH(FS$8, $BN$2:$EY$2, 0)), ""))</f>
        <v/>
      </c>
      <c r="FT42" s="69" t="str" cm="1">
        <f t="array" ref="FT42">IF($X42="", "", IFERROR(INDEX($BN42:$EY42, $EZ42, MATCH(FT$8, $BN$2:$EY$2, 0)), ""))</f>
        <v/>
      </c>
      <c r="FU42" s="69" t="str" cm="1">
        <f t="array" ref="FU42">IF($X42="", "", IFERROR(INDEX($BN42:$EY42, $EZ42, MATCH(FU$8, $BN$2:$EY$2, 0)), ""))</f>
        <v/>
      </c>
      <c r="FV42" s="69" t="str" cm="1">
        <f t="array" ref="FV42">IF($X42="", "", IFERROR(INDEX($BN42:$EY42, $EZ42, MATCH(FV$8, $BN$2:$EY$2, 0)), ""))</f>
        <v/>
      </c>
      <c r="FW42" s="69" t="str" cm="1">
        <f t="array" ref="FW42">IF($X42="", "", IFERROR(INDEX($BN42:$EY42, $EZ42, MATCH(FW$8, $BN$2:$EY$2, 0)), ""))</f>
        <v/>
      </c>
      <c r="FX42" s="69" t="str" cm="1">
        <f t="array" ref="FX42">IF($X42="", "", IFERROR(INDEX($BN42:$EY42, $EZ42, MATCH(FX$8, $BN$2:$EY$2, 0)), ""))</f>
        <v/>
      </c>
      <c r="FY42" s="69" t="str" cm="1">
        <f t="array" ref="FY42">IF($X42="", "", IFERROR(INDEX($BN42:$EY42, $EZ42, MATCH(FY$8, $BN$2:$EY$2, 0)), ""))</f>
        <v/>
      </c>
      <c r="FZ42" s="69" t="str" cm="1">
        <f t="array" ref="FZ42">IF($X42="", "", IFERROR(INDEX($BN42:$EY42, $EZ42, MATCH(FZ$8, $BN$2:$EY$2, 0)), ""))</f>
        <v/>
      </c>
      <c r="GA42" s="69" t="str" cm="1">
        <f t="array" ref="GA42">IF($X42="", "", IFERROR(INDEX($BN42:$EY42, $EZ42, MATCH(GA$8, $BN$2:$EY$2, 0)), ""))</f>
        <v/>
      </c>
      <c r="GB42" s="69" t="str" cm="1">
        <f t="array" ref="GB42">IF($X42="", "", IFERROR(INDEX($BN42:$EY42, $EZ42, MATCH(GB$8, $BN$2:$EY$2, 0)), ""))</f>
        <v/>
      </c>
      <c r="GC42" s="69" t="str" cm="1">
        <f t="array" ref="GC42">IF($X42="", "", IFERROR(INDEX($BN42:$EY42, $EZ42, MATCH(GC$8, $BN$2:$EY$2, 0)), ""))</f>
        <v/>
      </c>
      <c r="GD42" s="69" t="str" cm="1">
        <f t="array" ref="GD42">IF($X42="", "", IFERROR(INDEX($BN42:$EY42, $EZ42, MATCH(GD$8, $BN$2:$EY$2, 0)), ""))</f>
        <v/>
      </c>
      <c r="GE42" s="69" t="str" cm="1">
        <f t="array" ref="GE42">IF($X42="", "", IFERROR(INDEX($BN42:$EY42, $EZ42, MATCH(GE$8, $BN$2:$EY$2, 0)), ""))</f>
        <v/>
      </c>
      <c r="GF42" s="69" t="str" cm="1">
        <f t="array" ref="GF42">IF($X42="", "", IFERROR(INDEX($BN42:$EY42, $EZ42, MATCH(GF$8, $BN$2:$EY$2, 0)), ""))</f>
        <v/>
      </c>
      <c r="GG42" s="69" t="str" cm="1">
        <f t="array" ref="GG42">IF($X42="", "", IFERROR(INDEX($BN42:$EY42, $EZ42, MATCH(GG$8, $BN$2:$EY$2, 0)), ""))</f>
        <v/>
      </c>
      <c r="GH42" s="69" t="str" cm="1">
        <f t="array" ref="GH42">IF($X42="", "", IFERROR(INDEX($BN42:$EY42, $EZ42, MATCH(GH$8, $BN$2:$EY$2, 0)), ""))</f>
        <v/>
      </c>
      <c r="GI42" s="69" t="str" cm="1">
        <f t="array" ref="GI42">IF($X42="", "", IFERROR(INDEX($BN42:$EY42, $EZ42, MATCH(GI$8, $BN$2:$EY$2, 0)), ""))</f>
        <v/>
      </c>
      <c r="GJ42" s="69" t="str" cm="1">
        <f t="array" ref="GJ42">IF($X42="", "", IFERROR(INDEX($BN42:$EY42, $EZ42, MATCH(GJ$8, $BN$2:$EY$2, 0)), ""))</f>
        <v/>
      </c>
      <c r="GK42" s="69" t="str" cm="1">
        <f t="array" ref="GK42">IF($X42="", "", IFERROR(INDEX($BN42:$EY42, $EZ42, MATCH(GK$8, $BN$2:$EY$2, 0)), ""))</f>
        <v/>
      </c>
      <c r="GL42" s="69" t="str" cm="1">
        <f t="array" ref="GL42">IF($X42="", "", IFERROR(INDEX($BN42:$EY42, $EZ42, MATCH(GL$8, $BN$2:$EY$2, 0)), ""))</f>
        <v/>
      </c>
      <c r="GM42" s="69" t="str" cm="1">
        <f t="array" ref="GM42">IF($X42="", "", IFERROR(INDEX($BN42:$EY42, $EZ42, MATCH(GM$8, $BN$2:$EY$2, 0)), ""))</f>
        <v/>
      </c>
      <c r="GN42" s="69" t="str" cm="1">
        <f t="array" ref="GN42">IF($X42="", "", IFERROR(INDEX($BN42:$EY42, $EZ42, MATCH(GN$8, $BN$2:$EY$2, 0)), ""))</f>
        <v/>
      </c>
      <c r="GO42" s="69" t="str" cm="1">
        <f t="array" ref="GO42">IF($X42="", "", IFERROR(INDEX($BN42:$EY42, $EZ42, MATCH(GO$8, $BN$2:$EY$2, 0)), ""))</f>
        <v/>
      </c>
      <c r="GP42" s="69" t="str" cm="1">
        <f t="array" ref="GP42">IF($X42="", "", IFERROR(INDEX($BN42:$EY42, $EZ42, MATCH(GP$8, $BN$2:$EY$2, 0)), ""))</f>
        <v/>
      </c>
      <c r="GQ42" s="69" t="str" cm="1">
        <f t="array" ref="GQ42">IF($X42="", "", IFERROR(INDEX($BN42:$EY42, $EZ42, MATCH(GQ$8, $BN$2:$EY$2, 0)), ""))</f>
        <v/>
      </c>
      <c r="GR42" s="69" t="str" cm="1">
        <f t="array" ref="GR42">IF($X42="", "", IFERROR(INDEX($BN42:$EY42, $EZ42, MATCH(GR$8, $BN$2:$EY$2, 0)), ""))</f>
        <v/>
      </c>
      <c r="GS42" s="69" t="str" cm="1">
        <f t="array" ref="GS42">IF($X42="", "", IFERROR(INDEX($BN42:$EY42, $EZ42, MATCH(GS$8, $BN$2:$EY$2, 0)), ""))</f>
        <v/>
      </c>
      <c r="GT42" s="69" t="str" cm="1">
        <f t="array" ref="GT42">IF($X42="", "", IFERROR(INDEX($BN42:$EY42, $EZ42, MATCH(GT$8, $BN$2:$EY$2, 0)), ""))</f>
        <v/>
      </c>
      <c r="GU42" s="69" t="str" cm="1">
        <f t="array" ref="GU42">IF($X42="", "", IFERROR(INDEX($BN42:$EY42, $EZ42, MATCH(GU$8, $BN$2:$EY$2, 0)), ""))</f>
        <v/>
      </c>
      <c r="GV42" s="69" t="str" cm="1">
        <f t="array" ref="GV42">IF($X42="", "", IFERROR(INDEX($BN42:$EY42, $EZ42, MATCH(GV$8, $BN$2:$EY$2, 0)), ""))</f>
        <v/>
      </c>
      <c r="GW42" s="69" t="str" cm="1">
        <f t="array" ref="GW42">IF($X42="", "", IFERROR(INDEX($BN42:$EY42, $EZ42, MATCH(GW$8, $BN$2:$EY$2, 0)), ""))</f>
        <v/>
      </c>
      <c r="GX42" s="69" t="str" cm="1">
        <f t="array" ref="GX42">IF($X42="", "", IFERROR(INDEX($BN42:$EY42, $EZ42, MATCH(GX$8, $BN$2:$EY$2, 0)), ""))</f>
        <v/>
      </c>
      <c r="GY42" s="69" t="str" cm="1">
        <f t="array" ref="GY42">IF($X42="", "", IFERROR(INDEX($BN42:$EY42, $EZ42, MATCH(GY$8, $BN$2:$EY$2, 0)), ""))</f>
        <v/>
      </c>
      <c r="GZ42" s="69" t="str" cm="1">
        <f t="array" ref="GZ42">IF($X42="", "", IFERROR(INDEX($BN42:$EY42, $EZ42, MATCH(GZ$8, $BN$2:$EY$2, 0)), ""))</f>
        <v/>
      </c>
      <c r="HA42" s="69" t="str" cm="1">
        <f t="array" ref="HA42">IF($X42="", "", IFERROR(INDEX($BN42:$EY42, $EZ42, MATCH(HA$8, $BN$2:$EY$2, 0)), ""))</f>
        <v/>
      </c>
      <c r="HB42" s="69" t="str" cm="1">
        <f t="array" ref="HB42">IF($X42="", "", IFERROR(INDEX($BN42:$EY42, $EZ42, MATCH(HB$8, $BN$2:$EY$2, 0)), ""))</f>
        <v/>
      </c>
      <c r="HC42" s="69" t="str" cm="1">
        <f t="array" ref="HC42">IF($X42="", "", IFERROR(INDEX($BN42:$EY42, $EZ42, MATCH(HC$8, $BN$2:$EY$2, 0)), ""))</f>
        <v/>
      </c>
      <c r="HD42" s="69" t="str" cm="1">
        <f t="array" ref="HD42">IF($X42="", "", IFERROR(INDEX($BN42:$EY42, $EZ42, MATCH(HD$8, $BN$2:$EY$2, 0)), ""))</f>
        <v/>
      </c>
      <c r="HE42" s="69" t="str" cm="1">
        <f t="array" ref="HE42">IF($X42="", "", IFERROR(INDEX($BN42:$EY42, $EZ42, MATCH(HE$8, $BN$2:$EY$2, 0)), ""))</f>
        <v/>
      </c>
      <c r="HF42" s="69" t="str" cm="1">
        <f t="array" ref="HF42">IF($X42="", "", IFERROR(INDEX($BN42:$EY42, $EZ42, MATCH(HF$8, $BN$2:$EY$2, 0)), ""))</f>
        <v/>
      </c>
      <c r="HG42" s="69" t="str" cm="1">
        <f t="array" ref="HG42">IF($X42="", "", IFERROR(INDEX($BN42:$EY42, $EZ42, MATCH(HG$8, $BN$2:$EY$2, 0)), ""))</f>
        <v/>
      </c>
      <c r="HH42" s="69" t="str" cm="1">
        <f t="array" ref="HH42">IF($X42="", "", IFERROR(INDEX($BN42:$EY42, $EZ42, MATCH(HH$8, $BN$2:$EY$2, 0)), ""))</f>
        <v/>
      </c>
      <c r="HI42" s="69" t="str" cm="1">
        <f t="array" ref="HI42">IF($X42="", "", IFERROR(INDEX($BN42:$EY42, $EZ42, MATCH(HI$8, $BN$2:$EY$2, 0)), ""))</f>
        <v/>
      </c>
      <c r="HJ42" s="69" t="str" cm="1">
        <f t="array" ref="HJ42">IF($X42="", "", IFERROR(INDEX($BN42:$EY42, $EZ42, MATCH(HJ$8, $BN$2:$EY$2, 0)), ""))</f>
        <v/>
      </c>
      <c r="HK42" s="69" t="str" cm="1">
        <f t="array" ref="HK42">IF($X42="", "", IFERROR(INDEX($BN42:$EY42, $EZ42, MATCH(HK$8, $BN$2:$EY$2, 0)), ""))</f>
        <v/>
      </c>
      <c r="HL42" s="69" t="str" cm="1">
        <f t="array" ref="HL42">IF($X42="", "", IFERROR(INDEX($BN42:$EY42, $EZ42, MATCH(HL$8, $BN$2:$EY$2, 0)), ""))</f>
        <v/>
      </c>
      <c r="HM42" s="69" t="str" cm="1">
        <f t="array" ref="HM42">IF($X42="", "", IFERROR(INDEX($BN42:$EY42, $EZ42, MATCH(HM$8, $BN$2:$EY$2, 0)), ""))</f>
        <v/>
      </c>
      <c r="HN42" s="69" t="str" cm="1">
        <f t="array" ref="HN42">IF($X42="", "", IFERROR(INDEX($BN42:$EY42, $EZ42, MATCH(HN$8, $BN$2:$EY$2, 0)), ""))</f>
        <v/>
      </c>
      <c r="HO42" s="69" t="str" cm="1">
        <f t="array" ref="HO42">IF($X42="", "", IFERROR(INDEX($BN42:$EY42, $EZ42, MATCH(HO$8, $BN$2:$EY$2, 0)), ""))</f>
        <v/>
      </c>
      <c r="HP42" s="69" t="str" cm="1">
        <f t="array" ref="HP42">IF($X42="", "", IFERROR(INDEX($BN42:$EY42, $EZ42, MATCH(HP$8, $BN$2:$EY$2, 0)), ""))</f>
        <v/>
      </c>
      <c r="HQ42" s="69" t="str" cm="1">
        <f t="array" ref="HQ42">IF($X42="", "", IFERROR(INDEX($BN42:$EY42, $EZ42, MATCH(HQ$8, $BN$2:$EY$2, 0)), ""))</f>
        <v/>
      </c>
      <c r="HR42" s="70" t="str" cm="1">
        <f t="array" ref="HR42">IF($X42="", "", IFERROR(INDEX($BN42:$EY42, $EZ42, MATCH(HR$8, $BN$2:$EY$2, 0)), ""))</f>
        <v/>
      </c>
      <c r="HT42" s="8" t="str" cm="1">
        <f t="array" ref="HT42">IFERROR(INDEX($FA$6:$HR$6, $HS$6, MATCH(MIN($FA42:$HR42), $FA42:$HR42, 0)), "")</f>
        <v/>
      </c>
      <c r="HV42" s="8" t="str" cm="1">
        <f t="array" ref="HV42">IFERROR(INDEX(Trainers!$I$11:$I$20, MATCH(IFERROR(INDEX($FA$7:$HR$7, $HS$6, MATCH(MIN($FA42:$HR42), $FA42:$HR42, 0)), ""), Trainers!$AB$11:$AB$20, 0)), "")</f>
        <v/>
      </c>
      <c r="HX42" s="81" t="str">
        <f t="shared" si="154"/>
        <v/>
      </c>
      <c r="HY42" s="88" t="str">
        <f t="shared" si="155"/>
        <v/>
      </c>
      <c r="HZ42" s="81" t="str">
        <f t="shared" si="181"/>
        <v/>
      </c>
      <c r="IA42" s="88" t="str">
        <f t="shared" si="182"/>
        <v/>
      </c>
      <c r="IB42" s="81" t="str">
        <f t="shared" si="181"/>
        <v/>
      </c>
      <c r="IC42" s="88" t="str">
        <f t="shared" si="182"/>
        <v/>
      </c>
      <c r="ID42" s="81" t="str">
        <f t="shared" si="181"/>
        <v/>
      </c>
      <c r="IE42" s="88" t="str">
        <f t="shared" si="182"/>
        <v/>
      </c>
      <c r="IF42" s="81" t="str">
        <f t="shared" si="181"/>
        <v/>
      </c>
      <c r="IG42" s="88" t="str">
        <f t="shared" si="182"/>
        <v/>
      </c>
      <c r="IH42" s="81" t="str">
        <f t="shared" si="181"/>
        <v/>
      </c>
      <c r="II42" s="88" t="str">
        <f t="shared" si="182"/>
        <v/>
      </c>
      <c r="IJ42" s="81" t="str">
        <f t="shared" si="181"/>
        <v/>
      </c>
      <c r="IK42" s="88" t="str">
        <f t="shared" si="182"/>
        <v/>
      </c>
      <c r="IL42" s="81" t="str">
        <f t="shared" si="181"/>
        <v/>
      </c>
      <c r="IM42" s="88" t="str">
        <f t="shared" si="182"/>
        <v/>
      </c>
      <c r="IN42" s="81" t="str">
        <f t="shared" si="181"/>
        <v/>
      </c>
      <c r="IO42" s="88" t="str">
        <f t="shared" si="182"/>
        <v/>
      </c>
      <c r="IP42" s="81" t="str">
        <f t="shared" si="181"/>
        <v/>
      </c>
      <c r="IQ42" s="88" t="str">
        <f t="shared" si="182"/>
        <v/>
      </c>
      <c r="IS42" s="81" t="str" cm="1">
        <f t="array" ref="IS42">IF($X42="", "", IFERROR(INDEX($HX$3:$IQ$3, $IR$3, MATCH(IS$10, $HX42:$IQ42, 0)), ""))</f>
        <v/>
      </c>
      <c r="IT42" s="89" t="str" cm="1">
        <f t="array" ref="IT42">IF($X42="", "", IFERROR(INDEX($HX$3:$IQ$3, $IR$3, MATCH(IT$10, $HX42:$IQ42, 0)), ""))</f>
        <v/>
      </c>
      <c r="IU42" s="89" t="str" cm="1">
        <f t="array" ref="IU42">IF($X42="", "", IFERROR(INDEX($HX$3:$IQ$3, $IR$3, MATCH(IU$10, $HX42:$IQ42, 0)), ""))</f>
        <v/>
      </c>
      <c r="IV42" s="8" t="str">
        <f t="shared" si="156"/>
        <v/>
      </c>
      <c r="IX42" s="8" t="str">
        <f t="shared" si="157"/>
        <v/>
      </c>
      <c r="IZ42" s="8" t="str">
        <f>IF($BL42="", "", IFERROR(INDEX(Trainers!$AB$11:$AB$20, MATCH($BL42, Trainers!$I$11:$I$20, 0)), ""))</f>
        <v/>
      </c>
      <c r="JA42" s="78" t="str">
        <f t="shared" si="158"/>
        <v/>
      </c>
      <c r="JB42" s="8" t="str" cm="1">
        <f t="array" ref="JB42">IFERROR(INDEX($BN$7:$EY$7, $BM$7, MATCH(CONCATENATE($IZ42, " - ", $BJ42), $BN$2:$EY$2, 0)), "")</f>
        <v/>
      </c>
      <c r="JC42" s="8" t="str">
        <f t="shared" si="159"/>
        <v/>
      </c>
      <c r="JE42" s="8" t="str">
        <f>IF($HV42="", "", IFERROR(INDEX(Trainers!$AB$11:$AB$20, MATCH($HV42, Trainers!$I$11:$I$20, 0)), ""))</f>
        <v/>
      </c>
      <c r="JF42" s="78" t="str" cm="1">
        <f t="array" ref="JF42">IF(IFERROR(INDEX($F42:$L42, $Y42, MATCH($HT42, $F$9:$L$9, 0)), "")="", "", IFERROR(INDEX($F42:$L42, $Y42, MATCH($HT42, $F$9:$L$9, 0)), ""))</f>
        <v/>
      </c>
      <c r="JG42" s="8" t="str" cm="1">
        <f t="array" ref="JG42">IFERROR(INDEX($BN$7:$EY$7, $BM$7, MATCH(CONCATENATE($JE42, " - ", $HT42), $BN$2:$EY$2, 0)), "")</f>
        <v/>
      </c>
      <c r="JH42" s="8" t="str">
        <f t="shared" si="160"/>
        <v/>
      </c>
    </row>
    <row r="43" spans="1:268" x14ac:dyDescent="0.25">
      <c r="A43" s="2"/>
      <c r="B43" s="20"/>
      <c r="C43" s="21"/>
      <c r="D43" s="38"/>
      <c r="E43" s="22"/>
      <c r="F43" s="22"/>
      <c r="G43" s="22"/>
      <c r="H43" s="22"/>
      <c r="I43" s="22"/>
      <c r="J43" s="22"/>
      <c r="K43" s="22"/>
      <c r="L43" s="23"/>
      <c r="M43" s="2"/>
      <c r="N43" s="101" t="str">
        <f t="shared" si="65"/>
        <v/>
      </c>
      <c r="O43" s="2"/>
      <c r="P43" s="62"/>
      <c r="Q43" s="62"/>
      <c r="R43" s="62"/>
      <c r="X43" s="8" t="str">
        <f t="shared" si="66"/>
        <v/>
      </c>
      <c r="Z43" s="8" t="str">
        <f t="shared" ref="Z43:Z74" si="183">IF($X43="", "", IF(AND(Z$5="X", B43=""), $X$6, IF(AND(NOT(B43=""), COUNTIF(B$11:B$110, B43)&gt;1), $X$7, "")))</f>
        <v/>
      </c>
      <c r="AA43" s="8" t="str">
        <f t="shared" si="42"/>
        <v/>
      </c>
      <c r="AB43" s="8" t="str">
        <f t="shared" si="43"/>
        <v/>
      </c>
      <c r="AC43" s="8" t="str">
        <f t="shared" si="67"/>
        <v/>
      </c>
      <c r="AD43" s="8" t="str">
        <f t="shared" si="68"/>
        <v/>
      </c>
      <c r="AE43" s="8" t="str">
        <f t="shared" si="163"/>
        <v/>
      </c>
      <c r="AF43" s="8" t="str">
        <f t="shared" si="164"/>
        <v/>
      </c>
      <c r="AG43" s="8" t="str">
        <f t="shared" si="165"/>
        <v/>
      </c>
      <c r="AH43" s="8" t="str">
        <f t="shared" si="166"/>
        <v/>
      </c>
      <c r="AI43" s="8" t="str">
        <f t="shared" si="167"/>
        <v/>
      </c>
      <c r="AJ43" s="8" t="str">
        <f t="shared" si="168"/>
        <v/>
      </c>
      <c r="AL43" s="68" t="str">
        <f t="shared" si="75"/>
        <v/>
      </c>
      <c r="AM43" s="69" t="str">
        <f t="shared" si="169"/>
        <v/>
      </c>
      <c r="AN43" s="69" t="str">
        <f t="shared" si="170"/>
        <v/>
      </c>
      <c r="AO43" s="69" t="str">
        <f t="shared" si="171"/>
        <v/>
      </c>
      <c r="AP43" s="69" t="str">
        <f t="shared" si="172"/>
        <v/>
      </c>
      <c r="AQ43" s="69" t="str">
        <f t="shared" si="173"/>
        <v/>
      </c>
      <c r="AR43" s="70" t="str">
        <f t="shared" si="174"/>
        <v/>
      </c>
      <c r="AT43" s="68" t="str">
        <f>IF($D43="", "", IFERROR(INDEX('Training Positions'!C$11:C$30, MATCH($D43, 'Training Positions'!$B$11:$B$30, 0)), ""))</f>
        <v/>
      </c>
      <c r="AU43" s="69" t="str">
        <f>IF($D43="", "", IFERROR(INDEX('Training Positions'!D$11:D$30, MATCH($D43, 'Training Positions'!$B$11:$B$30, 0)), ""))</f>
        <v/>
      </c>
      <c r="AV43" s="69" t="str">
        <f>IF($D43="", "", IFERROR(INDEX('Training Positions'!E$11:E$30, MATCH($D43, 'Training Positions'!$B$11:$B$30, 0)), ""))</f>
        <v/>
      </c>
      <c r="AW43" s="69" t="str">
        <f>IF($D43="", "", IFERROR(INDEX('Training Positions'!F$11:F$30, MATCH($D43, 'Training Positions'!$B$11:$B$30, 0)), ""))</f>
        <v/>
      </c>
      <c r="AX43" s="69" t="str">
        <f>IF($D43="", "", IFERROR(INDEX('Training Positions'!G$11:G$30, MATCH($D43, 'Training Positions'!$B$11:$B$30, 0)), ""))</f>
        <v/>
      </c>
      <c r="AY43" s="69" t="str">
        <f>IF($D43="", "", IFERROR(INDEX('Training Positions'!H$11:H$30, MATCH($D43, 'Training Positions'!$B$11:$B$30, 0)), ""))</f>
        <v/>
      </c>
      <c r="AZ43" s="70" t="str">
        <f>IF($D43="", "", IFERROR(INDEX('Training Positions'!I$11:I$30, MATCH($D43, 'Training Positions'!$B$11:$B$30, 0)), ""))</f>
        <v/>
      </c>
      <c r="BB43" s="68" t="str">
        <f t="shared" si="82"/>
        <v/>
      </c>
      <c r="BC43" s="69" t="str">
        <f t="shared" si="175"/>
        <v/>
      </c>
      <c r="BD43" s="69" t="str">
        <f t="shared" si="176"/>
        <v/>
      </c>
      <c r="BE43" s="69" t="str">
        <f t="shared" si="177"/>
        <v/>
      </c>
      <c r="BF43" s="69" t="str">
        <f t="shared" si="178"/>
        <v/>
      </c>
      <c r="BG43" s="69" t="str">
        <f t="shared" si="179"/>
        <v/>
      </c>
      <c r="BH43" s="70" t="str">
        <f t="shared" si="180"/>
        <v/>
      </c>
      <c r="BJ43" s="8" t="str" cm="1">
        <f t="array" ref="BJ43">IF($X43="", "", IFERROR(INDEX($BB$10:$BH$10, $BA$10, MATCH(MIN($BB43:$BH43), $BB43:$BH43, 0)), ""))</f>
        <v/>
      </c>
      <c r="BK43" s="78" t="str">
        <f t="shared" si="83"/>
        <v/>
      </c>
      <c r="BL43" s="8" t="str">
        <f>IF($IX43="", "", IFERROR(INDEX(Trainers!$I$11:$I$20, MATCH($IX43, Trainers!$AB$11:$AB$20, 0)), ""))</f>
        <v/>
      </c>
      <c r="BN43" s="68" t="str" cm="1">
        <f t="array" ref="BN43">IF(OR($X43="", BN$7=""), "", IFERROR(IF(IFERROR(INDEX($F43:$L43, $BM43, MATCH(BN$6, $F$9:$L$9, 0)), "")&gt;BN$7, "", IFERROR(INDEX($BB43:$BH43, $BM43, MATCH(BN$6, $BB$10:$BH$10, 0)), "")), ""))</f>
        <v/>
      </c>
      <c r="BO43" s="70" t="str" cm="1">
        <f t="array" ref="BO43">IF(OR($X43="", BO$7=""), "", IFERROR(IF(IFERROR(INDEX($F43:$L43, $BM43, MATCH(BO$6, $F$9:$L$9, 0)), "")&gt;BO$7, "", IFERROR(INDEX($BB43:$BH43, $BM43, MATCH(BO$6, $BB$10:$BH$10, 0)), "")), ""))</f>
        <v/>
      </c>
      <c r="BP43" s="68" t="str">
        <f t="shared" si="84"/>
        <v/>
      </c>
      <c r="BQ43" s="69" t="str">
        <f t="shared" si="85"/>
        <v/>
      </c>
      <c r="BR43" s="69" t="str">
        <f t="shared" si="86"/>
        <v/>
      </c>
      <c r="BS43" s="69" t="str">
        <f t="shared" si="87"/>
        <v/>
      </c>
      <c r="BT43" s="69" t="str">
        <f t="shared" si="88"/>
        <v/>
      </c>
      <c r="BU43" s="69" t="str">
        <f t="shared" si="89"/>
        <v/>
      </c>
      <c r="BV43" s="70" t="str">
        <f t="shared" si="90"/>
        <v/>
      </c>
      <c r="BW43" s="68" t="str" cm="1">
        <f t="array" ref="BW43">IF(OR($X43="", BW$7=""), "", IFERROR(IF(IFERROR(INDEX($F43:$L43, $BM43, MATCH(BW$6, $F$9:$L$9, 0)), "")&gt;BW$7, "", IFERROR(INDEX($BB43:$BH43, $BM43, MATCH(BW$6, $BB$10:$BH$10, 0)), "")), ""))</f>
        <v/>
      </c>
      <c r="BX43" s="70" t="str" cm="1">
        <f t="array" ref="BX43">IF(OR($X43="", BX$7=""), "", IFERROR(IF(IFERROR(INDEX($F43:$L43, $BM43, MATCH(BX$6, $F$9:$L$9, 0)), "")&gt;BX$7, "", IFERROR(INDEX($BB43:$BH43, $BM43, MATCH(BX$6, $BB$10:$BH$10, 0)), "")), ""))</f>
        <v/>
      </c>
      <c r="BY43" s="68" t="str">
        <f t="shared" si="91"/>
        <v/>
      </c>
      <c r="BZ43" s="69" t="str">
        <f t="shared" si="92"/>
        <v/>
      </c>
      <c r="CA43" s="69" t="str">
        <f t="shared" si="93"/>
        <v/>
      </c>
      <c r="CB43" s="69" t="str">
        <f t="shared" si="94"/>
        <v/>
      </c>
      <c r="CC43" s="69" t="str">
        <f t="shared" si="95"/>
        <v/>
      </c>
      <c r="CD43" s="69" t="str">
        <f t="shared" si="96"/>
        <v/>
      </c>
      <c r="CE43" s="70" t="str">
        <f t="shared" si="97"/>
        <v/>
      </c>
      <c r="CF43" s="68" t="str" cm="1">
        <f t="array" ref="CF43">IF(OR($X43="", CF$7=""), "", IFERROR(IF(IFERROR(INDEX($F43:$L43, $BM43, MATCH(CF$6, $F$9:$L$9, 0)), "")&gt;CF$7, "", IFERROR(INDEX($BB43:$BH43, $BM43, MATCH(CF$6, $BB$10:$BH$10, 0)), "")), ""))</f>
        <v/>
      </c>
      <c r="CG43" s="70" t="str" cm="1">
        <f t="array" ref="CG43">IF(OR($X43="", CG$7=""), "", IFERROR(IF(IFERROR(INDEX($F43:$L43, $BM43, MATCH(CG$6, $F$9:$L$9, 0)), "")&gt;CG$7, "", IFERROR(INDEX($BB43:$BH43, $BM43, MATCH(CG$6, $BB$10:$BH$10, 0)), "")), ""))</f>
        <v/>
      </c>
      <c r="CH43" s="68" t="str">
        <f t="shared" si="98"/>
        <v/>
      </c>
      <c r="CI43" s="69" t="str">
        <f t="shared" si="99"/>
        <v/>
      </c>
      <c r="CJ43" s="69" t="str">
        <f t="shared" si="100"/>
        <v/>
      </c>
      <c r="CK43" s="69" t="str">
        <f t="shared" si="101"/>
        <v/>
      </c>
      <c r="CL43" s="69" t="str">
        <f t="shared" si="102"/>
        <v/>
      </c>
      <c r="CM43" s="69" t="str">
        <f t="shared" si="103"/>
        <v/>
      </c>
      <c r="CN43" s="70" t="str">
        <f t="shared" si="104"/>
        <v/>
      </c>
      <c r="CO43" s="68" t="str" cm="1">
        <f t="array" ref="CO43">IF(OR($X43="", CO$7=""), "", IFERROR(IF(IFERROR(INDEX($F43:$L43, $BM43, MATCH(CO$6, $F$9:$L$9, 0)), "")&gt;CO$7, "", IFERROR(INDEX($BB43:$BH43, $BM43, MATCH(CO$6, $BB$10:$BH$10, 0)), "")), ""))</f>
        <v/>
      </c>
      <c r="CP43" s="70" t="str" cm="1">
        <f t="array" ref="CP43">IF(OR($X43="", CP$7=""), "", IFERROR(IF(IFERROR(INDEX($F43:$L43, $BM43, MATCH(CP$6, $F$9:$L$9, 0)), "")&gt;CP$7, "", IFERROR(INDEX($BB43:$BH43, $BM43, MATCH(CP$6, $BB$10:$BH$10, 0)), "")), ""))</f>
        <v/>
      </c>
      <c r="CQ43" s="68" t="str">
        <f t="shared" si="105"/>
        <v/>
      </c>
      <c r="CR43" s="69" t="str">
        <f t="shared" si="106"/>
        <v/>
      </c>
      <c r="CS43" s="69" t="str">
        <f t="shared" si="107"/>
        <v/>
      </c>
      <c r="CT43" s="69" t="str">
        <f t="shared" si="108"/>
        <v/>
      </c>
      <c r="CU43" s="69" t="str">
        <f t="shared" si="109"/>
        <v/>
      </c>
      <c r="CV43" s="69" t="str">
        <f t="shared" si="110"/>
        <v/>
      </c>
      <c r="CW43" s="70" t="str">
        <f t="shared" si="111"/>
        <v/>
      </c>
      <c r="CX43" s="68" t="str" cm="1">
        <f t="array" ref="CX43">IF(OR($X43="", CX$7=""), "", IFERROR(IF(IFERROR(INDEX($F43:$L43, $BM43, MATCH(CX$6, $F$9:$L$9, 0)), "")&gt;CX$7, "", IFERROR(INDEX($BB43:$BH43, $BM43, MATCH(CX$6, $BB$10:$BH$10, 0)), "")), ""))</f>
        <v/>
      </c>
      <c r="CY43" s="70" t="str" cm="1">
        <f t="array" ref="CY43">IF(OR($X43="", CY$7=""), "", IFERROR(IF(IFERROR(INDEX($F43:$L43, $BM43, MATCH(CY$6, $F$9:$L$9, 0)), "")&gt;CY$7, "", IFERROR(INDEX($BB43:$BH43, $BM43, MATCH(CY$6, $BB$10:$BH$10, 0)), "")), ""))</f>
        <v/>
      </c>
      <c r="CZ43" s="68" t="str">
        <f t="shared" si="112"/>
        <v/>
      </c>
      <c r="DA43" s="69" t="str">
        <f t="shared" si="113"/>
        <v/>
      </c>
      <c r="DB43" s="69" t="str">
        <f t="shared" si="114"/>
        <v/>
      </c>
      <c r="DC43" s="69" t="str">
        <f t="shared" si="115"/>
        <v/>
      </c>
      <c r="DD43" s="69" t="str">
        <f t="shared" si="116"/>
        <v/>
      </c>
      <c r="DE43" s="69" t="str">
        <f t="shared" si="117"/>
        <v/>
      </c>
      <c r="DF43" s="70" t="str">
        <f t="shared" si="118"/>
        <v/>
      </c>
      <c r="DG43" s="68" t="str" cm="1">
        <f t="array" ref="DG43">IF(OR($X43="", DG$7=""), "", IFERROR(IF(IFERROR(INDEX($F43:$L43, $BM43, MATCH(DG$6, $F$9:$L$9, 0)), "")&gt;DG$7, "", IFERROR(INDEX($BB43:$BH43, $BM43, MATCH(DG$6, $BB$10:$BH$10, 0)), "")), ""))</f>
        <v/>
      </c>
      <c r="DH43" s="70" t="str" cm="1">
        <f t="array" ref="DH43">IF(OR($X43="", DH$7=""), "", IFERROR(IF(IFERROR(INDEX($F43:$L43, $BM43, MATCH(DH$6, $F$9:$L$9, 0)), "")&gt;DH$7, "", IFERROR(INDEX($BB43:$BH43, $BM43, MATCH(DH$6, $BB$10:$BH$10, 0)), "")), ""))</f>
        <v/>
      </c>
      <c r="DI43" s="68" t="str">
        <f t="shared" si="119"/>
        <v/>
      </c>
      <c r="DJ43" s="69" t="str">
        <f t="shared" si="120"/>
        <v/>
      </c>
      <c r="DK43" s="69" t="str">
        <f t="shared" si="121"/>
        <v/>
      </c>
      <c r="DL43" s="69" t="str">
        <f t="shared" si="122"/>
        <v/>
      </c>
      <c r="DM43" s="69" t="str">
        <f t="shared" si="123"/>
        <v/>
      </c>
      <c r="DN43" s="69" t="str">
        <f t="shared" si="124"/>
        <v/>
      </c>
      <c r="DO43" s="70" t="str">
        <f t="shared" si="125"/>
        <v/>
      </c>
      <c r="DP43" s="68" t="str" cm="1">
        <f t="array" ref="DP43">IF(OR($X43="", DP$7=""), "", IFERROR(IF(IFERROR(INDEX($F43:$L43, $BM43, MATCH(DP$6, $F$9:$L$9, 0)), "")&gt;DP$7, "", IFERROR(INDEX($BB43:$BH43, $BM43, MATCH(DP$6, $BB$10:$BH$10, 0)), "")), ""))</f>
        <v/>
      </c>
      <c r="DQ43" s="70" t="str" cm="1">
        <f t="array" ref="DQ43">IF(OR($X43="", DQ$7=""), "", IFERROR(IF(IFERROR(INDEX($F43:$L43, $BM43, MATCH(DQ$6, $F$9:$L$9, 0)), "")&gt;DQ$7, "", IFERROR(INDEX($BB43:$BH43, $BM43, MATCH(DQ$6, $BB$10:$BH$10, 0)), "")), ""))</f>
        <v/>
      </c>
      <c r="DR43" s="68" t="str">
        <f t="shared" si="126"/>
        <v/>
      </c>
      <c r="DS43" s="69" t="str">
        <f t="shared" si="127"/>
        <v/>
      </c>
      <c r="DT43" s="69" t="str">
        <f t="shared" si="128"/>
        <v/>
      </c>
      <c r="DU43" s="69" t="str">
        <f t="shared" si="129"/>
        <v/>
      </c>
      <c r="DV43" s="69" t="str">
        <f t="shared" si="130"/>
        <v/>
      </c>
      <c r="DW43" s="69" t="str">
        <f t="shared" si="131"/>
        <v/>
      </c>
      <c r="DX43" s="70" t="str">
        <f t="shared" si="132"/>
        <v/>
      </c>
      <c r="DY43" s="68" t="str" cm="1">
        <f t="array" ref="DY43">IF(OR($X43="", DY$7=""), "", IFERROR(IF(IFERROR(INDEX($F43:$L43, $BM43, MATCH(DY$6, $F$9:$L$9, 0)), "")&gt;DY$7, "", IFERROR(INDEX($BB43:$BH43, $BM43, MATCH(DY$6, $BB$10:$BH$10, 0)), "")), ""))</f>
        <v/>
      </c>
      <c r="DZ43" s="70" t="str" cm="1">
        <f t="array" ref="DZ43">IF(OR($X43="", DZ$7=""), "", IFERROR(IF(IFERROR(INDEX($F43:$L43, $BM43, MATCH(DZ$6, $F$9:$L$9, 0)), "")&gt;DZ$7, "", IFERROR(INDEX($BB43:$BH43, $BM43, MATCH(DZ$6, $BB$10:$BH$10, 0)), "")), ""))</f>
        <v/>
      </c>
      <c r="EA43" s="68" t="str">
        <f t="shared" si="133"/>
        <v/>
      </c>
      <c r="EB43" s="69" t="str">
        <f t="shared" si="134"/>
        <v/>
      </c>
      <c r="EC43" s="69" t="str">
        <f t="shared" si="135"/>
        <v/>
      </c>
      <c r="ED43" s="69" t="str">
        <f t="shared" si="136"/>
        <v/>
      </c>
      <c r="EE43" s="69" t="str">
        <f t="shared" si="137"/>
        <v/>
      </c>
      <c r="EF43" s="69" t="str">
        <f t="shared" si="138"/>
        <v/>
      </c>
      <c r="EG43" s="70" t="str">
        <f t="shared" si="139"/>
        <v/>
      </c>
      <c r="EH43" s="68" t="str" cm="1">
        <f t="array" ref="EH43">IF(OR($X43="", EH$7=""), "", IFERROR(IF(IFERROR(INDEX($F43:$L43, $BM43, MATCH(EH$6, $F$9:$L$9, 0)), "")&gt;EH$7, "", IFERROR(INDEX($BB43:$BH43, $BM43, MATCH(EH$6, $BB$10:$BH$10, 0)), "")), ""))</f>
        <v/>
      </c>
      <c r="EI43" s="70" t="str" cm="1">
        <f t="array" ref="EI43">IF(OR($X43="", EI$7=""), "", IFERROR(IF(IFERROR(INDEX($F43:$L43, $BM43, MATCH(EI$6, $F$9:$L$9, 0)), "")&gt;EI$7, "", IFERROR(INDEX($BB43:$BH43, $BM43, MATCH(EI$6, $BB$10:$BH$10, 0)), "")), ""))</f>
        <v/>
      </c>
      <c r="EJ43" s="68" t="str">
        <f t="shared" si="140"/>
        <v/>
      </c>
      <c r="EK43" s="69" t="str">
        <f t="shared" si="141"/>
        <v/>
      </c>
      <c r="EL43" s="69" t="str">
        <f t="shared" si="142"/>
        <v/>
      </c>
      <c r="EM43" s="69" t="str">
        <f t="shared" si="143"/>
        <v/>
      </c>
      <c r="EN43" s="69" t="str">
        <f t="shared" si="144"/>
        <v/>
      </c>
      <c r="EO43" s="69" t="str">
        <f t="shared" si="145"/>
        <v/>
      </c>
      <c r="EP43" s="70" t="str">
        <f t="shared" si="146"/>
        <v/>
      </c>
      <c r="EQ43" s="68" t="str" cm="1">
        <f t="array" ref="EQ43">IF(OR($X43="", EQ$7=""), "", IFERROR(IF(IFERROR(INDEX($F43:$L43, $BM43, MATCH(EQ$6, $F$9:$L$9, 0)), "")&gt;EQ$7, "", IFERROR(INDEX($BB43:$BH43, $BM43, MATCH(EQ$6, $BB$10:$BH$10, 0)), "")), ""))</f>
        <v/>
      </c>
      <c r="ER43" s="70" t="str" cm="1">
        <f t="array" ref="ER43">IF(OR($X43="", ER$7=""), "", IFERROR(IF(IFERROR(INDEX($F43:$L43, $BM43, MATCH(ER$6, $F$9:$L$9, 0)), "")&gt;ER$7, "", IFERROR(INDEX($BB43:$BH43, $BM43, MATCH(ER$6, $BB$10:$BH$10, 0)), "")), ""))</f>
        <v/>
      </c>
      <c r="ES43" s="68" t="str">
        <f t="shared" si="147"/>
        <v/>
      </c>
      <c r="ET43" s="69" t="str">
        <f t="shared" si="148"/>
        <v/>
      </c>
      <c r="EU43" s="69" t="str">
        <f t="shared" si="149"/>
        <v/>
      </c>
      <c r="EV43" s="69" t="str">
        <f t="shared" si="150"/>
        <v/>
      </c>
      <c r="EW43" s="69" t="str">
        <f t="shared" si="151"/>
        <v/>
      </c>
      <c r="EX43" s="69" t="str">
        <f t="shared" si="152"/>
        <v/>
      </c>
      <c r="EY43" s="70" t="str">
        <f t="shared" si="153"/>
        <v/>
      </c>
      <c r="FA43" s="68" t="str" cm="1">
        <f t="array" ref="FA43">IF($X43="", "", IFERROR(INDEX($BN43:$EY43, $EZ43, MATCH(FA$8, $BN$2:$EY$2, 0)), ""))</f>
        <v/>
      </c>
      <c r="FB43" s="69" t="str" cm="1">
        <f t="array" ref="FB43">IF($X43="", "", IFERROR(INDEX($BN43:$EY43, $EZ43, MATCH(FB$8, $BN$2:$EY$2, 0)), ""))</f>
        <v/>
      </c>
      <c r="FC43" s="69" t="str" cm="1">
        <f t="array" ref="FC43">IF($X43="", "", IFERROR(INDEX($BN43:$EY43, $EZ43, MATCH(FC$8, $BN$2:$EY$2, 0)), ""))</f>
        <v/>
      </c>
      <c r="FD43" s="69" t="str" cm="1">
        <f t="array" ref="FD43">IF($X43="", "", IFERROR(INDEX($BN43:$EY43, $EZ43, MATCH(FD$8, $BN$2:$EY$2, 0)), ""))</f>
        <v/>
      </c>
      <c r="FE43" s="69" t="str" cm="1">
        <f t="array" ref="FE43">IF($X43="", "", IFERROR(INDEX($BN43:$EY43, $EZ43, MATCH(FE$8, $BN$2:$EY$2, 0)), ""))</f>
        <v/>
      </c>
      <c r="FF43" s="69" t="str" cm="1">
        <f t="array" ref="FF43">IF($X43="", "", IFERROR(INDEX($BN43:$EY43, $EZ43, MATCH(FF$8, $BN$2:$EY$2, 0)), ""))</f>
        <v/>
      </c>
      <c r="FG43" s="69" t="str" cm="1">
        <f t="array" ref="FG43">IF($X43="", "", IFERROR(INDEX($BN43:$EY43, $EZ43, MATCH(FG$8, $BN$2:$EY$2, 0)), ""))</f>
        <v/>
      </c>
      <c r="FH43" s="69" t="str" cm="1">
        <f t="array" ref="FH43">IF($X43="", "", IFERROR(INDEX($BN43:$EY43, $EZ43, MATCH(FH$8, $BN$2:$EY$2, 0)), ""))</f>
        <v/>
      </c>
      <c r="FI43" s="69" t="str" cm="1">
        <f t="array" ref="FI43">IF($X43="", "", IFERROR(INDEX($BN43:$EY43, $EZ43, MATCH(FI$8, $BN$2:$EY$2, 0)), ""))</f>
        <v/>
      </c>
      <c r="FJ43" s="69" t="str" cm="1">
        <f t="array" ref="FJ43">IF($X43="", "", IFERROR(INDEX($BN43:$EY43, $EZ43, MATCH(FJ$8, $BN$2:$EY$2, 0)), ""))</f>
        <v/>
      </c>
      <c r="FK43" s="69" t="str" cm="1">
        <f t="array" ref="FK43">IF($X43="", "", IFERROR(INDEX($BN43:$EY43, $EZ43, MATCH(FK$8, $BN$2:$EY$2, 0)), ""))</f>
        <v/>
      </c>
      <c r="FL43" s="69" t="str" cm="1">
        <f t="array" ref="FL43">IF($X43="", "", IFERROR(INDEX($BN43:$EY43, $EZ43, MATCH(FL$8, $BN$2:$EY$2, 0)), ""))</f>
        <v/>
      </c>
      <c r="FM43" s="69" t="str" cm="1">
        <f t="array" ref="FM43">IF($X43="", "", IFERROR(INDEX($BN43:$EY43, $EZ43, MATCH(FM$8, $BN$2:$EY$2, 0)), ""))</f>
        <v/>
      </c>
      <c r="FN43" s="69" t="str" cm="1">
        <f t="array" ref="FN43">IF($X43="", "", IFERROR(INDEX($BN43:$EY43, $EZ43, MATCH(FN$8, $BN$2:$EY$2, 0)), ""))</f>
        <v/>
      </c>
      <c r="FO43" s="69" t="str" cm="1">
        <f t="array" ref="FO43">IF($X43="", "", IFERROR(INDEX($BN43:$EY43, $EZ43, MATCH(FO$8, $BN$2:$EY$2, 0)), ""))</f>
        <v/>
      </c>
      <c r="FP43" s="69" t="str" cm="1">
        <f t="array" ref="FP43">IF($X43="", "", IFERROR(INDEX($BN43:$EY43, $EZ43, MATCH(FP$8, $BN$2:$EY$2, 0)), ""))</f>
        <v/>
      </c>
      <c r="FQ43" s="69" t="str" cm="1">
        <f t="array" ref="FQ43">IF($X43="", "", IFERROR(INDEX($BN43:$EY43, $EZ43, MATCH(FQ$8, $BN$2:$EY$2, 0)), ""))</f>
        <v/>
      </c>
      <c r="FR43" s="69" t="str" cm="1">
        <f t="array" ref="FR43">IF($X43="", "", IFERROR(INDEX($BN43:$EY43, $EZ43, MATCH(FR$8, $BN$2:$EY$2, 0)), ""))</f>
        <v/>
      </c>
      <c r="FS43" s="69" t="str" cm="1">
        <f t="array" ref="FS43">IF($X43="", "", IFERROR(INDEX($BN43:$EY43, $EZ43, MATCH(FS$8, $BN$2:$EY$2, 0)), ""))</f>
        <v/>
      </c>
      <c r="FT43" s="69" t="str" cm="1">
        <f t="array" ref="FT43">IF($X43="", "", IFERROR(INDEX($BN43:$EY43, $EZ43, MATCH(FT$8, $BN$2:$EY$2, 0)), ""))</f>
        <v/>
      </c>
      <c r="FU43" s="69" t="str" cm="1">
        <f t="array" ref="FU43">IF($X43="", "", IFERROR(INDEX($BN43:$EY43, $EZ43, MATCH(FU$8, $BN$2:$EY$2, 0)), ""))</f>
        <v/>
      </c>
      <c r="FV43" s="69" t="str" cm="1">
        <f t="array" ref="FV43">IF($X43="", "", IFERROR(INDEX($BN43:$EY43, $EZ43, MATCH(FV$8, $BN$2:$EY$2, 0)), ""))</f>
        <v/>
      </c>
      <c r="FW43" s="69" t="str" cm="1">
        <f t="array" ref="FW43">IF($X43="", "", IFERROR(INDEX($BN43:$EY43, $EZ43, MATCH(FW$8, $BN$2:$EY$2, 0)), ""))</f>
        <v/>
      </c>
      <c r="FX43" s="69" t="str" cm="1">
        <f t="array" ref="FX43">IF($X43="", "", IFERROR(INDEX($BN43:$EY43, $EZ43, MATCH(FX$8, $BN$2:$EY$2, 0)), ""))</f>
        <v/>
      </c>
      <c r="FY43" s="69" t="str" cm="1">
        <f t="array" ref="FY43">IF($X43="", "", IFERROR(INDEX($BN43:$EY43, $EZ43, MATCH(FY$8, $BN$2:$EY$2, 0)), ""))</f>
        <v/>
      </c>
      <c r="FZ43" s="69" t="str" cm="1">
        <f t="array" ref="FZ43">IF($X43="", "", IFERROR(INDEX($BN43:$EY43, $EZ43, MATCH(FZ$8, $BN$2:$EY$2, 0)), ""))</f>
        <v/>
      </c>
      <c r="GA43" s="69" t="str" cm="1">
        <f t="array" ref="GA43">IF($X43="", "", IFERROR(INDEX($BN43:$EY43, $EZ43, MATCH(GA$8, $BN$2:$EY$2, 0)), ""))</f>
        <v/>
      </c>
      <c r="GB43" s="69" t="str" cm="1">
        <f t="array" ref="GB43">IF($X43="", "", IFERROR(INDEX($BN43:$EY43, $EZ43, MATCH(GB$8, $BN$2:$EY$2, 0)), ""))</f>
        <v/>
      </c>
      <c r="GC43" s="69" t="str" cm="1">
        <f t="array" ref="GC43">IF($X43="", "", IFERROR(INDEX($BN43:$EY43, $EZ43, MATCH(GC$8, $BN$2:$EY$2, 0)), ""))</f>
        <v/>
      </c>
      <c r="GD43" s="69" t="str" cm="1">
        <f t="array" ref="GD43">IF($X43="", "", IFERROR(INDEX($BN43:$EY43, $EZ43, MATCH(GD$8, $BN$2:$EY$2, 0)), ""))</f>
        <v/>
      </c>
      <c r="GE43" s="69" t="str" cm="1">
        <f t="array" ref="GE43">IF($X43="", "", IFERROR(INDEX($BN43:$EY43, $EZ43, MATCH(GE$8, $BN$2:$EY$2, 0)), ""))</f>
        <v/>
      </c>
      <c r="GF43" s="69" t="str" cm="1">
        <f t="array" ref="GF43">IF($X43="", "", IFERROR(INDEX($BN43:$EY43, $EZ43, MATCH(GF$8, $BN$2:$EY$2, 0)), ""))</f>
        <v/>
      </c>
      <c r="GG43" s="69" t="str" cm="1">
        <f t="array" ref="GG43">IF($X43="", "", IFERROR(INDEX($BN43:$EY43, $EZ43, MATCH(GG$8, $BN$2:$EY$2, 0)), ""))</f>
        <v/>
      </c>
      <c r="GH43" s="69" t="str" cm="1">
        <f t="array" ref="GH43">IF($X43="", "", IFERROR(INDEX($BN43:$EY43, $EZ43, MATCH(GH$8, $BN$2:$EY$2, 0)), ""))</f>
        <v/>
      </c>
      <c r="GI43" s="69" t="str" cm="1">
        <f t="array" ref="GI43">IF($X43="", "", IFERROR(INDEX($BN43:$EY43, $EZ43, MATCH(GI$8, $BN$2:$EY$2, 0)), ""))</f>
        <v/>
      </c>
      <c r="GJ43" s="69" t="str" cm="1">
        <f t="array" ref="GJ43">IF($X43="", "", IFERROR(INDEX($BN43:$EY43, $EZ43, MATCH(GJ$8, $BN$2:$EY$2, 0)), ""))</f>
        <v/>
      </c>
      <c r="GK43" s="69" t="str" cm="1">
        <f t="array" ref="GK43">IF($X43="", "", IFERROR(INDEX($BN43:$EY43, $EZ43, MATCH(GK$8, $BN$2:$EY$2, 0)), ""))</f>
        <v/>
      </c>
      <c r="GL43" s="69" t="str" cm="1">
        <f t="array" ref="GL43">IF($X43="", "", IFERROR(INDEX($BN43:$EY43, $EZ43, MATCH(GL$8, $BN$2:$EY$2, 0)), ""))</f>
        <v/>
      </c>
      <c r="GM43" s="69" t="str" cm="1">
        <f t="array" ref="GM43">IF($X43="", "", IFERROR(INDEX($BN43:$EY43, $EZ43, MATCH(GM$8, $BN$2:$EY$2, 0)), ""))</f>
        <v/>
      </c>
      <c r="GN43" s="69" t="str" cm="1">
        <f t="array" ref="GN43">IF($X43="", "", IFERROR(INDEX($BN43:$EY43, $EZ43, MATCH(GN$8, $BN$2:$EY$2, 0)), ""))</f>
        <v/>
      </c>
      <c r="GO43" s="69" t="str" cm="1">
        <f t="array" ref="GO43">IF($X43="", "", IFERROR(INDEX($BN43:$EY43, $EZ43, MATCH(GO$8, $BN$2:$EY$2, 0)), ""))</f>
        <v/>
      </c>
      <c r="GP43" s="69" t="str" cm="1">
        <f t="array" ref="GP43">IF($X43="", "", IFERROR(INDEX($BN43:$EY43, $EZ43, MATCH(GP$8, $BN$2:$EY$2, 0)), ""))</f>
        <v/>
      </c>
      <c r="GQ43" s="69" t="str" cm="1">
        <f t="array" ref="GQ43">IF($X43="", "", IFERROR(INDEX($BN43:$EY43, $EZ43, MATCH(GQ$8, $BN$2:$EY$2, 0)), ""))</f>
        <v/>
      </c>
      <c r="GR43" s="69" t="str" cm="1">
        <f t="array" ref="GR43">IF($X43="", "", IFERROR(INDEX($BN43:$EY43, $EZ43, MATCH(GR$8, $BN$2:$EY$2, 0)), ""))</f>
        <v/>
      </c>
      <c r="GS43" s="69" t="str" cm="1">
        <f t="array" ref="GS43">IF($X43="", "", IFERROR(INDEX($BN43:$EY43, $EZ43, MATCH(GS$8, $BN$2:$EY$2, 0)), ""))</f>
        <v/>
      </c>
      <c r="GT43" s="69" t="str" cm="1">
        <f t="array" ref="GT43">IF($X43="", "", IFERROR(INDEX($BN43:$EY43, $EZ43, MATCH(GT$8, $BN$2:$EY$2, 0)), ""))</f>
        <v/>
      </c>
      <c r="GU43" s="69" t="str" cm="1">
        <f t="array" ref="GU43">IF($X43="", "", IFERROR(INDEX($BN43:$EY43, $EZ43, MATCH(GU$8, $BN$2:$EY$2, 0)), ""))</f>
        <v/>
      </c>
      <c r="GV43" s="69" t="str" cm="1">
        <f t="array" ref="GV43">IF($X43="", "", IFERROR(INDEX($BN43:$EY43, $EZ43, MATCH(GV$8, $BN$2:$EY$2, 0)), ""))</f>
        <v/>
      </c>
      <c r="GW43" s="69" t="str" cm="1">
        <f t="array" ref="GW43">IF($X43="", "", IFERROR(INDEX($BN43:$EY43, $EZ43, MATCH(GW$8, $BN$2:$EY$2, 0)), ""))</f>
        <v/>
      </c>
      <c r="GX43" s="69" t="str" cm="1">
        <f t="array" ref="GX43">IF($X43="", "", IFERROR(INDEX($BN43:$EY43, $EZ43, MATCH(GX$8, $BN$2:$EY$2, 0)), ""))</f>
        <v/>
      </c>
      <c r="GY43" s="69" t="str" cm="1">
        <f t="array" ref="GY43">IF($X43="", "", IFERROR(INDEX($BN43:$EY43, $EZ43, MATCH(GY$8, $BN$2:$EY$2, 0)), ""))</f>
        <v/>
      </c>
      <c r="GZ43" s="69" t="str" cm="1">
        <f t="array" ref="GZ43">IF($X43="", "", IFERROR(INDEX($BN43:$EY43, $EZ43, MATCH(GZ$8, $BN$2:$EY$2, 0)), ""))</f>
        <v/>
      </c>
      <c r="HA43" s="69" t="str" cm="1">
        <f t="array" ref="HA43">IF($X43="", "", IFERROR(INDEX($BN43:$EY43, $EZ43, MATCH(HA$8, $BN$2:$EY$2, 0)), ""))</f>
        <v/>
      </c>
      <c r="HB43" s="69" t="str" cm="1">
        <f t="array" ref="HB43">IF($X43="", "", IFERROR(INDEX($BN43:$EY43, $EZ43, MATCH(HB$8, $BN$2:$EY$2, 0)), ""))</f>
        <v/>
      </c>
      <c r="HC43" s="69" t="str" cm="1">
        <f t="array" ref="HC43">IF($X43="", "", IFERROR(INDEX($BN43:$EY43, $EZ43, MATCH(HC$8, $BN$2:$EY$2, 0)), ""))</f>
        <v/>
      </c>
      <c r="HD43" s="69" t="str" cm="1">
        <f t="array" ref="HD43">IF($X43="", "", IFERROR(INDEX($BN43:$EY43, $EZ43, MATCH(HD$8, $BN$2:$EY$2, 0)), ""))</f>
        <v/>
      </c>
      <c r="HE43" s="69" t="str" cm="1">
        <f t="array" ref="HE43">IF($X43="", "", IFERROR(INDEX($BN43:$EY43, $EZ43, MATCH(HE$8, $BN$2:$EY$2, 0)), ""))</f>
        <v/>
      </c>
      <c r="HF43" s="69" t="str" cm="1">
        <f t="array" ref="HF43">IF($X43="", "", IFERROR(INDEX($BN43:$EY43, $EZ43, MATCH(HF$8, $BN$2:$EY$2, 0)), ""))</f>
        <v/>
      </c>
      <c r="HG43" s="69" t="str" cm="1">
        <f t="array" ref="HG43">IF($X43="", "", IFERROR(INDEX($BN43:$EY43, $EZ43, MATCH(HG$8, $BN$2:$EY$2, 0)), ""))</f>
        <v/>
      </c>
      <c r="HH43" s="69" t="str" cm="1">
        <f t="array" ref="HH43">IF($X43="", "", IFERROR(INDEX($BN43:$EY43, $EZ43, MATCH(HH$8, $BN$2:$EY$2, 0)), ""))</f>
        <v/>
      </c>
      <c r="HI43" s="69" t="str" cm="1">
        <f t="array" ref="HI43">IF($X43="", "", IFERROR(INDEX($BN43:$EY43, $EZ43, MATCH(HI$8, $BN$2:$EY$2, 0)), ""))</f>
        <v/>
      </c>
      <c r="HJ43" s="69" t="str" cm="1">
        <f t="array" ref="HJ43">IF($X43="", "", IFERROR(INDEX($BN43:$EY43, $EZ43, MATCH(HJ$8, $BN$2:$EY$2, 0)), ""))</f>
        <v/>
      </c>
      <c r="HK43" s="69" t="str" cm="1">
        <f t="array" ref="HK43">IF($X43="", "", IFERROR(INDEX($BN43:$EY43, $EZ43, MATCH(HK$8, $BN$2:$EY$2, 0)), ""))</f>
        <v/>
      </c>
      <c r="HL43" s="69" t="str" cm="1">
        <f t="array" ref="HL43">IF($X43="", "", IFERROR(INDEX($BN43:$EY43, $EZ43, MATCH(HL$8, $BN$2:$EY$2, 0)), ""))</f>
        <v/>
      </c>
      <c r="HM43" s="69" t="str" cm="1">
        <f t="array" ref="HM43">IF($X43="", "", IFERROR(INDEX($BN43:$EY43, $EZ43, MATCH(HM$8, $BN$2:$EY$2, 0)), ""))</f>
        <v/>
      </c>
      <c r="HN43" s="69" t="str" cm="1">
        <f t="array" ref="HN43">IF($X43="", "", IFERROR(INDEX($BN43:$EY43, $EZ43, MATCH(HN$8, $BN$2:$EY$2, 0)), ""))</f>
        <v/>
      </c>
      <c r="HO43" s="69" t="str" cm="1">
        <f t="array" ref="HO43">IF($X43="", "", IFERROR(INDEX($BN43:$EY43, $EZ43, MATCH(HO$8, $BN$2:$EY$2, 0)), ""))</f>
        <v/>
      </c>
      <c r="HP43" s="69" t="str" cm="1">
        <f t="array" ref="HP43">IF($X43="", "", IFERROR(INDEX($BN43:$EY43, $EZ43, MATCH(HP$8, $BN$2:$EY$2, 0)), ""))</f>
        <v/>
      </c>
      <c r="HQ43" s="69" t="str" cm="1">
        <f t="array" ref="HQ43">IF($X43="", "", IFERROR(INDEX($BN43:$EY43, $EZ43, MATCH(HQ$8, $BN$2:$EY$2, 0)), ""))</f>
        <v/>
      </c>
      <c r="HR43" s="70" t="str" cm="1">
        <f t="array" ref="HR43">IF($X43="", "", IFERROR(INDEX($BN43:$EY43, $EZ43, MATCH(HR$8, $BN$2:$EY$2, 0)), ""))</f>
        <v/>
      </c>
      <c r="HT43" s="8" t="str" cm="1">
        <f t="array" ref="HT43">IFERROR(INDEX($FA$6:$HR$6, $HS$6, MATCH(MIN($FA43:$HR43), $FA43:$HR43, 0)), "")</f>
        <v/>
      </c>
      <c r="HV43" s="8" t="str" cm="1">
        <f t="array" ref="HV43">IFERROR(INDEX(Trainers!$I$11:$I$20, MATCH(IFERROR(INDEX($FA$7:$HR$7, $HS$6, MATCH(MIN($FA43:$HR43), $FA43:$HR43, 0)), ""), Trainers!$AB$11:$AB$20, 0)), "")</f>
        <v/>
      </c>
      <c r="HX43" s="81" t="str">
        <f t="shared" si="154"/>
        <v/>
      </c>
      <c r="HY43" s="88" t="str">
        <f t="shared" si="155"/>
        <v/>
      </c>
      <c r="HZ43" s="81" t="str">
        <f t="shared" si="181"/>
        <v/>
      </c>
      <c r="IA43" s="88" t="str">
        <f t="shared" si="182"/>
        <v/>
      </c>
      <c r="IB43" s="81" t="str">
        <f t="shared" si="181"/>
        <v/>
      </c>
      <c r="IC43" s="88" t="str">
        <f t="shared" si="182"/>
        <v/>
      </c>
      <c r="ID43" s="81" t="str">
        <f t="shared" si="181"/>
        <v/>
      </c>
      <c r="IE43" s="88" t="str">
        <f t="shared" si="182"/>
        <v/>
      </c>
      <c r="IF43" s="81" t="str">
        <f t="shared" si="181"/>
        <v/>
      </c>
      <c r="IG43" s="88" t="str">
        <f t="shared" si="182"/>
        <v/>
      </c>
      <c r="IH43" s="81" t="str">
        <f t="shared" si="181"/>
        <v/>
      </c>
      <c r="II43" s="88" t="str">
        <f t="shared" si="182"/>
        <v/>
      </c>
      <c r="IJ43" s="81" t="str">
        <f t="shared" si="181"/>
        <v/>
      </c>
      <c r="IK43" s="88" t="str">
        <f t="shared" si="182"/>
        <v/>
      </c>
      <c r="IL43" s="81" t="str">
        <f t="shared" si="181"/>
        <v/>
      </c>
      <c r="IM43" s="88" t="str">
        <f t="shared" si="182"/>
        <v/>
      </c>
      <c r="IN43" s="81" t="str">
        <f t="shared" si="181"/>
        <v/>
      </c>
      <c r="IO43" s="88" t="str">
        <f t="shared" si="182"/>
        <v/>
      </c>
      <c r="IP43" s="81" t="str">
        <f t="shared" si="181"/>
        <v/>
      </c>
      <c r="IQ43" s="88" t="str">
        <f t="shared" si="182"/>
        <v/>
      </c>
      <c r="IS43" s="81" t="str" cm="1">
        <f t="array" ref="IS43">IF($X43="", "", IFERROR(INDEX($HX$3:$IQ$3, $IR$3, MATCH(IS$10, $HX43:$IQ43, 0)), ""))</f>
        <v/>
      </c>
      <c r="IT43" s="89" t="str" cm="1">
        <f t="array" ref="IT43">IF($X43="", "", IFERROR(INDEX($HX$3:$IQ$3, $IR$3, MATCH(IT$10, $HX43:$IQ43, 0)), ""))</f>
        <v/>
      </c>
      <c r="IU43" s="89" t="str" cm="1">
        <f t="array" ref="IU43">IF($X43="", "", IFERROR(INDEX($HX$3:$IQ$3, $IR$3, MATCH(IU$10, $HX43:$IQ43, 0)), ""))</f>
        <v/>
      </c>
      <c r="IV43" s="8" t="str">
        <f t="shared" si="156"/>
        <v/>
      </c>
      <c r="IX43" s="8" t="str">
        <f t="shared" si="157"/>
        <v/>
      </c>
      <c r="IZ43" s="8" t="str">
        <f>IF($BL43="", "", IFERROR(INDEX(Trainers!$AB$11:$AB$20, MATCH($BL43, Trainers!$I$11:$I$20, 0)), ""))</f>
        <v/>
      </c>
      <c r="JA43" s="78" t="str">
        <f t="shared" si="158"/>
        <v/>
      </c>
      <c r="JB43" s="8" t="str" cm="1">
        <f t="array" ref="JB43">IFERROR(INDEX($BN$7:$EY$7, $BM$7, MATCH(CONCATENATE($IZ43, " - ", $BJ43), $BN$2:$EY$2, 0)), "")</f>
        <v/>
      </c>
      <c r="JC43" s="8" t="str">
        <f t="shared" si="159"/>
        <v/>
      </c>
      <c r="JE43" s="8" t="str">
        <f>IF($HV43="", "", IFERROR(INDEX(Trainers!$AB$11:$AB$20, MATCH($HV43, Trainers!$I$11:$I$20, 0)), ""))</f>
        <v/>
      </c>
      <c r="JF43" s="78" t="str" cm="1">
        <f t="array" ref="JF43">IF(IFERROR(INDEX($F43:$L43, $Y43, MATCH($HT43, $F$9:$L$9, 0)), "")="", "", IFERROR(INDEX($F43:$L43, $Y43, MATCH($HT43, $F$9:$L$9, 0)), ""))</f>
        <v/>
      </c>
      <c r="JG43" s="8" t="str" cm="1">
        <f t="array" ref="JG43">IFERROR(INDEX($BN$7:$EY$7, $BM$7, MATCH(CONCATENATE($JE43, " - ", $HT43), $BN$2:$EY$2, 0)), "")</f>
        <v/>
      </c>
      <c r="JH43" s="8" t="str">
        <f t="shared" si="160"/>
        <v/>
      </c>
    </row>
    <row r="44" spans="1:268" x14ac:dyDescent="0.25">
      <c r="A44" s="2"/>
      <c r="B44" s="20"/>
      <c r="C44" s="21"/>
      <c r="D44" s="38"/>
      <c r="E44" s="22"/>
      <c r="F44" s="22"/>
      <c r="G44" s="22"/>
      <c r="H44" s="22"/>
      <c r="I44" s="22"/>
      <c r="J44" s="22"/>
      <c r="K44" s="22"/>
      <c r="L44" s="23"/>
      <c r="M44" s="2"/>
      <c r="N44" s="101" t="str">
        <f t="shared" si="65"/>
        <v/>
      </c>
      <c r="O44" s="2"/>
      <c r="P44" s="62"/>
      <c r="Q44" s="62"/>
      <c r="R44" s="62"/>
      <c r="X44" s="8" t="str">
        <f t="shared" si="66"/>
        <v/>
      </c>
      <c r="Z44" s="8" t="str">
        <f t="shared" si="183"/>
        <v/>
      </c>
      <c r="AA44" s="8" t="str">
        <f t="shared" si="42"/>
        <v/>
      </c>
      <c r="AB44" s="8" t="str">
        <f t="shared" si="43"/>
        <v/>
      </c>
      <c r="AC44" s="8" t="str">
        <f t="shared" ref="AC44:AC75" si="184">IF($X44="", "", IF(AND(AC$5="X", E44=""), $X$6, IF(AND(NOT(E44=""), ISNUMBER(E44)=FALSE), $X$7, "")))</f>
        <v/>
      </c>
      <c r="AD44" s="8" t="str">
        <f t="shared" ref="AD44:AD75" si="185">IF($X44="", "", IF(AND(AD$5="X", F44=""), $X$6, IF(AND(NOT(F44=""), ISNUMBER(F44)=FALSE), $X$7, "")))</f>
        <v/>
      </c>
      <c r="AE44" s="8" t="str">
        <f t="shared" si="163"/>
        <v/>
      </c>
      <c r="AF44" s="8" t="str">
        <f t="shared" si="164"/>
        <v/>
      </c>
      <c r="AG44" s="8" t="str">
        <f t="shared" si="165"/>
        <v/>
      </c>
      <c r="AH44" s="8" t="str">
        <f t="shared" si="166"/>
        <v/>
      </c>
      <c r="AI44" s="8" t="str">
        <f t="shared" si="167"/>
        <v/>
      </c>
      <c r="AJ44" s="8" t="str">
        <f t="shared" si="168"/>
        <v/>
      </c>
      <c r="AL44" s="68" t="str">
        <f t="shared" si="75"/>
        <v/>
      </c>
      <c r="AM44" s="69" t="str">
        <f t="shared" si="169"/>
        <v/>
      </c>
      <c r="AN44" s="69" t="str">
        <f t="shared" si="170"/>
        <v/>
      </c>
      <c r="AO44" s="69" t="str">
        <f t="shared" si="171"/>
        <v/>
      </c>
      <c r="AP44" s="69" t="str">
        <f t="shared" si="172"/>
        <v/>
      </c>
      <c r="AQ44" s="69" t="str">
        <f t="shared" si="173"/>
        <v/>
      </c>
      <c r="AR44" s="70" t="str">
        <f t="shared" si="174"/>
        <v/>
      </c>
      <c r="AT44" s="68" t="str">
        <f>IF($D44="", "", IFERROR(INDEX('Training Positions'!C$11:C$30, MATCH($D44, 'Training Positions'!$B$11:$B$30, 0)), ""))</f>
        <v/>
      </c>
      <c r="AU44" s="69" t="str">
        <f>IF($D44="", "", IFERROR(INDEX('Training Positions'!D$11:D$30, MATCH($D44, 'Training Positions'!$B$11:$B$30, 0)), ""))</f>
        <v/>
      </c>
      <c r="AV44" s="69" t="str">
        <f>IF($D44="", "", IFERROR(INDEX('Training Positions'!E$11:E$30, MATCH($D44, 'Training Positions'!$B$11:$B$30, 0)), ""))</f>
        <v/>
      </c>
      <c r="AW44" s="69" t="str">
        <f>IF($D44="", "", IFERROR(INDEX('Training Positions'!F$11:F$30, MATCH($D44, 'Training Positions'!$B$11:$B$30, 0)), ""))</f>
        <v/>
      </c>
      <c r="AX44" s="69" t="str">
        <f>IF($D44="", "", IFERROR(INDEX('Training Positions'!G$11:G$30, MATCH($D44, 'Training Positions'!$B$11:$B$30, 0)), ""))</f>
        <v/>
      </c>
      <c r="AY44" s="69" t="str">
        <f>IF($D44="", "", IFERROR(INDEX('Training Positions'!H$11:H$30, MATCH($D44, 'Training Positions'!$B$11:$B$30, 0)), ""))</f>
        <v/>
      </c>
      <c r="AZ44" s="70" t="str">
        <f>IF($D44="", "", IFERROR(INDEX('Training Positions'!I$11:I$30, MATCH($D44, 'Training Positions'!$B$11:$B$30, 0)), ""))</f>
        <v/>
      </c>
      <c r="BB44" s="68" t="str">
        <f t="shared" si="82"/>
        <v/>
      </c>
      <c r="BC44" s="69" t="str">
        <f t="shared" si="175"/>
        <v/>
      </c>
      <c r="BD44" s="69" t="str">
        <f t="shared" si="176"/>
        <v/>
      </c>
      <c r="BE44" s="69" t="str">
        <f t="shared" si="177"/>
        <v/>
      </c>
      <c r="BF44" s="69" t="str">
        <f t="shared" si="178"/>
        <v/>
      </c>
      <c r="BG44" s="69" t="str">
        <f t="shared" si="179"/>
        <v/>
      </c>
      <c r="BH44" s="70" t="str">
        <f t="shared" si="180"/>
        <v/>
      </c>
      <c r="BJ44" s="8" t="str" cm="1">
        <f t="array" ref="BJ44">IF($X44="", "", IFERROR(INDEX($BB$10:$BH$10, $BA$10, MATCH(MIN($BB44:$BH44), $BB44:$BH44, 0)), ""))</f>
        <v/>
      </c>
      <c r="BK44" s="78" t="str">
        <f t="shared" si="83"/>
        <v/>
      </c>
      <c r="BL44" s="8" t="str">
        <f>IF($IX44="", "", IFERROR(INDEX(Trainers!$I$11:$I$20, MATCH($IX44, Trainers!$AB$11:$AB$20, 0)), ""))</f>
        <v/>
      </c>
      <c r="BN44" s="68" t="str" cm="1">
        <f t="array" ref="BN44">IF(OR($X44="", BN$7=""), "", IFERROR(IF(IFERROR(INDEX($F44:$L44, $BM44, MATCH(BN$6, $F$9:$L$9, 0)), "")&gt;BN$7, "", IFERROR(INDEX($BB44:$BH44, $BM44, MATCH(BN$6, $BB$10:$BH$10, 0)), "")), ""))</f>
        <v/>
      </c>
      <c r="BO44" s="70" t="str" cm="1">
        <f t="array" ref="BO44">IF(OR($X44="", BO$7=""), "", IFERROR(IF(IFERROR(INDEX($F44:$L44, $BM44, MATCH(BO$6, $F$9:$L$9, 0)), "")&gt;BO$7, "", IFERROR(INDEX($BB44:$BH44, $BM44, MATCH(BO$6, $BB$10:$BH$10, 0)), "")), ""))</f>
        <v/>
      </c>
      <c r="BP44" s="68" t="str">
        <f t="shared" si="84"/>
        <v/>
      </c>
      <c r="BQ44" s="69" t="str">
        <f t="shared" si="85"/>
        <v/>
      </c>
      <c r="BR44" s="69" t="str">
        <f t="shared" si="86"/>
        <v/>
      </c>
      <c r="BS44" s="69" t="str">
        <f t="shared" si="87"/>
        <v/>
      </c>
      <c r="BT44" s="69" t="str">
        <f t="shared" si="88"/>
        <v/>
      </c>
      <c r="BU44" s="69" t="str">
        <f t="shared" si="89"/>
        <v/>
      </c>
      <c r="BV44" s="70" t="str">
        <f t="shared" si="90"/>
        <v/>
      </c>
      <c r="BW44" s="68" t="str" cm="1">
        <f t="array" ref="BW44">IF(OR($X44="", BW$7=""), "", IFERROR(IF(IFERROR(INDEX($F44:$L44, $BM44, MATCH(BW$6, $F$9:$L$9, 0)), "")&gt;BW$7, "", IFERROR(INDEX($BB44:$BH44, $BM44, MATCH(BW$6, $BB$10:$BH$10, 0)), "")), ""))</f>
        <v/>
      </c>
      <c r="BX44" s="70" t="str" cm="1">
        <f t="array" ref="BX44">IF(OR($X44="", BX$7=""), "", IFERROR(IF(IFERROR(INDEX($F44:$L44, $BM44, MATCH(BX$6, $F$9:$L$9, 0)), "")&gt;BX$7, "", IFERROR(INDEX($BB44:$BH44, $BM44, MATCH(BX$6, $BB$10:$BH$10, 0)), "")), ""))</f>
        <v/>
      </c>
      <c r="BY44" s="68" t="str">
        <f t="shared" si="91"/>
        <v/>
      </c>
      <c r="BZ44" s="69" t="str">
        <f t="shared" si="92"/>
        <v/>
      </c>
      <c r="CA44" s="69" t="str">
        <f t="shared" si="93"/>
        <v/>
      </c>
      <c r="CB44" s="69" t="str">
        <f t="shared" si="94"/>
        <v/>
      </c>
      <c r="CC44" s="69" t="str">
        <f t="shared" si="95"/>
        <v/>
      </c>
      <c r="CD44" s="69" t="str">
        <f t="shared" si="96"/>
        <v/>
      </c>
      <c r="CE44" s="70" t="str">
        <f t="shared" si="97"/>
        <v/>
      </c>
      <c r="CF44" s="68" t="str" cm="1">
        <f t="array" ref="CF44">IF(OR($X44="", CF$7=""), "", IFERROR(IF(IFERROR(INDEX($F44:$L44, $BM44, MATCH(CF$6, $F$9:$L$9, 0)), "")&gt;CF$7, "", IFERROR(INDEX($BB44:$BH44, $BM44, MATCH(CF$6, $BB$10:$BH$10, 0)), "")), ""))</f>
        <v/>
      </c>
      <c r="CG44" s="70" t="str" cm="1">
        <f t="array" ref="CG44">IF(OR($X44="", CG$7=""), "", IFERROR(IF(IFERROR(INDEX($F44:$L44, $BM44, MATCH(CG$6, $F$9:$L$9, 0)), "")&gt;CG$7, "", IFERROR(INDEX($BB44:$BH44, $BM44, MATCH(CG$6, $BB$10:$BH$10, 0)), "")), ""))</f>
        <v/>
      </c>
      <c r="CH44" s="68" t="str">
        <f t="shared" si="98"/>
        <v/>
      </c>
      <c r="CI44" s="69" t="str">
        <f t="shared" si="99"/>
        <v/>
      </c>
      <c r="CJ44" s="69" t="str">
        <f t="shared" si="100"/>
        <v/>
      </c>
      <c r="CK44" s="69" t="str">
        <f t="shared" si="101"/>
        <v/>
      </c>
      <c r="CL44" s="69" t="str">
        <f t="shared" si="102"/>
        <v/>
      </c>
      <c r="CM44" s="69" t="str">
        <f t="shared" si="103"/>
        <v/>
      </c>
      <c r="CN44" s="70" t="str">
        <f t="shared" si="104"/>
        <v/>
      </c>
      <c r="CO44" s="68" t="str" cm="1">
        <f t="array" ref="CO44">IF(OR($X44="", CO$7=""), "", IFERROR(IF(IFERROR(INDEX($F44:$L44, $BM44, MATCH(CO$6, $F$9:$L$9, 0)), "")&gt;CO$7, "", IFERROR(INDEX($BB44:$BH44, $BM44, MATCH(CO$6, $BB$10:$BH$10, 0)), "")), ""))</f>
        <v/>
      </c>
      <c r="CP44" s="70" t="str" cm="1">
        <f t="array" ref="CP44">IF(OR($X44="", CP$7=""), "", IFERROR(IF(IFERROR(INDEX($F44:$L44, $BM44, MATCH(CP$6, $F$9:$L$9, 0)), "")&gt;CP$7, "", IFERROR(INDEX($BB44:$BH44, $BM44, MATCH(CP$6, $BB$10:$BH$10, 0)), "")), ""))</f>
        <v/>
      </c>
      <c r="CQ44" s="68" t="str">
        <f t="shared" si="105"/>
        <v/>
      </c>
      <c r="CR44" s="69" t="str">
        <f t="shared" si="106"/>
        <v/>
      </c>
      <c r="CS44" s="69" t="str">
        <f t="shared" si="107"/>
        <v/>
      </c>
      <c r="CT44" s="69" t="str">
        <f t="shared" si="108"/>
        <v/>
      </c>
      <c r="CU44" s="69" t="str">
        <f t="shared" si="109"/>
        <v/>
      </c>
      <c r="CV44" s="69" t="str">
        <f t="shared" si="110"/>
        <v/>
      </c>
      <c r="CW44" s="70" t="str">
        <f t="shared" si="111"/>
        <v/>
      </c>
      <c r="CX44" s="68" t="str" cm="1">
        <f t="array" ref="CX44">IF(OR($X44="", CX$7=""), "", IFERROR(IF(IFERROR(INDEX($F44:$L44, $BM44, MATCH(CX$6, $F$9:$L$9, 0)), "")&gt;CX$7, "", IFERROR(INDEX($BB44:$BH44, $BM44, MATCH(CX$6, $BB$10:$BH$10, 0)), "")), ""))</f>
        <v/>
      </c>
      <c r="CY44" s="70" t="str" cm="1">
        <f t="array" ref="CY44">IF(OR($X44="", CY$7=""), "", IFERROR(IF(IFERROR(INDEX($F44:$L44, $BM44, MATCH(CY$6, $F$9:$L$9, 0)), "")&gt;CY$7, "", IFERROR(INDEX($BB44:$BH44, $BM44, MATCH(CY$6, $BB$10:$BH$10, 0)), "")), ""))</f>
        <v/>
      </c>
      <c r="CZ44" s="68" t="str">
        <f t="shared" si="112"/>
        <v/>
      </c>
      <c r="DA44" s="69" t="str">
        <f t="shared" si="113"/>
        <v/>
      </c>
      <c r="DB44" s="69" t="str">
        <f t="shared" si="114"/>
        <v/>
      </c>
      <c r="DC44" s="69" t="str">
        <f t="shared" si="115"/>
        <v/>
      </c>
      <c r="DD44" s="69" t="str">
        <f t="shared" si="116"/>
        <v/>
      </c>
      <c r="DE44" s="69" t="str">
        <f t="shared" si="117"/>
        <v/>
      </c>
      <c r="DF44" s="70" t="str">
        <f t="shared" si="118"/>
        <v/>
      </c>
      <c r="DG44" s="68" t="str" cm="1">
        <f t="array" ref="DG44">IF(OR($X44="", DG$7=""), "", IFERROR(IF(IFERROR(INDEX($F44:$L44, $BM44, MATCH(DG$6, $F$9:$L$9, 0)), "")&gt;DG$7, "", IFERROR(INDEX($BB44:$BH44, $BM44, MATCH(DG$6, $BB$10:$BH$10, 0)), "")), ""))</f>
        <v/>
      </c>
      <c r="DH44" s="70" t="str" cm="1">
        <f t="array" ref="DH44">IF(OR($X44="", DH$7=""), "", IFERROR(IF(IFERROR(INDEX($F44:$L44, $BM44, MATCH(DH$6, $F$9:$L$9, 0)), "")&gt;DH$7, "", IFERROR(INDEX($BB44:$BH44, $BM44, MATCH(DH$6, $BB$10:$BH$10, 0)), "")), ""))</f>
        <v/>
      </c>
      <c r="DI44" s="68" t="str">
        <f t="shared" si="119"/>
        <v/>
      </c>
      <c r="DJ44" s="69" t="str">
        <f t="shared" si="120"/>
        <v/>
      </c>
      <c r="DK44" s="69" t="str">
        <f t="shared" si="121"/>
        <v/>
      </c>
      <c r="DL44" s="69" t="str">
        <f t="shared" si="122"/>
        <v/>
      </c>
      <c r="DM44" s="69" t="str">
        <f t="shared" si="123"/>
        <v/>
      </c>
      <c r="DN44" s="69" t="str">
        <f t="shared" si="124"/>
        <v/>
      </c>
      <c r="DO44" s="70" t="str">
        <f t="shared" si="125"/>
        <v/>
      </c>
      <c r="DP44" s="68" t="str" cm="1">
        <f t="array" ref="DP44">IF(OR($X44="", DP$7=""), "", IFERROR(IF(IFERROR(INDEX($F44:$L44, $BM44, MATCH(DP$6, $F$9:$L$9, 0)), "")&gt;DP$7, "", IFERROR(INDEX($BB44:$BH44, $BM44, MATCH(DP$6, $BB$10:$BH$10, 0)), "")), ""))</f>
        <v/>
      </c>
      <c r="DQ44" s="70" t="str" cm="1">
        <f t="array" ref="DQ44">IF(OR($X44="", DQ$7=""), "", IFERROR(IF(IFERROR(INDEX($F44:$L44, $BM44, MATCH(DQ$6, $F$9:$L$9, 0)), "")&gt;DQ$7, "", IFERROR(INDEX($BB44:$BH44, $BM44, MATCH(DQ$6, $BB$10:$BH$10, 0)), "")), ""))</f>
        <v/>
      </c>
      <c r="DR44" s="68" t="str">
        <f t="shared" si="126"/>
        <v/>
      </c>
      <c r="DS44" s="69" t="str">
        <f t="shared" si="127"/>
        <v/>
      </c>
      <c r="DT44" s="69" t="str">
        <f t="shared" si="128"/>
        <v/>
      </c>
      <c r="DU44" s="69" t="str">
        <f t="shared" si="129"/>
        <v/>
      </c>
      <c r="DV44" s="69" t="str">
        <f t="shared" si="130"/>
        <v/>
      </c>
      <c r="DW44" s="69" t="str">
        <f t="shared" si="131"/>
        <v/>
      </c>
      <c r="DX44" s="70" t="str">
        <f t="shared" si="132"/>
        <v/>
      </c>
      <c r="DY44" s="68" t="str" cm="1">
        <f t="array" ref="DY44">IF(OR($X44="", DY$7=""), "", IFERROR(IF(IFERROR(INDEX($F44:$L44, $BM44, MATCH(DY$6, $F$9:$L$9, 0)), "")&gt;DY$7, "", IFERROR(INDEX($BB44:$BH44, $BM44, MATCH(DY$6, $BB$10:$BH$10, 0)), "")), ""))</f>
        <v/>
      </c>
      <c r="DZ44" s="70" t="str" cm="1">
        <f t="array" ref="DZ44">IF(OR($X44="", DZ$7=""), "", IFERROR(IF(IFERROR(INDEX($F44:$L44, $BM44, MATCH(DZ$6, $F$9:$L$9, 0)), "")&gt;DZ$7, "", IFERROR(INDEX($BB44:$BH44, $BM44, MATCH(DZ$6, $BB$10:$BH$10, 0)), "")), ""))</f>
        <v/>
      </c>
      <c r="EA44" s="68" t="str">
        <f t="shared" si="133"/>
        <v/>
      </c>
      <c r="EB44" s="69" t="str">
        <f t="shared" si="134"/>
        <v/>
      </c>
      <c r="EC44" s="69" t="str">
        <f t="shared" si="135"/>
        <v/>
      </c>
      <c r="ED44" s="69" t="str">
        <f t="shared" si="136"/>
        <v/>
      </c>
      <c r="EE44" s="69" t="str">
        <f t="shared" si="137"/>
        <v/>
      </c>
      <c r="EF44" s="69" t="str">
        <f t="shared" si="138"/>
        <v/>
      </c>
      <c r="EG44" s="70" t="str">
        <f t="shared" si="139"/>
        <v/>
      </c>
      <c r="EH44" s="68" t="str" cm="1">
        <f t="array" ref="EH44">IF(OR($X44="", EH$7=""), "", IFERROR(IF(IFERROR(INDEX($F44:$L44, $BM44, MATCH(EH$6, $F$9:$L$9, 0)), "")&gt;EH$7, "", IFERROR(INDEX($BB44:$BH44, $BM44, MATCH(EH$6, $BB$10:$BH$10, 0)), "")), ""))</f>
        <v/>
      </c>
      <c r="EI44" s="70" t="str" cm="1">
        <f t="array" ref="EI44">IF(OR($X44="", EI$7=""), "", IFERROR(IF(IFERROR(INDEX($F44:$L44, $BM44, MATCH(EI$6, $F$9:$L$9, 0)), "")&gt;EI$7, "", IFERROR(INDEX($BB44:$BH44, $BM44, MATCH(EI$6, $BB$10:$BH$10, 0)), "")), ""))</f>
        <v/>
      </c>
      <c r="EJ44" s="68" t="str">
        <f t="shared" si="140"/>
        <v/>
      </c>
      <c r="EK44" s="69" t="str">
        <f t="shared" si="141"/>
        <v/>
      </c>
      <c r="EL44" s="69" t="str">
        <f t="shared" si="142"/>
        <v/>
      </c>
      <c r="EM44" s="69" t="str">
        <f t="shared" si="143"/>
        <v/>
      </c>
      <c r="EN44" s="69" t="str">
        <f t="shared" si="144"/>
        <v/>
      </c>
      <c r="EO44" s="69" t="str">
        <f t="shared" si="145"/>
        <v/>
      </c>
      <c r="EP44" s="70" t="str">
        <f t="shared" si="146"/>
        <v/>
      </c>
      <c r="EQ44" s="68" t="str" cm="1">
        <f t="array" ref="EQ44">IF(OR($X44="", EQ$7=""), "", IFERROR(IF(IFERROR(INDEX($F44:$L44, $BM44, MATCH(EQ$6, $F$9:$L$9, 0)), "")&gt;EQ$7, "", IFERROR(INDEX($BB44:$BH44, $BM44, MATCH(EQ$6, $BB$10:$BH$10, 0)), "")), ""))</f>
        <v/>
      </c>
      <c r="ER44" s="70" t="str" cm="1">
        <f t="array" ref="ER44">IF(OR($X44="", ER$7=""), "", IFERROR(IF(IFERROR(INDEX($F44:$L44, $BM44, MATCH(ER$6, $F$9:$L$9, 0)), "")&gt;ER$7, "", IFERROR(INDEX($BB44:$BH44, $BM44, MATCH(ER$6, $BB$10:$BH$10, 0)), "")), ""))</f>
        <v/>
      </c>
      <c r="ES44" s="68" t="str">
        <f t="shared" si="147"/>
        <v/>
      </c>
      <c r="ET44" s="69" t="str">
        <f t="shared" si="148"/>
        <v/>
      </c>
      <c r="EU44" s="69" t="str">
        <f t="shared" si="149"/>
        <v/>
      </c>
      <c r="EV44" s="69" t="str">
        <f t="shared" si="150"/>
        <v/>
      </c>
      <c r="EW44" s="69" t="str">
        <f t="shared" si="151"/>
        <v/>
      </c>
      <c r="EX44" s="69" t="str">
        <f t="shared" si="152"/>
        <v/>
      </c>
      <c r="EY44" s="70" t="str">
        <f t="shared" si="153"/>
        <v/>
      </c>
      <c r="FA44" s="68" t="str" cm="1">
        <f t="array" ref="FA44">IF($X44="", "", IFERROR(INDEX($BN44:$EY44, $EZ44, MATCH(FA$8, $BN$2:$EY$2, 0)), ""))</f>
        <v/>
      </c>
      <c r="FB44" s="69" t="str" cm="1">
        <f t="array" ref="FB44">IF($X44="", "", IFERROR(INDEX($BN44:$EY44, $EZ44, MATCH(FB$8, $BN$2:$EY$2, 0)), ""))</f>
        <v/>
      </c>
      <c r="FC44" s="69" t="str" cm="1">
        <f t="array" ref="FC44">IF($X44="", "", IFERROR(INDEX($BN44:$EY44, $EZ44, MATCH(FC$8, $BN$2:$EY$2, 0)), ""))</f>
        <v/>
      </c>
      <c r="FD44" s="69" t="str" cm="1">
        <f t="array" ref="FD44">IF($X44="", "", IFERROR(INDEX($BN44:$EY44, $EZ44, MATCH(FD$8, $BN$2:$EY$2, 0)), ""))</f>
        <v/>
      </c>
      <c r="FE44" s="69" t="str" cm="1">
        <f t="array" ref="FE44">IF($X44="", "", IFERROR(INDEX($BN44:$EY44, $EZ44, MATCH(FE$8, $BN$2:$EY$2, 0)), ""))</f>
        <v/>
      </c>
      <c r="FF44" s="69" t="str" cm="1">
        <f t="array" ref="FF44">IF($X44="", "", IFERROR(INDEX($BN44:$EY44, $EZ44, MATCH(FF$8, $BN$2:$EY$2, 0)), ""))</f>
        <v/>
      </c>
      <c r="FG44" s="69" t="str" cm="1">
        <f t="array" ref="FG44">IF($X44="", "", IFERROR(INDEX($BN44:$EY44, $EZ44, MATCH(FG$8, $BN$2:$EY$2, 0)), ""))</f>
        <v/>
      </c>
      <c r="FH44" s="69" t="str" cm="1">
        <f t="array" ref="FH44">IF($X44="", "", IFERROR(INDEX($BN44:$EY44, $EZ44, MATCH(FH$8, $BN$2:$EY$2, 0)), ""))</f>
        <v/>
      </c>
      <c r="FI44" s="69" t="str" cm="1">
        <f t="array" ref="FI44">IF($X44="", "", IFERROR(INDEX($BN44:$EY44, $EZ44, MATCH(FI$8, $BN$2:$EY$2, 0)), ""))</f>
        <v/>
      </c>
      <c r="FJ44" s="69" t="str" cm="1">
        <f t="array" ref="FJ44">IF($X44="", "", IFERROR(INDEX($BN44:$EY44, $EZ44, MATCH(FJ$8, $BN$2:$EY$2, 0)), ""))</f>
        <v/>
      </c>
      <c r="FK44" s="69" t="str" cm="1">
        <f t="array" ref="FK44">IF($X44="", "", IFERROR(INDEX($BN44:$EY44, $EZ44, MATCH(FK$8, $BN$2:$EY$2, 0)), ""))</f>
        <v/>
      </c>
      <c r="FL44" s="69" t="str" cm="1">
        <f t="array" ref="FL44">IF($X44="", "", IFERROR(INDEX($BN44:$EY44, $EZ44, MATCH(FL$8, $BN$2:$EY$2, 0)), ""))</f>
        <v/>
      </c>
      <c r="FM44" s="69" t="str" cm="1">
        <f t="array" ref="FM44">IF($X44="", "", IFERROR(INDEX($BN44:$EY44, $EZ44, MATCH(FM$8, $BN$2:$EY$2, 0)), ""))</f>
        <v/>
      </c>
      <c r="FN44" s="69" t="str" cm="1">
        <f t="array" ref="FN44">IF($X44="", "", IFERROR(INDEX($BN44:$EY44, $EZ44, MATCH(FN$8, $BN$2:$EY$2, 0)), ""))</f>
        <v/>
      </c>
      <c r="FO44" s="69" t="str" cm="1">
        <f t="array" ref="FO44">IF($X44="", "", IFERROR(INDEX($BN44:$EY44, $EZ44, MATCH(FO$8, $BN$2:$EY$2, 0)), ""))</f>
        <v/>
      </c>
      <c r="FP44" s="69" t="str" cm="1">
        <f t="array" ref="FP44">IF($X44="", "", IFERROR(INDEX($BN44:$EY44, $EZ44, MATCH(FP$8, $BN$2:$EY$2, 0)), ""))</f>
        <v/>
      </c>
      <c r="FQ44" s="69" t="str" cm="1">
        <f t="array" ref="FQ44">IF($X44="", "", IFERROR(INDEX($BN44:$EY44, $EZ44, MATCH(FQ$8, $BN$2:$EY$2, 0)), ""))</f>
        <v/>
      </c>
      <c r="FR44" s="69" t="str" cm="1">
        <f t="array" ref="FR44">IF($X44="", "", IFERROR(INDEX($BN44:$EY44, $EZ44, MATCH(FR$8, $BN$2:$EY$2, 0)), ""))</f>
        <v/>
      </c>
      <c r="FS44" s="69" t="str" cm="1">
        <f t="array" ref="FS44">IF($X44="", "", IFERROR(INDEX($BN44:$EY44, $EZ44, MATCH(FS$8, $BN$2:$EY$2, 0)), ""))</f>
        <v/>
      </c>
      <c r="FT44" s="69" t="str" cm="1">
        <f t="array" ref="FT44">IF($X44="", "", IFERROR(INDEX($BN44:$EY44, $EZ44, MATCH(FT$8, $BN$2:$EY$2, 0)), ""))</f>
        <v/>
      </c>
      <c r="FU44" s="69" t="str" cm="1">
        <f t="array" ref="FU44">IF($X44="", "", IFERROR(INDEX($BN44:$EY44, $EZ44, MATCH(FU$8, $BN$2:$EY$2, 0)), ""))</f>
        <v/>
      </c>
      <c r="FV44" s="69" t="str" cm="1">
        <f t="array" ref="FV44">IF($X44="", "", IFERROR(INDEX($BN44:$EY44, $EZ44, MATCH(FV$8, $BN$2:$EY$2, 0)), ""))</f>
        <v/>
      </c>
      <c r="FW44" s="69" t="str" cm="1">
        <f t="array" ref="FW44">IF($X44="", "", IFERROR(INDEX($BN44:$EY44, $EZ44, MATCH(FW$8, $BN$2:$EY$2, 0)), ""))</f>
        <v/>
      </c>
      <c r="FX44" s="69" t="str" cm="1">
        <f t="array" ref="FX44">IF($X44="", "", IFERROR(INDEX($BN44:$EY44, $EZ44, MATCH(FX$8, $BN$2:$EY$2, 0)), ""))</f>
        <v/>
      </c>
      <c r="FY44" s="69" t="str" cm="1">
        <f t="array" ref="FY44">IF($X44="", "", IFERROR(INDEX($BN44:$EY44, $EZ44, MATCH(FY$8, $BN$2:$EY$2, 0)), ""))</f>
        <v/>
      </c>
      <c r="FZ44" s="69" t="str" cm="1">
        <f t="array" ref="FZ44">IF($X44="", "", IFERROR(INDEX($BN44:$EY44, $EZ44, MATCH(FZ$8, $BN$2:$EY$2, 0)), ""))</f>
        <v/>
      </c>
      <c r="GA44" s="69" t="str" cm="1">
        <f t="array" ref="GA44">IF($X44="", "", IFERROR(INDEX($BN44:$EY44, $EZ44, MATCH(GA$8, $BN$2:$EY$2, 0)), ""))</f>
        <v/>
      </c>
      <c r="GB44" s="69" t="str" cm="1">
        <f t="array" ref="GB44">IF($X44="", "", IFERROR(INDEX($BN44:$EY44, $EZ44, MATCH(GB$8, $BN$2:$EY$2, 0)), ""))</f>
        <v/>
      </c>
      <c r="GC44" s="69" t="str" cm="1">
        <f t="array" ref="GC44">IF($X44="", "", IFERROR(INDEX($BN44:$EY44, $EZ44, MATCH(GC$8, $BN$2:$EY$2, 0)), ""))</f>
        <v/>
      </c>
      <c r="GD44" s="69" t="str" cm="1">
        <f t="array" ref="GD44">IF($X44="", "", IFERROR(INDEX($BN44:$EY44, $EZ44, MATCH(GD$8, $BN$2:$EY$2, 0)), ""))</f>
        <v/>
      </c>
      <c r="GE44" s="69" t="str" cm="1">
        <f t="array" ref="GE44">IF($X44="", "", IFERROR(INDEX($BN44:$EY44, $EZ44, MATCH(GE$8, $BN$2:$EY$2, 0)), ""))</f>
        <v/>
      </c>
      <c r="GF44" s="69" t="str" cm="1">
        <f t="array" ref="GF44">IF($X44="", "", IFERROR(INDEX($BN44:$EY44, $EZ44, MATCH(GF$8, $BN$2:$EY$2, 0)), ""))</f>
        <v/>
      </c>
      <c r="GG44" s="69" t="str" cm="1">
        <f t="array" ref="GG44">IF($X44="", "", IFERROR(INDEX($BN44:$EY44, $EZ44, MATCH(GG$8, $BN$2:$EY$2, 0)), ""))</f>
        <v/>
      </c>
      <c r="GH44" s="69" t="str" cm="1">
        <f t="array" ref="GH44">IF($X44="", "", IFERROR(INDEX($BN44:$EY44, $EZ44, MATCH(GH$8, $BN$2:$EY$2, 0)), ""))</f>
        <v/>
      </c>
      <c r="GI44" s="69" t="str" cm="1">
        <f t="array" ref="GI44">IF($X44="", "", IFERROR(INDEX($BN44:$EY44, $EZ44, MATCH(GI$8, $BN$2:$EY$2, 0)), ""))</f>
        <v/>
      </c>
      <c r="GJ44" s="69" t="str" cm="1">
        <f t="array" ref="GJ44">IF($X44="", "", IFERROR(INDEX($BN44:$EY44, $EZ44, MATCH(GJ$8, $BN$2:$EY$2, 0)), ""))</f>
        <v/>
      </c>
      <c r="GK44" s="69" t="str" cm="1">
        <f t="array" ref="GK44">IF($X44="", "", IFERROR(INDEX($BN44:$EY44, $EZ44, MATCH(GK$8, $BN$2:$EY$2, 0)), ""))</f>
        <v/>
      </c>
      <c r="GL44" s="69" t="str" cm="1">
        <f t="array" ref="GL44">IF($X44="", "", IFERROR(INDEX($BN44:$EY44, $EZ44, MATCH(GL$8, $BN$2:$EY$2, 0)), ""))</f>
        <v/>
      </c>
      <c r="GM44" s="69" t="str" cm="1">
        <f t="array" ref="GM44">IF($X44="", "", IFERROR(INDEX($BN44:$EY44, $EZ44, MATCH(GM$8, $BN$2:$EY$2, 0)), ""))</f>
        <v/>
      </c>
      <c r="GN44" s="69" t="str" cm="1">
        <f t="array" ref="GN44">IF($X44="", "", IFERROR(INDEX($BN44:$EY44, $EZ44, MATCH(GN$8, $BN$2:$EY$2, 0)), ""))</f>
        <v/>
      </c>
      <c r="GO44" s="69" t="str" cm="1">
        <f t="array" ref="GO44">IF($X44="", "", IFERROR(INDEX($BN44:$EY44, $EZ44, MATCH(GO$8, $BN$2:$EY$2, 0)), ""))</f>
        <v/>
      </c>
      <c r="GP44" s="69" t="str" cm="1">
        <f t="array" ref="GP44">IF($X44="", "", IFERROR(INDEX($BN44:$EY44, $EZ44, MATCH(GP$8, $BN$2:$EY$2, 0)), ""))</f>
        <v/>
      </c>
      <c r="GQ44" s="69" t="str" cm="1">
        <f t="array" ref="GQ44">IF($X44="", "", IFERROR(INDEX($BN44:$EY44, $EZ44, MATCH(GQ$8, $BN$2:$EY$2, 0)), ""))</f>
        <v/>
      </c>
      <c r="GR44" s="69" t="str" cm="1">
        <f t="array" ref="GR44">IF($X44="", "", IFERROR(INDEX($BN44:$EY44, $EZ44, MATCH(GR$8, $BN$2:$EY$2, 0)), ""))</f>
        <v/>
      </c>
      <c r="GS44" s="69" t="str" cm="1">
        <f t="array" ref="GS44">IF($X44="", "", IFERROR(INDEX($BN44:$EY44, $EZ44, MATCH(GS$8, $BN$2:$EY$2, 0)), ""))</f>
        <v/>
      </c>
      <c r="GT44" s="69" t="str" cm="1">
        <f t="array" ref="GT44">IF($X44="", "", IFERROR(INDEX($BN44:$EY44, $EZ44, MATCH(GT$8, $BN$2:$EY$2, 0)), ""))</f>
        <v/>
      </c>
      <c r="GU44" s="69" t="str" cm="1">
        <f t="array" ref="GU44">IF($X44="", "", IFERROR(INDEX($BN44:$EY44, $EZ44, MATCH(GU$8, $BN$2:$EY$2, 0)), ""))</f>
        <v/>
      </c>
      <c r="GV44" s="69" t="str" cm="1">
        <f t="array" ref="GV44">IF($X44="", "", IFERROR(INDEX($BN44:$EY44, $EZ44, MATCH(GV$8, $BN$2:$EY$2, 0)), ""))</f>
        <v/>
      </c>
      <c r="GW44" s="69" t="str" cm="1">
        <f t="array" ref="GW44">IF($X44="", "", IFERROR(INDEX($BN44:$EY44, $EZ44, MATCH(GW$8, $BN$2:$EY$2, 0)), ""))</f>
        <v/>
      </c>
      <c r="GX44" s="69" t="str" cm="1">
        <f t="array" ref="GX44">IF($X44="", "", IFERROR(INDEX($BN44:$EY44, $EZ44, MATCH(GX$8, $BN$2:$EY$2, 0)), ""))</f>
        <v/>
      </c>
      <c r="GY44" s="69" t="str" cm="1">
        <f t="array" ref="GY44">IF($X44="", "", IFERROR(INDEX($BN44:$EY44, $EZ44, MATCH(GY$8, $BN$2:$EY$2, 0)), ""))</f>
        <v/>
      </c>
      <c r="GZ44" s="69" t="str" cm="1">
        <f t="array" ref="GZ44">IF($X44="", "", IFERROR(INDEX($BN44:$EY44, $EZ44, MATCH(GZ$8, $BN$2:$EY$2, 0)), ""))</f>
        <v/>
      </c>
      <c r="HA44" s="69" t="str" cm="1">
        <f t="array" ref="HA44">IF($X44="", "", IFERROR(INDEX($BN44:$EY44, $EZ44, MATCH(HA$8, $BN$2:$EY$2, 0)), ""))</f>
        <v/>
      </c>
      <c r="HB44" s="69" t="str" cm="1">
        <f t="array" ref="HB44">IF($X44="", "", IFERROR(INDEX($BN44:$EY44, $EZ44, MATCH(HB$8, $BN$2:$EY$2, 0)), ""))</f>
        <v/>
      </c>
      <c r="HC44" s="69" t="str" cm="1">
        <f t="array" ref="HC44">IF($X44="", "", IFERROR(INDEX($BN44:$EY44, $EZ44, MATCH(HC$8, $BN$2:$EY$2, 0)), ""))</f>
        <v/>
      </c>
      <c r="HD44" s="69" t="str" cm="1">
        <f t="array" ref="HD44">IF($X44="", "", IFERROR(INDEX($BN44:$EY44, $EZ44, MATCH(HD$8, $BN$2:$EY$2, 0)), ""))</f>
        <v/>
      </c>
      <c r="HE44" s="69" t="str" cm="1">
        <f t="array" ref="HE44">IF($X44="", "", IFERROR(INDEX($BN44:$EY44, $EZ44, MATCH(HE$8, $BN$2:$EY$2, 0)), ""))</f>
        <v/>
      </c>
      <c r="HF44" s="69" t="str" cm="1">
        <f t="array" ref="HF44">IF($X44="", "", IFERROR(INDEX($BN44:$EY44, $EZ44, MATCH(HF$8, $BN$2:$EY$2, 0)), ""))</f>
        <v/>
      </c>
      <c r="HG44" s="69" t="str" cm="1">
        <f t="array" ref="HG44">IF($X44="", "", IFERROR(INDEX($BN44:$EY44, $EZ44, MATCH(HG$8, $BN$2:$EY$2, 0)), ""))</f>
        <v/>
      </c>
      <c r="HH44" s="69" t="str" cm="1">
        <f t="array" ref="HH44">IF($X44="", "", IFERROR(INDEX($BN44:$EY44, $EZ44, MATCH(HH$8, $BN$2:$EY$2, 0)), ""))</f>
        <v/>
      </c>
      <c r="HI44" s="69" t="str" cm="1">
        <f t="array" ref="HI44">IF($X44="", "", IFERROR(INDEX($BN44:$EY44, $EZ44, MATCH(HI$8, $BN$2:$EY$2, 0)), ""))</f>
        <v/>
      </c>
      <c r="HJ44" s="69" t="str" cm="1">
        <f t="array" ref="HJ44">IF($X44="", "", IFERROR(INDEX($BN44:$EY44, $EZ44, MATCH(HJ$8, $BN$2:$EY$2, 0)), ""))</f>
        <v/>
      </c>
      <c r="HK44" s="69" t="str" cm="1">
        <f t="array" ref="HK44">IF($X44="", "", IFERROR(INDEX($BN44:$EY44, $EZ44, MATCH(HK$8, $BN$2:$EY$2, 0)), ""))</f>
        <v/>
      </c>
      <c r="HL44" s="69" t="str" cm="1">
        <f t="array" ref="HL44">IF($X44="", "", IFERROR(INDEX($BN44:$EY44, $EZ44, MATCH(HL$8, $BN$2:$EY$2, 0)), ""))</f>
        <v/>
      </c>
      <c r="HM44" s="69" t="str" cm="1">
        <f t="array" ref="HM44">IF($X44="", "", IFERROR(INDEX($BN44:$EY44, $EZ44, MATCH(HM$8, $BN$2:$EY$2, 0)), ""))</f>
        <v/>
      </c>
      <c r="HN44" s="69" t="str" cm="1">
        <f t="array" ref="HN44">IF($X44="", "", IFERROR(INDEX($BN44:$EY44, $EZ44, MATCH(HN$8, $BN$2:$EY$2, 0)), ""))</f>
        <v/>
      </c>
      <c r="HO44" s="69" t="str" cm="1">
        <f t="array" ref="HO44">IF($X44="", "", IFERROR(INDEX($BN44:$EY44, $EZ44, MATCH(HO$8, $BN$2:$EY$2, 0)), ""))</f>
        <v/>
      </c>
      <c r="HP44" s="69" t="str" cm="1">
        <f t="array" ref="HP44">IF($X44="", "", IFERROR(INDEX($BN44:$EY44, $EZ44, MATCH(HP$8, $BN$2:$EY$2, 0)), ""))</f>
        <v/>
      </c>
      <c r="HQ44" s="69" t="str" cm="1">
        <f t="array" ref="HQ44">IF($X44="", "", IFERROR(INDEX($BN44:$EY44, $EZ44, MATCH(HQ$8, $BN$2:$EY$2, 0)), ""))</f>
        <v/>
      </c>
      <c r="HR44" s="70" t="str" cm="1">
        <f t="array" ref="HR44">IF($X44="", "", IFERROR(INDEX($BN44:$EY44, $EZ44, MATCH(HR$8, $BN$2:$EY$2, 0)), ""))</f>
        <v/>
      </c>
      <c r="HT44" s="8" t="str" cm="1">
        <f t="array" ref="HT44">IFERROR(INDEX($FA$6:$HR$6, $HS$6, MATCH(MIN($FA44:$HR44), $FA44:$HR44, 0)), "")</f>
        <v/>
      </c>
      <c r="HV44" s="8" t="str" cm="1">
        <f t="array" ref="HV44">IFERROR(INDEX(Trainers!$I$11:$I$20, MATCH(IFERROR(INDEX($FA$7:$HR$7, $HS$6, MATCH(MIN($FA44:$HR44), $FA44:$HR44, 0)), ""), Trainers!$AB$11:$AB$20, 0)), "")</f>
        <v/>
      </c>
      <c r="HX44" s="81" t="str">
        <f t="shared" si="154"/>
        <v/>
      </c>
      <c r="HY44" s="88" t="str">
        <f t="shared" si="155"/>
        <v/>
      </c>
      <c r="HZ44" s="81" t="str">
        <f t="shared" si="181"/>
        <v/>
      </c>
      <c r="IA44" s="88" t="str">
        <f t="shared" si="182"/>
        <v/>
      </c>
      <c r="IB44" s="81" t="str">
        <f t="shared" si="181"/>
        <v/>
      </c>
      <c r="IC44" s="88" t="str">
        <f t="shared" si="182"/>
        <v/>
      </c>
      <c r="ID44" s="81" t="str">
        <f t="shared" si="181"/>
        <v/>
      </c>
      <c r="IE44" s="88" t="str">
        <f t="shared" si="182"/>
        <v/>
      </c>
      <c r="IF44" s="81" t="str">
        <f t="shared" si="181"/>
        <v/>
      </c>
      <c r="IG44" s="88" t="str">
        <f t="shared" si="182"/>
        <v/>
      </c>
      <c r="IH44" s="81" t="str">
        <f t="shared" si="181"/>
        <v/>
      </c>
      <c r="II44" s="88" t="str">
        <f t="shared" si="182"/>
        <v/>
      </c>
      <c r="IJ44" s="81" t="str">
        <f t="shared" si="181"/>
        <v/>
      </c>
      <c r="IK44" s="88" t="str">
        <f t="shared" si="182"/>
        <v/>
      </c>
      <c r="IL44" s="81" t="str">
        <f t="shared" si="181"/>
        <v/>
      </c>
      <c r="IM44" s="88" t="str">
        <f t="shared" si="182"/>
        <v/>
      </c>
      <c r="IN44" s="81" t="str">
        <f t="shared" si="181"/>
        <v/>
      </c>
      <c r="IO44" s="88" t="str">
        <f t="shared" si="182"/>
        <v/>
      </c>
      <c r="IP44" s="81" t="str">
        <f t="shared" si="181"/>
        <v/>
      </c>
      <c r="IQ44" s="88" t="str">
        <f t="shared" si="182"/>
        <v/>
      </c>
      <c r="IS44" s="81" t="str" cm="1">
        <f t="array" ref="IS44">IF($X44="", "", IFERROR(INDEX($HX$3:$IQ$3, $IR$3, MATCH(IS$10, $HX44:$IQ44, 0)), ""))</f>
        <v/>
      </c>
      <c r="IT44" s="89" t="str" cm="1">
        <f t="array" ref="IT44">IF($X44="", "", IFERROR(INDEX($HX$3:$IQ$3, $IR$3, MATCH(IT$10, $HX44:$IQ44, 0)), ""))</f>
        <v/>
      </c>
      <c r="IU44" s="89" t="str" cm="1">
        <f t="array" ref="IU44">IF($X44="", "", IFERROR(INDEX($HX$3:$IQ$3, $IR$3, MATCH(IU$10, $HX44:$IQ44, 0)), ""))</f>
        <v/>
      </c>
      <c r="IV44" s="8" t="str">
        <f t="shared" si="156"/>
        <v/>
      </c>
      <c r="IX44" s="8" t="str">
        <f t="shared" si="157"/>
        <v/>
      </c>
      <c r="IZ44" s="8" t="str">
        <f>IF($BL44="", "", IFERROR(INDEX(Trainers!$AB$11:$AB$20, MATCH($BL44, Trainers!$I$11:$I$20, 0)), ""))</f>
        <v/>
      </c>
      <c r="JA44" s="78" t="str">
        <f t="shared" si="158"/>
        <v/>
      </c>
      <c r="JB44" s="8" t="str" cm="1">
        <f t="array" ref="JB44">IFERROR(INDEX($BN$7:$EY$7, $BM$7, MATCH(CONCATENATE($IZ44, " - ", $BJ44), $BN$2:$EY$2, 0)), "")</f>
        <v/>
      </c>
      <c r="JC44" s="8" t="str">
        <f t="shared" si="159"/>
        <v/>
      </c>
      <c r="JE44" s="8" t="str">
        <f>IF($HV44="", "", IFERROR(INDEX(Trainers!$AB$11:$AB$20, MATCH($HV44, Trainers!$I$11:$I$20, 0)), ""))</f>
        <v/>
      </c>
      <c r="JF44" s="78" t="str" cm="1">
        <f t="array" ref="JF44">IF(IFERROR(INDEX($F44:$L44, $Y44, MATCH($HT44, $F$9:$L$9, 0)), "")="", "", IFERROR(INDEX($F44:$L44, $Y44, MATCH($HT44, $F$9:$L$9, 0)), ""))</f>
        <v/>
      </c>
      <c r="JG44" s="8" t="str" cm="1">
        <f t="array" ref="JG44">IFERROR(INDEX($BN$7:$EY$7, $BM$7, MATCH(CONCATENATE($JE44, " - ", $HT44), $BN$2:$EY$2, 0)), "")</f>
        <v/>
      </c>
      <c r="JH44" s="8" t="str">
        <f t="shared" si="160"/>
        <v/>
      </c>
    </row>
    <row r="45" spans="1:268" x14ac:dyDescent="0.25">
      <c r="A45" s="2"/>
      <c r="B45" s="20"/>
      <c r="C45" s="21"/>
      <c r="D45" s="38"/>
      <c r="E45" s="22"/>
      <c r="F45" s="22"/>
      <c r="G45" s="22"/>
      <c r="H45" s="22"/>
      <c r="I45" s="22"/>
      <c r="J45" s="22"/>
      <c r="K45" s="22"/>
      <c r="L45" s="23"/>
      <c r="M45" s="2"/>
      <c r="N45" s="101" t="str">
        <f t="shared" si="65"/>
        <v/>
      </c>
      <c r="O45" s="2"/>
      <c r="P45" s="62"/>
      <c r="Q45" s="62"/>
      <c r="R45" s="62"/>
      <c r="X45" s="8" t="str">
        <f t="shared" si="66"/>
        <v/>
      </c>
      <c r="Z45" s="8" t="str">
        <f t="shared" si="183"/>
        <v/>
      </c>
      <c r="AA45" s="8" t="str">
        <f t="shared" si="42"/>
        <v/>
      </c>
      <c r="AB45" s="8" t="str">
        <f t="shared" si="43"/>
        <v/>
      </c>
      <c r="AC45" s="8" t="str">
        <f t="shared" si="184"/>
        <v/>
      </c>
      <c r="AD45" s="8" t="str">
        <f t="shared" si="185"/>
        <v/>
      </c>
      <c r="AE45" s="8" t="str">
        <f t="shared" si="163"/>
        <v/>
      </c>
      <c r="AF45" s="8" t="str">
        <f t="shared" si="164"/>
        <v/>
      </c>
      <c r="AG45" s="8" t="str">
        <f t="shared" si="165"/>
        <v/>
      </c>
      <c r="AH45" s="8" t="str">
        <f t="shared" si="166"/>
        <v/>
      </c>
      <c r="AI45" s="8" t="str">
        <f t="shared" si="167"/>
        <v/>
      </c>
      <c r="AJ45" s="8" t="str">
        <f t="shared" si="168"/>
        <v/>
      </c>
      <c r="AL45" s="68" t="str">
        <f t="shared" si="75"/>
        <v/>
      </c>
      <c r="AM45" s="69" t="str">
        <f t="shared" si="169"/>
        <v/>
      </c>
      <c r="AN45" s="69" t="str">
        <f t="shared" si="170"/>
        <v/>
      </c>
      <c r="AO45" s="69" t="str">
        <f t="shared" si="171"/>
        <v/>
      </c>
      <c r="AP45" s="69" t="str">
        <f t="shared" si="172"/>
        <v/>
      </c>
      <c r="AQ45" s="69" t="str">
        <f t="shared" si="173"/>
        <v/>
      </c>
      <c r="AR45" s="70" t="str">
        <f t="shared" si="174"/>
        <v/>
      </c>
      <c r="AT45" s="68" t="str">
        <f>IF($D45="", "", IFERROR(INDEX('Training Positions'!C$11:C$30, MATCH($D45, 'Training Positions'!$B$11:$B$30, 0)), ""))</f>
        <v/>
      </c>
      <c r="AU45" s="69" t="str">
        <f>IF($D45="", "", IFERROR(INDEX('Training Positions'!D$11:D$30, MATCH($D45, 'Training Positions'!$B$11:$B$30, 0)), ""))</f>
        <v/>
      </c>
      <c r="AV45" s="69" t="str">
        <f>IF($D45="", "", IFERROR(INDEX('Training Positions'!E$11:E$30, MATCH($D45, 'Training Positions'!$B$11:$B$30, 0)), ""))</f>
        <v/>
      </c>
      <c r="AW45" s="69" t="str">
        <f>IF($D45="", "", IFERROR(INDEX('Training Positions'!F$11:F$30, MATCH($D45, 'Training Positions'!$B$11:$B$30, 0)), ""))</f>
        <v/>
      </c>
      <c r="AX45" s="69" t="str">
        <f>IF($D45="", "", IFERROR(INDEX('Training Positions'!G$11:G$30, MATCH($D45, 'Training Positions'!$B$11:$B$30, 0)), ""))</f>
        <v/>
      </c>
      <c r="AY45" s="69" t="str">
        <f>IF($D45="", "", IFERROR(INDEX('Training Positions'!H$11:H$30, MATCH($D45, 'Training Positions'!$B$11:$B$30, 0)), ""))</f>
        <v/>
      </c>
      <c r="AZ45" s="70" t="str">
        <f>IF($D45="", "", IFERROR(INDEX('Training Positions'!I$11:I$30, MATCH($D45, 'Training Positions'!$B$11:$B$30, 0)), ""))</f>
        <v/>
      </c>
      <c r="BB45" s="68" t="str">
        <f t="shared" si="82"/>
        <v/>
      </c>
      <c r="BC45" s="69" t="str">
        <f t="shared" si="175"/>
        <v/>
      </c>
      <c r="BD45" s="69" t="str">
        <f t="shared" si="176"/>
        <v/>
      </c>
      <c r="BE45" s="69" t="str">
        <f t="shared" si="177"/>
        <v/>
      </c>
      <c r="BF45" s="69" t="str">
        <f t="shared" si="178"/>
        <v/>
      </c>
      <c r="BG45" s="69" t="str">
        <f t="shared" si="179"/>
        <v/>
      </c>
      <c r="BH45" s="70" t="str">
        <f t="shared" si="180"/>
        <v/>
      </c>
      <c r="BJ45" s="8" t="str" cm="1">
        <f t="array" ref="BJ45">IF($X45="", "", IFERROR(INDEX($BB$10:$BH$10, $BA$10, MATCH(MIN($BB45:$BH45), $BB45:$BH45, 0)), ""))</f>
        <v/>
      </c>
      <c r="BK45" s="78" t="str">
        <f t="shared" si="83"/>
        <v/>
      </c>
      <c r="BL45" s="8" t="str">
        <f>IF($IX45="", "", IFERROR(INDEX(Trainers!$I$11:$I$20, MATCH($IX45, Trainers!$AB$11:$AB$20, 0)), ""))</f>
        <v/>
      </c>
      <c r="BN45" s="68" t="str" cm="1">
        <f t="array" ref="BN45">IF(OR($X45="", BN$7=""), "", IFERROR(IF(IFERROR(INDEX($F45:$L45, $BM45, MATCH(BN$6, $F$9:$L$9, 0)), "")&gt;BN$7, "", IFERROR(INDEX($BB45:$BH45, $BM45, MATCH(BN$6, $BB$10:$BH$10, 0)), "")), ""))</f>
        <v/>
      </c>
      <c r="BO45" s="70" t="str" cm="1">
        <f t="array" ref="BO45">IF(OR($X45="", BO$7=""), "", IFERROR(IF(IFERROR(INDEX($F45:$L45, $BM45, MATCH(BO$6, $F$9:$L$9, 0)), "")&gt;BO$7, "", IFERROR(INDEX($BB45:$BH45, $BM45, MATCH(BO$6, $BB$10:$BH$10, 0)), "")), ""))</f>
        <v/>
      </c>
      <c r="BP45" s="68" t="str">
        <f t="shared" si="84"/>
        <v/>
      </c>
      <c r="BQ45" s="69" t="str">
        <f t="shared" si="85"/>
        <v/>
      </c>
      <c r="BR45" s="69" t="str">
        <f t="shared" si="86"/>
        <v/>
      </c>
      <c r="BS45" s="69" t="str">
        <f t="shared" si="87"/>
        <v/>
      </c>
      <c r="BT45" s="69" t="str">
        <f t="shared" si="88"/>
        <v/>
      </c>
      <c r="BU45" s="69" t="str">
        <f t="shared" si="89"/>
        <v/>
      </c>
      <c r="BV45" s="70" t="str">
        <f t="shared" si="90"/>
        <v/>
      </c>
      <c r="BW45" s="68" t="str" cm="1">
        <f t="array" ref="BW45">IF(OR($X45="", BW$7=""), "", IFERROR(IF(IFERROR(INDEX($F45:$L45, $BM45, MATCH(BW$6, $F$9:$L$9, 0)), "")&gt;BW$7, "", IFERROR(INDEX($BB45:$BH45, $BM45, MATCH(BW$6, $BB$10:$BH$10, 0)), "")), ""))</f>
        <v/>
      </c>
      <c r="BX45" s="70" t="str" cm="1">
        <f t="array" ref="BX45">IF(OR($X45="", BX$7=""), "", IFERROR(IF(IFERROR(INDEX($F45:$L45, $BM45, MATCH(BX$6, $F$9:$L$9, 0)), "")&gt;BX$7, "", IFERROR(INDEX($BB45:$BH45, $BM45, MATCH(BX$6, $BB$10:$BH$10, 0)), "")), ""))</f>
        <v/>
      </c>
      <c r="BY45" s="68" t="str">
        <f t="shared" si="91"/>
        <v/>
      </c>
      <c r="BZ45" s="69" t="str">
        <f t="shared" si="92"/>
        <v/>
      </c>
      <c r="CA45" s="69" t="str">
        <f t="shared" si="93"/>
        <v/>
      </c>
      <c r="CB45" s="69" t="str">
        <f t="shared" si="94"/>
        <v/>
      </c>
      <c r="CC45" s="69" t="str">
        <f t="shared" si="95"/>
        <v/>
      </c>
      <c r="CD45" s="69" t="str">
        <f t="shared" si="96"/>
        <v/>
      </c>
      <c r="CE45" s="70" t="str">
        <f t="shared" si="97"/>
        <v/>
      </c>
      <c r="CF45" s="68" t="str" cm="1">
        <f t="array" ref="CF45">IF(OR($X45="", CF$7=""), "", IFERROR(IF(IFERROR(INDEX($F45:$L45, $BM45, MATCH(CF$6, $F$9:$L$9, 0)), "")&gt;CF$7, "", IFERROR(INDEX($BB45:$BH45, $BM45, MATCH(CF$6, $BB$10:$BH$10, 0)), "")), ""))</f>
        <v/>
      </c>
      <c r="CG45" s="70" t="str" cm="1">
        <f t="array" ref="CG45">IF(OR($X45="", CG$7=""), "", IFERROR(IF(IFERROR(INDEX($F45:$L45, $BM45, MATCH(CG$6, $F$9:$L$9, 0)), "")&gt;CG$7, "", IFERROR(INDEX($BB45:$BH45, $BM45, MATCH(CG$6, $BB$10:$BH$10, 0)), "")), ""))</f>
        <v/>
      </c>
      <c r="CH45" s="68" t="str">
        <f t="shared" si="98"/>
        <v/>
      </c>
      <c r="CI45" s="69" t="str">
        <f t="shared" si="99"/>
        <v/>
      </c>
      <c r="CJ45" s="69" t="str">
        <f t="shared" si="100"/>
        <v/>
      </c>
      <c r="CK45" s="69" t="str">
        <f t="shared" si="101"/>
        <v/>
      </c>
      <c r="CL45" s="69" t="str">
        <f t="shared" si="102"/>
        <v/>
      </c>
      <c r="CM45" s="69" t="str">
        <f t="shared" si="103"/>
        <v/>
      </c>
      <c r="CN45" s="70" t="str">
        <f t="shared" si="104"/>
        <v/>
      </c>
      <c r="CO45" s="68" t="str" cm="1">
        <f t="array" ref="CO45">IF(OR($X45="", CO$7=""), "", IFERROR(IF(IFERROR(INDEX($F45:$L45, $BM45, MATCH(CO$6, $F$9:$L$9, 0)), "")&gt;CO$7, "", IFERROR(INDEX($BB45:$BH45, $BM45, MATCH(CO$6, $BB$10:$BH$10, 0)), "")), ""))</f>
        <v/>
      </c>
      <c r="CP45" s="70" t="str" cm="1">
        <f t="array" ref="CP45">IF(OR($X45="", CP$7=""), "", IFERROR(IF(IFERROR(INDEX($F45:$L45, $BM45, MATCH(CP$6, $F$9:$L$9, 0)), "")&gt;CP$7, "", IFERROR(INDEX($BB45:$BH45, $BM45, MATCH(CP$6, $BB$10:$BH$10, 0)), "")), ""))</f>
        <v/>
      </c>
      <c r="CQ45" s="68" t="str">
        <f t="shared" si="105"/>
        <v/>
      </c>
      <c r="CR45" s="69" t="str">
        <f t="shared" si="106"/>
        <v/>
      </c>
      <c r="CS45" s="69" t="str">
        <f t="shared" si="107"/>
        <v/>
      </c>
      <c r="CT45" s="69" t="str">
        <f t="shared" si="108"/>
        <v/>
      </c>
      <c r="CU45" s="69" t="str">
        <f t="shared" si="109"/>
        <v/>
      </c>
      <c r="CV45" s="69" t="str">
        <f t="shared" si="110"/>
        <v/>
      </c>
      <c r="CW45" s="70" t="str">
        <f t="shared" si="111"/>
        <v/>
      </c>
      <c r="CX45" s="68" t="str" cm="1">
        <f t="array" ref="CX45">IF(OR($X45="", CX$7=""), "", IFERROR(IF(IFERROR(INDEX($F45:$L45, $BM45, MATCH(CX$6, $F$9:$L$9, 0)), "")&gt;CX$7, "", IFERROR(INDEX($BB45:$BH45, $BM45, MATCH(CX$6, $BB$10:$BH$10, 0)), "")), ""))</f>
        <v/>
      </c>
      <c r="CY45" s="70" t="str" cm="1">
        <f t="array" ref="CY45">IF(OR($X45="", CY$7=""), "", IFERROR(IF(IFERROR(INDEX($F45:$L45, $BM45, MATCH(CY$6, $F$9:$L$9, 0)), "")&gt;CY$7, "", IFERROR(INDEX($BB45:$BH45, $BM45, MATCH(CY$6, $BB$10:$BH$10, 0)), "")), ""))</f>
        <v/>
      </c>
      <c r="CZ45" s="68" t="str">
        <f t="shared" si="112"/>
        <v/>
      </c>
      <c r="DA45" s="69" t="str">
        <f t="shared" si="113"/>
        <v/>
      </c>
      <c r="DB45" s="69" t="str">
        <f t="shared" si="114"/>
        <v/>
      </c>
      <c r="DC45" s="69" t="str">
        <f t="shared" si="115"/>
        <v/>
      </c>
      <c r="DD45" s="69" t="str">
        <f t="shared" si="116"/>
        <v/>
      </c>
      <c r="DE45" s="69" t="str">
        <f t="shared" si="117"/>
        <v/>
      </c>
      <c r="DF45" s="70" t="str">
        <f t="shared" si="118"/>
        <v/>
      </c>
      <c r="DG45" s="68" t="str" cm="1">
        <f t="array" ref="DG45">IF(OR($X45="", DG$7=""), "", IFERROR(IF(IFERROR(INDEX($F45:$L45, $BM45, MATCH(DG$6, $F$9:$L$9, 0)), "")&gt;DG$7, "", IFERROR(INDEX($BB45:$BH45, $BM45, MATCH(DG$6, $BB$10:$BH$10, 0)), "")), ""))</f>
        <v/>
      </c>
      <c r="DH45" s="70" t="str" cm="1">
        <f t="array" ref="DH45">IF(OR($X45="", DH$7=""), "", IFERROR(IF(IFERROR(INDEX($F45:$L45, $BM45, MATCH(DH$6, $F$9:$L$9, 0)), "")&gt;DH$7, "", IFERROR(INDEX($BB45:$BH45, $BM45, MATCH(DH$6, $BB$10:$BH$10, 0)), "")), ""))</f>
        <v/>
      </c>
      <c r="DI45" s="68" t="str">
        <f t="shared" si="119"/>
        <v/>
      </c>
      <c r="DJ45" s="69" t="str">
        <f t="shared" si="120"/>
        <v/>
      </c>
      <c r="DK45" s="69" t="str">
        <f t="shared" si="121"/>
        <v/>
      </c>
      <c r="DL45" s="69" t="str">
        <f t="shared" si="122"/>
        <v/>
      </c>
      <c r="DM45" s="69" t="str">
        <f t="shared" si="123"/>
        <v/>
      </c>
      <c r="DN45" s="69" t="str">
        <f t="shared" si="124"/>
        <v/>
      </c>
      <c r="DO45" s="70" t="str">
        <f t="shared" si="125"/>
        <v/>
      </c>
      <c r="DP45" s="68" t="str" cm="1">
        <f t="array" ref="DP45">IF(OR($X45="", DP$7=""), "", IFERROR(IF(IFERROR(INDEX($F45:$L45, $BM45, MATCH(DP$6, $F$9:$L$9, 0)), "")&gt;DP$7, "", IFERROR(INDEX($BB45:$BH45, $BM45, MATCH(DP$6, $BB$10:$BH$10, 0)), "")), ""))</f>
        <v/>
      </c>
      <c r="DQ45" s="70" t="str" cm="1">
        <f t="array" ref="DQ45">IF(OR($X45="", DQ$7=""), "", IFERROR(IF(IFERROR(INDEX($F45:$L45, $BM45, MATCH(DQ$6, $F$9:$L$9, 0)), "")&gt;DQ$7, "", IFERROR(INDEX($BB45:$BH45, $BM45, MATCH(DQ$6, $BB$10:$BH$10, 0)), "")), ""))</f>
        <v/>
      </c>
      <c r="DR45" s="68" t="str">
        <f t="shared" si="126"/>
        <v/>
      </c>
      <c r="DS45" s="69" t="str">
        <f t="shared" si="127"/>
        <v/>
      </c>
      <c r="DT45" s="69" t="str">
        <f t="shared" si="128"/>
        <v/>
      </c>
      <c r="DU45" s="69" t="str">
        <f t="shared" si="129"/>
        <v/>
      </c>
      <c r="DV45" s="69" t="str">
        <f t="shared" si="130"/>
        <v/>
      </c>
      <c r="DW45" s="69" t="str">
        <f t="shared" si="131"/>
        <v/>
      </c>
      <c r="DX45" s="70" t="str">
        <f t="shared" si="132"/>
        <v/>
      </c>
      <c r="DY45" s="68" t="str" cm="1">
        <f t="array" ref="DY45">IF(OR($X45="", DY$7=""), "", IFERROR(IF(IFERROR(INDEX($F45:$L45, $BM45, MATCH(DY$6, $F$9:$L$9, 0)), "")&gt;DY$7, "", IFERROR(INDEX($BB45:$BH45, $BM45, MATCH(DY$6, $BB$10:$BH$10, 0)), "")), ""))</f>
        <v/>
      </c>
      <c r="DZ45" s="70" t="str" cm="1">
        <f t="array" ref="DZ45">IF(OR($X45="", DZ$7=""), "", IFERROR(IF(IFERROR(INDEX($F45:$L45, $BM45, MATCH(DZ$6, $F$9:$L$9, 0)), "")&gt;DZ$7, "", IFERROR(INDEX($BB45:$BH45, $BM45, MATCH(DZ$6, $BB$10:$BH$10, 0)), "")), ""))</f>
        <v/>
      </c>
      <c r="EA45" s="68" t="str">
        <f t="shared" si="133"/>
        <v/>
      </c>
      <c r="EB45" s="69" t="str">
        <f t="shared" si="134"/>
        <v/>
      </c>
      <c r="EC45" s="69" t="str">
        <f t="shared" si="135"/>
        <v/>
      </c>
      <c r="ED45" s="69" t="str">
        <f t="shared" si="136"/>
        <v/>
      </c>
      <c r="EE45" s="69" t="str">
        <f t="shared" si="137"/>
        <v/>
      </c>
      <c r="EF45" s="69" t="str">
        <f t="shared" si="138"/>
        <v/>
      </c>
      <c r="EG45" s="70" t="str">
        <f t="shared" si="139"/>
        <v/>
      </c>
      <c r="EH45" s="68" t="str" cm="1">
        <f t="array" ref="EH45">IF(OR($X45="", EH$7=""), "", IFERROR(IF(IFERROR(INDEX($F45:$L45, $BM45, MATCH(EH$6, $F$9:$L$9, 0)), "")&gt;EH$7, "", IFERROR(INDEX($BB45:$BH45, $BM45, MATCH(EH$6, $BB$10:$BH$10, 0)), "")), ""))</f>
        <v/>
      </c>
      <c r="EI45" s="70" t="str" cm="1">
        <f t="array" ref="EI45">IF(OR($X45="", EI$7=""), "", IFERROR(IF(IFERROR(INDEX($F45:$L45, $BM45, MATCH(EI$6, $F$9:$L$9, 0)), "")&gt;EI$7, "", IFERROR(INDEX($BB45:$BH45, $BM45, MATCH(EI$6, $BB$10:$BH$10, 0)), "")), ""))</f>
        <v/>
      </c>
      <c r="EJ45" s="68" t="str">
        <f t="shared" si="140"/>
        <v/>
      </c>
      <c r="EK45" s="69" t="str">
        <f t="shared" si="141"/>
        <v/>
      </c>
      <c r="EL45" s="69" t="str">
        <f t="shared" si="142"/>
        <v/>
      </c>
      <c r="EM45" s="69" t="str">
        <f t="shared" si="143"/>
        <v/>
      </c>
      <c r="EN45" s="69" t="str">
        <f t="shared" si="144"/>
        <v/>
      </c>
      <c r="EO45" s="69" t="str">
        <f t="shared" si="145"/>
        <v/>
      </c>
      <c r="EP45" s="70" t="str">
        <f t="shared" si="146"/>
        <v/>
      </c>
      <c r="EQ45" s="68" t="str" cm="1">
        <f t="array" ref="EQ45">IF(OR($X45="", EQ$7=""), "", IFERROR(IF(IFERROR(INDEX($F45:$L45, $BM45, MATCH(EQ$6, $F$9:$L$9, 0)), "")&gt;EQ$7, "", IFERROR(INDEX($BB45:$BH45, $BM45, MATCH(EQ$6, $BB$10:$BH$10, 0)), "")), ""))</f>
        <v/>
      </c>
      <c r="ER45" s="70" t="str" cm="1">
        <f t="array" ref="ER45">IF(OR($X45="", ER$7=""), "", IFERROR(IF(IFERROR(INDEX($F45:$L45, $BM45, MATCH(ER$6, $F$9:$L$9, 0)), "")&gt;ER$7, "", IFERROR(INDEX($BB45:$BH45, $BM45, MATCH(ER$6, $BB$10:$BH$10, 0)), "")), ""))</f>
        <v/>
      </c>
      <c r="ES45" s="68" t="str">
        <f t="shared" si="147"/>
        <v/>
      </c>
      <c r="ET45" s="69" t="str">
        <f t="shared" si="148"/>
        <v/>
      </c>
      <c r="EU45" s="69" t="str">
        <f t="shared" si="149"/>
        <v/>
      </c>
      <c r="EV45" s="69" t="str">
        <f t="shared" si="150"/>
        <v/>
      </c>
      <c r="EW45" s="69" t="str">
        <f t="shared" si="151"/>
        <v/>
      </c>
      <c r="EX45" s="69" t="str">
        <f t="shared" si="152"/>
        <v/>
      </c>
      <c r="EY45" s="70" t="str">
        <f t="shared" si="153"/>
        <v/>
      </c>
      <c r="FA45" s="68" t="str" cm="1">
        <f t="array" ref="FA45">IF($X45="", "", IFERROR(INDEX($BN45:$EY45, $EZ45, MATCH(FA$8, $BN$2:$EY$2, 0)), ""))</f>
        <v/>
      </c>
      <c r="FB45" s="69" t="str" cm="1">
        <f t="array" ref="FB45">IF($X45="", "", IFERROR(INDEX($BN45:$EY45, $EZ45, MATCH(FB$8, $BN$2:$EY$2, 0)), ""))</f>
        <v/>
      </c>
      <c r="FC45" s="69" t="str" cm="1">
        <f t="array" ref="FC45">IF($X45="", "", IFERROR(INDEX($BN45:$EY45, $EZ45, MATCH(FC$8, $BN$2:$EY$2, 0)), ""))</f>
        <v/>
      </c>
      <c r="FD45" s="69" t="str" cm="1">
        <f t="array" ref="FD45">IF($X45="", "", IFERROR(INDEX($BN45:$EY45, $EZ45, MATCH(FD$8, $BN$2:$EY$2, 0)), ""))</f>
        <v/>
      </c>
      <c r="FE45" s="69" t="str" cm="1">
        <f t="array" ref="FE45">IF($X45="", "", IFERROR(INDEX($BN45:$EY45, $EZ45, MATCH(FE$8, $BN$2:$EY$2, 0)), ""))</f>
        <v/>
      </c>
      <c r="FF45" s="69" t="str" cm="1">
        <f t="array" ref="FF45">IF($X45="", "", IFERROR(INDEX($BN45:$EY45, $EZ45, MATCH(FF$8, $BN$2:$EY$2, 0)), ""))</f>
        <v/>
      </c>
      <c r="FG45" s="69" t="str" cm="1">
        <f t="array" ref="FG45">IF($X45="", "", IFERROR(INDEX($BN45:$EY45, $EZ45, MATCH(FG$8, $BN$2:$EY$2, 0)), ""))</f>
        <v/>
      </c>
      <c r="FH45" s="69" t="str" cm="1">
        <f t="array" ref="FH45">IF($X45="", "", IFERROR(INDEX($BN45:$EY45, $EZ45, MATCH(FH$8, $BN$2:$EY$2, 0)), ""))</f>
        <v/>
      </c>
      <c r="FI45" s="69" t="str" cm="1">
        <f t="array" ref="FI45">IF($X45="", "", IFERROR(INDEX($BN45:$EY45, $EZ45, MATCH(FI$8, $BN$2:$EY$2, 0)), ""))</f>
        <v/>
      </c>
      <c r="FJ45" s="69" t="str" cm="1">
        <f t="array" ref="FJ45">IF($X45="", "", IFERROR(INDEX($BN45:$EY45, $EZ45, MATCH(FJ$8, $BN$2:$EY$2, 0)), ""))</f>
        <v/>
      </c>
      <c r="FK45" s="69" t="str" cm="1">
        <f t="array" ref="FK45">IF($X45="", "", IFERROR(INDEX($BN45:$EY45, $EZ45, MATCH(FK$8, $BN$2:$EY$2, 0)), ""))</f>
        <v/>
      </c>
      <c r="FL45" s="69" t="str" cm="1">
        <f t="array" ref="FL45">IF($X45="", "", IFERROR(INDEX($BN45:$EY45, $EZ45, MATCH(FL$8, $BN$2:$EY$2, 0)), ""))</f>
        <v/>
      </c>
      <c r="FM45" s="69" t="str" cm="1">
        <f t="array" ref="FM45">IF($X45="", "", IFERROR(INDEX($BN45:$EY45, $EZ45, MATCH(FM$8, $BN$2:$EY$2, 0)), ""))</f>
        <v/>
      </c>
      <c r="FN45" s="69" t="str" cm="1">
        <f t="array" ref="FN45">IF($X45="", "", IFERROR(INDEX($BN45:$EY45, $EZ45, MATCH(FN$8, $BN$2:$EY$2, 0)), ""))</f>
        <v/>
      </c>
      <c r="FO45" s="69" t="str" cm="1">
        <f t="array" ref="FO45">IF($X45="", "", IFERROR(INDEX($BN45:$EY45, $EZ45, MATCH(FO$8, $BN$2:$EY$2, 0)), ""))</f>
        <v/>
      </c>
      <c r="FP45" s="69" t="str" cm="1">
        <f t="array" ref="FP45">IF($X45="", "", IFERROR(INDEX($BN45:$EY45, $EZ45, MATCH(FP$8, $BN$2:$EY$2, 0)), ""))</f>
        <v/>
      </c>
      <c r="FQ45" s="69" t="str" cm="1">
        <f t="array" ref="FQ45">IF($X45="", "", IFERROR(INDEX($BN45:$EY45, $EZ45, MATCH(FQ$8, $BN$2:$EY$2, 0)), ""))</f>
        <v/>
      </c>
      <c r="FR45" s="69" t="str" cm="1">
        <f t="array" ref="FR45">IF($X45="", "", IFERROR(INDEX($BN45:$EY45, $EZ45, MATCH(FR$8, $BN$2:$EY$2, 0)), ""))</f>
        <v/>
      </c>
      <c r="FS45" s="69" t="str" cm="1">
        <f t="array" ref="FS45">IF($X45="", "", IFERROR(INDEX($BN45:$EY45, $EZ45, MATCH(FS$8, $BN$2:$EY$2, 0)), ""))</f>
        <v/>
      </c>
      <c r="FT45" s="69" t="str" cm="1">
        <f t="array" ref="FT45">IF($X45="", "", IFERROR(INDEX($BN45:$EY45, $EZ45, MATCH(FT$8, $BN$2:$EY$2, 0)), ""))</f>
        <v/>
      </c>
      <c r="FU45" s="69" t="str" cm="1">
        <f t="array" ref="FU45">IF($X45="", "", IFERROR(INDEX($BN45:$EY45, $EZ45, MATCH(FU$8, $BN$2:$EY$2, 0)), ""))</f>
        <v/>
      </c>
      <c r="FV45" s="69" t="str" cm="1">
        <f t="array" ref="FV45">IF($X45="", "", IFERROR(INDEX($BN45:$EY45, $EZ45, MATCH(FV$8, $BN$2:$EY$2, 0)), ""))</f>
        <v/>
      </c>
      <c r="FW45" s="69" t="str" cm="1">
        <f t="array" ref="FW45">IF($X45="", "", IFERROR(INDEX($BN45:$EY45, $EZ45, MATCH(FW$8, $BN$2:$EY$2, 0)), ""))</f>
        <v/>
      </c>
      <c r="FX45" s="69" t="str" cm="1">
        <f t="array" ref="FX45">IF($X45="", "", IFERROR(INDEX($BN45:$EY45, $EZ45, MATCH(FX$8, $BN$2:$EY$2, 0)), ""))</f>
        <v/>
      </c>
      <c r="FY45" s="69" t="str" cm="1">
        <f t="array" ref="FY45">IF($X45="", "", IFERROR(INDEX($BN45:$EY45, $EZ45, MATCH(FY$8, $BN$2:$EY$2, 0)), ""))</f>
        <v/>
      </c>
      <c r="FZ45" s="69" t="str" cm="1">
        <f t="array" ref="FZ45">IF($X45="", "", IFERROR(INDEX($BN45:$EY45, $EZ45, MATCH(FZ$8, $BN$2:$EY$2, 0)), ""))</f>
        <v/>
      </c>
      <c r="GA45" s="69" t="str" cm="1">
        <f t="array" ref="GA45">IF($X45="", "", IFERROR(INDEX($BN45:$EY45, $EZ45, MATCH(GA$8, $BN$2:$EY$2, 0)), ""))</f>
        <v/>
      </c>
      <c r="GB45" s="69" t="str" cm="1">
        <f t="array" ref="GB45">IF($X45="", "", IFERROR(INDEX($BN45:$EY45, $EZ45, MATCH(GB$8, $BN$2:$EY$2, 0)), ""))</f>
        <v/>
      </c>
      <c r="GC45" s="69" t="str" cm="1">
        <f t="array" ref="GC45">IF($X45="", "", IFERROR(INDEX($BN45:$EY45, $EZ45, MATCH(GC$8, $BN$2:$EY$2, 0)), ""))</f>
        <v/>
      </c>
      <c r="GD45" s="69" t="str" cm="1">
        <f t="array" ref="GD45">IF($X45="", "", IFERROR(INDEX($BN45:$EY45, $EZ45, MATCH(GD$8, $BN$2:$EY$2, 0)), ""))</f>
        <v/>
      </c>
      <c r="GE45" s="69" t="str" cm="1">
        <f t="array" ref="GE45">IF($X45="", "", IFERROR(INDEX($BN45:$EY45, $EZ45, MATCH(GE$8, $BN$2:$EY$2, 0)), ""))</f>
        <v/>
      </c>
      <c r="GF45" s="69" t="str" cm="1">
        <f t="array" ref="GF45">IF($X45="", "", IFERROR(INDEX($BN45:$EY45, $EZ45, MATCH(GF$8, $BN$2:$EY$2, 0)), ""))</f>
        <v/>
      </c>
      <c r="GG45" s="69" t="str" cm="1">
        <f t="array" ref="GG45">IF($X45="", "", IFERROR(INDEX($BN45:$EY45, $EZ45, MATCH(GG$8, $BN$2:$EY$2, 0)), ""))</f>
        <v/>
      </c>
      <c r="GH45" s="69" t="str" cm="1">
        <f t="array" ref="GH45">IF($X45="", "", IFERROR(INDEX($BN45:$EY45, $EZ45, MATCH(GH$8, $BN$2:$EY$2, 0)), ""))</f>
        <v/>
      </c>
      <c r="GI45" s="69" t="str" cm="1">
        <f t="array" ref="GI45">IF($X45="", "", IFERROR(INDEX($BN45:$EY45, $EZ45, MATCH(GI$8, $BN$2:$EY$2, 0)), ""))</f>
        <v/>
      </c>
      <c r="GJ45" s="69" t="str" cm="1">
        <f t="array" ref="GJ45">IF($X45="", "", IFERROR(INDEX($BN45:$EY45, $EZ45, MATCH(GJ$8, $BN$2:$EY$2, 0)), ""))</f>
        <v/>
      </c>
      <c r="GK45" s="69" t="str" cm="1">
        <f t="array" ref="GK45">IF($X45="", "", IFERROR(INDEX($BN45:$EY45, $EZ45, MATCH(GK$8, $BN$2:$EY$2, 0)), ""))</f>
        <v/>
      </c>
      <c r="GL45" s="69" t="str" cm="1">
        <f t="array" ref="GL45">IF($X45="", "", IFERROR(INDEX($BN45:$EY45, $EZ45, MATCH(GL$8, $BN$2:$EY$2, 0)), ""))</f>
        <v/>
      </c>
      <c r="GM45" s="69" t="str" cm="1">
        <f t="array" ref="GM45">IF($X45="", "", IFERROR(INDEX($BN45:$EY45, $EZ45, MATCH(GM$8, $BN$2:$EY$2, 0)), ""))</f>
        <v/>
      </c>
      <c r="GN45" s="69" t="str" cm="1">
        <f t="array" ref="GN45">IF($X45="", "", IFERROR(INDEX($BN45:$EY45, $EZ45, MATCH(GN$8, $BN$2:$EY$2, 0)), ""))</f>
        <v/>
      </c>
      <c r="GO45" s="69" t="str" cm="1">
        <f t="array" ref="GO45">IF($X45="", "", IFERROR(INDEX($BN45:$EY45, $EZ45, MATCH(GO$8, $BN$2:$EY$2, 0)), ""))</f>
        <v/>
      </c>
      <c r="GP45" s="69" t="str" cm="1">
        <f t="array" ref="GP45">IF($X45="", "", IFERROR(INDEX($BN45:$EY45, $EZ45, MATCH(GP$8, $BN$2:$EY$2, 0)), ""))</f>
        <v/>
      </c>
      <c r="GQ45" s="69" t="str" cm="1">
        <f t="array" ref="GQ45">IF($X45="", "", IFERROR(INDEX($BN45:$EY45, $EZ45, MATCH(GQ$8, $BN$2:$EY$2, 0)), ""))</f>
        <v/>
      </c>
      <c r="GR45" s="69" t="str" cm="1">
        <f t="array" ref="GR45">IF($X45="", "", IFERROR(INDEX($BN45:$EY45, $EZ45, MATCH(GR$8, $BN$2:$EY$2, 0)), ""))</f>
        <v/>
      </c>
      <c r="GS45" s="69" t="str" cm="1">
        <f t="array" ref="GS45">IF($X45="", "", IFERROR(INDEX($BN45:$EY45, $EZ45, MATCH(GS$8, $BN$2:$EY$2, 0)), ""))</f>
        <v/>
      </c>
      <c r="GT45" s="69" t="str" cm="1">
        <f t="array" ref="GT45">IF($X45="", "", IFERROR(INDEX($BN45:$EY45, $EZ45, MATCH(GT$8, $BN$2:$EY$2, 0)), ""))</f>
        <v/>
      </c>
      <c r="GU45" s="69" t="str" cm="1">
        <f t="array" ref="GU45">IF($X45="", "", IFERROR(INDEX($BN45:$EY45, $EZ45, MATCH(GU$8, $BN$2:$EY$2, 0)), ""))</f>
        <v/>
      </c>
      <c r="GV45" s="69" t="str" cm="1">
        <f t="array" ref="GV45">IF($X45="", "", IFERROR(INDEX($BN45:$EY45, $EZ45, MATCH(GV$8, $BN$2:$EY$2, 0)), ""))</f>
        <v/>
      </c>
      <c r="GW45" s="69" t="str" cm="1">
        <f t="array" ref="GW45">IF($X45="", "", IFERROR(INDEX($BN45:$EY45, $EZ45, MATCH(GW$8, $BN$2:$EY$2, 0)), ""))</f>
        <v/>
      </c>
      <c r="GX45" s="69" t="str" cm="1">
        <f t="array" ref="GX45">IF($X45="", "", IFERROR(INDEX($BN45:$EY45, $EZ45, MATCH(GX$8, $BN$2:$EY$2, 0)), ""))</f>
        <v/>
      </c>
      <c r="GY45" s="69" t="str" cm="1">
        <f t="array" ref="GY45">IF($X45="", "", IFERROR(INDEX($BN45:$EY45, $EZ45, MATCH(GY$8, $BN$2:$EY$2, 0)), ""))</f>
        <v/>
      </c>
      <c r="GZ45" s="69" t="str" cm="1">
        <f t="array" ref="GZ45">IF($X45="", "", IFERROR(INDEX($BN45:$EY45, $EZ45, MATCH(GZ$8, $BN$2:$EY$2, 0)), ""))</f>
        <v/>
      </c>
      <c r="HA45" s="69" t="str" cm="1">
        <f t="array" ref="HA45">IF($X45="", "", IFERROR(INDEX($BN45:$EY45, $EZ45, MATCH(HA$8, $BN$2:$EY$2, 0)), ""))</f>
        <v/>
      </c>
      <c r="HB45" s="69" t="str" cm="1">
        <f t="array" ref="HB45">IF($X45="", "", IFERROR(INDEX($BN45:$EY45, $EZ45, MATCH(HB$8, $BN$2:$EY$2, 0)), ""))</f>
        <v/>
      </c>
      <c r="HC45" s="69" t="str" cm="1">
        <f t="array" ref="HC45">IF($X45="", "", IFERROR(INDEX($BN45:$EY45, $EZ45, MATCH(HC$8, $BN$2:$EY$2, 0)), ""))</f>
        <v/>
      </c>
      <c r="HD45" s="69" t="str" cm="1">
        <f t="array" ref="HD45">IF($X45="", "", IFERROR(INDEX($BN45:$EY45, $EZ45, MATCH(HD$8, $BN$2:$EY$2, 0)), ""))</f>
        <v/>
      </c>
      <c r="HE45" s="69" t="str" cm="1">
        <f t="array" ref="HE45">IF($X45="", "", IFERROR(INDEX($BN45:$EY45, $EZ45, MATCH(HE$8, $BN$2:$EY$2, 0)), ""))</f>
        <v/>
      </c>
      <c r="HF45" s="69" t="str" cm="1">
        <f t="array" ref="HF45">IF($X45="", "", IFERROR(INDEX($BN45:$EY45, $EZ45, MATCH(HF$8, $BN$2:$EY$2, 0)), ""))</f>
        <v/>
      </c>
      <c r="HG45" s="69" t="str" cm="1">
        <f t="array" ref="HG45">IF($X45="", "", IFERROR(INDEX($BN45:$EY45, $EZ45, MATCH(HG$8, $BN$2:$EY$2, 0)), ""))</f>
        <v/>
      </c>
      <c r="HH45" s="69" t="str" cm="1">
        <f t="array" ref="HH45">IF($X45="", "", IFERROR(INDEX($BN45:$EY45, $EZ45, MATCH(HH$8, $BN$2:$EY$2, 0)), ""))</f>
        <v/>
      </c>
      <c r="HI45" s="69" t="str" cm="1">
        <f t="array" ref="HI45">IF($X45="", "", IFERROR(INDEX($BN45:$EY45, $EZ45, MATCH(HI$8, $BN$2:$EY$2, 0)), ""))</f>
        <v/>
      </c>
      <c r="HJ45" s="69" t="str" cm="1">
        <f t="array" ref="HJ45">IF($X45="", "", IFERROR(INDEX($BN45:$EY45, $EZ45, MATCH(HJ$8, $BN$2:$EY$2, 0)), ""))</f>
        <v/>
      </c>
      <c r="HK45" s="69" t="str" cm="1">
        <f t="array" ref="HK45">IF($X45="", "", IFERROR(INDEX($BN45:$EY45, $EZ45, MATCH(HK$8, $BN$2:$EY$2, 0)), ""))</f>
        <v/>
      </c>
      <c r="HL45" s="69" t="str" cm="1">
        <f t="array" ref="HL45">IF($X45="", "", IFERROR(INDEX($BN45:$EY45, $EZ45, MATCH(HL$8, $BN$2:$EY$2, 0)), ""))</f>
        <v/>
      </c>
      <c r="HM45" s="69" t="str" cm="1">
        <f t="array" ref="HM45">IF($X45="", "", IFERROR(INDEX($BN45:$EY45, $EZ45, MATCH(HM$8, $BN$2:$EY$2, 0)), ""))</f>
        <v/>
      </c>
      <c r="HN45" s="69" t="str" cm="1">
        <f t="array" ref="HN45">IF($X45="", "", IFERROR(INDEX($BN45:$EY45, $EZ45, MATCH(HN$8, $BN$2:$EY$2, 0)), ""))</f>
        <v/>
      </c>
      <c r="HO45" s="69" t="str" cm="1">
        <f t="array" ref="HO45">IF($X45="", "", IFERROR(INDEX($BN45:$EY45, $EZ45, MATCH(HO$8, $BN$2:$EY$2, 0)), ""))</f>
        <v/>
      </c>
      <c r="HP45" s="69" t="str" cm="1">
        <f t="array" ref="HP45">IF($X45="", "", IFERROR(INDEX($BN45:$EY45, $EZ45, MATCH(HP$8, $BN$2:$EY$2, 0)), ""))</f>
        <v/>
      </c>
      <c r="HQ45" s="69" t="str" cm="1">
        <f t="array" ref="HQ45">IF($X45="", "", IFERROR(INDEX($BN45:$EY45, $EZ45, MATCH(HQ$8, $BN$2:$EY$2, 0)), ""))</f>
        <v/>
      </c>
      <c r="HR45" s="70" t="str" cm="1">
        <f t="array" ref="HR45">IF($X45="", "", IFERROR(INDEX($BN45:$EY45, $EZ45, MATCH(HR$8, $BN$2:$EY$2, 0)), ""))</f>
        <v/>
      </c>
      <c r="HT45" s="8" t="str" cm="1">
        <f t="array" ref="HT45">IFERROR(INDEX($FA$6:$HR$6, $HS$6, MATCH(MIN($FA45:$HR45), $FA45:$HR45, 0)), "")</f>
        <v/>
      </c>
      <c r="HV45" s="8" t="str" cm="1">
        <f t="array" ref="HV45">IFERROR(INDEX(Trainers!$I$11:$I$20, MATCH(IFERROR(INDEX($FA$7:$HR$7, $HS$6, MATCH(MIN($FA45:$HR45), $FA45:$HR45, 0)), ""), Trainers!$AB$11:$AB$20, 0)), "")</f>
        <v/>
      </c>
      <c r="HX45" s="81" t="str">
        <f t="shared" si="154"/>
        <v/>
      </c>
      <c r="HY45" s="88" t="str">
        <f t="shared" si="155"/>
        <v/>
      </c>
      <c r="HZ45" s="81" t="str">
        <f t="shared" ref="HZ45:IP60" si="186">IF(OR(HZ$7="", HZ$5="", $X45=""), "", IF(AND($BJ45=HZ$6, $BK45&lt;HZ$7), 1, IF($BJ45=HZ$6, 3, IF($BK45&lt;HZ$5, 2, ""))))</f>
        <v/>
      </c>
      <c r="IA45" s="88" t="str">
        <f t="shared" ref="IA45:IQ60" si="187">IF(OR(IA$7="", HZ$5="", $X45=""), "", IF(AND($BJ45=IA$6, $BK45&lt;IA$7), 1, IF($BJ45=IA$6, 3, IF($BK45&lt;HZ$5, 2, ""))))</f>
        <v/>
      </c>
      <c r="IB45" s="81" t="str">
        <f t="shared" si="186"/>
        <v/>
      </c>
      <c r="IC45" s="88" t="str">
        <f t="shared" si="187"/>
        <v/>
      </c>
      <c r="ID45" s="81" t="str">
        <f t="shared" si="186"/>
        <v/>
      </c>
      <c r="IE45" s="88" t="str">
        <f t="shared" si="187"/>
        <v/>
      </c>
      <c r="IF45" s="81" t="str">
        <f t="shared" si="186"/>
        <v/>
      </c>
      <c r="IG45" s="88" t="str">
        <f t="shared" si="187"/>
        <v/>
      </c>
      <c r="IH45" s="81" t="str">
        <f t="shared" si="186"/>
        <v/>
      </c>
      <c r="II45" s="88" t="str">
        <f t="shared" si="187"/>
        <v/>
      </c>
      <c r="IJ45" s="81" t="str">
        <f t="shared" si="186"/>
        <v/>
      </c>
      <c r="IK45" s="88" t="str">
        <f t="shared" si="187"/>
        <v/>
      </c>
      <c r="IL45" s="81" t="str">
        <f t="shared" si="186"/>
        <v/>
      </c>
      <c r="IM45" s="88" t="str">
        <f t="shared" si="187"/>
        <v/>
      </c>
      <c r="IN45" s="81" t="str">
        <f t="shared" si="186"/>
        <v/>
      </c>
      <c r="IO45" s="88" t="str">
        <f t="shared" si="187"/>
        <v/>
      </c>
      <c r="IP45" s="81" t="str">
        <f t="shared" si="186"/>
        <v/>
      </c>
      <c r="IQ45" s="88" t="str">
        <f t="shared" si="187"/>
        <v/>
      </c>
      <c r="IS45" s="81" t="str" cm="1">
        <f t="array" ref="IS45">IF($X45="", "", IFERROR(INDEX($HX$3:$IQ$3, $IR$3, MATCH(IS$10, $HX45:$IQ45, 0)), ""))</f>
        <v/>
      </c>
      <c r="IT45" s="89" t="str" cm="1">
        <f t="array" ref="IT45">IF($X45="", "", IFERROR(INDEX($HX$3:$IQ$3, $IR$3, MATCH(IT$10, $HX45:$IQ45, 0)), ""))</f>
        <v/>
      </c>
      <c r="IU45" s="89" t="str" cm="1">
        <f t="array" ref="IU45">IF($X45="", "", IFERROR(INDEX($HX$3:$IQ$3, $IR$3, MATCH(IU$10, $HX45:$IQ45, 0)), ""))</f>
        <v/>
      </c>
      <c r="IV45" s="8" t="str">
        <f t="shared" si="156"/>
        <v/>
      </c>
      <c r="IX45" s="8" t="str">
        <f t="shared" si="157"/>
        <v/>
      </c>
      <c r="IZ45" s="8" t="str">
        <f>IF($BL45="", "", IFERROR(INDEX(Trainers!$AB$11:$AB$20, MATCH($BL45, Trainers!$I$11:$I$20, 0)), ""))</f>
        <v/>
      </c>
      <c r="JA45" s="78" t="str">
        <f t="shared" si="158"/>
        <v/>
      </c>
      <c r="JB45" s="8" t="str" cm="1">
        <f t="array" ref="JB45">IFERROR(INDEX($BN$7:$EY$7, $BM$7, MATCH(CONCATENATE($IZ45, " - ", $BJ45), $BN$2:$EY$2, 0)), "")</f>
        <v/>
      </c>
      <c r="JC45" s="8" t="str">
        <f t="shared" si="159"/>
        <v/>
      </c>
      <c r="JE45" s="8" t="str">
        <f>IF($HV45="", "", IFERROR(INDEX(Trainers!$AB$11:$AB$20, MATCH($HV45, Trainers!$I$11:$I$20, 0)), ""))</f>
        <v/>
      </c>
      <c r="JF45" s="78" t="str" cm="1">
        <f t="array" ref="JF45">IF(IFERROR(INDEX($F45:$L45, $Y45, MATCH($HT45, $F$9:$L$9, 0)), "")="", "", IFERROR(INDEX($F45:$L45, $Y45, MATCH($HT45, $F$9:$L$9, 0)), ""))</f>
        <v/>
      </c>
      <c r="JG45" s="8" t="str" cm="1">
        <f t="array" ref="JG45">IFERROR(INDEX($BN$7:$EY$7, $BM$7, MATCH(CONCATENATE($JE45, " - ", $HT45), $BN$2:$EY$2, 0)), "")</f>
        <v/>
      </c>
      <c r="JH45" s="8" t="str">
        <f t="shared" si="160"/>
        <v/>
      </c>
    </row>
    <row r="46" spans="1:268" x14ac:dyDescent="0.25">
      <c r="A46" s="2"/>
      <c r="B46" s="20"/>
      <c r="C46" s="21"/>
      <c r="D46" s="38"/>
      <c r="E46" s="22"/>
      <c r="F46" s="22"/>
      <c r="G46" s="22"/>
      <c r="H46" s="22"/>
      <c r="I46" s="22"/>
      <c r="J46" s="22"/>
      <c r="K46" s="22"/>
      <c r="L46" s="23"/>
      <c r="M46" s="2"/>
      <c r="N46" s="101" t="str">
        <f t="shared" si="65"/>
        <v/>
      </c>
      <c r="O46" s="2"/>
      <c r="P46" s="62"/>
      <c r="Q46" s="62"/>
      <c r="R46" s="62"/>
      <c r="X46" s="8" t="str">
        <f t="shared" si="66"/>
        <v/>
      </c>
      <c r="Z46" s="8" t="str">
        <f t="shared" si="183"/>
        <v/>
      </c>
      <c r="AA46" s="8" t="str">
        <f t="shared" si="42"/>
        <v/>
      </c>
      <c r="AB46" s="8" t="str">
        <f t="shared" si="43"/>
        <v/>
      </c>
      <c r="AC46" s="8" t="str">
        <f t="shared" si="184"/>
        <v/>
      </c>
      <c r="AD46" s="8" t="str">
        <f t="shared" si="185"/>
        <v/>
      </c>
      <c r="AE46" s="8" t="str">
        <f t="shared" si="163"/>
        <v/>
      </c>
      <c r="AF46" s="8" t="str">
        <f t="shared" si="164"/>
        <v/>
      </c>
      <c r="AG46" s="8" t="str">
        <f t="shared" si="165"/>
        <v/>
      </c>
      <c r="AH46" s="8" t="str">
        <f t="shared" si="166"/>
        <v/>
      </c>
      <c r="AI46" s="8" t="str">
        <f t="shared" si="167"/>
        <v/>
      </c>
      <c r="AJ46" s="8" t="str">
        <f t="shared" si="168"/>
        <v/>
      </c>
      <c r="AL46" s="68" t="str">
        <f t="shared" si="75"/>
        <v/>
      </c>
      <c r="AM46" s="69" t="str">
        <f t="shared" si="169"/>
        <v/>
      </c>
      <c r="AN46" s="69" t="str">
        <f t="shared" si="170"/>
        <v/>
      </c>
      <c r="AO46" s="69" t="str">
        <f t="shared" si="171"/>
        <v/>
      </c>
      <c r="AP46" s="69" t="str">
        <f t="shared" si="172"/>
        <v/>
      </c>
      <c r="AQ46" s="69" t="str">
        <f t="shared" si="173"/>
        <v/>
      </c>
      <c r="AR46" s="70" t="str">
        <f t="shared" si="174"/>
        <v/>
      </c>
      <c r="AT46" s="68" t="str">
        <f>IF($D46="", "", IFERROR(INDEX('Training Positions'!C$11:C$30, MATCH($D46, 'Training Positions'!$B$11:$B$30, 0)), ""))</f>
        <v/>
      </c>
      <c r="AU46" s="69" t="str">
        <f>IF($D46="", "", IFERROR(INDEX('Training Positions'!D$11:D$30, MATCH($D46, 'Training Positions'!$B$11:$B$30, 0)), ""))</f>
        <v/>
      </c>
      <c r="AV46" s="69" t="str">
        <f>IF($D46="", "", IFERROR(INDEX('Training Positions'!E$11:E$30, MATCH($D46, 'Training Positions'!$B$11:$B$30, 0)), ""))</f>
        <v/>
      </c>
      <c r="AW46" s="69" t="str">
        <f>IF($D46="", "", IFERROR(INDEX('Training Positions'!F$11:F$30, MATCH($D46, 'Training Positions'!$B$11:$B$30, 0)), ""))</f>
        <v/>
      </c>
      <c r="AX46" s="69" t="str">
        <f>IF($D46="", "", IFERROR(INDEX('Training Positions'!G$11:G$30, MATCH($D46, 'Training Positions'!$B$11:$B$30, 0)), ""))</f>
        <v/>
      </c>
      <c r="AY46" s="69" t="str">
        <f>IF($D46="", "", IFERROR(INDEX('Training Positions'!H$11:H$30, MATCH($D46, 'Training Positions'!$B$11:$B$30, 0)), ""))</f>
        <v/>
      </c>
      <c r="AZ46" s="70" t="str">
        <f>IF($D46="", "", IFERROR(INDEX('Training Positions'!I$11:I$30, MATCH($D46, 'Training Positions'!$B$11:$B$30, 0)), ""))</f>
        <v/>
      </c>
      <c r="BB46" s="68" t="str">
        <f t="shared" si="82"/>
        <v/>
      </c>
      <c r="BC46" s="69" t="str">
        <f t="shared" si="175"/>
        <v/>
      </c>
      <c r="BD46" s="69" t="str">
        <f t="shared" si="176"/>
        <v/>
      </c>
      <c r="BE46" s="69" t="str">
        <f t="shared" si="177"/>
        <v/>
      </c>
      <c r="BF46" s="69" t="str">
        <f t="shared" si="178"/>
        <v/>
      </c>
      <c r="BG46" s="69" t="str">
        <f t="shared" si="179"/>
        <v/>
      </c>
      <c r="BH46" s="70" t="str">
        <f t="shared" si="180"/>
        <v/>
      </c>
      <c r="BJ46" s="8" t="str" cm="1">
        <f t="array" ref="BJ46">IF($X46="", "", IFERROR(INDEX($BB$10:$BH$10, $BA$10, MATCH(MIN($BB46:$BH46), $BB46:$BH46, 0)), ""))</f>
        <v/>
      </c>
      <c r="BK46" s="78" t="str">
        <f t="shared" si="83"/>
        <v/>
      </c>
      <c r="BL46" s="8" t="str">
        <f>IF($IX46="", "", IFERROR(INDEX(Trainers!$I$11:$I$20, MATCH($IX46, Trainers!$AB$11:$AB$20, 0)), ""))</f>
        <v/>
      </c>
      <c r="BN46" s="68" t="str" cm="1">
        <f t="array" ref="BN46">IF(OR($X46="", BN$7=""), "", IFERROR(IF(IFERROR(INDEX($F46:$L46, $BM46, MATCH(BN$6, $F$9:$L$9, 0)), "")&gt;BN$7, "", IFERROR(INDEX($BB46:$BH46, $BM46, MATCH(BN$6, $BB$10:$BH$10, 0)), "")), ""))</f>
        <v/>
      </c>
      <c r="BO46" s="70" t="str" cm="1">
        <f t="array" ref="BO46">IF(OR($X46="", BO$7=""), "", IFERROR(IF(IFERROR(INDEX($F46:$L46, $BM46, MATCH(BO$6, $F$9:$L$9, 0)), "")&gt;BO$7, "", IFERROR(INDEX($BB46:$BH46, $BM46, MATCH(BO$6, $BB$10:$BH$10, 0)), "")), ""))</f>
        <v/>
      </c>
      <c r="BP46" s="68" t="str">
        <f t="shared" si="84"/>
        <v/>
      </c>
      <c r="BQ46" s="69" t="str">
        <f t="shared" si="85"/>
        <v/>
      </c>
      <c r="BR46" s="69" t="str">
        <f t="shared" si="86"/>
        <v/>
      </c>
      <c r="BS46" s="69" t="str">
        <f t="shared" si="87"/>
        <v/>
      </c>
      <c r="BT46" s="69" t="str">
        <f t="shared" si="88"/>
        <v/>
      </c>
      <c r="BU46" s="69" t="str">
        <f t="shared" si="89"/>
        <v/>
      </c>
      <c r="BV46" s="70" t="str">
        <f t="shared" si="90"/>
        <v/>
      </c>
      <c r="BW46" s="68" t="str" cm="1">
        <f t="array" ref="BW46">IF(OR($X46="", BW$7=""), "", IFERROR(IF(IFERROR(INDEX($F46:$L46, $BM46, MATCH(BW$6, $F$9:$L$9, 0)), "")&gt;BW$7, "", IFERROR(INDEX($BB46:$BH46, $BM46, MATCH(BW$6, $BB$10:$BH$10, 0)), "")), ""))</f>
        <v/>
      </c>
      <c r="BX46" s="70" t="str" cm="1">
        <f t="array" ref="BX46">IF(OR($X46="", BX$7=""), "", IFERROR(IF(IFERROR(INDEX($F46:$L46, $BM46, MATCH(BX$6, $F$9:$L$9, 0)), "")&gt;BX$7, "", IFERROR(INDEX($BB46:$BH46, $BM46, MATCH(BX$6, $BB$10:$BH$10, 0)), "")), ""))</f>
        <v/>
      </c>
      <c r="BY46" s="68" t="str">
        <f t="shared" si="91"/>
        <v/>
      </c>
      <c r="BZ46" s="69" t="str">
        <f t="shared" si="92"/>
        <v/>
      </c>
      <c r="CA46" s="69" t="str">
        <f t="shared" si="93"/>
        <v/>
      </c>
      <c r="CB46" s="69" t="str">
        <f t="shared" si="94"/>
        <v/>
      </c>
      <c r="CC46" s="69" t="str">
        <f t="shared" si="95"/>
        <v/>
      </c>
      <c r="CD46" s="69" t="str">
        <f t="shared" si="96"/>
        <v/>
      </c>
      <c r="CE46" s="70" t="str">
        <f t="shared" si="97"/>
        <v/>
      </c>
      <c r="CF46" s="68" t="str" cm="1">
        <f t="array" ref="CF46">IF(OR($X46="", CF$7=""), "", IFERROR(IF(IFERROR(INDEX($F46:$L46, $BM46, MATCH(CF$6, $F$9:$L$9, 0)), "")&gt;CF$7, "", IFERROR(INDEX($BB46:$BH46, $BM46, MATCH(CF$6, $BB$10:$BH$10, 0)), "")), ""))</f>
        <v/>
      </c>
      <c r="CG46" s="70" t="str" cm="1">
        <f t="array" ref="CG46">IF(OR($X46="", CG$7=""), "", IFERROR(IF(IFERROR(INDEX($F46:$L46, $BM46, MATCH(CG$6, $F$9:$L$9, 0)), "")&gt;CG$7, "", IFERROR(INDEX($BB46:$BH46, $BM46, MATCH(CG$6, $BB$10:$BH$10, 0)), "")), ""))</f>
        <v/>
      </c>
      <c r="CH46" s="68" t="str">
        <f t="shared" si="98"/>
        <v/>
      </c>
      <c r="CI46" s="69" t="str">
        <f t="shared" si="99"/>
        <v/>
      </c>
      <c r="CJ46" s="69" t="str">
        <f t="shared" si="100"/>
        <v/>
      </c>
      <c r="CK46" s="69" t="str">
        <f t="shared" si="101"/>
        <v/>
      </c>
      <c r="CL46" s="69" t="str">
        <f t="shared" si="102"/>
        <v/>
      </c>
      <c r="CM46" s="69" t="str">
        <f t="shared" si="103"/>
        <v/>
      </c>
      <c r="CN46" s="70" t="str">
        <f t="shared" si="104"/>
        <v/>
      </c>
      <c r="CO46" s="68" t="str" cm="1">
        <f t="array" ref="CO46">IF(OR($X46="", CO$7=""), "", IFERROR(IF(IFERROR(INDEX($F46:$L46, $BM46, MATCH(CO$6, $F$9:$L$9, 0)), "")&gt;CO$7, "", IFERROR(INDEX($BB46:$BH46, $BM46, MATCH(CO$6, $BB$10:$BH$10, 0)), "")), ""))</f>
        <v/>
      </c>
      <c r="CP46" s="70" t="str" cm="1">
        <f t="array" ref="CP46">IF(OR($X46="", CP$7=""), "", IFERROR(IF(IFERROR(INDEX($F46:$L46, $BM46, MATCH(CP$6, $F$9:$L$9, 0)), "")&gt;CP$7, "", IFERROR(INDEX($BB46:$BH46, $BM46, MATCH(CP$6, $BB$10:$BH$10, 0)), "")), ""))</f>
        <v/>
      </c>
      <c r="CQ46" s="68" t="str">
        <f t="shared" si="105"/>
        <v/>
      </c>
      <c r="CR46" s="69" t="str">
        <f t="shared" si="106"/>
        <v/>
      </c>
      <c r="CS46" s="69" t="str">
        <f t="shared" si="107"/>
        <v/>
      </c>
      <c r="CT46" s="69" t="str">
        <f t="shared" si="108"/>
        <v/>
      </c>
      <c r="CU46" s="69" t="str">
        <f t="shared" si="109"/>
        <v/>
      </c>
      <c r="CV46" s="69" t="str">
        <f t="shared" si="110"/>
        <v/>
      </c>
      <c r="CW46" s="70" t="str">
        <f t="shared" si="111"/>
        <v/>
      </c>
      <c r="CX46" s="68" t="str" cm="1">
        <f t="array" ref="CX46">IF(OR($X46="", CX$7=""), "", IFERROR(IF(IFERROR(INDEX($F46:$L46, $BM46, MATCH(CX$6, $F$9:$L$9, 0)), "")&gt;CX$7, "", IFERROR(INDEX($BB46:$BH46, $BM46, MATCH(CX$6, $BB$10:$BH$10, 0)), "")), ""))</f>
        <v/>
      </c>
      <c r="CY46" s="70" t="str" cm="1">
        <f t="array" ref="CY46">IF(OR($X46="", CY$7=""), "", IFERROR(IF(IFERROR(INDEX($F46:$L46, $BM46, MATCH(CY$6, $F$9:$L$9, 0)), "")&gt;CY$7, "", IFERROR(INDEX($BB46:$BH46, $BM46, MATCH(CY$6, $BB$10:$BH$10, 0)), "")), ""))</f>
        <v/>
      </c>
      <c r="CZ46" s="68" t="str">
        <f t="shared" si="112"/>
        <v/>
      </c>
      <c r="DA46" s="69" t="str">
        <f t="shared" si="113"/>
        <v/>
      </c>
      <c r="DB46" s="69" t="str">
        <f t="shared" si="114"/>
        <v/>
      </c>
      <c r="DC46" s="69" t="str">
        <f t="shared" si="115"/>
        <v/>
      </c>
      <c r="DD46" s="69" t="str">
        <f t="shared" si="116"/>
        <v/>
      </c>
      <c r="DE46" s="69" t="str">
        <f t="shared" si="117"/>
        <v/>
      </c>
      <c r="DF46" s="70" t="str">
        <f t="shared" si="118"/>
        <v/>
      </c>
      <c r="DG46" s="68" t="str" cm="1">
        <f t="array" ref="DG46">IF(OR($X46="", DG$7=""), "", IFERROR(IF(IFERROR(INDEX($F46:$L46, $BM46, MATCH(DG$6, $F$9:$L$9, 0)), "")&gt;DG$7, "", IFERROR(INDEX($BB46:$BH46, $BM46, MATCH(DG$6, $BB$10:$BH$10, 0)), "")), ""))</f>
        <v/>
      </c>
      <c r="DH46" s="70" t="str" cm="1">
        <f t="array" ref="DH46">IF(OR($X46="", DH$7=""), "", IFERROR(IF(IFERROR(INDEX($F46:$L46, $BM46, MATCH(DH$6, $F$9:$L$9, 0)), "")&gt;DH$7, "", IFERROR(INDEX($BB46:$BH46, $BM46, MATCH(DH$6, $BB$10:$BH$10, 0)), "")), ""))</f>
        <v/>
      </c>
      <c r="DI46" s="68" t="str">
        <f t="shared" si="119"/>
        <v/>
      </c>
      <c r="DJ46" s="69" t="str">
        <f t="shared" si="120"/>
        <v/>
      </c>
      <c r="DK46" s="69" t="str">
        <f t="shared" si="121"/>
        <v/>
      </c>
      <c r="DL46" s="69" t="str">
        <f t="shared" si="122"/>
        <v/>
      </c>
      <c r="DM46" s="69" t="str">
        <f t="shared" si="123"/>
        <v/>
      </c>
      <c r="DN46" s="69" t="str">
        <f t="shared" si="124"/>
        <v/>
      </c>
      <c r="DO46" s="70" t="str">
        <f t="shared" si="125"/>
        <v/>
      </c>
      <c r="DP46" s="68" t="str" cm="1">
        <f t="array" ref="DP46">IF(OR($X46="", DP$7=""), "", IFERROR(IF(IFERROR(INDEX($F46:$L46, $BM46, MATCH(DP$6, $F$9:$L$9, 0)), "")&gt;DP$7, "", IFERROR(INDEX($BB46:$BH46, $BM46, MATCH(DP$6, $BB$10:$BH$10, 0)), "")), ""))</f>
        <v/>
      </c>
      <c r="DQ46" s="70" t="str" cm="1">
        <f t="array" ref="DQ46">IF(OR($X46="", DQ$7=""), "", IFERROR(IF(IFERROR(INDEX($F46:$L46, $BM46, MATCH(DQ$6, $F$9:$L$9, 0)), "")&gt;DQ$7, "", IFERROR(INDEX($BB46:$BH46, $BM46, MATCH(DQ$6, $BB$10:$BH$10, 0)), "")), ""))</f>
        <v/>
      </c>
      <c r="DR46" s="68" t="str">
        <f t="shared" si="126"/>
        <v/>
      </c>
      <c r="DS46" s="69" t="str">
        <f t="shared" si="127"/>
        <v/>
      </c>
      <c r="DT46" s="69" t="str">
        <f t="shared" si="128"/>
        <v/>
      </c>
      <c r="DU46" s="69" t="str">
        <f t="shared" si="129"/>
        <v/>
      </c>
      <c r="DV46" s="69" t="str">
        <f t="shared" si="130"/>
        <v/>
      </c>
      <c r="DW46" s="69" t="str">
        <f t="shared" si="131"/>
        <v/>
      </c>
      <c r="DX46" s="70" t="str">
        <f t="shared" si="132"/>
        <v/>
      </c>
      <c r="DY46" s="68" t="str" cm="1">
        <f t="array" ref="DY46">IF(OR($X46="", DY$7=""), "", IFERROR(IF(IFERROR(INDEX($F46:$L46, $BM46, MATCH(DY$6, $F$9:$L$9, 0)), "")&gt;DY$7, "", IFERROR(INDEX($BB46:$BH46, $BM46, MATCH(DY$6, $BB$10:$BH$10, 0)), "")), ""))</f>
        <v/>
      </c>
      <c r="DZ46" s="70" t="str" cm="1">
        <f t="array" ref="DZ46">IF(OR($X46="", DZ$7=""), "", IFERROR(IF(IFERROR(INDEX($F46:$L46, $BM46, MATCH(DZ$6, $F$9:$L$9, 0)), "")&gt;DZ$7, "", IFERROR(INDEX($BB46:$BH46, $BM46, MATCH(DZ$6, $BB$10:$BH$10, 0)), "")), ""))</f>
        <v/>
      </c>
      <c r="EA46" s="68" t="str">
        <f t="shared" si="133"/>
        <v/>
      </c>
      <c r="EB46" s="69" t="str">
        <f t="shared" si="134"/>
        <v/>
      </c>
      <c r="EC46" s="69" t="str">
        <f t="shared" si="135"/>
        <v/>
      </c>
      <c r="ED46" s="69" t="str">
        <f t="shared" si="136"/>
        <v/>
      </c>
      <c r="EE46" s="69" t="str">
        <f t="shared" si="137"/>
        <v/>
      </c>
      <c r="EF46" s="69" t="str">
        <f t="shared" si="138"/>
        <v/>
      </c>
      <c r="EG46" s="70" t="str">
        <f t="shared" si="139"/>
        <v/>
      </c>
      <c r="EH46" s="68" t="str" cm="1">
        <f t="array" ref="EH46">IF(OR($X46="", EH$7=""), "", IFERROR(IF(IFERROR(INDEX($F46:$L46, $BM46, MATCH(EH$6, $F$9:$L$9, 0)), "")&gt;EH$7, "", IFERROR(INDEX($BB46:$BH46, $BM46, MATCH(EH$6, $BB$10:$BH$10, 0)), "")), ""))</f>
        <v/>
      </c>
      <c r="EI46" s="70" t="str" cm="1">
        <f t="array" ref="EI46">IF(OR($X46="", EI$7=""), "", IFERROR(IF(IFERROR(INDEX($F46:$L46, $BM46, MATCH(EI$6, $F$9:$L$9, 0)), "")&gt;EI$7, "", IFERROR(INDEX($BB46:$BH46, $BM46, MATCH(EI$6, $BB$10:$BH$10, 0)), "")), ""))</f>
        <v/>
      </c>
      <c r="EJ46" s="68" t="str">
        <f t="shared" si="140"/>
        <v/>
      </c>
      <c r="EK46" s="69" t="str">
        <f t="shared" si="141"/>
        <v/>
      </c>
      <c r="EL46" s="69" t="str">
        <f t="shared" si="142"/>
        <v/>
      </c>
      <c r="EM46" s="69" t="str">
        <f t="shared" si="143"/>
        <v/>
      </c>
      <c r="EN46" s="69" t="str">
        <f t="shared" si="144"/>
        <v/>
      </c>
      <c r="EO46" s="69" t="str">
        <f t="shared" si="145"/>
        <v/>
      </c>
      <c r="EP46" s="70" t="str">
        <f t="shared" si="146"/>
        <v/>
      </c>
      <c r="EQ46" s="68" t="str" cm="1">
        <f t="array" ref="EQ46">IF(OR($X46="", EQ$7=""), "", IFERROR(IF(IFERROR(INDEX($F46:$L46, $BM46, MATCH(EQ$6, $F$9:$L$9, 0)), "")&gt;EQ$7, "", IFERROR(INDEX($BB46:$BH46, $BM46, MATCH(EQ$6, $BB$10:$BH$10, 0)), "")), ""))</f>
        <v/>
      </c>
      <c r="ER46" s="70" t="str" cm="1">
        <f t="array" ref="ER46">IF(OR($X46="", ER$7=""), "", IFERROR(IF(IFERROR(INDEX($F46:$L46, $BM46, MATCH(ER$6, $F$9:$L$9, 0)), "")&gt;ER$7, "", IFERROR(INDEX($BB46:$BH46, $BM46, MATCH(ER$6, $BB$10:$BH$10, 0)), "")), ""))</f>
        <v/>
      </c>
      <c r="ES46" s="68" t="str">
        <f t="shared" si="147"/>
        <v/>
      </c>
      <c r="ET46" s="69" t="str">
        <f t="shared" si="148"/>
        <v/>
      </c>
      <c r="EU46" s="69" t="str">
        <f t="shared" si="149"/>
        <v/>
      </c>
      <c r="EV46" s="69" t="str">
        <f t="shared" si="150"/>
        <v/>
      </c>
      <c r="EW46" s="69" t="str">
        <f t="shared" si="151"/>
        <v/>
      </c>
      <c r="EX46" s="69" t="str">
        <f t="shared" si="152"/>
        <v/>
      </c>
      <c r="EY46" s="70" t="str">
        <f t="shared" si="153"/>
        <v/>
      </c>
      <c r="FA46" s="68" t="str" cm="1">
        <f t="array" ref="FA46">IF($X46="", "", IFERROR(INDEX($BN46:$EY46, $EZ46, MATCH(FA$8, $BN$2:$EY$2, 0)), ""))</f>
        <v/>
      </c>
      <c r="FB46" s="69" t="str" cm="1">
        <f t="array" ref="FB46">IF($X46="", "", IFERROR(INDEX($BN46:$EY46, $EZ46, MATCH(FB$8, $BN$2:$EY$2, 0)), ""))</f>
        <v/>
      </c>
      <c r="FC46" s="69" t="str" cm="1">
        <f t="array" ref="FC46">IF($X46="", "", IFERROR(INDEX($BN46:$EY46, $EZ46, MATCH(FC$8, $BN$2:$EY$2, 0)), ""))</f>
        <v/>
      </c>
      <c r="FD46" s="69" t="str" cm="1">
        <f t="array" ref="FD46">IF($X46="", "", IFERROR(INDEX($BN46:$EY46, $EZ46, MATCH(FD$8, $BN$2:$EY$2, 0)), ""))</f>
        <v/>
      </c>
      <c r="FE46" s="69" t="str" cm="1">
        <f t="array" ref="FE46">IF($X46="", "", IFERROR(INDEX($BN46:$EY46, $EZ46, MATCH(FE$8, $BN$2:$EY$2, 0)), ""))</f>
        <v/>
      </c>
      <c r="FF46" s="69" t="str" cm="1">
        <f t="array" ref="FF46">IF($X46="", "", IFERROR(INDEX($BN46:$EY46, $EZ46, MATCH(FF$8, $BN$2:$EY$2, 0)), ""))</f>
        <v/>
      </c>
      <c r="FG46" s="69" t="str" cm="1">
        <f t="array" ref="FG46">IF($X46="", "", IFERROR(INDEX($BN46:$EY46, $EZ46, MATCH(FG$8, $BN$2:$EY$2, 0)), ""))</f>
        <v/>
      </c>
      <c r="FH46" s="69" t="str" cm="1">
        <f t="array" ref="FH46">IF($X46="", "", IFERROR(INDEX($BN46:$EY46, $EZ46, MATCH(FH$8, $BN$2:$EY$2, 0)), ""))</f>
        <v/>
      </c>
      <c r="FI46" s="69" t="str" cm="1">
        <f t="array" ref="FI46">IF($X46="", "", IFERROR(INDEX($BN46:$EY46, $EZ46, MATCH(FI$8, $BN$2:$EY$2, 0)), ""))</f>
        <v/>
      </c>
      <c r="FJ46" s="69" t="str" cm="1">
        <f t="array" ref="FJ46">IF($X46="", "", IFERROR(INDEX($BN46:$EY46, $EZ46, MATCH(FJ$8, $BN$2:$EY$2, 0)), ""))</f>
        <v/>
      </c>
      <c r="FK46" s="69" t="str" cm="1">
        <f t="array" ref="FK46">IF($X46="", "", IFERROR(INDEX($BN46:$EY46, $EZ46, MATCH(FK$8, $BN$2:$EY$2, 0)), ""))</f>
        <v/>
      </c>
      <c r="FL46" s="69" t="str" cm="1">
        <f t="array" ref="FL46">IF($X46="", "", IFERROR(INDEX($BN46:$EY46, $EZ46, MATCH(FL$8, $BN$2:$EY$2, 0)), ""))</f>
        <v/>
      </c>
      <c r="FM46" s="69" t="str" cm="1">
        <f t="array" ref="FM46">IF($X46="", "", IFERROR(INDEX($BN46:$EY46, $EZ46, MATCH(FM$8, $BN$2:$EY$2, 0)), ""))</f>
        <v/>
      </c>
      <c r="FN46" s="69" t="str" cm="1">
        <f t="array" ref="FN46">IF($X46="", "", IFERROR(INDEX($BN46:$EY46, $EZ46, MATCH(FN$8, $BN$2:$EY$2, 0)), ""))</f>
        <v/>
      </c>
      <c r="FO46" s="69" t="str" cm="1">
        <f t="array" ref="FO46">IF($X46="", "", IFERROR(INDEX($BN46:$EY46, $EZ46, MATCH(FO$8, $BN$2:$EY$2, 0)), ""))</f>
        <v/>
      </c>
      <c r="FP46" s="69" t="str" cm="1">
        <f t="array" ref="FP46">IF($X46="", "", IFERROR(INDEX($BN46:$EY46, $EZ46, MATCH(FP$8, $BN$2:$EY$2, 0)), ""))</f>
        <v/>
      </c>
      <c r="FQ46" s="69" t="str" cm="1">
        <f t="array" ref="FQ46">IF($X46="", "", IFERROR(INDEX($BN46:$EY46, $EZ46, MATCH(FQ$8, $BN$2:$EY$2, 0)), ""))</f>
        <v/>
      </c>
      <c r="FR46" s="69" t="str" cm="1">
        <f t="array" ref="FR46">IF($X46="", "", IFERROR(INDEX($BN46:$EY46, $EZ46, MATCH(FR$8, $BN$2:$EY$2, 0)), ""))</f>
        <v/>
      </c>
      <c r="FS46" s="69" t="str" cm="1">
        <f t="array" ref="FS46">IF($X46="", "", IFERROR(INDEX($BN46:$EY46, $EZ46, MATCH(FS$8, $BN$2:$EY$2, 0)), ""))</f>
        <v/>
      </c>
      <c r="FT46" s="69" t="str" cm="1">
        <f t="array" ref="FT46">IF($X46="", "", IFERROR(INDEX($BN46:$EY46, $EZ46, MATCH(FT$8, $BN$2:$EY$2, 0)), ""))</f>
        <v/>
      </c>
      <c r="FU46" s="69" t="str" cm="1">
        <f t="array" ref="FU46">IF($X46="", "", IFERROR(INDEX($BN46:$EY46, $EZ46, MATCH(FU$8, $BN$2:$EY$2, 0)), ""))</f>
        <v/>
      </c>
      <c r="FV46" s="69" t="str" cm="1">
        <f t="array" ref="FV46">IF($X46="", "", IFERROR(INDEX($BN46:$EY46, $EZ46, MATCH(FV$8, $BN$2:$EY$2, 0)), ""))</f>
        <v/>
      </c>
      <c r="FW46" s="69" t="str" cm="1">
        <f t="array" ref="FW46">IF($X46="", "", IFERROR(INDEX($BN46:$EY46, $EZ46, MATCH(FW$8, $BN$2:$EY$2, 0)), ""))</f>
        <v/>
      </c>
      <c r="FX46" s="69" t="str" cm="1">
        <f t="array" ref="FX46">IF($X46="", "", IFERROR(INDEX($BN46:$EY46, $EZ46, MATCH(FX$8, $BN$2:$EY$2, 0)), ""))</f>
        <v/>
      </c>
      <c r="FY46" s="69" t="str" cm="1">
        <f t="array" ref="FY46">IF($X46="", "", IFERROR(INDEX($BN46:$EY46, $EZ46, MATCH(FY$8, $BN$2:$EY$2, 0)), ""))</f>
        <v/>
      </c>
      <c r="FZ46" s="69" t="str" cm="1">
        <f t="array" ref="FZ46">IF($X46="", "", IFERROR(INDEX($BN46:$EY46, $EZ46, MATCH(FZ$8, $BN$2:$EY$2, 0)), ""))</f>
        <v/>
      </c>
      <c r="GA46" s="69" t="str" cm="1">
        <f t="array" ref="GA46">IF($X46="", "", IFERROR(INDEX($BN46:$EY46, $EZ46, MATCH(GA$8, $BN$2:$EY$2, 0)), ""))</f>
        <v/>
      </c>
      <c r="GB46" s="69" t="str" cm="1">
        <f t="array" ref="GB46">IF($X46="", "", IFERROR(INDEX($BN46:$EY46, $EZ46, MATCH(GB$8, $BN$2:$EY$2, 0)), ""))</f>
        <v/>
      </c>
      <c r="GC46" s="69" t="str" cm="1">
        <f t="array" ref="GC46">IF($X46="", "", IFERROR(INDEX($BN46:$EY46, $EZ46, MATCH(GC$8, $BN$2:$EY$2, 0)), ""))</f>
        <v/>
      </c>
      <c r="GD46" s="69" t="str" cm="1">
        <f t="array" ref="GD46">IF($X46="", "", IFERROR(INDEX($BN46:$EY46, $EZ46, MATCH(GD$8, $BN$2:$EY$2, 0)), ""))</f>
        <v/>
      </c>
      <c r="GE46" s="69" t="str" cm="1">
        <f t="array" ref="GE46">IF($X46="", "", IFERROR(INDEX($BN46:$EY46, $EZ46, MATCH(GE$8, $BN$2:$EY$2, 0)), ""))</f>
        <v/>
      </c>
      <c r="GF46" s="69" t="str" cm="1">
        <f t="array" ref="GF46">IF($X46="", "", IFERROR(INDEX($BN46:$EY46, $EZ46, MATCH(GF$8, $BN$2:$EY$2, 0)), ""))</f>
        <v/>
      </c>
      <c r="GG46" s="69" t="str" cm="1">
        <f t="array" ref="GG46">IF($X46="", "", IFERROR(INDEX($BN46:$EY46, $EZ46, MATCH(GG$8, $BN$2:$EY$2, 0)), ""))</f>
        <v/>
      </c>
      <c r="GH46" s="69" t="str" cm="1">
        <f t="array" ref="GH46">IF($X46="", "", IFERROR(INDEX($BN46:$EY46, $EZ46, MATCH(GH$8, $BN$2:$EY$2, 0)), ""))</f>
        <v/>
      </c>
      <c r="GI46" s="69" t="str" cm="1">
        <f t="array" ref="GI46">IF($X46="", "", IFERROR(INDEX($BN46:$EY46, $EZ46, MATCH(GI$8, $BN$2:$EY$2, 0)), ""))</f>
        <v/>
      </c>
      <c r="GJ46" s="69" t="str" cm="1">
        <f t="array" ref="GJ46">IF($X46="", "", IFERROR(INDEX($BN46:$EY46, $EZ46, MATCH(GJ$8, $BN$2:$EY$2, 0)), ""))</f>
        <v/>
      </c>
      <c r="GK46" s="69" t="str" cm="1">
        <f t="array" ref="GK46">IF($X46="", "", IFERROR(INDEX($BN46:$EY46, $EZ46, MATCH(GK$8, $BN$2:$EY$2, 0)), ""))</f>
        <v/>
      </c>
      <c r="GL46" s="69" t="str" cm="1">
        <f t="array" ref="GL46">IF($X46="", "", IFERROR(INDEX($BN46:$EY46, $EZ46, MATCH(GL$8, $BN$2:$EY$2, 0)), ""))</f>
        <v/>
      </c>
      <c r="GM46" s="69" t="str" cm="1">
        <f t="array" ref="GM46">IF($X46="", "", IFERROR(INDEX($BN46:$EY46, $EZ46, MATCH(GM$8, $BN$2:$EY$2, 0)), ""))</f>
        <v/>
      </c>
      <c r="GN46" s="69" t="str" cm="1">
        <f t="array" ref="GN46">IF($X46="", "", IFERROR(INDEX($BN46:$EY46, $EZ46, MATCH(GN$8, $BN$2:$EY$2, 0)), ""))</f>
        <v/>
      </c>
      <c r="GO46" s="69" t="str" cm="1">
        <f t="array" ref="GO46">IF($X46="", "", IFERROR(INDEX($BN46:$EY46, $EZ46, MATCH(GO$8, $BN$2:$EY$2, 0)), ""))</f>
        <v/>
      </c>
      <c r="GP46" s="69" t="str" cm="1">
        <f t="array" ref="GP46">IF($X46="", "", IFERROR(INDEX($BN46:$EY46, $EZ46, MATCH(GP$8, $BN$2:$EY$2, 0)), ""))</f>
        <v/>
      </c>
      <c r="GQ46" s="69" t="str" cm="1">
        <f t="array" ref="GQ46">IF($X46="", "", IFERROR(INDEX($BN46:$EY46, $EZ46, MATCH(GQ$8, $BN$2:$EY$2, 0)), ""))</f>
        <v/>
      </c>
      <c r="GR46" s="69" t="str" cm="1">
        <f t="array" ref="GR46">IF($X46="", "", IFERROR(INDEX($BN46:$EY46, $EZ46, MATCH(GR$8, $BN$2:$EY$2, 0)), ""))</f>
        <v/>
      </c>
      <c r="GS46" s="69" t="str" cm="1">
        <f t="array" ref="GS46">IF($X46="", "", IFERROR(INDEX($BN46:$EY46, $EZ46, MATCH(GS$8, $BN$2:$EY$2, 0)), ""))</f>
        <v/>
      </c>
      <c r="GT46" s="69" t="str" cm="1">
        <f t="array" ref="GT46">IF($X46="", "", IFERROR(INDEX($BN46:$EY46, $EZ46, MATCH(GT$8, $BN$2:$EY$2, 0)), ""))</f>
        <v/>
      </c>
      <c r="GU46" s="69" t="str" cm="1">
        <f t="array" ref="GU46">IF($X46="", "", IFERROR(INDEX($BN46:$EY46, $EZ46, MATCH(GU$8, $BN$2:$EY$2, 0)), ""))</f>
        <v/>
      </c>
      <c r="GV46" s="69" t="str" cm="1">
        <f t="array" ref="GV46">IF($X46="", "", IFERROR(INDEX($BN46:$EY46, $EZ46, MATCH(GV$8, $BN$2:$EY$2, 0)), ""))</f>
        <v/>
      </c>
      <c r="GW46" s="69" t="str" cm="1">
        <f t="array" ref="GW46">IF($X46="", "", IFERROR(INDEX($BN46:$EY46, $EZ46, MATCH(GW$8, $BN$2:$EY$2, 0)), ""))</f>
        <v/>
      </c>
      <c r="GX46" s="69" t="str" cm="1">
        <f t="array" ref="GX46">IF($X46="", "", IFERROR(INDEX($BN46:$EY46, $EZ46, MATCH(GX$8, $BN$2:$EY$2, 0)), ""))</f>
        <v/>
      </c>
      <c r="GY46" s="69" t="str" cm="1">
        <f t="array" ref="GY46">IF($X46="", "", IFERROR(INDEX($BN46:$EY46, $EZ46, MATCH(GY$8, $BN$2:$EY$2, 0)), ""))</f>
        <v/>
      </c>
      <c r="GZ46" s="69" t="str" cm="1">
        <f t="array" ref="GZ46">IF($X46="", "", IFERROR(INDEX($BN46:$EY46, $EZ46, MATCH(GZ$8, $BN$2:$EY$2, 0)), ""))</f>
        <v/>
      </c>
      <c r="HA46" s="69" t="str" cm="1">
        <f t="array" ref="HA46">IF($X46="", "", IFERROR(INDEX($BN46:$EY46, $EZ46, MATCH(HA$8, $BN$2:$EY$2, 0)), ""))</f>
        <v/>
      </c>
      <c r="HB46" s="69" t="str" cm="1">
        <f t="array" ref="HB46">IF($X46="", "", IFERROR(INDEX($BN46:$EY46, $EZ46, MATCH(HB$8, $BN$2:$EY$2, 0)), ""))</f>
        <v/>
      </c>
      <c r="HC46" s="69" t="str" cm="1">
        <f t="array" ref="HC46">IF($X46="", "", IFERROR(INDEX($BN46:$EY46, $EZ46, MATCH(HC$8, $BN$2:$EY$2, 0)), ""))</f>
        <v/>
      </c>
      <c r="HD46" s="69" t="str" cm="1">
        <f t="array" ref="HD46">IF($X46="", "", IFERROR(INDEX($BN46:$EY46, $EZ46, MATCH(HD$8, $BN$2:$EY$2, 0)), ""))</f>
        <v/>
      </c>
      <c r="HE46" s="69" t="str" cm="1">
        <f t="array" ref="HE46">IF($X46="", "", IFERROR(INDEX($BN46:$EY46, $EZ46, MATCH(HE$8, $BN$2:$EY$2, 0)), ""))</f>
        <v/>
      </c>
      <c r="HF46" s="69" t="str" cm="1">
        <f t="array" ref="HF46">IF($X46="", "", IFERROR(INDEX($BN46:$EY46, $EZ46, MATCH(HF$8, $BN$2:$EY$2, 0)), ""))</f>
        <v/>
      </c>
      <c r="HG46" s="69" t="str" cm="1">
        <f t="array" ref="HG46">IF($X46="", "", IFERROR(INDEX($BN46:$EY46, $EZ46, MATCH(HG$8, $BN$2:$EY$2, 0)), ""))</f>
        <v/>
      </c>
      <c r="HH46" s="69" t="str" cm="1">
        <f t="array" ref="HH46">IF($X46="", "", IFERROR(INDEX($BN46:$EY46, $EZ46, MATCH(HH$8, $BN$2:$EY$2, 0)), ""))</f>
        <v/>
      </c>
      <c r="HI46" s="69" t="str" cm="1">
        <f t="array" ref="HI46">IF($X46="", "", IFERROR(INDEX($BN46:$EY46, $EZ46, MATCH(HI$8, $BN$2:$EY$2, 0)), ""))</f>
        <v/>
      </c>
      <c r="HJ46" s="69" t="str" cm="1">
        <f t="array" ref="HJ46">IF($X46="", "", IFERROR(INDEX($BN46:$EY46, $EZ46, MATCH(HJ$8, $BN$2:$EY$2, 0)), ""))</f>
        <v/>
      </c>
      <c r="HK46" s="69" t="str" cm="1">
        <f t="array" ref="HK46">IF($X46="", "", IFERROR(INDEX($BN46:$EY46, $EZ46, MATCH(HK$8, $BN$2:$EY$2, 0)), ""))</f>
        <v/>
      </c>
      <c r="HL46" s="69" t="str" cm="1">
        <f t="array" ref="HL46">IF($X46="", "", IFERROR(INDEX($BN46:$EY46, $EZ46, MATCH(HL$8, $BN$2:$EY$2, 0)), ""))</f>
        <v/>
      </c>
      <c r="HM46" s="69" t="str" cm="1">
        <f t="array" ref="HM46">IF($X46="", "", IFERROR(INDEX($BN46:$EY46, $EZ46, MATCH(HM$8, $BN$2:$EY$2, 0)), ""))</f>
        <v/>
      </c>
      <c r="HN46" s="69" t="str" cm="1">
        <f t="array" ref="HN46">IF($X46="", "", IFERROR(INDEX($BN46:$EY46, $EZ46, MATCH(HN$8, $BN$2:$EY$2, 0)), ""))</f>
        <v/>
      </c>
      <c r="HO46" s="69" t="str" cm="1">
        <f t="array" ref="HO46">IF($X46="", "", IFERROR(INDEX($BN46:$EY46, $EZ46, MATCH(HO$8, $BN$2:$EY$2, 0)), ""))</f>
        <v/>
      </c>
      <c r="HP46" s="69" t="str" cm="1">
        <f t="array" ref="HP46">IF($X46="", "", IFERROR(INDEX($BN46:$EY46, $EZ46, MATCH(HP$8, $BN$2:$EY$2, 0)), ""))</f>
        <v/>
      </c>
      <c r="HQ46" s="69" t="str" cm="1">
        <f t="array" ref="HQ46">IF($X46="", "", IFERROR(INDEX($BN46:$EY46, $EZ46, MATCH(HQ$8, $BN$2:$EY$2, 0)), ""))</f>
        <v/>
      </c>
      <c r="HR46" s="70" t="str" cm="1">
        <f t="array" ref="HR46">IF($X46="", "", IFERROR(INDEX($BN46:$EY46, $EZ46, MATCH(HR$8, $BN$2:$EY$2, 0)), ""))</f>
        <v/>
      </c>
      <c r="HT46" s="8" t="str" cm="1">
        <f t="array" ref="HT46">IFERROR(INDEX($FA$6:$HR$6, $HS$6, MATCH(MIN($FA46:$HR46), $FA46:$HR46, 0)), "")</f>
        <v/>
      </c>
      <c r="HV46" s="8" t="str" cm="1">
        <f t="array" ref="HV46">IFERROR(INDEX(Trainers!$I$11:$I$20, MATCH(IFERROR(INDEX($FA$7:$HR$7, $HS$6, MATCH(MIN($FA46:$HR46), $FA46:$HR46, 0)), ""), Trainers!$AB$11:$AB$20, 0)), "")</f>
        <v/>
      </c>
      <c r="HX46" s="81" t="str">
        <f t="shared" si="154"/>
        <v/>
      </c>
      <c r="HY46" s="88" t="str">
        <f t="shared" si="155"/>
        <v/>
      </c>
      <c r="HZ46" s="81" t="str">
        <f t="shared" si="186"/>
        <v/>
      </c>
      <c r="IA46" s="88" t="str">
        <f t="shared" si="187"/>
        <v/>
      </c>
      <c r="IB46" s="81" t="str">
        <f t="shared" si="186"/>
        <v/>
      </c>
      <c r="IC46" s="88" t="str">
        <f t="shared" si="187"/>
        <v/>
      </c>
      <c r="ID46" s="81" t="str">
        <f t="shared" si="186"/>
        <v/>
      </c>
      <c r="IE46" s="88" t="str">
        <f t="shared" si="187"/>
        <v/>
      </c>
      <c r="IF46" s="81" t="str">
        <f t="shared" si="186"/>
        <v/>
      </c>
      <c r="IG46" s="88" t="str">
        <f t="shared" si="187"/>
        <v/>
      </c>
      <c r="IH46" s="81" t="str">
        <f t="shared" si="186"/>
        <v/>
      </c>
      <c r="II46" s="88" t="str">
        <f t="shared" si="187"/>
        <v/>
      </c>
      <c r="IJ46" s="81" t="str">
        <f t="shared" si="186"/>
        <v/>
      </c>
      <c r="IK46" s="88" t="str">
        <f t="shared" si="187"/>
        <v/>
      </c>
      <c r="IL46" s="81" t="str">
        <f t="shared" si="186"/>
        <v/>
      </c>
      <c r="IM46" s="88" t="str">
        <f t="shared" si="187"/>
        <v/>
      </c>
      <c r="IN46" s="81" t="str">
        <f t="shared" si="186"/>
        <v/>
      </c>
      <c r="IO46" s="88" t="str">
        <f t="shared" si="187"/>
        <v/>
      </c>
      <c r="IP46" s="81" t="str">
        <f t="shared" si="186"/>
        <v/>
      </c>
      <c r="IQ46" s="88" t="str">
        <f t="shared" si="187"/>
        <v/>
      </c>
      <c r="IS46" s="81" t="str" cm="1">
        <f t="array" ref="IS46">IF($X46="", "", IFERROR(INDEX($HX$3:$IQ$3, $IR$3, MATCH(IS$10, $HX46:$IQ46, 0)), ""))</f>
        <v/>
      </c>
      <c r="IT46" s="89" t="str" cm="1">
        <f t="array" ref="IT46">IF($X46="", "", IFERROR(INDEX($HX$3:$IQ$3, $IR$3, MATCH(IT$10, $HX46:$IQ46, 0)), ""))</f>
        <v/>
      </c>
      <c r="IU46" s="89" t="str" cm="1">
        <f t="array" ref="IU46">IF($X46="", "", IFERROR(INDEX($HX$3:$IQ$3, $IR$3, MATCH(IU$10, $HX46:$IQ46, 0)), ""))</f>
        <v/>
      </c>
      <c r="IV46" s="8" t="str">
        <f t="shared" si="156"/>
        <v/>
      </c>
      <c r="IX46" s="8" t="str">
        <f t="shared" si="157"/>
        <v/>
      </c>
      <c r="IZ46" s="8" t="str">
        <f>IF($BL46="", "", IFERROR(INDEX(Trainers!$AB$11:$AB$20, MATCH($BL46, Trainers!$I$11:$I$20, 0)), ""))</f>
        <v/>
      </c>
      <c r="JA46" s="78" t="str">
        <f t="shared" si="158"/>
        <v/>
      </c>
      <c r="JB46" s="8" t="str" cm="1">
        <f t="array" ref="JB46">IFERROR(INDEX($BN$7:$EY$7, $BM$7, MATCH(CONCATENATE($IZ46, " - ", $BJ46), $BN$2:$EY$2, 0)), "")</f>
        <v/>
      </c>
      <c r="JC46" s="8" t="str">
        <f t="shared" si="159"/>
        <v/>
      </c>
      <c r="JE46" s="8" t="str">
        <f>IF($HV46="", "", IFERROR(INDEX(Trainers!$AB$11:$AB$20, MATCH($HV46, Trainers!$I$11:$I$20, 0)), ""))</f>
        <v/>
      </c>
      <c r="JF46" s="78" t="str" cm="1">
        <f t="array" ref="JF46">IF(IFERROR(INDEX($F46:$L46, $Y46, MATCH($HT46, $F$9:$L$9, 0)), "")="", "", IFERROR(INDEX($F46:$L46, $Y46, MATCH($HT46, $F$9:$L$9, 0)), ""))</f>
        <v/>
      </c>
      <c r="JG46" s="8" t="str" cm="1">
        <f t="array" ref="JG46">IFERROR(INDEX($BN$7:$EY$7, $BM$7, MATCH(CONCATENATE($JE46, " - ", $HT46), $BN$2:$EY$2, 0)), "")</f>
        <v/>
      </c>
      <c r="JH46" s="8" t="str">
        <f t="shared" si="160"/>
        <v/>
      </c>
    </row>
    <row r="47" spans="1:268" x14ac:dyDescent="0.25">
      <c r="A47" s="2"/>
      <c r="B47" s="20"/>
      <c r="C47" s="21"/>
      <c r="D47" s="38"/>
      <c r="E47" s="22"/>
      <c r="F47" s="22"/>
      <c r="G47" s="22"/>
      <c r="H47" s="22"/>
      <c r="I47" s="22"/>
      <c r="J47" s="22"/>
      <c r="K47" s="22"/>
      <c r="L47" s="23"/>
      <c r="M47" s="2"/>
      <c r="N47" s="101" t="str">
        <f t="shared" si="65"/>
        <v/>
      </c>
      <c r="O47" s="2"/>
      <c r="P47" s="62"/>
      <c r="Q47" s="62"/>
      <c r="R47" s="62"/>
      <c r="X47" s="8" t="str">
        <f t="shared" si="66"/>
        <v/>
      </c>
      <c r="Z47" s="8" t="str">
        <f t="shared" si="183"/>
        <v/>
      </c>
      <c r="AA47" s="8" t="str">
        <f t="shared" si="42"/>
        <v/>
      </c>
      <c r="AB47" s="8" t="str">
        <f t="shared" si="43"/>
        <v/>
      </c>
      <c r="AC47" s="8" t="str">
        <f t="shared" si="184"/>
        <v/>
      </c>
      <c r="AD47" s="8" t="str">
        <f t="shared" si="185"/>
        <v/>
      </c>
      <c r="AE47" s="8" t="str">
        <f t="shared" si="163"/>
        <v/>
      </c>
      <c r="AF47" s="8" t="str">
        <f t="shared" si="164"/>
        <v/>
      </c>
      <c r="AG47" s="8" t="str">
        <f t="shared" si="165"/>
        <v/>
      </c>
      <c r="AH47" s="8" t="str">
        <f t="shared" si="166"/>
        <v/>
      </c>
      <c r="AI47" s="8" t="str">
        <f t="shared" si="167"/>
        <v/>
      </c>
      <c r="AJ47" s="8" t="str">
        <f t="shared" si="168"/>
        <v/>
      </c>
      <c r="AL47" s="68" t="str">
        <f t="shared" si="75"/>
        <v/>
      </c>
      <c r="AM47" s="69" t="str">
        <f t="shared" si="169"/>
        <v/>
      </c>
      <c r="AN47" s="69" t="str">
        <f t="shared" si="170"/>
        <v/>
      </c>
      <c r="AO47" s="69" t="str">
        <f t="shared" si="171"/>
        <v/>
      </c>
      <c r="AP47" s="69" t="str">
        <f t="shared" si="172"/>
        <v/>
      </c>
      <c r="AQ47" s="69" t="str">
        <f t="shared" si="173"/>
        <v/>
      </c>
      <c r="AR47" s="70" t="str">
        <f t="shared" si="174"/>
        <v/>
      </c>
      <c r="AT47" s="68" t="str">
        <f>IF($D47="", "", IFERROR(INDEX('Training Positions'!C$11:C$30, MATCH($D47, 'Training Positions'!$B$11:$B$30, 0)), ""))</f>
        <v/>
      </c>
      <c r="AU47" s="69" t="str">
        <f>IF($D47="", "", IFERROR(INDEX('Training Positions'!D$11:D$30, MATCH($D47, 'Training Positions'!$B$11:$B$30, 0)), ""))</f>
        <v/>
      </c>
      <c r="AV47" s="69" t="str">
        <f>IF($D47="", "", IFERROR(INDEX('Training Positions'!E$11:E$30, MATCH($D47, 'Training Positions'!$B$11:$B$30, 0)), ""))</f>
        <v/>
      </c>
      <c r="AW47" s="69" t="str">
        <f>IF($D47="", "", IFERROR(INDEX('Training Positions'!F$11:F$30, MATCH($D47, 'Training Positions'!$B$11:$B$30, 0)), ""))</f>
        <v/>
      </c>
      <c r="AX47" s="69" t="str">
        <f>IF($D47="", "", IFERROR(INDEX('Training Positions'!G$11:G$30, MATCH($D47, 'Training Positions'!$B$11:$B$30, 0)), ""))</f>
        <v/>
      </c>
      <c r="AY47" s="69" t="str">
        <f>IF($D47="", "", IFERROR(INDEX('Training Positions'!H$11:H$30, MATCH($D47, 'Training Positions'!$B$11:$B$30, 0)), ""))</f>
        <v/>
      </c>
      <c r="AZ47" s="70" t="str">
        <f>IF($D47="", "", IFERROR(INDEX('Training Positions'!I$11:I$30, MATCH($D47, 'Training Positions'!$B$11:$B$30, 0)), ""))</f>
        <v/>
      </c>
      <c r="BB47" s="68" t="str">
        <f t="shared" si="82"/>
        <v/>
      </c>
      <c r="BC47" s="69" t="str">
        <f t="shared" si="175"/>
        <v/>
      </c>
      <c r="BD47" s="69" t="str">
        <f t="shared" si="176"/>
        <v/>
      </c>
      <c r="BE47" s="69" t="str">
        <f t="shared" si="177"/>
        <v/>
      </c>
      <c r="BF47" s="69" t="str">
        <f t="shared" si="178"/>
        <v/>
      </c>
      <c r="BG47" s="69" t="str">
        <f t="shared" si="179"/>
        <v/>
      </c>
      <c r="BH47" s="70" t="str">
        <f t="shared" si="180"/>
        <v/>
      </c>
      <c r="BJ47" s="8" t="str" cm="1">
        <f t="array" ref="BJ47">IF($X47="", "", IFERROR(INDEX($BB$10:$BH$10, $BA$10, MATCH(MIN($BB47:$BH47), $BB47:$BH47, 0)), ""))</f>
        <v/>
      </c>
      <c r="BK47" s="78" t="str">
        <f t="shared" si="83"/>
        <v/>
      </c>
      <c r="BL47" s="8" t="str">
        <f>IF($IX47="", "", IFERROR(INDEX(Trainers!$I$11:$I$20, MATCH($IX47, Trainers!$AB$11:$AB$20, 0)), ""))</f>
        <v/>
      </c>
      <c r="BN47" s="68" t="str" cm="1">
        <f t="array" ref="BN47">IF(OR($X47="", BN$7=""), "", IFERROR(IF(IFERROR(INDEX($F47:$L47, $BM47, MATCH(BN$6, $F$9:$L$9, 0)), "")&gt;BN$7, "", IFERROR(INDEX($BB47:$BH47, $BM47, MATCH(BN$6, $BB$10:$BH$10, 0)), "")), ""))</f>
        <v/>
      </c>
      <c r="BO47" s="70" t="str" cm="1">
        <f t="array" ref="BO47">IF(OR($X47="", BO$7=""), "", IFERROR(IF(IFERROR(INDEX($F47:$L47, $BM47, MATCH(BO$6, $F$9:$L$9, 0)), "")&gt;BO$7, "", IFERROR(INDEX($BB47:$BH47, $BM47, MATCH(BO$6, $BB$10:$BH$10, 0)), "")), ""))</f>
        <v/>
      </c>
      <c r="BP47" s="68" t="str">
        <f t="shared" si="84"/>
        <v/>
      </c>
      <c r="BQ47" s="69" t="str">
        <f t="shared" si="85"/>
        <v/>
      </c>
      <c r="BR47" s="69" t="str">
        <f t="shared" si="86"/>
        <v/>
      </c>
      <c r="BS47" s="69" t="str">
        <f t="shared" si="87"/>
        <v/>
      </c>
      <c r="BT47" s="69" t="str">
        <f t="shared" si="88"/>
        <v/>
      </c>
      <c r="BU47" s="69" t="str">
        <f t="shared" si="89"/>
        <v/>
      </c>
      <c r="BV47" s="70" t="str">
        <f t="shared" si="90"/>
        <v/>
      </c>
      <c r="BW47" s="68" t="str" cm="1">
        <f t="array" ref="BW47">IF(OR($X47="", BW$7=""), "", IFERROR(IF(IFERROR(INDEX($F47:$L47, $BM47, MATCH(BW$6, $F$9:$L$9, 0)), "")&gt;BW$7, "", IFERROR(INDEX($BB47:$BH47, $BM47, MATCH(BW$6, $BB$10:$BH$10, 0)), "")), ""))</f>
        <v/>
      </c>
      <c r="BX47" s="70" t="str" cm="1">
        <f t="array" ref="BX47">IF(OR($X47="", BX$7=""), "", IFERROR(IF(IFERROR(INDEX($F47:$L47, $BM47, MATCH(BX$6, $F$9:$L$9, 0)), "")&gt;BX$7, "", IFERROR(INDEX($BB47:$BH47, $BM47, MATCH(BX$6, $BB$10:$BH$10, 0)), "")), ""))</f>
        <v/>
      </c>
      <c r="BY47" s="68" t="str">
        <f t="shared" si="91"/>
        <v/>
      </c>
      <c r="BZ47" s="69" t="str">
        <f t="shared" si="92"/>
        <v/>
      </c>
      <c r="CA47" s="69" t="str">
        <f t="shared" si="93"/>
        <v/>
      </c>
      <c r="CB47" s="69" t="str">
        <f t="shared" si="94"/>
        <v/>
      </c>
      <c r="CC47" s="69" t="str">
        <f t="shared" si="95"/>
        <v/>
      </c>
      <c r="CD47" s="69" t="str">
        <f t="shared" si="96"/>
        <v/>
      </c>
      <c r="CE47" s="70" t="str">
        <f t="shared" si="97"/>
        <v/>
      </c>
      <c r="CF47" s="68" t="str" cm="1">
        <f t="array" ref="CF47">IF(OR($X47="", CF$7=""), "", IFERROR(IF(IFERROR(INDEX($F47:$L47, $BM47, MATCH(CF$6, $F$9:$L$9, 0)), "")&gt;CF$7, "", IFERROR(INDEX($BB47:$BH47, $BM47, MATCH(CF$6, $BB$10:$BH$10, 0)), "")), ""))</f>
        <v/>
      </c>
      <c r="CG47" s="70" t="str" cm="1">
        <f t="array" ref="CG47">IF(OR($X47="", CG$7=""), "", IFERROR(IF(IFERROR(INDEX($F47:$L47, $BM47, MATCH(CG$6, $F$9:$L$9, 0)), "")&gt;CG$7, "", IFERROR(INDEX($BB47:$BH47, $BM47, MATCH(CG$6, $BB$10:$BH$10, 0)), "")), ""))</f>
        <v/>
      </c>
      <c r="CH47" s="68" t="str">
        <f t="shared" si="98"/>
        <v/>
      </c>
      <c r="CI47" s="69" t="str">
        <f t="shared" si="99"/>
        <v/>
      </c>
      <c r="CJ47" s="69" t="str">
        <f t="shared" si="100"/>
        <v/>
      </c>
      <c r="CK47" s="69" t="str">
        <f t="shared" si="101"/>
        <v/>
      </c>
      <c r="CL47" s="69" t="str">
        <f t="shared" si="102"/>
        <v/>
      </c>
      <c r="CM47" s="69" t="str">
        <f t="shared" si="103"/>
        <v/>
      </c>
      <c r="CN47" s="70" t="str">
        <f t="shared" si="104"/>
        <v/>
      </c>
      <c r="CO47" s="68" t="str" cm="1">
        <f t="array" ref="CO47">IF(OR($X47="", CO$7=""), "", IFERROR(IF(IFERROR(INDEX($F47:$L47, $BM47, MATCH(CO$6, $F$9:$L$9, 0)), "")&gt;CO$7, "", IFERROR(INDEX($BB47:$BH47, $BM47, MATCH(CO$6, $BB$10:$BH$10, 0)), "")), ""))</f>
        <v/>
      </c>
      <c r="CP47" s="70" t="str" cm="1">
        <f t="array" ref="CP47">IF(OR($X47="", CP$7=""), "", IFERROR(IF(IFERROR(INDEX($F47:$L47, $BM47, MATCH(CP$6, $F$9:$L$9, 0)), "")&gt;CP$7, "", IFERROR(INDEX($BB47:$BH47, $BM47, MATCH(CP$6, $BB$10:$BH$10, 0)), "")), ""))</f>
        <v/>
      </c>
      <c r="CQ47" s="68" t="str">
        <f t="shared" si="105"/>
        <v/>
      </c>
      <c r="CR47" s="69" t="str">
        <f t="shared" si="106"/>
        <v/>
      </c>
      <c r="CS47" s="69" t="str">
        <f t="shared" si="107"/>
        <v/>
      </c>
      <c r="CT47" s="69" t="str">
        <f t="shared" si="108"/>
        <v/>
      </c>
      <c r="CU47" s="69" t="str">
        <f t="shared" si="109"/>
        <v/>
      </c>
      <c r="CV47" s="69" t="str">
        <f t="shared" si="110"/>
        <v/>
      </c>
      <c r="CW47" s="70" t="str">
        <f t="shared" si="111"/>
        <v/>
      </c>
      <c r="CX47" s="68" t="str" cm="1">
        <f t="array" ref="CX47">IF(OR($X47="", CX$7=""), "", IFERROR(IF(IFERROR(INDEX($F47:$L47, $BM47, MATCH(CX$6, $F$9:$L$9, 0)), "")&gt;CX$7, "", IFERROR(INDEX($BB47:$BH47, $BM47, MATCH(CX$6, $BB$10:$BH$10, 0)), "")), ""))</f>
        <v/>
      </c>
      <c r="CY47" s="70" t="str" cm="1">
        <f t="array" ref="CY47">IF(OR($X47="", CY$7=""), "", IFERROR(IF(IFERROR(INDEX($F47:$L47, $BM47, MATCH(CY$6, $F$9:$L$9, 0)), "")&gt;CY$7, "", IFERROR(INDEX($BB47:$BH47, $BM47, MATCH(CY$6, $BB$10:$BH$10, 0)), "")), ""))</f>
        <v/>
      </c>
      <c r="CZ47" s="68" t="str">
        <f t="shared" si="112"/>
        <v/>
      </c>
      <c r="DA47" s="69" t="str">
        <f t="shared" si="113"/>
        <v/>
      </c>
      <c r="DB47" s="69" t="str">
        <f t="shared" si="114"/>
        <v/>
      </c>
      <c r="DC47" s="69" t="str">
        <f t="shared" si="115"/>
        <v/>
      </c>
      <c r="DD47" s="69" t="str">
        <f t="shared" si="116"/>
        <v/>
      </c>
      <c r="DE47" s="69" t="str">
        <f t="shared" si="117"/>
        <v/>
      </c>
      <c r="DF47" s="70" t="str">
        <f t="shared" si="118"/>
        <v/>
      </c>
      <c r="DG47" s="68" t="str" cm="1">
        <f t="array" ref="DG47">IF(OR($X47="", DG$7=""), "", IFERROR(IF(IFERROR(INDEX($F47:$L47, $BM47, MATCH(DG$6, $F$9:$L$9, 0)), "")&gt;DG$7, "", IFERROR(INDEX($BB47:$BH47, $BM47, MATCH(DG$6, $BB$10:$BH$10, 0)), "")), ""))</f>
        <v/>
      </c>
      <c r="DH47" s="70" t="str" cm="1">
        <f t="array" ref="DH47">IF(OR($X47="", DH$7=""), "", IFERROR(IF(IFERROR(INDEX($F47:$L47, $BM47, MATCH(DH$6, $F$9:$L$9, 0)), "")&gt;DH$7, "", IFERROR(INDEX($BB47:$BH47, $BM47, MATCH(DH$6, $BB$10:$BH$10, 0)), "")), ""))</f>
        <v/>
      </c>
      <c r="DI47" s="68" t="str">
        <f t="shared" si="119"/>
        <v/>
      </c>
      <c r="DJ47" s="69" t="str">
        <f t="shared" si="120"/>
        <v/>
      </c>
      <c r="DK47" s="69" t="str">
        <f t="shared" si="121"/>
        <v/>
      </c>
      <c r="DL47" s="69" t="str">
        <f t="shared" si="122"/>
        <v/>
      </c>
      <c r="DM47" s="69" t="str">
        <f t="shared" si="123"/>
        <v/>
      </c>
      <c r="DN47" s="69" t="str">
        <f t="shared" si="124"/>
        <v/>
      </c>
      <c r="DO47" s="70" t="str">
        <f t="shared" si="125"/>
        <v/>
      </c>
      <c r="DP47" s="68" t="str" cm="1">
        <f t="array" ref="DP47">IF(OR($X47="", DP$7=""), "", IFERROR(IF(IFERROR(INDEX($F47:$L47, $BM47, MATCH(DP$6, $F$9:$L$9, 0)), "")&gt;DP$7, "", IFERROR(INDEX($BB47:$BH47, $BM47, MATCH(DP$6, $BB$10:$BH$10, 0)), "")), ""))</f>
        <v/>
      </c>
      <c r="DQ47" s="70" t="str" cm="1">
        <f t="array" ref="DQ47">IF(OR($X47="", DQ$7=""), "", IFERROR(IF(IFERROR(INDEX($F47:$L47, $BM47, MATCH(DQ$6, $F$9:$L$9, 0)), "")&gt;DQ$7, "", IFERROR(INDEX($BB47:$BH47, $BM47, MATCH(DQ$6, $BB$10:$BH$10, 0)), "")), ""))</f>
        <v/>
      </c>
      <c r="DR47" s="68" t="str">
        <f t="shared" si="126"/>
        <v/>
      </c>
      <c r="DS47" s="69" t="str">
        <f t="shared" si="127"/>
        <v/>
      </c>
      <c r="DT47" s="69" t="str">
        <f t="shared" si="128"/>
        <v/>
      </c>
      <c r="DU47" s="69" t="str">
        <f t="shared" si="129"/>
        <v/>
      </c>
      <c r="DV47" s="69" t="str">
        <f t="shared" si="130"/>
        <v/>
      </c>
      <c r="DW47" s="69" t="str">
        <f t="shared" si="131"/>
        <v/>
      </c>
      <c r="DX47" s="70" t="str">
        <f t="shared" si="132"/>
        <v/>
      </c>
      <c r="DY47" s="68" t="str" cm="1">
        <f t="array" ref="DY47">IF(OR($X47="", DY$7=""), "", IFERROR(IF(IFERROR(INDEX($F47:$L47, $BM47, MATCH(DY$6, $F$9:$L$9, 0)), "")&gt;DY$7, "", IFERROR(INDEX($BB47:$BH47, $BM47, MATCH(DY$6, $BB$10:$BH$10, 0)), "")), ""))</f>
        <v/>
      </c>
      <c r="DZ47" s="70" t="str" cm="1">
        <f t="array" ref="DZ47">IF(OR($X47="", DZ$7=""), "", IFERROR(IF(IFERROR(INDEX($F47:$L47, $BM47, MATCH(DZ$6, $F$9:$L$9, 0)), "")&gt;DZ$7, "", IFERROR(INDEX($BB47:$BH47, $BM47, MATCH(DZ$6, $BB$10:$BH$10, 0)), "")), ""))</f>
        <v/>
      </c>
      <c r="EA47" s="68" t="str">
        <f t="shared" si="133"/>
        <v/>
      </c>
      <c r="EB47" s="69" t="str">
        <f t="shared" si="134"/>
        <v/>
      </c>
      <c r="EC47" s="69" t="str">
        <f t="shared" si="135"/>
        <v/>
      </c>
      <c r="ED47" s="69" t="str">
        <f t="shared" si="136"/>
        <v/>
      </c>
      <c r="EE47" s="69" t="str">
        <f t="shared" si="137"/>
        <v/>
      </c>
      <c r="EF47" s="69" t="str">
        <f t="shared" si="138"/>
        <v/>
      </c>
      <c r="EG47" s="70" t="str">
        <f t="shared" si="139"/>
        <v/>
      </c>
      <c r="EH47" s="68" t="str" cm="1">
        <f t="array" ref="EH47">IF(OR($X47="", EH$7=""), "", IFERROR(IF(IFERROR(INDEX($F47:$L47, $BM47, MATCH(EH$6, $F$9:$L$9, 0)), "")&gt;EH$7, "", IFERROR(INDEX($BB47:$BH47, $BM47, MATCH(EH$6, $BB$10:$BH$10, 0)), "")), ""))</f>
        <v/>
      </c>
      <c r="EI47" s="70" t="str" cm="1">
        <f t="array" ref="EI47">IF(OR($X47="", EI$7=""), "", IFERROR(IF(IFERROR(INDEX($F47:$L47, $BM47, MATCH(EI$6, $F$9:$L$9, 0)), "")&gt;EI$7, "", IFERROR(INDEX($BB47:$BH47, $BM47, MATCH(EI$6, $BB$10:$BH$10, 0)), "")), ""))</f>
        <v/>
      </c>
      <c r="EJ47" s="68" t="str">
        <f t="shared" si="140"/>
        <v/>
      </c>
      <c r="EK47" s="69" t="str">
        <f t="shared" si="141"/>
        <v/>
      </c>
      <c r="EL47" s="69" t="str">
        <f t="shared" si="142"/>
        <v/>
      </c>
      <c r="EM47" s="69" t="str">
        <f t="shared" si="143"/>
        <v/>
      </c>
      <c r="EN47" s="69" t="str">
        <f t="shared" si="144"/>
        <v/>
      </c>
      <c r="EO47" s="69" t="str">
        <f t="shared" si="145"/>
        <v/>
      </c>
      <c r="EP47" s="70" t="str">
        <f t="shared" si="146"/>
        <v/>
      </c>
      <c r="EQ47" s="68" t="str" cm="1">
        <f t="array" ref="EQ47">IF(OR($X47="", EQ$7=""), "", IFERROR(IF(IFERROR(INDEX($F47:$L47, $BM47, MATCH(EQ$6, $F$9:$L$9, 0)), "")&gt;EQ$7, "", IFERROR(INDEX($BB47:$BH47, $BM47, MATCH(EQ$6, $BB$10:$BH$10, 0)), "")), ""))</f>
        <v/>
      </c>
      <c r="ER47" s="70" t="str" cm="1">
        <f t="array" ref="ER47">IF(OR($X47="", ER$7=""), "", IFERROR(IF(IFERROR(INDEX($F47:$L47, $BM47, MATCH(ER$6, $F$9:$L$9, 0)), "")&gt;ER$7, "", IFERROR(INDEX($BB47:$BH47, $BM47, MATCH(ER$6, $BB$10:$BH$10, 0)), "")), ""))</f>
        <v/>
      </c>
      <c r="ES47" s="68" t="str">
        <f t="shared" si="147"/>
        <v/>
      </c>
      <c r="ET47" s="69" t="str">
        <f t="shared" si="148"/>
        <v/>
      </c>
      <c r="EU47" s="69" t="str">
        <f t="shared" si="149"/>
        <v/>
      </c>
      <c r="EV47" s="69" t="str">
        <f t="shared" si="150"/>
        <v/>
      </c>
      <c r="EW47" s="69" t="str">
        <f t="shared" si="151"/>
        <v/>
      </c>
      <c r="EX47" s="69" t="str">
        <f t="shared" si="152"/>
        <v/>
      </c>
      <c r="EY47" s="70" t="str">
        <f t="shared" si="153"/>
        <v/>
      </c>
      <c r="FA47" s="68" t="str" cm="1">
        <f t="array" ref="FA47">IF($X47="", "", IFERROR(INDEX($BN47:$EY47, $EZ47, MATCH(FA$8, $BN$2:$EY$2, 0)), ""))</f>
        <v/>
      </c>
      <c r="FB47" s="69" t="str" cm="1">
        <f t="array" ref="FB47">IF($X47="", "", IFERROR(INDEX($BN47:$EY47, $EZ47, MATCH(FB$8, $BN$2:$EY$2, 0)), ""))</f>
        <v/>
      </c>
      <c r="FC47" s="69" t="str" cm="1">
        <f t="array" ref="FC47">IF($X47="", "", IFERROR(INDEX($BN47:$EY47, $EZ47, MATCH(FC$8, $BN$2:$EY$2, 0)), ""))</f>
        <v/>
      </c>
      <c r="FD47" s="69" t="str" cm="1">
        <f t="array" ref="FD47">IF($X47="", "", IFERROR(INDEX($BN47:$EY47, $EZ47, MATCH(FD$8, $BN$2:$EY$2, 0)), ""))</f>
        <v/>
      </c>
      <c r="FE47" s="69" t="str" cm="1">
        <f t="array" ref="FE47">IF($X47="", "", IFERROR(INDEX($BN47:$EY47, $EZ47, MATCH(FE$8, $BN$2:$EY$2, 0)), ""))</f>
        <v/>
      </c>
      <c r="FF47" s="69" t="str" cm="1">
        <f t="array" ref="FF47">IF($X47="", "", IFERROR(INDEX($BN47:$EY47, $EZ47, MATCH(FF$8, $BN$2:$EY$2, 0)), ""))</f>
        <v/>
      </c>
      <c r="FG47" s="69" t="str" cm="1">
        <f t="array" ref="FG47">IF($X47="", "", IFERROR(INDEX($BN47:$EY47, $EZ47, MATCH(FG$8, $BN$2:$EY$2, 0)), ""))</f>
        <v/>
      </c>
      <c r="FH47" s="69" t="str" cm="1">
        <f t="array" ref="FH47">IF($X47="", "", IFERROR(INDEX($BN47:$EY47, $EZ47, MATCH(FH$8, $BN$2:$EY$2, 0)), ""))</f>
        <v/>
      </c>
      <c r="FI47" s="69" t="str" cm="1">
        <f t="array" ref="FI47">IF($X47="", "", IFERROR(INDEX($BN47:$EY47, $EZ47, MATCH(FI$8, $BN$2:$EY$2, 0)), ""))</f>
        <v/>
      </c>
      <c r="FJ47" s="69" t="str" cm="1">
        <f t="array" ref="FJ47">IF($X47="", "", IFERROR(INDEX($BN47:$EY47, $EZ47, MATCH(FJ$8, $BN$2:$EY$2, 0)), ""))</f>
        <v/>
      </c>
      <c r="FK47" s="69" t="str" cm="1">
        <f t="array" ref="FK47">IF($X47="", "", IFERROR(INDEX($BN47:$EY47, $EZ47, MATCH(FK$8, $BN$2:$EY$2, 0)), ""))</f>
        <v/>
      </c>
      <c r="FL47" s="69" t="str" cm="1">
        <f t="array" ref="FL47">IF($X47="", "", IFERROR(INDEX($BN47:$EY47, $EZ47, MATCH(FL$8, $BN$2:$EY$2, 0)), ""))</f>
        <v/>
      </c>
      <c r="FM47" s="69" t="str" cm="1">
        <f t="array" ref="FM47">IF($X47="", "", IFERROR(INDEX($BN47:$EY47, $EZ47, MATCH(FM$8, $BN$2:$EY$2, 0)), ""))</f>
        <v/>
      </c>
      <c r="FN47" s="69" t="str" cm="1">
        <f t="array" ref="FN47">IF($X47="", "", IFERROR(INDEX($BN47:$EY47, $EZ47, MATCH(FN$8, $BN$2:$EY$2, 0)), ""))</f>
        <v/>
      </c>
      <c r="FO47" s="69" t="str" cm="1">
        <f t="array" ref="FO47">IF($X47="", "", IFERROR(INDEX($BN47:$EY47, $EZ47, MATCH(FO$8, $BN$2:$EY$2, 0)), ""))</f>
        <v/>
      </c>
      <c r="FP47" s="69" t="str" cm="1">
        <f t="array" ref="FP47">IF($X47="", "", IFERROR(INDEX($BN47:$EY47, $EZ47, MATCH(FP$8, $BN$2:$EY$2, 0)), ""))</f>
        <v/>
      </c>
      <c r="FQ47" s="69" t="str" cm="1">
        <f t="array" ref="FQ47">IF($X47="", "", IFERROR(INDEX($BN47:$EY47, $EZ47, MATCH(FQ$8, $BN$2:$EY$2, 0)), ""))</f>
        <v/>
      </c>
      <c r="FR47" s="69" t="str" cm="1">
        <f t="array" ref="FR47">IF($X47="", "", IFERROR(INDEX($BN47:$EY47, $EZ47, MATCH(FR$8, $BN$2:$EY$2, 0)), ""))</f>
        <v/>
      </c>
      <c r="FS47" s="69" t="str" cm="1">
        <f t="array" ref="FS47">IF($X47="", "", IFERROR(INDEX($BN47:$EY47, $EZ47, MATCH(FS$8, $BN$2:$EY$2, 0)), ""))</f>
        <v/>
      </c>
      <c r="FT47" s="69" t="str" cm="1">
        <f t="array" ref="FT47">IF($X47="", "", IFERROR(INDEX($BN47:$EY47, $EZ47, MATCH(FT$8, $BN$2:$EY$2, 0)), ""))</f>
        <v/>
      </c>
      <c r="FU47" s="69" t="str" cm="1">
        <f t="array" ref="FU47">IF($X47="", "", IFERROR(INDEX($BN47:$EY47, $EZ47, MATCH(FU$8, $BN$2:$EY$2, 0)), ""))</f>
        <v/>
      </c>
      <c r="FV47" s="69" t="str" cm="1">
        <f t="array" ref="FV47">IF($X47="", "", IFERROR(INDEX($BN47:$EY47, $EZ47, MATCH(FV$8, $BN$2:$EY$2, 0)), ""))</f>
        <v/>
      </c>
      <c r="FW47" s="69" t="str" cm="1">
        <f t="array" ref="FW47">IF($X47="", "", IFERROR(INDEX($BN47:$EY47, $EZ47, MATCH(FW$8, $BN$2:$EY$2, 0)), ""))</f>
        <v/>
      </c>
      <c r="FX47" s="69" t="str" cm="1">
        <f t="array" ref="FX47">IF($X47="", "", IFERROR(INDEX($BN47:$EY47, $EZ47, MATCH(FX$8, $BN$2:$EY$2, 0)), ""))</f>
        <v/>
      </c>
      <c r="FY47" s="69" t="str" cm="1">
        <f t="array" ref="FY47">IF($X47="", "", IFERROR(INDEX($BN47:$EY47, $EZ47, MATCH(FY$8, $BN$2:$EY$2, 0)), ""))</f>
        <v/>
      </c>
      <c r="FZ47" s="69" t="str" cm="1">
        <f t="array" ref="FZ47">IF($X47="", "", IFERROR(INDEX($BN47:$EY47, $EZ47, MATCH(FZ$8, $BN$2:$EY$2, 0)), ""))</f>
        <v/>
      </c>
      <c r="GA47" s="69" t="str" cm="1">
        <f t="array" ref="GA47">IF($X47="", "", IFERROR(INDEX($BN47:$EY47, $EZ47, MATCH(GA$8, $BN$2:$EY$2, 0)), ""))</f>
        <v/>
      </c>
      <c r="GB47" s="69" t="str" cm="1">
        <f t="array" ref="GB47">IF($X47="", "", IFERROR(INDEX($BN47:$EY47, $EZ47, MATCH(GB$8, $BN$2:$EY$2, 0)), ""))</f>
        <v/>
      </c>
      <c r="GC47" s="69" t="str" cm="1">
        <f t="array" ref="GC47">IF($X47="", "", IFERROR(INDEX($BN47:$EY47, $EZ47, MATCH(GC$8, $BN$2:$EY$2, 0)), ""))</f>
        <v/>
      </c>
      <c r="GD47" s="69" t="str" cm="1">
        <f t="array" ref="GD47">IF($X47="", "", IFERROR(INDEX($BN47:$EY47, $EZ47, MATCH(GD$8, $BN$2:$EY$2, 0)), ""))</f>
        <v/>
      </c>
      <c r="GE47" s="69" t="str" cm="1">
        <f t="array" ref="GE47">IF($X47="", "", IFERROR(INDEX($BN47:$EY47, $EZ47, MATCH(GE$8, $BN$2:$EY$2, 0)), ""))</f>
        <v/>
      </c>
      <c r="GF47" s="69" t="str" cm="1">
        <f t="array" ref="GF47">IF($X47="", "", IFERROR(INDEX($BN47:$EY47, $EZ47, MATCH(GF$8, $BN$2:$EY$2, 0)), ""))</f>
        <v/>
      </c>
      <c r="GG47" s="69" t="str" cm="1">
        <f t="array" ref="GG47">IF($X47="", "", IFERROR(INDEX($BN47:$EY47, $EZ47, MATCH(GG$8, $BN$2:$EY$2, 0)), ""))</f>
        <v/>
      </c>
      <c r="GH47" s="69" t="str" cm="1">
        <f t="array" ref="GH47">IF($X47="", "", IFERROR(INDEX($BN47:$EY47, $EZ47, MATCH(GH$8, $BN$2:$EY$2, 0)), ""))</f>
        <v/>
      </c>
      <c r="GI47" s="69" t="str" cm="1">
        <f t="array" ref="GI47">IF($X47="", "", IFERROR(INDEX($BN47:$EY47, $EZ47, MATCH(GI$8, $BN$2:$EY$2, 0)), ""))</f>
        <v/>
      </c>
      <c r="GJ47" s="69" t="str" cm="1">
        <f t="array" ref="GJ47">IF($X47="", "", IFERROR(INDEX($BN47:$EY47, $EZ47, MATCH(GJ$8, $BN$2:$EY$2, 0)), ""))</f>
        <v/>
      </c>
      <c r="GK47" s="69" t="str" cm="1">
        <f t="array" ref="GK47">IF($X47="", "", IFERROR(INDEX($BN47:$EY47, $EZ47, MATCH(GK$8, $BN$2:$EY$2, 0)), ""))</f>
        <v/>
      </c>
      <c r="GL47" s="69" t="str" cm="1">
        <f t="array" ref="GL47">IF($X47="", "", IFERROR(INDEX($BN47:$EY47, $EZ47, MATCH(GL$8, $BN$2:$EY$2, 0)), ""))</f>
        <v/>
      </c>
      <c r="GM47" s="69" t="str" cm="1">
        <f t="array" ref="GM47">IF($X47="", "", IFERROR(INDEX($BN47:$EY47, $EZ47, MATCH(GM$8, $BN$2:$EY$2, 0)), ""))</f>
        <v/>
      </c>
      <c r="GN47" s="69" t="str" cm="1">
        <f t="array" ref="GN47">IF($X47="", "", IFERROR(INDEX($BN47:$EY47, $EZ47, MATCH(GN$8, $BN$2:$EY$2, 0)), ""))</f>
        <v/>
      </c>
      <c r="GO47" s="69" t="str" cm="1">
        <f t="array" ref="GO47">IF($X47="", "", IFERROR(INDEX($BN47:$EY47, $EZ47, MATCH(GO$8, $BN$2:$EY$2, 0)), ""))</f>
        <v/>
      </c>
      <c r="GP47" s="69" t="str" cm="1">
        <f t="array" ref="GP47">IF($X47="", "", IFERROR(INDEX($BN47:$EY47, $EZ47, MATCH(GP$8, $BN$2:$EY$2, 0)), ""))</f>
        <v/>
      </c>
      <c r="GQ47" s="69" t="str" cm="1">
        <f t="array" ref="GQ47">IF($X47="", "", IFERROR(INDEX($BN47:$EY47, $EZ47, MATCH(GQ$8, $BN$2:$EY$2, 0)), ""))</f>
        <v/>
      </c>
      <c r="GR47" s="69" t="str" cm="1">
        <f t="array" ref="GR47">IF($X47="", "", IFERROR(INDEX($BN47:$EY47, $EZ47, MATCH(GR$8, $BN$2:$EY$2, 0)), ""))</f>
        <v/>
      </c>
      <c r="GS47" s="69" t="str" cm="1">
        <f t="array" ref="GS47">IF($X47="", "", IFERROR(INDEX($BN47:$EY47, $EZ47, MATCH(GS$8, $BN$2:$EY$2, 0)), ""))</f>
        <v/>
      </c>
      <c r="GT47" s="69" t="str" cm="1">
        <f t="array" ref="GT47">IF($X47="", "", IFERROR(INDEX($BN47:$EY47, $EZ47, MATCH(GT$8, $BN$2:$EY$2, 0)), ""))</f>
        <v/>
      </c>
      <c r="GU47" s="69" t="str" cm="1">
        <f t="array" ref="GU47">IF($X47="", "", IFERROR(INDEX($BN47:$EY47, $EZ47, MATCH(GU$8, $BN$2:$EY$2, 0)), ""))</f>
        <v/>
      </c>
      <c r="GV47" s="69" t="str" cm="1">
        <f t="array" ref="GV47">IF($X47="", "", IFERROR(INDEX($BN47:$EY47, $EZ47, MATCH(GV$8, $BN$2:$EY$2, 0)), ""))</f>
        <v/>
      </c>
      <c r="GW47" s="69" t="str" cm="1">
        <f t="array" ref="GW47">IF($X47="", "", IFERROR(INDEX($BN47:$EY47, $EZ47, MATCH(GW$8, $BN$2:$EY$2, 0)), ""))</f>
        <v/>
      </c>
      <c r="GX47" s="69" t="str" cm="1">
        <f t="array" ref="GX47">IF($X47="", "", IFERROR(INDEX($BN47:$EY47, $EZ47, MATCH(GX$8, $BN$2:$EY$2, 0)), ""))</f>
        <v/>
      </c>
      <c r="GY47" s="69" t="str" cm="1">
        <f t="array" ref="GY47">IF($X47="", "", IFERROR(INDEX($BN47:$EY47, $EZ47, MATCH(GY$8, $BN$2:$EY$2, 0)), ""))</f>
        <v/>
      </c>
      <c r="GZ47" s="69" t="str" cm="1">
        <f t="array" ref="GZ47">IF($X47="", "", IFERROR(INDEX($BN47:$EY47, $EZ47, MATCH(GZ$8, $BN$2:$EY$2, 0)), ""))</f>
        <v/>
      </c>
      <c r="HA47" s="69" t="str" cm="1">
        <f t="array" ref="HA47">IF($X47="", "", IFERROR(INDEX($BN47:$EY47, $EZ47, MATCH(HA$8, $BN$2:$EY$2, 0)), ""))</f>
        <v/>
      </c>
      <c r="HB47" s="69" t="str" cm="1">
        <f t="array" ref="HB47">IF($X47="", "", IFERROR(INDEX($BN47:$EY47, $EZ47, MATCH(HB$8, $BN$2:$EY$2, 0)), ""))</f>
        <v/>
      </c>
      <c r="HC47" s="69" t="str" cm="1">
        <f t="array" ref="HC47">IF($X47="", "", IFERROR(INDEX($BN47:$EY47, $EZ47, MATCH(HC$8, $BN$2:$EY$2, 0)), ""))</f>
        <v/>
      </c>
      <c r="HD47" s="69" t="str" cm="1">
        <f t="array" ref="HD47">IF($X47="", "", IFERROR(INDEX($BN47:$EY47, $EZ47, MATCH(HD$8, $BN$2:$EY$2, 0)), ""))</f>
        <v/>
      </c>
      <c r="HE47" s="69" t="str" cm="1">
        <f t="array" ref="HE47">IF($X47="", "", IFERROR(INDEX($BN47:$EY47, $EZ47, MATCH(HE$8, $BN$2:$EY$2, 0)), ""))</f>
        <v/>
      </c>
      <c r="HF47" s="69" t="str" cm="1">
        <f t="array" ref="HF47">IF($X47="", "", IFERROR(INDEX($BN47:$EY47, $EZ47, MATCH(HF$8, $BN$2:$EY$2, 0)), ""))</f>
        <v/>
      </c>
      <c r="HG47" s="69" t="str" cm="1">
        <f t="array" ref="HG47">IF($X47="", "", IFERROR(INDEX($BN47:$EY47, $EZ47, MATCH(HG$8, $BN$2:$EY$2, 0)), ""))</f>
        <v/>
      </c>
      <c r="HH47" s="69" t="str" cm="1">
        <f t="array" ref="HH47">IF($X47="", "", IFERROR(INDEX($BN47:$EY47, $EZ47, MATCH(HH$8, $BN$2:$EY$2, 0)), ""))</f>
        <v/>
      </c>
      <c r="HI47" s="69" t="str" cm="1">
        <f t="array" ref="HI47">IF($X47="", "", IFERROR(INDEX($BN47:$EY47, $EZ47, MATCH(HI$8, $BN$2:$EY$2, 0)), ""))</f>
        <v/>
      </c>
      <c r="HJ47" s="69" t="str" cm="1">
        <f t="array" ref="HJ47">IF($X47="", "", IFERROR(INDEX($BN47:$EY47, $EZ47, MATCH(HJ$8, $BN$2:$EY$2, 0)), ""))</f>
        <v/>
      </c>
      <c r="HK47" s="69" t="str" cm="1">
        <f t="array" ref="HK47">IF($X47="", "", IFERROR(INDEX($BN47:$EY47, $EZ47, MATCH(HK$8, $BN$2:$EY$2, 0)), ""))</f>
        <v/>
      </c>
      <c r="HL47" s="69" t="str" cm="1">
        <f t="array" ref="HL47">IF($X47="", "", IFERROR(INDEX($BN47:$EY47, $EZ47, MATCH(HL$8, $BN$2:$EY$2, 0)), ""))</f>
        <v/>
      </c>
      <c r="HM47" s="69" t="str" cm="1">
        <f t="array" ref="HM47">IF($X47="", "", IFERROR(INDEX($BN47:$EY47, $EZ47, MATCH(HM$8, $BN$2:$EY$2, 0)), ""))</f>
        <v/>
      </c>
      <c r="HN47" s="69" t="str" cm="1">
        <f t="array" ref="HN47">IF($X47="", "", IFERROR(INDEX($BN47:$EY47, $EZ47, MATCH(HN$8, $BN$2:$EY$2, 0)), ""))</f>
        <v/>
      </c>
      <c r="HO47" s="69" t="str" cm="1">
        <f t="array" ref="HO47">IF($X47="", "", IFERROR(INDEX($BN47:$EY47, $EZ47, MATCH(HO$8, $BN$2:$EY$2, 0)), ""))</f>
        <v/>
      </c>
      <c r="HP47" s="69" t="str" cm="1">
        <f t="array" ref="HP47">IF($X47="", "", IFERROR(INDEX($BN47:$EY47, $EZ47, MATCH(HP$8, $BN$2:$EY$2, 0)), ""))</f>
        <v/>
      </c>
      <c r="HQ47" s="69" t="str" cm="1">
        <f t="array" ref="HQ47">IF($X47="", "", IFERROR(INDEX($BN47:$EY47, $EZ47, MATCH(HQ$8, $BN$2:$EY$2, 0)), ""))</f>
        <v/>
      </c>
      <c r="HR47" s="70" t="str" cm="1">
        <f t="array" ref="HR47">IF($X47="", "", IFERROR(INDEX($BN47:$EY47, $EZ47, MATCH(HR$8, $BN$2:$EY$2, 0)), ""))</f>
        <v/>
      </c>
      <c r="HT47" s="8" t="str" cm="1">
        <f t="array" ref="HT47">IFERROR(INDEX($FA$6:$HR$6, $HS$6, MATCH(MIN($FA47:$HR47), $FA47:$HR47, 0)), "")</f>
        <v/>
      </c>
      <c r="HV47" s="8" t="str" cm="1">
        <f t="array" ref="HV47">IFERROR(INDEX(Trainers!$I$11:$I$20, MATCH(IFERROR(INDEX($FA$7:$HR$7, $HS$6, MATCH(MIN($FA47:$HR47), $FA47:$HR47, 0)), ""), Trainers!$AB$11:$AB$20, 0)), "")</f>
        <v/>
      </c>
      <c r="HX47" s="81" t="str">
        <f t="shared" si="154"/>
        <v/>
      </c>
      <c r="HY47" s="88" t="str">
        <f t="shared" si="155"/>
        <v/>
      </c>
      <c r="HZ47" s="81" t="str">
        <f t="shared" si="186"/>
        <v/>
      </c>
      <c r="IA47" s="88" t="str">
        <f t="shared" si="187"/>
        <v/>
      </c>
      <c r="IB47" s="81" t="str">
        <f t="shared" si="186"/>
        <v/>
      </c>
      <c r="IC47" s="88" t="str">
        <f t="shared" si="187"/>
        <v/>
      </c>
      <c r="ID47" s="81" t="str">
        <f t="shared" si="186"/>
        <v/>
      </c>
      <c r="IE47" s="88" t="str">
        <f t="shared" si="187"/>
        <v/>
      </c>
      <c r="IF47" s="81" t="str">
        <f t="shared" si="186"/>
        <v/>
      </c>
      <c r="IG47" s="88" t="str">
        <f t="shared" si="187"/>
        <v/>
      </c>
      <c r="IH47" s="81" t="str">
        <f t="shared" si="186"/>
        <v/>
      </c>
      <c r="II47" s="88" t="str">
        <f t="shared" si="187"/>
        <v/>
      </c>
      <c r="IJ47" s="81" t="str">
        <f t="shared" si="186"/>
        <v/>
      </c>
      <c r="IK47" s="88" t="str">
        <f t="shared" si="187"/>
        <v/>
      </c>
      <c r="IL47" s="81" t="str">
        <f t="shared" si="186"/>
        <v/>
      </c>
      <c r="IM47" s="88" t="str">
        <f t="shared" si="187"/>
        <v/>
      </c>
      <c r="IN47" s="81" t="str">
        <f t="shared" si="186"/>
        <v/>
      </c>
      <c r="IO47" s="88" t="str">
        <f t="shared" si="187"/>
        <v/>
      </c>
      <c r="IP47" s="81" t="str">
        <f t="shared" si="186"/>
        <v/>
      </c>
      <c r="IQ47" s="88" t="str">
        <f t="shared" si="187"/>
        <v/>
      </c>
      <c r="IS47" s="81" t="str" cm="1">
        <f t="array" ref="IS47">IF($X47="", "", IFERROR(INDEX($HX$3:$IQ$3, $IR$3, MATCH(IS$10, $HX47:$IQ47, 0)), ""))</f>
        <v/>
      </c>
      <c r="IT47" s="89" t="str" cm="1">
        <f t="array" ref="IT47">IF($X47="", "", IFERROR(INDEX($HX$3:$IQ$3, $IR$3, MATCH(IT$10, $HX47:$IQ47, 0)), ""))</f>
        <v/>
      </c>
      <c r="IU47" s="89" t="str" cm="1">
        <f t="array" ref="IU47">IF($X47="", "", IFERROR(INDEX($HX$3:$IQ$3, $IR$3, MATCH(IU$10, $HX47:$IQ47, 0)), ""))</f>
        <v/>
      </c>
      <c r="IV47" s="8" t="str">
        <f t="shared" si="156"/>
        <v/>
      </c>
      <c r="IX47" s="8" t="str">
        <f t="shared" si="157"/>
        <v/>
      </c>
      <c r="IZ47" s="8" t="str">
        <f>IF($BL47="", "", IFERROR(INDEX(Trainers!$AB$11:$AB$20, MATCH($BL47, Trainers!$I$11:$I$20, 0)), ""))</f>
        <v/>
      </c>
      <c r="JA47" s="78" t="str">
        <f t="shared" si="158"/>
        <v/>
      </c>
      <c r="JB47" s="8" t="str" cm="1">
        <f t="array" ref="JB47">IFERROR(INDEX($BN$7:$EY$7, $BM$7, MATCH(CONCATENATE($IZ47, " - ", $BJ47), $BN$2:$EY$2, 0)), "")</f>
        <v/>
      </c>
      <c r="JC47" s="8" t="str">
        <f t="shared" si="159"/>
        <v/>
      </c>
      <c r="JE47" s="8" t="str">
        <f>IF($HV47="", "", IFERROR(INDEX(Trainers!$AB$11:$AB$20, MATCH($HV47, Trainers!$I$11:$I$20, 0)), ""))</f>
        <v/>
      </c>
      <c r="JF47" s="78" t="str" cm="1">
        <f t="array" ref="JF47">IF(IFERROR(INDEX($F47:$L47, $Y47, MATCH($HT47, $F$9:$L$9, 0)), "")="", "", IFERROR(INDEX($F47:$L47, $Y47, MATCH($HT47, $F$9:$L$9, 0)), ""))</f>
        <v/>
      </c>
      <c r="JG47" s="8" t="str" cm="1">
        <f t="array" ref="JG47">IFERROR(INDEX($BN$7:$EY$7, $BM$7, MATCH(CONCATENATE($JE47, " - ", $HT47), $BN$2:$EY$2, 0)), "")</f>
        <v/>
      </c>
      <c r="JH47" s="8" t="str">
        <f t="shared" si="160"/>
        <v/>
      </c>
    </row>
    <row r="48" spans="1:268" x14ac:dyDescent="0.25">
      <c r="A48" s="2"/>
      <c r="B48" s="20"/>
      <c r="C48" s="21"/>
      <c r="D48" s="38"/>
      <c r="E48" s="22"/>
      <c r="F48" s="22"/>
      <c r="G48" s="22"/>
      <c r="H48" s="22"/>
      <c r="I48" s="22"/>
      <c r="J48" s="22"/>
      <c r="K48" s="22"/>
      <c r="L48" s="23"/>
      <c r="M48" s="2"/>
      <c r="N48" s="101" t="str">
        <f t="shared" si="65"/>
        <v/>
      </c>
      <c r="O48" s="2"/>
      <c r="P48" s="62"/>
      <c r="Q48" s="62"/>
      <c r="R48" s="62"/>
      <c r="X48" s="8" t="str">
        <f t="shared" si="66"/>
        <v/>
      </c>
      <c r="Z48" s="8" t="str">
        <f t="shared" si="183"/>
        <v/>
      </c>
      <c r="AA48" s="8" t="str">
        <f t="shared" si="42"/>
        <v/>
      </c>
      <c r="AB48" s="8" t="str">
        <f t="shared" si="43"/>
        <v/>
      </c>
      <c r="AC48" s="8" t="str">
        <f t="shared" si="184"/>
        <v/>
      </c>
      <c r="AD48" s="8" t="str">
        <f t="shared" si="185"/>
        <v/>
      </c>
      <c r="AE48" s="8" t="str">
        <f t="shared" si="163"/>
        <v/>
      </c>
      <c r="AF48" s="8" t="str">
        <f t="shared" si="164"/>
        <v/>
      </c>
      <c r="AG48" s="8" t="str">
        <f t="shared" si="165"/>
        <v/>
      </c>
      <c r="AH48" s="8" t="str">
        <f t="shared" si="166"/>
        <v/>
      </c>
      <c r="AI48" s="8" t="str">
        <f t="shared" si="167"/>
        <v/>
      </c>
      <c r="AJ48" s="8" t="str">
        <f t="shared" si="168"/>
        <v/>
      </c>
      <c r="AL48" s="68" t="str">
        <f t="shared" si="75"/>
        <v/>
      </c>
      <c r="AM48" s="69" t="str">
        <f t="shared" si="169"/>
        <v/>
      </c>
      <c r="AN48" s="69" t="str">
        <f t="shared" si="170"/>
        <v/>
      </c>
      <c r="AO48" s="69" t="str">
        <f t="shared" si="171"/>
        <v/>
      </c>
      <c r="AP48" s="69" t="str">
        <f t="shared" si="172"/>
        <v/>
      </c>
      <c r="AQ48" s="69" t="str">
        <f t="shared" si="173"/>
        <v/>
      </c>
      <c r="AR48" s="70" t="str">
        <f t="shared" si="174"/>
        <v/>
      </c>
      <c r="AT48" s="68" t="str">
        <f>IF($D48="", "", IFERROR(INDEX('Training Positions'!C$11:C$30, MATCH($D48, 'Training Positions'!$B$11:$B$30, 0)), ""))</f>
        <v/>
      </c>
      <c r="AU48" s="69" t="str">
        <f>IF($D48="", "", IFERROR(INDEX('Training Positions'!D$11:D$30, MATCH($D48, 'Training Positions'!$B$11:$B$30, 0)), ""))</f>
        <v/>
      </c>
      <c r="AV48" s="69" t="str">
        <f>IF($D48="", "", IFERROR(INDEX('Training Positions'!E$11:E$30, MATCH($D48, 'Training Positions'!$B$11:$B$30, 0)), ""))</f>
        <v/>
      </c>
      <c r="AW48" s="69" t="str">
        <f>IF($D48="", "", IFERROR(INDEX('Training Positions'!F$11:F$30, MATCH($D48, 'Training Positions'!$B$11:$B$30, 0)), ""))</f>
        <v/>
      </c>
      <c r="AX48" s="69" t="str">
        <f>IF($D48="", "", IFERROR(INDEX('Training Positions'!G$11:G$30, MATCH($D48, 'Training Positions'!$B$11:$B$30, 0)), ""))</f>
        <v/>
      </c>
      <c r="AY48" s="69" t="str">
        <f>IF($D48="", "", IFERROR(INDEX('Training Positions'!H$11:H$30, MATCH($D48, 'Training Positions'!$B$11:$B$30, 0)), ""))</f>
        <v/>
      </c>
      <c r="AZ48" s="70" t="str">
        <f>IF($D48="", "", IFERROR(INDEX('Training Positions'!I$11:I$30, MATCH($D48, 'Training Positions'!$B$11:$B$30, 0)), ""))</f>
        <v/>
      </c>
      <c r="BB48" s="68" t="str">
        <f t="shared" si="82"/>
        <v/>
      </c>
      <c r="BC48" s="69" t="str">
        <f t="shared" si="175"/>
        <v/>
      </c>
      <c r="BD48" s="69" t="str">
        <f t="shared" si="176"/>
        <v/>
      </c>
      <c r="BE48" s="69" t="str">
        <f t="shared" si="177"/>
        <v/>
      </c>
      <c r="BF48" s="69" t="str">
        <f t="shared" si="178"/>
        <v/>
      </c>
      <c r="BG48" s="69" t="str">
        <f t="shared" si="179"/>
        <v/>
      </c>
      <c r="BH48" s="70" t="str">
        <f t="shared" si="180"/>
        <v/>
      </c>
      <c r="BJ48" s="8" t="str" cm="1">
        <f t="array" ref="BJ48">IF($X48="", "", IFERROR(INDEX($BB$10:$BH$10, $BA$10, MATCH(MIN($BB48:$BH48), $BB48:$BH48, 0)), ""))</f>
        <v/>
      </c>
      <c r="BK48" s="78" t="str">
        <f t="shared" si="83"/>
        <v/>
      </c>
      <c r="BL48" s="8" t="str">
        <f>IF($IX48="", "", IFERROR(INDEX(Trainers!$I$11:$I$20, MATCH($IX48, Trainers!$AB$11:$AB$20, 0)), ""))</f>
        <v/>
      </c>
      <c r="BN48" s="68" t="str" cm="1">
        <f t="array" ref="BN48">IF(OR($X48="", BN$7=""), "", IFERROR(IF(IFERROR(INDEX($F48:$L48, $BM48, MATCH(BN$6, $F$9:$L$9, 0)), "")&gt;BN$7, "", IFERROR(INDEX($BB48:$BH48, $BM48, MATCH(BN$6, $BB$10:$BH$10, 0)), "")), ""))</f>
        <v/>
      </c>
      <c r="BO48" s="70" t="str" cm="1">
        <f t="array" ref="BO48">IF(OR($X48="", BO$7=""), "", IFERROR(IF(IFERROR(INDEX($F48:$L48, $BM48, MATCH(BO$6, $F$9:$L$9, 0)), "")&gt;BO$7, "", IFERROR(INDEX($BB48:$BH48, $BM48, MATCH(BO$6, $BB$10:$BH$10, 0)), "")), ""))</f>
        <v/>
      </c>
      <c r="BP48" s="68" t="str">
        <f t="shared" si="84"/>
        <v/>
      </c>
      <c r="BQ48" s="69" t="str">
        <f t="shared" si="85"/>
        <v/>
      </c>
      <c r="BR48" s="69" t="str">
        <f t="shared" si="86"/>
        <v/>
      </c>
      <c r="BS48" s="69" t="str">
        <f t="shared" si="87"/>
        <v/>
      </c>
      <c r="BT48" s="69" t="str">
        <f t="shared" si="88"/>
        <v/>
      </c>
      <c r="BU48" s="69" t="str">
        <f t="shared" si="89"/>
        <v/>
      </c>
      <c r="BV48" s="70" t="str">
        <f t="shared" si="90"/>
        <v/>
      </c>
      <c r="BW48" s="68" t="str" cm="1">
        <f t="array" ref="BW48">IF(OR($X48="", BW$7=""), "", IFERROR(IF(IFERROR(INDEX($F48:$L48, $BM48, MATCH(BW$6, $F$9:$L$9, 0)), "")&gt;BW$7, "", IFERROR(INDEX($BB48:$BH48, $BM48, MATCH(BW$6, $BB$10:$BH$10, 0)), "")), ""))</f>
        <v/>
      </c>
      <c r="BX48" s="70" t="str" cm="1">
        <f t="array" ref="BX48">IF(OR($X48="", BX$7=""), "", IFERROR(IF(IFERROR(INDEX($F48:$L48, $BM48, MATCH(BX$6, $F$9:$L$9, 0)), "")&gt;BX$7, "", IFERROR(INDEX($BB48:$BH48, $BM48, MATCH(BX$6, $BB$10:$BH$10, 0)), "")), ""))</f>
        <v/>
      </c>
      <c r="BY48" s="68" t="str">
        <f t="shared" si="91"/>
        <v/>
      </c>
      <c r="BZ48" s="69" t="str">
        <f t="shared" si="92"/>
        <v/>
      </c>
      <c r="CA48" s="69" t="str">
        <f t="shared" si="93"/>
        <v/>
      </c>
      <c r="CB48" s="69" t="str">
        <f t="shared" si="94"/>
        <v/>
      </c>
      <c r="CC48" s="69" t="str">
        <f t="shared" si="95"/>
        <v/>
      </c>
      <c r="CD48" s="69" t="str">
        <f t="shared" si="96"/>
        <v/>
      </c>
      <c r="CE48" s="70" t="str">
        <f t="shared" si="97"/>
        <v/>
      </c>
      <c r="CF48" s="68" t="str" cm="1">
        <f t="array" ref="CF48">IF(OR($X48="", CF$7=""), "", IFERROR(IF(IFERROR(INDEX($F48:$L48, $BM48, MATCH(CF$6, $F$9:$L$9, 0)), "")&gt;CF$7, "", IFERROR(INDEX($BB48:$BH48, $BM48, MATCH(CF$6, $BB$10:$BH$10, 0)), "")), ""))</f>
        <v/>
      </c>
      <c r="CG48" s="70" t="str" cm="1">
        <f t="array" ref="CG48">IF(OR($X48="", CG$7=""), "", IFERROR(IF(IFERROR(INDEX($F48:$L48, $BM48, MATCH(CG$6, $F$9:$L$9, 0)), "")&gt;CG$7, "", IFERROR(INDEX($BB48:$BH48, $BM48, MATCH(CG$6, $BB$10:$BH$10, 0)), "")), ""))</f>
        <v/>
      </c>
      <c r="CH48" s="68" t="str">
        <f t="shared" si="98"/>
        <v/>
      </c>
      <c r="CI48" s="69" t="str">
        <f t="shared" si="99"/>
        <v/>
      </c>
      <c r="CJ48" s="69" t="str">
        <f t="shared" si="100"/>
        <v/>
      </c>
      <c r="CK48" s="69" t="str">
        <f t="shared" si="101"/>
        <v/>
      </c>
      <c r="CL48" s="69" t="str">
        <f t="shared" si="102"/>
        <v/>
      </c>
      <c r="CM48" s="69" t="str">
        <f t="shared" si="103"/>
        <v/>
      </c>
      <c r="CN48" s="70" t="str">
        <f t="shared" si="104"/>
        <v/>
      </c>
      <c r="CO48" s="68" t="str" cm="1">
        <f t="array" ref="CO48">IF(OR($X48="", CO$7=""), "", IFERROR(IF(IFERROR(INDEX($F48:$L48, $BM48, MATCH(CO$6, $F$9:$L$9, 0)), "")&gt;CO$7, "", IFERROR(INDEX($BB48:$BH48, $BM48, MATCH(CO$6, $BB$10:$BH$10, 0)), "")), ""))</f>
        <v/>
      </c>
      <c r="CP48" s="70" t="str" cm="1">
        <f t="array" ref="CP48">IF(OR($X48="", CP$7=""), "", IFERROR(IF(IFERROR(INDEX($F48:$L48, $BM48, MATCH(CP$6, $F$9:$L$9, 0)), "")&gt;CP$7, "", IFERROR(INDEX($BB48:$BH48, $BM48, MATCH(CP$6, $BB$10:$BH$10, 0)), "")), ""))</f>
        <v/>
      </c>
      <c r="CQ48" s="68" t="str">
        <f t="shared" si="105"/>
        <v/>
      </c>
      <c r="CR48" s="69" t="str">
        <f t="shared" si="106"/>
        <v/>
      </c>
      <c r="CS48" s="69" t="str">
        <f t="shared" si="107"/>
        <v/>
      </c>
      <c r="CT48" s="69" t="str">
        <f t="shared" si="108"/>
        <v/>
      </c>
      <c r="CU48" s="69" t="str">
        <f t="shared" si="109"/>
        <v/>
      </c>
      <c r="CV48" s="69" t="str">
        <f t="shared" si="110"/>
        <v/>
      </c>
      <c r="CW48" s="70" t="str">
        <f t="shared" si="111"/>
        <v/>
      </c>
      <c r="CX48" s="68" t="str" cm="1">
        <f t="array" ref="CX48">IF(OR($X48="", CX$7=""), "", IFERROR(IF(IFERROR(INDEX($F48:$L48, $BM48, MATCH(CX$6, $F$9:$L$9, 0)), "")&gt;CX$7, "", IFERROR(INDEX($BB48:$BH48, $BM48, MATCH(CX$6, $BB$10:$BH$10, 0)), "")), ""))</f>
        <v/>
      </c>
      <c r="CY48" s="70" t="str" cm="1">
        <f t="array" ref="CY48">IF(OR($X48="", CY$7=""), "", IFERROR(IF(IFERROR(INDEX($F48:$L48, $BM48, MATCH(CY$6, $F$9:$L$9, 0)), "")&gt;CY$7, "", IFERROR(INDEX($BB48:$BH48, $BM48, MATCH(CY$6, $BB$10:$BH$10, 0)), "")), ""))</f>
        <v/>
      </c>
      <c r="CZ48" s="68" t="str">
        <f t="shared" si="112"/>
        <v/>
      </c>
      <c r="DA48" s="69" t="str">
        <f t="shared" si="113"/>
        <v/>
      </c>
      <c r="DB48" s="69" t="str">
        <f t="shared" si="114"/>
        <v/>
      </c>
      <c r="DC48" s="69" t="str">
        <f t="shared" si="115"/>
        <v/>
      </c>
      <c r="DD48" s="69" t="str">
        <f t="shared" si="116"/>
        <v/>
      </c>
      <c r="DE48" s="69" t="str">
        <f t="shared" si="117"/>
        <v/>
      </c>
      <c r="DF48" s="70" t="str">
        <f t="shared" si="118"/>
        <v/>
      </c>
      <c r="DG48" s="68" t="str" cm="1">
        <f t="array" ref="DG48">IF(OR($X48="", DG$7=""), "", IFERROR(IF(IFERROR(INDEX($F48:$L48, $BM48, MATCH(DG$6, $F$9:$L$9, 0)), "")&gt;DG$7, "", IFERROR(INDEX($BB48:$BH48, $BM48, MATCH(DG$6, $BB$10:$BH$10, 0)), "")), ""))</f>
        <v/>
      </c>
      <c r="DH48" s="70" t="str" cm="1">
        <f t="array" ref="DH48">IF(OR($X48="", DH$7=""), "", IFERROR(IF(IFERROR(INDEX($F48:$L48, $BM48, MATCH(DH$6, $F$9:$L$9, 0)), "")&gt;DH$7, "", IFERROR(INDEX($BB48:$BH48, $BM48, MATCH(DH$6, $BB$10:$BH$10, 0)), "")), ""))</f>
        <v/>
      </c>
      <c r="DI48" s="68" t="str">
        <f t="shared" si="119"/>
        <v/>
      </c>
      <c r="DJ48" s="69" t="str">
        <f t="shared" si="120"/>
        <v/>
      </c>
      <c r="DK48" s="69" t="str">
        <f t="shared" si="121"/>
        <v/>
      </c>
      <c r="DL48" s="69" t="str">
        <f t="shared" si="122"/>
        <v/>
      </c>
      <c r="DM48" s="69" t="str">
        <f t="shared" si="123"/>
        <v/>
      </c>
      <c r="DN48" s="69" t="str">
        <f t="shared" si="124"/>
        <v/>
      </c>
      <c r="DO48" s="70" t="str">
        <f t="shared" si="125"/>
        <v/>
      </c>
      <c r="DP48" s="68" t="str" cm="1">
        <f t="array" ref="DP48">IF(OR($X48="", DP$7=""), "", IFERROR(IF(IFERROR(INDEX($F48:$L48, $BM48, MATCH(DP$6, $F$9:$L$9, 0)), "")&gt;DP$7, "", IFERROR(INDEX($BB48:$BH48, $BM48, MATCH(DP$6, $BB$10:$BH$10, 0)), "")), ""))</f>
        <v/>
      </c>
      <c r="DQ48" s="70" t="str" cm="1">
        <f t="array" ref="DQ48">IF(OR($X48="", DQ$7=""), "", IFERROR(IF(IFERROR(INDEX($F48:$L48, $BM48, MATCH(DQ$6, $F$9:$L$9, 0)), "")&gt;DQ$7, "", IFERROR(INDEX($BB48:$BH48, $BM48, MATCH(DQ$6, $BB$10:$BH$10, 0)), "")), ""))</f>
        <v/>
      </c>
      <c r="DR48" s="68" t="str">
        <f t="shared" si="126"/>
        <v/>
      </c>
      <c r="DS48" s="69" t="str">
        <f t="shared" si="127"/>
        <v/>
      </c>
      <c r="DT48" s="69" t="str">
        <f t="shared" si="128"/>
        <v/>
      </c>
      <c r="DU48" s="69" t="str">
        <f t="shared" si="129"/>
        <v/>
      </c>
      <c r="DV48" s="69" t="str">
        <f t="shared" si="130"/>
        <v/>
      </c>
      <c r="DW48" s="69" t="str">
        <f t="shared" si="131"/>
        <v/>
      </c>
      <c r="DX48" s="70" t="str">
        <f t="shared" si="132"/>
        <v/>
      </c>
      <c r="DY48" s="68" t="str" cm="1">
        <f t="array" ref="DY48">IF(OR($X48="", DY$7=""), "", IFERROR(IF(IFERROR(INDEX($F48:$L48, $BM48, MATCH(DY$6, $F$9:$L$9, 0)), "")&gt;DY$7, "", IFERROR(INDEX($BB48:$BH48, $BM48, MATCH(DY$6, $BB$10:$BH$10, 0)), "")), ""))</f>
        <v/>
      </c>
      <c r="DZ48" s="70" t="str" cm="1">
        <f t="array" ref="DZ48">IF(OR($X48="", DZ$7=""), "", IFERROR(IF(IFERROR(INDEX($F48:$L48, $BM48, MATCH(DZ$6, $F$9:$L$9, 0)), "")&gt;DZ$7, "", IFERROR(INDEX($BB48:$BH48, $BM48, MATCH(DZ$6, $BB$10:$BH$10, 0)), "")), ""))</f>
        <v/>
      </c>
      <c r="EA48" s="68" t="str">
        <f t="shared" si="133"/>
        <v/>
      </c>
      <c r="EB48" s="69" t="str">
        <f t="shared" si="134"/>
        <v/>
      </c>
      <c r="EC48" s="69" t="str">
        <f t="shared" si="135"/>
        <v/>
      </c>
      <c r="ED48" s="69" t="str">
        <f t="shared" si="136"/>
        <v/>
      </c>
      <c r="EE48" s="69" t="str">
        <f t="shared" si="137"/>
        <v/>
      </c>
      <c r="EF48" s="69" t="str">
        <f t="shared" si="138"/>
        <v/>
      </c>
      <c r="EG48" s="70" t="str">
        <f t="shared" si="139"/>
        <v/>
      </c>
      <c r="EH48" s="68" t="str" cm="1">
        <f t="array" ref="EH48">IF(OR($X48="", EH$7=""), "", IFERROR(IF(IFERROR(INDEX($F48:$L48, $BM48, MATCH(EH$6, $F$9:$L$9, 0)), "")&gt;EH$7, "", IFERROR(INDEX($BB48:$BH48, $BM48, MATCH(EH$6, $BB$10:$BH$10, 0)), "")), ""))</f>
        <v/>
      </c>
      <c r="EI48" s="70" t="str" cm="1">
        <f t="array" ref="EI48">IF(OR($X48="", EI$7=""), "", IFERROR(IF(IFERROR(INDEX($F48:$L48, $BM48, MATCH(EI$6, $F$9:$L$9, 0)), "")&gt;EI$7, "", IFERROR(INDEX($BB48:$BH48, $BM48, MATCH(EI$6, $BB$10:$BH$10, 0)), "")), ""))</f>
        <v/>
      </c>
      <c r="EJ48" s="68" t="str">
        <f t="shared" si="140"/>
        <v/>
      </c>
      <c r="EK48" s="69" t="str">
        <f t="shared" si="141"/>
        <v/>
      </c>
      <c r="EL48" s="69" t="str">
        <f t="shared" si="142"/>
        <v/>
      </c>
      <c r="EM48" s="69" t="str">
        <f t="shared" si="143"/>
        <v/>
      </c>
      <c r="EN48" s="69" t="str">
        <f t="shared" si="144"/>
        <v/>
      </c>
      <c r="EO48" s="69" t="str">
        <f t="shared" si="145"/>
        <v/>
      </c>
      <c r="EP48" s="70" t="str">
        <f t="shared" si="146"/>
        <v/>
      </c>
      <c r="EQ48" s="68" t="str" cm="1">
        <f t="array" ref="EQ48">IF(OR($X48="", EQ$7=""), "", IFERROR(IF(IFERROR(INDEX($F48:$L48, $BM48, MATCH(EQ$6, $F$9:$L$9, 0)), "")&gt;EQ$7, "", IFERROR(INDEX($BB48:$BH48, $BM48, MATCH(EQ$6, $BB$10:$BH$10, 0)), "")), ""))</f>
        <v/>
      </c>
      <c r="ER48" s="70" t="str" cm="1">
        <f t="array" ref="ER48">IF(OR($X48="", ER$7=""), "", IFERROR(IF(IFERROR(INDEX($F48:$L48, $BM48, MATCH(ER$6, $F$9:$L$9, 0)), "")&gt;ER$7, "", IFERROR(INDEX($BB48:$BH48, $BM48, MATCH(ER$6, $BB$10:$BH$10, 0)), "")), ""))</f>
        <v/>
      </c>
      <c r="ES48" s="68" t="str">
        <f t="shared" si="147"/>
        <v/>
      </c>
      <c r="ET48" s="69" t="str">
        <f t="shared" si="148"/>
        <v/>
      </c>
      <c r="EU48" s="69" t="str">
        <f t="shared" si="149"/>
        <v/>
      </c>
      <c r="EV48" s="69" t="str">
        <f t="shared" si="150"/>
        <v/>
      </c>
      <c r="EW48" s="69" t="str">
        <f t="shared" si="151"/>
        <v/>
      </c>
      <c r="EX48" s="69" t="str">
        <f t="shared" si="152"/>
        <v/>
      </c>
      <c r="EY48" s="70" t="str">
        <f t="shared" si="153"/>
        <v/>
      </c>
      <c r="FA48" s="68" t="str" cm="1">
        <f t="array" ref="FA48">IF($X48="", "", IFERROR(INDEX($BN48:$EY48, $EZ48, MATCH(FA$8, $BN$2:$EY$2, 0)), ""))</f>
        <v/>
      </c>
      <c r="FB48" s="69" t="str" cm="1">
        <f t="array" ref="FB48">IF($X48="", "", IFERROR(INDEX($BN48:$EY48, $EZ48, MATCH(FB$8, $BN$2:$EY$2, 0)), ""))</f>
        <v/>
      </c>
      <c r="FC48" s="69" t="str" cm="1">
        <f t="array" ref="FC48">IF($X48="", "", IFERROR(INDEX($BN48:$EY48, $EZ48, MATCH(FC$8, $BN$2:$EY$2, 0)), ""))</f>
        <v/>
      </c>
      <c r="FD48" s="69" t="str" cm="1">
        <f t="array" ref="FD48">IF($X48="", "", IFERROR(INDEX($BN48:$EY48, $EZ48, MATCH(FD$8, $BN$2:$EY$2, 0)), ""))</f>
        <v/>
      </c>
      <c r="FE48" s="69" t="str" cm="1">
        <f t="array" ref="FE48">IF($X48="", "", IFERROR(INDEX($BN48:$EY48, $EZ48, MATCH(FE$8, $BN$2:$EY$2, 0)), ""))</f>
        <v/>
      </c>
      <c r="FF48" s="69" t="str" cm="1">
        <f t="array" ref="FF48">IF($X48="", "", IFERROR(INDEX($BN48:$EY48, $EZ48, MATCH(FF$8, $BN$2:$EY$2, 0)), ""))</f>
        <v/>
      </c>
      <c r="FG48" s="69" t="str" cm="1">
        <f t="array" ref="FG48">IF($X48="", "", IFERROR(INDEX($BN48:$EY48, $EZ48, MATCH(FG$8, $BN$2:$EY$2, 0)), ""))</f>
        <v/>
      </c>
      <c r="FH48" s="69" t="str" cm="1">
        <f t="array" ref="FH48">IF($X48="", "", IFERROR(INDEX($BN48:$EY48, $EZ48, MATCH(FH$8, $BN$2:$EY$2, 0)), ""))</f>
        <v/>
      </c>
      <c r="FI48" s="69" t="str" cm="1">
        <f t="array" ref="FI48">IF($X48="", "", IFERROR(INDEX($BN48:$EY48, $EZ48, MATCH(FI$8, $BN$2:$EY$2, 0)), ""))</f>
        <v/>
      </c>
      <c r="FJ48" s="69" t="str" cm="1">
        <f t="array" ref="FJ48">IF($X48="", "", IFERROR(INDEX($BN48:$EY48, $EZ48, MATCH(FJ$8, $BN$2:$EY$2, 0)), ""))</f>
        <v/>
      </c>
      <c r="FK48" s="69" t="str" cm="1">
        <f t="array" ref="FK48">IF($X48="", "", IFERROR(INDEX($BN48:$EY48, $EZ48, MATCH(FK$8, $BN$2:$EY$2, 0)), ""))</f>
        <v/>
      </c>
      <c r="FL48" s="69" t="str" cm="1">
        <f t="array" ref="FL48">IF($X48="", "", IFERROR(INDEX($BN48:$EY48, $EZ48, MATCH(FL$8, $BN$2:$EY$2, 0)), ""))</f>
        <v/>
      </c>
      <c r="FM48" s="69" t="str" cm="1">
        <f t="array" ref="FM48">IF($X48="", "", IFERROR(INDEX($BN48:$EY48, $EZ48, MATCH(FM$8, $BN$2:$EY$2, 0)), ""))</f>
        <v/>
      </c>
      <c r="FN48" s="69" t="str" cm="1">
        <f t="array" ref="FN48">IF($X48="", "", IFERROR(INDEX($BN48:$EY48, $EZ48, MATCH(FN$8, $BN$2:$EY$2, 0)), ""))</f>
        <v/>
      </c>
      <c r="FO48" s="69" t="str" cm="1">
        <f t="array" ref="FO48">IF($X48="", "", IFERROR(INDEX($BN48:$EY48, $EZ48, MATCH(FO$8, $BN$2:$EY$2, 0)), ""))</f>
        <v/>
      </c>
      <c r="FP48" s="69" t="str" cm="1">
        <f t="array" ref="FP48">IF($X48="", "", IFERROR(INDEX($BN48:$EY48, $EZ48, MATCH(FP$8, $BN$2:$EY$2, 0)), ""))</f>
        <v/>
      </c>
      <c r="FQ48" s="69" t="str" cm="1">
        <f t="array" ref="FQ48">IF($X48="", "", IFERROR(INDEX($BN48:$EY48, $EZ48, MATCH(FQ$8, $BN$2:$EY$2, 0)), ""))</f>
        <v/>
      </c>
      <c r="FR48" s="69" t="str" cm="1">
        <f t="array" ref="FR48">IF($X48="", "", IFERROR(INDEX($BN48:$EY48, $EZ48, MATCH(FR$8, $BN$2:$EY$2, 0)), ""))</f>
        <v/>
      </c>
      <c r="FS48" s="69" t="str" cm="1">
        <f t="array" ref="FS48">IF($X48="", "", IFERROR(INDEX($BN48:$EY48, $EZ48, MATCH(FS$8, $BN$2:$EY$2, 0)), ""))</f>
        <v/>
      </c>
      <c r="FT48" s="69" t="str" cm="1">
        <f t="array" ref="FT48">IF($X48="", "", IFERROR(INDEX($BN48:$EY48, $EZ48, MATCH(FT$8, $BN$2:$EY$2, 0)), ""))</f>
        <v/>
      </c>
      <c r="FU48" s="69" t="str" cm="1">
        <f t="array" ref="FU48">IF($X48="", "", IFERROR(INDEX($BN48:$EY48, $EZ48, MATCH(FU$8, $BN$2:$EY$2, 0)), ""))</f>
        <v/>
      </c>
      <c r="FV48" s="69" t="str" cm="1">
        <f t="array" ref="FV48">IF($X48="", "", IFERROR(INDEX($BN48:$EY48, $EZ48, MATCH(FV$8, $BN$2:$EY$2, 0)), ""))</f>
        <v/>
      </c>
      <c r="FW48" s="69" t="str" cm="1">
        <f t="array" ref="FW48">IF($X48="", "", IFERROR(INDEX($BN48:$EY48, $EZ48, MATCH(FW$8, $BN$2:$EY$2, 0)), ""))</f>
        <v/>
      </c>
      <c r="FX48" s="69" t="str" cm="1">
        <f t="array" ref="FX48">IF($X48="", "", IFERROR(INDEX($BN48:$EY48, $EZ48, MATCH(FX$8, $BN$2:$EY$2, 0)), ""))</f>
        <v/>
      </c>
      <c r="FY48" s="69" t="str" cm="1">
        <f t="array" ref="FY48">IF($X48="", "", IFERROR(INDEX($BN48:$EY48, $EZ48, MATCH(FY$8, $BN$2:$EY$2, 0)), ""))</f>
        <v/>
      </c>
      <c r="FZ48" s="69" t="str" cm="1">
        <f t="array" ref="FZ48">IF($X48="", "", IFERROR(INDEX($BN48:$EY48, $EZ48, MATCH(FZ$8, $BN$2:$EY$2, 0)), ""))</f>
        <v/>
      </c>
      <c r="GA48" s="69" t="str" cm="1">
        <f t="array" ref="GA48">IF($X48="", "", IFERROR(INDEX($BN48:$EY48, $EZ48, MATCH(GA$8, $BN$2:$EY$2, 0)), ""))</f>
        <v/>
      </c>
      <c r="GB48" s="69" t="str" cm="1">
        <f t="array" ref="GB48">IF($X48="", "", IFERROR(INDEX($BN48:$EY48, $EZ48, MATCH(GB$8, $BN$2:$EY$2, 0)), ""))</f>
        <v/>
      </c>
      <c r="GC48" s="69" t="str" cm="1">
        <f t="array" ref="GC48">IF($X48="", "", IFERROR(INDEX($BN48:$EY48, $EZ48, MATCH(GC$8, $BN$2:$EY$2, 0)), ""))</f>
        <v/>
      </c>
      <c r="GD48" s="69" t="str" cm="1">
        <f t="array" ref="GD48">IF($X48="", "", IFERROR(INDEX($BN48:$EY48, $EZ48, MATCH(GD$8, $BN$2:$EY$2, 0)), ""))</f>
        <v/>
      </c>
      <c r="GE48" s="69" t="str" cm="1">
        <f t="array" ref="GE48">IF($X48="", "", IFERROR(INDEX($BN48:$EY48, $EZ48, MATCH(GE$8, $BN$2:$EY$2, 0)), ""))</f>
        <v/>
      </c>
      <c r="GF48" s="69" t="str" cm="1">
        <f t="array" ref="GF48">IF($X48="", "", IFERROR(INDEX($BN48:$EY48, $EZ48, MATCH(GF$8, $BN$2:$EY$2, 0)), ""))</f>
        <v/>
      </c>
      <c r="GG48" s="69" t="str" cm="1">
        <f t="array" ref="GG48">IF($X48="", "", IFERROR(INDEX($BN48:$EY48, $EZ48, MATCH(GG$8, $BN$2:$EY$2, 0)), ""))</f>
        <v/>
      </c>
      <c r="GH48" s="69" t="str" cm="1">
        <f t="array" ref="GH48">IF($X48="", "", IFERROR(INDEX($BN48:$EY48, $EZ48, MATCH(GH$8, $BN$2:$EY$2, 0)), ""))</f>
        <v/>
      </c>
      <c r="GI48" s="69" t="str" cm="1">
        <f t="array" ref="GI48">IF($X48="", "", IFERROR(INDEX($BN48:$EY48, $EZ48, MATCH(GI$8, $BN$2:$EY$2, 0)), ""))</f>
        <v/>
      </c>
      <c r="GJ48" s="69" t="str" cm="1">
        <f t="array" ref="GJ48">IF($X48="", "", IFERROR(INDEX($BN48:$EY48, $EZ48, MATCH(GJ$8, $BN$2:$EY$2, 0)), ""))</f>
        <v/>
      </c>
      <c r="GK48" s="69" t="str" cm="1">
        <f t="array" ref="GK48">IF($X48="", "", IFERROR(INDEX($BN48:$EY48, $EZ48, MATCH(GK$8, $BN$2:$EY$2, 0)), ""))</f>
        <v/>
      </c>
      <c r="GL48" s="69" t="str" cm="1">
        <f t="array" ref="GL48">IF($X48="", "", IFERROR(INDEX($BN48:$EY48, $EZ48, MATCH(GL$8, $BN$2:$EY$2, 0)), ""))</f>
        <v/>
      </c>
      <c r="GM48" s="69" t="str" cm="1">
        <f t="array" ref="GM48">IF($X48="", "", IFERROR(INDEX($BN48:$EY48, $EZ48, MATCH(GM$8, $BN$2:$EY$2, 0)), ""))</f>
        <v/>
      </c>
      <c r="GN48" s="69" t="str" cm="1">
        <f t="array" ref="GN48">IF($X48="", "", IFERROR(INDEX($BN48:$EY48, $EZ48, MATCH(GN$8, $BN$2:$EY$2, 0)), ""))</f>
        <v/>
      </c>
      <c r="GO48" s="69" t="str" cm="1">
        <f t="array" ref="GO48">IF($X48="", "", IFERROR(INDEX($BN48:$EY48, $EZ48, MATCH(GO$8, $BN$2:$EY$2, 0)), ""))</f>
        <v/>
      </c>
      <c r="GP48" s="69" t="str" cm="1">
        <f t="array" ref="GP48">IF($X48="", "", IFERROR(INDEX($BN48:$EY48, $EZ48, MATCH(GP$8, $BN$2:$EY$2, 0)), ""))</f>
        <v/>
      </c>
      <c r="GQ48" s="69" t="str" cm="1">
        <f t="array" ref="GQ48">IF($X48="", "", IFERROR(INDEX($BN48:$EY48, $EZ48, MATCH(GQ$8, $BN$2:$EY$2, 0)), ""))</f>
        <v/>
      </c>
      <c r="GR48" s="69" t="str" cm="1">
        <f t="array" ref="GR48">IF($X48="", "", IFERROR(INDEX($BN48:$EY48, $EZ48, MATCH(GR$8, $BN$2:$EY$2, 0)), ""))</f>
        <v/>
      </c>
      <c r="GS48" s="69" t="str" cm="1">
        <f t="array" ref="GS48">IF($X48="", "", IFERROR(INDEX($BN48:$EY48, $EZ48, MATCH(GS$8, $BN$2:$EY$2, 0)), ""))</f>
        <v/>
      </c>
      <c r="GT48" s="69" t="str" cm="1">
        <f t="array" ref="GT48">IF($X48="", "", IFERROR(INDEX($BN48:$EY48, $EZ48, MATCH(GT$8, $BN$2:$EY$2, 0)), ""))</f>
        <v/>
      </c>
      <c r="GU48" s="69" t="str" cm="1">
        <f t="array" ref="GU48">IF($X48="", "", IFERROR(INDEX($BN48:$EY48, $EZ48, MATCH(GU$8, $BN$2:$EY$2, 0)), ""))</f>
        <v/>
      </c>
      <c r="GV48" s="69" t="str" cm="1">
        <f t="array" ref="GV48">IF($X48="", "", IFERROR(INDEX($BN48:$EY48, $EZ48, MATCH(GV$8, $BN$2:$EY$2, 0)), ""))</f>
        <v/>
      </c>
      <c r="GW48" s="69" t="str" cm="1">
        <f t="array" ref="GW48">IF($X48="", "", IFERROR(INDEX($BN48:$EY48, $EZ48, MATCH(GW$8, $BN$2:$EY$2, 0)), ""))</f>
        <v/>
      </c>
      <c r="GX48" s="69" t="str" cm="1">
        <f t="array" ref="GX48">IF($X48="", "", IFERROR(INDEX($BN48:$EY48, $EZ48, MATCH(GX$8, $BN$2:$EY$2, 0)), ""))</f>
        <v/>
      </c>
      <c r="GY48" s="69" t="str" cm="1">
        <f t="array" ref="GY48">IF($X48="", "", IFERROR(INDEX($BN48:$EY48, $EZ48, MATCH(GY$8, $BN$2:$EY$2, 0)), ""))</f>
        <v/>
      </c>
      <c r="GZ48" s="69" t="str" cm="1">
        <f t="array" ref="GZ48">IF($X48="", "", IFERROR(INDEX($BN48:$EY48, $EZ48, MATCH(GZ$8, $BN$2:$EY$2, 0)), ""))</f>
        <v/>
      </c>
      <c r="HA48" s="69" t="str" cm="1">
        <f t="array" ref="HA48">IF($X48="", "", IFERROR(INDEX($BN48:$EY48, $EZ48, MATCH(HA$8, $BN$2:$EY$2, 0)), ""))</f>
        <v/>
      </c>
      <c r="HB48" s="69" t="str" cm="1">
        <f t="array" ref="HB48">IF($X48="", "", IFERROR(INDEX($BN48:$EY48, $EZ48, MATCH(HB$8, $BN$2:$EY$2, 0)), ""))</f>
        <v/>
      </c>
      <c r="HC48" s="69" t="str" cm="1">
        <f t="array" ref="HC48">IF($X48="", "", IFERROR(INDEX($BN48:$EY48, $EZ48, MATCH(HC$8, $BN$2:$EY$2, 0)), ""))</f>
        <v/>
      </c>
      <c r="HD48" s="69" t="str" cm="1">
        <f t="array" ref="HD48">IF($X48="", "", IFERROR(INDEX($BN48:$EY48, $EZ48, MATCH(HD$8, $BN$2:$EY$2, 0)), ""))</f>
        <v/>
      </c>
      <c r="HE48" s="69" t="str" cm="1">
        <f t="array" ref="HE48">IF($X48="", "", IFERROR(INDEX($BN48:$EY48, $EZ48, MATCH(HE$8, $BN$2:$EY$2, 0)), ""))</f>
        <v/>
      </c>
      <c r="HF48" s="69" t="str" cm="1">
        <f t="array" ref="HF48">IF($X48="", "", IFERROR(INDEX($BN48:$EY48, $EZ48, MATCH(HF$8, $BN$2:$EY$2, 0)), ""))</f>
        <v/>
      </c>
      <c r="HG48" s="69" t="str" cm="1">
        <f t="array" ref="HG48">IF($X48="", "", IFERROR(INDEX($BN48:$EY48, $EZ48, MATCH(HG$8, $BN$2:$EY$2, 0)), ""))</f>
        <v/>
      </c>
      <c r="HH48" s="69" t="str" cm="1">
        <f t="array" ref="HH48">IF($X48="", "", IFERROR(INDEX($BN48:$EY48, $EZ48, MATCH(HH$8, $BN$2:$EY$2, 0)), ""))</f>
        <v/>
      </c>
      <c r="HI48" s="69" t="str" cm="1">
        <f t="array" ref="HI48">IF($X48="", "", IFERROR(INDEX($BN48:$EY48, $EZ48, MATCH(HI$8, $BN$2:$EY$2, 0)), ""))</f>
        <v/>
      </c>
      <c r="HJ48" s="69" t="str" cm="1">
        <f t="array" ref="HJ48">IF($X48="", "", IFERROR(INDEX($BN48:$EY48, $EZ48, MATCH(HJ$8, $BN$2:$EY$2, 0)), ""))</f>
        <v/>
      </c>
      <c r="HK48" s="69" t="str" cm="1">
        <f t="array" ref="HK48">IF($X48="", "", IFERROR(INDEX($BN48:$EY48, $EZ48, MATCH(HK$8, $BN$2:$EY$2, 0)), ""))</f>
        <v/>
      </c>
      <c r="HL48" s="69" t="str" cm="1">
        <f t="array" ref="HL48">IF($X48="", "", IFERROR(INDEX($BN48:$EY48, $EZ48, MATCH(HL$8, $BN$2:$EY$2, 0)), ""))</f>
        <v/>
      </c>
      <c r="HM48" s="69" t="str" cm="1">
        <f t="array" ref="HM48">IF($X48="", "", IFERROR(INDEX($BN48:$EY48, $EZ48, MATCH(HM$8, $BN$2:$EY$2, 0)), ""))</f>
        <v/>
      </c>
      <c r="HN48" s="69" t="str" cm="1">
        <f t="array" ref="HN48">IF($X48="", "", IFERROR(INDEX($BN48:$EY48, $EZ48, MATCH(HN$8, $BN$2:$EY$2, 0)), ""))</f>
        <v/>
      </c>
      <c r="HO48" s="69" t="str" cm="1">
        <f t="array" ref="HO48">IF($X48="", "", IFERROR(INDEX($BN48:$EY48, $EZ48, MATCH(HO$8, $BN$2:$EY$2, 0)), ""))</f>
        <v/>
      </c>
      <c r="HP48" s="69" t="str" cm="1">
        <f t="array" ref="HP48">IF($X48="", "", IFERROR(INDEX($BN48:$EY48, $EZ48, MATCH(HP$8, $BN$2:$EY$2, 0)), ""))</f>
        <v/>
      </c>
      <c r="HQ48" s="69" t="str" cm="1">
        <f t="array" ref="HQ48">IF($X48="", "", IFERROR(INDEX($BN48:$EY48, $EZ48, MATCH(HQ$8, $BN$2:$EY$2, 0)), ""))</f>
        <v/>
      </c>
      <c r="HR48" s="70" t="str" cm="1">
        <f t="array" ref="HR48">IF($X48="", "", IFERROR(INDEX($BN48:$EY48, $EZ48, MATCH(HR$8, $BN$2:$EY$2, 0)), ""))</f>
        <v/>
      </c>
      <c r="HT48" s="8" t="str" cm="1">
        <f t="array" ref="HT48">IFERROR(INDEX($FA$6:$HR$6, $HS$6, MATCH(MIN($FA48:$HR48), $FA48:$HR48, 0)), "")</f>
        <v/>
      </c>
      <c r="HV48" s="8" t="str" cm="1">
        <f t="array" ref="HV48">IFERROR(INDEX(Trainers!$I$11:$I$20, MATCH(IFERROR(INDEX($FA$7:$HR$7, $HS$6, MATCH(MIN($FA48:$HR48), $FA48:$HR48, 0)), ""), Trainers!$AB$11:$AB$20, 0)), "")</f>
        <v/>
      </c>
      <c r="HX48" s="81" t="str">
        <f t="shared" si="154"/>
        <v/>
      </c>
      <c r="HY48" s="88" t="str">
        <f t="shared" si="155"/>
        <v/>
      </c>
      <c r="HZ48" s="81" t="str">
        <f t="shared" si="186"/>
        <v/>
      </c>
      <c r="IA48" s="88" t="str">
        <f t="shared" si="187"/>
        <v/>
      </c>
      <c r="IB48" s="81" t="str">
        <f t="shared" si="186"/>
        <v/>
      </c>
      <c r="IC48" s="88" t="str">
        <f t="shared" si="187"/>
        <v/>
      </c>
      <c r="ID48" s="81" t="str">
        <f t="shared" si="186"/>
        <v/>
      </c>
      <c r="IE48" s="88" t="str">
        <f t="shared" si="187"/>
        <v/>
      </c>
      <c r="IF48" s="81" t="str">
        <f t="shared" si="186"/>
        <v/>
      </c>
      <c r="IG48" s="88" t="str">
        <f t="shared" si="187"/>
        <v/>
      </c>
      <c r="IH48" s="81" t="str">
        <f t="shared" si="186"/>
        <v/>
      </c>
      <c r="II48" s="88" t="str">
        <f t="shared" si="187"/>
        <v/>
      </c>
      <c r="IJ48" s="81" t="str">
        <f t="shared" si="186"/>
        <v/>
      </c>
      <c r="IK48" s="88" t="str">
        <f t="shared" si="187"/>
        <v/>
      </c>
      <c r="IL48" s="81" t="str">
        <f t="shared" si="186"/>
        <v/>
      </c>
      <c r="IM48" s="88" t="str">
        <f t="shared" si="187"/>
        <v/>
      </c>
      <c r="IN48" s="81" t="str">
        <f t="shared" si="186"/>
        <v/>
      </c>
      <c r="IO48" s="88" t="str">
        <f t="shared" si="187"/>
        <v/>
      </c>
      <c r="IP48" s="81" t="str">
        <f t="shared" si="186"/>
        <v/>
      </c>
      <c r="IQ48" s="88" t="str">
        <f t="shared" si="187"/>
        <v/>
      </c>
      <c r="IS48" s="81" t="str" cm="1">
        <f t="array" ref="IS48">IF($X48="", "", IFERROR(INDEX($HX$3:$IQ$3, $IR$3, MATCH(IS$10, $HX48:$IQ48, 0)), ""))</f>
        <v/>
      </c>
      <c r="IT48" s="89" t="str" cm="1">
        <f t="array" ref="IT48">IF($X48="", "", IFERROR(INDEX($HX$3:$IQ$3, $IR$3, MATCH(IT$10, $HX48:$IQ48, 0)), ""))</f>
        <v/>
      </c>
      <c r="IU48" s="89" t="str" cm="1">
        <f t="array" ref="IU48">IF($X48="", "", IFERROR(INDEX($HX$3:$IQ$3, $IR$3, MATCH(IU$10, $HX48:$IQ48, 0)), ""))</f>
        <v/>
      </c>
      <c r="IV48" s="8" t="str">
        <f t="shared" si="156"/>
        <v/>
      </c>
      <c r="IX48" s="8" t="str">
        <f t="shared" si="157"/>
        <v/>
      </c>
      <c r="IZ48" s="8" t="str">
        <f>IF($BL48="", "", IFERROR(INDEX(Trainers!$AB$11:$AB$20, MATCH($BL48, Trainers!$I$11:$I$20, 0)), ""))</f>
        <v/>
      </c>
      <c r="JA48" s="78" t="str">
        <f t="shared" si="158"/>
        <v/>
      </c>
      <c r="JB48" s="8" t="str" cm="1">
        <f t="array" ref="JB48">IFERROR(INDEX($BN$7:$EY$7, $BM$7, MATCH(CONCATENATE($IZ48, " - ", $BJ48), $BN$2:$EY$2, 0)), "")</f>
        <v/>
      </c>
      <c r="JC48" s="8" t="str">
        <f t="shared" si="159"/>
        <v/>
      </c>
      <c r="JE48" s="8" t="str">
        <f>IF($HV48="", "", IFERROR(INDEX(Trainers!$AB$11:$AB$20, MATCH($HV48, Trainers!$I$11:$I$20, 0)), ""))</f>
        <v/>
      </c>
      <c r="JF48" s="78" t="str" cm="1">
        <f t="array" ref="JF48">IF(IFERROR(INDEX($F48:$L48, $Y48, MATCH($HT48, $F$9:$L$9, 0)), "")="", "", IFERROR(INDEX($F48:$L48, $Y48, MATCH($HT48, $F$9:$L$9, 0)), ""))</f>
        <v/>
      </c>
      <c r="JG48" s="8" t="str" cm="1">
        <f t="array" ref="JG48">IFERROR(INDEX($BN$7:$EY$7, $BM$7, MATCH(CONCATENATE($JE48, " - ", $HT48), $BN$2:$EY$2, 0)), "")</f>
        <v/>
      </c>
      <c r="JH48" s="8" t="str">
        <f t="shared" si="160"/>
        <v/>
      </c>
    </row>
    <row r="49" spans="1:268" x14ac:dyDescent="0.25">
      <c r="A49" s="2"/>
      <c r="B49" s="20"/>
      <c r="C49" s="21"/>
      <c r="D49" s="38"/>
      <c r="E49" s="22"/>
      <c r="F49" s="22"/>
      <c r="G49" s="22"/>
      <c r="H49" s="22"/>
      <c r="I49" s="22"/>
      <c r="J49" s="22"/>
      <c r="K49" s="22"/>
      <c r="L49" s="23"/>
      <c r="M49" s="2"/>
      <c r="N49" s="101" t="str">
        <f t="shared" si="65"/>
        <v/>
      </c>
      <c r="O49" s="2"/>
      <c r="P49" s="62"/>
      <c r="Q49" s="62"/>
      <c r="R49" s="62"/>
      <c r="X49" s="8" t="str">
        <f t="shared" si="66"/>
        <v/>
      </c>
      <c r="Z49" s="8" t="str">
        <f t="shared" si="183"/>
        <v/>
      </c>
      <c r="AA49" s="8" t="str">
        <f t="shared" si="42"/>
        <v/>
      </c>
      <c r="AB49" s="8" t="str">
        <f t="shared" si="43"/>
        <v/>
      </c>
      <c r="AC49" s="8" t="str">
        <f t="shared" si="184"/>
        <v/>
      </c>
      <c r="AD49" s="8" t="str">
        <f t="shared" si="185"/>
        <v/>
      </c>
      <c r="AE49" s="8" t="str">
        <f t="shared" si="163"/>
        <v/>
      </c>
      <c r="AF49" s="8" t="str">
        <f t="shared" si="164"/>
        <v/>
      </c>
      <c r="AG49" s="8" t="str">
        <f t="shared" si="165"/>
        <v/>
      </c>
      <c r="AH49" s="8" t="str">
        <f t="shared" si="166"/>
        <v/>
      </c>
      <c r="AI49" s="8" t="str">
        <f t="shared" si="167"/>
        <v/>
      </c>
      <c r="AJ49" s="8" t="str">
        <f t="shared" si="168"/>
        <v/>
      </c>
      <c r="AL49" s="68" t="str">
        <f t="shared" si="75"/>
        <v/>
      </c>
      <c r="AM49" s="69" t="str">
        <f t="shared" si="169"/>
        <v/>
      </c>
      <c r="AN49" s="69" t="str">
        <f t="shared" si="170"/>
        <v/>
      </c>
      <c r="AO49" s="69" t="str">
        <f t="shared" si="171"/>
        <v/>
      </c>
      <c r="AP49" s="69" t="str">
        <f t="shared" si="172"/>
        <v/>
      </c>
      <c r="AQ49" s="69" t="str">
        <f t="shared" si="173"/>
        <v/>
      </c>
      <c r="AR49" s="70" t="str">
        <f t="shared" si="174"/>
        <v/>
      </c>
      <c r="AT49" s="68" t="str">
        <f>IF($D49="", "", IFERROR(INDEX('Training Positions'!C$11:C$30, MATCH($D49, 'Training Positions'!$B$11:$B$30, 0)), ""))</f>
        <v/>
      </c>
      <c r="AU49" s="69" t="str">
        <f>IF($D49="", "", IFERROR(INDEX('Training Positions'!D$11:D$30, MATCH($D49, 'Training Positions'!$B$11:$B$30, 0)), ""))</f>
        <v/>
      </c>
      <c r="AV49" s="69" t="str">
        <f>IF($D49="", "", IFERROR(INDEX('Training Positions'!E$11:E$30, MATCH($D49, 'Training Positions'!$B$11:$B$30, 0)), ""))</f>
        <v/>
      </c>
      <c r="AW49" s="69" t="str">
        <f>IF($D49="", "", IFERROR(INDEX('Training Positions'!F$11:F$30, MATCH($D49, 'Training Positions'!$B$11:$B$30, 0)), ""))</f>
        <v/>
      </c>
      <c r="AX49" s="69" t="str">
        <f>IF($D49="", "", IFERROR(INDEX('Training Positions'!G$11:G$30, MATCH($D49, 'Training Positions'!$B$11:$B$30, 0)), ""))</f>
        <v/>
      </c>
      <c r="AY49" s="69" t="str">
        <f>IF($D49="", "", IFERROR(INDEX('Training Positions'!H$11:H$30, MATCH($D49, 'Training Positions'!$B$11:$B$30, 0)), ""))</f>
        <v/>
      </c>
      <c r="AZ49" s="70" t="str">
        <f>IF($D49="", "", IFERROR(INDEX('Training Positions'!I$11:I$30, MATCH($D49, 'Training Positions'!$B$11:$B$30, 0)), ""))</f>
        <v/>
      </c>
      <c r="BB49" s="68" t="str">
        <f t="shared" si="82"/>
        <v/>
      </c>
      <c r="BC49" s="69" t="str">
        <f t="shared" si="175"/>
        <v/>
      </c>
      <c r="BD49" s="69" t="str">
        <f t="shared" si="176"/>
        <v/>
      </c>
      <c r="BE49" s="69" t="str">
        <f t="shared" si="177"/>
        <v/>
      </c>
      <c r="BF49" s="69" t="str">
        <f t="shared" si="178"/>
        <v/>
      </c>
      <c r="BG49" s="69" t="str">
        <f t="shared" si="179"/>
        <v/>
      </c>
      <c r="BH49" s="70" t="str">
        <f t="shared" si="180"/>
        <v/>
      </c>
      <c r="BJ49" s="8" t="str" cm="1">
        <f t="array" ref="BJ49">IF($X49="", "", IFERROR(INDEX($BB$10:$BH$10, $BA$10, MATCH(MIN($BB49:$BH49), $BB49:$BH49, 0)), ""))</f>
        <v/>
      </c>
      <c r="BK49" s="78" t="str">
        <f t="shared" si="83"/>
        <v/>
      </c>
      <c r="BL49" s="8" t="str">
        <f>IF($IX49="", "", IFERROR(INDEX(Trainers!$I$11:$I$20, MATCH($IX49, Trainers!$AB$11:$AB$20, 0)), ""))</f>
        <v/>
      </c>
      <c r="BN49" s="68" t="str" cm="1">
        <f t="array" ref="BN49">IF(OR($X49="", BN$7=""), "", IFERROR(IF(IFERROR(INDEX($F49:$L49, $BM49, MATCH(BN$6, $F$9:$L$9, 0)), "")&gt;BN$7, "", IFERROR(INDEX($BB49:$BH49, $BM49, MATCH(BN$6, $BB$10:$BH$10, 0)), "")), ""))</f>
        <v/>
      </c>
      <c r="BO49" s="70" t="str" cm="1">
        <f t="array" ref="BO49">IF(OR($X49="", BO$7=""), "", IFERROR(IF(IFERROR(INDEX($F49:$L49, $BM49, MATCH(BO$6, $F$9:$L$9, 0)), "")&gt;BO$7, "", IFERROR(INDEX($BB49:$BH49, $BM49, MATCH(BO$6, $BB$10:$BH$10, 0)), "")), ""))</f>
        <v/>
      </c>
      <c r="BP49" s="68" t="str">
        <f t="shared" si="84"/>
        <v/>
      </c>
      <c r="BQ49" s="69" t="str">
        <f t="shared" si="85"/>
        <v/>
      </c>
      <c r="BR49" s="69" t="str">
        <f t="shared" si="86"/>
        <v/>
      </c>
      <c r="BS49" s="69" t="str">
        <f t="shared" si="87"/>
        <v/>
      </c>
      <c r="BT49" s="69" t="str">
        <f t="shared" si="88"/>
        <v/>
      </c>
      <c r="BU49" s="69" t="str">
        <f t="shared" si="89"/>
        <v/>
      </c>
      <c r="BV49" s="70" t="str">
        <f t="shared" si="90"/>
        <v/>
      </c>
      <c r="BW49" s="68" t="str" cm="1">
        <f t="array" ref="BW49">IF(OR($X49="", BW$7=""), "", IFERROR(IF(IFERROR(INDEX($F49:$L49, $BM49, MATCH(BW$6, $F$9:$L$9, 0)), "")&gt;BW$7, "", IFERROR(INDEX($BB49:$BH49, $BM49, MATCH(BW$6, $BB$10:$BH$10, 0)), "")), ""))</f>
        <v/>
      </c>
      <c r="BX49" s="70" t="str" cm="1">
        <f t="array" ref="BX49">IF(OR($X49="", BX$7=""), "", IFERROR(IF(IFERROR(INDEX($F49:$L49, $BM49, MATCH(BX$6, $F$9:$L$9, 0)), "")&gt;BX$7, "", IFERROR(INDEX($BB49:$BH49, $BM49, MATCH(BX$6, $BB$10:$BH$10, 0)), "")), ""))</f>
        <v/>
      </c>
      <c r="BY49" s="68" t="str">
        <f t="shared" si="91"/>
        <v/>
      </c>
      <c r="BZ49" s="69" t="str">
        <f t="shared" si="92"/>
        <v/>
      </c>
      <c r="CA49" s="69" t="str">
        <f t="shared" si="93"/>
        <v/>
      </c>
      <c r="CB49" s="69" t="str">
        <f t="shared" si="94"/>
        <v/>
      </c>
      <c r="CC49" s="69" t="str">
        <f t="shared" si="95"/>
        <v/>
      </c>
      <c r="CD49" s="69" t="str">
        <f t="shared" si="96"/>
        <v/>
      </c>
      <c r="CE49" s="70" t="str">
        <f t="shared" si="97"/>
        <v/>
      </c>
      <c r="CF49" s="68" t="str" cm="1">
        <f t="array" ref="CF49">IF(OR($X49="", CF$7=""), "", IFERROR(IF(IFERROR(INDEX($F49:$L49, $BM49, MATCH(CF$6, $F$9:$L$9, 0)), "")&gt;CF$7, "", IFERROR(INDEX($BB49:$BH49, $BM49, MATCH(CF$6, $BB$10:$BH$10, 0)), "")), ""))</f>
        <v/>
      </c>
      <c r="CG49" s="70" t="str" cm="1">
        <f t="array" ref="CG49">IF(OR($X49="", CG$7=""), "", IFERROR(IF(IFERROR(INDEX($F49:$L49, $BM49, MATCH(CG$6, $F$9:$L$9, 0)), "")&gt;CG$7, "", IFERROR(INDEX($BB49:$BH49, $BM49, MATCH(CG$6, $BB$10:$BH$10, 0)), "")), ""))</f>
        <v/>
      </c>
      <c r="CH49" s="68" t="str">
        <f t="shared" si="98"/>
        <v/>
      </c>
      <c r="CI49" s="69" t="str">
        <f t="shared" si="99"/>
        <v/>
      </c>
      <c r="CJ49" s="69" t="str">
        <f t="shared" si="100"/>
        <v/>
      </c>
      <c r="CK49" s="69" t="str">
        <f t="shared" si="101"/>
        <v/>
      </c>
      <c r="CL49" s="69" t="str">
        <f t="shared" si="102"/>
        <v/>
      </c>
      <c r="CM49" s="69" t="str">
        <f t="shared" si="103"/>
        <v/>
      </c>
      <c r="CN49" s="70" t="str">
        <f t="shared" si="104"/>
        <v/>
      </c>
      <c r="CO49" s="68" t="str" cm="1">
        <f t="array" ref="CO49">IF(OR($X49="", CO$7=""), "", IFERROR(IF(IFERROR(INDEX($F49:$L49, $BM49, MATCH(CO$6, $F$9:$L$9, 0)), "")&gt;CO$7, "", IFERROR(INDEX($BB49:$BH49, $BM49, MATCH(CO$6, $BB$10:$BH$10, 0)), "")), ""))</f>
        <v/>
      </c>
      <c r="CP49" s="70" t="str" cm="1">
        <f t="array" ref="CP49">IF(OR($X49="", CP$7=""), "", IFERROR(IF(IFERROR(INDEX($F49:$L49, $BM49, MATCH(CP$6, $F$9:$L$9, 0)), "")&gt;CP$7, "", IFERROR(INDEX($BB49:$BH49, $BM49, MATCH(CP$6, $BB$10:$BH$10, 0)), "")), ""))</f>
        <v/>
      </c>
      <c r="CQ49" s="68" t="str">
        <f t="shared" si="105"/>
        <v/>
      </c>
      <c r="CR49" s="69" t="str">
        <f t="shared" si="106"/>
        <v/>
      </c>
      <c r="CS49" s="69" t="str">
        <f t="shared" si="107"/>
        <v/>
      </c>
      <c r="CT49" s="69" t="str">
        <f t="shared" si="108"/>
        <v/>
      </c>
      <c r="CU49" s="69" t="str">
        <f t="shared" si="109"/>
        <v/>
      </c>
      <c r="CV49" s="69" t="str">
        <f t="shared" si="110"/>
        <v/>
      </c>
      <c r="CW49" s="70" t="str">
        <f t="shared" si="111"/>
        <v/>
      </c>
      <c r="CX49" s="68" t="str" cm="1">
        <f t="array" ref="CX49">IF(OR($X49="", CX$7=""), "", IFERROR(IF(IFERROR(INDEX($F49:$L49, $BM49, MATCH(CX$6, $F$9:$L$9, 0)), "")&gt;CX$7, "", IFERROR(INDEX($BB49:$BH49, $BM49, MATCH(CX$6, $BB$10:$BH$10, 0)), "")), ""))</f>
        <v/>
      </c>
      <c r="CY49" s="70" t="str" cm="1">
        <f t="array" ref="CY49">IF(OR($X49="", CY$7=""), "", IFERROR(IF(IFERROR(INDEX($F49:$L49, $BM49, MATCH(CY$6, $F$9:$L$9, 0)), "")&gt;CY$7, "", IFERROR(INDEX($BB49:$BH49, $BM49, MATCH(CY$6, $BB$10:$BH$10, 0)), "")), ""))</f>
        <v/>
      </c>
      <c r="CZ49" s="68" t="str">
        <f t="shared" si="112"/>
        <v/>
      </c>
      <c r="DA49" s="69" t="str">
        <f t="shared" si="113"/>
        <v/>
      </c>
      <c r="DB49" s="69" t="str">
        <f t="shared" si="114"/>
        <v/>
      </c>
      <c r="DC49" s="69" t="str">
        <f t="shared" si="115"/>
        <v/>
      </c>
      <c r="DD49" s="69" t="str">
        <f t="shared" si="116"/>
        <v/>
      </c>
      <c r="DE49" s="69" t="str">
        <f t="shared" si="117"/>
        <v/>
      </c>
      <c r="DF49" s="70" t="str">
        <f t="shared" si="118"/>
        <v/>
      </c>
      <c r="DG49" s="68" t="str" cm="1">
        <f t="array" ref="DG49">IF(OR($X49="", DG$7=""), "", IFERROR(IF(IFERROR(INDEX($F49:$L49, $BM49, MATCH(DG$6, $F$9:$L$9, 0)), "")&gt;DG$7, "", IFERROR(INDEX($BB49:$BH49, $BM49, MATCH(DG$6, $BB$10:$BH$10, 0)), "")), ""))</f>
        <v/>
      </c>
      <c r="DH49" s="70" t="str" cm="1">
        <f t="array" ref="DH49">IF(OR($X49="", DH$7=""), "", IFERROR(IF(IFERROR(INDEX($F49:$L49, $BM49, MATCH(DH$6, $F$9:$L$9, 0)), "")&gt;DH$7, "", IFERROR(INDEX($BB49:$BH49, $BM49, MATCH(DH$6, $BB$10:$BH$10, 0)), "")), ""))</f>
        <v/>
      </c>
      <c r="DI49" s="68" t="str">
        <f t="shared" si="119"/>
        <v/>
      </c>
      <c r="DJ49" s="69" t="str">
        <f t="shared" si="120"/>
        <v/>
      </c>
      <c r="DK49" s="69" t="str">
        <f t="shared" si="121"/>
        <v/>
      </c>
      <c r="DL49" s="69" t="str">
        <f t="shared" si="122"/>
        <v/>
      </c>
      <c r="DM49" s="69" t="str">
        <f t="shared" si="123"/>
        <v/>
      </c>
      <c r="DN49" s="69" t="str">
        <f t="shared" si="124"/>
        <v/>
      </c>
      <c r="DO49" s="70" t="str">
        <f t="shared" si="125"/>
        <v/>
      </c>
      <c r="DP49" s="68" t="str" cm="1">
        <f t="array" ref="DP49">IF(OR($X49="", DP$7=""), "", IFERROR(IF(IFERROR(INDEX($F49:$L49, $BM49, MATCH(DP$6, $F$9:$L$9, 0)), "")&gt;DP$7, "", IFERROR(INDEX($BB49:$BH49, $BM49, MATCH(DP$6, $BB$10:$BH$10, 0)), "")), ""))</f>
        <v/>
      </c>
      <c r="DQ49" s="70" t="str" cm="1">
        <f t="array" ref="DQ49">IF(OR($X49="", DQ$7=""), "", IFERROR(IF(IFERROR(INDEX($F49:$L49, $BM49, MATCH(DQ$6, $F$9:$L$9, 0)), "")&gt;DQ$7, "", IFERROR(INDEX($BB49:$BH49, $BM49, MATCH(DQ$6, $BB$10:$BH$10, 0)), "")), ""))</f>
        <v/>
      </c>
      <c r="DR49" s="68" t="str">
        <f t="shared" si="126"/>
        <v/>
      </c>
      <c r="DS49" s="69" t="str">
        <f t="shared" si="127"/>
        <v/>
      </c>
      <c r="DT49" s="69" t="str">
        <f t="shared" si="128"/>
        <v/>
      </c>
      <c r="DU49" s="69" t="str">
        <f t="shared" si="129"/>
        <v/>
      </c>
      <c r="DV49" s="69" t="str">
        <f t="shared" si="130"/>
        <v/>
      </c>
      <c r="DW49" s="69" t="str">
        <f t="shared" si="131"/>
        <v/>
      </c>
      <c r="DX49" s="70" t="str">
        <f t="shared" si="132"/>
        <v/>
      </c>
      <c r="DY49" s="68" t="str" cm="1">
        <f t="array" ref="DY49">IF(OR($X49="", DY$7=""), "", IFERROR(IF(IFERROR(INDEX($F49:$L49, $BM49, MATCH(DY$6, $F$9:$L$9, 0)), "")&gt;DY$7, "", IFERROR(INDEX($BB49:$BH49, $BM49, MATCH(DY$6, $BB$10:$BH$10, 0)), "")), ""))</f>
        <v/>
      </c>
      <c r="DZ49" s="70" t="str" cm="1">
        <f t="array" ref="DZ49">IF(OR($X49="", DZ$7=""), "", IFERROR(IF(IFERROR(INDEX($F49:$L49, $BM49, MATCH(DZ$6, $F$9:$L$9, 0)), "")&gt;DZ$7, "", IFERROR(INDEX($BB49:$BH49, $BM49, MATCH(DZ$6, $BB$10:$BH$10, 0)), "")), ""))</f>
        <v/>
      </c>
      <c r="EA49" s="68" t="str">
        <f t="shared" si="133"/>
        <v/>
      </c>
      <c r="EB49" s="69" t="str">
        <f t="shared" si="134"/>
        <v/>
      </c>
      <c r="EC49" s="69" t="str">
        <f t="shared" si="135"/>
        <v/>
      </c>
      <c r="ED49" s="69" t="str">
        <f t="shared" si="136"/>
        <v/>
      </c>
      <c r="EE49" s="69" t="str">
        <f t="shared" si="137"/>
        <v/>
      </c>
      <c r="EF49" s="69" t="str">
        <f t="shared" si="138"/>
        <v/>
      </c>
      <c r="EG49" s="70" t="str">
        <f t="shared" si="139"/>
        <v/>
      </c>
      <c r="EH49" s="68" t="str" cm="1">
        <f t="array" ref="EH49">IF(OR($X49="", EH$7=""), "", IFERROR(IF(IFERROR(INDEX($F49:$L49, $BM49, MATCH(EH$6, $F$9:$L$9, 0)), "")&gt;EH$7, "", IFERROR(INDEX($BB49:$BH49, $BM49, MATCH(EH$6, $BB$10:$BH$10, 0)), "")), ""))</f>
        <v/>
      </c>
      <c r="EI49" s="70" t="str" cm="1">
        <f t="array" ref="EI49">IF(OR($X49="", EI$7=""), "", IFERROR(IF(IFERROR(INDEX($F49:$L49, $BM49, MATCH(EI$6, $F$9:$L$9, 0)), "")&gt;EI$7, "", IFERROR(INDEX($BB49:$BH49, $BM49, MATCH(EI$6, $BB$10:$BH$10, 0)), "")), ""))</f>
        <v/>
      </c>
      <c r="EJ49" s="68" t="str">
        <f t="shared" si="140"/>
        <v/>
      </c>
      <c r="EK49" s="69" t="str">
        <f t="shared" si="141"/>
        <v/>
      </c>
      <c r="EL49" s="69" t="str">
        <f t="shared" si="142"/>
        <v/>
      </c>
      <c r="EM49" s="69" t="str">
        <f t="shared" si="143"/>
        <v/>
      </c>
      <c r="EN49" s="69" t="str">
        <f t="shared" si="144"/>
        <v/>
      </c>
      <c r="EO49" s="69" t="str">
        <f t="shared" si="145"/>
        <v/>
      </c>
      <c r="EP49" s="70" t="str">
        <f t="shared" si="146"/>
        <v/>
      </c>
      <c r="EQ49" s="68" t="str" cm="1">
        <f t="array" ref="EQ49">IF(OR($X49="", EQ$7=""), "", IFERROR(IF(IFERROR(INDEX($F49:$L49, $BM49, MATCH(EQ$6, $F$9:$L$9, 0)), "")&gt;EQ$7, "", IFERROR(INDEX($BB49:$BH49, $BM49, MATCH(EQ$6, $BB$10:$BH$10, 0)), "")), ""))</f>
        <v/>
      </c>
      <c r="ER49" s="70" t="str" cm="1">
        <f t="array" ref="ER49">IF(OR($X49="", ER$7=""), "", IFERROR(IF(IFERROR(INDEX($F49:$L49, $BM49, MATCH(ER$6, $F$9:$L$9, 0)), "")&gt;ER$7, "", IFERROR(INDEX($BB49:$BH49, $BM49, MATCH(ER$6, $BB$10:$BH$10, 0)), "")), ""))</f>
        <v/>
      </c>
      <c r="ES49" s="68" t="str">
        <f t="shared" si="147"/>
        <v/>
      </c>
      <c r="ET49" s="69" t="str">
        <f t="shared" si="148"/>
        <v/>
      </c>
      <c r="EU49" s="69" t="str">
        <f t="shared" si="149"/>
        <v/>
      </c>
      <c r="EV49" s="69" t="str">
        <f t="shared" si="150"/>
        <v/>
      </c>
      <c r="EW49" s="69" t="str">
        <f t="shared" si="151"/>
        <v/>
      </c>
      <c r="EX49" s="69" t="str">
        <f t="shared" si="152"/>
        <v/>
      </c>
      <c r="EY49" s="70" t="str">
        <f t="shared" si="153"/>
        <v/>
      </c>
      <c r="FA49" s="68" t="str" cm="1">
        <f t="array" ref="FA49">IF($X49="", "", IFERROR(INDEX($BN49:$EY49, $EZ49, MATCH(FA$8, $BN$2:$EY$2, 0)), ""))</f>
        <v/>
      </c>
      <c r="FB49" s="69" t="str" cm="1">
        <f t="array" ref="FB49">IF($X49="", "", IFERROR(INDEX($BN49:$EY49, $EZ49, MATCH(FB$8, $BN$2:$EY$2, 0)), ""))</f>
        <v/>
      </c>
      <c r="FC49" s="69" t="str" cm="1">
        <f t="array" ref="FC49">IF($X49="", "", IFERROR(INDEX($BN49:$EY49, $EZ49, MATCH(FC$8, $BN$2:$EY$2, 0)), ""))</f>
        <v/>
      </c>
      <c r="FD49" s="69" t="str" cm="1">
        <f t="array" ref="FD49">IF($X49="", "", IFERROR(INDEX($BN49:$EY49, $EZ49, MATCH(FD$8, $BN$2:$EY$2, 0)), ""))</f>
        <v/>
      </c>
      <c r="FE49" s="69" t="str" cm="1">
        <f t="array" ref="FE49">IF($X49="", "", IFERROR(INDEX($BN49:$EY49, $EZ49, MATCH(FE$8, $BN$2:$EY$2, 0)), ""))</f>
        <v/>
      </c>
      <c r="FF49" s="69" t="str" cm="1">
        <f t="array" ref="FF49">IF($X49="", "", IFERROR(INDEX($BN49:$EY49, $EZ49, MATCH(FF$8, $BN$2:$EY$2, 0)), ""))</f>
        <v/>
      </c>
      <c r="FG49" s="69" t="str" cm="1">
        <f t="array" ref="FG49">IF($X49="", "", IFERROR(INDEX($BN49:$EY49, $EZ49, MATCH(FG$8, $BN$2:$EY$2, 0)), ""))</f>
        <v/>
      </c>
      <c r="FH49" s="69" t="str" cm="1">
        <f t="array" ref="FH49">IF($X49="", "", IFERROR(INDEX($BN49:$EY49, $EZ49, MATCH(FH$8, $BN$2:$EY$2, 0)), ""))</f>
        <v/>
      </c>
      <c r="FI49" s="69" t="str" cm="1">
        <f t="array" ref="FI49">IF($X49="", "", IFERROR(INDEX($BN49:$EY49, $EZ49, MATCH(FI$8, $BN$2:$EY$2, 0)), ""))</f>
        <v/>
      </c>
      <c r="FJ49" s="69" t="str" cm="1">
        <f t="array" ref="FJ49">IF($X49="", "", IFERROR(INDEX($BN49:$EY49, $EZ49, MATCH(FJ$8, $BN$2:$EY$2, 0)), ""))</f>
        <v/>
      </c>
      <c r="FK49" s="69" t="str" cm="1">
        <f t="array" ref="FK49">IF($X49="", "", IFERROR(INDEX($BN49:$EY49, $EZ49, MATCH(FK$8, $BN$2:$EY$2, 0)), ""))</f>
        <v/>
      </c>
      <c r="FL49" s="69" t="str" cm="1">
        <f t="array" ref="FL49">IF($X49="", "", IFERROR(INDEX($BN49:$EY49, $EZ49, MATCH(FL$8, $BN$2:$EY$2, 0)), ""))</f>
        <v/>
      </c>
      <c r="FM49" s="69" t="str" cm="1">
        <f t="array" ref="FM49">IF($X49="", "", IFERROR(INDEX($BN49:$EY49, $EZ49, MATCH(FM$8, $BN$2:$EY$2, 0)), ""))</f>
        <v/>
      </c>
      <c r="FN49" s="69" t="str" cm="1">
        <f t="array" ref="FN49">IF($X49="", "", IFERROR(INDEX($BN49:$EY49, $EZ49, MATCH(FN$8, $BN$2:$EY$2, 0)), ""))</f>
        <v/>
      </c>
      <c r="FO49" s="69" t="str" cm="1">
        <f t="array" ref="FO49">IF($X49="", "", IFERROR(INDEX($BN49:$EY49, $EZ49, MATCH(FO$8, $BN$2:$EY$2, 0)), ""))</f>
        <v/>
      </c>
      <c r="FP49" s="69" t="str" cm="1">
        <f t="array" ref="FP49">IF($X49="", "", IFERROR(INDEX($BN49:$EY49, $EZ49, MATCH(FP$8, $BN$2:$EY$2, 0)), ""))</f>
        <v/>
      </c>
      <c r="FQ49" s="69" t="str" cm="1">
        <f t="array" ref="FQ49">IF($X49="", "", IFERROR(INDEX($BN49:$EY49, $EZ49, MATCH(FQ$8, $BN$2:$EY$2, 0)), ""))</f>
        <v/>
      </c>
      <c r="FR49" s="69" t="str" cm="1">
        <f t="array" ref="FR49">IF($X49="", "", IFERROR(INDEX($BN49:$EY49, $EZ49, MATCH(FR$8, $BN$2:$EY$2, 0)), ""))</f>
        <v/>
      </c>
      <c r="FS49" s="69" t="str" cm="1">
        <f t="array" ref="FS49">IF($X49="", "", IFERROR(INDEX($BN49:$EY49, $EZ49, MATCH(FS$8, $BN$2:$EY$2, 0)), ""))</f>
        <v/>
      </c>
      <c r="FT49" s="69" t="str" cm="1">
        <f t="array" ref="FT49">IF($X49="", "", IFERROR(INDEX($BN49:$EY49, $EZ49, MATCH(FT$8, $BN$2:$EY$2, 0)), ""))</f>
        <v/>
      </c>
      <c r="FU49" s="69" t="str" cm="1">
        <f t="array" ref="FU49">IF($X49="", "", IFERROR(INDEX($BN49:$EY49, $EZ49, MATCH(FU$8, $BN$2:$EY$2, 0)), ""))</f>
        <v/>
      </c>
      <c r="FV49" s="69" t="str" cm="1">
        <f t="array" ref="FV49">IF($X49="", "", IFERROR(INDEX($BN49:$EY49, $EZ49, MATCH(FV$8, $BN$2:$EY$2, 0)), ""))</f>
        <v/>
      </c>
      <c r="FW49" s="69" t="str" cm="1">
        <f t="array" ref="FW49">IF($X49="", "", IFERROR(INDEX($BN49:$EY49, $EZ49, MATCH(FW$8, $BN$2:$EY$2, 0)), ""))</f>
        <v/>
      </c>
      <c r="FX49" s="69" t="str" cm="1">
        <f t="array" ref="FX49">IF($X49="", "", IFERROR(INDEX($BN49:$EY49, $EZ49, MATCH(FX$8, $BN$2:$EY$2, 0)), ""))</f>
        <v/>
      </c>
      <c r="FY49" s="69" t="str" cm="1">
        <f t="array" ref="FY49">IF($X49="", "", IFERROR(INDEX($BN49:$EY49, $EZ49, MATCH(FY$8, $BN$2:$EY$2, 0)), ""))</f>
        <v/>
      </c>
      <c r="FZ49" s="69" t="str" cm="1">
        <f t="array" ref="FZ49">IF($X49="", "", IFERROR(INDEX($BN49:$EY49, $EZ49, MATCH(FZ$8, $BN$2:$EY$2, 0)), ""))</f>
        <v/>
      </c>
      <c r="GA49" s="69" t="str" cm="1">
        <f t="array" ref="GA49">IF($X49="", "", IFERROR(INDEX($BN49:$EY49, $EZ49, MATCH(GA$8, $BN$2:$EY$2, 0)), ""))</f>
        <v/>
      </c>
      <c r="GB49" s="69" t="str" cm="1">
        <f t="array" ref="GB49">IF($X49="", "", IFERROR(INDEX($BN49:$EY49, $EZ49, MATCH(GB$8, $BN$2:$EY$2, 0)), ""))</f>
        <v/>
      </c>
      <c r="GC49" s="69" t="str" cm="1">
        <f t="array" ref="GC49">IF($X49="", "", IFERROR(INDEX($BN49:$EY49, $EZ49, MATCH(GC$8, $BN$2:$EY$2, 0)), ""))</f>
        <v/>
      </c>
      <c r="GD49" s="69" t="str" cm="1">
        <f t="array" ref="GD49">IF($X49="", "", IFERROR(INDEX($BN49:$EY49, $EZ49, MATCH(GD$8, $BN$2:$EY$2, 0)), ""))</f>
        <v/>
      </c>
      <c r="GE49" s="69" t="str" cm="1">
        <f t="array" ref="GE49">IF($X49="", "", IFERROR(INDEX($BN49:$EY49, $EZ49, MATCH(GE$8, $BN$2:$EY$2, 0)), ""))</f>
        <v/>
      </c>
      <c r="GF49" s="69" t="str" cm="1">
        <f t="array" ref="GF49">IF($X49="", "", IFERROR(INDEX($BN49:$EY49, $EZ49, MATCH(GF$8, $BN$2:$EY$2, 0)), ""))</f>
        <v/>
      </c>
      <c r="GG49" s="69" t="str" cm="1">
        <f t="array" ref="GG49">IF($X49="", "", IFERROR(INDEX($BN49:$EY49, $EZ49, MATCH(GG$8, $BN$2:$EY$2, 0)), ""))</f>
        <v/>
      </c>
      <c r="GH49" s="69" t="str" cm="1">
        <f t="array" ref="GH49">IF($X49="", "", IFERROR(INDEX($BN49:$EY49, $EZ49, MATCH(GH$8, $BN$2:$EY$2, 0)), ""))</f>
        <v/>
      </c>
      <c r="GI49" s="69" t="str" cm="1">
        <f t="array" ref="GI49">IF($X49="", "", IFERROR(INDEX($BN49:$EY49, $EZ49, MATCH(GI$8, $BN$2:$EY$2, 0)), ""))</f>
        <v/>
      </c>
      <c r="GJ49" s="69" t="str" cm="1">
        <f t="array" ref="GJ49">IF($X49="", "", IFERROR(INDEX($BN49:$EY49, $EZ49, MATCH(GJ$8, $BN$2:$EY$2, 0)), ""))</f>
        <v/>
      </c>
      <c r="GK49" s="69" t="str" cm="1">
        <f t="array" ref="GK49">IF($X49="", "", IFERROR(INDEX($BN49:$EY49, $EZ49, MATCH(GK$8, $BN$2:$EY$2, 0)), ""))</f>
        <v/>
      </c>
      <c r="GL49" s="69" t="str" cm="1">
        <f t="array" ref="GL49">IF($X49="", "", IFERROR(INDEX($BN49:$EY49, $EZ49, MATCH(GL$8, $BN$2:$EY$2, 0)), ""))</f>
        <v/>
      </c>
      <c r="GM49" s="69" t="str" cm="1">
        <f t="array" ref="GM49">IF($X49="", "", IFERROR(INDEX($BN49:$EY49, $EZ49, MATCH(GM$8, $BN$2:$EY$2, 0)), ""))</f>
        <v/>
      </c>
      <c r="GN49" s="69" t="str" cm="1">
        <f t="array" ref="GN49">IF($X49="", "", IFERROR(INDEX($BN49:$EY49, $EZ49, MATCH(GN$8, $BN$2:$EY$2, 0)), ""))</f>
        <v/>
      </c>
      <c r="GO49" s="69" t="str" cm="1">
        <f t="array" ref="GO49">IF($X49="", "", IFERROR(INDEX($BN49:$EY49, $EZ49, MATCH(GO$8, $BN$2:$EY$2, 0)), ""))</f>
        <v/>
      </c>
      <c r="GP49" s="69" t="str" cm="1">
        <f t="array" ref="GP49">IF($X49="", "", IFERROR(INDEX($BN49:$EY49, $EZ49, MATCH(GP$8, $BN$2:$EY$2, 0)), ""))</f>
        <v/>
      </c>
      <c r="GQ49" s="69" t="str" cm="1">
        <f t="array" ref="GQ49">IF($X49="", "", IFERROR(INDEX($BN49:$EY49, $EZ49, MATCH(GQ$8, $BN$2:$EY$2, 0)), ""))</f>
        <v/>
      </c>
      <c r="GR49" s="69" t="str" cm="1">
        <f t="array" ref="GR49">IF($X49="", "", IFERROR(INDEX($BN49:$EY49, $EZ49, MATCH(GR$8, $BN$2:$EY$2, 0)), ""))</f>
        <v/>
      </c>
      <c r="GS49" s="69" t="str" cm="1">
        <f t="array" ref="GS49">IF($X49="", "", IFERROR(INDEX($BN49:$EY49, $EZ49, MATCH(GS$8, $BN$2:$EY$2, 0)), ""))</f>
        <v/>
      </c>
      <c r="GT49" s="69" t="str" cm="1">
        <f t="array" ref="GT49">IF($X49="", "", IFERROR(INDEX($BN49:$EY49, $EZ49, MATCH(GT$8, $BN$2:$EY$2, 0)), ""))</f>
        <v/>
      </c>
      <c r="GU49" s="69" t="str" cm="1">
        <f t="array" ref="GU49">IF($X49="", "", IFERROR(INDEX($BN49:$EY49, $EZ49, MATCH(GU$8, $BN$2:$EY$2, 0)), ""))</f>
        <v/>
      </c>
      <c r="GV49" s="69" t="str" cm="1">
        <f t="array" ref="GV49">IF($X49="", "", IFERROR(INDEX($BN49:$EY49, $EZ49, MATCH(GV$8, $BN$2:$EY$2, 0)), ""))</f>
        <v/>
      </c>
      <c r="GW49" s="69" t="str" cm="1">
        <f t="array" ref="GW49">IF($X49="", "", IFERROR(INDEX($BN49:$EY49, $EZ49, MATCH(GW$8, $BN$2:$EY$2, 0)), ""))</f>
        <v/>
      </c>
      <c r="GX49" s="69" t="str" cm="1">
        <f t="array" ref="GX49">IF($X49="", "", IFERROR(INDEX($BN49:$EY49, $EZ49, MATCH(GX$8, $BN$2:$EY$2, 0)), ""))</f>
        <v/>
      </c>
      <c r="GY49" s="69" t="str" cm="1">
        <f t="array" ref="GY49">IF($X49="", "", IFERROR(INDEX($BN49:$EY49, $EZ49, MATCH(GY$8, $BN$2:$EY$2, 0)), ""))</f>
        <v/>
      </c>
      <c r="GZ49" s="69" t="str" cm="1">
        <f t="array" ref="GZ49">IF($X49="", "", IFERROR(INDEX($BN49:$EY49, $EZ49, MATCH(GZ$8, $BN$2:$EY$2, 0)), ""))</f>
        <v/>
      </c>
      <c r="HA49" s="69" t="str" cm="1">
        <f t="array" ref="HA49">IF($X49="", "", IFERROR(INDEX($BN49:$EY49, $EZ49, MATCH(HA$8, $BN$2:$EY$2, 0)), ""))</f>
        <v/>
      </c>
      <c r="HB49" s="69" t="str" cm="1">
        <f t="array" ref="HB49">IF($X49="", "", IFERROR(INDEX($BN49:$EY49, $EZ49, MATCH(HB$8, $BN$2:$EY$2, 0)), ""))</f>
        <v/>
      </c>
      <c r="HC49" s="69" t="str" cm="1">
        <f t="array" ref="HC49">IF($X49="", "", IFERROR(INDEX($BN49:$EY49, $EZ49, MATCH(HC$8, $BN$2:$EY$2, 0)), ""))</f>
        <v/>
      </c>
      <c r="HD49" s="69" t="str" cm="1">
        <f t="array" ref="HD49">IF($X49="", "", IFERROR(INDEX($BN49:$EY49, $EZ49, MATCH(HD$8, $BN$2:$EY$2, 0)), ""))</f>
        <v/>
      </c>
      <c r="HE49" s="69" t="str" cm="1">
        <f t="array" ref="HE49">IF($X49="", "", IFERROR(INDEX($BN49:$EY49, $EZ49, MATCH(HE$8, $BN$2:$EY$2, 0)), ""))</f>
        <v/>
      </c>
      <c r="HF49" s="69" t="str" cm="1">
        <f t="array" ref="HF49">IF($X49="", "", IFERROR(INDEX($BN49:$EY49, $EZ49, MATCH(HF$8, $BN$2:$EY$2, 0)), ""))</f>
        <v/>
      </c>
      <c r="HG49" s="69" t="str" cm="1">
        <f t="array" ref="HG49">IF($X49="", "", IFERROR(INDEX($BN49:$EY49, $EZ49, MATCH(HG$8, $BN$2:$EY$2, 0)), ""))</f>
        <v/>
      </c>
      <c r="HH49" s="69" t="str" cm="1">
        <f t="array" ref="HH49">IF($X49="", "", IFERROR(INDEX($BN49:$EY49, $EZ49, MATCH(HH$8, $BN$2:$EY$2, 0)), ""))</f>
        <v/>
      </c>
      <c r="HI49" s="69" t="str" cm="1">
        <f t="array" ref="HI49">IF($X49="", "", IFERROR(INDEX($BN49:$EY49, $EZ49, MATCH(HI$8, $BN$2:$EY$2, 0)), ""))</f>
        <v/>
      </c>
      <c r="HJ49" s="69" t="str" cm="1">
        <f t="array" ref="HJ49">IF($X49="", "", IFERROR(INDEX($BN49:$EY49, $EZ49, MATCH(HJ$8, $BN$2:$EY$2, 0)), ""))</f>
        <v/>
      </c>
      <c r="HK49" s="69" t="str" cm="1">
        <f t="array" ref="HK49">IF($X49="", "", IFERROR(INDEX($BN49:$EY49, $EZ49, MATCH(HK$8, $BN$2:$EY$2, 0)), ""))</f>
        <v/>
      </c>
      <c r="HL49" s="69" t="str" cm="1">
        <f t="array" ref="HL49">IF($X49="", "", IFERROR(INDEX($BN49:$EY49, $EZ49, MATCH(HL$8, $BN$2:$EY$2, 0)), ""))</f>
        <v/>
      </c>
      <c r="HM49" s="69" t="str" cm="1">
        <f t="array" ref="HM49">IF($X49="", "", IFERROR(INDEX($BN49:$EY49, $EZ49, MATCH(HM$8, $BN$2:$EY$2, 0)), ""))</f>
        <v/>
      </c>
      <c r="HN49" s="69" t="str" cm="1">
        <f t="array" ref="HN49">IF($X49="", "", IFERROR(INDEX($BN49:$EY49, $EZ49, MATCH(HN$8, $BN$2:$EY$2, 0)), ""))</f>
        <v/>
      </c>
      <c r="HO49" s="69" t="str" cm="1">
        <f t="array" ref="HO49">IF($X49="", "", IFERROR(INDEX($BN49:$EY49, $EZ49, MATCH(HO$8, $BN$2:$EY$2, 0)), ""))</f>
        <v/>
      </c>
      <c r="HP49" s="69" t="str" cm="1">
        <f t="array" ref="HP49">IF($X49="", "", IFERROR(INDEX($BN49:$EY49, $EZ49, MATCH(HP$8, $BN$2:$EY$2, 0)), ""))</f>
        <v/>
      </c>
      <c r="HQ49" s="69" t="str" cm="1">
        <f t="array" ref="HQ49">IF($X49="", "", IFERROR(INDEX($BN49:$EY49, $EZ49, MATCH(HQ$8, $BN$2:$EY$2, 0)), ""))</f>
        <v/>
      </c>
      <c r="HR49" s="70" t="str" cm="1">
        <f t="array" ref="HR49">IF($X49="", "", IFERROR(INDEX($BN49:$EY49, $EZ49, MATCH(HR$8, $BN$2:$EY$2, 0)), ""))</f>
        <v/>
      </c>
      <c r="HT49" s="8" t="str" cm="1">
        <f t="array" ref="HT49">IFERROR(INDEX($FA$6:$HR$6, $HS$6, MATCH(MIN($FA49:$HR49), $FA49:$HR49, 0)), "")</f>
        <v/>
      </c>
      <c r="HV49" s="8" t="str" cm="1">
        <f t="array" ref="HV49">IFERROR(INDEX(Trainers!$I$11:$I$20, MATCH(IFERROR(INDEX($FA$7:$HR$7, $HS$6, MATCH(MIN($FA49:$HR49), $FA49:$HR49, 0)), ""), Trainers!$AB$11:$AB$20, 0)), "")</f>
        <v/>
      </c>
      <c r="HX49" s="81" t="str">
        <f t="shared" si="154"/>
        <v/>
      </c>
      <c r="HY49" s="88" t="str">
        <f t="shared" si="155"/>
        <v/>
      </c>
      <c r="HZ49" s="81" t="str">
        <f t="shared" si="186"/>
        <v/>
      </c>
      <c r="IA49" s="88" t="str">
        <f t="shared" si="187"/>
        <v/>
      </c>
      <c r="IB49" s="81" t="str">
        <f t="shared" si="186"/>
        <v/>
      </c>
      <c r="IC49" s="88" t="str">
        <f t="shared" si="187"/>
        <v/>
      </c>
      <c r="ID49" s="81" t="str">
        <f t="shared" si="186"/>
        <v/>
      </c>
      <c r="IE49" s="88" t="str">
        <f t="shared" si="187"/>
        <v/>
      </c>
      <c r="IF49" s="81" t="str">
        <f t="shared" si="186"/>
        <v/>
      </c>
      <c r="IG49" s="88" t="str">
        <f t="shared" si="187"/>
        <v/>
      </c>
      <c r="IH49" s="81" t="str">
        <f t="shared" si="186"/>
        <v/>
      </c>
      <c r="II49" s="88" t="str">
        <f t="shared" si="187"/>
        <v/>
      </c>
      <c r="IJ49" s="81" t="str">
        <f t="shared" si="186"/>
        <v/>
      </c>
      <c r="IK49" s="88" t="str">
        <f t="shared" si="187"/>
        <v/>
      </c>
      <c r="IL49" s="81" t="str">
        <f t="shared" si="186"/>
        <v/>
      </c>
      <c r="IM49" s="88" t="str">
        <f t="shared" si="187"/>
        <v/>
      </c>
      <c r="IN49" s="81" t="str">
        <f t="shared" si="186"/>
        <v/>
      </c>
      <c r="IO49" s="88" t="str">
        <f t="shared" si="187"/>
        <v/>
      </c>
      <c r="IP49" s="81" t="str">
        <f t="shared" si="186"/>
        <v/>
      </c>
      <c r="IQ49" s="88" t="str">
        <f t="shared" si="187"/>
        <v/>
      </c>
      <c r="IS49" s="81" t="str" cm="1">
        <f t="array" ref="IS49">IF($X49="", "", IFERROR(INDEX($HX$3:$IQ$3, $IR$3, MATCH(IS$10, $HX49:$IQ49, 0)), ""))</f>
        <v/>
      </c>
      <c r="IT49" s="89" t="str" cm="1">
        <f t="array" ref="IT49">IF($X49="", "", IFERROR(INDEX($HX$3:$IQ$3, $IR$3, MATCH(IT$10, $HX49:$IQ49, 0)), ""))</f>
        <v/>
      </c>
      <c r="IU49" s="89" t="str" cm="1">
        <f t="array" ref="IU49">IF($X49="", "", IFERROR(INDEX($HX$3:$IQ$3, $IR$3, MATCH(IU$10, $HX49:$IQ49, 0)), ""))</f>
        <v/>
      </c>
      <c r="IV49" s="8" t="str">
        <f t="shared" si="156"/>
        <v/>
      </c>
      <c r="IX49" s="8" t="str">
        <f t="shared" si="157"/>
        <v/>
      </c>
      <c r="IZ49" s="8" t="str">
        <f>IF($BL49="", "", IFERROR(INDEX(Trainers!$AB$11:$AB$20, MATCH($BL49, Trainers!$I$11:$I$20, 0)), ""))</f>
        <v/>
      </c>
      <c r="JA49" s="78" t="str">
        <f t="shared" si="158"/>
        <v/>
      </c>
      <c r="JB49" s="8" t="str" cm="1">
        <f t="array" ref="JB49">IFERROR(INDEX($BN$7:$EY$7, $BM$7, MATCH(CONCATENATE($IZ49, " - ", $BJ49), $BN$2:$EY$2, 0)), "")</f>
        <v/>
      </c>
      <c r="JC49" s="8" t="str">
        <f t="shared" si="159"/>
        <v/>
      </c>
      <c r="JE49" s="8" t="str">
        <f>IF($HV49="", "", IFERROR(INDEX(Trainers!$AB$11:$AB$20, MATCH($HV49, Trainers!$I$11:$I$20, 0)), ""))</f>
        <v/>
      </c>
      <c r="JF49" s="78" t="str" cm="1">
        <f t="array" ref="JF49">IF(IFERROR(INDEX($F49:$L49, $Y49, MATCH($HT49, $F$9:$L$9, 0)), "")="", "", IFERROR(INDEX($F49:$L49, $Y49, MATCH($HT49, $F$9:$L$9, 0)), ""))</f>
        <v/>
      </c>
      <c r="JG49" s="8" t="str" cm="1">
        <f t="array" ref="JG49">IFERROR(INDEX($BN$7:$EY$7, $BM$7, MATCH(CONCATENATE($JE49, " - ", $HT49), $BN$2:$EY$2, 0)), "")</f>
        <v/>
      </c>
      <c r="JH49" s="8" t="str">
        <f t="shared" si="160"/>
        <v/>
      </c>
    </row>
    <row r="50" spans="1:268" x14ac:dyDescent="0.25">
      <c r="A50" s="2"/>
      <c r="B50" s="20"/>
      <c r="C50" s="21"/>
      <c r="D50" s="38"/>
      <c r="E50" s="22"/>
      <c r="F50" s="22"/>
      <c r="G50" s="22"/>
      <c r="H50" s="22"/>
      <c r="I50" s="22"/>
      <c r="J50" s="22"/>
      <c r="K50" s="22"/>
      <c r="L50" s="23"/>
      <c r="M50" s="2"/>
      <c r="N50" s="101" t="str">
        <f t="shared" si="65"/>
        <v/>
      </c>
      <c r="O50" s="2"/>
      <c r="P50" s="62"/>
      <c r="Q50" s="62"/>
      <c r="R50" s="62"/>
      <c r="X50" s="8" t="str">
        <f t="shared" si="66"/>
        <v/>
      </c>
      <c r="Z50" s="8" t="str">
        <f t="shared" si="183"/>
        <v/>
      </c>
      <c r="AA50" s="8" t="str">
        <f t="shared" si="42"/>
        <v/>
      </c>
      <c r="AB50" s="8" t="str">
        <f t="shared" si="43"/>
        <v/>
      </c>
      <c r="AC50" s="8" t="str">
        <f t="shared" si="184"/>
        <v/>
      </c>
      <c r="AD50" s="8" t="str">
        <f t="shared" si="185"/>
        <v/>
      </c>
      <c r="AE50" s="8" t="str">
        <f t="shared" si="163"/>
        <v/>
      </c>
      <c r="AF50" s="8" t="str">
        <f t="shared" si="164"/>
        <v/>
      </c>
      <c r="AG50" s="8" t="str">
        <f t="shared" si="165"/>
        <v/>
      </c>
      <c r="AH50" s="8" t="str">
        <f t="shared" si="166"/>
        <v/>
      </c>
      <c r="AI50" s="8" t="str">
        <f t="shared" si="167"/>
        <v/>
      </c>
      <c r="AJ50" s="8" t="str">
        <f t="shared" si="168"/>
        <v/>
      </c>
      <c r="AL50" s="68" t="str">
        <f t="shared" si="75"/>
        <v/>
      </c>
      <c r="AM50" s="69" t="str">
        <f t="shared" si="169"/>
        <v/>
      </c>
      <c r="AN50" s="69" t="str">
        <f t="shared" si="170"/>
        <v/>
      </c>
      <c r="AO50" s="69" t="str">
        <f t="shared" si="171"/>
        <v/>
      </c>
      <c r="AP50" s="69" t="str">
        <f t="shared" si="172"/>
        <v/>
      </c>
      <c r="AQ50" s="69" t="str">
        <f t="shared" si="173"/>
        <v/>
      </c>
      <c r="AR50" s="70" t="str">
        <f t="shared" si="174"/>
        <v/>
      </c>
      <c r="AT50" s="68" t="str">
        <f>IF($D50="", "", IFERROR(INDEX('Training Positions'!C$11:C$30, MATCH($D50, 'Training Positions'!$B$11:$B$30, 0)), ""))</f>
        <v/>
      </c>
      <c r="AU50" s="69" t="str">
        <f>IF($D50="", "", IFERROR(INDEX('Training Positions'!D$11:D$30, MATCH($D50, 'Training Positions'!$B$11:$B$30, 0)), ""))</f>
        <v/>
      </c>
      <c r="AV50" s="69" t="str">
        <f>IF($D50="", "", IFERROR(INDEX('Training Positions'!E$11:E$30, MATCH($D50, 'Training Positions'!$B$11:$B$30, 0)), ""))</f>
        <v/>
      </c>
      <c r="AW50" s="69" t="str">
        <f>IF($D50="", "", IFERROR(INDEX('Training Positions'!F$11:F$30, MATCH($D50, 'Training Positions'!$B$11:$B$30, 0)), ""))</f>
        <v/>
      </c>
      <c r="AX50" s="69" t="str">
        <f>IF($D50="", "", IFERROR(INDEX('Training Positions'!G$11:G$30, MATCH($D50, 'Training Positions'!$B$11:$B$30, 0)), ""))</f>
        <v/>
      </c>
      <c r="AY50" s="69" t="str">
        <f>IF($D50="", "", IFERROR(INDEX('Training Positions'!H$11:H$30, MATCH($D50, 'Training Positions'!$B$11:$B$30, 0)), ""))</f>
        <v/>
      </c>
      <c r="AZ50" s="70" t="str">
        <f>IF($D50="", "", IFERROR(INDEX('Training Positions'!I$11:I$30, MATCH($D50, 'Training Positions'!$B$11:$B$30, 0)), ""))</f>
        <v/>
      </c>
      <c r="BB50" s="68" t="str">
        <f t="shared" si="82"/>
        <v/>
      </c>
      <c r="BC50" s="69" t="str">
        <f t="shared" si="175"/>
        <v/>
      </c>
      <c r="BD50" s="69" t="str">
        <f t="shared" si="176"/>
        <v/>
      </c>
      <c r="BE50" s="69" t="str">
        <f t="shared" si="177"/>
        <v/>
      </c>
      <c r="BF50" s="69" t="str">
        <f t="shared" si="178"/>
        <v/>
      </c>
      <c r="BG50" s="69" t="str">
        <f t="shared" si="179"/>
        <v/>
      </c>
      <c r="BH50" s="70" t="str">
        <f t="shared" si="180"/>
        <v/>
      </c>
      <c r="BJ50" s="8" t="str" cm="1">
        <f t="array" ref="BJ50">IF($X50="", "", IFERROR(INDEX($BB$10:$BH$10, $BA$10, MATCH(MIN($BB50:$BH50), $BB50:$BH50, 0)), ""))</f>
        <v/>
      </c>
      <c r="BK50" s="78" t="str">
        <f t="shared" si="83"/>
        <v/>
      </c>
      <c r="BL50" s="8" t="str">
        <f>IF($IX50="", "", IFERROR(INDEX(Trainers!$I$11:$I$20, MATCH($IX50, Trainers!$AB$11:$AB$20, 0)), ""))</f>
        <v/>
      </c>
      <c r="BN50" s="68" t="str" cm="1">
        <f t="array" ref="BN50">IF(OR($X50="", BN$7=""), "", IFERROR(IF(IFERROR(INDEX($F50:$L50, $BM50, MATCH(BN$6, $F$9:$L$9, 0)), "")&gt;BN$7, "", IFERROR(INDEX($BB50:$BH50, $BM50, MATCH(BN$6, $BB$10:$BH$10, 0)), "")), ""))</f>
        <v/>
      </c>
      <c r="BO50" s="70" t="str" cm="1">
        <f t="array" ref="BO50">IF(OR($X50="", BO$7=""), "", IFERROR(IF(IFERROR(INDEX($F50:$L50, $BM50, MATCH(BO$6, $F$9:$L$9, 0)), "")&gt;BO$7, "", IFERROR(INDEX($BB50:$BH50, $BM50, MATCH(BO$6, $BB$10:$BH$10, 0)), "")), ""))</f>
        <v/>
      </c>
      <c r="BP50" s="68" t="str">
        <f t="shared" si="84"/>
        <v/>
      </c>
      <c r="BQ50" s="69" t="str">
        <f t="shared" si="85"/>
        <v/>
      </c>
      <c r="BR50" s="69" t="str">
        <f t="shared" si="86"/>
        <v/>
      </c>
      <c r="BS50" s="69" t="str">
        <f t="shared" si="87"/>
        <v/>
      </c>
      <c r="BT50" s="69" t="str">
        <f t="shared" si="88"/>
        <v/>
      </c>
      <c r="BU50" s="69" t="str">
        <f t="shared" si="89"/>
        <v/>
      </c>
      <c r="BV50" s="70" t="str">
        <f t="shared" si="90"/>
        <v/>
      </c>
      <c r="BW50" s="68" t="str" cm="1">
        <f t="array" ref="BW50">IF(OR($X50="", BW$7=""), "", IFERROR(IF(IFERROR(INDEX($F50:$L50, $BM50, MATCH(BW$6, $F$9:$L$9, 0)), "")&gt;BW$7, "", IFERROR(INDEX($BB50:$BH50, $BM50, MATCH(BW$6, $BB$10:$BH$10, 0)), "")), ""))</f>
        <v/>
      </c>
      <c r="BX50" s="70" t="str" cm="1">
        <f t="array" ref="BX50">IF(OR($X50="", BX$7=""), "", IFERROR(IF(IFERROR(INDEX($F50:$L50, $BM50, MATCH(BX$6, $F$9:$L$9, 0)), "")&gt;BX$7, "", IFERROR(INDEX($BB50:$BH50, $BM50, MATCH(BX$6, $BB$10:$BH$10, 0)), "")), ""))</f>
        <v/>
      </c>
      <c r="BY50" s="68" t="str">
        <f t="shared" si="91"/>
        <v/>
      </c>
      <c r="BZ50" s="69" t="str">
        <f t="shared" si="92"/>
        <v/>
      </c>
      <c r="CA50" s="69" t="str">
        <f t="shared" si="93"/>
        <v/>
      </c>
      <c r="CB50" s="69" t="str">
        <f t="shared" si="94"/>
        <v/>
      </c>
      <c r="CC50" s="69" t="str">
        <f t="shared" si="95"/>
        <v/>
      </c>
      <c r="CD50" s="69" t="str">
        <f t="shared" si="96"/>
        <v/>
      </c>
      <c r="CE50" s="70" t="str">
        <f t="shared" si="97"/>
        <v/>
      </c>
      <c r="CF50" s="68" t="str" cm="1">
        <f t="array" ref="CF50">IF(OR($X50="", CF$7=""), "", IFERROR(IF(IFERROR(INDEX($F50:$L50, $BM50, MATCH(CF$6, $F$9:$L$9, 0)), "")&gt;CF$7, "", IFERROR(INDEX($BB50:$BH50, $BM50, MATCH(CF$6, $BB$10:$BH$10, 0)), "")), ""))</f>
        <v/>
      </c>
      <c r="CG50" s="70" t="str" cm="1">
        <f t="array" ref="CG50">IF(OR($X50="", CG$7=""), "", IFERROR(IF(IFERROR(INDEX($F50:$L50, $BM50, MATCH(CG$6, $F$9:$L$9, 0)), "")&gt;CG$7, "", IFERROR(INDEX($BB50:$BH50, $BM50, MATCH(CG$6, $BB$10:$BH$10, 0)), "")), ""))</f>
        <v/>
      </c>
      <c r="CH50" s="68" t="str">
        <f t="shared" si="98"/>
        <v/>
      </c>
      <c r="CI50" s="69" t="str">
        <f t="shared" si="99"/>
        <v/>
      </c>
      <c r="CJ50" s="69" t="str">
        <f t="shared" si="100"/>
        <v/>
      </c>
      <c r="CK50" s="69" t="str">
        <f t="shared" si="101"/>
        <v/>
      </c>
      <c r="CL50" s="69" t="str">
        <f t="shared" si="102"/>
        <v/>
      </c>
      <c r="CM50" s="69" t="str">
        <f t="shared" si="103"/>
        <v/>
      </c>
      <c r="CN50" s="70" t="str">
        <f t="shared" si="104"/>
        <v/>
      </c>
      <c r="CO50" s="68" t="str" cm="1">
        <f t="array" ref="CO50">IF(OR($X50="", CO$7=""), "", IFERROR(IF(IFERROR(INDEX($F50:$L50, $BM50, MATCH(CO$6, $F$9:$L$9, 0)), "")&gt;CO$7, "", IFERROR(INDEX($BB50:$BH50, $BM50, MATCH(CO$6, $BB$10:$BH$10, 0)), "")), ""))</f>
        <v/>
      </c>
      <c r="CP50" s="70" t="str" cm="1">
        <f t="array" ref="CP50">IF(OR($X50="", CP$7=""), "", IFERROR(IF(IFERROR(INDEX($F50:$L50, $BM50, MATCH(CP$6, $F$9:$L$9, 0)), "")&gt;CP$7, "", IFERROR(INDEX($BB50:$BH50, $BM50, MATCH(CP$6, $BB$10:$BH$10, 0)), "")), ""))</f>
        <v/>
      </c>
      <c r="CQ50" s="68" t="str">
        <f t="shared" si="105"/>
        <v/>
      </c>
      <c r="CR50" s="69" t="str">
        <f t="shared" si="106"/>
        <v/>
      </c>
      <c r="CS50" s="69" t="str">
        <f t="shared" si="107"/>
        <v/>
      </c>
      <c r="CT50" s="69" t="str">
        <f t="shared" si="108"/>
        <v/>
      </c>
      <c r="CU50" s="69" t="str">
        <f t="shared" si="109"/>
        <v/>
      </c>
      <c r="CV50" s="69" t="str">
        <f t="shared" si="110"/>
        <v/>
      </c>
      <c r="CW50" s="70" t="str">
        <f t="shared" si="111"/>
        <v/>
      </c>
      <c r="CX50" s="68" t="str" cm="1">
        <f t="array" ref="CX50">IF(OR($X50="", CX$7=""), "", IFERROR(IF(IFERROR(INDEX($F50:$L50, $BM50, MATCH(CX$6, $F$9:$L$9, 0)), "")&gt;CX$7, "", IFERROR(INDEX($BB50:$BH50, $BM50, MATCH(CX$6, $BB$10:$BH$10, 0)), "")), ""))</f>
        <v/>
      </c>
      <c r="CY50" s="70" t="str" cm="1">
        <f t="array" ref="CY50">IF(OR($X50="", CY$7=""), "", IFERROR(IF(IFERROR(INDEX($F50:$L50, $BM50, MATCH(CY$6, $F$9:$L$9, 0)), "")&gt;CY$7, "", IFERROR(INDEX($BB50:$BH50, $BM50, MATCH(CY$6, $BB$10:$BH$10, 0)), "")), ""))</f>
        <v/>
      </c>
      <c r="CZ50" s="68" t="str">
        <f t="shared" si="112"/>
        <v/>
      </c>
      <c r="DA50" s="69" t="str">
        <f t="shared" si="113"/>
        <v/>
      </c>
      <c r="DB50" s="69" t="str">
        <f t="shared" si="114"/>
        <v/>
      </c>
      <c r="DC50" s="69" t="str">
        <f t="shared" si="115"/>
        <v/>
      </c>
      <c r="DD50" s="69" t="str">
        <f t="shared" si="116"/>
        <v/>
      </c>
      <c r="DE50" s="69" t="str">
        <f t="shared" si="117"/>
        <v/>
      </c>
      <c r="DF50" s="70" t="str">
        <f t="shared" si="118"/>
        <v/>
      </c>
      <c r="DG50" s="68" t="str" cm="1">
        <f t="array" ref="DG50">IF(OR($X50="", DG$7=""), "", IFERROR(IF(IFERROR(INDEX($F50:$L50, $BM50, MATCH(DG$6, $F$9:$L$9, 0)), "")&gt;DG$7, "", IFERROR(INDEX($BB50:$BH50, $BM50, MATCH(DG$6, $BB$10:$BH$10, 0)), "")), ""))</f>
        <v/>
      </c>
      <c r="DH50" s="70" t="str" cm="1">
        <f t="array" ref="DH50">IF(OR($X50="", DH$7=""), "", IFERROR(IF(IFERROR(INDEX($F50:$L50, $BM50, MATCH(DH$6, $F$9:$L$9, 0)), "")&gt;DH$7, "", IFERROR(INDEX($BB50:$BH50, $BM50, MATCH(DH$6, $BB$10:$BH$10, 0)), "")), ""))</f>
        <v/>
      </c>
      <c r="DI50" s="68" t="str">
        <f t="shared" si="119"/>
        <v/>
      </c>
      <c r="DJ50" s="69" t="str">
        <f t="shared" si="120"/>
        <v/>
      </c>
      <c r="DK50" s="69" t="str">
        <f t="shared" si="121"/>
        <v/>
      </c>
      <c r="DL50" s="69" t="str">
        <f t="shared" si="122"/>
        <v/>
      </c>
      <c r="DM50" s="69" t="str">
        <f t="shared" si="123"/>
        <v/>
      </c>
      <c r="DN50" s="69" t="str">
        <f t="shared" si="124"/>
        <v/>
      </c>
      <c r="DO50" s="70" t="str">
        <f t="shared" si="125"/>
        <v/>
      </c>
      <c r="DP50" s="68" t="str" cm="1">
        <f t="array" ref="DP50">IF(OR($X50="", DP$7=""), "", IFERROR(IF(IFERROR(INDEX($F50:$L50, $BM50, MATCH(DP$6, $F$9:$L$9, 0)), "")&gt;DP$7, "", IFERROR(INDEX($BB50:$BH50, $BM50, MATCH(DP$6, $BB$10:$BH$10, 0)), "")), ""))</f>
        <v/>
      </c>
      <c r="DQ50" s="70" t="str" cm="1">
        <f t="array" ref="DQ50">IF(OR($X50="", DQ$7=""), "", IFERROR(IF(IFERROR(INDEX($F50:$L50, $BM50, MATCH(DQ$6, $F$9:$L$9, 0)), "")&gt;DQ$7, "", IFERROR(INDEX($BB50:$BH50, $BM50, MATCH(DQ$6, $BB$10:$BH$10, 0)), "")), ""))</f>
        <v/>
      </c>
      <c r="DR50" s="68" t="str">
        <f t="shared" si="126"/>
        <v/>
      </c>
      <c r="DS50" s="69" t="str">
        <f t="shared" si="127"/>
        <v/>
      </c>
      <c r="DT50" s="69" t="str">
        <f t="shared" si="128"/>
        <v/>
      </c>
      <c r="DU50" s="69" t="str">
        <f t="shared" si="129"/>
        <v/>
      </c>
      <c r="DV50" s="69" t="str">
        <f t="shared" si="130"/>
        <v/>
      </c>
      <c r="DW50" s="69" t="str">
        <f t="shared" si="131"/>
        <v/>
      </c>
      <c r="DX50" s="70" t="str">
        <f t="shared" si="132"/>
        <v/>
      </c>
      <c r="DY50" s="68" t="str" cm="1">
        <f t="array" ref="DY50">IF(OR($X50="", DY$7=""), "", IFERROR(IF(IFERROR(INDEX($F50:$L50, $BM50, MATCH(DY$6, $F$9:$L$9, 0)), "")&gt;DY$7, "", IFERROR(INDEX($BB50:$BH50, $BM50, MATCH(DY$6, $BB$10:$BH$10, 0)), "")), ""))</f>
        <v/>
      </c>
      <c r="DZ50" s="70" t="str" cm="1">
        <f t="array" ref="DZ50">IF(OR($X50="", DZ$7=""), "", IFERROR(IF(IFERROR(INDEX($F50:$L50, $BM50, MATCH(DZ$6, $F$9:$L$9, 0)), "")&gt;DZ$7, "", IFERROR(INDEX($BB50:$BH50, $BM50, MATCH(DZ$6, $BB$10:$BH$10, 0)), "")), ""))</f>
        <v/>
      </c>
      <c r="EA50" s="68" t="str">
        <f t="shared" si="133"/>
        <v/>
      </c>
      <c r="EB50" s="69" t="str">
        <f t="shared" si="134"/>
        <v/>
      </c>
      <c r="EC50" s="69" t="str">
        <f t="shared" si="135"/>
        <v/>
      </c>
      <c r="ED50" s="69" t="str">
        <f t="shared" si="136"/>
        <v/>
      </c>
      <c r="EE50" s="69" t="str">
        <f t="shared" si="137"/>
        <v/>
      </c>
      <c r="EF50" s="69" t="str">
        <f t="shared" si="138"/>
        <v/>
      </c>
      <c r="EG50" s="70" t="str">
        <f t="shared" si="139"/>
        <v/>
      </c>
      <c r="EH50" s="68" t="str" cm="1">
        <f t="array" ref="EH50">IF(OR($X50="", EH$7=""), "", IFERROR(IF(IFERROR(INDEX($F50:$L50, $BM50, MATCH(EH$6, $F$9:$L$9, 0)), "")&gt;EH$7, "", IFERROR(INDEX($BB50:$BH50, $BM50, MATCH(EH$6, $BB$10:$BH$10, 0)), "")), ""))</f>
        <v/>
      </c>
      <c r="EI50" s="70" t="str" cm="1">
        <f t="array" ref="EI50">IF(OR($X50="", EI$7=""), "", IFERROR(IF(IFERROR(INDEX($F50:$L50, $BM50, MATCH(EI$6, $F$9:$L$9, 0)), "")&gt;EI$7, "", IFERROR(INDEX($BB50:$BH50, $BM50, MATCH(EI$6, $BB$10:$BH$10, 0)), "")), ""))</f>
        <v/>
      </c>
      <c r="EJ50" s="68" t="str">
        <f t="shared" si="140"/>
        <v/>
      </c>
      <c r="EK50" s="69" t="str">
        <f t="shared" si="141"/>
        <v/>
      </c>
      <c r="EL50" s="69" t="str">
        <f t="shared" si="142"/>
        <v/>
      </c>
      <c r="EM50" s="69" t="str">
        <f t="shared" si="143"/>
        <v/>
      </c>
      <c r="EN50" s="69" t="str">
        <f t="shared" si="144"/>
        <v/>
      </c>
      <c r="EO50" s="69" t="str">
        <f t="shared" si="145"/>
        <v/>
      </c>
      <c r="EP50" s="70" t="str">
        <f t="shared" si="146"/>
        <v/>
      </c>
      <c r="EQ50" s="68" t="str" cm="1">
        <f t="array" ref="EQ50">IF(OR($X50="", EQ$7=""), "", IFERROR(IF(IFERROR(INDEX($F50:$L50, $BM50, MATCH(EQ$6, $F$9:$L$9, 0)), "")&gt;EQ$7, "", IFERROR(INDEX($BB50:$BH50, $BM50, MATCH(EQ$6, $BB$10:$BH$10, 0)), "")), ""))</f>
        <v/>
      </c>
      <c r="ER50" s="70" t="str" cm="1">
        <f t="array" ref="ER50">IF(OR($X50="", ER$7=""), "", IFERROR(IF(IFERROR(INDEX($F50:$L50, $BM50, MATCH(ER$6, $F$9:$L$9, 0)), "")&gt;ER$7, "", IFERROR(INDEX($BB50:$BH50, $BM50, MATCH(ER$6, $BB$10:$BH$10, 0)), "")), ""))</f>
        <v/>
      </c>
      <c r="ES50" s="68" t="str">
        <f t="shared" si="147"/>
        <v/>
      </c>
      <c r="ET50" s="69" t="str">
        <f t="shared" si="148"/>
        <v/>
      </c>
      <c r="EU50" s="69" t="str">
        <f t="shared" si="149"/>
        <v/>
      </c>
      <c r="EV50" s="69" t="str">
        <f t="shared" si="150"/>
        <v/>
      </c>
      <c r="EW50" s="69" t="str">
        <f t="shared" si="151"/>
        <v/>
      </c>
      <c r="EX50" s="69" t="str">
        <f t="shared" si="152"/>
        <v/>
      </c>
      <c r="EY50" s="70" t="str">
        <f t="shared" si="153"/>
        <v/>
      </c>
      <c r="FA50" s="68" t="str" cm="1">
        <f t="array" ref="FA50">IF($X50="", "", IFERROR(INDEX($BN50:$EY50, $EZ50, MATCH(FA$8, $BN$2:$EY$2, 0)), ""))</f>
        <v/>
      </c>
      <c r="FB50" s="69" t="str" cm="1">
        <f t="array" ref="FB50">IF($X50="", "", IFERROR(INDEX($BN50:$EY50, $EZ50, MATCH(FB$8, $BN$2:$EY$2, 0)), ""))</f>
        <v/>
      </c>
      <c r="FC50" s="69" t="str" cm="1">
        <f t="array" ref="FC50">IF($X50="", "", IFERROR(INDEX($BN50:$EY50, $EZ50, MATCH(FC$8, $BN$2:$EY$2, 0)), ""))</f>
        <v/>
      </c>
      <c r="FD50" s="69" t="str" cm="1">
        <f t="array" ref="FD50">IF($X50="", "", IFERROR(INDEX($BN50:$EY50, $EZ50, MATCH(FD$8, $BN$2:$EY$2, 0)), ""))</f>
        <v/>
      </c>
      <c r="FE50" s="69" t="str" cm="1">
        <f t="array" ref="FE50">IF($X50="", "", IFERROR(INDEX($BN50:$EY50, $EZ50, MATCH(FE$8, $BN$2:$EY$2, 0)), ""))</f>
        <v/>
      </c>
      <c r="FF50" s="69" t="str" cm="1">
        <f t="array" ref="FF50">IF($X50="", "", IFERROR(INDEX($BN50:$EY50, $EZ50, MATCH(FF$8, $BN$2:$EY$2, 0)), ""))</f>
        <v/>
      </c>
      <c r="FG50" s="69" t="str" cm="1">
        <f t="array" ref="FG50">IF($X50="", "", IFERROR(INDEX($BN50:$EY50, $EZ50, MATCH(FG$8, $BN$2:$EY$2, 0)), ""))</f>
        <v/>
      </c>
      <c r="FH50" s="69" t="str" cm="1">
        <f t="array" ref="FH50">IF($X50="", "", IFERROR(INDEX($BN50:$EY50, $EZ50, MATCH(FH$8, $BN$2:$EY$2, 0)), ""))</f>
        <v/>
      </c>
      <c r="FI50" s="69" t="str" cm="1">
        <f t="array" ref="FI50">IF($X50="", "", IFERROR(INDEX($BN50:$EY50, $EZ50, MATCH(FI$8, $BN$2:$EY$2, 0)), ""))</f>
        <v/>
      </c>
      <c r="FJ50" s="69" t="str" cm="1">
        <f t="array" ref="FJ50">IF($X50="", "", IFERROR(INDEX($BN50:$EY50, $EZ50, MATCH(FJ$8, $BN$2:$EY$2, 0)), ""))</f>
        <v/>
      </c>
      <c r="FK50" s="69" t="str" cm="1">
        <f t="array" ref="FK50">IF($X50="", "", IFERROR(INDEX($BN50:$EY50, $EZ50, MATCH(FK$8, $BN$2:$EY$2, 0)), ""))</f>
        <v/>
      </c>
      <c r="FL50" s="69" t="str" cm="1">
        <f t="array" ref="FL50">IF($X50="", "", IFERROR(INDEX($BN50:$EY50, $EZ50, MATCH(FL$8, $BN$2:$EY$2, 0)), ""))</f>
        <v/>
      </c>
      <c r="FM50" s="69" t="str" cm="1">
        <f t="array" ref="FM50">IF($X50="", "", IFERROR(INDEX($BN50:$EY50, $EZ50, MATCH(FM$8, $BN$2:$EY$2, 0)), ""))</f>
        <v/>
      </c>
      <c r="FN50" s="69" t="str" cm="1">
        <f t="array" ref="FN50">IF($X50="", "", IFERROR(INDEX($BN50:$EY50, $EZ50, MATCH(FN$8, $BN$2:$EY$2, 0)), ""))</f>
        <v/>
      </c>
      <c r="FO50" s="69" t="str" cm="1">
        <f t="array" ref="FO50">IF($X50="", "", IFERROR(INDEX($BN50:$EY50, $EZ50, MATCH(FO$8, $BN$2:$EY$2, 0)), ""))</f>
        <v/>
      </c>
      <c r="FP50" s="69" t="str" cm="1">
        <f t="array" ref="FP50">IF($X50="", "", IFERROR(INDEX($BN50:$EY50, $EZ50, MATCH(FP$8, $BN$2:$EY$2, 0)), ""))</f>
        <v/>
      </c>
      <c r="FQ50" s="69" t="str" cm="1">
        <f t="array" ref="FQ50">IF($X50="", "", IFERROR(INDEX($BN50:$EY50, $EZ50, MATCH(FQ$8, $BN$2:$EY$2, 0)), ""))</f>
        <v/>
      </c>
      <c r="FR50" s="69" t="str" cm="1">
        <f t="array" ref="FR50">IF($X50="", "", IFERROR(INDEX($BN50:$EY50, $EZ50, MATCH(FR$8, $BN$2:$EY$2, 0)), ""))</f>
        <v/>
      </c>
      <c r="FS50" s="69" t="str" cm="1">
        <f t="array" ref="FS50">IF($X50="", "", IFERROR(INDEX($BN50:$EY50, $EZ50, MATCH(FS$8, $BN$2:$EY$2, 0)), ""))</f>
        <v/>
      </c>
      <c r="FT50" s="69" t="str" cm="1">
        <f t="array" ref="FT50">IF($X50="", "", IFERROR(INDEX($BN50:$EY50, $EZ50, MATCH(FT$8, $BN$2:$EY$2, 0)), ""))</f>
        <v/>
      </c>
      <c r="FU50" s="69" t="str" cm="1">
        <f t="array" ref="FU50">IF($X50="", "", IFERROR(INDEX($BN50:$EY50, $EZ50, MATCH(FU$8, $BN$2:$EY$2, 0)), ""))</f>
        <v/>
      </c>
      <c r="FV50" s="69" t="str" cm="1">
        <f t="array" ref="FV50">IF($X50="", "", IFERROR(INDEX($BN50:$EY50, $EZ50, MATCH(FV$8, $BN$2:$EY$2, 0)), ""))</f>
        <v/>
      </c>
      <c r="FW50" s="69" t="str" cm="1">
        <f t="array" ref="FW50">IF($X50="", "", IFERROR(INDEX($BN50:$EY50, $EZ50, MATCH(FW$8, $BN$2:$EY$2, 0)), ""))</f>
        <v/>
      </c>
      <c r="FX50" s="69" t="str" cm="1">
        <f t="array" ref="FX50">IF($X50="", "", IFERROR(INDEX($BN50:$EY50, $EZ50, MATCH(FX$8, $BN$2:$EY$2, 0)), ""))</f>
        <v/>
      </c>
      <c r="FY50" s="69" t="str" cm="1">
        <f t="array" ref="FY50">IF($X50="", "", IFERROR(INDEX($BN50:$EY50, $EZ50, MATCH(FY$8, $BN$2:$EY$2, 0)), ""))</f>
        <v/>
      </c>
      <c r="FZ50" s="69" t="str" cm="1">
        <f t="array" ref="FZ50">IF($X50="", "", IFERROR(INDEX($BN50:$EY50, $EZ50, MATCH(FZ$8, $BN$2:$EY$2, 0)), ""))</f>
        <v/>
      </c>
      <c r="GA50" s="69" t="str" cm="1">
        <f t="array" ref="GA50">IF($X50="", "", IFERROR(INDEX($BN50:$EY50, $EZ50, MATCH(GA$8, $BN$2:$EY$2, 0)), ""))</f>
        <v/>
      </c>
      <c r="GB50" s="69" t="str" cm="1">
        <f t="array" ref="GB50">IF($X50="", "", IFERROR(INDEX($BN50:$EY50, $EZ50, MATCH(GB$8, $BN$2:$EY$2, 0)), ""))</f>
        <v/>
      </c>
      <c r="GC50" s="69" t="str" cm="1">
        <f t="array" ref="GC50">IF($X50="", "", IFERROR(INDEX($BN50:$EY50, $EZ50, MATCH(GC$8, $BN$2:$EY$2, 0)), ""))</f>
        <v/>
      </c>
      <c r="GD50" s="69" t="str" cm="1">
        <f t="array" ref="GD50">IF($X50="", "", IFERROR(INDEX($BN50:$EY50, $EZ50, MATCH(GD$8, $BN$2:$EY$2, 0)), ""))</f>
        <v/>
      </c>
      <c r="GE50" s="69" t="str" cm="1">
        <f t="array" ref="GE50">IF($X50="", "", IFERROR(INDEX($BN50:$EY50, $EZ50, MATCH(GE$8, $BN$2:$EY$2, 0)), ""))</f>
        <v/>
      </c>
      <c r="GF50" s="69" t="str" cm="1">
        <f t="array" ref="GF50">IF($X50="", "", IFERROR(INDEX($BN50:$EY50, $EZ50, MATCH(GF$8, $BN$2:$EY$2, 0)), ""))</f>
        <v/>
      </c>
      <c r="GG50" s="69" t="str" cm="1">
        <f t="array" ref="GG50">IF($X50="", "", IFERROR(INDEX($BN50:$EY50, $EZ50, MATCH(GG$8, $BN$2:$EY$2, 0)), ""))</f>
        <v/>
      </c>
      <c r="GH50" s="69" t="str" cm="1">
        <f t="array" ref="GH50">IF($X50="", "", IFERROR(INDEX($BN50:$EY50, $EZ50, MATCH(GH$8, $BN$2:$EY$2, 0)), ""))</f>
        <v/>
      </c>
      <c r="GI50" s="69" t="str" cm="1">
        <f t="array" ref="GI50">IF($X50="", "", IFERROR(INDEX($BN50:$EY50, $EZ50, MATCH(GI$8, $BN$2:$EY$2, 0)), ""))</f>
        <v/>
      </c>
      <c r="GJ50" s="69" t="str" cm="1">
        <f t="array" ref="GJ50">IF($X50="", "", IFERROR(INDEX($BN50:$EY50, $EZ50, MATCH(GJ$8, $BN$2:$EY$2, 0)), ""))</f>
        <v/>
      </c>
      <c r="GK50" s="69" t="str" cm="1">
        <f t="array" ref="GK50">IF($X50="", "", IFERROR(INDEX($BN50:$EY50, $EZ50, MATCH(GK$8, $BN$2:$EY$2, 0)), ""))</f>
        <v/>
      </c>
      <c r="GL50" s="69" t="str" cm="1">
        <f t="array" ref="GL50">IF($X50="", "", IFERROR(INDEX($BN50:$EY50, $EZ50, MATCH(GL$8, $BN$2:$EY$2, 0)), ""))</f>
        <v/>
      </c>
      <c r="GM50" s="69" t="str" cm="1">
        <f t="array" ref="GM50">IF($X50="", "", IFERROR(INDEX($BN50:$EY50, $EZ50, MATCH(GM$8, $BN$2:$EY$2, 0)), ""))</f>
        <v/>
      </c>
      <c r="GN50" s="69" t="str" cm="1">
        <f t="array" ref="GN50">IF($X50="", "", IFERROR(INDEX($BN50:$EY50, $EZ50, MATCH(GN$8, $BN$2:$EY$2, 0)), ""))</f>
        <v/>
      </c>
      <c r="GO50" s="69" t="str" cm="1">
        <f t="array" ref="GO50">IF($X50="", "", IFERROR(INDEX($BN50:$EY50, $EZ50, MATCH(GO$8, $BN$2:$EY$2, 0)), ""))</f>
        <v/>
      </c>
      <c r="GP50" s="69" t="str" cm="1">
        <f t="array" ref="GP50">IF($X50="", "", IFERROR(INDEX($BN50:$EY50, $EZ50, MATCH(GP$8, $BN$2:$EY$2, 0)), ""))</f>
        <v/>
      </c>
      <c r="GQ50" s="69" t="str" cm="1">
        <f t="array" ref="GQ50">IF($X50="", "", IFERROR(INDEX($BN50:$EY50, $EZ50, MATCH(GQ$8, $BN$2:$EY$2, 0)), ""))</f>
        <v/>
      </c>
      <c r="GR50" s="69" t="str" cm="1">
        <f t="array" ref="GR50">IF($X50="", "", IFERROR(INDEX($BN50:$EY50, $EZ50, MATCH(GR$8, $BN$2:$EY$2, 0)), ""))</f>
        <v/>
      </c>
      <c r="GS50" s="69" t="str" cm="1">
        <f t="array" ref="GS50">IF($X50="", "", IFERROR(INDEX($BN50:$EY50, $EZ50, MATCH(GS$8, $BN$2:$EY$2, 0)), ""))</f>
        <v/>
      </c>
      <c r="GT50" s="69" t="str" cm="1">
        <f t="array" ref="GT50">IF($X50="", "", IFERROR(INDEX($BN50:$EY50, $EZ50, MATCH(GT$8, $BN$2:$EY$2, 0)), ""))</f>
        <v/>
      </c>
      <c r="GU50" s="69" t="str" cm="1">
        <f t="array" ref="GU50">IF($X50="", "", IFERROR(INDEX($BN50:$EY50, $EZ50, MATCH(GU$8, $BN$2:$EY$2, 0)), ""))</f>
        <v/>
      </c>
      <c r="GV50" s="69" t="str" cm="1">
        <f t="array" ref="GV50">IF($X50="", "", IFERROR(INDEX($BN50:$EY50, $EZ50, MATCH(GV$8, $BN$2:$EY$2, 0)), ""))</f>
        <v/>
      </c>
      <c r="GW50" s="69" t="str" cm="1">
        <f t="array" ref="GW50">IF($X50="", "", IFERROR(INDEX($BN50:$EY50, $EZ50, MATCH(GW$8, $BN$2:$EY$2, 0)), ""))</f>
        <v/>
      </c>
      <c r="GX50" s="69" t="str" cm="1">
        <f t="array" ref="GX50">IF($X50="", "", IFERROR(INDEX($BN50:$EY50, $EZ50, MATCH(GX$8, $BN$2:$EY$2, 0)), ""))</f>
        <v/>
      </c>
      <c r="GY50" s="69" t="str" cm="1">
        <f t="array" ref="GY50">IF($X50="", "", IFERROR(INDEX($BN50:$EY50, $EZ50, MATCH(GY$8, $BN$2:$EY$2, 0)), ""))</f>
        <v/>
      </c>
      <c r="GZ50" s="69" t="str" cm="1">
        <f t="array" ref="GZ50">IF($X50="", "", IFERROR(INDEX($BN50:$EY50, $EZ50, MATCH(GZ$8, $BN$2:$EY$2, 0)), ""))</f>
        <v/>
      </c>
      <c r="HA50" s="69" t="str" cm="1">
        <f t="array" ref="HA50">IF($X50="", "", IFERROR(INDEX($BN50:$EY50, $EZ50, MATCH(HA$8, $BN$2:$EY$2, 0)), ""))</f>
        <v/>
      </c>
      <c r="HB50" s="69" t="str" cm="1">
        <f t="array" ref="HB50">IF($X50="", "", IFERROR(INDEX($BN50:$EY50, $EZ50, MATCH(HB$8, $BN$2:$EY$2, 0)), ""))</f>
        <v/>
      </c>
      <c r="HC50" s="69" t="str" cm="1">
        <f t="array" ref="HC50">IF($X50="", "", IFERROR(INDEX($BN50:$EY50, $EZ50, MATCH(HC$8, $BN$2:$EY$2, 0)), ""))</f>
        <v/>
      </c>
      <c r="HD50" s="69" t="str" cm="1">
        <f t="array" ref="HD50">IF($X50="", "", IFERROR(INDEX($BN50:$EY50, $EZ50, MATCH(HD$8, $BN$2:$EY$2, 0)), ""))</f>
        <v/>
      </c>
      <c r="HE50" s="69" t="str" cm="1">
        <f t="array" ref="HE50">IF($X50="", "", IFERROR(INDEX($BN50:$EY50, $EZ50, MATCH(HE$8, $BN$2:$EY$2, 0)), ""))</f>
        <v/>
      </c>
      <c r="HF50" s="69" t="str" cm="1">
        <f t="array" ref="HF50">IF($X50="", "", IFERROR(INDEX($BN50:$EY50, $EZ50, MATCH(HF$8, $BN$2:$EY$2, 0)), ""))</f>
        <v/>
      </c>
      <c r="HG50" s="69" t="str" cm="1">
        <f t="array" ref="HG50">IF($X50="", "", IFERROR(INDEX($BN50:$EY50, $EZ50, MATCH(HG$8, $BN$2:$EY$2, 0)), ""))</f>
        <v/>
      </c>
      <c r="HH50" s="69" t="str" cm="1">
        <f t="array" ref="HH50">IF($X50="", "", IFERROR(INDEX($BN50:$EY50, $EZ50, MATCH(HH$8, $BN$2:$EY$2, 0)), ""))</f>
        <v/>
      </c>
      <c r="HI50" s="69" t="str" cm="1">
        <f t="array" ref="HI50">IF($X50="", "", IFERROR(INDEX($BN50:$EY50, $EZ50, MATCH(HI$8, $BN$2:$EY$2, 0)), ""))</f>
        <v/>
      </c>
      <c r="HJ50" s="69" t="str" cm="1">
        <f t="array" ref="HJ50">IF($X50="", "", IFERROR(INDEX($BN50:$EY50, $EZ50, MATCH(HJ$8, $BN$2:$EY$2, 0)), ""))</f>
        <v/>
      </c>
      <c r="HK50" s="69" t="str" cm="1">
        <f t="array" ref="HK50">IF($X50="", "", IFERROR(INDEX($BN50:$EY50, $EZ50, MATCH(HK$8, $BN$2:$EY$2, 0)), ""))</f>
        <v/>
      </c>
      <c r="HL50" s="69" t="str" cm="1">
        <f t="array" ref="HL50">IF($X50="", "", IFERROR(INDEX($BN50:$EY50, $EZ50, MATCH(HL$8, $BN$2:$EY$2, 0)), ""))</f>
        <v/>
      </c>
      <c r="HM50" s="69" t="str" cm="1">
        <f t="array" ref="HM50">IF($X50="", "", IFERROR(INDEX($BN50:$EY50, $EZ50, MATCH(HM$8, $BN$2:$EY$2, 0)), ""))</f>
        <v/>
      </c>
      <c r="HN50" s="69" t="str" cm="1">
        <f t="array" ref="HN50">IF($X50="", "", IFERROR(INDEX($BN50:$EY50, $EZ50, MATCH(HN$8, $BN$2:$EY$2, 0)), ""))</f>
        <v/>
      </c>
      <c r="HO50" s="69" t="str" cm="1">
        <f t="array" ref="HO50">IF($X50="", "", IFERROR(INDEX($BN50:$EY50, $EZ50, MATCH(HO$8, $BN$2:$EY$2, 0)), ""))</f>
        <v/>
      </c>
      <c r="HP50" s="69" t="str" cm="1">
        <f t="array" ref="HP50">IF($X50="", "", IFERROR(INDEX($BN50:$EY50, $EZ50, MATCH(HP$8, $BN$2:$EY$2, 0)), ""))</f>
        <v/>
      </c>
      <c r="HQ50" s="69" t="str" cm="1">
        <f t="array" ref="HQ50">IF($X50="", "", IFERROR(INDEX($BN50:$EY50, $EZ50, MATCH(HQ$8, $BN$2:$EY$2, 0)), ""))</f>
        <v/>
      </c>
      <c r="HR50" s="70" t="str" cm="1">
        <f t="array" ref="HR50">IF($X50="", "", IFERROR(INDEX($BN50:$EY50, $EZ50, MATCH(HR$8, $BN$2:$EY$2, 0)), ""))</f>
        <v/>
      </c>
      <c r="HT50" s="8" t="str" cm="1">
        <f t="array" ref="HT50">IFERROR(INDEX($FA$6:$HR$6, $HS$6, MATCH(MIN($FA50:$HR50), $FA50:$HR50, 0)), "")</f>
        <v/>
      </c>
      <c r="HV50" s="8" t="str" cm="1">
        <f t="array" ref="HV50">IFERROR(INDEX(Trainers!$I$11:$I$20, MATCH(IFERROR(INDEX($FA$7:$HR$7, $HS$6, MATCH(MIN($FA50:$HR50), $FA50:$HR50, 0)), ""), Trainers!$AB$11:$AB$20, 0)), "")</f>
        <v/>
      </c>
      <c r="HX50" s="81" t="str">
        <f t="shared" si="154"/>
        <v/>
      </c>
      <c r="HY50" s="88" t="str">
        <f t="shared" si="155"/>
        <v/>
      </c>
      <c r="HZ50" s="81" t="str">
        <f t="shared" si="186"/>
        <v/>
      </c>
      <c r="IA50" s="88" t="str">
        <f t="shared" si="187"/>
        <v/>
      </c>
      <c r="IB50" s="81" t="str">
        <f t="shared" si="186"/>
        <v/>
      </c>
      <c r="IC50" s="88" t="str">
        <f t="shared" si="187"/>
        <v/>
      </c>
      <c r="ID50" s="81" t="str">
        <f t="shared" si="186"/>
        <v/>
      </c>
      <c r="IE50" s="88" t="str">
        <f t="shared" si="187"/>
        <v/>
      </c>
      <c r="IF50" s="81" t="str">
        <f t="shared" si="186"/>
        <v/>
      </c>
      <c r="IG50" s="88" t="str">
        <f t="shared" si="187"/>
        <v/>
      </c>
      <c r="IH50" s="81" t="str">
        <f t="shared" si="186"/>
        <v/>
      </c>
      <c r="II50" s="88" t="str">
        <f t="shared" si="187"/>
        <v/>
      </c>
      <c r="IJ50" s="81" t="str">
        <f t="shared" si="186"/>
        <v/>
      </c>
      <c r="IK50" s="88" t="str">
        <f t="shared" si="187"/>
        <v/>
      </c>
      <c r="IL50" s="81" t="str">
        <f t="shared" si="186"/>
        <v/>
      </c>
      <c r="IM50" s="88" t="str">
        <f t="shared" si="187"/>
        <v/>
      </c>
      <c r="IN50" s="81" t="str">
        <f t="shared" si="186"/>
        <v/>
      </c>
      <c r="IO50" s="88" t="str">
        <f t="shared" si="187"/>
        <v/>
      </c>
      <c r="IP50" s="81" t="str">
        <f t="shared" si="186"/>
        <v/>
      </c>
      <c r="IQ50" s="88" t="str">
        <f t="shared" si="187"/>
        <v/>
      </c>
      <c r="IS50" s="81" t="str" cm="1">
        <f t="array" ref="IS50">IF($X50="", "", IFERROR(INDEX($HX$3:$IQ$3, $IR$3, MATCH(IS$10, $HX50:$IQ50, 0)), ""))</f>
        <v/>
      </c>
      <c r="IT50" s="89" t="str" cm="1">
        <f t="array" ref="IT50">IF($X50="", "", IFERROR(INDEX($HX$3:$IQ$3, $IR$3, MATCH(IT$10, $HX50:$IQ50, 0)), ""))</f>
        <v/>
      </c>
      <c r="IU50" s="89" t="str" cm="1">
        <f t="array" ref="IU50">IF($X50="", "", IFERROR(INDEX($HX$3:$IQ$3, $IR$3, MATCH(IU$10, $HX50:$IQ50, 0)), ""))</f>
        <v/>
      </c>
      <c r="IV50" s="8" t="str">
        <f t="shared" si="156"/>
        <v/>
      </c>
      <c r="IX50" s="8" t="str">
        <f t="shared" si="157"/>
        <v/>
      </c>
      <c r="IZ50" s="8" t="str">
        <f>IF($BL50="", "", IFERROR(INDEX(Trainers!$AB$11:$AB$20, MATCH($BL50, Trainers!$I$11:$I$20, 0)), ""))</f>
        <v/>
      </c>
      <c r="JA50" s="78" t="str">
        <f t="shared" si="158"/>
        <v/>
      </c>
      <c r="JB50" s="8" t="str" cm="1">
        <f t="array" ref="JB50">IFERROR(INDEX($BN$7:$EY$7, $BM$7, MATCH(CONCATENATE($IZ50, " - ", $BJ50), $BN$2:$EY$2, 0)), "")</f>
        <v/>
      </c>
      <c r="JC50" s="8" t="str">
        <f t="shared" si="159"/>
        <v/>
      </c>
      <c r="JE50" s="8" t="str">
        <f>IF($HV50="", "", IFERROR(INDEX(Trainers!$AB$11:$AB$20, MATCH($HV50, Trainers!$I$11:$I$20, 0)), ""))</f>
        <v/>
      </c>
      <c r="JF50" s="78" t="str" cm="1">
        <f t="array" ref="JF50">IF(IFERROR(INDEX($F50:$L50, $Y50, MATCH($HT50, $F$9:$L$9, 0)), "")="", "", IFERROR(INDEX($F50:$L50, $Y50, MATCH($HT50, $F$9:$L$9, 0)), ""))</f>
        <v/>
      </c>
      <c r="JG50" s="8" t="str" cm="1">
        <f t="array" ref="JG50">IFERROR(INDEX($BN$7:$EY$7, $BM$7, MATCH(CONCATENATE($JE50, " - ", $HT50), $BN$2:$EY$2, 0)), "")</f>
        <v/>
      </c>
      <c r="JH50" s="8" t="str">
        <f t="shared" si="160"/>
        <v/>
      </c>
    </row>
    <row r="51" spans="1:268" x14ac:dyDescent="0.25">
      <c r="A51" s="2"/>
      <c r="B51" s="20"/>
      <c r="C51" s="21"/>
      <c r="D51" s="38"/>
      <c r="E51" s="22"/>
      <c r="F51" s="22"/>
      <c r="G51" s="22"/>
      <c r="H51" s="22"/>
      <c r="I51" s="22"/>
      <c r="J51" s="22"/>
      <c r="K51" s="22"/>
      <c r="L51" s="23"/>
      <c r="M51" s="2"/>
      <c r="N51" s="101" t="str">
        <f t="shared" si="65"/>
        <v/>
      </c>
      <c r="O51" s="2"/>
      <c r="P51" s="62"/>
      <c r="Q51" s="62"/>
      <c r="R51" s="62"/>
      <c r="X51" s="8" t="str">
        <f t="shared" si="66"/>
        <v/>
      </c>
      <c r="Z51" s="8" t="str">
        <f t="shared" si="183"/>
        <v/>
      </c>
      <c r="AA51" s="8" t="str">
        <f t="shared" si="42"/>
        <v/>
      </c>
      <c r="AB51" s="8" t="str">
        <f t="shared" si="43"/>
        <v/>
      </c>
      <c r="AC51" s="8" t="str">
        <f t="shared" si="184"/>
        <v/>
      </c>
      <c r="AD51" s="8" t="str">
        <f t="shared" si="185"/>
        <v/>
      </c>
      <c r="AE51" s="8" t="str">
        <f t="shared" si="163"/>
        <v/>
      </c>
      <c r="AF51" s="8" t="str">
        <f t="shared" si="164"/>
        <v/>
      </c>
      <c r="AG51" s="8" t="str">
        <f t="shared" si="165"/>
        <v/>
      </c>
      <c r="AH51" s="8" t="str">
        <f t="shared" si="166"/>
        <v/>
      </c>
      <c r="AI51" s="8" t="str">
        <f t="shared" si="167"/>
        <v/>
      </c>
      <c r="AJ51" s="8" t="str">
        <f t="shared" si="168"/>
        <v/>
      </c>
      <c r="AL51" s="68" t="str">
        <f t="shared" si="75"/>
        <v/>
      </c>
      <c r="AM51" s="69" t="str">
        <f t="shared" si="169"/>
        <v/>
      </c>
      <c r="AN51" s="69" t="str">
        <f t="shared" si="170"/>
        <v/>
      </c>
      <c r="AO51" s="69" t="str">
        <f t="shared" si="171"/>
        <v/>
      </c>
      <c r="AP51" s="69" t="str">
        <f t="shared" si="172"/>
        <v/>
      </c>
      <c r="AQ51" s="69" t="str">
        <f t="shared" si="173"/>
        <v/>
      </c>
      <c r="AR51" s="70" t="str">
        <f t="shared" si="174"/>
        <v/>
      </c>
      <c r="AT51" s="68" t="str">
        <f>IF($D51="", "", IFERROR(INDEX('Training Positions'!C$11:C$30, MATCH($D51, 'Training Positions'!$B$11:$B$30, 0)), ""))</f>
        <v/>
      </c>
      <c r="AU51" s="69" t="str">
        <f>IF($D51="", "", IFERROR(INDEX('Training Positions'!D$11:D$30, MATCH($D51, 'Training Positions'!$B$11:$B$30, 0)), ""))</f>
        <v/>
      </c>
      <c r="AV51" s="69" t="str">
        <f>IF($D51="", "", IFERROR(INDEX('Training Positions'!E$11:E$30, MATCH($D51, 'Training Positions'!$B$11:$B$30, 0)), ""))</f>
        <v/>
      </c>
      <c r="AW51" s="69" t="str">
        <f>IF($D51="", "", IFERROR(INDEX('Training Positions'!F$11:F$30, MATCH($D51, 'Training Positions'!$B$11:$B$30, 0)), ""))</f>
        <v/>
      </c>
      <c r="AX51" s="69" t="str">
        <f>IF($D51="", "", IFERROR(INDEX('Training Positions'!G$11:G$30, MATCH($D51, 'Training Positions'!$B$11:$B$30, 0)), ""))</f>
        <v/>
      </c>
      <c r="AY51" s="69" t="str">
        <f>IF($D51="", "", IFERROR(INDEX('Training Positions'!H$11:H$30, MATCH($D51, 'Training Positions'!$B$11:$B$30, 0)), ""))</f>
        <v/>
      </c>
      <c r="AZ51" s="70" t="str">
        <f>IF($D51="", "", IFERROR(INDEX('Training Positions'!I$11:I$30, MATCH($D51, 'Training Positions'!$B$11:$B$30, 0)), ""))</f>
        <v/>
      </c>
      <c r="BB51" s="68" t="str">
        <f t="shared" si="82"/>
        <v/>
      </c>
      <c r="BC51" s="69" t="str">
        <f t="shared" si="175"/>
        <v/>
      </c>
      <c r="BD51" s="69" t="str">
        <f t="shared" si="176"/>
        <v/>
      </c>
      <c r="BE51" s="69" t="str">
        <f t="shared" si="177"/>
        <v/>
      </c>
      <c r="BF51" s="69" t="str">
        <f t="shared" si="178"/>
        <v/>
      </c>
      <c r="BG51" s="69" t="str">
        <f t="shared" si="179"/>
        <v/>
      </c>
      <c r="BH51" s="70" t="str">
        <f t="shared" si="180"/>
        <v/>
      </c>
      <c r="BJ51" s="8" t="str" cm="1">
        <f t="array" ref="BJ51">IF($X51="", "", IFERROR(INDEX($BB$10:$BH$10, $BA$10, MATCH(MIN($BB51:$BH51), $BB51:$BH51, 0)), ""))</f>
        <v/>
      </c>
      <c r="BK51" s="78" t="str">
        <f t="shared" si="83"/>
        <v/>
      </c>
      <c r="BL51" s="8" t="str">
        <f>IF($IX51="", "", IFERROR(INDEX(Trainers!$I$11:$I$20, MATCH($IX51, Trainers!$AB$11:$AB$20, 0)), ""))</f>
        <v/>
      </c>
      <c r="BN51" s="68" t="str" cm="1">
        <f t="array" ref="BN51">IF(OR($X51="", BN$7=""), "", IFERROR(IF(IFERROR(INDEX($F51:$L51, $BM51, MATCH(BN$6, $F$9:$L$9, 0)), "")&gt;BN$7, "", IFERROR(INDEX($BB51:$BH51, $BM51, MATCH(BN$6, $BB$10:$BH$10, 0)), "")), ""))</f>
        <v/>
      </c>
      <c r="BO51" s="70" t="str" cm="1">
        <f t="array" ref="BO51">IF(OR($X51="", BO$7=""), "", IFERROR(IF(IFERROR(INDEX($F51:$L51, $BM51, MATCH(BO$6, $F$9:$L$9, 0)), "")&gt;BO$7, "", IFERROR(INDEX($BB51:$BH51, $BM51, MATCH(BO$6, $BB$10:$BH$10, 0)), "")), ""))</f>
        <v/>
      </c>
      <c r="BP51" s="68" t="str">
        <f t="shared" si="84"/>
        <v/>
      </c>
      <c r="BQ51" s="69" t="str">
        <f t="shared" si="85"/>
        <v/>
      </c>
      <c r="BR51" s="69" t="str">
        <f t="shared" si="86"/>
        <v/>
      </c>
      <c r="BS51" s="69" t="str">
        <f t="shared" si="87"/>
        <v/>
      </c>
      <c r="BT51" s="69" t="str">
        <f t="shared" si="88"/>
        <v/>
      </c>
      <c r="BU51" s="69" t="str">
        <f t="shared" si="89"/>
        <v/>
      </c>
      <c r="BV51" s="70" t="str">
        <f t="shared" si="90"/>
        <v/>
      </c>
      <c r="BW51" s="68" t="str" cm="1">
        <f t="array" ref="BW51">IF(OR($X51="", BW$7=""), "", IFERROR(IF(IFERROR(INDEX($F51:$L51, $BM51, MATCH(BW$6, $F$9:$L$9, 0)), "")&gt;BW$7, "", IFERROR(INDEX($BB51:$BH51, $BM51, MATCH(BW$6, $BB$10:$BH$10, 0)), "")), ""))</f>
        <v/>
      </c>
      <c r="BX51" s="70" t="str" cm="1">
        <f t="array" ref="BX51">IF(OR($X51="", BX$7=""), "", IFERROR(IF(IFERROR(INDEX($F51:$L51, $BM51, MATCH(BX$6, $F$9:$L$9, 0)), "")&gt;BX$7, "", IFERROR(INDEX($BB51:$BH51, $BM51, MATCH(BX$6, $BB$10:$BH$10, 0)), "")), ""))</f>
        <v/>
      </c>
      <c r="BY51" s="68" t="str">
        <f t="shared" si="91"/>
        <v/>
      </c>
      <c r="BZ51" s="69" t="str">
        <f t="shared" si="92"/>
        <v/>
      </c>
      <c r="CA51" s="69" t="str">
        <f t="shared" si="93"/>
        <v/>
      </c>
      <c r="CB51" s="69" t="str">
        <f t="shared" si="94"/>
        <v/>
      </c>
      <c r="CC51" s="69" t="str">
        <f t="shared" si="95"/>
        <v/>
      </c>
      <c r="CD51" s="69" t="str">
        <f t="shared" si="96"/>
        <v/>
      </c>
      <c r="CE51" s="70" t="str">
        <f t="shared" si="97"/>
        <v/>
      </c>
      <c r="CF51" s="68" t="str" cm="1">
        <f t="array" ref="CF51">IF(OR($X51="", CF$7=""), "", IFERROR(IF(IFERROR(INDEX($F51:$L51, $BM51, MATCH(CF$6, $F$9:$L$9, 0)), "")&gt;CF$7, "", IFERROR(INDEX($BB51:$BH51, $BM51, MATCH(CF$6, $BB$10:$BH$10, 0)), "")), ""))</f>
        <v/>
      </c>
      <c r="CG51" s="70" t="str" cm="1">
        <f t="array" ref="CG51">IF(OR($X51="", CG$7=""), "", IFERROR(IF(IFERROR(INDEX($F51:$L51, $BM51, MATCH(CG$6, $F$9:$L$9, 0)), "")&gt;CG$7, "", IFERROR(INDEX($BB51:$BH51, $BM51, MATCH(CG$6, $BB$10:$BH$10, 0)), "")), ""))</f>
        <v/>
      </c>
      <c r="CH51" s="68" t="str">
        <f t="shared" si="98"/>
        <v/>
      </c>
      <c r="CI51" s="69" t="str">
        <f t="shared" si="99"/>
        <v/>
      </c>
      <c r="CJ51" s="69" t="str">
        <f t="shared" si="100"/>
        <v/>
      </c>
      <c r="CK51" s="69" t="str">
        <f t="shared" si="101"/>
        <v/>
      </c>
      <c r="CL51" s="69" t="str">
        <f t="shared" si="102"/>
        <v/>
      </c>
      <c r="CM51" s="69" t="str">
        <f t="shared" si="103"/>
        <v/>
      </c>
      <c r="CN51" s="70" t="str">
        <f t="shared" si="104"/>
        <v/>
      </c>
      <c r="CO51" s="68" t="str" cm="1">
        <f t="array" ref="CO51">IF(OR($X51="", CO$7=""), "", IFERROR(IF(IFERROR(INDEX($F51:$L51, $BM51, MATCH(CO$6, $F$9:$L$9, 0)), "")&gt;CO$7, "", IFERROR(INDEX($BB51:$BH51, $BM51, MATCH(CO$6, $BB$10:$BH$10, 0)), "")), ""))</f>
        <v/>
      </c>
      <c r="CP51" s="70" t="str" cm="1">
        <f t="array" ref="CP51">IF(OR($X51="", CP$7=""), "", IFERROR(IF(IFERROR(INDEX($F51:$L51, $BM51, MATCH(CP$6, $F$9:$L$9, 0)), "")&gt;CP$7, "", IFERROR(INDEX($BB51:$BH51, $BM51, MATCH(CP$6, $BB$10:$BH$10, 0)), "")), ""))</f>
        <v/>
      </c>
      <c r="CQ51" s="68" t="str">
        <f t="shared" si="105"/>
        <v/>
      </c>
      <c r="CR51" s="69" t="str">
        <f t="shared" si="106"/>
        <v/>
      </c>
      <c r="CS51" s="69" t="str">
        <f t="shared" si="107"/>
        <v/>
      </c>
      <c r="CT51" s="69" t="str">
        <f t="shared" si="108"/>
        <v/>
      </c>
      <c r="CU51" s="69" t="str">
        <f t="shared" si="109"/>
        <v/>
      </c>
      <c r="CV51" s="69" t="str">
        <f t="shared" si="110"/>
        <v/>
      </c>
      <c r="CW51" s="70" t="str">
        <f t="shared" si="111"/>
        <v/>
      </c>
      <c r="CX51" s="68" t="str" cm="1">
        <f t="array" ref="CX51">IF(OR($X51="", CX$7=""), "", IFERROR(IF(IFERROR(INDEX($F51:$L51, $BM51, MATCH(CX$6, $F$9:$L$9, 0)), "")&gt;CX$7, "", IFERROR(INDEX($BB51:$BH51, $BM51, MATCH(CX$6, $BB$10:$BH$10, 0)), "")), ""))</f>
        <v/>
      </c>
      <c r="CY51" s="70" t="str" cm="1">
        <f t="array" ref="CY51">IF(OR($X51="", CY$7=""), "", IFERROR(IF(IFERROR(INDEX($F51:$L51, $BM51, MATCH(CY$6, $F$9:$L$9, 0)), "")&gt;CY$7, "", IFERROR(INDEX($BB51:$BH51, $BM51, MATCH(CY$6, $BB$10:$BH$10, 0)), "")), ""))</f>
        <v/>
      </c>
      <c r="CZ51" s="68" t="str">
        <f t="shared" si="112"/>
        <v/>
      </c>
      <c r="DA51" s="69" t="str">
        <f t="shared" si="113"/>
        <v/>
      </c>
      <c r="DB51" s="69" t="str">
        <f t="shared" si="114"/>
        <v/>
      </c>
      <c r="DC51" s="69" t="str">
        <f t="shared" si="115"/>
        <v/>
      </c>
      <c r="DD51" s="69" t="str">
        <f t="shared" si="116"/>
        <v/>
      </c>
      <c r="DE51" s="69" t="str">
        <f t="shared" si="117"/>
        <v/>
      </c>
      <c r="DF51" s="70" t="str">
        <f t="shared" si="118"/>
        <v/>
      </c>
      <c r="DG51" s="68" t="str" cm="1">
        <f t="array" ref="DG51">IF(OR($X51="", DG$7=""), "", IFERROR(IF(IFERROR(INDEX($F51:$L51, $BM51, MATCH(DG$6, $F$9:$L$9, 0)), "")&gt;DG$7, "", IFERROR(INDEX($BB51:$BH51, $BM51, MATCH(DG$6, $BB$10:$BH$10, 0)), "")), ""))</f>
        <v/>
      </c>
      <c r="DH51" s="70" t="str" cm="1">
        <f t="array" ref="DH51">IF(OR($X51="", DH$7=""), "", IFERROR(IF(IFERROR(INDEX($F51:$L51, $BM51, MATCH(DH$6, $F$9:$L$9, 0)), "")&gt;DH$7, "", IFERROR(INDEX($BB51:$BH51, $BM51, MATCH(DH$6, $BB$10:$BH$10, 0)), "")), ""))</f>
        <v/>
      </c>
      <c r="DI51" s="68" t="str">
        <f t="shared" si="119"/>
        <v/>
      </c>
      <c r="DJ51" s="69" t="str">
        <f t="shared" si="120"/>
        <v/>
      </c>
      <c r="DK51" s="69" t="str">
        <f t="shared" si="121"/>
        <v/>
      </c>
      <c r="DL51" s="69" t="str">
        <f t="shared" si="122"/>
        <v/>
      </c>
      <c r="DM51" s="69" t="str">
        <f t="shared" si="123"/>
        <v/>
      </c>
      <c r="DN51" s="69" t="str">
        <f t="shared" si="124"/>
        <v/>
      </c>
      <c r="DO51" s="70" t="str">
        <f t="shared" si="125"/>
        <v/>
      </c>
      <c r="DP51" s="68" t="str" cm="1">
        <f t="array" ref="DP51">IF(OR($X51="", DP$7=""), "", IFERROR(IF(IFERROR(INDEX($F51:$L51, $BM51, MATCH(DP$6, $F$9:$L$9, 0)), "")&gt;DP$7, "", IFERROR(INDEX($BB51:$BH51, $BM51, MATCH(DP$6, $BB$10:$BH$10, 0)), "")), ""))</f>
        <v/>
      </c>
      <c r="DQ51" s="70" t="str" cm="1">
        <f t="array" ref="DQ51">IF(OR($X51="", DQ$7=""), "", IFERROR(IF(IFERROR(INDEX($F51:$L51, $BM51, MATCH(DQ$6, $F$9:$L$9, 0)), "")&gt;DQ$7, "", IFERROR(INDEX($BB51:$BH51, $BM51, MATCH(DQ$6, $BB$10:$BH$10, 0)), "")), ""))</f>
        <v/>
      </c>
      <c r="DR51" s="68" t="str">
        <f t="shared" si="126"/>
        <v/>
      </c>
      <c r="DS51" s="69" t="str">
        <f t="shared" si="127"/>
        <v/>
      </c>
      <c r="DT51" s="69" t="str">
        <f t="shared" si="128"/>
        <v/>
      </c>
      <c r="DU51" s="69" t="str">
        <f t="shared" si="129"/>
        <v/>
      </c>
      <c r="DV51" s="69" t="str">
        <f t="shared" si="130"/>
        <v/>
      </c>
      <c r="DW51" s="69" t="str">
        <f t="shared" si="131"/>
        <v/>
      </c>
      <c r="DX51" s="70" t="str">
        <f t="shared" si="132"/>
        <v/>
      </c>
      <c r="DY51" s="68" t="str" cm="1">
        <f t="array" ref="DY51">IF(OR($X51="", DY$7=""), "", IFERROR(IF(IFERROR(INDEX($F51:$L51, $BM51, MATCH(DY$6, $F$9:$L$9, 0)), "")&gt;DY$7, "", IFERROR(INDEX($BB51:$BH51, $BM51, MATCH(DY$6, $BB$10:$BH$10, 0)), "")), ""))</f>
        <v/>
      </c>
      <c r="DZ51" s="70" t="str" cm="1">
        <f t="array" ref="DZ51">IF(OR($X51="", DZ$7=""), "", IFERROR(IF(IFERROR(INDEX($F51:$L51, $BM51, MATCH(DZ$6, $F$9:$L$9, 0)), "")&gt;DZ$7, "", IFERROR(INDEX($BB51:$BH51, $BM51, MATCH(DZ$6, $BB$10:$BH$10, 0)), "")), ""))</f>
        <v/>
      </c>
      <c r="EA51" s="68" t="str">
        <f t="shared" si="133"/>
        <v/>
      </c>
      <c r="EB51" s="69" t="str">
        <f t="shared" si="134"/>
        <v/>
      </c>
      <c r="EC51" s="69" t="str">
        <f t="shared" si="135"/>
        <v/>
      </c>
      <c r="ED51" s="69" t="str">
        <f t="shared" si="136"/>
        <v/>
      </c>
      <c r="EE51" s="69" t="str">
        <f t="shared" si="137"/>
        <v/>
      </c>
      <c r="EF51" s="69" t="str">
        <f t="shared" si="138"/>
        <v/>
      </c>
      <c r="EG51" s="70" t="str">
        <f t="shared" si="139"/>
        <v/>
      </c>
      <c r="EH51" s="68" t="str" cm="1">
        <f t="array" ref="EH51">IF(OR($X51="", EH$7=""), "", IFERROR(IF(IFERROR(INDEX($F51:$L51, $BM51, MATCH(EH$6, $F$9:$L$9, 0)), "")&gt;EH$7, "", IFERROR(INDEX($BB51:$BH51, $BM51, MATCH(EH$6, $BB$10:$BH$10, 0)), "")), ""))</f>
        <v/>
      </c>
      <c r="EI51" s="70" t="str" cm="1">
        <f t="array" ref="EI51">IF(OR($X51="", EI$7=""), "", IFERROR(IF(IFERROR(INDEX($F51:$L51, $BM51, MATCH(EI$6, $F$9:$L$9, 0)), "")&gt;EI$7, "", IFERROR(INDEX($BB51:$BH51, $BM51, MATCH(EI$6, $BB$10:$BH$10, 0)), "")), ""))</f>
        <v/>
      </c>
      <c r="EJ51" s="68" t="str">
        <f t="shared" si="140"/>
        <v/>
      </c>
      <c r="EK51" s="69" t="str">
        <f t="shared" si="141"/>
        <v/>
      </c>
      <c r="EL51" s="69" t="str">
        <f t="shared" si="142"/>
        <v/>
      </c>
      <c r="EM51" s="69" t="str">
        <f t="shared" si="143"/>
        <v/>
      </c>
      <c r="EN51" s="69" t="str">
        <f t="shared" si="144"/>
        <v/>
      </c>
      <c r="EO51" s="69" t="str">
        <f t="shared" si="145"/>
        <v/>
      </c>
      <c r="EP51" s="70" t="str">
        <f t="shared" si="146"/>
        <v/>
      </c>
      <c r="EQ51" s="68" t="str" cm="1">
        <f t="array" ref="EQ51">IF(OR($X51="", EQ$7=""), "", IFERROR(IF(IFERROR(INDEX($F51:$L51, $BM51, MATCH(EQ$6, $F$9:$L$9, 0)), "")&gt;EQ$7, "", IFERROR(INDEX($BB51:$BH51, $BM51, MATCH(EQ$6, $BB$10:$BH$10, 0)), "")), ""))</f>
        <v/>
      </c>
      <c r="ER51" s="70" t="str" cm="1">
        <f t="array" ref="ER51">IF(OR($X51="", ER$7=""), "", IFERROR(IF(IFERROR(INDEX($F51:$L51, $BM51, MATCH(ER$6, $F$9:$L$9, 0)), "")&gt;ER$7, "", IFERROR(INDEX($BB51:$BH51, $BM51, MATCH(ER$6, $BB$10:$BH$10, 0)), "")), ""))</f>
        <v/>
      </c>
      <c r="ES51" s="68" t="str">
        <f t="shared" si="147"/>
        <v/>
      </c>
      <c r="ET51" s="69" t="str">
        <f t="shared" si="148"/>
        <v/>
      </c>
      <c r="EU51" s="69" t="str">
        <f t="shared" si="149"/>
        <v/>
      </c>
      <c r="EV51" s="69" t="str">
        <f t="shared" si="150"/>
        <v/>
      </c>
      <c r="EW51" s="69" t="str">
        <f t="shared" si="151"/>
        <v/>
      </c>
      <c r="EX51" s="69" t="str">
        <f t="shared" si="152"/>
        <v/>
      </c>
      <c r="EY51" s="70" t="str">
        <f t="shared" si="153"/>
        <v/>
      </c>
      <c r="FA51" s="68" t="str" cm="1">
        <f t="array" ref="FA51">IF($X51="", "", IFERROR(INDEX($BN51:$EY51, $EZ51, MATCH(FA$8, $BN$2:$EY$2, 0)), ""))</f>
        <v/>
      </c>
      <c r="FB51" s="69" t="str" cm="1">
        <f t="array" ref="FB51">IF($X51="", "", IFERROR(INDEX($BN51:$EY51, $EZ51, MATCH(FB$8, $BN$2:$EY$2, 0)), ""))</f>
        <v/>
      </c>
      <c r="FC51" s="69" t="str" cm="1">
        <f t="array" ref="FC51">IF($X51="", "", IFERROR(INDEX($BN51:$EY51, $EZ51, MATCH(FC$8, $BN$2:$EY$2, 0)), ""))</f>
        <v/>
      </c>
      <c r="FD51" s="69" t="str" cm="1">
        <f t="array" ref="FD51">IF($X51="", "", IFERROR(INDEX($BN51:$EY51, $EZ51, MATCH(FD$8, $BN$2:$EY$2, 0)), ""))</f>
        <v/>
      </c>
      <c r="FE51" s="69" t="str" cm="1">
        <f t="array" ref="FE51">IF($X51="", "", IFERROR(INDEX($BN51:$EY51, $EZ51, MATCH(FE$8, $BN$2:$EY$2, 0)), ""))</f>
        <v/>
      </c>
      <c r="FF51" s="69" t="str" cm="1">
        <f t="array" ref="FF51">IF($X51="", "", IFERROR(INDEX($BN51:$EY51, $EZ51, MATCH(FF$8, $BN$2:$EY$2, 0)), ""))</f>
        <v/>
      </c>
      <c r="FG51" s="69" t="str" cm="1">
        <f t="array" ref="FG51">IF($X51="", "", IFERROR(INDEX($BN51:$EY51, $EZ51, MATCH(FG$8, $BN$2:$EY$2, 0)), ""))</f>
        <v/>
      </c>
      <c r="FH51" s="69" t="str" cm="1">
        <f t="array" ref="FH51">IF($X51="", "", IFERROR(INDEX($BN51:$EY51, $EZ51, MATCH(FH$8, $BN$2:$EY$2, 0)), ""))</f>
        <v/>
      </c>
      <c r="FI51" s="69" t="str" cm="1">
        <f t="array" ref="FI51">IF($X51="", "", IFERROR(INDEX($BN51:$EY51, $EZ51, MATCH(FI$8, $BN$2:$EY$2, 0)), ""))</f>
        <v/>
      </c>
      <c r="FJ51" s="69" t="str" cm="1">
        <f t="array" ref="FJ51">IF($X51="", "", IFERROR(INDEX($BN51:$EY51, $EZ51, MATCH(FJ$8, $BN$2:$EY$2, 0)), ""))</f>
        <v/>
      </c>
      <c r="FK51" s="69" t="str" cm="1">
        <f t="array" ref="FK51">IF($X51="", "", IFERROR(INDEX($BN51:$EY51, $EZ51, MATCH(FK$8, $BN$2:$EY$2, 0)), ""))</f>
        <v/>
      </c>
      <c r="FL51" s="69" t="str" cm="1">
        <f t="array" ref="FL51">IF($X51="", "", IFERROR(INDEX($BN51:$EY51, $EZ51, MATCH(FL$8, $BN$2:$EY$2, 0)), ""))</f>
        <v/>
      </c>
      <c r="FM51" s="69" t="str" cm="1">
        <f t="array" ref="FM51">IF($X51="", "", IFERROR(INDEX($BN51:$EY51, $EZ51, MATCH(FM$8, $BN$2:$EY$2, 0)), ""))</f>
        <v/>
      </c>
      <c r="FN51" s="69" t="str" cm="1">
        <f t="array" ref="FN51">IF($X51="", "", IFERROR(INDEX($BN51:$EY51, $EZ51, MATCH(FN$8, $BN$2:$EY$2, 0)), ""))</f>
        <v/>
      </c>
      <c r="FO51" s="69" t="str" cm="1">
        <f t="array" ref="FO51">IF($X51="", "", IFERROR(INDEX($BN51:$EY51, $EZ51, MATCH(FO$8, $BN$2:$EY$2, 0)), ""))</f>
        <v/>
      </c>
      <c r="FP51" s="69" t="str" cm="1">
        <f t="array" ref="FP51">IF($X51="", "", IFERROR(INDEX($BN51:$EY51, $EZ51, MATCH(FP$8, $BN$2:$EY$2, 0)), ""))</f>
        <v/>
      </c>
      <c r="FQ51" s="69" t="str" cm="1">
        <f t="array" ref="FQ51">IF($X51="", "", IFERROR(INDEX($BN51:$EY51, $EZ51, MATCH(FQ$8, $BN$2:$EY$2, 0)), ""))</f>
        <v/>
      </c>
      <c r="FR51" s="69" t="str" cm="1">
        <f t="array" ref="FR51">IF($X51="", "", IFERROR(INDEX($BN51:$EY51, $EZ51, MATCH(FR$8, $BN$2:$EY$2, 0)), ""))</f>
        <v/>
      </c>
      <c r="FS51" s="69" t="str" cm="1">
        <f t="array" ref="FS51">IF($X51="", "", IFERROR(INDEX($BN51:$EY51, $EZ51, MATCH(FS$8, $BN$2:$EY$2, 0)), ""))</f>
        <v/>
      </c>
      <c r="FT51" s="69" t="str" cm="1">
        <f t="array" ref="FT51">IF($X51="", "", IFERROR(INDEX($BN51:$EY51, $EZ51, MATCH(FT$8, $BN$2:$EY$2, 0)), ""))</f>
        <v/>
      </c>
      <c r="FU51" s="69" t="str" cm="1">
        <f t="array" ref="FU51">IF($X51="", "", IFERROR(INDEX($BN51:$EY51, $EZ51, MATCH(FU$8, $BN$2:$EY$2, 0)), ""))</f>
        <v/>
      </c>
      <c r="FV51" s="69" t="str" cm="1">
        <f t="array" ref="FV51">IF($X51="", "", IFERROR(INDEX($BN51:$EY51, $EZ51, MATCH(FV$8, $BN$2:$EY$2, 0)), ""))</f>
        <v/>
      </c>
      <c r="FW51" s="69" t="str" cm="1">
        <f t="array" ref="FW51">IF($X51="", "", IFERROR(INDEX($BN51:$EY51, $EZ51, MATCH(FW$8, $BN$2:$EY$2, 0)), ""))</f>
        <v/>
      </c>
      <c r="FX51" s="69" t="str" cm="1">
        <f t="array" ref="FX51">IF($X51="", "", IFERROR(INDEX($BN51:$EY51, $EZ51, MATCH(FX$8, $BN$2:$EY$2, 0)), ""))</f>
        <v/>
      </c>
      <c r="FY51" s="69" t="str" cm="1">
        <f t="array" ref="FY51">IF($X51="", "", IFERROR(INDEX($BN51:$EY51, $EZ51, MATCH(FY$8, $BN$2:$EY$2, 0)), ""))</f>
        <v/>
      </c>
      <c r="FZ51" s="69" t="str" cm="1">
        <f t="array" ref="FZ51">IF($X51="", "", IFERROR(INDEX($BN51:$EY51, $EZ51, MATCH(FZ$8, $BN$2:$EY$2, 0)), ""))</f>
        <v/>
      </c>
      <c r="GA51" s="69" t="str" cm="1">
        <f t="array" ref="GA51">IF($X51="", "", IFERROR(INDEX($BN51:$EY51, $EZ51, MATCH(GA$8, $BN$2:$EY$2, 0)), ""))</f>
        <v/>
      </c>
      <c r="GB51" s="69" t="str" cm="1">
        <f t="array" ref="GB51">IF($X51="", "", IFERROR(INDEX($BN51:$EY51, $EZ51, MATCH(GB$8, $BN$2:$EY$2, 0)), ""))</f>
        <v/>
      </c>
      <c r="GC51" s="69" t="str" cm="1">
        <f t="array" ref="GC51">IF($X51="", "", IFERROR(INDEX($BN51:$EY51, $EZ51, MATCH(GC$8, $BN$2:$EY$2, 0)), ""))</f>
        <v/>
      </c>
      <c r="GD51" s="69" t="str" cm="1">
        <f t="array" ref="GD51">IF($X51="", "", IFERROR(INDEX($BN51:$EY51, $EZ51, MATCH(GD$8, $BN$2:$EY$2, 0)), ""))</f>
        <v/>
      </c>
      <c r="GE51" s="69" t="str" cm="1">
        <f t="array" ref="GE51">IF($X51="", "", IFERROR(INDEX($BN51:$EY51, $EZ51, MATCH(GE$8, $BN$2:$EY$2, 0)), ""))</f>
        <v/>
      </c>
      <c r="GF51" s="69" t="str" cm="1">
        <f t="array" ref="GF51">IF($X51="", "", IFERROR(INDEX($BN51:$EY51, $EZ51, MATCH(GF$8, $BN$2:$EY$2, 0)), ""))</f>
        <v/>
      </c>
      <c r="GG51" s="69" t="str" cm="1">
        <f t="array" ref="GG51">IF($X51="", "", IFERROR(INDEX($BN51:$EY51, $EZ51, MATCH(GG$8, $BN$2:$EY$2, 0)), ""))</f>
        <v/>
      </c>
      <c r="GH51" s="69" t="str" cm="1">
        <f t="array" ref="GH51">IF($X51="", "", IFERROR(INDEX($BN51:$EY51, $EZ51, MATCH(GH$8, $BN$2:$EY$2, 0)), ""))</f>
        <v/>
      </c>
      <c r="GI51" s="69" t="str" cm="1">
        <f t="array" ref="GI51">IF($X51="", "", IFERROR(INDEX($BN51:$EY51, $EZ51, MATCH(GI$8, $BN$2:$EY$2, 0)), ""))</f>
        <v/>
      </c>
      <c r="GJ51" s="69" t="str" cm="1">
        <f t="array" ref="GJ51">IF($X51="", "", IFERROR(INDEX($BN51:$EY51, $EZ51, MATCH(GJ$8, $BN$2:$EY$2, 0)), ""))</f>
        <v/>
      </c>
      <c r="GK51" s="69" t="str" cm="1">
        <f t="array" ref="GK51">IF($X51="", "", IFERROR(INDEX($BN51:$EY51, $EZ51, MATCH(GK$8, $BN$2:$EY$2, 0)), ""))</f>
        <v/>
      </c>
      <c r="GL51" s="69" t="str" cm="1">
        <f t="array" ref="GL51">IF($X51="", "", IFERROR(INDEX($BN51:$EY51, $EZ51, MATCH(GL$8, $BN$2:$EY$2, 0)), ""))</f>
        <v/>
      </c>
      <c r="GM51" s="69" t="str" cm="1">
        <f t="array" ref="GM51">IF($X51="", "", IFERROR(INDEX($BN51:$EY51, $EZ51, MATCH(GM$8, $BN$2:$EY$2, 0)), ""))</f>
        <v/>
      </c>
      <c r="GN51" s="69" t="str" cm="1">
        <f t="array" ref="GN51">IF($X51="", "", IFERROR(INDEX($BN51:$EY51, $EZ51, MATCH(GN$8, $BN$2:$EY$2, 0)), ""))</f>
        <v/>
      </c>
      <c r="GO51" s="69" t="str" cm="1">
        <f t="array" ref="GO51">IF($X51="", "", IFERROR(INDEX($BN51:$EY51, $EZ51, MATCH(GO$8, $BN$2:$EY$2, 0)), ""))</f>
        <v/>
      </c>
      <c r="GP51" s="69" t="str" cm="1">
        <f t="array" ref="GP51">IF($X51="", "", IFERROR(INDEX($BN51:$EY51, $EZ51, MATCH(GP$8, $BN$2:$EY$2, 0)), ""))</f>
        <v/>
      </c>
      <c r="GQ51" s="69" t="str" cm="1">
        <f t="array" ref="GQ51">IF($X51="", "", IFERROR(INDEX($BN51:$EY51, $EZ51, MATCH(GQ$8, $BN$2:$EY$2, 0)), ""))</f>
        <v/>
      </c>
      <c r="GR51" s="69" t="str" cm="1">
        <f t="array" ref="GR51">IF($X51="", "", IFERROR(INDEX($BN51:$EY51, $EZ51, MATCH(GR$8, $BN$2:$EY$2, 0)), ""))</f>
        <v/>
      </c>
      <c r="GS51" s="69" t="str" cm="1">
        <f t="array" ref="GS51">IF($X51="", "", IFERROR(INDEX($BN51:$EY51, $EZ51, MATCH(GS$8, $BN$2:$EY$2, 0)), ""))</f>
        <v/>
      </c>
      <c r="GT51" s="69" t="str" cm="1">
        <f t="array" ref="GT51">IF($X51="", "", IFERROR(INDEX($BN51:$EY51, $EZ51, MATCH(GT$8, $BN$2:$EY$2, 0)), ""))</f>
        <v/>
      </c>
      <c r="GU51" s="69" t="str" cm="1">
        <f t="array" ref="GU51">IF($X51="", "", IFERROR(INDEX($BN51:$EY51, $EZ51, MATCH(GU$8, $BN$2:$EY$2, 0)), ""))</f>
        <v/>
      </c>
      <c r="GV51" s="69" t="str" cm="1">
        <f t="array" ref="GV51">IF($X51="", "", IFERROR(INDEX($BN51:$EY51, $EZ51, MATCH(GV$8, $BN$2:$EY$2, 0)), ""))</f>
        <v/>
      </c>
      <c r="GW51" s="69" t="str" cm="1">
        <f t="array" ref="GW51">IF($X51="", "", IFERROR(INDEX($BN51:$EY51, $EZ51, MATCH(GW$8, $BN$2:$EY$2, 0)), ""))</f>
        <v/>
      </c>
      <c r="GX51" s="69" t="str" cm="1">
        <f t="array" ref="GX51">IF($X51="", "", IFERROR(INDEX($BN51:$EY51, $EZ51, MATCH(GX$8, $BN$2:$EY$2, 0)), ""))</f>
        <v/>
      </c>
      <c r="GY51" s="69" t="str" cm="1">
        <f t="array" ref="GY51">IF($X51="", "", IFERROR(INDEX($BN51:$EY51, $EZ51, MATCH(GY$8, $BN$2:$EY$2, 0)), ""))</f>
        <v/>
      </c>
      <c r="GZ51" s="69" t="str" cm="1">
        <f t="array" ref="GZ51">IF($X51="", "", IFERROR(INDEX($BN51:$EY51, $EZ51, MATCH(GZ$8, $BN$2:$EY$2, 0)), ""))</f>
        <v/>
      </c>
      <c r="HA51" s="69" t="str" cm="1">
        <f t="array" ref="HA51">IF($X51="", "", IFERROR(INDEX($BN51:$EY51, $EZ51, MATCH(HA$8, $BN$2:$EY$2, 0)), ""))</f>
        <v/>
      </c>
      <c r="HB51" s="69" t="str" cm="1">
        <f t="array" ref="HB51">IF($X51="", "", IFERROR(INDEX($BN51:$EY51, $EZ51, MATCH(HB$8, $BN$2:$EY$2, 0)), ""))</f>
        <v/>
      </c>
      <c r="HC51" s="69" t="str" cm="1">
        <f t="array" ref="HC51">IF($X51="", "", IFERROR(INDEX($BN51:$EY51, $EZ51, MATCH(HC$8, $BN$2:$EY$2, 0)), ""))</f>
        <v/>
      </c>
      <c r="HD51" s="69" t="str" cm="1">
        <f t="array" ref="HD51">IF($X51="", "", IFERROR(INDEX($BN51:$EY51, $EZ51, MATCH(HD$8, $BN$2:$EY$2, 0)), ""))</f>
        <v/>
      </c>
      <c r="HE51" s="69" t="str" cm="1">
        <f t="array" ref="HE51">IF($X51="", "", IFERROR(INDEX($BN51:$EY51, $EZ51, MATCH(HE$8, $BN$2:$EY$2, 0)), ""))</f>
        <v/>
      </c>
      <c r="HF51" s="69" t="str" cm="1">
        <f t="array" ref="HF51">IF($X51="", "", IFERROR(INDEX($BN51:$EY51, $EZ51, MATCH(HF$8, $BN$2:$EY$2, 0)), ""))</f>
        <v/>
      </c>
      <c r="HG51" s="69" t="str" cm="1">
        <f t="array" ref="HG51">IF($X51="", "", IFERROR(INDEX($BN51:$EY51, $EZ51, MATCH(HG$8, $BN$2:$EY$2, 0)), ""))</f>
        <v/>
      </c>
      <c r="HH51" s="69" t="str" cm="1">
        <f t="array" ref="HH51">IF($X51="", "", IFERROR(INDEX($BN51:$EY51, $EZ51, MATCH(HH$8, $BN$2:$EY$2, 0)), ""))</f>
        <v/>
      </c>
      <c r="HI51" s="69" t="str" cm="1">
        <f t="array" ref="HI51">IF($X51="", "", IFERROR(INDEX($BN51:$EY51, $EZ51, MATCH(HI$8, $BN$2:$EY$2, 0)), ""))</f>
        <v/>
      </c>
      <c r="HJ51" s="69" t="str" cm="1">
        <f t="array" ref="HJ51">IF($X51="", "", IFERROR(INDEX($BN51:$EY51, $EZ51, MATCH(HJ$8, $BN$2:$EY$2, 0)), ""))</f>
        <v/>
      </c>
      <c r="HK51" s="69" t="str" cm="1">
        <f t="array" ref="HK51">IF($X51="", "", IFERROR(INDEX($BN51:$EY51, $EZ51, MATCH(HK$8, $BN$2:$EY$2, 0)), ""))</f>
        <v/>
      </c>
      <c r="HL51" s="69" t="str" cm="1">
        <f t="array" ref="HL51">IF($X51="", "", IFERROR(INDEX($BN51:$EY51, $EZ51, MATCH(HL$8, $BN$2:$EY$2, 0)), ""))</f>
        <v/>
      </c>
      <c r="HM51" s="69" t="str" cm="1">
        <f t="array" ref="HM51">IF($X51="", "", IFERROR(INDEX($BN51:$EY51, $EZ51, MATCH(HM$8, $BN$2:$EY$2, 0)), ""))</f>
        <v/>
      </c>
      <c r="HN51" s="69" t="str" cm="1">
        <f t="array" ref="HN51">IF($X51="", "", IFERROR(INDEX($BN51:$EY51, $EZ51, MATCH(HN$8, $BN$2:$EY$2, 0)), ""))</f>
        <v/>
      </c>
      <c r="HO51" s="69" t="str" cm="1">
        <f t="array" ref="HO51">IF($X51="", "", IFERROR(INDEX($BN51:$EY51, $EZ51, MATCH(HO$8, $BN$2:$EY$2, 0)), ""))</f>
        <v/>
      </c>
      <c r="HP51" s="69" t="str" cm="1">
        <f t="array" ref="HP51">IF($X51="", "", IFERROR(INDEX($BN51:$EY51, $EZ51, MATCH(HP$8, $BN$2:$EY$2, 0)), ""))</f>
        <v/>
      </c>
      <c r="HQ51" s="69" t="str" cm="1">
        <f t="array" ref="HQ51">IF($X51="", "", IFERROR(INDEX($BN51:$EY51, $EZ51, MATCH(HQ$8, $BN$2:$EY$2, 0)), ""))</f>
        <v/>
      </c>
      <c r="HR51" s="70" t="str" cm="1">
        <f t="array" ref="HR51">IF($X51="", "", IFERROR(INDEX($BN51:$EY51, $EZ51, MATCH(HR$8, $BN$2:$EY$2, 0)), ""))</f>
        <v/>
      </c>
      <c r="HT51" s="8" t="str" cm="1">
        <f t="array" ref="HT51">IFERROR(INDEX($FA$6:$HR$6, $HS$6, MATCH(MIN($FA51:$HR51), $FA51:$HR51, 0)), "")</f>
        <v/>
      </c>
      <c r="HV51" s="8" t="str" cm="1">
        <f t="array" ref="HV51">IFERROR(INDEX(Trainers!$I$11:$I$20, MATCH(IFERROR(INDEX($FA$7:$HR$7, $HS$6, MATCH(MIN($FA51:$HR51), $FA51:$HR51, 0)), ""), Trainers!$AB$11:$AB$20, 0)), "")</f>
        <v/>
      </c>
      <c r="HX51" s="81" t="str">
        <f t="shared" si="154"/>
        <v/>
      </c>
      <c r="HY51" s="88" t="str">
        <f t="shared" si="155"/>
        <v/>
      </c>
      <c r="HZ51" s="81" t="str">
        <f t="shared" si="186"/>
        <v/>
      </c>
      <c r="IA51" s="88" t="str">
        <f t="shared" si="187"/>
        <v/>
      </c>
      <c r="IB51" s="81" t="str">
        <f t="shared" si="186"/>
        <v/>
      </c>
      <c r="IC51" s="88" t="str">
        <f t="shared" si="187"/>
        <v/>
      </c>
      <c r="ID51" s="81" t="str">
        <f t="shared" si="186"/>
        <v/>
      </c>
      <c r="IE51" s="88" t="str">
        <f t="shared" si="187"/>
        <v/>
      </c>
      <c r="IF51" s="81" t="str">
        <f t="shared" si="186"/>
        <v/>
      </c>
      <c r="IG51" s="88" t="str">
        <f t="shared" si="187"/>
        <v/>
      </c>
      <c r="IH51" s="81" t="str">
        <f t="shared" si="186"/>
        <v/>
      </c>
      <c r="II51" s="88" t="str">
        <f t="shared" si="187"/>
        <v/>
      </c>
      <c r="IJ51" s="81" t="str">
        <f t="shared" si="186"/>
        <v/>
      </c>
      <c r="IK51" s="88" t="str">
        <f t="shared" si="187"/>
        <v/>
      </c>
      <c r="IL51" s="81" t="str">
        <f t="shared" si="186"/>
        <v/>
      </c>
      <c r="IM51" s="88" t="str">
        <f t="shared" si="187"/>
        <v/>
      </c>
      <c r="IN51" s="81" t="str">
        <f t="shared" si="186"/>
        <v/>
      </c>
      <c r="IO51" s="88" t="str">
        <f t="shared" si="187"/>
        <v/>
      </c>
      <c r="IP51" s="81" t="str">
        <f t="shared" si="186"/>
        <v/>
      </c>
      <c r="IQ51" s="88" t="str">
        <f t="shared" si="187"/>
        <v/>
      </c>
      <c r="IS51" s="81" t="str" cm="1">
        <f t="array" ref="IS51">IF($X51="", "", IFERROR(INDEX($HX$3:$IQ$3, $IR$3, MATCH(IS$10, $HX51:$IQ51, 0)), ""))</f>
        <v/>
      </c>
      <c r="IT51" s="89" t="str" cm="1">
        <f t="array" ref="IT51">IF($X51="", "", IFERROR(INDEX($HX$3:$IQ$3, $IR$3, MATCH(IT$10, $HX51:$IQ51, 0)), ""))</f>
        <v/>
      </c>
      <c r="IU51" s="89" t="str" cm="1">
        <f t="array" ref="IU51">IF($X51="", "", IFERROR(INDEX($HX$3:$IQ$3, $IR$3, MATCH(IU$10, $HX51:$IQ51, 0)), ""))</f>
        <v/>
      </c>
      <c r="IV51" s="8" t="str">
        <f t="shared" si="156"/>
        <v/>
      </c>
      <c r="IX51" s="8" t="str">
        <f t="shared" si="157"/>
        <v/>
      </c>
      <c r="IZ51" s="8" t="str">
        <f>IF($BL51="", "", IFERROR(INDEX(Trainers!$AB$11:$AB$20, MATCH($BL51, Trainers!$I$11:$I$20, 0)), ""))</f>
        <v/>
      </c>
      <c r="JA51" s="78" t="str">
        <f t="shared" si="158"/>
        <v/>
      </c>
      <c r="JB51" s="8" t="str" cm="1">
        <f t="array" ref="JB51">IFERROR(INDEX($BN$7:$EY$7, $BM$7, MATCH(CONCATENATE($IZ51, " - ", $BJ51), $BN$2:$EY$2, 0)), "")</f>
        <v/>
      </c>
      <c r="JC51" s="8" t="str">
        <f t="shared" si="159"/>
        <v/>
      </c>
      <c r="JE51" s="8" t="str">
        <f>IF($HV51="", "", IFERROR(INDEX(Trainers!$AB$11:$AB$20, MATCH($HV51, Trainers!$I$11:$I$20, 0)), ""))</f>
        <v/>
      </c>
      <c r="JF51" s="78" t="str" cm="1">
        <f t="array" ref="JF51">IF(IFERROR(INDEX($F51:$L51, $Y51, MATCH($HT51, $F$9:$L$9, 0)), "")="", "", IFERROR(INDEX($F51:$L51, $Y51, MATCH($HT51, $F$9:$L$9, 0)), ""))</f>
        <v/>
      </c>
      <c r="JG51" s="8" t="str" cm="1">
        <f t="array" ref="JG51">IFERROR(INDEX($BN$7:$EY$7, $BM$7, MATCH(CONCATENATE($JE51, " - ", $HT51), $BN$2:$EY$2, 0)), "")</f>
        <v/>
      </c>
      <c r="JH51" s="8" t="str">
        <f t="shared" si="160"/>
        <v/>
      </c>
    </row>
    <row r="52" spans="1:268" x14ac:dyDescent="0.25">
      <c r="A52" s="2"/>
      <c r="B52" s="20"/>
      <c r="C52" s="21"/>
      <c r="D52" s="38"/>
      <c r="E52" s="22"/>
      <c r="F52" s="22"/>
      <c r="G52" s="22"/>
      <c r="H52" s="22"/>
      <c r="I52" s="22"/>
      <c r="J52" s="22"/>
      <c r="K52" s="22"/>
      <c r="L52" s="23"/>
      <c r="M52" s="2"/>
      <c r="N52" s="101" t="str">
        <f t="shared" si="65"/>
        <v/>
      </c>
      <c r="O52" s="2"/>
      <c r="P52" s="62"/>
      <c r="Q52" s="62"/>
      <c r="R52" s="62"/>
      <c r="X52" s="8" t="str">
        <f t="shared" si="66"/>
        <v/>
      </c>
      <c r="Z52" s="8" t="str">
        <f t="shared" si="183"/>
        <v/>
      </c>
      <c r="AA52" s="8" t="str">
        <f t="shared" si="42"/>
        <v/>
      </c>
      <c r="AB52" s="8" t="str">
        <f t="shared" si="43"/>
        <v/>
      </c>
      <c r="AC52" s="8" t="str">
        <f t="shared" si="184"/>
        <v/>
      </c>
      <c r="AD52" s="8" t="str">
        <f t="shared" si="185"/>
        <v/>
      </c>
      <c r="AE52" s="8" t="str">
        <f t="shared" si="163"/>
        <v/>
      </c>
      <c r="AF52" s="8" t="str">
        <f t="shared" si="164"/>
        <v/>
      </c>
      <c r="AG52" s="8" t="str">
        <f t="shared" si="165"/>
        <v/>
      </c>
      <c r="AH52" s="8" t="str">
        <f t="shared" si="166"/>
        <v/>
      </c>
      <c r="AI52" s="8" t="str">
        <f t="shared" si="167"/>
        <v/>
      </c>
      <c r="AJ52" s="8" t="str">
        <f t="shared" si="168"/>
        <v/>
      </c>
      <c r="AL52" s="68" t="str">
        <f t="shared" si="75"/>
        <v/>
      </c>
      <c r="AM52" s="69" t="str">
        <f t="shared" si="169"/>
        <v/>
      </c>
      <c r="AN52" s="69" t="str">
        <f t="shared" si="170"/>
        <v/>
      </c>
      <c r="AO52" s="69" t="str">
        <f t="shared" si="171"/>
        <v/>
      </c>
      <c r="AP52" s="69" t="str">
        <f t="shared" si="172"/>
        <v/>
      </c>
      <c r="AQ52" s="69" t="str">
        <f t="shared" si="173"/>
        <v/>
      </c>
      <c r="AR52" s="70" t="str">
        <f t="shared" si="174"/>
        <v/>
      </c>
      <c r="AT52" s="68" t="str">
        <f>IF($D52="", "", IFERROR(INDEX('Training Positions'!C$11:C$30, MATCH($D52, 'Training Positions'!$B$11:$B$30, 0)), ""))</f>
        <v/>
      </c>
      <c r="AU52" s="69" t="str">
        <f>IF($D52="", "", IFERROR(INDEX('Training Positions'!D$11:D$30, MATCH($D52, 'Training Positions'!$B$11:$B$30, 0)), ""))</f>
        <v/>
      </c>
      <c r="AV52" s="69" t="str">
        <f>IF($D52="", "", IFERROR(INDEX('Training Positions'!E$11:E$30, MATCH($D52, 'Training Positions'!$B$11:$B$30, 0)), ""))</f>
        <v/>
      </c>
      <c r="AW52" s="69" t="str">
        <f>IF($D52="", "", IFERROR(INDEX('Training Positions'!F$11:F$30, MATCH($D52, 'Training Positions'!$B$11:$B$30, 0)), ""))</f>
        <v/>
      </c>
      <c r="AX52" s="69" t="str">
        <f>IF($D52="", "", IFERROR(INDEX('Training Positions'!G$11:G$30, MATCH($D52, 'Training Positions'!$B$11:$B$30, 0)), ""))</f>
        <v/>
      </c>
      <c r="AY52" s="69" t="str">
        <f>IF($D52="", "", IFERROR(INDEX('Training Positions'!H$11:H$30, MATCH($D52, 'Training Positions'!$B$11:$B$30, 0)), ""))</f>
        <v/>
      </c>
      <c r="AZ52" s="70" t="str">
        <f>IF($D52="", "", IFERROR(INDEX('Training Positions'!I$11:I$30, MATCH($D52, 'Training Positions'!$B$11:$B$30, 0)), ""))</f>
        <v/>
      </c>
      <c r="BB52" s="68" t="str">
        <f t="shared" si="82"/>
        <v/>
      </c>
      <c r="BC52" s="69" t="str">
        <f t="shared" si="175"/>
        <v/>
      </c>
      <c r="BD52" s="69" t="str">
        <f t="shared" si="176"/>
        <v/>
      </c>
      <c r="BE52" s="69" t="str">
        <f t="shared" si="177"/>
        <v/>
      </c>
      <c r="BF52" s="69" t="str">
        <f t="shared" si="178"/>
        <v/>
      </c>
      <c r="BG52" s="69" t="str">
        <f t="shared" si="179"/>
        <v/>
      </c>
      <c r="BH52" s="70" t="str">
        <f t="shared" si="180"/>
        <v/>
      </c>
      <c r="BJ52" s="8" t="str" cm="1">
        <f t="array" ref="BJ52">IF($X52="", "", IFERROR(INDEX($BB$10:$BH$10, $BA$10, MATCH(MIN($BB52:$BH52), $BB52:$BH52, 0)), ""))</f>
        <v/>
      </c>
      <c r="BK52" s="78" t="str">
        <f t="shared" si="83"/>
        <v/>
      </c>
      <c r="BL52" s="8" t="str">
        <f>IF($IX52="", "", IFERROR(INDEX(Trainers!$I$11:$I$20, MATCH($IX52, Trainers!$AB$11:$AB$20, 0)), ""))</f>
        <v/>
      </c>
      <c r="BN52" s="68" t="str" cm="1">
        <f t="array" ref="BN52">IF(OR($X52="", BN$7=""), "", IFERROR(IF(IFERROR(INDEX($F52:$L52, $BM52, MATCH(BN$6, $F$9:$L$9, 0)), "")&gt;BN$7, "", IFERROR(INDEX($BB52:$BH52, $BM52, MATCH(BN$6, $BB$10:$BH$10, 0)), "")), ""))</f>
        <v/>
      </c>
      <c r="BO52" s="70" t="str" cm="1">
        <f t="array" ref="BO52">IF(OR($X52="", BO$7=""), "", IFERROR(IF(IFERROR(INDEX($F52:$L52, $BM52, MATCH(BO$6, $F$9:$L$9, 0)), "")&gt;BO$7, "", IFERROR(INDEX($BB52:$BH52, $BM52, MATCH(BO$6, $BB$10:$BH$10, 0)), "")), ""))</f>
        <v/>
      </c>
      <c r="BP52" s="68" t="str">
        <f t="shared" si="84"/>
        <v/>
      </c>
      <c r="BQ52" s="69" t="str">
        <f t="shared" si="85"/>
        <v/>
      </c>
      <c r="BR52" s="69" t="str">
        <f t="shared" si="86"/>
        <v/>
      </c>
      <c r="BS52" s="69" t="str">
        <f t="shared" si="87"/>
        <v/>
      </c>
      <c r="BT52" s="69" t="str">
        <f t="shared" si="88"/>
        <v/>
      </c>
      <c r="BU52" s="69" t="str">
        <f t="shared" si="89"/>
        <v/>
      </c>
      <c r="BV52" s="70" t="str">
        <f t="shared" si="90"/>
        <v/>
      </c>
      <c r="BW52" s="68" t="str" cm="1">
        <f t="array" ref="BW52">IF(OR($X52="", BW$7=""), "", IFERROR(IF(IFERROR(INDEX($F52:$L52, $BM52, MATCH(BW$6, $F$9:$L$9, 0)), "")&gt;BW$7, "", IFERROR(INDEX($BB52:$BH52, $BM52, MATCH(BW$6, $BB$10:$BH$10, 0)), "")), ""))</f>
        <v/>
      </c>
      <c r="BX52" s="70" t="str" cm="1">
        <f t="array" ref="BX52">IF(OR($X52="", BX$7=""), "", IFERROR(IF(IFERROR(INDEX($F52:$L52, $BM52, MATCH(BX$6, $F$9:$L$9, 0)), "")&gt;BX$7, "", IFERROR(INDEX($BB52:$BH52, $BM52, MATCH(BX$6, $BB$10:$BH$10, 0)), "")), ""))</f>
        <v/>
      </c>
      <c r="BY52" s="68" t="str">
        <f t="shared" si="91"/>
        <v/>
      </c>
      <c r="BZ52" s="69" t="str">
        <f t="shared" si="92"/>
        <v/>
      </c>
      <c r="CA52" s="69" t="str">
        <f t="shared" si="93"/>
        <v/>
      </c>
      <c r="CB52" s="69" t="str">
        <f t="shared" si="94"/>
        <v/>
      </c>
      <c r="CC52" s="69" t="str">
        <f t="shared" si="95"/>
        <v/>
      </c>
      <c r="CD52" s="69" t="str">
        <f t="shared" si="96"/>
        <v/>
      </c>
      <c r="CE52" s="70" t="str">
        <f t="shared" si="97"/>
        <v/>
      </c>
      <c r="CF52" s="68" t="str" cm="1">
        <f t="array" ref="CF52">IF(OR($X52="", CF$7=""), "", IFERROR(IF(IFERROR(INDEX($F52:$L52, $BM52, MATCH(CF$6, $F$9:$L$9, 0)), "")&gt;CF$7, "", IFERROR(INDEX($BB52:$BH52, $BM52, MATCH(CF$6, $BB$10:$BH$10, 0)), "")), ""))</f>
        <v/>
      </c>
      <c r="CG52" s="70" t="str" cm="1">
        <f t="array" ref="CG52">IF(OR($X52="", CG$7=""), "", IFERROR(IF(IFERROR(INDEX($F52:$L52, $BM52, MATCH(CG$6, $F$9:$L$9, 0)), "")&gt;CG$7, "", IFERROR(INDEX($BB52:$BH52, $BM52, MATCH(CG$6, $BB$10:$BH$10, 0)), "")), ""))</f>
        <v/>
      </c>
      <c r="CH52" s="68" t="str">
        <f t="shared" si="98"/>
        <v/>
      </c>
      <c r="CI52" s="69" t="str">
        <f t="shared" si="99"/>
        <v/>
      </c>
      <c r="CJ52" s="69" t="str">
        <f t="shared" si="100"/>
        <v/>
      </c>
      <c r="CK52" s="69" t="str">
        <f t="shared" si="101"/>
        <v/>
      </c>
      <c r="CL52" s="69" t="str">
        <f t="shared" si="102"/>
        <v/>
      </c>
      <c r="CM52" s="69" t="str">
        <f t="shared" si="103"/>
        <v/>
      </c>
      <c r="CN52" s="70" t="str">
        <f t="shared" si="104"/>
        <v/>
      </c>
      <c r="CO52" s="68" t="str" cm="1">
        <f t="array" ref="CO52">IF(OR($X52="", CO$7=""), "", IFERROR(IF(IFERROR(INDEX($F52:$L52, $BM52, MATCH(CO$6, $F$9:$L$9, 0)), "")&gt;CO$7, "", IFERROR(INDEX($BB52:$BH52, $BM52, MATCH(CO$6, $BB$10:$BH$10, 0)), "")), ""))</f>
        <v/>
      </c>
      <c r="CP52" s="70" t="str" cm="1">
        <f t="array" ref="CP52">IF(OR($X52="", CP$7=""), "", IFERROR(IF(IFERROR(INDEX($F52:$L52, $BM52, MATCH(CP$6, $F$9:$L$9, 0)), "")&gt;CP$7, "", IFERROR(INDEX($BB52:$BH52, $BM52, MATCH(CP$6, $BB$10:$BH$10, 0)), "")), ""))</f>
        <v/>
      </c>
      <c r="CQ52" s="68" t="str">
        <f t="shared" si="105"/>
        <v/>
      </c>
      <c r="CR52" s="69" t="str">
        <f t="shared" si="106"/>
        <v/>
      </c>
      <c r="CS52" s="69" t="str">
        <f t="shared" si="107"/>
        <v/>
      </c>
      <c r="CT52" s="69" t="str">
        <f t="shared" si="108"/>
        <v/>
      </c>
      <c r="CU52" s="69" t="str">
        <f t="shared" si="109"/>
        <v/>
      </c>
      <c r="CV52" s="69" t="str">
        <f t="shared" si="110"/>
        <v/>
      </c>
      <c r="CW52" s="70" t="str">
        <f t="shared" si="111"/>
        <v/>
      </c>
      <c r="CX52" s="68" t="str" cm="1">
        <f t="array" ref="CX52">IF(OR($X52="", CX$7=""), "", IFERROR(IF(IFERROR(INDEX($F52:$L52, $BM52, MATCH(CX$6, $F$9:$L$9, 0)), "")&gt;CX$7, "", IFERROR(INDEX($BB52:$BH52, $BM52, MATCH(CX$6, $BB$10:$BH$10, 0)), "")), ""))</f>
        <v/>
      </c>
      <c r="CY52" s="70" t="str" cm="1">
        <f t="array" ref="CY52">IF(OR($X52="", CY$7=""), "", IFERROR(IF(IFERROR(INDEX($F52:$L52, $BM52, MATCH(CY$6, $F$9:$L$9, 0)), "")&gt;CY$7, "", IFERROR(INDEX($BB52:$BH52, $BM52, MATCH(CY$6, $BB$10:$BH$10, 0)), "")), ""))</f>
        <v/>
      </c>
      <c r="CZ52" s="68" t="str">
        <f t="shared" si="112"/>
        <v/>
      </c>
      <c r="DA52" s="69" t="str">
        <f t="shared" si="113"/>
        <v/>
      </c>
      <c r="DB52" s="69" t="str">
        <f t="shared" si="114"/>
        <v/>
      </c>
      <c r="DC52" s="69" t="str">
        <f t="shared" si="115"/>
        <v/>
      </c>
      <c r="DD52" s="69" t="str">
        <f t="shared" si="116"/>
        <v/>
      </c>
      <c r="DE52" s="69" t="str">
        <f t="shared" si="117"/>
        <v/>
      </c>
      <c r="DF52" s="70" t="str">
        <f t="shared" si="118"/>
        <v/>
      </c>
      <c r="DG52" s="68" t="str" cm="1">
        <f t="array" ref="DG52">IF(OR($X52="", DG$7=""), "", IFERROR(IF(IFERROR(INDEX($F52:$L52, $BM52, MATCH(DG$6, $F$9:$L$9, 0)), "")&gt;DG$7, "", IFERROR(INDEX($BB52:$BH52, $BM52, MATCH(DG$6, $BB$10:$BH$10, 0)), "")), ""))</f>
        <v/>
      </c>
      <c r="DH52" s="70" t="str" cm="1">
        <f t="array" ref="DH52">IF(OR($X52="", DH$7=""), "", IFERROR(IF(IFERROR(INDEX($F52:$L52, $BM52, MATCH(DH$6, $F$9:$L$9, 0)), "")&gt;DH$7, "", IFERROR(INDEX($BB52:$BH52, $BM52, MATCH(DH$6, $BB$10:$BH$10, 0)), "")), ""))</f>
        <v/>
      </c>
      <c r="DI52" s="68" t="str">
        <f t="shared" si="119"/>
        <v/>
      </c>
      <c r="DJ52" s="69" t="str">
        <f t="shared" si="120"/>
        <v/>
      </c>
      <c r="DK52" s="69" t="str">
        <f t="shared" si="121"/>
        <v/>
      </c>
      <c r="DL52" s="69" t="str">
        <f t="shared" si="122"/>
        <v/>
      </c>
      <c r="DM52" s="69" t="str">
        <f t="shared" si="123"/>
        <v/>
      </c>
      <c r="DN52" s="69" t="str">
        <f t="shared" si="124"/>
        <v/>
      </c>
      <c r="DO52" s="70" t="str">
        <f t="shared" si="125"/>
        <v/>
      </c>
      <c r="DP52" s="68" t="str" cm="1">
        <f t="array" ref="DP52">IF(OR($X52="", DP$7=""), "", IFERROR(IF(IFERROR(INDEX($F52:$L52, $BM52, MATCH(DP$6, $F$9:$L$9, 0)), "")&gt;DP$7, "", IFERROR(INDEX($BB52:$BH52, $BM52, MATCH(DP$6, $BB$10:$BH$10, 0)), "")), ""))</f>
        <v/>
      </c>
      <c r="DQ52" s="70" t="str" cm="1">
        <f t="array" ref="DQ52">IF(OR($X52="", DQ$7=""), "", IFERROR(IF(IFERROR(INDEX($F52:$L52, $BM52, MATCH(DQ$6, $F$9:$L$9, 0)), "")&gt;DQ$7, "", IFERROR(INDEX($BB52:$BH52, $BM52, MATCH(DQ$6, $BB$10:$BH$10, 0)), "")), ""))</f>
        <v/>
      </c>
      <c r="DR52" s="68" t="str">
        <f t="shared" si="126"/>
        <v/>
      </c>
      <c r="DS52" s="69" t="str">
        <f t="shared" si="127"/>
        <v/>
      </c>
      <c r="DT52" s="69" t="str">
        <f t="shared" si="128"/>
        <v/>
      </c>
      <c r="DU52" s="69" t="str">
        <f t="shared" si="129"/>
        <v/>
      </c>
      <c r="DV52" s="69" t="str">
        <f t="shared" si="130"/>
        <v/>
      </c>
      <c r="DW52" s="69" t="str">
        <f t="shared" si="131"/>
        <v/>
      </c>
      <c r="DX52" s="70" t="str">
        <f t="shared" si="132"/>
        <v/>
      </c>
      <c r="DY52" s="68" t="str" cm="1">
        <f t="array" ref="DY52">IF(OR($X52="", DY$7=""), "", IFERROR(IF(IFERROR(INDEX($F52:$L52, $BM52, MATCH(DY$6, $F$9:$L$9, 0)), "")&gt;DY$7, "", IFERROR(INDEX($BB52:$BH52, $BM52, MATCH(DY$6, $BB$10:$BH$10, 0)), "")), ""))</f>
        <v/>
      </c>
      <c r="DZ52" s="70" t="str" cm="1">
        <f t="array" ref="DZ52">IF(OR($X52="", DZ$7=""), "", IFERROR(IF(IFERROR(INDEX($F52:$L52, $BM52, MATCH(DZ$6, $F$9:$L$9, 0)), "")&gt;DZ$7, "", IFERROR(INDEX($BB52:$BH52, $BM52, MATCH(DZ$6, $BB$10:$BH$10, 0)), "")), ""))</f>
        <v/>
      </c>
      <c r="EA52" s="68" t="str">
        <f t="shared" si="133"/>
        <v/>
      </c>
      <c r="EB52" s="69" t="str">
        <f t="shared" si="134"/>
        <v/>
      </c>
      <c r="EC52" s="69" t="str">
        <f t="shared" si="135"/>
        <v/>
      </c>
      <c r="ED52" s="69" t="str">
        <f t="shared" si="136"/>
        <v/>
      </c>
      <c r="EE52" s="69" t="str">
        <f t="shared" si="137"/>
        <v/>
      </c>
      <c r="EF52" s="69" t="str">
        <f t="shared" si="138"/>
        <v/>
      </c>
      <c r="EG52" s="70" t="str">
        <f t="shared" si="139"/>
        <v/>
      </c>
      <c r="EH52" s="68" t="str" cm="1">
        <f t="array" ref="EH52">IF(OR($X52="", EH$7=""), "", IFERROR(IF(IFERROR(INDEX($F52:$L52, $BM52, MATCH(EH$6, $F$9:$L$9, 0)), "")&gt;EH$7, "", IFERROR(INDEX($BB52:$BH52, $BM52, MATCH(EH$6, $BB$10:$BH$10, 0)), "")), ""))</f>
        <v/>
      </c>
      <c r="EI52" s="70" t="str" cm="1">
        <f t="array" ref="EI52">IF(OR($X52="", EI$7=""), "", IFERROR(IF(IFERROR(INDEX($F52:$L52, $BM52, MATCH(EI$6, $F$9:$L$9, 0)), "")&gt;EI$7, "", IFERROR(INDEX($BB52:$BH52, $BM52, MATCH(EI$6, $BB$10:$BH$10, 0)), "")), ""))</f>
        <v/>
      </c>
      <c r="EJ52" s="68" t="str">
        <f t="shared" si="140"/>
        <v/>
      </c>
      <c r="EK52" s="69" t="str">
        <f t="shared" si="141"/>
        <v/>
      </c>
      <c r="EL52" s="69" t="str">
        <f t="shared" si="142"/>
        <v/>
      </c>
      <c r="EM52" s="69" t="str">
        <f t="shared" si="143"/>
        <v/>
      </c>
      <c r="EN52" s="69" t="str">
        <f t="shared" si="144"/>
        <v/>
      </c>
      <c r="EO52" s="69" t="str">
        <f t="shared" si="145"/>
        <v/>
      </c>
      <c r="EP52" s="70" t="str">
        <f t="shared" si="146"/>
        <v/>
      </c>
      <c r="EQ52" s="68" t="str" cm="1">
        <f t="array" ref="EQ52">IF(OR($X52="", EQ$7=""), "", IFERROR(IF(IFERROR(INDEX($F52:$L52, $BM52, MATCH(EQ$6, $F$9:$L$9, 0)), "")&gt;EQ$7, "", IFERROR(INDEX($BB52:$BH52, $BM52, MATCH(EQ$6, $BB$10:$BH$10, 0)), "")), ""))</f>
        <v/>
      </c>
      <c r="ER52" s="70" t="str" cm="1">
        <f t="array" ref="ER52">IF(OR($X52="", ER$7=""), "", IFERROR(IF(IFERROR(INDEX($F52:$L52, $BM52, MATCH(ER$6, $F$9:$L$9, 0)), "")&gt;ER$7, "", IFERROR(INDEX($BB52:$BH52, $BM52, MATCH(ER$6, $BB$10:$BH$10, 0)), "")), ""))</f>
        <v/>
      </c>
      <c r="ES52" s="68" t="str">
        <f t="shared" si="147"/>
        <v/>
      </c>
      <c r="ET52" s="69" t="str">
        <f t="shared" si="148"/>
        <v/>
      </c>
      <c r="EU52" s="69" t="str">
        <f t="shared" si="149"/>
        <v/>
      </c>
      <c r="EV52" s="69" t="str">
        <f t="shared" si="150"/>
        <v/>
      </c>
      <c r="EW52" s="69" t="str">
        <f t="shared" si="151"/>
        <v/>
      </c>
      <c r="EX52" s="69" t="str">
        <f t="shared" si="152"/>
        <v/>
      </c>
      <c r="EY52" s="70" t="str">
        <f t="shared" si="153"/>
        <v/>
      </c>
      <c r="FA52" s="68" t="str" cm="1">
        <f t="array" ref="FA52">IF($X52="", "", IFERROR(INDEX($BN52:$EY52, $EZ52, MATCH(FA$8, $BN$2:$EY$2, 0)), ""))</f>
        <v/>
      </c>
      <c r="FB52" s="69" t="str" cm="1">
        <f t="array" ref="FB52">IF($X52="", "", IFERROR(INDEX($BN52:$EY52, $EZ52, MATCH(FB$8, $BN$2:$EY$2, 0)), ""))</f>
        <v/>
      </c>
      <c r="FC52" s="69" t="str" cm="1">
        <f t="array" ref="FC52">IF($X52="", "", IFERROR(INDEX($BN52:$EY52, $EZ52, MATCH(FC$8, $BN$2:$EY$2, 0)), ""))</f>
        <v/>
      </c>
      <c r="FD52" s="69" t="str" cm="1">
        <f t="array" ref="FD52">IF($X52="", "", IFERROR(INDEX($BN52:$EY52, $EZ52, MATCH(FD$8, $BN$2:$EY$2, 0)), ""))</f>
        <v/>
      </c>
      <c r="FE52" s="69" t="str" cm="1">
        <f t="array" ref="FE52">IF($X52="", "", IFERROR(INDEX($BN52:$EY52, $EZ52, MATCH(FE$8, $BN$2:$EY$2, 0)), ""))</f>
        <v/>
      </c>
      <c r="FF52" s="69" t="str" cm="1">
        <f t="array" ref="FF52">IF($X52="", "", IFERROR(INDEX($BN52:$EY52, $EZ52, MATCH(FF$8, $BN$2:$EY$2, 0)), ""))</f>
        <v/>
      </c>
      <c r="FG52" s="69" t="str" cm="1">
        <f t="array" ref="FG52">IF($X52="", "", IFERROR(INDEX($BN52:$EY52, $EZ52, MATCH(FG$8, $BN$2:$EY$2, 0)), ""))</f>
        <v/>
      </c>
      <c r="FH52" s="69" t="str" cm="1">
        <f t="array" ref="FH52">IF($X52="", "", IFERROR(INDEX($BN52:$EY52, $EZ52, MATCH(FH$8, $BN$2:$EY$2, 0)), ""))</f>
        <v/>
      </c>
      <c r="FI52" s="69" t="str" cm="1">
        <f t="array" ref="FI52">IF($X52="", "", IFERROR(INDEX($BN52:$EY52, $EZ52, MATCH(FI$8, $BN$2:$EY$2, 0)), ""))</f>
        <v/>
      </c>
      <c r="FJ52" s="69" t="str" cm="1">
        <f t="array" ref="FJ52">IF($X52="", "", IFERROR(INDEX($BN52:$EY52, $EZ52, MATCH(FJ$8, $BN$2:$EY$2, 0)), ""))</f>
        <v/>
      </c>
      <c r="FK52" s="69" t="str" cm="1">
        <f t="array" ref="FK52">IF($X52="", "", IFERROR(INDEX($BN52:$EY52, $EZ52, MATCH(FK$8, $BN$2:$EY$2, 0)), ""))</f>
        <v/>
      </c>
      <c r="FL52" s="69" t="str" cm="1">
        <f t="array" ref="FL52">IF($X52="", "", IFERROR(INDEX($BN52:$EY52, $EZ52, MATCH(FL$8, $BN$2:$EY$2, 0)), ""))</f>
        <v/>
      </c>
      <c r="FM52" s="69" t="str" cm="1">
        <f t="array" ref="FM52">IF($X52="", "", IFERROR(INDEX($BN52:$EY52, $EZ52, MATCH(FM$8, $BN$2:$EY$2, 0)), ""))</f>
        <v/>
      </c>
      <c r="FN52" s="69" t="str" cm="1">
        <f t="array" ref="FN52">IF($X52="", "", IFERROR(INDEX($BN52:$EY52, $EZ52, MATCH(FN$8, $BN$2:$EY$2, 0)), ""))</f>
        <v/>
      </c>
      <c r="FO52" s="69" t="str" cm="1">
        <f t="array" ref="FO52">IF($X52="", "", IFERROR(INDEX($BN52:$EY52, $EZ52, MATCH(FO$8, $BN$2:$EY$2, 0)), ""))</f>
        <v/>
      </c>
      <c r="FP52" s="69" t="str" cm="1">
        <f t="array" ref="FP52">IF($X52="", "", IFERROR(INDEX($BN52:$EY52, $EZ52, MATCH(FP$8, $BN$2:$EY$2, 0)), ""))</f>
        <v/>
      </c>
      <c r="FQ52" s="69" t="str" cm="1">
        <f t="array" ref="FQ52">IF($X52="", "", IFERROR(INDEX($BN52:$EY52, $EZ52, MATCH(FQ$8, $BN$2:$EY$2, 0)), ""))</f>
        <v/>
      </c>
      <c r="FR52" s="69" t="str" cm="1">
        <f t="array" ref="FR52">IF($X52="", "", IFERROR(INDEX($BN52:$EY52, $EZ52, MATCH(FR$8, $BN$2:$EY$2, 0)), ""))</f>
        <v/>
      </c>
      <c r="FS52" s="69" t="str" cm="1">
        <f t="array" ref="FS52">IF($X52="", "", IFERROR(INDEX($BN52:$EY52, $EZ52, MATCH(FS$8, $BN$2:$EY$2, 0)), ""))</f>
        <v/>
      </c>
      <c r="FT52" s="69" t="str" cm="1">
        <f t="array" ref="FT52">IF($X52="", "", IFERROR(INDEX($BN52:$EY52, $EZ52, MATCH(FT$8, $BN$2:$EY$2, 0)), ""))</f>
        <v/>
      </c>
      <c r="FU52" s="69" t="str" cm="1">
        <f t="array" ref="FU52">IF($X52="", "", IFERROR(INDEX($BN52:$EY52, $EZ52, MATCH(FU$8, $BN$2:$EY$2, 0)), ""))</f>
        <v/>
      </c>
      <c r="FV52" s="69" t="str" cm="1">
        <f t="array" ref="FV52">IF($X52="", "", IFERROR(INDEX($BN52:$EY52, $EZ52, MATCH(FV$8, $BN$2:$EY$2, 0)), ""))</f>
        <v/>
      </c>
      <c r="FW52" s="69" t="str" cm="1">
        <f t="array" ref="FW52">IF($X52="", "", IFERROR(INDEX($BN52:$EY52, $EZ52, MATCH(FW$8, $BN$2:$EY$2, 0)), ""))</f>
        <v/>
      </c>
      <c r="FX52" s="69" t="str" cm="1">
        <f t="array" ref="FX52">IF($X52="", "", IFERROR(INDEX($BN52:$EY52, $EZ52, MATCH(FX$8, $BN$2:$EY$2, 0)), ""))</f>
        <v/>
      </c>
      <c r="FY52" s="69" t="str" cm="1">
        <f t="array" ref="FY52">IF($X52="", "", IFERROR(INDEX($BN52:$EY52, $EZ52, MATCH(FY$8, $BN$2:$EY$2, 0)), ""))</f>
        <v/>
      </c>
      <c r="FZ52" s="69" t="str" cm="1">
        <f t="array" ref="FZ52">IF($X52="", "", IFERROR(INDEX($BN52:$EY52, $EZ52, MATCH(FZ$8, $BN$2:$EY$2, 0)), ""))</f>
        <v/>
      </c>
      <c r="GA52" s="69" t="str" cm="1">
        <f t="array" ref="GA52">IF($X52="", "", IFERROR(INDEX($BN52:$EY52, $EZ52, MATCH(GA$8, $BN$2:$EY$2, 0)), ""))</f>
        <v/>
      </c>
      <c r="GB52" s="69" t="str" cm="1">
        <f t="array" ref="GB52">IF($X52="", "", IFERROR(INDEX($BN52:$EY52, $EZ52, MATCH(GB$8, $BN$2:$EY$2, 0)), ""))</f>
        <v/>
      </c>
      <c r="GC52" s="69" t="str" cm="1">
        <f t="array" ref="GC52">IF($X52="", "", IFERROR(INDEX($BN52:$EY52, $EZ52, MATCH(GC$8, $BN$2:$EY$2, 0)), ""))</f>
        <v/>
      </c>
      <c r="GD52" s="69" t="str" cm="1">
        <f t="array" ref="GD52">IF($X52="", "", IFERROR(INDEX($BN52:$EY52, $EZ52, MATCH(GD$8, $BN$2:$EY$2, 0)), ""))</f>
        <v/>
      </c>
      <c r="GE52" s="69" t="str" cm="1">
        <f t="array" ref="GE52">IF($X52="", "", IFERROR(INDEX($BN52:$EY52, $EZ52, MATCH(GE$8, $BN$2:$EY$2, 0)), ""))</f>
        <v/>
      </c>
      <c r="GF52" s="69" t="str" cm="1">
        <f t="array" ref="GF52">IF($X52="", "", IFERROR(INDEX($BN52:$EY52, $EZ52, MATCH(GF$8, $BN$2:$EY$2, 0)), ""))</f>
        <v/>
      </c>
      <c r="GG52" s="69" t="str" cm="1">
        <f t="array" ref="GG52">IF($X52="", "", IFERROR(INDEX($BN52:$EY52, $EZ52, MATCH(GG$8, $BN$2:$EY$2, 0)), ""))</f>
        <v/>
      </c>
      <c r="GH52" s="69" t="str" cm="1">
        <f t="array" ref="GH52">IF($X52="", "", IFERROR(INDEX($BN52:$EY52, $EZ52, MATCH(GH$8, $BN$2:$EY$2, 0)), ""))</f>
        <v/>
      </c>
      <c r="GI52" s="69" t="str" cm="1">
        <f t="array" ref="GI52">IF($X52="", "", IFERROR(INDEX($BN52:$EY52, $EZ52, MATCH(GI$8, $BN$2:$EY$2, 0)), ""))</f>
        <v/>
      </c>
      <c r="GJ52" s="69" t="str" cm="1">
        <f t="array" ref="GJ52">IF($X52="", "", IFERROR(INDEX($BN52:$EY52, $EZ52, MATCH(GJ$8, $BN$2:$EY$2, 0)), ""))</f>
        <v/>
      </c>
      <c r="GK52" s="69" t="str" cm="1">
        <f t="array" ref="GK52">IF($X52="", "", IFERROR(INDEX($BN52:$EY52, $EZ52, MATCH(GK$8, $BN$2:$EY$2, 0)), ""))</f>
        <v/>
      </c>
      <c r="GL52" s="69" t="str" cm="1">
        <f t="array" ref="GL52">IF($X52="", "", IFERROR(INDEX($BN52:$EY52, $EZ52, MATCH(GL$8, $BN$2:$EY$2, 0)), ""))</f>
        <v/>
      </c>
      <c r="GM52" s="69" t="str" cm="1">
        <f t="array" ref="GM52">IF($X52="", "", IFERROR(INDEX($BN52:$EY52, $EZ52, MATCH(GM$8, $BN$2:$EY$2, 0)), ""))</f>
        <v/>
      </c>
      <c r="GN52" s="69" t="str" cm="1">
        <f t="array" ref="GN52">IF($X52="", "", IFERROR(INDEX($BN52:$EY52, $EZ52, MATCH(GN$8, $BN$2:$EY$2, 0)), ""))</f>
        <v/>
      </c>
      <c r="GO52" s="69" t="str" cm="1">
        <f t="array" ref="GO52">IF($X52="", "", IFERROR(INDEX($BN52:$EY52, $EZ52, MATCH(GO$8, $BN$2:$EY$2, 0)), ""))</f>
        <v/>
      </c>
      <c r="GP52" s="69" t="str" cm="1">
        <f t="array" ref="GP52">IF($X52="", "", IFERROR(INDEX($BN52:$EY52, $EZ52, MATCH(GP$8, $BN$2:$EY$2, 0)), ""))</f>
        <v/>
      </c>
      <c r="GQ52" s="69" t="str" cm="1">
        <f t="array" ref="GQ52">IF($X52="", "", IFERROR(INDEX($BN52:$EY52, $EZ52, MATCH(GQ$8, $BN$2:$EY$2, 0)), ""))</f>
        <v/>
      </c>
      <c r="GR52" s="69" t="str" cm="1">
        <f t="array" ref="GR52">IF($X52="", "", IFERROR(INDEX($BN52:$EY52, $EZ52, MATCH(GR$8, $BN$2:$EY$2, 0)), ""))</f>
        <v/>
      </c>
      <c r="GS52" s="69" t="str" cm="1">
        <f t="array" ref="GS52">IF($X52="", "", IFERROR(INDEX($BN52:$EY52, $EZ52, MATCH(GS$8, $BN$2:$EY$2, 0)), ""))</f>
        <v/>
      </c>
      <c r="GT52" s="69" t="str" cm="1">
        <f t="array" ref="GT52">IF($X52="", "", IFERROR(INDEX($BN52:$EY52, $EZ52, MATCH(GT$8, $BN$2:$EY$2, 0)), ""))</f>
        <v/>
      </c>
      <c r="GU52" s="69" t="str" cm="1">
        <f t="array" ref="GU52">IF($X52="", "", IFERROR(INDEX($BN52:$EY52, $EZ52, MATCH(GU$8, $BN$2:$EY$2, 0)), ""))</f>
        <v/>
      </c>
      <c r="GV52" s="69" t="str" cm="1">
        <f t="array" ref="GV52">IF($X52="", "", IFERROR(INDEX($BN52:$EY52, $EZ52, MATCH(GV$8, $BN$2:$EY$2, 0)), ""))</f>
        <v/>
      </c>
      <c r="GW52" s="69" t="str" cm="1">
        <f t="array" ref="GW52">IF($X52="", "", IFERROR(INDEX($BN52:$EY52, $EZ52, MATCH(GW$8, $BN$2:$EY$2, 0)), ""))</f>
        <v/>
      </c>
      <c r="GX52" s="69" t="str" cm="1">
        <f t="array" ref="GX52">IF($X52="", "", IFERROR(INDEX($BN52:$EY52, $EZ52, MATCH(GX$8, $BN$2:$EY$2, 0)), ""))</f>
        <v/>
      </c>
      <c r="GY52" s="69" t="str" cm="1">
        <f t="array" ref="GY52">IF($X52="", "", IFERROR(INDEX($BN52:$EY52, $EZ52, MATCH(GY$8, $BN$2:$EY$2, 0)), ""))</f>
        <v/>
      </c>
      <c r="GZ52" s="69" t="str" cm="1">
        <f t="array" ref="GZ52">IF($X52="", "", IFERROR(INDEX($BN52:$EY52, $EZ52, MATCH(GZ$8, $BN$2:$EY$2, 0)), ""))</f>
        <v/>
      </c>
      <c r="HA52" s="69" t="str" cm="1">
        <f t="array" ref="HA52">IF($X52="", "", IFERROR(INDEX($BN52:$EY52, $EZ52, MATCH(HA$8, $BN$2:$EY$2, 0)), ""))</f>
        <v/>
      </c>
      <c r="HB52" s="69" t="str" cm="1">
        <f t="array" ref="HB52">IF($X52="", "", IFERROR(INDEX($BN52:$EY52, $EZ52, MATCH(HB$8, $BN$2:$EY$2, 0)), ""))</f>
        <v/>
      </c>
      <c r="HC52" s="69" t="str" cm="1">
        <f t="array" ref="HC52">IF($X52="", "", IFERROR(INDEX($BN52:$EY52, $EZ52, MATCH(HC$8, $BN$2:$EY$2, 0)), ""))</f>
        <v/>
      </c>
      <c r="HD52" s="69" t="str" cm="1">
        <f t="array" ref="HD52">IF($X52="", "", IFERROR(INDEX($BN52:$EY52, $EZ52, MATCH(HD$8, $BN$2:$EY$2, 0)), ""))</f>
        <v/>
      </c>
      <c r="HE52" s="69" t="str" cm="1">
        <f t="array" ref="HE52">IF($X52="", "", IFERROR(INDEX($BN52:$EY52, $EZ52, MATCH(HE$8, $BN$2:$EY$2, 0)), ""))</f>
        <v/>
      </c>
      <c r="HF52" s="69" t="str" cm="1">
        <f t="array" ref="HF52">IF($X52="", "", IFERROR(INDEX($BN52:$EY52, $EZ52, MATCH(HF$8, $BN$2:$EY$2, 0)), ""))</f>
        <v/>
      </c>
      <c r="HG52" s="69" t="str" cm="1">
        <f t="array" ref="HG52">IF($X52="", "", IFERROR(INDEX($BN52:$EY52, $EZ52, MATCH(HG$8, $BN$2:$EY$2, 0)), ""))</f>
        <v/>
      </c>
      <c r="HH52" s="69" t="str" cm="1">
        <f t="array" ref="HH52">IF($X52="", "", IFERROR(INDEX($BN52:$EY52, $EZ52, MATCH(HH$8, $BN$2:$EY$2, 0)), ""))</f>
        <v/>
      </c>
      <c r="HI52" s="69" t="str" cm="1">
        <f t="array" ref="HI52">IF($X52="", "", IFERROR(INDEX($BN52:$EY52, $EZ52, MATCH(HI$8, $BN$2:$EY$2, 0)), ""))</f>
        <v/>
      </c>
      <c r="HJ52" s="69" t="str" cm="1">
        <f t="array" ref="HJ52">IF($X52="", "", IFERROR(INDEX($BN52:$EY52, $EZ52, MATCH(HJ$8, $BN$2:$EY$2, 0)), ""))</f>
        <v/>
      </c>
      <c r="HK52" s="69" t="str" cm="1">
        <f t="array" ref="HK52">IF($X52="", "", IFERROR(INDEX($BN52:$EY52, $EZ52, MATCH(HK$8, $BN$2:$EY$2, 0)), ""))</f>
        <v/>
      </c>
      <c r="HL52" s="69" t="str" cm="1">
        <f t="array" ref="HL52">IF($X52="", "", IFERROR(INDEX($BN52:$EY52, $EZ52, MATCH(HL$8, $BN$2:$EY$2, 0)), ""))</f>
        <v/>
      </c>
      <c r="HM52" s="69" t="str" cm="1">
        <f t="array" ref="HM52">IF($X52="", "", IFERROR(INDEX($BN52:$EY52, $EZ52, MATCH(HM$8, $BN$2:$EY$2, 0)), ""))</f>
        <v/>
      </c>
      <c r="HN52" s="69" t="str" cm="1">
        <f t="array" ref="HN52">IF($X52="", "", IFERROR(INDEX($BN52:$EY52, $EZ52, MATCH(HN$8, $BN$2:$EY$2, 0)), ""))</f>
        <v/>
      </c>
      <c r="HO52" s="69" t="str" cm="1">
        <f t="array" ref="HO52">IF($X52="", "", IFERROR(INDEX($BN52:$EY52, $EZ52, MATCH(HO$8, $BN$2:$EY$2, 0)), ""))</f>
        <v/>
      </c>
      <c r="HP52" s="69" t="str" cm="1">
        <f t="array" ref="HP52">IF($X52="", "", IFERROR(INDEX($BN52:$EY52, $EZ52, MATCH(HP$8, $BN$2:$EY$2, 0)), ""))</f>
        <v/>
      </c>
      <c r="HQ52" s="69" t="str" cm="1">
        <f t="array" ref="HQ52">IF($X52="", "", IFERROR(INDEX($BN52:$EY52, $EZ52, MATCH(HQ$8, $BN$2:$EY$2, 0)), ""))</f>
        <v/>
      </c>
      <c r="HR52" s="70" t="str" cm="1">
        <f t="array" ref="HR52">IF($X52="", "", IFERROR(INDEX($BN52:$EY52, $EZ52, MATCH(HR$8, $BN$2:$EY$2, 0)), ""))</f>
        <v/>
      </c>
      <c r="HT52" s="8" t="str" cm="1">
        <f t="array" ref="HT52">IFERROR(INDEX($FA$6:$HR$6, $HS$6, MATCH(MIN($FA52:$HR52), $FA52:$HR52, 0)), "")</f>
        <v/>
      </c>
      <c r="HV52" s="8" t="str" cm="1">
        <f t="array" ref="HV52">IFERROR(INDEX(Trainers!$I$11:$I$20, MATCH(IFERROR(INDEX($FA$7:$HR$7, $HS$6, MATCH(MIN($FA52:$HR52), $FA52:$HR52, 0)), ""), Trainers!$AB$11:$AB$20, 0)), "")</f>
        <v/>
      </c>
      <c r="HX52" s="81" t="str">
        <f t="shared" si="154"/>
        <v/>
      </c>
      <c r="HY52" s="88" t="str">
        <f t="shared" si="155"/>
        <v/>
      </c>
      <c r="HZ52" s="81" t="str">
        <f t="shared" si="186"/>
        <v/>
      </c>
      <c r="IA52" s="88" t="str">
        <f t="shared" si="187"/>
        <v/>
      </c>
      <c r="IB52" s="81" t="str">
        <f t="shared" si="186"/>
        <v/>
      </c>
      <c r="IC52" s="88" t="str">
        <f t="shared" si="187"/>
        <v/>
      </c>
      <c r="ID52" s="81" t="str">
        <f t="shared" si="186"/>
        <v/>
      </c>
      <c r="IE52" s="88" t="str">
        <f t="shared" si="187"/>
        <v/>
      </c>
      <c r="IF52" s="81" t="str">
        <f t="shared" si="186"/>
        <v/>
      </c>
      <c r="IG52" s="88" t="str">
        <f t="shared" si="187"/>
        <v/>
      </c>
      <c r="IH52" s="81" t="str">
        <f t="shared" si="186"/>
        <v/>
      </c>
      <c r="II52" s="88" t="str">
        <f t="shared" si="187"/>
        <v/>
      </c>
      <c r="IJ52" s="81" t="str">
        <f t="shared" si="186"/>
        <v/>
      </c>
      <c r="IK52" s="88" t="str">
        <f t="shared" si="187"/>
        <v/>
      </c>
      <c r="IL52" s="81" t="str">
        <f t="shared" si="186"/>
        <v/>
      </c>
      <c r="IM52" s="88" t="str">
        <f t="shared" si="187"/>
        <v/>
      </c>
      <c r="IN52" s="81" t="str">
        <f t="shared" si="186"/>
        <v/>
      </c>
      <c r="IO52" s="88" t="str">
        <f t="shared" si="187"/>
        <v/>
      </c>
      <c r="IP52" s="81" t="str">
        <f t="shared" si="186"/>
        <v/>
      </c>
      <c r="IQ52" s="88" t="str">
        <f t="shared" si="187"/>
        <v/>
      </c>
      <c r="IS52" s="81" t="str" cm="1">
        <f t="array" ref="IS52">IF($X52="", "", IFERROR(INDEX($HX$3:$IQ$3, $IR$3, MATCH(IS$10, $HX52:$IQ52, 0)), ""))</f>
        <v/>
      </c>
      <c r="IT52" s="89" t="str" cm="1">
        <f t="array" ref="IT52">IF($X52="", "", IFERROR(INDEX($HX$3:$IQ$3, $IR$3, MATCH(IT$10, $HX52:$IQ52, 0)), ""))</f>
        <v/>
      </c>
      <c r="IU52" s="89" t="str" cm="1">
        <f t="array" ref="IU52">IF($X52="", "", IFERROR(INDEX($HX$3:$IQ$3, $IR$3, MATCH(IU$10, $HX52:$IQ52, 0)), ""))</f>
        <v/>
      </c>
      <c r="IV52" s="8" t="str">
        <f t="shared" si="156"/>
        <v/>
      </c>
      <c r="IX52" s="8" t="str">
        <f t="shared" si="157"/>
        <v/>
      </c>
      <c r="IZ52" s="8" t="str">
        <f>IF($BL52="", "", IFERROR(INDEX(Trainers!$AB$11:$AB$20, MATCH($BL52, Trainers!$I$11:$I$20, 0)), ""))</f>
        <v/>
      </c>
      <c r="JA52" s="78" t="str">
        <f t="shared" si="158"/>
        <v/>
      </c>
      <c r="JB52" s="8" t="str" cm="1">
        <f t="array" ref="JB52">IFERROR(INDEX($BN$7:$EY$7, $BM$7, MATCH(CONCATENATE($IZ52, " - ", $BJ52), $BN$2:$EY$2, 0)), "")</f>
        <v/>
      </c>
      <c r="JC52" s="8" t="str">
        <f t="shared" si="159"/>
        <v/>
      </c>
      <c r="JE52" s="8" t="str">
        <f>IF($HV52="", "", IFERROR(INDEX(Trainers!$AB$11:$AB$20, MATCH($HV52, Trainers!$I$11:$I$20, 0)), ""))</f>
        <v/>
      </c>
      <c r="JF52" s="78" t="str" cm="1">
        <f t="array" ref="JF52">IF(IFERROR(INDEX($F52:$L52, $Y52, MATCH($HT52, $F$9:$L$9, 0)), "")="", "", IFERROR(INDEX($F52:$L52, $Y52, MATCH($HT52, $F$9:$L$9, 0)), ""))</f>
        <v/>
      </c>
      <c r="JG52" s="8" t="str" cm="1">
        <f t="array" ref="JG52">IFERROR(INDEX($BN$7:$EY$7, $BM$7, MATCH(CONCATENATE($JE52, " - ", $HT52), $BN$2:$EY$2, 0)), "")</f>
        <v/>
      </c>
      <c r="JH52" s="8" t="str">
        <f t="shared" si="160"/>
        <v/>
      </c>
    </row>
    <row r="53" spans="1:268" x14ac:dyDescent="0.25">
      <c r="A53" s="2"/>
      <c r="B53" s="20"/>
      <c r="C53" s="21"/>
      <c r="D53" s="38"/>
      <c r="E53" s="22"/>
      <c r="F53" s="22"/>
      <c r="G53" s="22"/>
      <c r="H53" s="22"/>
      <c r="I53" s="22"/>
      <c r="J53" s="22"/>
      <c r="K53" s="22"/>
      <c r="L53" s="23"/>
      <c r="M53" s="2"/>
      <c r="N53" s="101" t="str">
        <f t="shared" si="65"/>
        <v/>
      </c>
      <c r="O53" s="2"/>
      <c r="P53" s="62"/>
      <c r="Q53" s="62"/>
      <c r="R53" s="62"/>
      <c r="X53" s="8" t="str">
        <f t="shared" si="66"/>
        <v/>
      </c>
      <c r="Z53" s="8" t="str">
        <f t="shared" si="183"/>
        <v/>
      </c>
      <c r="AA53" s="8" t="str">
        <f t="shared" si="42"/>
        <v/>
      </c>
      <c r="AB53" s="8" t="str">
        <f t="shared" si="43"/>
        <v/>
      </c>
      <c r="AC53" s="8" t="str">
        <f t="shared" si="184"/>
        <v/>
      </c>
      <c r="AD53" s="8" t="str">
        <f t="shared" si="185"/>
        <v/>
      </c>
      <c r="AE53" s="8" t="str">
        <f t="shared" si="163"/>
        <v/>
      </c>
      <c r="AF53" s="8" t="str">
        <f t="shared" si="164"/>
        <v/>
      </c>
      <c r="AG53" s="8" t="str">
        <f t="shared" si="165"/>
        <v/>
      </c>
      <c r="AH53" s="8" t="str">
        <f t="shared" si="166"/>
        <v/>
      </c>
      <c r="AI53" s="8" t="str">
        <f t="shared" si="167"/>
        <v/>
      </c>
      <c r="AJ53" s="8" t="str">
        <f t="shared" si="168"/>
        <v/>
      </c>
      <c r="AL53" s="68" t="str">
        <f t="shared" si="75"/>
        <v/>
      </c>
      <c r="AM53" s="69" t="str">
        <f t="shared" si="169"/>
        <v/>
      </c>
      <c r="AN53" s="69" t="str">
        <f t="shared" si="170"/>
        <v/>
      </c>
      <c r="AO53" s="69" t="str">
        <f t="shared" si="171"/>
        <v/>
      </c>
      <c r="AP53" s="69" t="str">
        <f t="shared" si="172"/>
        <v/>
      </c>
      <c r="AQ53" s="69" t="str">
        <f t="shared" si="173"/>
        <v/>
      </c>
      <c r="AR53" s="70" t="str">
        <f t="shared" si="174"/>
        <v/>
      </c>
      <c r="AT53" s="68" t="str">
        <f>IF($D53="", "", IFERROR(INDEX('Training Positions'!C$11:C$30, MATCH($D53, 'Training Positions'!$B$11:$B$30, 0)), ""))</f>
        <v/>
      </c>
      <c r="AU53" s="69" t="str">
        <f>IF($D53="", "", IFERROR(INDEX('Training Positions'!D$11:D$30, MATCH($D53, 'Training Positions'!$B$11:$B$30, 0)), ""))</f>
        <v/>
      </c>
      <c r="AV53" s="69" t="str">
        <f>IF($D53="", "", IFERROR(INDEX('Training Positions'!E$11:E$30, MATCH($D53, 'Training Positions'!$B$11:$B$30, 0)), ""))</f>
        <v/>
      </c>
      <c r="AW53" s="69" t="str">
        <f>IF($D53="", "", IFERROR(INDEX('Training Positions'!F$11:F$30, MATCH($D53, 'Training Positions'!$B$11:$B$30, 0)), ""))</f>
        <v/>
      </c>
      <c r="AX53" s="69" t="str">
        <f>IF($D53="", "", IFERROR(INDEX('Training Positions'!G$11:G$30, MATCH($D53, 'Training Positions'!$B$11:$B$30, 0)), ""))</f>
        <v/>
      </c>
      <c r="AY53" s="69" t="str">
        <f>IF($D53="", "", IFERROR(INDEX('Training Positions'!H$11:H$30, MATCH($D53, 'Training Positions'!$B$11:$B$30, 0)), ""))</f>
        <v/>
      </c>
      <c r="AZ53" s="70" t="str">
        <f>IF($D53="", "", IFERROR(INDEX('Training Positions'!I$11:I$30, MATCH($D53, 'Training Positions'!$B$11:$B$30, 0)), ""))</f>
        <v/>
      </c>
      <c r="BB53" s="68" t="str">
        <f t="shared" si="82"/>
        <v/>
      </c>
      <c r="BC53" s="69" t="str">
        <f t="shared" si="175"/>
        <v/>
      </c>
      <c r="BD53" s="69" t="str">
        <f t="shared" si="176"/>
        <v/>
      </c>
      <c r="BE53" s="69" t="str">
        <f t="shared" si="177"/>
        <v/>
      </c>
      <c r="BF53" s="69" t="str">
        <f t="shared" si="178"/>
        <v/>
      </c>
      <c r="BG53" s="69" t="str">
        <f t="shared" si="179"/>
        <v/>
      </c>
      <c r="BH53" s="70" t="str">
        <f t="shared" si="180"/>
        <v/>
      </c>
      <c r="BJ53" s="8" t="str" cm="1">
        <f t="array" ref="BJ53">IF($X53="", "", IFERROR(INDEX($BB$10:$BH$10, $BA$10, MATCH(MIN($BB53:$BH53), $BB53:$BH53, 0)), ""))</f>
        <v/>
      </c>
      <c r="BK53" s="78" t="str">
        <f t="shared" si="83"/>
        <v/>
      </c>
      <c r="BL53" s="8" t="str">
        <f>IF($IX53="", "", IFERROR(INDEX(Trainers!$I$11:$I$20, MATCH($IX53, Trainers!$AB$11:$AB$20, 0)), ""))</f>
        <v/>
      </c>
      <c r="BN53" s="68" t="str" cm="1">
        <f t="array" ref="BN53">IF(OR($X53="", BN$7=""), "", IFERROR(IF(IFERROR(INDEX($F53:$L53, $BM53, MATCH(BN$6, $F$9:$L$9, 0)), "")&gt;BN$7, "", IFERROR(INDEX($BB53:$BH53, $BM53, MATCH(BN$6, $BB$10:$BH$10, 0)), "")), ""))</f>
        <v/>
      </c>
      <c r="BO53" s="70" t="str" cm="1">
        <f t="array" ref="BO53">IF(OR($X53="", BO$7=""), "", IFERROR(IF(IFERROR(INDEX($F53:$L53, $BM53, MATCH(BO$6, $F$9:$L$9, 0)), "")&gt;BO$7, "", IFERROR(INDEX($BB53:$BH53, $BM53, MATCH(BO$6, $BB$10:$BH$10, 0)), "")), ""))</f>
        <v/>
      </c>
      <c r="BP53" s="68" t="str">
        <f t="shared" si="84"/>
        <v/>
      </c>
      <c r="BQ53" s="69" t="str">
        <f t="shared" si="85"/>
        <v/>
      </c>
      <c r="BR53" s="69" t="str">
        <f t="shared" si="86"/>
        <v/>
      </c>
      <c r="BS53" s="69" t="str">
        <f t="shared" si="87"/>
        <v/>
      </c>
      <c r="BT53" s="69" t="str">
        <f t="shared" si="88"/>
        <v/>
      </c>
      <c r="BU53" s="69" t="str">
        <f t="shared" si="89"/>
        <v/>
      </c>
      <c r="BV53" s="70" t="str">
        <f t="shared" si="90"/>
        <v/>
      </c>
      <c r="BW53" s="68" t="str" cm="1">
        <f t="array" ref="BW53">IF(OR($X53="", BW$7=""), "", IFERROR(IF(IFERROR(INDEX($F53:$L53, $BM53, MATCH(BW$6, $F$9:$L$9, 0)), "")&gt;BW$7, "", IFERROR(INDEX($BB53:$BH53, $BM53, MATCH(BW$6, $BB$10:$BH$10, 0)), "")), ""))</f>
        <v/>
      </c>
      <c r="BX53" s="70" t="str" cm="1">
        <f t="array" ref="BX53">IF(OR($X53="", BX$7=""), "", IFERROR(IF(IFERROR(INDEX($F53:$L53, $BM53, MATCH(BX$6, $F$9:$L$9, 0)), "")&gt;BX$7, "", IFERROR(INDEX($BB53:$BH53, $BM53, MATCH(BX$6, $BB$10:$BH$10, 0)), "")), ""))</f>
        <v/>
      </c>
      <c r="BY53" s="68" t="str">
        <f t="shared" si="91"/>
        <v/>
      </c>
      <c r="BZ53" s="69" t="str">
        <f t="shared" si="92"/>
        <v/>
      </c>
      <c r="CA53" s="69" t="str">
        <f t="shared" si="93"/>
        <v/>
      </c>
      <c r="CB53" s="69" t="str">
        <f t="shared" si="94"/>
        <v/>
      </c>
      <c r="CC53" s="69" t="str">
        <f t="shared" si="95"/>
        <v/>
      </c>
      <c r="CD53" s="69" t="str">
        <f t="shared" si="96"/>
        <v/>
      </c>
      <c r="CE53" s="70" t="str">
        <f t="shared" si="97"/>
        <v/>
      </c>
      <c r="CF53" s="68" t="str" cm="1">
        <f t="array" ref="CF53">IF(OR($X53="", CF$7=""), "", IFERROR(IF(IFERROR(INDEX($F53:$L53, $BM53, MATCH(CF$6, $F$9:$L$9, 0)), "")&gt;CF$7, "", IFERROR(INDEX($BB53:$BH53, $BM53, MATCH(CF$6, $BB$10:$BH$10, 0)), "")), ""))</f>
        <v/>
      </c>
      <c r="CG53" s="70" t="str" cm="1">
        <f t="array" ref="CG53">IF(OR($X53="", CG$7=""), "", IFERROR(IF(IFERROR(INDEX($F53:$L53, $BM53, MATCH(CG$6, $F$9:$L$9, 0)), "")&gt;CG$7, "", IFERROR(INDEX($BB53:$BH53, $BM53, MATCH(CG$6, $BB$10:$BH$10, 0)), "")), ""))</f>
        <v/>
      </c>
      <c r="CH53" s="68" t="str">
        <f t="shared" si="98"/>
        <v/>
      </c>
      <c r="CI53" s="69" t="str">
        <f t="shared" si="99"/>
        <v/>
      </c>
      <c r="CJ53" s="69" t="str">
        <f t="shared" si="100"/>
        <v/>
      </c>
      <c r="CK53" s="69" t="str">
        <f t="shared" si="101"/>
        <v/>
      </c>
      <c r="CL53" s="69" t="str">
        <f t="shared" si="102"/>
        <v/>
      </c>
      <c r="CM53" s="69" t="str">
        <f t="shared" si="103"/>
        <v/>
      </c>
      <c r="CN53" s="70" t="str">
        <f t="shared" si="104"/>
        <v/>
      </c>
      <c r="CO53" s="68" t="str" cm="1">
        <f t="array" ref="CO53">IF(OR($X53="", CO$7=""), "", IFERROR(IF(IFERROR(INDEX($F53:$L53, $BM53, MATCH(CO$6, $F$9:$L$9, 0)), "")&gt;CO$7, "", IFERROR(INDEX($BB53:$BH53, $BM53, MATCH(CO$6, $BB$10:$BH$10, 0)), "")), ""))</f>
        <v/>
      </c>
      <c r="CP53" s="70" t="str" cm="1">
        <f t="array" ref="CP53">IF(OR($X53="", CP$7=""), "", IFERROR(IF(IFERROR(INDEX($F53:$L53, $BM53, MATCH(CP$6, $F$9:$L$9, 0)), "")&gt;CP$7, "", IFERROR(INDEX($BB53:$BH53, $BM53, MATCH(CP$6, $BB$10:$BH$10, 0)), "")), ""))</f>
        <v/>
      </c>
      <c r="CQ53" s="68" t="str">
        <f t="shared" si="105"/>
        <v/>
      </c>
      <c r="CR53" s="69" t="str">
        <f t="shared" si="106"/>
        <v/>
      </c>
      <c r="CS53" s="69" t="str">
        <f t="shared" si="107"/>
        <v/>
      </c>
      <c r="CT53" s="69" t="str">
        <f t="shared" si="108"/>
        <v/>
      </c>
      <c r="CU53" s="69" t="str">
        <f t="shared" si="109"/>
        <v/>
      </c>
      <c r="CV53" s="69" t="str">
        <f t="shared" si="110"/>
        <v/>
      </c>
      <c r="CW53" s="70" t="str">
        <f t="shared" si="111"/>
        <v/>
      </c>
      <c r="CX53" s="68" t="str" cm="1">
        <f t="array" ref="CX53">IF(OR($X53="", CX$7=""), "", IFERROR(IF(IFERROR(INDEX($F53:$L53, $BM53, MATCH(CX$6, $F$9:$L$9, 0)), "")&gt;CX$7, "", IFERROR(INDEX($BB53:$BH53, $BM53, MATCH(CX$6, $BB$10:$BH$10, 0)), "")), ""))</f>
        <v/>
      </c>
      <c r="CY53" s="70" t="str" cm="1">
        <f t="array" ref="CY53">IF(OR($X53="", CY$7=""), "", IFERROR(IF(IFERROR(INDEX($F53:$L53, $BM53, MATCH(CY$6, $F$9:$L$9, 0)), "")&gt;CY$7, "", IFERROR(INDEX($BB53:$BH53, $BM53, MATCH(CY$6, $BB$10:$BH$10, 0)), "")), ""))</f>
        <v/>
      </c>
      <c r="CZ53" s="68" t="str">
        <f t="shared" si="112"/>
        <v/>
      </c>
      <c r="DA53" s="69" t="str">
        <f t="shared" si="113"/>
        <v/>
      </c>
      <c r="DB53" s="69" t="str">
        <f t="shared" si="114"/>
        <v/>
      </c>
      <c r="DC53" s="69" t="str">
        <f t="shared" si="115"/>
        <v/>
      </c>
      <c r="DD53" s="69" t="str">
        <f t="shared" si="116"/>
        <v/>
      </c>
      <c r="DE53" s="69" t="str">
        <f t="shared" si="117"/>
        <v/>
      </c>
      <c r="DF53" s="70" t="str">
        <f t="shared" si="118"/>
        <v/>
      </c>
      <c r="DG53" s="68" t="str" cm="1">
        <f t="array" ref="DG53">IF(OR($X53="", DG$7=""), "", IFERROR(IF(IFERROR(INDEX($F53:$L53, $BM53, MATCH(DG$6, $F$9:$L$9, 0)), "")&gt;DG$7, "", IFERROR(INDEX($BB53:$BH53, $BM53, MATCH(DG$6, $BB$10:$BH$10, 0)), "")), ""))</f>
        <v/>
      </c>
      <c r="DH53" s="70" t="str" cm="1">
        <f t="array" ref="DH53">IF(OR($X53="", DH$7=""), "", IFERROR(IF(IFERROR(INDEX($F53:$L53, $BM53, MATCH(DH$6, $F$9:$L$9, 0)), "")&gt;DH$7, "", IFERROR(INDEX($BB53:$BH53, $BM53, MATCH(DH$6, $BB$10:$BH$10, 0)), "")), ""))</f>
        <v/>
      </c>
      <c r="DI53" s="68" t="str">
        <f t="shared" si="119"/>
        <v/>
      </c>
      <c r="DJ53" s="69" t="str">
        <f t="shared" si="120"/>
        <v/>
      </c>
      <c r="DK53" s="69" t="str">
        <f t="shared" si="121"/>
        <v/>
      </c>
      <c r="DL53" s="69" t="str">
        <f t="shared" si="122"/>
        <v/>
      </c>
      <c r="DM53" s="69" t="str">
        <f t="shared" si="123"/>
        <v/>
      </c>
      <c r="DN53" s="69" t="str">
        <f t="shared" si="124"/>
        <v/>
      </c>
      <c r="DO53" s="70" t="str">
        <f t="shared" si="125"/>
        <v/>
      </c>
      <c r="DP53" s="68" t="str" cm="1">
        <f t="array" ref="DP53">IF(OR($X53="", DP$7=""), "", IFERROR(IF(IFERROR(INDEX($F53:$L53, $BM53, MATCH(DP$6, $F$9:$L$9, 0)), "")&gt;DP$7, "", IFERROR(INDEX($BB53:$BH53, $BM53, MATCH(DP$6, $BB$10:$BH$10, 0)), "")), ""))</f>
        <v/>
      </c>
      <c r="DQ53" s="70" t="str" cm="1">
        <f t="array" ref="DQ53">IF(OR($X53="", DQ$7=""), "", IFERROR(IF(IFERROR(INDEX($F53:$L53, $BM53, MATCH(DQ$6, $F$9:$L$9, 0)), "")&gt;DQ$7, "", IFERROR(INDEX($BB53:$BH53, $BM53, MATCH(DQ$6, $BB$10:$BH$10, 0)), "")), ""))</f>
        <v/>
      </c>
      <c r="DR53" s="68" t="str">
        <f t="shared" si="126"/>
        <v/>
      </c>
      <c r="DS53" s="69" t="str">
        <f t="shared" si="127"/>
        <v/>
      </c>
      <c r="DT53" s="69" t="str">
        <f t="shared" si="128"/>
        <v/>
      </c>
      <c r="DU53" s="69" t="str">
        <f t="shared" si="129"/>
        <v/>
      </c>
      <c r="DV53" s="69" t="str">
        <f t="shared" si="130"/>
        <v/>
      </c>
      <c r="DW53" s="69" t="str">
        <f t="shared" si="131"/>
        <v/>
      </c>
      <c r="DX53" s="70" t="str">
        <f t="shared" si="132"/>
        <v/>
      </c>
      <c r="DY53" s="68" t="str" cm="1">
        <f t="array" ref="DY53">IF(OR($X53="", DY$7=""), "", IFERROR(IF(IFERROR(INDEX($F53:$L53, $BM53, MATCH(DY$6, $F$9:$L$9, 0)), "")&gt;DY$7, "", IFERROR(INDEX($BB53:$BH53, $BM53, MATCH(DY$6, $BB$10:$BH$10, 0)), "")), ""))</f>
        <v/>
      </c>
      <c r="DZ53" s="70" t="str" cm="1">
        <f t="array" ref="DZ53">IF(OR($X53="", DZ$7=""), "", IFERROR(IF(IFERROR(INDEX($F53:$L53, $BM53, MATCH(DZ$6, $F$9:$L$9, 0)), "")&gt;DZ$7, "", IFERROR(INDEX($BB53:$BH53, $BM53, MATCH(DZ$6, $BB$10:$BH$10, 0)), "")), ""))</f>
        <v/>
      </c>
      <c r="EA53" s="68" t="str">
        <f t="shared" si="133"/>
        <v/>
      </c>
      <c r="EB53" s="69" t="str">
        <f t="shared" si="134"/>
        <v/>
      </c>
      <c r="EC53" s="69" t="str">
        <f t="shared" si="135"/>
        <v/>
      </c>
      <c r="ED53" s="69" t="str">
        <f t="shared" si="136"/>
        <v/>
      </c>
      <c r="EE53" s="69" t="str">
        <f t="shared" si="137"/>
        <v/>
      </c>
      <c r="EF53" s="69" t="str">
        <f t="shared" si="138"/>
        <v/>
      </c>
      <c r="EG53" s="70" t="str">
        <f t="shared" si="139"/>
        <v/>
      </c>
      <c r="EH53" s="68" t="str" cm="1">
        <f t="array" ref="EH53">IF(OR($X53="", EH$7=""), "", IFERROR(IF(IFERROR(INDEX($F53:$L53, $BM53, MATCH(EH$6, $F$9:$L$9, 0)), "")&gt;EH$7, "", IFERROR(INDEX($BB53:$BH53, $BM53, MATCH(EH$6, $BB$10:$BH$10, 0)), "")), ""))</f>
        <v/>
      </c>
      <c r="EI53" s="70" t="str" cm="1">
        <f t="array" ref="EI53">IF(OR($X53="", EI$7=""), "", IFERROR(IF(IFERROR(INDEX($F53:$L53, $BM53, MATCH(EI$6, $F$9:$L$9, 0)), "")&gt;EI$7, "", IFERROR(INDEX($BB53:$BH53, $BM53, MATCH(EI$6, $BB$10:$BH$10, 0)), "")), ""))</f>
        <v/>
      </c>
      <c r="EJ53" s="68" t="str">
        <f t="shared" si="140"/>
        <v/>
      </c>
      <c r="EK53" s="69" t="str">
        <f t="shared" si="141"/>
        <v/>
      </c>
      <c r="EL53" s="69" t="str">
        <f t="shared" si="142"/>
        <v/>
      </c>
      <c r="EM53" s="69" t="str">
        <f t="shared" si="143"/>
        <v/>
      </c>
      <c r="EN53" s="69" t="str">
        <f t="shared" si="144"/>
        <v/>
      </c>
      <c r="EO53" s="69" t="str">
        <f t="shared" si="145"/>
        <v/>
      </c>
      <c r="EP53" s="70" t="str">
        <f t="shared" si="146"/>
        <v/>
      </c>
      <c r="EQ53" s="68" t="str" cm="1">
        <f t="array" ref="EQ53">IF(OR($X53="", EQ$7=""), "", IFERROR(IF(IFERROR(INDEX($F53:$L53, $BM53, MATCH(EQ$6, $F$9:$L$9, 0)), "")&gt;EQ$7, "", IFERROR(INDEX($BB53:$BH53, $BM53, MATCH(EQ$6, $BB$10:$BH$10, 0)), "")), ""))</f>
        <v/>
      </c>
      <c r="ER53" s="70" t="str" cm="1">
        <f t="array" ref="ER53">IF(OR($X53="", ER$7=""), "", IFERROR(IF(IFERROR(INDEX($F53:$L53, $BM53, MATCH(ER$6, $F$9:$L$9, 0)), "")&gt;ER$7, "", IFERROR(INDEX($BB53:$BH53, $BM53, MATCH(ER$6, $BB$10:$BH$10, 0)), "")), ""))</f>
        <v/>
      </c>
      <c r="ES53" s="68" t="str">
        <f t="shared" si="147"/>
        <v/>
      </c>
      <c r="ET53" s="69" t="str">
        <f t="shared" si="148"/>
        <v/>
      </c>
      <c r="EU53" s="69" t="str">
        <f t="shared" si="149"/>
        <v/>
      </c>
      <c r="EV53" s="69" t="str">
        <f t="shared" si="150"/>
        <v/>
      </c>
      <c r="EW53" s="69" t="str">
        <f t="shared" si="151"/>
        <v/>
      </c>
      <c r="EX53" s="69" t="str">
        <f t="shared" si="152"/>
        <v/>
      </c>
      <c r="EY53" s="70" t="str">
        <f t="shared" si="153"/>
        <v/>
      </c>
      <c r="FA53" s="68" t="str" cm="1">
        <f t="array" ref="FA53">IF($X53="", "", IFERROR(INDEX($BN53:$EY53, $EZ53, MATCH(FA$8, $BN$2:$EY$2, 0)), ""))</f>
        <v/>
      </c>
      <c r="FB53" s="69" t="str" cm="1">
        <f t="array" ref="FB53">IF($X53="", "", IFERROR(INDEX($BN53:$EY53, $EZ53, MATCH(FB$8, $BN$2:$EY$2, 0)), ""))</f>
        <v/>
      </c>
      <c r="FC53" s="69" t="str" cm="1">
        <f t="array" ref="FC53">IF($X53="", "", IFERROR(INDEX($BN53:$EY53, $EZ53, MATCH(FC$8, $BN$2:$EY$2, 0)), ""))</f>
        <v/>
      </c>
      <c r="FD53" s="69" t="str" cm="1">
        <f t="array" ref="FD53">IF($X53="", "", IFERROR(INDEX($BN53:$EY53, $EZ53, MATCH(FD$8, $BN$2:$EY$2, 0)), ""))</f>
        <v/>
      </c>
      <c r="FE53" s="69" t="str" cm="1">
        <f t="array" ref="FE53">IF($X53="", "", IFERROR(INDEX($BN53:$EY53, $EZ53, MATCH(FE$8, $BN$2:$EY$2, 0)), ""))</f>
        <v/>
      </c>
      <c r="FF53" s="69" t="str" cm="1">
        <f t="array" ref="FF53">IF($X53="", "", IFERROR(INDEX($BN53:$EY53, $EZ53, MATCH(FF$8, $BN$2:$EY$2, 0)), ""))</f>
        <v/>
      </c>
      <c r="FG53" s="69" t="str" cm="1">
        <f t="array" ref="FG53">IF($X53="", "", IFERROR(INDEX($BN53:$EY53, $EZ53, MATCH(FG$8, $BN$2:$EY$2, 0)), ""))</f>
        <v/>
      </c>
      <c r="FH53" s="69" t="str" cm="1">
        <f t="array" ref="FH53">IF($X53="", "", IFERROR(INDEX($BN53:$EY53, $EZ53, MATCH(FH$8, $BN$2:$EY$2, 0)), ""))</f>
        <v/>
      </c>
      <c r="FI53" s="69" t="str" cm="1">
        <f t="array" ref="FI53">IF($X53="", "", IFERROR(INDEX($BN53:$EY53, $EZ53, MATCH(FI$8, $BN$2:$EY$2, 0)), ""))</f>
        <v/>
      </c>
      <c r="FJ53" s="69" t="str" cm="1">
        <f t="array" ref="FJ53">IF($X53="", "", IFERROR(INDEX($BN53:$EY53, $EZ53, MATCH(FJ$8, $BN$2:$EY$2, 0)), ""))</f>
        <v/>
      </c>
      <c r="FK53" s="69" t="str" cm="1">
        <f t="array" ref="FK53">IF($X53="", "", IFERROR(INDEX($BN53:$EY53, $EZ53, MATCH(FK$8, $BN$2:$EY$2, 0)), ""))</f>
        <v/>
      </c>
      <c r="FL53" s="69" t="str" cm="1">
        <f t="array" ref="FL53">IF($X53="", "", IFERROR(INDEX($BN53:$EY53, $EZ53, MATCH(FL$8, $BN$2:$EY$2, 0)), ""))</f>
        <v/>
      </c>
      <c r="FM53" s="69" t="str" cm="1">
        <f t="array" ref="FM53">IF($X53="", "", IFERROR(INDEX($BN53:$EY53, $EZ53, MATCH(FM$8, $BN$2:$EY$2, 0)), ""))</f>
        <v/>
      </c>
      <c r="FN53" s="69" t="str" cm="1">
        <f t="array" ref="FN53">IF($X53="", "", IFERROR(INDEX($BN53:$EY53, $EZ53, MATCH(FN$8, $BN$2:$EY$2, 0)), ""))</f>
        <v/>
      </c>
      <c r="FO53" s="69" t="str" cm="1">
        <f t="array" ref="FO53">IF($X53="", "", IFERROR(INDEX($BN53:$EY53, $EZ53, MATCH(FO$8, $BN$2:$EY$2, 0)), ""))</f>
        <v/>
      </c>
      <c r="FP53" s="69" t="str" cm="1">
        <f t="array" ref="FP53">IF($X53="", "", IFERROR(INDEX($BN53:$EY53, $EZ53, MATCH(FP$8, $BN$2:$EY$2, 0)), ""))</f>
        <v/>
      </c>
      <c r="FQ53" s="69" t="str" cm="1">
        <f t="array" ref="FQ53">IF($X53="", "", IFERROR(INDEX($BN53:$EY53, $EZ53, MATCH(FQ$8, $BN$2:$EY$2, 0)), ""))</f>
        <v/>
      </c>
      <c r="FR53" s="69" t="str" cm="1">
        <f t="array" ref="FR53">IF($X53="", "", IFERROR(INDEX($BN53:$EY53, $EZ53, MATCH(FR$8, $BN$2:$EY$2, 0)), ""))</f>
        <v/>
      </c>
      <c r="FS53" s="69" t="str" cm="1">
        <f t="array" ref="FS53">IF($X53="", "", IFERROR(INDEX($BN53:$EY53, $EZ53, MATCH(FS$8, $BN$2:$EY$2, 0)), ""))</f>
        <v/>
      </c>
      <c r="FT53" s="69" t="str" cm="1">
        <f t="array" ref="FT53">IF($X53="", "", IFERROR(INDEX($BN53:$EY53, $EZ53, MATCH(FT$8, $BN$2:$EY$2, 0)), ""))</f>
        <v/>
      </c>
      <c r="FU53" s="69" t="str" cm="1">
        <f t="array" ref="FU53">IF($X53="", "", IFERROR(INDEX($BN53:$EY53, $EZ53, MATCH(FU$8, $BN$2:$EY$2, 0)), ""))</f>
        <v/>
      </c>
      <c r="FV53" s="69" t="str" cm="1">
        <f t="array" ref="FV53">IF($X53="", "", IFERROR(INDEX($BN53:$EY53, $EZ53, MATCH(FV$8, $BN$2:$EY$2, 0)), ""))</f>
        <v/>
      </c>
      <c r="FW53" s="69" t="str" cm="1">
        <f t="array" ref="FW53">IF($X53="", "", IFERROR(INDEX($BN53:$EY53, $EZ53, MATCH(FW$8, $BN$2:$EY$2, 0)), ""))</f>
        <v/>
      </c>
      <c r="FX53" s="69" t="str" cm="1">
        <f t="array" ref="FX53">IF($X53="", "", IFERROR(INDEX($BN53:$EY53, $EZ53, MATCH(FX$8, $BN$2:$EY$2, 0)), ""))</f>
        <v/>
      </c>
      <c r="FY53" s="69" t="str" cm="1">
        <f t="array" ref="FY53">IF($X53="", "", IFERROR(INDEX($BN53:$EY53, $EZ53, MATCH(FY$8, $BN$2:$EY$2, 0)), ""))</f>
        <v/>
      </c>
      <c r="FZ53" s="69" t="str" cm="1">
        <f t="array" ref="FZ53">IF($X53="", "", IFERROR(INDEX($BN53:$EY53, $EZ53, MATCH(FZ$8, $BN$2:$EY$2, 0)), ""))</f>
        <v/>
      </c>
      <c r="GA53" s="69" t="str" cm="1">
        <f t="array" ref="GA53">IF($X53="", "", IFERROR(INDEX($BN53:$EY53, $EZ53, MATCH(GA$8, $BN$2:$EY$2, 0)), ""))</f>
        <v/>
      </c>
      <c r="GB53" s="69" t="str" cm="1">
        <f t="array" ref="GB53">IF($X53="", "", IFERROR(INDEX($BN53:$EY53, $EZ53, MATCH(GB$8, $BN$2:$EY$2, 0)), ""))</f>
        <v/>
      </c>
      <c r="GC53" s="69" t="str" cm="1">
        <f t="array" ref="GC53">IF($X53="", "", IFERROR(INDEX($BN53:$EY53, $EZ53, MATCH(GC$8, $BN$2:$EY$2, 0)), ""))</f>
        <v/>
      </c>
      <c r="GD53" s="69" t="str" cm="1">
        <f t="array" ref="GD53">IF($X53="", "", IFERROR(INDEX($BN53:$EY53, $EZ53, MATCH(GD$8, $BN$2:$EY$2, 0)), ""))</f>
        <v/>
      </c>
      <c r="GE53" s="69" t="str" cm="1">
        <f t="array" ref="GE53">IF($X53="", "", IFERROR(INDEX($BN53:$EY53, $EZ53, MATCH(GE$8, $BN$2:$EY$2, 0)), ""))</f>
        <v/>
      </c>
      <c r="GF53" s="69" t="str" cm="1">
        <f t="array" ref="GF53">IF($X53="", "", IFERROR(INDEX($BN53:$EY53, $EZ53, MATCH(GF$8, $BN$2:$EY$2, 0)), ""))</f>
        <v/>
      </c>
      <c r="GG53" s="69" t="str" cm="1">
        <f t="array" ref="GG53">IF($X53="", "", IFERROR(INDEX($BN53:$EY53, $EZ53, MATCH(GG$8, $BN$2:$EY$2, 0)), ""))</f>
        <v/>
      </c>
      <c r="GH53" s="69" t="str" cm="1">
        <f t="array" ref="GH53">IF($X53="", "", IFERROR(INDEX($BN53:$EY53, $EZ53, MATCH(GH$8, $BN$2:$EY$2, 0)), ""))</f>
        <v/>
      </c>
      <c r="GI53" s="69" t="str" cm="1">
        <f t="array" ref="GI53">IF($X53="", "", IFERROR(INDEX($BN53:$EY53, $EZ53, MATCH(GI$8, $BN$2:$EY$2, 0)), ""))</f>
        <v/>
      </c>
      <c r="GJ53" s="69" t="str" cm="1">
        <f t="array" ref="GJ53">IF($X53="", "", IFERROR(INDEX($BN53:$EY53, $EZ53, MATCH(GJ$8, $BN$2:$EY$2, 0)), ""))</f>
        <v/>
      </c>
      <c r="GK53" s="69" t="str" cm="1">
        <f t="array" ref="GK53">IF($X53="", "", IFERROR(INDEX($BN53:$EY53, $EZ53, MATCH(GK$8, $BN$2:$EY$2, 0)), ""))</f>
        <v/>
      </c>
      <c r="GL53" s="69" t="str" cm="1">
        <f t="array" ref="GL53">IF($X53="", "", IFERROR(INDEX($BN53:$EY53, $EZ53, MATCH(GL$8, $BN$2:$EY$2, 0)), ""))</f>
        <v/>
      </c>
      <c r="GM53" s="69" t="str" cm="1">
        <f t="array" ref="GM53">IF($X53="", "", IFERROR(INDEX($BN53:$EY53, $EZ53, MATCH(GM$8, $BN$2:$EY$2, 0)), ""))</f>
        <v/>
      </c>
      <c r="GN53" s="69" t="str" cm="1">
        <f t="array" ref="GN53">IF($X53="", "", IFERROR(INDEX($BN53:$EY53, $EZ53, MATCH(GN$8, $BN$2:$EY$2, 0)), ""))</f>
        <v/>
      </c>
      <c r="GO53" s="69" t="str" cm="1">
        <f t="array" ref="GO53">IF($X53="", "", IFERROR(INDEX($BN53:$EY53, $EZ53, MATCH(GO$8, $BN$2:$EY$2, 0)), ""))</f>
        <v/>
      </c>
      <c r="GP53" s="69" t="str" cm="1">
        <f t="array" ref="GP53">IF($X53="", "", IFERROR(INDEX($BN53:$EY53, $EZ53, MATCH(GP$8, $BN$2:$EY$2, 0)), ""))</f>
        <v/>
      </c>
      <c r="GQ53" s="69" t="str" cm="1">
        <f t="array" ref="GQ53">IF($X53="", "", IFERROR(INDEX($BN53:$EY53, $EZ53, MATCH(GQ$8, $BN$2:$EY$2, 0)), ""))</f>
        <v/>
      </c>
      <c r="GR53" s="69" t="str" cm="1">
        <f t="array" ref="GR53">IF($X53="", "", IFERROR(INDEX($BN53:$EY53, $EZ53, MATCH(GR$8, $BN$2:$EY$2, 0)), ""))</f>
        <v/>
      </c>
      <c r="GS53" s="69" t="str" cm="1">
        <f t="array" ref="GS53">IF($X53="", "", IFERROR(INDEX($BN53:$EY53, $EZ53, MATCH(GS$8, $BN$2:$EY$2, 0)), ""))</f>
        <v/>
      </c>
      <c r="GT53" s="69" t="str" cm="1">
        <f t="array" ref="GT53">IF($X53="", "", IFERROR(INDEX($BN53:$EY53, $EZ53, MATCH(GT$8, $BN$2:$EY$2, 0)), ""))</f>
        <v/>
      </c>
      <c r="GU53" s="69" t="str" cm="1">
        <f t="array" ref="GU53">IF($X53="", "", IFERROR(INDEX($BN53:$EY53, $EZ53, MATCH(GU$8, $BN$2:$EY$2, 0)), ""))</f>
        <v/>
      </c>
      <c r="GV53" s="69" t="str" cm="1">
        <f t="array" ref="GV53">IF($X53="", "", IFERROR(INDEX($BN53:$EY53, $EZ53, MATCH(GV$8, $BN$2:$EY$2, 0)), ""))</f>
        <v/>
      </c>
      <c r="GW53" s="69" t="str" cm="1">
        <f t="array" ref="GW53">IF($X53="", "", IFERROR(INDEX($BN53:$EY53, $EZ53, MATCH(GW$8, $BN$2:$EY$2, 0)), ""))</f>
        <v/>
      </c>
      <c r="GX53" s="69" t="str" cm="1">
        <f t="array" ref="GX53">IF($X53="", "", IFERROR(INDEX($BN53:$EY53, $EZ53, MATCH(GX$8, $BN$2:$EY$2, 0)), ""))</f>
        <v/>
      </c>
      <c r="GY53" s="69" t="str" cm="1">
        <f t="array" ref="GY53">IF($X53="", "", IFERROR(INDEX($BN53:$EY53, $EZ53, MATCH(GY$8, $BN$2:$EY$2, 0)), ""))</f>
        <v/>
      </c>
      <c r="GZ53" s="69" t="str" cm="1">
        <f t="array" ref="GZ53">IF($X53="", "", IFERROR(INDEX($BN53:$EY53, $EZ53, MATCH(GZ$8, $BN$2:$EY$2, 0)), ""))</f>
        <v/>
      </c>
      <c r="HA53" s="69" t="str" cm="1">
        <f t="array" ref="HA53">IF($X53="", "", IFERROR(INDEX($BN53:$EY53, $EZ53, MATCH(HA$8, $BN$2:$EY$2, 0)), ""))</f>
        <v/>
      </c>
      <c r="HB53" s="69" t="str" cm="1">
        <f t="array" ref="HB53">IF($X53="", "", IFERROR(INDEX($BN53:$EY53, $EZ53, MATCH(HB$8, $BN$2:$EY$2, 0)), ""))</f>
        <v/>
      </c>
      <c r="HC53" s="69" t="str" cm="1">
        <f t="array" ref="HC53">IF($X53="", "", IFERROR(INDEX($BN53:$EY53, $EZ53, MATCH(HC$8, $BN$2:$EY$2, 0)), ""))</f>
        <v/>
      </c>
      <c r="HD53" s="69" t="str" cm="1">
        <f t="array" ref="HD53">IF($X53="", "", IFERROR(INDEX($BN53:$EY53, $EZ53, MATCH(HD$8, $BN$2:$EY$2, 0)), ""))</f>
        <v/>
      </c>
      <c r="HE53" s="69" t="str" cm="1">
        <f t="array" ref="HE53">IF($X53="", "", IFERROR(INDEX($BN53:$EY53, $EZ53, MATCH(HE$8, $BN$2:$EY$2, 0)), ""))</f>
        <v/>
      </c>
      <c r="HF53" s="69" t="str" cm="1">
        <f t="array" ref="HF53">IF($X53="", "", IFERROR(INDEX($BN53:$EY53, $EZ53, MATCH(HF$8, $BN$2:$EY$2, 0)), ""))</f>
        <v/>
      </c>
      <c r="HG53" s="69" t="str" cm="1">
        <f t="array" ref="HG53">IF($X53="", "", IFERROR(INDEX($BN53:$EY53, $EZ53, MATCH(HG$8, $BN$2:$EY$2, 0)), ""))</f>
        <v/>
      </c>
      <c r="HH53" s="69" t="str" cm="1">
        <f t="array" ref="HH53">IF($X53="", "", IFERROR(INDEX($BN53:$EY53, $EZ53, MATCH(HH$8, $BN$2:$EY$2, 0)), ""))</f>
        <v/>
      </c>
      <c r="HI53" s="69" t="str" cm="1">
        <f t="array" ref="HI53">IF($X53="", "", IFERROR(INDEX($BN53:$EY53, $EZ53, MATCH(HI$8, $BN$2:$EY$2, 0)), ""))</f>
        <v/>
      </c>
      <c r="HJ53" s="69" t="str" cm="1">
        <f t="array" ref="HJ53">IF($X53="", "", IFERROR(INDEX($BN53:$EY53, $EZ53, MATCH(HJ$8, $BN$2:$EY$2, 0)), ""))</f>
        <v/>
      </c>
      <c r="HK53" s="69" t="str" cm="1">
        <f t="array" ref="HK53">IF($X53="", "", IFERROR(INDEX($BN53:$EY53, $EZ53, MATCH(HK$8, $BN$2:$EY$2, 0)), ""))</f>
        <v/>
      </c>
      <c r="HL53" s="69" t="str" cm="1">
        <f t="array" ref="HL53">IF($X53="", "", IFERROR(INDEX($BN53:$EY53, $EZ53, MATCH(HL$8, $BN$2:$EY$2, 0)), ""))</f>
        <v/>
      </c>
      <c r="HM53" s="69" t="str" cm="1">
        <f t="array" ref="HM53">IF($X53="", "", IFERROR(INDEX($BN53:$EY53, $EZ53, MATCH(HM$8, $BN$2:$EY$2, 0)), ""))</f>
        <v/>
      </c>
      <c r="HN53" s="69" t="str" cm="1">
        <f t="array" ref="HN53">IF($X53="", "", IFERROR(INDEX($BN53:$EY53, $EZ53, MATCH(HN$8, $BN$2:$EY$2, 0)), ""))</f>
        <v/>
      </c>
      <c r="HO53" s="69" t="str" cm="1">
        <f t="array" ref="HO53">IF($X53="", "", IFERROR(INDEX($BN53:$EY53, $EZ53, MATCH(HO$8, $BN$2:$EY$2, 0)), ""))</f>
        <v/>
      </c>
      <c r="HP53" s="69" t="str" cm="1">
        <f t="array" ref="HP53">IF($X53="", "", IFERROR(INDEX($BN53:$EY53, $EZ53, MATCH(HP$8, $BN$2:$EY$2, 0)), ""))</f>
        <v/>
      </c>
      <c r="HQ53" s="69" t="str" cm="1">
        <f t="array" ref="HQ53">IF($X53="", "", IFERROR(INDEX($BN53:$EY53, $EZ53, MATCH(HQ$8, $BN$2:$EY$2, 0)), ""))</f>
        <v/>
      </c>
      <c r="HR53" s="70" t="str" cm="1">
        <f t="array" ref="HR53">IF($X53="", "", IFERROR(INDEX($BN53:$EY53, $EZ53, MATCH(HR$8, $BN$2:$EY$2, 0)), ""))</f>
        <v/>
      </c>
      <c r="HT53" s="8" t="str" cm="1">
        <f t="array" ref="HT53">IFERROR(INDEX($FA$6:$HR$6, $HS$6, MATCH(MIN($FA53:$HR53), $FA53:$HR53, 0)), "")</f>
        <v/>
      </c>
      <c r="HV53" s="8" t="str" cm="1">
        <f t="array" ref="HV53">IFERROR(INDEX(Trainers!$I$11:$I$20, MATCH(IFERROR(INDEX($FA$7:$HR$7, $HS$6, MATCH(MIN($FA53:$HR53), $FA53:$HR53, 0)), ""), Trainers!$AB$11:$AB$20, 0)), "")</f>
        <v/>
      </c>
      <c r="HX53" s="81" t="str">
        <f t="shared" si="154"/>
        <v/>
      </c>
      <c r="HY53" s="88" t="str">
        <f t="shared" si="155"/>
        <v/>
      </c>
      <c r="HZ53" s="81" t="str">
        <f t="shared" si="186"/>
        <v/>
      </c>
      <c r="IA53" s="88" t="str">
        <f t="shared" si="187"/>
        <v/>
      </c>
      <c r="IB53" s="81" t="str">
        <f t="shared" si="186"/>
        <v/>
      </c>
      <c r="IC53" s="88" t="str">
        <f t="shared" si="187"/>
        <v/>
      </c>
      <c r="ID53" s="81" t="str">
        <f t="shared" si="186"/>
        <v/>
      </c>
      <c r="IE53" s="88" t="str">
        <f t="shared" si="187"/>
        <v/>
      </c>
      <c r="IF53" s="81" t="str">
        <f t="shared" si="186"/>
        <v/>
      </c>
      <c r="IG53" s="88" t="str">
        <f t="shared" si="187"/>
        <v/>
      </c>
      <c r="IH53" s="81" t="str">
        <f t="shared" si="186"/>
        <v/>
      </c>
      <c r="II53" s="88" t="str">
        <f t="shared" si="187"/>
        <v/>
      </c>
      <c r="IJ53" s="81" t="str">
        <f t="shared" si="186"/>
        <v/>
      </c>
      <c r="IK53" s="88" t="str">
        <f t="shared" si="187"/>
        <v/>
      </c>
      <c r="IL53" s="81" t="str">
        <f t="shared" si="186"/>
        <v/>
      </c>
      <c r="IM53" s="88" t="str">
        <f t="shared" si="187"/>
        <v/>
      </c>
      <c r="IN53" s="81" t="str">
        <f t="shared" si="186"/>
        <v/>
      </c>
      <c r="IO53" s="88" t="str">
        <f t="shared" si="187"/>
        <v/>
      </c>
      <c r="IP53" s="81" t="str">
        <f t="shared" si="186"/>
        <v/>
      </c>
      <c r="IQ53" s="88" t="str">
        <f t="shared" si="187"/>
        <v/>
      </c>
      <c r="IS53" s="81" t="str" cm="1">
        <f t="array" ref="IS53">IF($X53="", "", IFERROR(INDEX($HX$3:$IQ$3, $IR$3, MATCH(IS$10, $HX53:$IQ53, 0)), ""))</f>
        <v/>
      </c>
      <c r="IT53" s="89" t="str" cm="1">
        <f t="array" ref="IT53">IF($X53="", "", IFERROR(INDEX($HX$3:$IQ$3, $IR$3, MATCH(IT$10, $HX53:$IQ53, 0)), ""))</f>
        <v/>
      </c>
      <c r="IU53" s="89" t="str" cm="1">
        <f t="array" ref="IU53">IF($X53="", "", IFERROR(INDEX($HX$3:$IQ$3, $IR$3, MATCH(IU$10, $HX53:$IQ53, 0)), ""))</f>
        <v/>
      </c>
      <c r="IV53" s="8" t="str">
        <f t="shared" si="156"/>
        <v/>
      </c>
      <c r="IX53" s="8" t="str">
        <f t="shared" si="157"/>
        <v/>
      </c>
      <c r="IZ53" s="8" t="str">
        <f>IF($BL53="", "", IFERROR(INDEX(Trainers!$AB$11:$AB$20, MATCH($BL53, Trainers!$I$11:$I$20, 0)), ""))</f>
        <v/>
      </c>
      <c r="JA53" s="78" t="str">
        <f t="shared" si="158"/>
        <v/>
      </c>
      <c r="JB53" s="8" t="str" cm="1">
        <f t="array" ref="JB53">IFERROR(INDEX($BN$7:$EY$7, $BM$7, MATCH(CONCATENATE($IZ53, " - ", $BJ53), $BN$2:$EY$2, 0)), "")</f>
        <v/>
      </c>
      <c r="JC53" s="8" t="str">
        <f t="shared" si="159"/>
        <v/>
      </c>
      <c r="JE53" s="8" t="str">
        <f>IF($HV53="", "", IFERROR(INDEX(Trainers!$AB$11:$AB$20, MATCH($HV53, Trainers!$I$11:$I$20, 0)), ""))</f>
        <v/>
      </c>
      <c r="JF53" s="78" t="str" cm="1">
        <f t="array" ref="JF53">IF(IFERROR(INDEX($F53:$L53, $Y53, MATCH($HT53, $F$9:$L$9, 0)), "")="", "", IFERROR(INDEX($F53:$L53, $Y53, MATCH($HT53, $F$9:$L$9, 0)), ""))</f>
        <v/>
      </c>
      <c r="JG53" s="8" t="str" cm="1">
        <f t="array" ref="JG53">IFERROR(INDEX($BN$7:$EY$7, $BM$7, MATCH(CONCATENATE($JE53, " - ", $HT53), $BN$2:$EY$2, 0)), "")</f>
        <v/>
      </c>
      <c r="JH53" s="8" t="str">
        <f t="shared" si="160"/>
        <v/>
      </c>
    </row>
    <row r="54" spans="1:268" x14ac:dyDescent="0.25">
      <c r="A54" s="2"/>
      <c r="B54" s="20"/>
      <c r="C54" s="21"/>
      <c r="D54" s="38"/>
      <c r="E54" s="22"/>
      <c r="F54" s="22"/>
      <c r="G54" s="22"/>
      <c r="H54" s="22"/>
      <c r="I54" s="22"/>
      <c r="J54" s="22"/>
      <c r="K54" s="22"/>
      <c r="L54" s="23"/>
      <c r="M54" s="2"/>
      <c r="N54" s="101" t="str">
        <f t="shared" si="65"/>
        <v/>
      </c>
      <c r="O54" s="2"/>
      <c r="P54" s="62"/>
      <c r="Q54" s="62"/>
      <c r="R54" s="62"/>
      <c r="X54" s="8" t="str">
        <f t="shared" si="66"/>
        <v/>
      </c>
      <c r="Z54" s="8" t="str">
        <f t="shared" si="183"/>
        <v/>
      </c>
      <c r="AA54" s="8" t="str">
        <f t="shared" si="42"/>
        <v/>
      </c>
      <c r="AB54" s="8" t="str">
        <f t="shared" si="43"/>
        <v/>
      </c>
      <c r="AC54" s="8" t="str">
        <f t="shared" si="184"/>
        <v/>
      </c>
      <c r="AD54" s="8" t="str">
        <f t="shared" si="185"/>
        <v/>
      </c>
      <c r="AE54" s="8" t="str">
        <f t="shared" si="163"/>
        <v/>
      </c>
      <c r="AF54" s="8" t="str">
        <f t="shared" si="164"/>
        <v/>
      </c>
      <c r="AG54" s="8" t="str">
        <f t="shared" si="165"/>
        <v/>
      </c>
      <c r="AH54" s="8" t="str">
        <f t="shared" si="166"/>
        <v/>
      </c>
      <c r="AI54" s="8" t="str">
        <f t="shared" si="167"/>
        <v/>
      </c>
      <c r="AJ54" s="8" t="str">
        <f t="shared" si="168"/>
        <v/>
      </c>
      <c r="AL54" s="68" t="str">
        <f t="shared" si="75"/>
        <v/>
      </c>
      <c r="AM54" s="69" t="str">
        <f t="shared" si="169"/>
        <v/>
      </c>
      <c r="AN54" s="69" t="str">
        <f t="shared" si="170"/>
        <v/>
      </c>
      <c r="AO54" s="69" t="str">
        <f t="shared" si="171"/>
        <v/>
      </c>
      <c r="AP54" s="69" t="str">
        <f t="shared" si="172"/>
        <v/>
      </c>
      <c r="AQ54" s="69" t="str">
        <f t="shared" si="173"/>
        <v/>
      </c>
      <c r="AR54" s="70" t="str">
        <f t="shared" si="174"/>
        <v/>
      </c>
      <c r="AT54" s="68" t="str">
        <f>IF($D54="", "", IFERROR(INDEX('Training Positions'!C$11:C$30, MATCH($D54, 'Training Positions'!$B$11:$B$30, 0)), ""))</f>
        <v/>
      </c>
      <c r="AU54" s="69" t="str">
        <f>IF($D54="", "", IFERROR(INDEX('Training Positions'!D$11:D$30, MATCH($D54, 'Training Positions'!$B$11:$B$30, 0)), ""))</f>
        <v/>
      </c>
      <c r="AV54" s="69" t="str">
        <f>IF($D54="", "", IFERROR(INDEX('Training Positions'!E$11:E$30, MATCH($D54, 'Training Positions'!$B$11:$B$30, 0)), ""))</f>
        <v/>
      </c>
      <c r="AW54" s="69" t="str">
        <f>IF($D54="", "", IFERROR(INDEX('Training Positions'!F$11:F$30, MATCH($D54, 'Training Positions'!$B$11:$B$30, 0)), ""))</f>
        <v/>
      </c>
      <c r="AX54" s="69" t="str">
        <f>IF($D54="", "", IFERROR(INDEX('Training Positions'!G$11:G$30, MATCH($D54, 'Training Positions'!$B$11:$B$30, 0)), ""))</f>
        <v/>
      </c>
      <c r="AY54" s="69" t="str">
        <f>IF($D54="", "", IFERROR(INDEX('Training Positions'!H$11:H$30, MATCH($D54, 'Training Positions'!$B$11:$B$30, 0)), ""))</f>
        <v/>
      </c>
      <c r="AZ54" s="70" t="str">
        <f>IF($D54="", "", IFERROR(INDEX('Training Positions'!I$11:I$30, MATCH($D54, 'Training Positions'!$B$11:$B$30, 0)), ""))</f>
        <v/>
      </c>
      <c r="BB54" s="68" t="str">
        <f t="shared" si="82"/>
        <v/>
      </c>
      <c r="BC54" s="69" t="str">
        <f t="shared" si="175"/>
        <v/>
      </c>
      <c r="BD54" s="69" t="str">
        <f t="shared" si="176"/>
        <v/>
      </c>
      <c r="BE54" s="69" t="str">
        <f t="shared" si="177"/>
        <v/>
      </c>
      <c r="BF54" s="69" t="str">
        <f t="shared" si="178"/>
        <v/>
      </c>
      <c r="BG54" s="69" t="str">
        <f t="shared" si="179"/>
        <v/>
      </c>
      <c r="BH54" s="70" t="str">
        <f t="shared" si="180"/>
        <v/>
      </c>
      <c r="BJ54" s="8" t="str" cm="1">
        <f t="array" ref="BJ54">IF($X54="", "", IFERROR(INDEX($BB$10:$BH$10, $BA$10, MATCH(MIN($BB54:$BH54), $BB54:$BH54, 0)), ""))</f>
        <v/>
      </c>
      <c r="BK54" s="78" t="str">
        <f t="shared" si="83"/>
        <v/>
      </c>
      <c r="BL54" s="8" t="str">
        <f>IF($IX54="", "", IFERROR(INDEX(Trainers!$I$11:$I$20, MATCH($IX54, Trainers!$AB$11:$AB$20, 0)), ""))</f>
        <v/>
      </c>
      <c r="BN54" s="68" t="str" cm="1">
        <f t="array" ref="BN54">IF(OR($X54="", BN$7=""), "", IFERROR(IF(IFERROR(INDEX($F54:$L54, $BM54, MATCH(BN$6, $F$9:$L$9, 0)), "")&gt;BN$7, "", IFERROR(INDEX($BB54:$BH54, $BM54, MATCH(BN$6, $BB$10:$BH$10, 0)), "")), ""))</f>
        <v/>
      </c>
      <c r="BO54" s="70" t="str" cm="1">
        <f t="array" ref="BO54">IF(OR($X54="", BO$7=""), "", IFERROR(IF(IFERROR(INDEX($F54:$L54, $BM54, MATCH(BO$6, $F$9:$L$9, 0)), "")&gt;BO$7, "", IFERROR(INDEX($BB54:$BH54, $BM54, MATCH(BO$6, $BB$10:$BH$10, 0)), "")), ""))</f>
        <v/>
      </c>
      <c r="BP54" s="68" t="str">
        <f t="shared" si="84"/>
        <v/>
      </c>
      <c r="BQ54" s="69" t="str">
        <f t="shared" si="85"/>
        <v/>
      </c>
      <c r="BR54" s="69" t="str">
        <f t="shared" si="86"/>
        <v/>
      </c>
      <c r="BS54" s="69" t="str">
        <f t="shared" si="87"/>
        <v/>
      </c>
      <c r="BT54" s="69" t="str">
        <f t="shared" si="88"/>
        <v/>
      </c>
      <c r="BU54" s="69" t="str">
        <f t="shared" si="89"/>
        <v/>
      </c>
      <c r="BV54" s="70" t="str">
        <f t="shared" si="90"/>
        <v/>
      </c>
      <c r="BW54" s="68" t="str" cm="1">
        <f t="array" ref="BW54">IF(OR($X54="", BW$7=""), "", IFERROR(IF(IFERROR(INDEX($F54:$L54, $BM54, MATCH(BW$6, $F$9:$L$9, 0)), "")&gt;BW$7, "", IFERROR(INDEX($BB54:$BH54, $BM54, MATCH(BW$6, $BB$10:$BH$10, 0)), "")), ""))</f>
        <v/>
      </c>
      <c r="BX54" s="70" t="str" cm="1">
        <f t="array" ref="BX54">IF(OR($X54="", BX$7=""), "", IFERROR(IF(IFERROR(INDEX($F54:$L54, $BM54, MATCH(BX$6, $F$9:$L$9, 0)), "")&gt;BX$7, "", IFERROR(INDEX($BB54:$BH54, $BM54, MATCH(BX$6, $BB$10:$BH$10, 0)), "")), ""))</f>
        <v/>
      </c>
      <c r="BY54" s="68" t="str">
        <f t="shared" si="91"/>
        <v/>
      </c>
      <c r="BZ54" s="69" t="str">
        <f t="shared" si="92"/>
        <v/>
      </c>
      <c r="CA54" s="69" t="str">
        <f t="shared" si="93"/>
        <v/>
      </c>
      <c r="CB54" s="69" t="str">
        <f t="shared" si="94"/>
        <v/>
      </c>
      <c r="CC54" s="69" t="str">
        <f t="shared" si="95"/>
        <v/>
      </c>
      <c r="CD54" s="69" t="str">
        <f t="shared" si="96"/>
        <v/>
      </c>
      <c r="CE54" s="70" t="str">
        <f t="shared" si="97"/>
        <v/>
      </c>
      <c r="CF54" s="68" t="str" cm="1">
        <f t="array" ref="CF54">IF(OR($X54="", CF$7=""), "", IFERROR(IF(IFERROR(INDEX($F54:$L54, $BM54, MATCH(CF$6, $F$9:$L$9, 0)), "")&gt;CF$7, "", IFERROR(INDEX($BB54:$BH54, $BM54, MATCH(CF$6, $BB$10:$BH$10, 0)), "")), ""))</f>
        <v/>
      </c>
      <c r="CG54" s="70" t="str" cm="1">
        <f t="array" ref="CG54">IF(OR($X54="", CG$7=""), "", IFERROR(IF(IFERROR(INDEX($F54:$L54, $BM54, MATCH(CG$6, $F$9:$L$9, 0)), "")&gt;CG$7, "", IFERROR(INDEX($BB54:$BH54, $BM54, MATCH(CG$6, $BB$10:$BH$10, 0)), "")), ""))</f>
        <v/>
      </c>
      <c r="CH54" s="68" t="str">
        <f t="shared" si="98"/>
        <v/>
      </c>
      <c r="CI54" s="69" t="str">
        <f t="shared" si="99"/>
        <v/>
      </c>
      <c r="CJ54" s="69" t="str">
        <f t="shared" si="100"/>
        <v/>
      </c>
      <c r="CK54" s="69" t="str">
        <f t="shared" si="101"/>
        <v/>
      </c>
      <c r="CL54" s="69" t="str">
        <f t="shared" si="102"/>
        <v/>
      </c>
      <c r="CM54" s="69" t="str">
        <f t="shared" si="103"/>
        <v/>
      </c>
      <c r="CN54" s="70" t="str">
        <f t="shared" si="104"/>
        <v/>
      </c>
      <c r="CO54" s="68" t="str" cm="1">
        <f t="array" ref="CO54">IF(OR($X54="", CO$7=""), "", IFERROR(IF(IFERROR(INDEX($F54:$L54, $BM54, MATCH(CO$6, $F$9:$L$9, 0)), "")&gt;CO$7, "", IFERROR(INDEX($BB54:$BH54, $BM54, MATCH(CO$6, $BB$10:$BH$10, 0)), "")), ""))</f>
        <v/>
      </c>
      <c r="CP54" s="70" t="str" cm="1">
        <f t="array" ref="CP54">IF(OR($X54="", CP$7=""), "", IFERROR(IF(IFERROR(INDEX($F54:$L54, $BM54, MATCH(CP$6, $F$9:$L$9, 0)), "")&gt;CP$7, "", IFERROR(INDEX($BB54:$BH54, $BM54, MATCH(CP$6, $BB$10:$BH$10, 0)), "")), ""))</f>
        <v/>
      </c>
      <c r="CQ54" s="68" t="str">
        <f t="shared" si="105"/>
        <v/>
      </c>
      <c r="CR54" s="69" t="str">
        <f t="shared" si="106"/>
        <v/>
      </c>
      <c r="CS54" s="69" t="str">
        <f t="shared" si="107"/>
        <v/>
      </c>
      <c r="CT54" s="69" t="str">
        <f t="shared" si="108"/>
        <v/>
      </c>
      <c r="CU54" s="69" t="str">
        <f t="shared" si="109"/>
        <v/>
      </c>
      <c r="CV54" s="69" t="str">
        <f t="shared" si="110"/>
        <v/>
      </c>
      <c r="CW54" s="70" t="str">
        <f t="shared" si="111"/>
        <v/>
      </c>
      <c r="CX54" s="68" t="str" cm="1">
        <f t="array" ref="CX54">IF(OR($X54="", CX$7=""), "", IFERROR(IF(IFERROR(INDEX($F54:$L54, $BM54, MATCH(CX$6, $F$9:$L$9, 0)), "")&gt;CX$7, "", IFERROR(INDEX($BB54:$BH54, $BM54, MATCH(CX$6, $BB$10:$BH$10, 0)), "")), ""))</f>
        <v/>
      </c>
      <c r="CY54" s="70" t="str" cm="1">
        <f t="array" ref="CY54">IF(OR($X54="", CY$7=""), "", IFERROR(IF(IFERROR(INDEX($F54:$L54, $BM54, MATCH(CY$6, $F$9:$L$9, 0)), "")&gt;CY$7, "", IFERROR(INDEX($BB54:$BH54, $BM54, MATCH(CY$6, $BB$10:$BH$10, 0)), "")), ""))</f>
        <v/>
      </c>
      <c r="CZ54" s="68" t="str">
        <f t="shared" si="112"/>
        <v/>
      </c>
      <c r="DA54" s="69" t="str">
        <f t="shared" si="113"/>
        <v/>
      </c>
      <c r="DB54" s="69" t="str">
        <f t="shared" si="114"/>
        <v/>
      </c>
      <c r="DC54" s="69" t="str">
        <f t="shared" si="115"/>
        <v/>
      </c>
      <c r="DD54" s="69" t="str">
        <f t="shared" si="116"/>
        <v/>
      </c>
      <c r="DE54" s="69" t="str">
        <f t="shared" si="117"/>
        <v/>
      </c>
      <c r="DF54" s="70" t="str">
        <f t="shared" si="118"/>
        <v/>
      </c>
      <c r="DG54" s="68" t="str" cm="1">
        <f t="array" ref="DG54">IF(OR($X54="", DG$7=""), "", IFERROR(IF(IFERROR(INDEX($F54:$L54, $BM54, MATCH(DG$6, $F$9:$L$9, 0)), "")&gt;DG$7, "", IFERROR(INDEX($BB54:$BH54, $BM54, MATCH(DG$6, $BB$10:$BH$10, 0)), "")), ""))</f>
        <v/>
      </c>
      <c r="DH54" s="70" t="str" cm="1">
        <f t="array" ref="DH54">IF(OR($X54="", DH$7=""), "", IFERROR(IF(IFERROR(INDEX($F54:$L54, $BM54, MATCH(DH$6, $F$9:$L$9, 0)), "")&gt;DH$7, "", IFERROR(INDEX($BB54:$BH54, $BM54, MATCH(DH$6, $BB$10:$BH$10, 0)), "")), ""))</f>
        <v/>
      </c>
      <c r="DI54" s="68" t="str">
        <f t="shared" si="119"/>
        <v/>
      </c>
      <c r="DJ54" s="69" t="str">
        <f t="shared" si="120"/>
        <v/>
      </c>
      <c r="DK54" s="69" t="str">
        <f t="shared" si="121"/>
        <v/>
      </c>
      <c r="DL54" s="69" t="str">
        <f t="shared" si="122"/>
        <v/>
      </c>
      <c r="DM54" s="69" t="str">
        <f t="shared" si="123"/>
        <v/>
      </c>
      <c r="DN54" s="69" t="str">
        <f t="shared" si="124"/>
        <v/>
      </c>
      <c r="DO54" s="70" t="str">
        <f t="shared" si="125"/>
        <v/>
      </c>
      <c r="DP54" s="68" t="str" cm="1">
        <f t="array" ref="DP54">IF(OR($X54="", DP$7=""), "", IFERROR(IF(IFERROR(INDEX($F54:$L54, $BM54, MATCH(DP$6, $F$9:$L$9, 0)), "")&gt;DP$7, "", IFERROR(INDEX($BB54:$BH54, $BM54, MATCH(DP$6, $BB$10:$BH$10, 0)), "")), ""))</f>
        <v/>
      </c>
      <c r="DQ54" s="70" t="str" cm="1">
        <f t="array" ref="DQ54">IF(OR($X54="", DQ$7=""), "", IFERROR(IF(IFERROR(INDEX($F54:$L54, $BM54, MATCH(DQ$6, $F$9:$L$9, 0)), "")&gt;DQ$7, "", IFERROR(INDEX($BB54:$BH54, $BM54, MATCH(DQ$6, $BB$10:$BH$10, 0)), "")), ""))</f>
        <v/>
      </c>
      <c r="DR54" s="68" t="str">
        <f t="shared" si="126"/>
        <v/>
      </c>
      <c r="DS54" s="69" t="str">
        <f t="shared" si="127"/>
        <v/>
      </c>
      <c r="DT54" s="69" t="str">
        <f t="shared" si="128"/>
        <v/>
      </c>
      <c r="DU54" s="69" t="str">
        <f t="shared" si="129"/>
        <v/>
      </c>
      <c r="DV54" s="69" t="str">
        <f t="shared" si="130"/>
        <v/>
      </c>
      <c r="DW54" s="69" t="str">
        <f t="shared" si="131"/>
        <v/>
      </c>
      <c r="DX54" s="70" t="str">
        <f t="shared" si="132"/>
        <v/>
      </c>
      <c r="DY54" s="68" t="str" cm="1">
        <f t="array" ref="DY54">IF(OR($X54="", DY$7=""), "", IFERROR(IF(IFERROR(INDEX($F54:$L54, $BM54, MATCH(DY$6, $F$9:$L$9, 0)), "")&gt;DY$7, "", IFERROR(INDEX($BB54:$BH54, $BM54, MATCH(DY$6, $BB$10:$BH$10, 0)), "")), ""))</f>
        <v/>
      </c>
      <c r="DZ54" s="70" t="str" cm="1">
        <f t="array" ref="DZ54">IF(OR($X54="", DZ$7=""), "", IFERROR(IF(IFERROR(INDEX($F54:$L54, $BM54, MATCH(DZ$6, $F$9:$L$9, 0)), "")&gt;DZ$7, "", IFERROR(INDEX($BB54:$BH54, $BM54, MATCH(DZ$6, $BB$10:$BH$10, 0)), "")), ""))</f>
        <v/>
      </c>
      <c r="EA54" s="68" t="str">
        <f t="shared" si="133"/>
        <v/>
      </c>
      <c r="EB54" s="69" t="str">
        <f t="shared" si="134"/>
        <v/>
      </c>
      <c r="EC54" s="69" t="str">
        <f t="shared" si="135"/>
        <v/>
      </c>
      <c r="ED54" s="69" t="str">
        <f t="shared" si="136"/>
        <v/>
      </c>
      <c r="EE54" s="69" t="str">
        <f t="shared" si="137"/>
        <v/>
      </c>
      <c r="EF54" s="69" t="str">
        <f t="shared" si="138"/>
        <v/>
      </c>
      <c r="EG54" s="70" t="str">
        <f t="shared" si="139"/>
        <v/>
      </c>
      <c r="EH54" s="68" t="str" cm="1">
        <f t="array" ref="EH54">IF(OR($X54="", EH$7=""), "", IFERROR(IF(IFERROR(INDEX($F54:$L54, $BM54, MATCH(EH$6, $F$9:$L$9, 0)), "")&gt;EH$7, "", IFERROR(INDEX($BB54:$BH54, $BM54, MATCH(EH$6, $BB$10:$BH$10, 0)), "")), ""))</f>
        <v/>
      </c>
      <c r="EI54" s="70" t="str" cm="1">
        <f t="array" ref="EI54">IF(OR($X54="", EI$7=""), "", IFERROR(IF(IFERROR(INDEX($F54:$L54, $BM54, MATCH(EI$6, $F$9:$L$9, 0)), "")&gt;EI$7, "", IFERROR(INDEX($BB54:$BH54, $BM54, MATCH(EI$6, $BB$10:$BH$10, 0)), "")), ""))</f>
        <v/>
      </c>
      <c r="EJ54" s="68" t="str">
        <f t="shared" si="140"/>
        <v/>
      </c>
      <c r="EK54" s="69" t="str">
        <f t="shared" si="141"/>
        <v/>
      </c>
      <c r="EL54" s="69" t="str">
        <f t="shared" si="142"/>
        <v/>
      </c>
      <c r="EM54" s="69" t="str">
        <f t="shared" si="143"/>
        <v/>
      </c>
      <c r="EN54" s="69" t="str">
        <f t="shared" si="144"/>
        <v/>
      </c>
      <c r="EO54" s="69" t="str">
        <f t="shared" si="145"/>
        <v/>
      </c>
      <c r="EP54" s="70" t="str">
        <f t="shared" si="146"/>
        <v/>
      </c>
      <c r="EQ54" s="68" t="str" cm="1">
        <f t="array" ref="EQ54">IF(OR($X54="", EQ$7=""), "", IFERROR(IF(IFERROR(INDEX($F54:$L54, $BM54, MATCH(EQ$6, $F$9:$L$9, 0)), "")&gt;EQ$7, "", IFERROR(INDEX($BB54:$BH54, $BM54, MATCH(EQ$6, $BB$10:$BH$10, 0)), "")), ""))</f>
        <v/>
      </c>
      <c r="ER54" s="70" t="str" cm="1">
        <f t="array" ref="ER54">IF(OR($X54="", ER$7=""), "", IFERROR(IF(IFERROR(INDEX($F54:$L54, $BM54, MATCH(ER$6, $F$9:$L$9, 0)), "")&gt;ER$7, "", IFERROR(INDEX($BB54:$BH54, $BM54, MATCH(ER$6, $BB$10:$BH$10, 0)), "")), ""))</f>
        <v/>
      </c>
      <c r="ES54" s="68" t="str">
        <f t="shared" si="147"/>
        <v/>
      </c>
      <c r="ET54" s="69" t="str">
        <f t="shared" si="148"/>
        <v/>
      </c>
      <c r="EU54" s="69" t="str">
        <f t="shared" si="149"/>
        <v/>
      </c>
      <c r="EV54" s="69" t="str">
        <f t="shared" si="150"/>
        <v/>
      </c>
      <c r="EW54" s="69" t="str">
        <f t="shared" si="151"/>
        <v/>
      </c>
      <c r="EX54" s="69" t="str">
        <f t="shared" si="152"/>
        <v/>
      </c>
      <c r="EY54" s="70" t="str">
        <f t="shared" si="153"/>
        <v/>
      </c>
      <c r="FA54" s="68" t="str" cm="1">
        <f t="array" ref="FA54">IF($X54="", "", IFERROR(INDEX($BN54:$EY54, $EZ54, MATCH(FA$8, $BN$2:$EY$2, 0)), ""))</f>
        <v/>
      </c>
      <c r="FB54" s="69" t="str" cm="1">
        <f t="array" ref="FB54">IF($X54="", "", IFERROR(INDEX($BN54:$EY54, $EZ54, MATCH(FB$8, $BN$2:$EY$2, 0)), ""))</f>
        <v/>
      </c>
      <c r="FC54" s="69" t="str" cm="1">
        <f t="array" ref="FC54">IF($X54="", "", IFERROR(INDEX($BN54:$EY54, $EZ54, MATCH(FC$8, $BN$2:$EY$2, 0)), ""))</f>
        <v/>
      </c>
      <c r="FD54" s="69" t="str" cm="1">
        <f t="array" ref="FD54">IF($X54="", "", IFERROR(INDEX($BN54:$EY54, $EZ54, MATCH(FD$8, $BN$2:$EY$2, 0)), ""))</f>
        <v/>
      </c>
      <c r="FE54" s="69" t="str" cm="1">
        <f t="array" ref="FE54">IF($X54="", "", IFERROR(INDEX($BN54:$EY54, $EZ54, MATCH(FE$8, $BN$2:$EY$2, 0)), ""))</f>
        <v/>
      </c>
      <c r="FF54" s="69" t="str" cm="1">
        <f t="array" ref="FF54">IF($X54="", "", IFERROR(INDEX($BN54:$EY54, $EZ54, MATCH(FF$8, $BN$2:$EY$2, 0)), ""))</f>
        <v/>
      </c>
      <c r="FG54" s="69" t="str" cm="1">
        <f t="array" ref="FG54">IF($X54="", "", IFERROR(INDEX($BN54:$EY54, $EZ54, MATCH(FG$8, $BN$2:$EY$2, 0)), ""))</f>
        <v/>
      </c>
      <c r="FH54" s="69" t="str" cm="1">
        <f t="array" ref="FH54">IF($X54="", "", IFERROR(INDEX($BN54:$EY54, $EZ54, MATCH(FH$8, $BN$2:$EY$2, 0)), ""))</f>
        <v/>
      </c>
      <c r="FI54" s="69" t="str" cm="1">
        <f t="array" ref="FI54">IF($X54="", "", IFERROR(INDEX($BN54:$EY54, $EZ54, MATCH(FI$8, $BN$2:$EY$2, 0)), ""))</f>
        <v/>
      </c>
      <c r="FJ54" s="69" t="str" cm="1">
        <f t="array" ref="FJ54">IF($X54="", "", IFERROR(INDEX($BN54:$EY54, $EZ54, MATCH(FJ$8, $BN$2:$EY$2, 0)), ""))</f>
        <v/>
      </c>
      <c r="FK54" s="69" t="str" cm="1">
        <f t="array" ref="FK54">IF($X54="", "", IFERROR(INDEX($BN54:$EY54, $EZ54, MATCH(FK$8, $BN$2:$EY$2, 0)), ""))</f>
        <v/>
      </c>
      <c r="FL54" s="69" t="str" cm="1">
        <f t="array" ref="FL54">IF($X54="", "", IFERROR(INDEX($BN54:$EY54, $EZ54, MATCH(FL$8, $BN$2:$EY$2, 0)), ""))</f>
        <v/>
      </c>
      <c r="FM54" s="69" t="str" cm="1">
        <f t="array" ref="FM54">IF($X54="", "", IFERROR(INDEX($BN54:$EY54, $EZ54, MATCH(FM$8, $BN$2:$EY$2, 0)), ""))</f>
        <v/>
      </c>
      <c r="FN54" s="69" t="str" cm="1">
        <f t="array" ref="FN54">IF($X54="", "", IFERROR(INDEX($BN54:$EY54, $EZ54, MATCH(FN$8, $BN$2:$EY$2, 0)), ""))</f>
        <v/>
      </c>
      <c r="FO54" s="69" t="str" cm="1">
        <f t="array" ref="FO54">IF($X54="", "", IFERROR(INDEX($BN54:$EY54, $EZ54, MATCH(FO$8, $BN$2:$EY$2, 0)), ""))</f>
        <v/>
      </c>
      <c r="FP54" s="69" t="str" cm="1">
        <f t="array" ref="FP54">IF($X54="", "", IFERROR(INDEX($BN54:$EY54, $EZ54, MATCH(FP$8, $BN$2:$EY$2, 0)), ""))</f>
        <v/>
      </c>
      <c r="FQ54" s="69" t="str" cm="1">
        <f t="array" ref="FQ54">IF($X54="", "", IFERROR(INDEX($BN54:$EY54, $EZ54, MATCH(FQ$8, $BN$2:$EY$2, 0)), ""))</f>
        <v/>
      </c>
      <c r="FR54" s="69" t="str" cm="1">
        <f t="array" ref="FR54">IF($X54="", "", IFERROR(INDEX($BN54:$EY54, $EZ54, MATCH(FR$8, $BN$2:$EY$2, 0)), ""))</f>
        <v/>
      </c>
      <c r="FS54" s="69" t="str" cm="1">
        <f t="array" ref="FS54">IF($X54="", "", IFERROR(INDEX($BN54:$EY54, $EZ54, MATCH(FS$8, $BN$2:$EY$2, 0)), ""))</f>
        <v/>
      </c>
      <c r="FT54" s="69" t="str" cm="1">
        <f t="array" ref="FT54">IF($X54="", "", IFERROR(INDEX($BN54:$EY54, $EZ54, MATCH(FT$8, $BN$2:$EY$2, 0)), ""))</f>
        <v/>
      </c>
      <c r="FU54" s="69" t="str" cm="1">
        <f t="array" ref="FU54">IF($X54="", "", IFERROR(INDEX($BN54:$EY54, $EZ54, MATCH(FU$8, $BN$2:$EY$2, 0)), ""))</f>
        <v/>
      </c>
      <c r="FV54" s="69" t="str" cm="1">
        <f t="array" ref="FV54">IF($X54="", "", IFERROR(INDEX($BN54:$EY54, $EZ54, MATCH(FV$8, $BN$2:$EY$2, 0)), ""))</f>
        <v/>
      </c>
      <c r="FW54" s="69" t="str" cm="1">
        <f t="array" ref="FW54">IF($X54="", "", IFERROR(INDEX($BN54:$EY54, $EZ54, MATCH(FW$8, $BN$2:$EY$2, 0)), ""))</f>
        <v/>
      </c>
      <c r="FX54" s="69" t="str" cm="1">
        <f t="array" ref="FX54">IF($X54="", "", IFERROR(INDEX($BN54:$EY54, $EZ54, MATCH(FX$8, $BN$2:$EY$2, 0)), ""))</f>
        <v/>
      </c>
      <c r="FY54" s="69" t="str" cm="1">
        <f t="array" ref="FY54">IF($X54="", "", IFERROR(INDEX($BN54:$EY54, $EZ54, MATCH(FY$8, $BN$2:$EY$2, 0)), ""))</f>
        <v/>
      </c>
      <c r="FZ54" s="69" t="str" cm="1">
        <f t="array" ref="FZ54">IF($X54="", "", IFERROR(INDEX($BN54:$EY54, $EZ54, MATCH(FZ$8, $BN$2:$EY$2, 0)), ""))</f>
        <v/>
      </c>
      <c r="GA54" s="69" t="str" cm="1">
        <f t="array" ref="GA54">IF($X54="", "", IFERROR(INDEX($BN54:$EY54, $EZ54, MATCH(GA$8, $BN$2:$EY$2, 0)), ""))</f>
        <v/>
      </c>
      <c r="GB54" s="69" t="str" cm="1">
        <f t="array" ref="GB54">IF($X54="", "", IFERROR(INDEX($BN54:$EY54, $EZ54, MATCH(GB$8, $BN$2:$EY$2, 0)), ""))</f>
        <v/>
      </c>
      <c r="GC54" s="69" t="str" cm="1">
        <f t="array" ref="GC54">IF($X54="", "", IFERROR(INDEX($BN54:$EY54, $EZ54, MATCH(GC$8, $BN$2:$EY$2, 0)), ""))</f>
        <v/>
      </c>
      <c r="GD54" s="69" t="str" cm="1">
        <f t="array" ref="GD54">IF($X54="", "", IFERROR(INDEX($BN54:$EY54, $EZ54, MATCH(GD$8, $BN$2:$EY$2, 0)), ""))</f>
        <v/>
      </c>
      <c r="GE54" s="69" t="str" cm="1">
        <f t="array" ref="GE54">IF($X54="", "", IFERROR(INDEX($BN54:$EY54, $EZ54, MATCH(GE$8, $BN$2:$EY$2, 0)), ""))</f>
        <v/>
      </c>
      <c r="GF54" s="69" t="str" cm="1">
        <f t="array" ref="GF54">IF($X54="", "", IFERROR(INDEX($BN54:$EY54, $EZ54, MATCH(GF$8, $BN$2:$EY$2, 0)), ""))</f>
        <v/>
      </c>
      <c r="GG54" s="69" t="str" cm="1">
        <f t="array" ref="GG54">IF($X54="", "", IFERROR(INDEX($BN54:$EY54, $EZ54, MATCH(GG$8, $BN$2:$EY$2, 0)), ""))</f>
        <v/>
      </c>
      <c r="GH54" s="69" t="str" cm="1">
        <f t="array" ref="GH54">IF($X54="", "", IFERROR(INDEX($BN54:$EY54, $EZ54, MATCH(GH$8, $BN$2:$EY$2, 0)), ""))</f>
        <v/>
      </c>
      <c r="GI54" s="69" t="str" cm="1">
        <f t="array" ref="GI54">IF($X54="", "", IFERROR(INDEX($BN54:$EY54, $EZ54, MATCH(GI$8, $BN$2:$EY$2, 0)), ""))</f>
        <v/>
      </c>
      <c r="GJ54" s="69" t="str" cm="1">
        <f t="array" ref="GJ54">IF($X54="", "", IFERROR(INDEX($BN54:$EY54, $EZ54, MATCH(GJ$8, $BN$2:$EY$2, 0)), ""))</f>
        <v/>
      </c>
      <c r="GK54" s="69" t="str" cm="1">
        <f t="array" ref="GK54">IF($X54="", "", IFERROR(INDEX($BN54:$EY54, $EZ54, MATCH(GK$8, $BN$2:$EY$2, 0)), ""))</f>
        <v/>
      </c>
      <c r="GL54" s="69" t="str" cm="1">
        <f t="array" ref="GL54">IF($X54="", "", IFERROR(INDEX($BN54:$EY54, $EZ54, MATCH(GL$8, $BN$2:$EY$2, 0)), ""))</f>
        <v/>
      </c>
      <c r="GM54" s="69" t="str" cm="1">
        <f t="array" ref="GM54">IF($X54="", "", IFERROR(INDEX($BN54:$EY54, $EZ54, MATCH(GM$8, $BN$2:$EY$2, 0)), ""))</f>
        <v/>
      </c>
      <c r="GN54" s="69" t="str" cm="1">
        <f t="array" ref="GN54">IF($X54="", "", IFERROR(INDEX($BN54:$EY54, $EZ54, MATCH(GN$8, $BN$2:$EY$2, 0)), ""))</f>
        <v/>
      </c>
      <c r="GO54" s="69" t="str" cm="1">
        <f t="array" ref="GO54">IF($X54="", "", IFERROR(INDEX($BN54:$EY54, $EZ54, MATCH(GO$8, $BN$2:$EY$2, 0)), ""))</f>
        <v/>
      </c>
      <c r="GP54" s="69" t="str" cm="1">
        <f t="array" ref="GP54">IF($X54="", "", IFERROR(INDEX($BN54:$EY54, $EZ54, MATCH(GP$8, $BN$2:$EY$2, 0)), ""))</f>
        <v/>
      </c>
      <c r="GQ54" s="69" t="str" cm="1">
        <f t="array" ref="GQ54">IF($X54="", "", IFERROR(INDEX($BN54:$EY54, $EZ54, MATCH(GQ$8, $BN$2:$EY$2, 0)), ""))</f>
        <v/>
      </c>
      <c r="GR54" s="69" t="str" cm="1">
        <f t="array" ref="GR54">IF($X54="", "", IFERROR(INDEX($BN54:$EY54, $EZ54, MATCH(GR$8, $BN$2:$EY$2, 0)), ""))</f>
        <v/>
      </c>
      <c r="GS54" s="69" t="str" cm="1">
        <f t="array" ref="GS54">IF($X54="", "", IFERROR(INDEX($BN54:$EY54, $EZ54, MATCH(GS$8, $BN$2:$EY$2, 0)), ""))</f>
        <v/>
      </c>
      <c r="GT54" s="69" t="str" cm="1">
        <f t="array" ref="GT54">IF($X54="", "", IFERROR(INDEX($BN54:$EY54, $EZ54, MATCH(GT$8, $BN$2:$EY$2, 0)), ""))</f>
        <v/>
      </c>
      <c r="GU54" s="69" t="str" cm="1">
        <f t="array" ref="GU54">IF($X54="", "", IFERROR(INDEX($BN54:$EY54, $EZ54, MATCH(GU$8, $BN$2:$EY$2, 0)), ""))</f>
        <v/>
      </c>
      <c r="GV54" s="69" t="str" cm="1">
        <f t="array" ref="GV54">IF($X54="", "", IFERROR(INDEX($BN54:$EY54, $EZ54, MATCH(GV$8, $BN$2:$EY$2, 0)), ""))</f>
        <v/>
      </c>
      <c r="GW54" s="69" t="str" cm="1">
        <f t="array" ref="GW54">IF($X54="", "", IFERROR(INDEX($BN54:$EY54, $EZ54, MATCH(GW$8, $BN$2:$EY$2, 0)), ""))</f>
        <v/>
      </c>
      <c r="GX54" s="69" t="str" cm="1">
        <f t="array" ref="GX54">IF($X54="", "", IFERROR(INDEX($BN54:$EY54, $EZ54, MATCH(GX$8, $BN$2:$EY$2, 0)), ""))</f>
        <v/>
      </c>
      <c r="GY54" s="69" t="str" cm="1">
        <f t="array" ref="GY54">IF($X54="", "", IFERROR(INDEX($BN54:$EY54, $EZ54, MATCH(GY$8, $BN$2:$EY$2, 0)), ""))</f>
        <v/>
      </c>
      <c r="GZ54" s="69" t="str" cm="1">
        <f t="array" ref="GZ54">IF($X54="", "", IFERROR(INDEX($BN54:$EY54, $EZ54, MATCH(GZ$8, $BN$2:$EY$2, 0)), ""))</f>
        <v/>
      </c>
      <c r="HA54" s="69" t="str" cm="1">
        <f t="array" ref="HA54">IF($X54="", "", IFERROR(INDEX($BN54:$EY54, $EZ54, MATCH(HA$8, $BN$2:$EY$2, 0)), ""))</f>
        <v/>
      </c>
      <c r="HB54" s="69" t="str" cm="1">
        <f t="array" ref="HB54">IF($X54="", "", IFERROR(INDEX($BN54:$EY54, $EZ54, MATCH(HB$8, $BN$2:$EY$2, 0)), ""))</f>
        <v/>
      </c>
      <c r="HC54" s="69" t="str" cm="1">
        <f t="array" ref="HC54">IF($X54="", "", IFERROR(INDEX($BN54:$EY54, $EZ54, MATCH(HC$8, $BN$2:$EY$2, 0)), ""))</f>
        <v/>
      </c>
      <c r="HD54" s="69" t="str" cm="1">
        <f t="array" ref="HD54">IF($X54="", "", IFERROR(INDEX($BN54:$EY54, $EZ54, MATCH(HD$8, $BN$2:$EY$2, 0)), ""))</f>
        <v/>
      </c>
      <c r="HE54" s="69" t="str" cm="1">
        <f t="array" ref="HE54">IF($X54="", "", IFERROR(INDEX($BN54:$EY54, $EZ54, MATCH(HE$8, $BN$2:$EY$2, 0)), ""))</f>
        <v/>
      </c>
      <c r="HF54" s="69" t="str" cm="1">
        <f t="array" ref="HF54">IF($X54="", "", IFERROR(INDEX($BN54:$EY54, $EZ54, MATCH(HF$8, $BN$2:$EY$2, 0)), ""))</f>
        <v/>
      </c>
      <c r="HG54" s="69" t="str" cm="1">
        <f t="array" ref="HG54">IF($X54="", "", IFERROR(INDEX($BN54:$EY54, $EZ54, MATCH(HG$8, $BN$2:$EY$2, 0)), ""))</f>
        <v/>
      </c>
      <c r="HH54" s="69" t="str" cm="1">
        <f t="array" ref="HH54">IF($X54="", "", IFERROR(INDEX($BN54:$EY54, $EZ54, MATCH(HH$8, $BN$2:$EY$2, 0)), ""))</f>
        <v/>
      </c>
      <c r="HI54" s="69" t="str" cm="1">
        <f t="array" ref="HI54">IF($X54="", "", IFERROR(INDEX($BN54:$EY54, $EZ54, MATCH(HI$8, $BN$2:$EY$2, 0)), ""))</f>
        <v/>
      </c>
      <c r="HJ54" s="69" t="str" cm="1">
        <f t="array" ref="HJ54">IF($X54="", "", IFERROR(INDEX($BN54:$EY54, $EZ54, MATCH(HJ$8, $BN$2:$EY$2, 0)), ""))</f>
        <v/>
      </c>
      <c r="HK54" s="69" t="str" cm="1">
        <f t="array" ref="HK54">IF($X54="", "", IFERROR(INDEX($BN54:$EY54, $EZ54, MATCH(HK$8, $BN$2:$EY$2, 0)), ""))</f>
        <v/>
      </c>
      <c r="HL54" s="69" t="str" cm="1">
        <f t="array" ref="HL54">IF($X54="", "", IFERROR(INDEX($BN54:$EY54, $EZ54, MATCH(HL$8, $BN$2:$EY$2, 0)), ""))</f>
        <v/>
      </c>
      <c r="HM54" s="69" t="str" cm="1">
        <f t="array" ref="HM54">IF($X54="", "", IFERROR(INDEX($BN54:$EY54, $EZ54, MATCH(HM$8, $BN$2:$EY$2, 0)), ""))</f>
        <v/>
      </c>
      <c r="HN54" s="69" t="str" cm="1">
        <f t="array" ref="HN54">IF($X54="", "", IFERROR(INDEX($BN54:$EY54, $EZ54, MATCH(HN$8, $BN$2:$EY$2, 0)), ""))</f>
        <v/>
      </c>
      <c r="HO54" s="69" t="str" cm="1">
        <f t="array" ref="HO54">IF($X54="", "", IFERROR(INDEX($BN54:$EY54, $EZ54, MATCH(HO$8, $BN$2:$EY$2, 0)), ""))</f>
        <v/>
      </c>
      <c r="HP54" s="69" t="str" cm="1">
        <f t="array" ref="HP54">IF($X54="", "", IFERROR(INDEX($BN54:$EY54, $EZ54, MATCH(HP$8, $BN$2:$EY$2, 0)), ""))</f>
        <v/>
      </c>
      <c r="HQ54" s="69" t="str" cm="1">
        <f t="array" ref="HQ54">IF($X54="", "", IFERROR(INDEX($BN54:$EY54, $EZ54, MATCH(HQ$8, $BN$2:$EY$2, 0)), ""))</f>
        <v/>
      </c>
      <c r="HR54" s="70" t="str" cm="1">
        <f t="array" ref="HR54">IF($X54="", "", IFERROR(INDEX($BN54:$EY54, $EZ54, MATCH(HR$8, $BN$2:$EY$2, 0)), ""))</f>
        <v/>
      </c>
      <c r="HT54" s="8" t="str" cm="1">
        <f t="array" ref="HT54">IFERROR(INDEX($FA$6:$HR$6, $HS$6, MATCH(MIN($FA54:$HR54), $FA54:$HR54, 0)), "")</f>
        <v/>
      </c>
      <c r="HV54" s="8" t="str" cm="1">
        <f t="array" ref="HV54">IFERROR(INDEX(Trainers!$I$11:$I$20, MATCH(IFERROR(INDEX($FA$7:$HR$7, $HS$6, MATCH(MIN($FA54:$HR54), $FA54:$HR54, 0)), ""), Trainers!$AB$11:$AB$20, 0)), "")</f>
        <v/>
      </c>
      <c r="HX54" s="81" t="str">
        <f t="shared" si="154"/>
        <v/>
      </c>
      <c r="HY54" s="88" t="str">
        <f t="shared" si="155"/>
        <v/>
      </c>
      <c r="HZ54" s="81" t="str">
        <f t="shared" si="186"/>
        <v/>
      </c>
      <c r="IA54" s="88" t="str">
        <f t="shared" si="187"/>
        <v/>
      </c>
      <c r="IB54" s="81" t="str">
        <f t="shared" si="186"/>
        <v/>
      </c>
      <c r="IC54" s="88" t="str">
        <f t="shared" si="187"/>
        <v/>
      </c>
      <c r="ID54" s="81" t="str">
        <f t="shared" si="186"/>
        <v/>
      </c>
      <c r="IE54" s="88" t="str">
        <f t="shared" si="187"/>
        <v/>
      </c>
      <c r="IF54" s="81" t="str">
        <f t="shared" si="186"/>
        <v/>
      </c>
      <c r="IG54" s="88" t="str">
        <f t="shared" si="187"/>
        <v/>
      </c>
      <c r="IH54" s="81" t="str">
        <f t="shared" si="186"/>
        <v/>
      </c>
      <c r="II54" s="88" t="str">
        <f t="shared" si="187"/>
        <v/>
      </c>
      <c r="IJ54" s="81" t="str">
        <f t="shared" si="186"/>
        <v/>
      </c>
      <c r="IK54" s="88" t="str">
        <f t="shared" si="187"/>
        <v/>
      </c>
      <c r="IL54" s="81" t="str">
        <f t="shared" si="186"/>
        <v/>
      </c>
      <c r="IM54" s="88" t="str">
        <f t="shared" si="187"/>
        <v/>
      </c>
      <c r="IN54" s="81" t="str">
        <f t="shared" si="186"/>
        <v/>
      </c>
      <c r="IO54" s="88" t="str">
        <f t="shared" si="187"/>
        <v/>
      </c>
      <c r="IP54" s="81" t="str">
        <f t="shared" si="186"/>
        <v/>
      </c>
      <c r="IQ54" s="88" t="str">
        <f t="shared" si="187"/>
        <v/>
      </c>
      <c r="IS54" s="81" t="str" cm="1">
        <f t="array" ref="IS54">IF($X54="", "", IFERROR(INDEX($HX$3:$IQ$3, $IR$3, MATCH(IS$10, $HX54:$IQ54, 0)), ""))</f>
        <v/>
      </c>
      <c r="IT54" s="89" t="str" cm="1">
        <f t="array" ref="IT54">IF($X54="", "", IFERROR(INDEX($HX$3:$IQ$3, $IR$3, MATCH(IT$10, $HX54:$IQ54, 0)), ""))</f>
        <v/>
      </c>
      <c r="IU54" s="89" t="str" cm="1">
        <f t="array" ref="IU54">IF($X54="", "", IFERROR(INDEX($HX$3:$IQ$3, $IR$3, MATCH(IU$10, $HX54:$IQ54, 0)), ""))</f>
        <v/>
      </c>
      <c r="IV54" s="8" t="str">
        <f t="shared" si="156"/>
        <v/>
      </c>
      <c r="IX54" s="8" t="str">
        <f t="shared" si="157"/>
        <v/>
      </c>
      <c r="IZ54" s="8" t="str">
        <f>IF($BL54="", "", IFERROR(INDEX(Trainers!$AB$11:$AB$20, MATCH($BL54, Trainers!$I$11:$I$20, 0)), ""))</f>
        <v/>
      </c>
      <c r="JA54" s="78" t="str">
        <f t="shared" si="158"/>
        <v/>
      </c>
      <c r="JB54" s="8" t="str" cm="1">
        <f t="array" ref="JB54">IFERROR(INDEX($BN$7:$EY$7, $BM$7, MATCH(CONCATENATE($IZ54, " - ", $BJ54), $BN$2:$EY$2, 0)), "")</f>
        <v/>
      </c>
      <c r="JC54" s="8" t="str">
        <f t="shared" si="159"/>
        <v/>
      </c>
      <c r="JE54" s="8" t="str">
        <f>IF($HV54="", "", IFERROR(INDEX(Trainers!$AB$11:$AB$20, MATCH($HV54, Trainers!$I$11:$I$20, 0)), ""))</f>
        <v/>
      </c>
      <c r="JF54" s="78" t="str" cm="1">
        <f t="array" ref="JF54">IF(IFERROR(INDEX($F54:$L54, $Y54, MATCH($HT54, $F$9:$L$9, 0)), "")="", "", IFERROR(INDEX($F54:$L54, $Y54, MATCH($HT54, $F$9:$L$9, 0)), ""))</f>
        <v/>
      </c>
      <c r="JG54" s="8" t="str" cm="1">
        <f t="array" ref="JG54">IFERROR(INDEX($BN$7:$EY$7, $BM$7, MATCH(CONCATENATE($JE54, " - ", $HT54), $BN$2:$EY$2, 0)), "")</f>
        <v/>
      </c>
      <c r="JH54" s="8" t="str">
        <f t="shared" si="160"/>
        <v/>
      </c>
    </row>
    <row r="55" spans="1:268" x14ac:dyDescent="0.25">
      <c r="A55" s="2"/>
      <c r="B55" s="20"/>
      <c r="C55" s="21"/>
      <c r="D55" s="38"/>
      <c r="E55" s="22"/>
      <c r="F55" s="22"/>
      <c r="G55" s="22"/>
      <c r="H55" s="22"/>
      <c r="I55" s="22"/>
      <c r="J55" s="22"/>
      <c r="K55" s="22"/>
      <c r="L55" s="23"/>
      <c r="M55" s="2"/>
      <c r="N55" s="101" t="str">
        <f t="shared" si="65"/>
        <v/>
      </c>
      <c r="O55" s="2"/>
      <c r="P55" s="62"/>
      <c r="Q55" s="62"/>
      <c r="R55" s="62"/>
      <c r="X55" s="8" t="str">
        <f t="shared" si="66"/>
        <v/>
      </c>
      <c r="Z55" s="8" t="str">
        <f t="shared" si="183"/>
        <v/>
      </c>
      <c r="AA55" s="8" t="str">
        <f t="shared" si="42"/>
        <v/>
      </c>
      <c r="AB55" s="8" t="str">
        <f t="shared" si="43"/>
        <v/>
      </c>
      <c r="AC55" s="8" t="str">
        <f t="shared" si="184"/>
        <v/>
      </c>
      <c r="AD55" s="8" t="str">
        <f t="shared" si="185"/>
        <v/>
      </c>
      <c r="AE55" s="8" t="str">
        <f t="shared" si="163"/>
        <v/>
      </c>
      <c r="AF55" s="8" t="str">
        <f t="shared" si="164"/>
        <v/>
      </c>
      <c r="AG55" s="8" t="str">
        <f t="shared" si="165"/>
        <v/>
      </c>
      <c r="AH55" s="8" t="str">
        <f t="shared" si="166"/>
        <v/>
      </c>
      <c r="AI55" s="8" t="str">
        <f t="shared" si="167"/>
        <v/>
      </c>
      <c r="AJ55" s="8" t="str">
        <f t="shared" si="168"/>
        <v/>
      </c>
      <c r="AL55" s="68" t="str">
        <f t="shared" si="75"/>
        <v/>
      </c>
      <c r="AM55" s="69" t="str">
        <f t="shared" si="169"/>
        <v/>
      </c>
      <c r="AN55" s="69" t="str">
        <f t="shared" si="170"/>
        <v/>
      </c>
      <c r="AO55" s="69" t="str">
        <f t="shared" si="171"/>
        <v/>
      </c>
      <c r="AP55" s="69" t="str">
        <f t="shared" si="172"/>
        <v/>
      </c>
      <c r="AQ55" s="69" t="str">
        <f t="shared" si="173"/>
        <v/>
      </c>
      <c r="AR55" s="70" t="str">
        <f t="shared" si="174"/>
        <v/>
      </c>
      <c r="AT55" s="68" t="str">
        <f>IF($D55="", "", IFERROR(INDEX('Training Positions'!C$11:C$30, MATCH($D55, 'Training Positions'!$B$11:$B$30, 0)), ""))</f>
        <v/>
      </c>
      <c r="AU55" s="69" t="str">
        <f>IF($D55="", "", IFERROR(INDEX('Training Positions'!D$11:D$30, MATCH($D55, 'Training Positions'!$B$11:$B$30, 0)), ""))</f>
        <v/>
      </c>
      <c r="AV55" s="69" t="str">
        <f>IF($D55="", "", IFERROR(INDEX('Training Positions'!E$11:E$30, MATCH($D55, 'Training Positions'!$B$11:$B$30, 0)), ""))</f>
        <v/>
      </c>
      <c r="AW55" s="69" t="str">
        <f>IF($D55="", "", IFERROR(INDEX('Training Positions'!F$11:F$30, MATCH($D55, 'Training Positions'!$B$11:$B$30, 0)), ""))</f>
        <v/>
      </c>
      <c r="AX55" s="69" t="str">
        <f>IF($D55="", "", IFERROR(INDEX('Training Positions'!G$11:G$30, MATCH($D55, 'Training Positions'!$B$11:$B$30, 0)), ""))</f>
        <v/>
      </c>
      <c r="AY55" s="69" t="str">
        <f>IF($D55="", "", IFERROR(INDEX('Training Positions'!H$11:H$30, MATCH($D55, 'Training Positions'!$B$11:$B$30, 0)), ""))</f>
        <v/>
      </c>
      <c r="AZ55" s="70" t="str">
        <f>IF($D55="", "", IFERROR(INDEX('Training Positions'!I$11:I$30, MATCH($D55, 'Training Positions'!$B$11:$B$30, 0)), ""))</f>
        <v/>
      </c>
      <c r="BB55" s="68" t="str">
        <f t="shared" si="82"/>
        <v/>
      </c>
      <c r="BC55" s="69" t="str">
        <f t="shared" si="175"/>
        <v/>
      </c>
      <c r="BD55" s="69" t="str">
        <f t="shared" si="176"/>
        <v/>
      </c>
      <c r="BE55" s="69" t="str">
        <f t="shared" si="177"/>
        <v/>
      </c>
      <c r="BF55" s="69" t="str">
        <f t="shared" si="178"/>
        <v/>
      </c>
      <c r="BG55" s="69" t="str">
        <f t="shared" si="179"/>
        <v/>
      </c>
      <c r="BH55" s="70" t="str">
        <f t="shared" si="180"/>
        <v/>
      </c>
      <c r="BJ55" s="8" t="str" cm="1">
        <f t="array" ref="BJ55">IF($X55="", "", IFERROR(INDEX($BB$10:$BH$10, $BA$10, MATCH(MIN($BB55:$BH55), $BB55:$BH55, 0)), ""))</f>
        <v/>
      </c>
      <c r="BK55" s="78" t="str">
        <f t="shared" si="83"/>
        <v/>
      </c>
      <c r="BL55" s="8" t="str">
        <f>IF($IX55="", "", IFERROR(INDEX(Trainers!$I$11:$I$20, MATCH($IX55, Trainers!$AB$11:$AB$20, 0)), ""))</f>
        <v/>
      </c>
      <c r="BN55" s="68" t="str" cm="1">
        <f t="array" ref="BN55">IF(OR($X55="", BN$7=""), "", IFERROR(IF(IFERROR(INDEX($F55:$L55, $BM55, MATCH(BN$6, $F$9:$L$9, 0)), "")&gt;BN$7, "", IFERROR(INDEX($BB55:$BH55, $BM55, MATCH(BN$6, $BB$10:$BH$10, 0)), "")), ""))</f>
        <v/>
      </c>
      <c r="BO55" s="70" t="str" cm="1">
        <f t="array" ref="BO55">IF(OR($X55="", BO$7=""), "", IFERROR(IF(IFERROR(INDEX($F55:$L55, $BM55, MATCH(BO$6, $F$9:$L$9, 0)), "")&gt;BO$7, "", IFERROR(INDEX($BB55:$BH55, $BM55, MATCH(BO$6, $BB$10:$BH$10, 0)), "")), ""))</f>
        <v/>
      </c>
      <c r="BP55" s="68" t="str">
        <f t="shared" si="84"/>
        <v/>
      </c>
      <c r="BQ55" s="69" t="str">
        <f t="shared" si="85"/>
        <v/>
      </c>
      <c r="BR55" s="69" t="str">
        <f t="shared" si="86"/>
        <v/>
      </c>
      <c r="BS55" s="69" t="str">
        <f t="shared" si="87"/>
        <v/>
      </c>
      <c r="BT55" s="69" t="str">
        <f t="shared" si="88"/>
        <v/>
      </c>
      <c r="BU55" s="69" t="str">
        <f t="shared" si="89"/>
        <v/>
      </c>
      <c r="BV55" s="70" t="str">
        <f t="shared" si="90"/>
        <v/>
      </c>
      <c r="BW55" s="68" t="str" cm="1">
        <f t="array" ref="BW55">IF(OR($X55="", BW$7=""), "", IFERROR(IF(IFERROR(INDEX($F55:$L55, $BM55, MATCH(BW$6, $F$9:$L$9, 0)), "")&gt;BW$7, "", IFERROR(INDEX($BB55:$BH55, $BM55, MATCH(BW$6, $BB$10:$BH$10, 0)), "")), ""))</f>
        <v/>
      </c>
      <c r="BX55" s="70" t="str" cm="1">
        <f t="array" ref="BX55">IF(OR($X55="", BX$7=""), "", IFERROR(IF(IFERROR(INDEX($F55:$L55, $BM55, MATCH(BX$6, $F$9:$L$9, 0)), "")&gt;BX$7, "", IFERROR(INDEX($BB55:$BH55, $BM55, MATCH(BX$6, $BB$10:$BH$10, 0)), "")), ""))</f>
        <v/>
      </c>
      <c r="BY55" s="68" t="str">
        <f t="shared" si="91"/>
        <v/>
      </c>
      <c r="BZ55" s="69" t="str">
        <f t="shared" si="92"/>
        <v/>
      </c>
      <c r="CA55" s="69" t="str">
        <f t="shared" si="93"/>
        <v/>
      </c>
      <c r="CB55" s="69" t="str">
        <f t="shared" si="94"/>
        <v/>
      </c>
      <c r="CC55" s="69" t="str">
        <f t="shared" si="95"/>
        <v/>
      </c>
      <c r="CD55" s="69" t="str">
        <f t="shared" si="96"/>
        <v/>
      </c>
      <c r="CE55" s="70" t="str">
        <f t="shared" si="97"/>
        <v/>
      </c>
      <c r="CF55" s="68" t="str" cm="1">
        <f t="array" ref="CF55">IF(OR($X55="", CF$7=""), "", IFERROR(IF(IFERROR(INDEX($F55:$L55, $BM55, MATCH(CF$6, $F$9:$L$9, 0)), "")&gt;CF$7, "", IFERROR(INDEX($BB55:$BH55, $BM55, MATCH(CF$6, $BB$10:$BH$10, 0)), "")), ""))</f>
        <v/>
      </c>
      <c r="CG55" s="70" t="str" cm="1">
        <f t="array" ref="CG55">IF(OR($X55="", CG$7=""), "", IFERROR(IF(IFERROR(INDEX($F55:$L55, $BM55, MATCH(CG$6, $F$9:$L$9, 0)), "")&gt;CG$7, "", IFERROR(INDEX($BB55:$BH55, $BM55, MATCH(CG$6, $BB$10:$BH$10, 0)), "")), ""))</f>
        <v/>
      </c>
      <c r="CH55" s="68" t="str">
        <f t="shared" si="98"/>
        <v/>
      </c>
      <c r="CI55" s="69" t="str">
        <f t="shared" si="99"/>
        <v/>
      </c>
      <c r="CJ55" s="69" t="str">
        <f t="shared" si="100"/>
        <v/>
      </c>
      <c r="CK55" s="69" t="str">
        <f t="shared" si="101"/>
        <v/>
      </c>
      <c r="CL55" s="69" t="str">
        <f t="shared" si="102"/>
        <v/>
      </c>
      <c r="CM55" s="69" t="str">
        <f t="shared" si="103"/>
        <v/>
      </c>
      <c r="CN55" s="70" t="str">
        <f t="shared" si="104"/>
        <v/>
      </c>
      <c r="CO55" s="68" t="str" cm="1">
        <f t="array" ref="CO55">IF(OR($X55="", CO$7=""), "", IFERROR(IF(IFERROR(INDEX($F55:$L55, $BM55, MATCH(CO$6, $F$9:$L$9, 0)), "")&gt;CO$7, "", IFERROR(INDEX($BB55:$BH55, $BM55, MATCH(CO$6, $BB$10:$BH$10, 0)), "")), ""))</f>
        <v/>
      </c>
      <c r="CP55" s="70" t="str" cm="1">
        <f t="array" ref="CP55">IF(OR($X55="", CP$7=""), "", IFERROR(IF(IFERROR(INDEX($F55:$L55, $BM55, MATCH(CP$6, $F$9:$L$9, 0)), "")&gt;CP$7, "", IFERROR(INDEX($BB55:$BH55, $BM55, MATCH(CP$6, $BB$10:$BH$10, 0)), "")), ""))</f>
        <v/>
      </c>
      <c r="CQ55" s="68" t="str">
        <f t="shared" si="105"/>
        <v/>
      </c>
      <c r="CR55" s="69" t="str">
        <f t="shared" si="106"/>
        <v/>
      </c>
      <c r="CS55" s="69" t="str">
        <f t="shared" si="107"/>
        <v/>
      </c>
      <c r="CT55" s="69" t="str">
        <f t="shared" si="108"/>
        <v/>
      </c>
      <c r="CU55" s="69" t="str">
        <f t="shared" si="109"/>
        <v/>
      </c>
      <c r="CV55" s="69" t="str">
        <f t="shared" si="110"/>
        <v/>
      </c>
      <c r="CW55" s="70" t="str">
        <f t="shared" si="111"/>
        <v/>
      </c>
      <c r="CX55" s="68" t="str" cm="1">
        <f t="array" ref="CX55">IF(OR($X55="", CX$7=""), "", IFERROR(IF(IFERROR(INDEX($F55:$L55, $BM55, MATCH(CX$6, $F$9:$L$9, 0)), "")&gt;CX$7, "", IFERROR(INDEX($BB55:$BH55, $BM55, MATCH(CX$6, $BB$10:$BH$10, 0)), "")), ""))</f>
        <v/>
      </c>
      <c r="CY55" s="70" t="str" cm="1">
        <f t="array" ref="CY55">IF(OR($X55="", CY$7=""), "", IFERROR(IF(IFERROR(INDEX($F55:$L55, $BM55, MATCH(CY$6, $F$9:$L$9, 0)), "")&gt;CY$7, "", IFERROR(INDEX($BB55:$BH55, $BM55, MATCH(CY$6, $BB$10:$BH$10, 0)), "")), ""))</f>
        <v/>
      </c>
      <c r="CZ55" s="68" t="str">
        <f t="shared" si="112"/>
        <v/>
      </c>
      <c r="DA55" s="69" t="str">
        <f t="shared" si="113"/>
        <v/>
      </c>
      <c r="DB55" s="69" t="str">
        <f t="shared" si="114"/>
        <v/>
      </c>
      <c r="DC55" s="69" t="str">
        <f t="shared" si="115"/>
        <v/>
      </c>
      <c r="DD55" s="69" t="str">
        <f t="shared" si="116"/>
        <v/>
      </c>
      <c r="DE55" s="69" t="str">
        <f t="shared" si="117"/>
        <v/>
      </c>
      <c r="DF55" s="70" t="str">
        <f t="shared" si="118"/>
        <v/>
      </c>
      <c r="DG55" s="68" t="str" cm="1">
        <f t="array" ref="DG55">IF(OR($X55="", DG$7=""), "", IFERROR(IF(IFERROR(INDEX($F55:$L55, $BM55, MATCH(DG$6, $F$9:$L$9, 0)), "")&gt;DG$7, "", IFERROR(INDEX($BB55:$BH55, $BM55, MATCH(DG$6, $BB$10:$BH$10, 0)), "")), ""))</f>
        <v/>
      </c>
      <c r="DH55" s="70" t="str" cm="1">
        <f t="array" ref="DH55">IF(OR($X55="", DH$7=""), "", IFERROR(IF(IFERROR(INDEX($F55:$L55, $BM55, MATCH(DH$6, $F$9:$L$9, 0)), "")&gt;DH$7, "", IFERROR(INDEX($BB55:$BH55, $BM55, MATCH(DH$6, $BB$10:$BH$10, 0)), "")), ""))</f>
        <v/>
      </c>
      <c r="DI55" s="68" t="str">
        <f t="shared" si="119"/>
        <v/>
      </c>
      <c r="DJ55" s="69" t="str">
        <f t="shared" si="120"/>
        <v/>
      </c>
      <c r="DK55" s="69" t="str">
        <f t="shared" si="121"/>
        <v/>
      </c>
      <c r="DL55" s="69" t="str">
        <f t="shared" si="122"/>
        <v/>
      </c>
      <c r="DM55" s="69" t="str">
        <f t="shared" si="123"/>
        <v/>
      </c>
      <c r="DN55" s="69" t="str">
        <f t="shared" si="124"/>
        <v/>
      </c>
      <c r="DO55" s="70" t="str">
        <f t="shared" si="125"/>
        <v/>
      </c>
      <c r="DP55" s="68" t="str" cm="1">
        <f t="array" ref="DP55">IF(OR($X55="", DP$7=""), "", IFERROR(IF(IFERROR(INDEX($F55:$L55, $BM55, MATCH(DP$6, $F$9:$L$9, 0)), "")&gt;DP$7, "", IFERROR(INDEX($BB55:$BH55, $BM55, MATCH(DP$6, $BB$10:$BH$10, 0)), "")), ""))</f>
        <v/>
      </c>
      <c r="DQ55" s="70" t="str" cm="1">
        <f t="array" ref="DQ55">IF(OR($X55="", DQ$7=""), "", IFERROR(IF(IFERROR(INDEX($F55:$L55, $BM55, MATCH(DQ$6, $F$9:$L$9, 0)), "")&gt;DQ$7, "", IFERROR(INDEX($BB55:$BH55, $BM55, MATCH(DQ$6, $BB$10:$BH$10, 0)), "")), ""))</f>
        <v/>
      </c>
      <c r="DR55" s="68" t="str">
        <f t="shared" si="126"/>
        <v/>
      </c>
      <c r="DS55" s="69" t="str">
        <f t="shared" si="127"/>
        <v/>
      </c>
      <c r="DT55" s="69" t="str">
        <f t="shared" si="128"/>
        <v/>
      </c>
      <c r="DU55" s="69" t="str">
        <f t="shared" si="129"/>
        <v/>
      </c>
      <c r="DV55" s="69" t="str">
        <f t="shared" si="130"/>
        <v/>
      </c>
      <c r="DW55" s="69" t="str">
        <f t="shared" si="131"/>
        <v/>
      </c>
      <c r="DX55" s="70" t="str">
        <f t="shared" si="132"/>
        <v/>
      </c>
      <c r="DY55" s="68" t="str" cm="1">
        <f t="array" ref="DY55">IF(OR($X55="", DY$7=""), "", IFERROR(IF(IFERROR(INDEX($F55:$L55, $BM55, MATCH(DY$6, $F$9:$L$9, 0)), "")&gt;DY$7, "", IFERROR(INDEX($BB55:$BH55, $BM55, MATCH(DY$6, $BB$10:$BH$10, 0)), "")), ""))</f>
        <v/>
      </c>
      <c r="DZ55" s="70" t="str" cm="1">
        <f t="array" ref="DZ55">IF(OR($X55="", DZ$7=""), "", IFERROR(IF(IFERROR(INDEX($F55:$L55, $BM55, MATCH(DZ$6, $F$9:$L$9, 0)), "")&gt;DZ$7, "", IFERROR(INDEX($BB55:$BH55, $BM55, MATCH(DZ$6, $BB$10:$BH$10, 0)), "")), ""))</f>
        <v/>
      </c>
      <c r="EA55" s="68" t="str">
        <f t="shared" si="133"/>
        <v/>
      </c>
      <c r="EB55" s="69" t="str">
        <f t="shared" si="134"/>
        <v/>
      </c>
      <c r="EC55" s="69" t="str">
        <f t="shared" si="135"/>
        <v/>
      </c>
      <c r="ED55" s="69" t="str">
        <f t="shared" si="136"/>
        <v/>
      </c>
      <c r="EE55" s="69" t="str">
        <f t="shared" si="137"/>
        <v/>
      </c>
      <c r="EF55" s="69" t="str">
        <f t="shared" si="138"/>
        <v/>
      </c>
      <c r="EG55" s="70" t="str">
        <f t="shared" si="139"/>
        <v/>
      </c>
      <c r="EH55" s="68" t="str" cm="1">
        <f t="array" ref="EH55">IF(OR($X55="", EH$7=""), "", IFERROR(IF(IFERROR(INDEX($F55:$L55, $BM55, MATCH(EH$6, $F$9:$L$9, 0)), "")&gt;EH$7, "", IFERROR(INDEX($BB55:$BH55, $BM55, MATCH(EH$6, $BB$10:$BH$10, 0)), "")), ""))</f>
        <v/>
      </c>
      <c r="EI55" s="70" t="str" cm="1">
        <f t="array" ref="EI55">IF(OR($X55="", EI$7=""), "", IFERROR(IF(IFERROR(INDEX($F55:$L55, $BM55, MATCH(EI$6, $F$9:$L$9, 0)), "")&gt;EI$7, "", IFERROR(INDEX($BB55:$BH55, $BM55, MATCH(EI$6, $BB$10:$BH$10, 0)), "")), ""))</f>
        <v/>
      </c>
      <c r="EJ55" s="68" t="str">
        <f t="shared" si="140"/>
        <v/>
      </c>
      <c r="EK55" s="69" t="str">
        <f t="shared" si="141"/>
        <v/>
      </c>
      <c r="EL55" s="69" t="str">
        <f t="shared" si="142"/>
        <v/>
      </c>
      <c r="EM55" s="69" t="str">
        <f t="shared" si="143"/>
        <v/>
      </c>
      <c r="EN55" s="69" t="str">
        <f t="shared" si="144"/>
        <v/>
      </c>
      <c r="EO55" s="69" t="str">
        <f t="shared" si="145"/>
        <v/>
      </c>
      <c r="EP55" s="70" t="str">
        <f t="shared" si="146"/>
        <v/>
      </c>
      <c r="EQ55" s="68" t="str" cm="1">
        <f t="array" ref="EQ55">IF(OR($X55="", EQ$7=""), "", IFERROR(IF(IFERROR(INDEX($F55:$L55, $BM55, MATCH(EQ$6, $F$9:$L$9, 0)), "")&gt;EQ$7, "", IFERROR(INDEX($BB55:$BH55, $BM55, MATCH(EQ$6, $BB$10:$BH$10, 0)), "")), ""))</f>
        <v/>
      </c>
      <c r="ER55" s="70" t="str" cm="1">
        <f t="array" ref="ER55">IF(OR($X55="", ER$7=""), "", IFERROR(IF(IFERROR(INDEX($F55:$L55, $BM55, MATCH(ER$6, $F$9:$L$9, 0)), "")&gt;ER$7, "", IFERROR(INDEX($BB55:$BH55, $BM55, MATCH(ER$6, $BB$10:$BH$10, 0)), "")), ""))</f>
        <v/>
      </c>
      <c r="ES55" s="68" t="str">
        <f t="shared" si="147"/>
        <v/>
      </c>
      <c r="ET55" s="69" t="str">
        <f t="shared" si="148"/>
        <v/>
      </c>
      <c r="EU55" s="69" t="str">
        <f t="shared" si="149"/>
        <v/>
      </c>
      <c r="EV55" s="69" t="str">
        <f t="shared" si="150"/>
        <v/>
      </c>
      <c r="EW55" s="69" t="str">
        <f t="shared" si="151"/>
        <v/>
      </c>
      <c r="EX55" s="69" t="str">
        <f t="shared" si="152"/>
        <v/>
      </c>
      <c r="EY55" s="70" t="str">
        <f t="shared" si="153"/>
        <v/>
      </c>
      <c r="FA55" s="68" t="str" cm="1">
        <f t="array" ref="FA55">IF($X55="", "", IFERROR(INDEX($BN55:$EY55, $EZ55, MATCH(FA$8, $BN$2:$EY$2, 0)), ""))</f>
        <v/>
      </c>
      <c r="FB55" s="69" t="str" cm="1">
        <f t="array" ref="FB55">IF($X55="", "", IFERROR(INDEX($BN55:$EY55, $EZ55, MATCH(FB$8, $BN$2:$EY$2, 0)), ""))</f>
        <v/>
      </c>
      <c r="FC55" s="69" t="str" cm="1">
        <f t="array" ref="FC55">IF($X55="", "", IFERROR(INDEX($BN55:$EY55, $EZ55, MATCH(FC$8, $BN$2:$EY$2, 0)), ""))</f>
        <v/>
      </c>
      <c r="FD55" s="69" t="str" cm="1">
        <f t="array" ref="FD55">IF($X55="", "", IFERROR(INDEX($BN55:$EY55, $EZ55, MATCH(FD$8, $BN$2:$EY$2, 0)), ""))</f>
        <v/>
      </c>
      <c r="FE55" s="69" t="str" cm="1">
        <f t="array" ref="FE55">IF($X55="", "", IFERROR(INDEX($BN55:$EY55, $EZ55, MATCH(FE$8, $BN$2:$EY$2, 0)), ""))</f>
        <v/>
      </c>
      <c r="FF55" s="69" t="str" cm="1">
        <f t="array" ref="FF55">IF($X55="", "", IFERROR(INDEX($BN55:$EY55, $EZ55, MATCH(FF$8, $BN$2:$EY$2, 0)), ""))</f>
        <v/>
      </c>
      <c r="FG55" s="69" t="str" cm="1">
        <f t="array" ref="FG55">IF($X55="", "", IFERROR(INDEX($BN55:$EY55, $EZ55, MATCH(FG$8, $BN$2:$EY$2, 0)), ""))</f>
        <v/>
      </c>
      <c r="FH55" s="69" t="str" cm="1">
        <f t="array" ref="FH55">IF($X55="", "", IFERROR(INDEX($BN55:$EY55, $EZ55, MATCH(FH$8, $BN$2:$EY$2, 0)), ""))</f>
        <v/>
      </c>
      <c r="FI55" s="69" t="str" cm="1">
        <f t="array" ref="FI55">IF($X55="", "", IFERROR(INDEX($BN55:$EY55, $EZ55, MATCH(FI$8, $BN$2:$EY$2, 0)), ""))</f>
        <v/>
      </c>
      <c r="FJ55" s="69" t="str" cm="1">
        <f t="array" ref="FJ55">IF($X55="", "", IFERROR(INDEX($BN55:$EY55, $EZ55, MATCH(FJ$8, $BN$2:$EY$2, 0)), ""))</f>
        <v/>
      </c>
      <c r="FK55" s="69" t="str" cm="1">
        <f t="array" ref="FK55">IF($X55="", "", IFERROR(INDEX($BN55:$EY55, $EZ55, MATCH(FK$8, $BN$2:$EY$2, 0)), ""))</f>
        <v/>
      </c>
      <c r="FL55" s="69" t="str" cm="1">
        <f t="array" ref="FL55">IF($X55="", "", IFERROR(INDEX($BN55:$EY55, $EZ55, MATCH(FL$8, $BN$2:$EY$2, 0)), ""))</f>
        <v/>
      </c>
      <c r="FM55" s="69" t="str" cm="1">
        <f t="array" ref="FM55">IF($X55="", "", IFERROR(INDEX($BN55:$EY55, $EZ55, MATCH(FM$8, $BN$2:$EY$2, 0)), ""))</f>
        <v/>
      </c>
      <c r="FN55" s="69" t="str" cm="1">
        <f t="array" ref="FN55">IF($X55="", "", IFERROR(INDEX($BN55:$EY55, $EZ55, MATCH(FN$8, $BN$2:$EY$2, 0)), ""))</f>
        <v/>
      </c>
      <c r="FO55" s="69" t="str" cm="1">
        <f t="array" ref="FO55">IF($X55="", "", IFERROR(INDEX($BN55:$EY55, $EZ55, MATCH(FO$8, $BN$2:$EY$2, 0)), ""))</f>
        <v/>
      </c>
      <c r="FP55" s="69" t="str" cm="1">
        <f t="array" ref="FP55">IF($X55="", "", IFERROR(INDEX($BN55:$EY55, $EZ55, MATCH(FP$8, $BN$2:$EY$2, 0)), ""))</f>
        <v/>
      </c>
      <c r="FQ55" s="69" t="str" cm="1">
        <f t="array" ref="FQ55">IF($X55="", "", IFERROR(INDEX($BN55:$EY55, $EZ55, MATCH(FQ$8, $BN$2:$EY$2, 0)), ""))</f>
        <v/>
      </c>
      <c r="FR55" s="69" t="str" cm="1">
        <f t="array" ref="FR55">IF($X55="", "", IFERROR(INDEX($BN55:$EY55, $EZ55, MATCH(FR$8, $BN$2:$EY$2, 0)), ""))</f>
        <v/>
      </c>
      <c r="FS55" s="69" t="str" cm="1">
        <f t="array" ref="FS55">IF($X55="", "", IFERROR(INDEX($BN55:$EY55, $EZ55, MATCH(FS$8, $BN$2:$EY$2, 0)), ""))</f>
        <v/>
      </c>
      <c r="FT55" s="69" t="str" cm="1">
        <f t="array" ref="FT55">IF($X55="", "", IFERROR(INDEX($BN55:$EY55, $EZ55, MATCH(FT$8, $BN$2:$EY$2, 0)), ""))</f>
        <v/>
      </c>
      <c r="FU55" s="69" t="str" cm="1">
        <f t="array" ref="FU55">IF($X55="", "", IFERROR(INDEX($BN55:$EY55, $EZ55, MATCH(FU$8, $BN$2:$EY$2, 0)), ""))</f>
        <v/>
      </c>
      <c r="FV55" s="69" t="str" cm="1">
        <f t="array" ref="FV55">IF($X55="", "", IFERROR(INDEX($BN55:$EY55, $EZ55, MATCH(FV$8, $BN$2:$EY$2, 0)), ""))</f>
        <v/>
      </c>
      <c r="FW55" s="69" t="str" cm="1">
        <f t="array" ref="FW55">IF($X55="", "", IFERROR(INDEX($BN55:$EY55, $EZ55, MATCH(FW$8, $BN$2:$EY$2, 0)), ""))</f>
        <v/>
      </c>
      <c r="FX55" s="69" t="str" cm="1">
        <f t="array" ref="FX55">IF($X55="", "", IFERROR(INDEX($BN55:$EY55, $EZ55, MATCH(FX$8, $BN$2:$EY$2, 0)), ""))</f>
        <v/>
      </c>
      <c r="FY55" s="69" t="str" cm="1">
        <f t="array" ref="FY55">IF($X55="", "", IFERROR(INDEX($BN55:$EY55, $EZ55, MATCH(FY$8, $BN$2:$EY$2, 0)), ""))</f>
        <v/>
      </c>
      <c r="FZ55" s="69" t="str" cm="1">
        <f t="array" ref="FZ55">IF($X55="", "", IFERROR(INDEX($BN55:$EY55, $EZ55, MATCH(FZ$8, $BN$2:$EY$2, 0)), ""))</f>
        <v/>
      </c>
      <c r="GA55" s="69" t="str" cm="1">
        <f t="array" ref="GA55">IF($X55="", "", IFERROR(INDEX($BN55:$EY55, $EZ55, MATCH(GA$8, $BN$2:$EY$2, 0)), ""))</f>
        <v/>
      </c>
      <c r="GB55" s="69" t="str" cm="1">
        <f t="array" ref="GB55">IF($X55="", "", IFERROR(INDEX($BN55:$EY55, $EZ55, MATCH(GB$8, $BN$2:$EY$2, 0)), ""))</f>
        <v/>
      </c>
      <c r="GC55" s="69" t="str" cm="1">
        <f t="array" ref="GC55">IF($X55="", "", IFERROR(INDEX($BN55:$EY55, $EZ55, MATCH(GC$8, $BN$2:$EY$2, 0)), ""))</f>
        <v/>
      </c>
      <c r="GD55" s="69" t="str" cm="1">
        <f t="array" ref="GD55">IF($X55="", "", IFERROR(INDEX($BN55:$EY55, $EZ55, MATCH(GD$8, $BN$2:$EY$2, 0)), ""))</f>
        <v/>
      </c>
      <c r="GE55" s="69" t="str" cm="1">
        <f t="array" ref="GE55">IF($X55="", "", IFERROR(INDEX($BN55:$EY55, $EZ55, MATCH(GE$8, $BN$2:$EY$2, 0)), ""))</f>
        <v/>
      </c>
      <c r="GF55" s="69" t="str" cm="1">
        <f t="array" ref="GF55">IF($X55="", "", IFERROR(INDEX($BN55:$EY55, $EZ55, MATCH(GF$8, $BN$2:$EY$2, 0)), ""))</f>
        <v/>
      </c>
      <c r="GG55" s="69" t="str" cm="1">
        <f t="array" ref="GG55">IF($X55="", "", IFERROR(INDEX($BN55:$EY55, $EZ55, MATCH(GG$8, $BN$2:$EY$2, 0)), ""))</f>
        <v/>
      </c>
      <c r="GH55" s="69" t="str" cm="1">
        <f t="array" ref="GH55">IF($X55="", "", IFERROR(INDEX($BN55:$EY55, $EZ55, MATCH(GH$8, $BN$2:$EY$2, 0)), ""))</f>
        <v/>
      </c>
      <c r="GI55" s="69" t="str" cm="1">
        <f t="array" ref="GI55">IF($X55="", "", IFERROR(INDEX($BN55:$EY55, $EZ55, MATCH(GI$8, $BN$2:$EY$2, 0)), ""))</f>
        <v/>
      </c>
      <c r="GJ55" s="69" t="str" cm="1">
        <f t="array" ref="GJ55">IF($X55="", "", IFERROR(INDEX($BN55:$EY55, $EZ55, MATCH(GJ$8, $BN$2:$EY$2, 0)), ""))</f>
        <v/>
      </c>
      <c r="GK55" s="69" t="str" cm="1">
        <f t="array" ref="GK55">IF($X55="", "", IFERROR(INDEX($BN55:$EY55, $EZ55, MATCH(GK$8, $BN$2:$EY$2, 0)), ""))</f>
        <v/>
      </c>
      <c r="GL55" s="69" t="str" cm="1">
        <f t="array" ref="GL55">IF($X55="", "", IFERROR(INDEX($BN55:$EY55, $EZ55, MATCH(GL$8, $BN$2:$EY$2, 0)), ""))</f>
        <v/>
      </c>
      <c r="GM55" s="69" t="str" cm="1">
        <f t="array" ref="GM55">IF($X55="", "", IFERROR(INDEX($BN55:$EY55, $EZ55, MATCH(GM$8, $BN$2:$EY$2, 0)), ""))</f>
        <v/>
      </c>
      <c r="GN55" s="69" t="str" cm="1">
        <f t="array" ref="GN55">IF($X55="", "", IFERROR(INDEX($BN55:$EY55, $EZ55, MATCH(GN$8, $BN$2:$EY$2, 0)), ""))</f>
        <v/>
      </c>
      <c r="GO55" s="69" t="str" cm="1">
        <f t="array" ref="GO55">IF($X55="", "", IFERROR(INDEX($BN55:$EY55, $EZ55, MATCH(GO$8, $BN$2:$EY$2, 0)), ""))</f>
        <v/>
      </c>
      <c r="GP55" s="69" t="str" cm="1">
        <f t="array" ref="GP55">IF($X55="", "", IFERROR(INDEX($BN55:$EY55, $EZ55, MATCH(GP$8, $BN$2:$EY$2, 0)), ""))</f>
        <v/>
      </c>
      <c r="GQ55" s="69" t="str" cm="1">
        <f t="array" ref="GQ55">IF($X55="", "", IFERROR(INDEX($BN55:$EY55, $EZ55, MATCH(GQ$8, $BN$2:$EY$2, 0)), ""))</f>
        <v/>
      </c>
      <c r="GR55" s="69" t="str" cm="1">
        <f t="array" ref="GR55">IF($X55="", "", IFERROR(INDEX($BN55:$EY55, $EZ55, MATCH(GR$8, $BN$2:$EY$2, 0)), ""))</f>
        <v/>
      </c>
      <c r="GS55" s="69" t="str" cm="1">
        <f t="array" ref="GS55">IF($X55="", "", IFERROR(INDEX($BN55:$EY55, $EZ55, MATCH(GS$8, $BN$2:$EY$2, 0)), ""))</f>
        <v/>
      </c>
      <c r="GT55" s="69" t="str" cm="1">
        <f t="array" ref="GT55">IF($X55="", "", IFERROR(INDEX($BN55:$EY55, $EZ55, MATCH(GT$8, $BN$2:$EY$2, 0)), ""))</f>
        <v/>
      </c>
      <c r="GU55" s="69" t="str" cm="1">
        <f t="array" ref="GU55">IF($X55="", "", IFERROR(INDEX($BN55:$EY55, $EZ55, MATCH(GU$8, $BN$2:$EY$2, 0)), ""))</f>
        <v/>
      </c>
      <c r="GV55" s="69" t="str" cm="1">
        <f t="array" ref="GV55">IF($X55="", "", IFERROR(INDEX($BN55:$EY55, $EZ55, MATCH(GV$8, $BN$2:$EY$2, 0)), ""))</f>
        <v/>
      </c>
      <c r="GW55" s="69" t="str" cm="1">
        <f t="array" ref="GW55">IF($X55="", "", IFERROR(INDEX($BN55:$EY55, $EZ55, MATCH(GW$8, $BN$2:$EY$2, 0)), ""))</f>
        <v/>
      </c>
      <c r="GX55" s="69" t="str" cm="1">
        <f t="array" ref="GX55">IF($X55="", "", IFERROR(INDEX($BN55:$EY55, $EZ55, MATCH(GX$8, $BN$2:$EY$2, 0)), ""))</f>
        <v/>
      </c>
      <c r="GY55" s="69" t="str" cm="1">
        <f t="array" ref="GY55">IF($X55="", "", IFERROR(INDEX($BN55:$EY55, $EZ55, MATCH(GY$8, $BN$2:$EY$2, 0)), ""))</f>
        <v/>
      </c>
      <c r="GZ55" s="69" t="str" cm="1">
        <f t="array" ref="GZ55">IF($X55="", "", IFERROR(INDEX($BN55:$EY55, $EZ55, MATCH(GZ$8, $BN$2:$EY$2, 0)), ""))</f>
        <v/>
      </c>
      <c r="HA55" s="69" t="str" cm="1">
        <f t="array" ref="HA55">IF($X55="", "", IFERROR(INDEX($BN55:$EY55, $EZ55, MATCH(HA$8, $BN$2:$EY$2, 0)), ""))</f>
        <v/>
      </c>
      <c r="HB55" s="69" t="str" cm="1">
        <f t="array" ref="HB55">IF($X55="", "", IFERROR(INDEX($BN55:$EY55, $EZ55, MATCH(HB$8, $BN$2:$EY$2, 0)), ""))</f>
        <v/>
      </c>
      <c r="HC55" s="69" t="str" cm="1">
        <f t="array" ref="HC55">IF($X55="", "", IFERROR(INDEX($BN55:$EY55, $EZ55, MATCH(HC$8, $BN$2:$EY$2, 0)), ""))</f>
        <v/>
      </c>
      <c r="HD55" s="69" t="str" cm="1">
        <f t="array" ref="HD55">IF($X55="", "", IFERROR(INDEX($BN55:$EY55, $EZ55, MATCH(HD$8, $BN$2:$EY$2, 0)), ""))</f>
        <v/>
      </c>
      <c r="HE55" s="69" t="str" cm="1">
        <f t="array" ref="HE55">IF($X55="", "", IFERROR(INDEX($BN55:$EY55, $EZ55, MATCH(HE$8, $BN$2:$EY$2, 0)), ""))</f>
        <v/>
      </c>
      <c r="HF55" s="69" t="str" cm="1">
        <f t="array" ref="HF55">IF($X55="", "", IFERROR(INDEX($BN55:$EY55, $EZ55, MATCH(HF$8, $BN$2:$EY$2, 0)), ""))</f>
        <v/>
      </c>
      <c r="HG55" s="69" t="str" cm="1">
        <f t="array" ref="HG55">IF($X55="", "", IFERROR(INDEX($BN55:$EY55, $EZ55, MATCH(HG$8, $BN$2:$EY$2, 0)), ""))</f>
        <v/>
      </c>
      <c r="HH55" s="69" t="str" cm="1">
        <f t="array" ref="HH55">IF($X55="", "", IFERROR(INDEX($BN55:$EY55, $EZ55, MATCH(HH$8, $BN$2:$EY$2, 0)), ""))</f>
        <v/>
      </c>
      <c r="HI55" s="69" t="str" cm="1">
        <f t="array" ref="HI55">IF($X55="", "", IFERROR(INDEX($BN55:$EY55, $EZ55, MATCH(HI$8, $BN$2:$EY$2, 0)), ""))</f>
        <v/>
      </c>
      <c r="HJ55" s="69" t="str" cm="1">
        <f t="array" ref="HJ55">IF($X55="", "", IFERROR(INDEX($BN55:$EY55, $EZ55, MATCH(HJ$8, $BN$2:$EY$2, 0)), ""))</f>
        <v/>
      </c>
      <c r="HK55" s="69" t="str" cm="1">
        <f t="array" ref="HK55">IF($X55="", "", IFERROR(INDEX($BN55:$EY55, $EZ55, MATCH(HK$8, $BN$2:$EY$2, 0)), ""))</f>
        <v/>
      </c>
      <c r="HL55" s="69" t="str" cm="1">
        <f t="array" ref="HL55">IF($X55="", "", IFERROR(INDEX($BN55:$EY55, $EZ55, MATCH(HL$8, $BN$2:$EY$2, 0)), ""))</f>
        <v/>
      </c>
      <c r="HM55" s="69" t="str" cm="1">
        <f t="array" ref="HM55">IF($X55="", "", IFERROR(INDEX($BN55:$EY55, $EZ55, MATCH(HM$8, $BN$2:$EY$2, 0)), ""))</f>
        <v/>
      </c>
      <c r="HN55" s="69" t="str" cm="1">
        <f t="array" ref="HN55">IF($X55="", "", IFERROR(INDEX($BN55:$EY55, $EZ55, MATCH(HN$8, $BN$2:$EY$2, 0)), ""))</f>
        <v/>
      </c>
      <c r="HO55" s="69" t="str" cm="1">
        <f t="array" ref="HO55">IF($X55="", "", IFERROR(INDEX($BN55:$EY55, $EZ55, MATCH(HO$8, $BN$2:$EY$2, 0)), ""))</f>
        <v/>
      </c>
      <c r="HP55" s="69" t="str" cm="1">
        <f t="array" ref="HP55">IF($X55="", "", IFERROR(INDEX($BN55:$EY55, $EZ55, MATCH(HP$8, $BN$2:$EY$2, 0)), ""))</f>
        <v/>
      </c>
      <c r="HQ55" s="69" t="str" cm="1">
        <f t="array" ref="HQ55">IF($X55="", "", IFERROR(INDEX($BN55:$EY55, $EZ55, MATCH(HQ$8, $BN$2:$EY$2, 0)), ""))</f>
        <v/>
      </c>
      <c r="HR55" s="70" t="str" cm="1">
        <f t="array" ref="HR55">IF($X55="", "", IFERROR(INDEX($BN55:$EY55, $EZ55, MATCH(HR$8, $BN$2:$EY$2, 0)), ""))</f>
        <v/>
      </c>
      <c r="HT55" s="8" t="str" cm="1">
        <f t="array" ref="HT55">IFERROR(INDEX($FA$6:$HR$6, $HS$6, MATCH(MIN($FA55:$HR55), $FA55:$HR55, 0)), "")</f>
        <v/>
      </c>
      <c r="HV55" s="8" t="str" cm="1">
        <f t="array" ref="HV55">IFERROR(INDEX(Trainers!$I$11:$I$20, MATCH(IFERROR(INDEX($FA$7:$HR$7, $HS$6, MATCH(MIN($FA55:$HR55), $FA55:$HR55, 0)), ""), Trainers!$AB$11:$AB$20, 0)), "")</f>
        <v/>
      </c>
      <c r="HX55" s="81" t="str">
        <f t="shared" si="154"/>
        <v/>
      </c>
      <c r="HY55" s="88" t="str">
        <f t="shared" si="155"/>
        <v/>
      </c>
      <c r="HZ55" s="81" t="str">
        <f t="shared" si="186"/>
        <v/>
      </c>
      <c r="IA55" s="88" t="str">
        <f t="shared" si="187"/>
        <v/>
      </c>
      <c r="IB55" s="81" t="str">
        <f t="shared" si="186"/>
        <v/>
      </c>
      <c r="IC55" s="88" t="str">
        <f t="shared" si="187"/>
        <v/>
      </c>
      <c r="ID55" s="81" t="str">
        <f t="shared" si="186"/>
        <v/>
      </c>
      <c r="IE55" s="88" t="str">
        <f t="shared" si="187"/>
        <v/>
      </c>
      <c r="IF55" s="81" t="str">
        <f t="shared" si="186"/>
        <v/>
      </c>
      <c r="IG55" s="88" t="str">
        <f t="shared" si="187"/>
        <v/>
      </c>
      <c r="IH55" s="81" t="str">
        <f t="shared" si="186"/>
        <v/>
      </c>
      <c r="II55" s="88" t="str">
        <f t="shared" si="187"/>
        <v/>
      </c>
      <c r="IJ55" s="81" t="str">
        <f t="shared" si="186"/>
        <v/>
      </c>
      <c r="IK55" s="88" t="str">
        <f t="shared" si="187"/>
        <v/>
      </c>
      <c r="IL55" s="81" t="str">
        <f t="shared" si="186"/>
        <v/>
      </c>
      <c r="IM55" s="88" t="str">
        <f t="shared" si="187"/>
        <v/>
      </c>
      <c r="IN55" s="81" t="str">
        <f t="shared" si="186"/>
        <v/>
      </c>
      <c r="IO55" s="88" t="str">
        <f t="shared" si="187"/>
        <v/>
      </c>
      <c r="IP55" s="81" t="str">
        <f t="shared" si="186"/>
        <v/>
      </c>
      <c r="IQ55" s="88" t="str">
        <f t="shared" si="187"/>
        <v/>
      </c>
      <c r="IS55" s="81" t="str" cm="1">
        <f t="array" ref="IS55">IF($X55="", "", IFERROR(INDEX($HX$3:$IQ$3, $IR$3, MATCH(IS$10, $HX55:$IQ55, 0)), ""))</f>
        <v/>
      </c>
      <c r="IT55" s="89" t="str" cm="1">
        <f t="array" ref="IT55">IF($X55="", "", IFERROR(INDEX($HX$3:$IQ$3, $IR$3, MATCH(IT$10, $HX55:$IQ55, 0)), ""))</f>
        <v/>
      </c>
      <c r="IU55" s="89" t="str" cm="1">
        <f t="array" ref="IU55">IF($X55="", "", IFERROR(INDEX($HX$3:$IQ$3, $IR$3, MATCH(IU$10, $HX55:$IQ55, 0)), ""))</f>
        <v/>
      </c>
      <c r="IV55" s="8" t="str">
        <f t="shared" si="156"/>
        <v/>
      </c>
      <c r="IX55" s="8" t="str">
        <f t="shared" si="157"/>
        <v/>
      </c>
      <c r="IZ55" s="8" t="str">
        <f>IF($BL55="", "", IFERROR(INDEX(Trainers!$AB$11:$AB$20, MATCH($BL55, Trainers!$I$11:$I$20, 0)), ""))</f>
        <v/>
      </c>
      <c r="JA55" s="78" t="str">
        <f t="shared" si="158"/>
        <v/>
      </c>
      <c r="JB55" s="8" t="str" cm="1">
        <f t="array" ref="JB55">IFERROR(INDEX($BN$7:$EY$7, $BM$7, MATCH(CONCATENATE($IZ55, " - ", $BJ55), $BN$2:$EY$2, 0)), "")</f>
        <v/>
      </c>
      <c r="JC55" s="8" t="str">
        <f t="shared" si="159"/>
        <v/>
      </c>
      <c r="JE55" s="8" t="str">
        <f>IF($HV55="", "", IFERROR(INDEX(Trainers!$AB$11:$AB$20, MATCH($HV55, Trainers!$I$11:$I$20, 0)), ""))</f>
        <v/>
      </c>
      <c r="JF55" s="78" t="str" cm="1">
        <f t="array" ref="JF55">IF(IFERROR(INDEX($F55:$L55, $Y55, MATCH($HT55, $F$9:$L$9, 0)), "")="", "", IFERROR(INDEX($F55:$L55, $Y55, MATCH($HT55, $F$9:$L$9, 0)), ""))</f>
        <v/>
      </c>
      <c r="JG55" s="8" t="str" cm="1">
        <f t="array" ref="JG55">IFERROR(INDEX($BN$7:$EY$7, $BM$7, MATCH(CONCATENATE($JE55, " - ", $HT55), $BN$2:$EY$2, 0)), "")</f>
        <v/>
      </c>
      <c r="JH55" s="8" t="str">
        <f t="shared" si="160"/>
        <v/>
      </c>
    </row>
    <row r="56" spans="1:268" x14ac:dyDescent="0.25">
      <c r="A56" s="2"/>
      <c r="B56" s="20"/>
      <c r="C56" s="21"/>
      <c r="D56" s="38"/>
      <c r="E56" s="22"/>
      <c r="F56" s="22"/>
      <c r="G56" s="22"/>
      <c r="H56" s="22"/>
      <c r="I56" s="22"/>
      <c r="J56" s="22"/>
      <c r="K56" s="22"/>
      <c r="L56" s="23"/>
      <c r="M56" s="2"/>
      <c r="N56" s="101" t="str">
        <f t="shared" si="65"/>
        <v/>
      </c>
      <c r="O56" s="2"/>
      <c r="P56" s="62"/>
      <c r="Q56" s="62"/>
      <c r="R56" s="62"/>
      <c r="X56" s="8" t="str">
        <f t="shared" si="66"/>
        <v/>
      </c>
      <c r="Z56" s="8" t="str">
        <f t="shared" si="183"/>
        <v/>
      </c>
      <c r="AA56" s="8" t="str">
        <f t="shared" si="42"/>
        <v/>
      </c>
      <c r="AB56" s="8" t="str">
        <f t="shared" si="43"/>
        <v/>
      </c>
      <c r="AC56" s="8" t="str">
        <f t="shared" si="184"/>
        <v/>
      </c>
      <c r="AD56" s="8" t="str">
        <f t="shared" si="185"/>
        <v/>
      </c>
      <c r="AE56" s="8" t="str">
        <f t="shared" si="163"/>
        <v/>
      </c>
      <c r="AF56" s="8" t="str">
        <f t="shared" si="164"/>
        <v/>
      </c>
      <c r="AG56" s="8" t="str">
        <f t="shared" si="165"/>
        <v/>
      </c>
      <c r="AH56" s="8" t="str">
        <f t="shared" si="166"/>
        <v/>
      </c>
      <c r="AI56" s="8" t="str">
        <f t="shared" si="167"/>
        <v/>
      </c>
      <c r="AJ56" s="8" t="str">
        <f t="shared" si="168"/>
        <v/>
      </c>
      <c r="AL56" s="68" t="str">
        <f t="shared" si="75"/>
        <v/>
      </c>
      <c r="AM56" s="69" t="str">
        <f t="shared" si="169"/>
        <v/>
      </c>
      <c r="AN56" s="69" t="str">
        <f t="shared" si="170"/>
        <v/>
      </c>
      <c r="AO56" s="69" t="str">
        <f t="shared" si="171"/>
        <v/>
      </c>
      <c r="AP56" s="69" t="str">
        <f t="shared" si="172"/>
        <v/>
      </c>
      <c r="AQ56" s="69" t="str">
        <f t="shared" si="173"/>
        <v/>
      </c>
      <c r="AR56" s="70" t="str">
        <f t="shared" si="174"/>
        <v/>
      </c>
      <c r="AT56" s="68" t="str">
        <f>IF($D56="", "", IFERROR(INDEX('Training Positions'!C$11:C$30, MATCH($D56, 'Training Positions'!$B$11:$B$30, 0)), ""))</f>
        <v/>
      </c>
      <c r="AU56" s="69" t="str">
        <f>IF($D56="", "", IFERROR(INDEX('Training Positions'!D$11:D$30, MATCH($D56, 'Training Positions'!$B$11:$B$30, 0)), ""))</f>
        <v/>
      </c>
      <c r="AV56" s="69" t="str">
        <f>IF($D56="", "", IFERROR(INDEX('Training Positions'!E$11:E$30, MATCH($D56, 'Training Positions'!$B$11:$B$30, 0)), ""))</f>
        <v/>
      </c>
      <c r="AW56" s="69" t="str">
        <f>IF($D56="", "", IFERROR(INDEX('Training Positions'!F$11:F$30, MATCH($D56, 'Training Positions'!$B$11:$B$30, 0)), ""))</f>
        <v/>
      </c>
      <c r="AX56" s="69" t="str">
        <f>IF($D56="", "", IFERROR(INDEX('Training Positions'!G$11:G$30, MATCH($D56, 'Training Positions'!$B$11:$B$30, 0)), ""))</f>
        <v/>
      </c>
      <c r="AY56" s="69" t="str">
        <f>IF($D56="", "", IFERROR(INDEX('Training Positions'!H$11:H$30, MATCH($D56, 'Training Positions'!$B$11:$B$30, 0)), ""))</f>
        <v/>
      </c>
      <c r="AZ56" s="70" t="str">
        <f>IF($D56="", "", IFERROR(INDEX('Training Positions'!I$11:I$30, MATCH($D56, 'Training Positions'!$B$11:$B$30, 0)), ""))</f>
        <v/>
      </c>
      <c r="BB56" s="68" t="str">
        <f t="shared" si="82"/>
        <v/>
      </c>
      <c r="BC56" s="69" t="str">
        <f t="shared" si="175"/>
        <v/>
      </c>
      <c r="BD56" s="69" t="str">
        <f t="shared" si="176"/>
        <v/>
      </c>
      <c r="BE56" s="69" t="str">
        <f t="shared" si="177"/>
        <v/>
      </c>
      <c r="BF56" s="69" t="str">
        <f t="shared" si="178"/>
        <v/>
      </c>
      <c r="BG56" s="69" t="str">
        <f t="shared" si="179"/>
        <v/>
      </c>
      <c r="BH56" s="70" t="str">
        <f t="shared" si="180"/>
        <v/>
      </c>
      <c r="BJ56" s="8" t="str" cm="1">
        <f t="array" ref="BJ56">IF($X56="", "", IFERROR(INDEX($BB$10:$BH$10, $BA$10, MATCH(MIN($BB56:$BH56), $BB56:$BH56, 0)), ""))</f>
        <v/>
      </c>
      <c r="BK56" s="78" t="str">
        <f t="shared" si="83"/>
        <v/>
      </c>
      <c r="BL56" s="8" t="str">
        <f>IF($IX56="", "", IFERROR(INDEX(Trainers!$I$11:$I$20, MATCH($IX56, Trainers!$AB$11:$AB$20, 0)), ""))</f>
        <v/>
      </c>
      <c r="BN56" s="68" t="str" cm="1">
        <f t="array" ref="BN56">IF(OR($X56="", BN$7=""), "", IFERROR(IF(IFERROR(INDEX($F56:$L56, $BM56, MATCH(BN$6, $F$9:$L$9, 0)), "")&gt;BN$7, "", IFERROR(INDEX($BB56:$BH56, $BM56, MATCH(BN$6, $BB$10:$BH$10, 0)), "")), ""))</f>
        <v/>
      </c>
      <c r="BO56" s="70" t="str" cm="1">
        <f t="array" ref="BO56">IF(OR($X56="", BO$7=""), "", IFERROR(IF(IFERROR(INDEX($F56:$L56, $BM56, MATCH(BO$6, $F$9:$L$9, 0)), "")&gt;BO$7, "", IFERROR(INDEX($BB56:$BH56, $BM56, MATCH(BO$6, $BB$10:$BH$10, 0)), "")), ""))</f>
        <v/>
      </c>
      <c r="BP56" s="68" t="str">
        <f t="shared" si="84"/>
        <v/>
      </c>
      <c r="BQ56" s="69" t="str">
        <f t="shared" si="85"/>
        <v/>
      </c>
      <c r="BR56" s="69" t="str">
        <f t="shared" si="86"/>
        <v/>
      </c>
      <c r="BS56" s="69" t="str">
        <f t="shared" si="87"/>
        <v/>
      </c>
      <c r="BT56" s="69" t="str">
        <f t="shared" si="88"/>
        <v/>
      </c>
      <c r="BU56" s="69" t="str">
        <f t="shared" si="89"/>
        <v/>
      </c>
      <c r="BV56" s="70" t="str">
        <f t="shared" si="90"/>
        <v/>
      </c>
      <c r="BW56" s="68" t="str" cm="1">
        <f t="array" ref="BW56">IF(OR($X56="", BW$7=""), "", IFERROR(IF(IFERROR(INDEX($F56:$L56, $BM56, MATCH(BW$6, $F$9:$L$9, 0)), "")&gt;BW$7, "", IFERROR(INDEX($BB56:$BH56, $BM56, MATCH(BW$6, $BB$10:$BH$10, 0)), "")), ""))</f>
        <v/>
      </c>
      <c r="BX56" s="70" t="str" cm="1">
        <f t="array" ref="BX56">IF(OR($X56="", BX$7=""), "", IFERROR(IF(IFERROR(INDEX($F56:$L56, $BM56, MATCH(BX$6, $F$9:$L$9, 0)), "")&gt;BX$7, "", IFERROR(INDEX($BB56:$BH56, $BM56, MATCH(BX$6, $BB$10:$BH$10, 0)), "")), ""))</f>
        <v/>
      </c>
      <c r="BY56" s="68" t="str">
        <f t="shared" si="91"/>
        <v/>
      </c>
      <c r="BZ56" s="69" t="str">
        <f t="shared" si="92"/>
        <v/>
      </c>
      <c r="CA56" s="69" t="str">
        <f t="shared" si="93"/>
        <v/>
      </c>
      <c r="CB56" s="69" t="str">
        <f t="shared" si="94"/>
        <v/>
      </c>
      <c r="CC56" s="69" t="str">
        <f t="shared" si="95"/>
        <v/>
      </c>
      <c r="CD56" s="69" t="str">
        <f t="shared" si="96"/>
        <v/>
      </c>
      <c r="CE56" s="70" t="str">
        <f t="shared" si="97"/>
        <v/>
      </c>
      <c r="CF56" s="68" t="str" cm="1">
        <f t="array" ref="CF56">IF(OR($X56="", CF$7=""), "", IFERROR(IF(IFERROR(INDEX($F56:$L56, $BM56, MATCH(CF$6, $F$9:$L$9, 0)), "")&gt;CF$7, "", IFERROR(INDEX($BB56:$BH56, $BM56, MATCH(CF$6, $BB$10:$BH$10, 0)), "")), ""))</f>
        <v/>
      </c>
      <c r="CG56" s="70" t="str" cm="1">
        <f t="array" ref="CG56">IF(OR($X56="", CG$7=""), "", IFERROR(IF(IFERROR(INDEX($F56:$L56, $BM56, MATCH(CG$6, $F$9:$L$9, 0)), "")&gt;CG$7, "", IFERROR(INDEX($BB56:$BH56, $BM56, MATCH(CG$6, $BB$10:$BH$10, 0)), "")), ""))</f>
        <v/>
      </c>
      <c r="CH56" s="68" t="str">
        <f t="shared" si="98"/>
        <v/>
      </c>
      <c r="CI56" s="69" t="str">
        <f t="shared" si="99"/>
        <v/>
      </c>
      <c r="CJ56" s="69" t="str">
        <f t="shared" si="100"/>
        <v/>
      </c>
      <c r="CK56" s="69" t="str">
        <f t="shared" si="101"/>
        <v/>
      </c>
      <c r="CL56" s="69" t="str">
        <f t="shared" si="102"/>
        <v/>
      </c>
      <c r="CM56" s="69" t="str">
        <f t="shared" si="103"/>
        <v/>
      </c>
      <c r="CN56" s="70" t="str">
        <f t="shared" si="104"/>
        <v/>
      </c>
      <c r="CO56" s="68" t="str" cm="1">
        <f t="array" ref="CO56">IF(OR($X56="", CO$7=""), "", IFERROR(IF(IFERROR(INDEX($F56:$L56, $BM56, MATCH(CO$6, $F$9:$L$9, 0)), "")&gt;CO$7, "", IFERROR(INDEX($BB56:$BH56, $BM56, MATCH(CO$6, $BB$10:$BH$10, 0)), "")), ""))</f>
        <v/>
      </c>
      <c r="CP56" s="70" t="str" cm="1">
        <f t="array" ref="CP56">IF(OR($X56="", CP$7=""), "", IFERROR(IF(IFERROR(INDEX($F56:$L56, $BM56, MATCH(CP$6, $F$9:$L$9, 0)), "")&gt;CP$7, "", IFERROR(INDEX($BB56:$BH56, $BM56, MATCH(CP$6, $BB$10:$BH$10, 0)), "")), ""))</f>
        <v/>
      </c>
      <c r="CQ56" s="68" t="str">
        <f t="shared" si="105"/>
        <v/>
      </c>
      <c r="CR56" s="69" t="str">
        <f t="shared" si="106"/>
        <v/>
      </c>
      <c r="CS56" s="69" t="str">
        <f t="shared" si="107"/>
        <v/>
      </c>
      <c r="CT56" s="69" t="str">
        <f t="shared" si="108"/>
        <v/>
      </c>
      <c r="CU56" s="69" t="str">
        <f t="shared" si="109"/>
        <v/>
      </c>
      <c r="CV56" s="69" t="str">
        <f t="shared" si="110"/>
        <v/>
      </c>
      <c r="CW56" s="70" t="str">
        <f t="shared" si="111"/>
        <v/>
      </c>
      <c r="CX56" s="68" t="str" cm="1">
        <f t="array" ref="CX56">IF(OR($X56="", CX$7=""), "", IFERROR(IF(IFERROR(INDEX($F56:$L56, $BM56, MATCH(CX$6, $F$9:$L$9, 0)), "")&gt;CX$7, "", IFERROR(INDEX($BB56:$BH56, $BM56, MATCH(CX$6, $BB$10:$BH$10, 0)), "")), ""))</f>
        <v/>
      </c>
      <c r="CY56" s="70" t="str" cm="1">
        <f t="array" ref="CY56">IF(OR($X56="", CY$7=""), "", IFERROR(IF(IFERROR(INDEX($F56:$L56, $BM56, MATCH(CY$6, $F$9:$L$9, 0)), "")&gt;CY$7, "", IFERROR(INDEX($BB56:$BH56, $BM56, MATCH(CY$6, $BB$10:$BH$10, 0)), "")), ""))</f>
        <v/>
      </c>
      <c r="CZ56" s="68" t="str">
        <f t="shared" si="112"/>
        <v/>
      </c>
      <c r="DA56" s="69" t="str">
        <f t="shared" si="113"/>
        <v/>
      </c>
      <c r="DB56" s="69" t="str">
        <f t="shared" si="114"/>
        <v/>
      </c>
      <c r="DC56" s="69" t="str">
        <f t="shared" si="115"/>
        <v/>
      </c>
      <c r="DD56" s="69" t="str">
        <f t="shared" si="116"/>
        <v/>
      </c>
      <c r="DE56" s="69" t="str">
        <f t="shared" si="117"/>
        <v/>
      </c>
      <c r="DF56" s="70" t="str">
        <f t="shared" si="118"/>
        <v/>
      </c>
      <c r="DG56" s="68" t="str" cm="1">
        <f t="array" ref="DG56">IF(OR($X56="", DG$7=""), "", IFERROR(IF(IFERROR(INDEX($F56:$L56, $BM56, MATCH(DG$6, $F$9:$L$9, 0)), "")&gt;DG$7, "", IFERROR(INDEX($BB56:$BH56, $BM56, MATCH(DG$6, $BB$10:$BH$10, 0)), "")), ""))</f>
        <v/>
      </c>
      <c r="DH56" s="70" t="str" cm="1">
        <f t="array" ref="DH56">IF(OR($X56="", DH$7=""), "", IFERROR(IF(IFERROR(INDEX($F56:$L56, $BM56, MATCH(DH$6, $F$9:$L$9, 0)), "")&gt;DH$7, "", IFERROR(INDEX($BB56:$BH56, $BM56, MATCH(DH$6, $BB$10:$BH$10, 0)), "")), ""))</f>
        <v/>
      </c>
      <c r="DI56" s="68" t="str">
        <f t="shared" si="119"/>
        <v/>
      </c>
      <c r="DJ56" s="69" t="str">
        <f t="shared" si="120"/>
        <v/>
      </c>
      <c r="DK56" s="69" t="str">
        <f t="shared" si="121"/>
        <v/>
      </c>
      <c r="DL56" s="69" t="str">
        <f t="shared" si="122"/>
        <v/>
      </c>
      <c r="DM56" s="69" t="str">
        <f t="shared" si="123"/>
        <v/>
      </c>
      <c r="DN56" s="69" t="str">
        <f t="shared" si="124"/>
        <v/>
      </c>
      <c r="DO56" s="70" t="str">
        <f t="shared" si="125"/>
        <v/>
      </c>
      <c r="DP56" s="68" t="str" cm="1">
        <f t="array" ref="DP56">IF(OR($X56="", DP$7=""), "", IFERROR(IF(IFERROR(INDEX($F56:$L56, $BM56, MATCH(DP$6, $F$9:$L$9, 0)), "")&gt;DP$7, "", IFERROR(INDEX($BB56:$BH56, $BM56, MATCH(DP$6, $BB$10:$BH$10, 0)), "")), ""))</f>
        <v/>
      </c>
      <c r="DQ56" s="70" t="str" cm="1">
        <f t="array" ref="DQ56">IF(OR($X56="", DQ$7=""), "", IFERROR(IF(IFERROR(INDEX($F56:$L56, $BM56, MATCH(DQ$6, $F$9:$L$9, 0)), "")&gt;DQ$7, "", IFERROR(INDEX($BB56:$BH56, $BM56, MATCH(DQ$6, $BB$10:$BH$10, 0)), "")), ""))</f>
        <v/>
      </c>
      <c r="DR56" s="68" t="str">
        <f t="shared" si="126"/>
        <v/>
      </c>
      <c r="DS56" s="69" t="str">
        <f t="shared" si="127"/>
        <v/>
      </c>
      <c r="DT56" s="69" t="str">
        <f t="shared" si="128"/>
        <v/>
      </c>
      <c r="DU56" s="69" t="str">
        <f t="shared" si="129"/>
        <v/>
      </c>
      <c r="DV56" s="69" t="str">
        <f t="shared" si="130"/>
        <v/>
      </c>
      <c r="DW56" s="69" t="str">
        <f t="shared" si="131"/>
        <v/>
      </c>
      <c r="DX56" s="70" t="str">
        <f t="shared" si="132"/>
        <v/>
      </c>
      <c r="DY56" s="68" t="str" cm="1">
        <f t="array" ref="DY56">IF(OR($X56="", DY$7=""), "", IFERROR(IF(IFERROR(INDEX($F56:$L56, $BM56, MATCH(DY$6, $F$9:$L$9, 0)), "")&gt;DY$7, "", IFERROR(INDEX($BB56:$BH56, $BM56, MATCH(DY$6, $BB$10:$BH$10, 0)), "")), ""))</f>
        <v/>
      </c>
      <c r="DZ56" s="70" t="str" cm="1">
        <f t="array" ref="DZ56">IF(OR($X56="", DZ$7=""), "", IFERROR(IF(IFERROR(INDEX($F56:$L56, $BM56, MATCH(DZ$6, $F$9:$L$9, 0)), "")&gt;DZ$7, "", IFERROR(INDEX($BB56:$BH56, $BM56, MATCH(DZ$6, $BB$10:$BH$10, 0)), "")), ""))</f>
        <v/>
      </c>
      <c r="EA56" s="68" t="str">
        <f t="shared" si="133"/>
        <v/>
      </c>
      <c r="EB56" s="69" t="str">
        <f t="shared" si="134"/>
        <v/>
      </c>
      <c r="EC56" s="69" t="str">
        <f t="shared" si="135"/>
        <v/>
      </c>
      <c r="ED56" s="69" t="str">
        <f t="shared" si="136"/>
        <v/>
      </c>
      <c r="EE56" s="69" t="str">
        <f t="shared" si="137"/>
        <v/>
      </c>
      <c r="EF56" s="69" t="str">
        <f t="shared" si="138"/>
        <v/>
      </c>
      <c r="EG56" s="70" t="str">
        <f t="shared" si="139"/>
        <v/>
      </c>
      <c r="EH56" s="68" t="str" cm="1">
        <f t="array" ref="EH56">IF(OR($X56="", EH$7=""), "", IFERROR(IF(IFERROR(INDEX($F56:$L56, $BM56, MATCH(EH$6, $F$9:$L$9, 0)), "")&gt;EH$7, "", IFERROR(INDEX($BB56:$BH56, $BM56, MATCH(EH$6, $BB$10:$BH$10, 0)), "")), ""))</f>
        <v/>
      </c>
      <c r="EI56" s="70" t="str" cm="1">
        <f t="array" ref="EI56">IF(OR($X56="", EI$7=""), "", IFERROR(IF(IFERROR(INDEX($F56:$L56, $BM56, MATCH(EI$6, $F$9:$L$9, 0)), "")&gt;EI$7, "", IFERROR(INDEX($BB56:$BH56, $BM56, MATCH(EI$6, $BB$10:$BH$10, 0)), "")), ""))</f>
        <v/>
      </c>
      <c r="EJ56" s="68" t="str">
        <f t="shared" si="140"/>
        <v/>
      </c>
      <c r="EK56" s="69" t="str">
        <f t="shared" si="141"/>
        <v/>
      </c>
      <c r="EL56" s="69" t="str">
        <f t="shared" si="142"/>
        <v/>
      </c>
      <c r="EM56" s="69" t="str">
        <f t="shared" si="143"/>
        <v/>
      </c>
      <c r="EN56" s="69" t="str">
        <f t="shared" si="144"/>
        <v/>
      </c>
      <c r="EO56" s="69" t="str">
        <f t="shared" si="145"/>
        <v/>
      </c>
      <c r="EP56" s="70" t="str">
        <f t="shared" si="146"/>
        <v/>
      </c>
      <c r="EQ56" s="68" t="str" cm="1">
        <f t="array" ref="EQ56">IF(OR($X56="", EQ$7=""), "", IFERROR(IF(IFERROR(INDEX($F56:$L56, $BM56, MATCH(EQ$6, $F$9:$L$9, 0)), "")&gt;EQ$7, "", IFERROR(INDEX($BB56:$BH56, $BM56, MATCH(EQ$6, $BB$10:$BH$10, 0)), "")), ""))</f>
        <v/>
      </c>
      <c r="ER56" s="70" t="str" cm="1">
        <f t="array" ref="ER56">IF(OR($X56="", ER$7=""), "", IFERROR(IF(IFERROR(INDEX($F56:$L56, $BM56, MATCH(ER$6, $F$9:$L$9, 0)), "")&gt;ER$7, "", IFERROR(INDEX($BB56:$BH56, $BM56, MATCH(ER$6, $BB$10:$BH$10, 0)), "")), ""))</f>
        <v/>
      </c>
      <c r="ES56" s="68" t="str">
        <f t="shared" si="147"/>
        <v/>
      </c>
      <c r="ET56" s="69" t="str">
        <f t="shared" si="148"/>
        <v/>
      </c>
      <c r="EU56" s="69" t="str">
        <f t="shared" si="149"/>
        <v/>
      </c>
      <c r="EV56" s="69" t="str">
        <f t="shared" si="150"/>
        <v/>
      </c>
      <c r="EW56" s="69" t="str">
        <f t="shared" si="151"/>
        <v/>
      </c>
      <c r="EX56" s="69" t="str">
        <f t="shared" si="152"/>
        <v/>
      </c>
      <c r="EY56" s="70" t="str">
        <f t="shared" si="153"/>
        <v/>
      </c>
      <c r="FA56" s="68" t="str" cm="1">
        <f t="array" ref="FA56">IF($X56="", "", IFERROR(INDEX($BN56:$EY56, $EZ56, MATCH(FA$8, $BN$2:$EY$2, 0)), ""))</f>
        <v/>
      </c>
      <c r="FB56" s="69" t="str" cm="1">
        <f t="array" ref="FB56">IF($X56="", "", IFERROR(INDEX($BN56:$EY56, $EZ56, MATCH(FB$8, $BN$2:$EY$2, 0)), ""))</f>
        <v/>
      </c>
      <c r="FC56" s="69" t="str" cm="1">
        <f t="array" ref="FC56">IF($X56="", "", IFERROR(INDEX($BN56:$EY56, $EZ56, MATCH(FC$8, $BN$2:$EY$2, 0)), ""))</f>
        <v/>
      </c>
      <c r="FD56" s="69" t="str" cm="1">
        <f t="array" ref="FD56">IF($X56="", "", IFERROR(INDEX($BN56:$EY56, $EZ56, MATCH(FD$8, $BN$2:$EY$2, 0)), ""))</f>
        <v/>
      </c>
      <c r="FE56" s="69" t="str" cm="1">
        <f t="array" ref="FE56">IF($X56="", "", IFERROR(INDEX($BN56:$EY56, $EZ56, MATCH(FE$8, $BN$2:$EY$2, 0)), ""))</f>
        <v/>
      </c>
      <c r="FF56" s="69" t="str" cm="1">
        <f t="array" ref="FF56">IF($X56="", "", IFERROR(INDEX($BN56:$EY56, $EZ56, MATCH(FF$8, $BN$2:$EY$2, 0)), ""))</f>
        <v/>
      </c>
      <c r="FG56" s="69" t="str" cm="1">
        <f t="array" ref="FG56">IF($X56="", "", IFERROR(INDEX($BN56:$EY56, $EZ56, MATCH(FG$8, $BN$2:$EY$2, 0)), ""))</f>
        <v/>
      </c>
      <c r="FH56" s="69" t="str" cm="1">
        <f t="array" ref="FH56">IF($X56="", "", IFERROR(INDEX($BN56:$EY56, $EZ56, MATCH(FH$8, $BN$2:$EY$2, 0)), ""))</f>
        <v/>
      </c>
      <c r="FI56" s="69" t="str" cm="1">
        <f t="array" ref="FI56">IF($X56="", "", IFERROR(INDEX($BN56:$EY56, $EZ56, MATCH(FI$8, $BN$2:$EY$2, 0)), ""))</f>
        <v/>
      </c>
      <c r="FJ56" s="69" t="str" cm="1">
        <f t="array" ref="FJ56">IF($X56="", "", IFERROR(INDEX($BN56:$EY56, $EZ56, MATCH(FJ$8, $BN$2:$EY$2, 0)), ""))</f>
        <v/>
      </c>
      <c r="FK56" s="69" t="str" cm="1">
        <f t="array" ref="FK56">IF($X56="", "", IFERROR(INDEX($BN56:$EY56, $EZ56, MATCH(FK$8, $BN$2:$EY$2, 0)), ""))</f>
        <v/>
      </c>
      <c r="FL56" s="69" t="str" cm="1">
        <f t="array" ref="FL56">IF($X56="", "", IFERROR(INDEX($BN56:$EY56, $EZ56, MATCH(FL$8, $BN$2:$EY$2, 0)), ""))</f>
        <v/>
      </c>
      <c r="FM56" s="69" t="str" cm="1">
        <f t="array" ref="FM56">IF($X56="", "", IFERROR(INDEX($BN56:$EY56, $EZ56, MATCH(FM$8, $BN$2:$EY$2, 0)), ""))</f>
        <v/>
      </c>
      <c r="FN56" s="69" t="str" cm="1">
        <f t="array" ref="FN56">IF($X56="", "", IFERROR(INDEX($BN56:$EY56, $EZ56, MATCH(FN$8, $BN$2:$EY$2, 0)), ""))</f>
        <v/>
      </c>
      <c r="FO56" s="69" t="str" cm="1">
        <f t="array" ref="FO56">IF($X56="", "", IFERROR(INDEX($BN56:$EY56, $EZ56, MATCH(FO$8, $BN$2:$EY$2, 0)), ""))</f>
        <v/>
      </c>
      <c r="FP56" s="69" t="str" cm="1">
        <f t="array" ref="FP56">IF($X56="", "", IFERROR(INDEX($BN56:$EY56, $EZ56, MATCH(FP$8, $BN$2:$EY$2, 0)), ""))</f>
        <v/>
      </c>
      <c r="FQ56" s="69" t="str" cm="1">
        <f t="array" ref="FQ56">IF($X56="", "", IFERROR(INDEX($BN56:$EY56, $EZ56, MATCH(FQ$8, $BN$2:$EY$2, 0)), ""))</f>
        <v/>
      </c>
      <c r="FR56" s="69" t="str" cm="1">
        <f t="array" ref="FR56">IF($X56="", "", IFERROR(INDEX($BN56:$EY56, $EZ56, MATCH(FR$8, $BN$2:$EY$2, 0)), ""))</f>
        <v/>
      </c>
      <c r="FS56" s="69" t="str" cm="1">
        <f t="array" ref="FS56">IF($X56="", "", IFERROR(INDEX($BN56:$EY56, $EZ56, MATCH(FS$8, $BN$2:$EY$2, 0)), ""))</f>
        <v/>
      </c>
      <c r="FT56" s="69" t="str" cm="1">
        <f t="array" ref="FT56">IF($X56="", "", IFERROR(INDEX($BN56:$EY56, $EZ56, MATCH(FT$8, $BN$2:$EY$2, 0)), ""))</f>
        <v/>
      </c>
      <c r="FU56" s="69" t="str" cm="1">
        <f t="array" ref="FU56">IF($X56="", "", IFERROR(INDEX($BN56:$EY56, $EZ56, MATCH(FU$8, $BN$2:$EY$2, 0)), ""))</f>
        <v/>
      </c>
      <c r="FV56" s="69" t="str" cm="1">
        <f t="array" ref="FV56">IF($X56="", "", IFERROR(INDEX($BN56:$EY56, $EZ56, MATCH(FV$8, $BN$2:$EY$2, 0)), ""))</f>
        <v/>
      </c>
      <c r="FW56" s="69" t="str" cm="1">
        <f t="array" ref="FW56">IF($X56="", "", IFERROR(INDEX($BN56:$EY56, $EZ56, MATCH(FW$8, $BN$2:$EY$2, 0)), ""))</f>
        <v/>
      </c>
      <c r="FX56" s="69" t="str" cm="1">
        <f t="array" ref="FX56">IF($X56="", "", IFERROR(INDEX($BN56:$EY56, $EZ56, MATCH(FX$8, $BN$2:$EY$2, 0)), ""))</f>
        <v/>
      </c>
      <c r="FY56" s="69" t="str" cm="1">
        <f t="array" ref="FY56">IF($X56="", "", IFERROR(INDEX($BN56:$EY56, $EZ56, MATCH(FY$8, $BN$2:$EY$2, 0)), ""))</f>
        <v/>
      </c>
      <c r="FZ56" s="69" t="str" cm="1">
        <f t="array" ref="FZ56">IF($X56="", "", IFERROR(INDEX($BN56:$EY56, $EZ56, MATCH(FZ$8, $BN$2:$EY$2, 0)), ""))</f>
        <v/>
      </c>
      <c r="GA56" s="69" t="str" cm="1">
        <f t="array" ref="GA56">IF($X56="", "", IFERROR(INDEX($BN56:$EY56, $EZ56, MATCH(GA$8, $BN$2:$EY$2, 0)), ""))</f>
        <v/>
      </c>
      <c r="GB56" s="69" t="str" cm="1">
        <f t="array" ref="GB56">IF($X56="", "", IFERROR(INDEX($BN56:$EY56, $EZ56, MATCH(GB$8, $BN$2:$EY$2, 0)), ""))</f>
        <v/>
      </c>
      <c r="GC56" s="69" t="str" cm="1">
        <f t="array" ref="GC56">IF($X56="", "", IFERROR(INDEX($BN56:$EY56, $EZ56, MATCH(GC$8, $BN$2:$EY$2, 0)), ""))</f>
        <v/>
      </c>
      <c r="GD56" s="69" t="str" cm="1">
        <f t="array" ref="GD56">IF($X56="", "", IFERROR(INDEX($BN56:$EY56, $EZ56, MATCH(GD$8, $BN$2:$EY$2, 0)), ""))</f>
        <v/>
      </c>
      <c r="GE56" s="69" t="str" cm="1">
        <f t="array" ref="GE56">IF($X56="", "", IFERROR(INDEX($BN56:$EY56, $EZ56, MATCH(GE$8, $BN$2:$EY$2, 0)), ""))</f>
        <v/>
      </c>
      <c r="GF56" s="69" t="str" cm="1">
        <f t="array" ref="GF56">IF($X56="", "", IFERROR(INDEX($BN56:$EY56, $EZ56, MATCH(GF$8, $BN$2:$EY$2, 0)), ""))</f>
        <v/>
      </c>
      <c r="GG56" s="69" t="str" cm="1">
        <f t="array" ref="GG56">IF($X56="", "", IFERROR(INDEX($BN56:$EY56, $EZ56, MATCH(GG$8, $BN$2:$EY$2, 0)), ""))</f>
        <v/>
      </c>
      <c r="GH56" s="69" t="str" cm="1">
        <f t="array" ref="GH56">IF($X56="", "", IFERROR(INDEX($BN56:$EY56, $EZ56, MATCH(GH$8, $BN$2:$EY$2, 0)), ""))</f>
        <v/>
      </c>
      <c r="GI56" s="69" t="str" cm="1">
        <f t="array" ref="GI56">IF($X56="", "", IFERROR(INDEX($BN56:$EY56, $EZ56, MATCH(GI$8, $BN$2:$EY$2, 0)), ""))</f>
        <v/>
      </c>
      <c r="GJ56" s="69" t="str" cm="1">
        <f t="array" ref="GJ56">IF($X56="", "", IFERROR(INDEX($BN56:$EY56, $EZ56, MATCH(GJ$8, $BN$2:$EY$2, 0)), ""))</f>
        <v/>
      </c>
      <c r="GK56" s="69" t="str" cm="1">
        <f t="array" ref="GK56">IF($X56="", "", IFERROR(INDEX($BN56:$EY56, $EZ56, MATCH(GK$8, $BN$2:$EY$2, 0)), ""))</f>
        <v/>
      </c>
      <c r="GL56" s="69" t="str" cm="1">
        <f t="array" ref="GL56">IF($X56="", "", IFERROR(INDEX($BN56:$EY56, $EZ56, MATCH(GL$8, $BN$2:$EY$2, 0)), ""))</f>
        <v/>
      </c>
      <c r="GM56" s="69" t="str" cm="1">
        <f t="array" ref="GM56">IF($X56="", "", IFERROR(INDEX($BN56:$EY56, $EZ56, MATCH(GM$8, $BN$2:$EY$2, 0)), ""))</f>
        <v/>
      </c>
      <c r="GN56" s="69" t="str" cm="1">
        <f t="array" ref="GN56">IF($X56="", "", IFERROR(INDEX($BN56:$EY56, $EZ56, MATCH(GN$8, $BN$2:$EY$2, 0)), ""))</f>
        <v/>
      </c>
      <c r="GO56" s="69" t="str" cm="1">
        <f t="array" ref="GO56">IF($X56="", "", IFERROR(INDEX($BN56:$EY56, $EZ56, MATCH(GO$8, $BN$2:$EY$2, 0)), ""))</f>
        <v/>
      </c>
      <c r="GP56" s="69" t="str" cm="1">
        <f t="array" ref="GP56">IF($X56="", "", IFERROR(INDEX($BN56:$EY56, $EZ56, MATCH(GP$8, $BN$2:$EY$2, 0)), ""))</f>
        <v/>
      </c>
      <c r="GQ56" s="69" t="str" cm="1">
        <f t="array" ref="GQ56">IF($X56="", "", IFERROR(INDEX($BN56:$EY56, $EZ56, MATCH(GQ$8, $BN$2:$EY$2, 0)), ""))</f>
        <v/>
      </c>
      <c r="GR56" s="69" t="str" cm="1">
        <f t="array" ref="GR56">IF($X56="", "", IFERROR(INDEX($BN56:$EY56, $EZ56, MATCH(GR$8, $BN$2:$EY$2, 0)), ""))</f>
        <v/>
      </c>
      <c r="GS56" s="69" t="str" cm="1">
        <f t="array" ref="GS56">IF($X56="", "", IFERROR(INDEX($BN56:$EY56, $EZ56, MATCH(GS$8, $BN$2:$EY$2, 0)), ""))</f>
        <v/>
      </c>
      <c r="GT56" s="69" t="str" cm="1">
        <f t="array" ref="GT56">IF($X56="", "", IFERROR(INDEX($BN56:$EY56, $EZ56, MATCH(GT$8, $BN$2:$EY$2, 0)), ""))</f>
        <v/>
      </c>
      <c r="GU56" s="69" t="str" cm="1">
        <f t="array" ref="GU56">IF($X56="", "", IFERROR(INDEX($BN56:$EY56, $EZ56, MATCH(GU$8, $BN$2:$EY$2, 0)), ""))</f>
        <v/>
      </c>
      <c r="GV56" s="69" t="str" cm="1">
        <f t="array" ref="GV56">IF($X56="", "", IFERROR(INDEX($BN56:$EY56, $EZ56, MATCH(GV$8, $BN$2:$EY$2, 0)), ""))</f>
        <v/>
      </c>
      <c r="GW56" s="69" t="str" cm="1">
        <f t="array" ref="GW56">IF($X56="", "", IFERROR(INDEX($BN56:$EY56, $EZ56, MATCH(GW$8, $BN$2:$EY$2, 0)), ""))</f>
        <v/>
      </c>
      <c r="GX56" s="69" t="str" cm="1">
        <f t="array" ref="GX56">IF($X56="", "", IFERROR(INDEX($BN56:$EY56, $EZ56, MATCH(GX$8, $BN$2:$EY$2, 0)), ""))</f>
        <v/>
      </c>
      <c r="GY56" s="69" t="str" cm="1">
        <f t="array" ref="GY56">IF($X56="", "", IFERROR(INDEX($BN56:$EY56, $EZ56, MATCH(GY$8, $BN$2:$EY$2, 0)), ""))</f>
        <v/>
      </c>
      <c r="GZ56" s="69" t="str" cm="1">
        <f t="array" ref="GZ56">IF($X56="", "", IFERROR(INDEX($BN56:$EY56, $EZ56, MATCH(GZ$8, $BN$2:$EY$2, 0)), ""))</f>
        <v/>
      </c>
      <c r="HA56" s="69" t="str" cm="1">
        <f t="array" ref="HA56">IF($X56="", "", IFERROR(INDEX($BN56:$EY56, $EZ56, MATCH(HA$8, $BN$2:$EY$2, 0)), ""))</f>
        <v/>
      </c>
      <c r="HB56" s="69" t="str" cm="1">
        <f t="array" ref="HB56">IF($X56="", "", IFERROR(INDEX($BN56:$EY56, $EZ56, MATCH(HB$8, $BN$2:$EY$2, 0)), ""))</f>
        <v/>
      </c>
      <c r="HC56" s="69" t="str" cm="1">
        <f t="array" ref="HC56">IF($X56="", "", IFERROR(INDEX($BN56:$EY56, $EZ56, MATCH(HC$8, $BN$2:$EY$2, 0)), ""))</f>
        <v/>
      </c>
      <c r="HD56" s="69" t="str" cm="1">
        <f t="array" ref="HD56">IF($X56="", "", IFERROR(INDEX($BN56:$EY56, $EZ56, MATCH(HD$8, $BN$2:$EY$2, 0)), ""))</f>
        <v/>
      </c>
      <c r="HE56" s="69" t="str" cm="1">
        <f t="array" ref="HE56">IF($X56="", "", IFERROR(INDEX($BN56:$EY56, $EZ56, MATCH(HE$8, $BN$2:$EY$2, 0)), ""))</f>
        <v/>
      </c>
      <c r="HF56" s="69" t="str" cm="1">
        <f t="array" ref="HF56">IF($X56="", "", IFERROR(INDEX($BN56:$EY56, $EZ56, MATCH(HF$8, $BN$2:$EY$2, 0)), ""))</f>
        <v/>
      </c>
      <c r="HG56" s="69" t="str" cm="1">
        <f t="array" ref="HG56">IF($X56="", "", IFERROR(INDEX($BN56:$EY56, $EZ56, MATCH(HG$8, $BN$2:$EY$2, 0)), ""))</f>
        <v/>
      </c>
      <c r="HH56" s="69" t="str" cm="1">
        <f t="array" ref="HH56">IF($X56="", "", IFERROR(INDEX($BN56:$EY56, $EZ56, MATCH(HH$8, $BN$2:$EY$2, 0)), ""))</f>
        <v/>
      </c>
      <c r="HI56" s="69" t="str" cm="1">
        <f t="array" ref="HI56">IF($X56="", "", IFERROR(INDEX($BN56:$EY56, $EZ56, MATCH(HI$8, $BN$2:$EY$2, 0)), ""))</f>
        <v/>
      </c>
      <c r="HJ56" s="69" t="str" cm="1">
        <f t="array" ref="HJ56">IF($X56="", "", IFERROR(INDEX($BN56:$EY56, $EZ56, MATCH(HJ$8, $BN$2:$EY$2, 0)), ""))</f>
        <v/>
      </c>
      <c r="HK56" s="69" t="str" cm="1">
        <f t="array" ref="HK56">IF($X56="", "", IFERROR(INDEX($BN56:$EY56, $EZ56, MATCH(HK$8, $BN$2:$EY$2, 0)), ""))</f>
        <v/>
      </c>
      <c r="HL56" s="69" t="str" cm="1">
        <f t="array" ref="HL56">IF($X56="", "", IFERROR(INDEX($BN56:$EY56, $EZ56, MATCH(HL$8, $BN$2:$EY$2, 0)), ""))</f>
        <v/>
      </c>
      <c r="HM56" s="69" t="str" cm="1">
        <f t="array" ref="HM56">IF($X56="", "", IFERROR(INDEX($BN56:$EY56, $EZ56, MATCH(HM$8, $BN$2:$EY$2, 0)), ""))</f>
        <v/>
      </c>
      <c r="HN56" s="69" t="str" cm="1">
        <f t="array" ref="HN56">IF($X56="", "", IFERROR(INDEX($BN56:$EY56, $EZ56, MATCH(HN$8, $BN$2:$EY$2, 0)), ""))</f>
        <v/>
      </c>
      <c r="HO56" s="69" t="str" cm="1">
        <f t="array" ref="HO56">IF($X56="", "", IFERROR(INDEX($BN56:$EY56, $EZ56, MATCH(HO$8, $BN$2:$EY$2, 0)), ""))</f>
        <v/>
      </c>
      <c r="HP56" s="69" t="str" cm="1">
        <f t="array" ref="HP56">IF($X56="", "", IFERROR(INDEX($BN56:$EY56, $EZ56, MATCH(HP$8, $BN$2:$EY$2, 0)), ""))</f>
        <v/>
      </c>
      <c r="HQ56" s="69" t="str" cm="1">
        <f t="array" ref="HQ56">IF($X56="", "", IFERROR(INDEX($BN56:$EY56, $EZ56, MATCH(HQ$8, $BN$2:$EY$2, 0)), ""))</f>
        <v/>
      </c>
      <c r="HR56" s="70" t="str" cm="1">
        <f t="array" ref="HR56">IF($X56="", "", IFERROR(INDEX($BN56:$EY56, $EZ56, MATCH(HR$8, $BN$2:$EY$2, 0)), ""))</f>
        <v/>
      </c>
      <c r="HT56" s="8" t="str" cm="1">
        <f t="array" ref="HT56">IFERROR(INDEX($FA$6:$HR$6, $HS$6, MATCH(MIN($FA56:$HR56), $FA56:$HR56, 0)), "")</f>
        <v/>
      </c>
      <c r="HV56" s="8" t="str" cm="1">
        <f t="array" ref="HV56">IFERROR(INDEX(Trainers!$I$11:$I$20, MATCH(IFERROR(INDEX($FA$7:$HR$7, $HS$6, MATCH(MIN($FA56:$HR56), $FA56:$HR56, 0)), ""), Trainers!$AB$11:$AB$20, 0)), "")</f>
        <v/>
      </c>
      <c r="HX56" s="81" t="str">
        <f t="shared" si="154"/>
        <v/>
      </c>
      <c r="HY56" s="88" t="str">
        <f t="shared" si="155"/>
        <v/>
      </c>
      <c r="HZ56" s="81" t="str">
        <f t="shared" si="186"/>
        <v/>
      </c>
      <c r="IA56" s="88" t="str">
        <f t="shared" si="187"/>
        <v/>
      </c>
      <c r="IB56" s="81" t="str">
        <f t="shared" si="186"/>
        <v/>
      </c>
      <c r="IC56" s="88" t="str">
        <f t="shared" si="187"/>
        <v/>
      </c>
      <c r="ID56" s="81" t="str">
        <f t="shared" si="186"/>
        <v/>
      </c>
      <c r="IE56" s="88" t="str">
        <f t="shared" si="187"/>
        <v/>
      </c>
      <c r="IF56" s="81" t="str">
        <f t="shared" si="186"/>
        <v/>
      </c>
      <c r="IG56" s="88" t="str">
        <f t="shared" si="187"/>
        <v/>
      </c>
      <c r="IH56" s="81" t="str">
        <f t="shared" si="186"/>
        <v/>
      </c>
      <c r="II56" s="88" t="str">
        <f t="shared" si="187"/>
        <v/>
      </c>
      <c r="IJ56" s="81" t="str">
        <f t="shared" si="186"/>
        <v/>
      </c>
      <c r="IK56" s="88" t="str">
        <f t="shared" si="187"/>
        <v/>
      </c>
      <c r="IL56" s="81" t="str">
        <f t="shared" si="186"/>
        <v/>
      </c>
      <c r="IM56" s="88" t="str">
        <f t="shared" si="187"/>
        <v/>
      </c>
      <c r="IN56" s="81" t="str">
        <f t="shared" si="186"/>
        <v/>
      </c>
      <c r="IO56" s="88" t="str">
        <f t="shared" si="187"/>
        <v/>
      </c>
      <c r="IP56" s="81" t="str">
        <f t="shared" si="186"/>
        <v/>
      </c>
      <c r="IQ56" s="88" t="str">
        <f t="shared" si="187"/>
        <v/>
      </c>
      <c r="IS56" s="81" t="str" cm="1">
        <f t="array" ref="IS56">IF($X56="", "", IFERROR(INDEX($HX$3:$IQ$3, $IR$3, MATCH(IS$10, $HX56:$IQ56, 0)), ""))</f>
        <v/>
      </c>
      <c r="IT56" s="89" t="str" cm="1">
        <f t="array" ref="IT56">IF($X56="", "", IFERROR(INDEX($HX$3:$IQ$3, $IR$3, MATCH(IT$10, $HX56:$IQ56, 0)), ""))</f>
        <v/>
      </c>
      <c r="IU56" s="89" t="str" cm="1">
        <f t="array" ref="IU56">IF($X56="", "", IFERROR(INDEX($HX$3:$IQ$3, $IR$3, MATCH(IU$10, $HX56:$IQ56, 0)), ""))</f>
        <v/>
      </c>
      <c r="IV56" s="8" t="str">
        <f t="shared" si="156"/>
        <v/>
      </c>
      <c r="IX56" s="8" t="str">
        <f t="shared" si="157"/>
        <v/>
      </c>
      <c r="IZ56" s="8" t="str">
        <f>IF($BL56="", "", IFERROR(INDEX(Trainers!$AB$11:$AB$20, MATCH($BL56, Trainers!$I$11:$I$20, 0)), ""))</f>
        <v/>
      </c>
      <c r="JA56" s="78" t="str">
        <f t="shared" si="158"/>
        <v/>
      </c>
      <c r="JB56" s="8" t="str" cm="1">
        <f t="array" ref="JB56">IFERROR(INDEX($BN$7:$EY$7, $BM$7, MATCH(CONCATENATE($IZ56, " - ", $BJ56), $BN$2:$EY$2, 0)), "")</f>
        <v/>
      </c>
      <c r="JC56" s="8" t="str">
        <f t="shared" si="159"/>
        <v/>
      </c>
      <c r="JE56" s="8" t="str">
        <f>IF($HV56="", "", IFERROR(INDEX(Trainers!$AB$11:$AB$20, MATCH($HV56, Trainers!$I$11:$I$20, 0)), ""))</f>
        <v/>
      </c>
      <c r="JF56" s="78" t="str" cm="1">
        <f t="array" ref="JF56">IF(IFERROR(INDEX($F56:$L56, $Y56, MATCH($HT56, $F$9:$L$9, 0)), "")="", "", IFERROR(INDEX($F56:$L56, $Y56, MATCH($HT56, $F$9:$L$9, 0)), ""))</f>
        <v/>
      </c>
      <c r="JG56" s="8" t="str" cm="1">
        <f t="array" ref="JG56">IFERROR(INDEX($BN$7:$EY$7, $BM$7, MATCH(CONCATENATE($JE56, " - ", $HT56), $BN$2:$EY$2, 0)), "")</f>
        <v/>
      </c>
      <c r="JH56" s="8" t="str">
        <f t="shared" si="160"/>
        <v/>
      </c>
    </row>
    <row r="57" spans="1:268" x14ac:dyDescent="0.25">
      <c r="A57" s="2"/>
      <c r="B57" s="20"/>
      <c r="C57" s="21"/>
      <c r="D57" s="38"/>
      <c r="E57" s="22"/>
      <c r="F57" s="22"/>
      <c r="G57" s="22"/>
      <c r="H57" s="22"/>
      <c r="I57" s="22"/>
      <c r="J57" s="22"/>
      <c r="K57" s="22"/>
      <c r="L57" s="23"/>
      <c r="M57" s="2"/>
      <c r="N57" s="101" t="str">
        <f t="shared" si="65"/>
        <v/>
      </c>
      <c r="O57" s="2"/>
      <c r="P57" s="62"/>
      <c r="Q57" s="62"/>
      <c r="R57" s="62"/>
      <c r="X57" s="8" t="str">
        <f t="shared" si="66"/>
        <v/>
      </c>
      <c r="Z57" s="8" t="str">
        <f t="shared" si="183"/>
        <v/>
      </c>
      <c r="AA57" s="8" t="str">
        <f t="shared" si="42"/>
        <v/>
      </c>
      <c r="AB57" s="8" t="str">
        <f t="shared" si="43"/>
        <v/>
      </c>
      <c r="AC57" s="8" t="str">
        <f t="shared" si="184"/>
        <v/>
      </c>
      <c r="AD57" s="8" t="str">
        <f t="shared" si="185"/>
        <v/>
      </c>
      <c r="AE57" s="8" t="str">
        <f t="shared" si="163"/>
        <v/>
      </c>
      <c r="AF57" s="8" t="str">
        <f t="shared" si="164"/>
        <v/>
      </c>
      <c r="AG57" s="8" t="str">
        <f t="shared" si="165"/>
        <v/>
      </c>
      <c r="AH57" s="8" t="str">
        <f t="shared" si="166"/>
        <v/>
      </c>
      <c r="AI57" s="8" t="str">
        <f t="shared" si="167"/>
        <v/>
      </c>
      <c r="AJ57" s="8" t="str">
        <f t="shared" si="168"/>
        <v/>
      </c>
      <c r="AL57" s="68" t="str">
        <f t="shared" si="75"/>
        <v/>
      </c>
      <c r="AM57" s="69" t="str">
        <f t="shared" si="169"/>
        <v/>
      </c>
      <c r="AN57" s="69" t="str">
        <f t="shared" si="170"/>
        <v/>
      </c>
      <c r="AO57" s="69" t="str">
        <f t="shared" si="171"/>
        <v/>
      </c>
      <c r="AP57" s="69" t="str">
        <f t="shared" si="172"/>
        <v/>
      </c>
      <c r="AQ57" s="69" t="str">
        <f t="shared" si="173"/>
        <v/>
      </c>
      <c r="AR57" s="70" t="str">
        <f t="shared" si="174"/>
        <v/>
      </c>
      <c r="AT57" s="68" t="str">
        <f>IF($D57="", "", IFERROR(INDEX('Training Positions'!C$11:C$30, MATCH($D57, 'Training Positions'!$B$11:$B$30, 0)), ""))</f>
        <v/>
      </c>
      <c r="AU57" s="69" t="str">
        <f>IF($D57="", "", IFERROR(INDEX('Training Positions'!D$11:D$30, MATCH($D57, 'Training Positions'!$B$11:$B$30, 0)), ""))</f>
        <v/>
      </c>
      <c r="AV57" s="69" t="str">
        <f>IF($D57="", "", IFERROR(INDEX('Training Positions'!E$11:E$30, MATCH($D57, 'Training Positions'!$B$11:$B$30, 0)), ""))</f>
        <v/>
      </c>
      <c r="AW57" s="69" t="str">
        <f>IF($D57="", "", IFERROR(INDEX('Training Positions'!F$11:F$30, MATCH($D57, 'Training Positions'!$B$11:$B$30, 0)), ""))</f>
        <v/>
      </c>
      <c r="AX57" s="69" t="str">
        <f>IF($D57="", "", IFERROR(INDEX('Training Positions'!G$11:G$30, MATCH($D57, 'Training Positions'!$B$11:$B$30, 0)), ""))</f>
        <v/>
      </c>
      <c r="AY57" s="69" t="str">
        <f>IF($D57="", "", IFERROR(INDEX('Training Positions'!H$11:H$30, MATCH($D57, 'Training Positions'!$B$11:$B$30, 0)), ""))</f>
        <v/>
      </c>
      <c r="AZ57" s="70" t="str">
        <f>IF($D57="", "", IFERROR(INDEX('Training Positions'!I$11:I$30, MATCH($D57, 'Training Positions'!$B$11:$B$30, 0)), ""))</f>
        <v/>
      </c>
      <c r="BB57" s="68" t="str">
        <f t="shared" si="82"/>
        <v/>
      </c>
      <c r="BC57" s="69" t="str">
        <f t="shared" si="175"/>
        <v/>
      </c>
      <c r="BD57" s="69" t="str">
        <f t="shared" si="176"/>
        <v/>
      </c>
      <c r="BE57" s="69" t="str">
        <f t="shared" si="177"/>
        <v/>
      </c>
      <c r="BF57" s="69" t="str">
        <f t="shared" si="178"/>
        <v/>
      </c>
      <c r="BG57" s="69" t="str">
        <f t="shared" si="179"/>
        <v/>
      </c>
      <c r="BH57" s="70" t="str">
        <f t="shared" si="180"/>
        <v/>
      </c>
      <c r="BJ57" s="8" t="str" cm="1">
        <f t="array" ref="BJ57">IF($X57="", "", IFERROR(INDEX($BB$10:$BH$10, $BA$10, MATCH(MIN($BB57:$BH57), $BB57:$BH57, 0)), ""))</f>
        <v/>
      </c>
      <c r="BK57" s="78" t="str">
        <f t="shared" si="83"/>
        <v/>
      </c>
      <c r="BL57" s="8" t="str">
        <f>IF($IX57="", "", IFERROR(INDEX(Trainers!$I$11:$I$20, MATCH($IX57, Trainers!$AB$11:$AB$20, 0)), ""))</f>
        <v/>
      </c>
      <c r="BN57" s="68" t="str" cm="1">
        <f t="array" ref="BN57">IF(OR($X57="", BN$7=""), "", IFERROR(IF(IFERROR(INDEX($F57:$L57, $BM57, MATCH(BN$6, $F$9:$L$9, 0)), "")&gt;BN$7, "", IFERROR(INDEX($BB57:$BH57, $BM57, MATCH(BN$6, $BB$10:$BH$10, 0)), "")), ""))</f>
        <v/>
      </c>
      <c r="BO57" s="70" t="str" cm="1">
        <f t="array" ref="BO57">IF(OR($X57="", BO$7=""), "", IFERROR(IF(IFERROR(INDEX($F57:$L57, $BM57, MATCH(BO$6, $F$9:$L$9, 0)), "")&gt;BO$7, "", IFERROR(INDEX($BB57:$BH57, $BM57, MATCH(BO$6, $BB$10:$BH$10, 0)), "")), ""))</f>
        <v/>
      </c>
      <c r="BP57" s="68" t="str">
        <f t="shared" si="84"/>
        <v/>
      </c>
      <c r="BQ57" s="69" t="str">
        <f t="shared" si="85"/>
        <v/>
      </c>
      <c r="BR57" s="69" t="str">
        <f t="shared" si="86"/>
        <v/>
      </c>
      <c r="BS57" s="69" t="str">
        <f t="shared" si="87"/>
        <v/>
      </c>
      <c r="BT57" s="69" t="str">
        <f t="shared" si="88"/>
        <v/>
      </c>
      <c r="BU57" s="69" t="str">
        <f t="shared" si="89"/>
        <v/>
      </c>
      <c r="BV57" s="70" t="str">
        <f t="shared" si="90"/>
        <v/>
      </c>
      <c r="BW57" s="68" t="str" cm="1">
        <f t="array" ref="BW57">IF(OR($X57="", BW$7=""), "", IFERROR(IF(IFERROR(INDEX($F57:$L57, $BM57, MATCH(BW$6, $F$9:$L$9, 0)), "")&gt;BW$7, "", IFERROR(INDEX($BB57:$BH57, $BM57, MATCH(BW$6, $BB$10:$BH$10, 0)), "")), ""))</f>
        <v/>
      </c>
      <c r="BX57" s="70" t="str" cm="1">
        <f t="array" ref="BX57">IF(OR($X57="", BX$7=""), "", IFERROR(IF(IFERROR(INDEX($F57:$L57, $BM57, MATCH(BX$6, $F$9:$L$9, 0)), "")&gt;BX$7, "", IFERROR(INDEX($BB57:$BH57, $BM57, MATCH(BX$6, $BB$10:$BH$10, 0)), "")), ""))</f>
        <v/>
      </c>
      <c r="BY57" s="68" t="str">
        <f t="shared" si="91"/>
        <v/>
      </c>
      <c r="BZ57" s="69" t="str">
        <f t="shared" si="92"/>
        <v/>
      </c>
      <c r="CA57" s="69" t="str">
        <f t="shared" si="93"/>
        <v/>
      </c>
      <c r="CB57" s="69" t="str">
        <f t="shared" si="94"/>
        <v/>
      </c>
      <c r="CC57" s="69" t="str">
        <f t="shared" si="95"/>
        <v/>
      </c>
      <c r="CD57" s="69" t="str">
        <f t="shared" si="96"/>
        <v/>
      </c>
      <c r="CE57" s="70" t="str">
        <f t="shared" si="97"/>
        <v/>
      </c>
      <c r="CF57" s="68" t="str" cm="1">
        <f t="array" ref="CF57">IF(OR($X57="", CF$7=""), "", IFERROR(IF(IFERROR(INDEX($F57:$L57, $BM57, MATCH(CF$6, $F$9:$L$9, 0)), "")&gt;CF$7, "", IFERROR(INDEX($BB57:$BH57, $BM57, MATCH(CF$6, $BB$10:$BH$10, 0)), "")), ""))</f>
        <v/>
      </c>
      <c r="CG57" s="70" t="str" cm="1">
        <f t="array" ref="CG57">IF(OR($X57="", CG$7=""), "", IFERROR(IF(IFERROR(INDEX($F57:$L57, $BM57, MATCH(CG$6, $F$9:$L$9, 0)), "")&gt;CG$7, "", IFERROR(INDEX($BB57:$BH57, $BM57, MATCH(CG$6, $BB$10:$BH$10, 0)), "")), ""))</f>
        <v/>
      </c>
      <c r="CH57" s="68" t="str">
        <f t="shared" si="98"/>
        <v/>
      </c>
      <c r="CI57" s="69" t="str">
        <f t="shared" si="99"/>
        <v/>
      </c>
      <c r="CJ57" s="69" t="str">
        <f t="shared" si="100"/>
        <v/>
      </c>
      <c r="CK57" s="69" t="str">
        <f t="shared" si="101"/>
        <v/>
      </c>
      <c r="CL57" s="69" t="str">
        <f t="shared" si="102"/>
        <v/>
      </c>
      <c r="CM57" s="69" t="str">
        <f t="shared" si="103"/>
        <v/>
      </c>
      <c r="CN57" s="70" t="str">
        <f t="shared" si="104"/>
        <v/>
      </c>
      <c r="CO57" s="68" t="str" cm="1">
        <f t="array" ref="CO57">IF(OR($X57="", CO$7=""), "", IFERROR(IF(IFERROR(INDEX($F57:$L57, $BM57, MATCH(CO$6, $F$9:$L$9, 0)), "")&gt;CO$7, "", IFERROR(INDEX($BB57:$BH57, $BM57, MATCH(CO$6, $BB$10:$BH$10, 0)), "")), ""))</f>
        <v/>
      </c>
      <c r="CP57" s="70" t="str" cm="1">
        <f t="array" ref="CP57">IF(OR($X57="", CP$7=""), "", IFERROR(IF(IFERROR(INDEX($F57:$L57, $BM57, MATCH(CP$6, $F$9:$L$9, 0)), "")&gt;CP$7, "", IFERROR(INDEX($BB57:$BH57, $BM57, MATCH(CP$6, $BB$10:$BH$10, 0)), "")), ""))</f>
        <v/>
      </c>
      <c r="CQ57" s="68" t="str">
        <f t="shared" si="105"/>
        <v/>
      </c>
      <c r="CR57" s="69" t="str">
        <f t="shared" si="106"/>
        <v/>
      </c>
      <c r="CS57" s="69" t="str">
        <f t="shared" si="107"/>
        <v/>
      </c>
      <c r="CT57" s="69" t="str">
        <f t="shared" si="108"/>
        <v/>
      </c>
      <c r="CU57" s="69" t="str">
        <f t="shared" si="109"/>
        <v/>
      </c>
      <c r="CV57" s="69" t="str">
        <f t="shared" si="110"/>
        <v/>
      </c>
      <c r="CW57" s="70" t="str">
        <f t="shared" si="111"/>
        <v/>
      </c>
      <c r="CX57" s="68" t="str" cm="1">
        <f t="array" ref="CX57">IF(OR($X57="", CX$7=""), "", IFERROR(IF(IFERROR(INDEX($F57:$L57, $BM57, MATCH(CX$6, $F$9:$L$9, 0)), "")&gt;CX$7, "", IFERROR(INDEX($BB57:$BH57, $BM57, MATCH(CX$6, $BB$10:$BH$10, 0)), "")), ""))</f>
        <v/>
      </c>
      <c r="CY57" s="70" t="str" cm="1">
        <f t="array" ref="CY57">IF(OR($X57="", CY$7=""), "", IFERROR(IF(IFERROR(INDEX($F57:$L57, $BM57, MATCH(CY$6, $F$9:$L$9, 0)), "")&gt;CY$7, "", IFERROR(INDEX($BB57:$BH57, $BM57, MATCH(CY$6, $BB$10:$BH$10, 0)), "")), ""))</f>
        <v/>
      </c>
      <c r="CZ57" s="68" t="str">
        <f t="shared" si="112"/>
        <v/>
      </c>
      <c r="DA57" s="69" t="str">
        <f t="shared" si="113"/>
        <v/>
      </c>
      <c r="DB57" s="69" t="str">
        <f t="shared" si="114"/>
        <v/>
      </c>
      <c r="DC57" s="69" t="str">
        <f t="shared" si="115"/>
        <v/>
      </c>
      <c r="DD57" s="69" t="str">
        <f t="shared" si="116"/>
        <v/>
      </c>
      <c r="DE57" s="69" t="str">
        <f t="shared" si="117"/>
        <v/>
      </c>
      <c r="DF57" s="70" t="str">
        <f t="shared" si="118"/>
        <v/>
      </c>
      <c r="DG57" s="68" t="str" cm="1">
        <f t="array" ref="DG57">IF(OR($X57="", DG$7=""), "", IFERROR(IF(IFERROR(INDEX($F57:$L57, $BM57, MATCH(DG$6, $F$9:$L$9, 0)), "")&gt;DG$7, "", IFERROR(INDEX($BB57:$BH57, $BM57, MATCH(DG$6, $BB$10:$BH$10, 0)), "")), ""))</f>
        <v/>
      </c>
      <c r="DH57" s="70" t="str" cm="1">
        <f t="array" ref="DH57">IF(OR($X57="", DH$7=""), "", IFERROR(IF(IFERROR(INDEX($F57:$L57, $BM57, MATCH(DH$6, $F$9:$L$9, 0)), "")&gt;DH$7, "", IFERROR(INDEX($BB57:$BH57, $BM57, MATCH(DH$6, $BB$10:$BH$10, 0)), "")), ""))</f>
        <v/>
      </c>
      <c r="DI57" s="68" t="str">
        <f t="shared" si="119"/>
        <v/>
      </c>
      <c r="DJ57" s="69" t="str">
        <f t="shared" si="120"/>
        <v/>
      </c>
      <c r="DK57" s="69" t="str">
        <f t="shared" si="121"/>
        <v/>
      </c>
      <c r="DL57" s="69" t="str">
        <f t="shared" si="122"/>
        <v/>
      </c>
      <c r="DM57" s="69" t="str">
        <f t="shared" si="123"/>
        <v/>
      </c>
      <c r="DN57" s="69" t="str">
        <f t="shared" si="124"/>
        <v/>
      </c>
      <c r="DO57" s="70" t="str">
        <f t="shared" si="125"/>
        <v/>
      </c>
      <c r="DP57" s="68" t="str" cm="1">
        <f t="array" ref="DP57">IF(OR($X57="", DP$7=""), "", IFERROR(IF(IFERROR(INDEX($F57:$L57, $BM57, MATCH(DP$6, $F$9:$L$9, 0)), "")&gt;DP$7, "", IFERROR(INDEX($BB57:$BH57, $BM57, MATCH(DP$6, $BB$10:$BH$10, 0)), "")), ""))</f>
        <v/>
      </c>
      <c r="DQ57" s="70" t="str" cm="1">
        <f t="array" ref="DQ57">IF(OR($X57="", DQ$7=""), "", IFERROR(IF(IFERROR(INDEX($F57:$L57, $BM57, MATCH(DQ$6, $F$9:$L$9, 0)), "")&gt;DQ$7, "", IFERROR(INDEX($BB57:$BH57, $BM57, MATCH(DQ$6, $BB$10:$BH$10, 0)), "")), ""))</f>
        <v/>
      </c>
      <c r="DR57" s="68" t="str">
        <f t="shared" si="126"/>
        <v/>
      </c>
      <c r="DS57" s="69" t="str">
        <f t="shared" si="127"/>
        <v/>
      </c>
      <c r="DT57" s="69" t="str">
        <f t="shared" si="128"/>
        <v/>
      </c>
      <c r="DU57" s="69" t="str">
        <f t="shared" si="129"/>
        <v/>
      </c>
      <c r="DV57" s="69" t="str">
        <f t="shared" si="130"/>
        <v/>
      </c>
      <c r="DW57" s="69" t="str">
        <f t="shared" si="131"/>
        <v/>
      </c>
      <c r="DX57" s="70" t="str">
        <f t="shared" si="132"/>
        <v/>
      </c>
      <c r="DY57" s="68" t="str" cm="1">
        <f t="array" ref="DY57">IF(OR($X57="", DY$7=""), "", IFERROR(IF(IFERROR(INDEX($F57:$L57, $BM57, MATCH(DY$6, $F$9:$L$9, 0)), "")&gt;DY$7, "", IFERROR(INDEX($BB57:$BH57, $BM57, MATCH(DY$6, $BB$10:$BH$10, 0)), "")), ""))</f>
        <v/>
      </c>
      <c r="DZ57" s="70" t="str" cm="1">
        <f t="array" ref="DZ57">IF(OR($X57="", DZ$7=""), "", IFERROR(IF(IFERROR(INDEX($F57:$L57, $BM57, MATCH(DZ$6, $F$9:$L$9, 0)), "")&gt;DZ$7, "", IFERROR(INDEX($BB57:$BH57, $BM57, MATCH(DZ$6, $BB$10:$BH$10, 0)), "")), ""))</f>
        <v/>
      </c>
      <c r="EA57" s="68" t="str">
        <f t="shared" si="133"/>
        <v/>
      </c>
      <c r="EB57" s="69" t="str">
        <f t="shared" si="134"/>
        <v/>
      </c>
      <c r="EC57" s="69" t="str">
        <f t="shared" si="135"/>
        <v/>
      </c>
      <c r="ED57" s="69" t="str">
        <f t="shared" si="136"/>
        <v/>
      </c>
      <c r="EE57" s="69" t="str">
        <f t="shared" si="137"/>
        <v/>
      </c>
      <c r="EF57" s="69" t="str">
        <f t="shared" si="138"/>
        <v/>
      </c>
      <c r="EG57" s="70" t="str">
        <f t="shared" si="139"/>
        <v/>
      </c>
      <c r="EH57" s="68" t="str" cm="1">
        <f t="array" ref="EH57">IF(OR($X57="", EH$7=""), "", IFERROR(IF(IFERROR(INDEX($F57:$L57, $BM57, MATCH(EH$6, $F$9:$L$9, 0)), "")&gt;EH$7, "", IFERROR(INDEX($BB57:$BH57, $BM57, MATCH(EH$6, $BB$10:$BH$10, 0)), "")), ""))</f>
        <v/>
      </c>
      <c r="EI57" s="70" t="str" cm="1">
        <f t="array" ref="EI57">IF(OR($X57="", EI$7=""), "", IFERROR(IF(IFERROR(INDEX($F57:$L57, $BM57, MATCH(EI$6, $F$9:$L$9, 0)), "")&gt;EI$7, "", IFERROR(INDEX($BB57:$BH57, $BM57, MATCH(EI$6, $BB$10:$BH$10, 0)), "")), ""))</f>
        <v/>
      </c>
      <c r="EJ57" s="68" t="str">
        <f t="shared" si="140"/>
        <v/>
      </c>
      <c r="EK57" s="69" t="str">
        <f t="shared" si="141"/>
        <v/>
      </c>
      <c r="EL57" s="69" t="str">
        <f t="shared" si="142"/>
        <v/>
      </c>
      <c r="EM57" s="69" t="str">
        <f t="shared" si="143"/>
        <v/>
      </c>
      <c r="EN57" s="69" t="str">
        <f t="shared" si="144"/>
        <v/>
      </c>
      <c r="EO57" s="69" t="str">
        <f t="shared" si="145"/>
        <v/>
      </c>
      <c r="EP57" s="70" t="str">
        <f t="shared" si="146"/>
        <v/>
      </c>
      <c r="EQ57" s="68" t="str" cm="1">
        <f t="array" ref="EQ57">IF(OR($X57="", EQ$7=""), "", IFERROR(IF(IFERROR(INDEX($F57:$L57, $BM57, MATCH(EQ$6, $F$9:$L$9, 0)), "")&gt;EQ$7, "", IFERROR(INDEX($BB57:$BH57, $BM57, MATCH(EQ$6, $BB$10:$BH$10, 0)), "")), ""))</f>
        <v/>
      </c>
      <c r="ER57" s="70" t="str" cm="1">
        <f t="array" ref="ER57">IF(OR($X57="", ER$7=""), "", IFERROR(IF(IFERROR(INDEX($F57:$L57, $BM57, MATCH(ER$6, $F$9:$L$9, 0)), "")&gt;ER$7, "", IFERROR(INDEX($BB57:$BH57, $BM57, MATCH(ER$6, $BB$10:$BH$10, 0)), "")), ""))</f>
        <v/>
      </c>
      <c r="ES57" s="68" t="str">
        <f t="shared" si="147"/>
        <v/>
      </c>
      <c r="ET57" s="69" t="str">
        <f t="shared" si="148"/>
        <v/>
      </c>
      <c r="EU57" s="69" t="str">
        <f t="shared" si="149"/>
        <v/>
      </c>
      <c r="EV57" s="69" t="str">
        <f t="shared" si="150"/>
        <v/>
      </c>
      <c r="EW57" s="69" t="str">
        <f t="shared" si="151"/>
        <v/>
      </c>
      <c r="EX57" s="69" t="str">
        <f t="shared" si="152"/>
        <v/>
      </c>
      <c r="EY57" s="70" t="str">
        <f t="shared" si="153"/>
        <v/>
      </c>
      <c r="FA57" s="68" t="str" cm="1">
        <f t="array" ref="FA57">IF($X57="", "", IFERROR(INDEX($BN57:$EY57, $EZ57, MATCH(FA$8, $BN$2:$EY$2, 0)), ""))</f>
        <v/>
      </c>
      <c r="FB57" s="69" t="str" cm="1">
        <f t="array" ref="FB57">IF($X57="", "", IFERROR(INDEX($BN57:$EY57, $EZ57, MATCH(FB$8, $BN$2:$EY$2, 0)), ""))</f>
        <v/>
      </c>
      <c r="FC57" s="69" t="str" cm="1">
        <f t="array" ref="FC57">IF($X57="", "", IFERROR(INDEX($BN57:$EY57, $EZ57, MATCH(FC$8, $BN$2:$EY$2, 0)), ""))</f>
        <v/>
      </c>
      <c r="FD57" s="69" t="str" cm="1">
        <f t="array" ref="FD57">IF($X57="", "", IFERROR(INDEX($BN57:$EY57, $EZ57, MATCH(FD$8, $BN$2:$EY$2, 0)), ""))</f>
        <v/>
      </c>
      <c r="FE57" s="69" t="str" cm="1">
        <f t="array" ref="FE57">IF($X57="", "", IFERROR(INDEX($BN57:$EY57, $EZ57, MATCH(FE$8, $BN$2:$EY$2, 0)), ""))</f>
        <v/>
      </c>
      <c r="FF57" s="69" t="str" cm="1">
        <f t="array" ref="FF57">IF($X57="", "", IFERROR(INDEX($BN57:$EY57, $EZ57, MATCH(FF$8, $BN$2:$EY$2, 0)), ""))</f>
        <v/>
      </c>
      <c r="FG57" s="69" t="str" cm="1">
        <f t="array" ref="FG57">IF($X57="", "", IFERROR(INDEX($BN57:$EY57, $EZ57, MATCH(FG$8, $BN$2:$EY$2, 0)), ""))</f>
        <v/>
      </c>
      <c r="FH57" s="69" t="str" cm="1">
        <f t="array" ref="FH57">IF($X57="", "", IFERROR(INDEX($BN57:$EY57, $EZ57, MATCH(FH$8, $BN$2:$EY$2, 0)), ""))</f>
        <v/>
      </c>
      <c r="FI57" s="69" t="str" cm="1">
        <f t="array" ref="FI57">IF($X57="", "", IFERROR(INDEX($BN57:$EY57, $EZ57, MATCH(FI$8, $BN$2:$EY$2, 0)), ""))</f>
        <v/>
      </c>
      <c r="FJ57" s="69" t="str" cm="1">
        <f t="array" ref="FJ57">IF($X57="", "", IFERROR(INDEX($BN57:$EY57, $EZ57, MATCH(FJ$8, $BN$2:$EY$2, 0)), ""))</f>
        <v/>
      </c>
      <c r="FK57" s="69" t="str" cm="1">
        <f t="array" ref="FK57">IF($X57="", "", IFERROR(INDEX($BN57:$EY57, $EZ57, MATCH(FK$8, $BN$2:$EY$2, 0)), ""))</f>
        <v/>
      </c>
      <c r="FL57" s="69" t="str" cm="1">
        <f t="array" ref="FL57">IF($X57="", "", IFERROR(INDEX($BN57:$EY57, $EZ57, MATCH(FL$8, $BN$2:$EY$2, 0)), ""))</f>
        <v/>
      </c>
      <c r="FM57" s="69" t="str" cm="1">
        <f t="array" ref="FM57">IF($X57="", "", IFERROR(INDEX($BN57:$EY57, $EZ57, MATCH(FM$8, $BN$2:$EY$2, 0)), ""))</f>
        <v/>
      </c>
      <c r="FN57" s="69" t="str" cm="1">
        <f t="array" ref="FN57">IF($X57="", "", IFERROR(INDEX($BN57:$EY57, $EZ57, MATCH(FN$8, $BN$2:$EY$2, 0)), ""))</f>
        <v/>
      </c>
      <c r="FO57" s="69" t="str" cm="1">
        <f t="array" ref="FO57">IF($X57="", "", IFERROR(INDEX($BN57:$EY57, $EZ57, MATCH(FO$8, $BN$2:$EY$2, 0)), ""))</f>
        <v/>
      </c>
      <c r="FP57" s="69" t="str" cm="1">
        <f t="array" ref="FP57">IF($X57="", "", IFERROR(INDEX($BN57:$EY57, $EZ57, MATCH(FP$8, $BN$2:$EY$2, 0)), ""))</f>
        <v/>
      </c>
      <c r="FQ57" s="69" t="str" cm="1">
        <f t="array" ref="FQ57">IF($X57="", "", IFERROR(INDEX($BN57:$EY57, $EZ57, MATCH(FQ$8, $BN$2:$EY$2, 0)), ""))</f>
        <v/>
      </c>
      <c r="FR57" s="69" t="str" cm="1">
        <f t="array" ref="FR57">IF($X57="", "", IFERROR(INDEX($BN57:$EY57, $EZ57, MATCH(FR$8, $BN$2:$EY$2, 0)), ""))</f>
        <v/>
      </c>
      <c r="FS57" s="69" t="str" cm="1">
        <f t="array" ref="FS57">IF($X57="", "", IFERROR(INDEX($BN57:$EY57, $EZ57, MATCH(FS$8, $BN$2:$EY$2, 0)), ""))</f>
        <v/>
      </c>
      <c r="FT57" s="69" t="str" cm="1">
        <f t="array" ref="FT57">IF($X57="", "", IFERROR(INDEX($BN57:$EY57, $EZ57, MATCH(FT$8, $BN$2:$EY$2, 0)), ""))</f>
        <v/>
      </c>
      <c r="FU57" s="69" t="str" cm="1">
        <f t="array" ref="FU57">IF($X57="", "", IFERROR(INDEX($BN57:$EY57, $EZ57, MATCH(FU$8, $BN$2:$EY$2, 0)), ""))</f>
        <v/>
      </c>
      <c r="FV57" s="69" t="str" cm="1">
        <f t="array" ref="FV57">IF($X57="", "", IFERROR(INDEX($BN57:$EY57, $EZ57, MATCH(FV$8, $BN$2:$EY$2, 0)), ""))</f>
        <v/>
      </c>
      <c r="FW57" s="69" t="str" cm="1">
        <f t="array" ref="FW57">IF($X57="", "", IFERROR(INDEX($BN57:$EY57, $EZ57, MATCH(FW$8, $BN$2:$EY$2, 0)), ""))</f>
        <v/>
      </c>
      <c r="FX57" s="69" t="str" cm="1">
        <f t="array" ref="FX57">IF($X57="", "", IFERROR(INDEX($BN57:$EY57, $EZ57, MATCH(FX$8, $BN$2:$EY$2, 0)), ""))</f>
        <v/>
      </c>
      <c r="FY57" s="69" t="str" cm="1">
        <f t="array" ref="FY57">IF($X57="", "", IFERROR(INDEX($BN57:$EY57, $EZ57, MATCH(FY$8, $BN$2:$EY$2, 0)), ""))</f>
        <v/>
      </c>
      <c r="FZ57" s="69" t="str" cm="1">
        <f t="array" ref="FZ57">IF($X57="", "", IFERROR(INDEX($BN57:$EY57, $EZ57, MATCH(FZ$8, $BN$2:$EY$2, 0)), ""))</f>
        <v/>
      </c>
      <c r="GA57" s="69" t="str" cm="1">
        <f t="array" ref="GA57">IF($X57="", "", IFERROR(INDEX($BN57:$EY57, $EZ57, MATCH(GA$8, $BN$2:$EY$2, 0)), ""))</f>
        <v/>
      </c>
      <c r="GB57" s="69" t="str" cm="1">
        <f t="array" ref="GB57">IF($X57="", "", IFERROR(INDEX($BN57:$EY57, $EZ57, MATCH(GB$8, $BN$2:$EY$2, 0)), ""))</f>
        <v/>
      </c>
      <c r="GC57" s="69" t="str" cm="1">
        <f t="array" ref="GC57">IF($X57="", "", IFERROR(INDEX($BN57:$EY57, $EZ57, MATCH(GC$8, $BN$2:$EY$2, 0)), ""))</f>
        <v/>
      </c>
      <c r="GD57" s="69" t="str" cm="1">
        <f t="array" ref="GD57">IF($X57="", "", IFERROR(INDEX($BN57:$EY57, $EZ57, MATCH(GD$8, $BN$2:$EY$2, 0)), ""))</f>
        <v/>
      </c>
      <c r="GE57" s="69" t="str" cm="1">
        <f t="array" ref="GE57">IF($X57="", "", IFERROR(INDEX($BN57:$EY57, $EZ57, MATCH(GE$8, $BN$2:$EY$2, 0)), ""))</f>
        <v/>
      </c>
      <c r="GF57" s="69" t="str" cm="1">
        <f t="array" ref="GF57">IF($X57="", "", IFERROR(INDEX($BN57:$EY57, $EZ57, MATCH(GF$8, $BN$2:$EY$2, 0)), ""))</f>
        <v/>
      </c>
      <c r="GG57" s="69" t="str" cm="1">
        <f t="array" ref="GG57">IF($X57="", "", IFERROR(INDEX($BN57:$EY57, $EZ57, MATCH(GG$8, $BN$2:$EY$2, 0)), ""))</f>
        <v/>
      </c>
      <c r="GH57" s="69" t="str" cm="1">
        <f t="array" ref="GH57">IF($X57="", "", IFERROR(INDEX($BN57:$EY57, $EZ57, MATCH(GH$8, $BN$2:$EY$2, 0)), ""))</f>
        <v/>
      </c>
      <c r="GI57" s="69" t="str" cm="1">
        <f t="array" ref="GI57">IF($X57="", "", IFERROR(INDEX($BN57:$EY57, $EZ57, MATCH(GI$8, $BN$2:$EY$2, 0)), ""))</f>
        <v/>
      </c>
      <c r="GJ57" s="69" t="str" cm="1">
        <f t="array" ref="GJ57">IF($X57="", "", IFERROR(INDEX($BN57:$EY57, $EZ57, MATCH(GJ$8, $BN$2:$EY$2, 0)), ""))</f>
        <v/>
      </c>
      <c r="GK57" s="69" t="str" cm="1">
        <f t="array" ref="GK57">IF($X57="", "", IFERROR(INDEX($BN57:$EY57, $EZ57, MATCH(GK$8, $BN$2:$EY$2, 0)), ""))</f>
        <v/>
      </c>
      <c r="GL57" s="69" t="str" cm="1">
        <f t="array" ref="GL57">IF($X57="", "", IFERROR(INDEX($BN57:$EY57, $EZ57, MATCH(GL$8, $BN$2:$EY$2, 0)), ""))</f>
        <v/>
      </c>
      <c r="GM57" s="69" t="str" cm="1">
        <f t="array" ref="GM57">IF($X57="", "", IFERROR(INDEX($BN57:$EY57, $EZ57, MATCH(GM$8, $BN$2:$EY$2, 0)), ""))</f>
        <v/>
      </c>
      <c r="GN57" s="69" t="str" cm="1">
        <f t="array" ref="GN57">IF($X57="", "", IFERROR(INDEX($BN57:$EY57, $EZ57, MATCH(GN$8, $BN$2:$EY$2, 0)), ""))</f>
        <v/>
      </c>
      <c r="GO57" s="69" t="str" cm="1">
        <f t="array" ref="GO57">IF($X57="", "", IFERROR(INDEX($BN57:$EY57, $EZ57, MATCH(GO$8, $BN$2:$EY$2, 0)), ""))</f>
        <v/>
      </c>
      <c r="GP57" s="69" t="str" cm="1">
        <f t="array" ref="GP57">IF($X57="", "", IFERROR(INDEX($BN57:$EY57, $EZ57, MATCH(GP$8, $BN$2:$EY$2, 0)), ""))</f>
        <v/>
      </c>
      <c r="GQ57" s="69" t="str" cm="1">
        <f t="array" ref="GQ57">IF($X57="", "", IFERROR(INDEX($BN57:$EY57, $EZ57, MATCH(GQ$8, $BN$2:$EY$2, 0)), ""))</f>
        <v/>
      </c>
      <c r="GR57" s="69" t="str" cm="1">
        <f t="array" ref="GR57">IF($X57="", "", IFERROR(INDEX($BN57:$EY57, $EZ57, MATCH(GR$8, $BN$2:$EY$2, 0)), ""))</f>
        <v/>
      </c>
      <c r="GS57" s="69" t="str" cm="1">
        <f t="array" ref="GS57">IF($X57="", "", IFERROR(INDEX($BN57:$EY57, $EZ57, MATCH(GS$8, $BN$2:$EY$2, 0)), ""))</f>
        <v/>
      </c>
      <c r="GT57" s="69" t="str" cm="1">
        <f t="array" ref="GT57">IF($X57="", "", IFERROR(INDEX($BN57:$EY57, $EZ57, MATCH(GT$8, $BN$2:$EY$2, 0)), ""))</f>
        <v/>
      </c>
      <c r="GU57" s="69" t="str" cm="1">
        <f t="array" ref="GU57">IF($X57="", "", IFERROR(INDEX($BN57:$EY57, $EZ57, MATCH(GU$8, $BN$2:$EY$2, 0)), ""))</f>
        <v/>
      </c>
      <c r="GV57" s="69" t="str" cm="1">
        <f t="array" ref="GV57">IF($X57="", "", IFERROR(INDEX($BN57:$EY57, $EZ57, MATCH(GV$8, $BN$2:$EY$2, 0)), ""))</f>
        <v/>
      </c>
      <c r="GW57" s="69" t="str" cm="1">
        <f t="array" ref="GW57">IF($X57="", "", IFERROR(INDEX($BN57:$EY57, $EZ57, MATCH(GW$8, $BN$2:$EY$2, 0)), ""))</f>
        <v/>
      </c>
      <c r="GX57" s="69" t="str" cm="1">
        <f t="array" ref="GX57">IF($X57="", "", IFERROR(INDEX($BN57:$EY57, $EZ57, MATCH(GX$8, $BN$2:$EY$2, 0)), ""))</f>
        <v/>
      </c>
      <c r="GY57" s="69" t="str" cm="1">
        <f t="array" ref="GY57">IF($X57="", "", IFERROR(INDEX($BN57:$EY57, $EZ57, MATCH(GY$8, $BN$2:$EY$2, 0)), ""))</f>
        <v/>
      </c>
      <c r="GZ57" s="69" t="str" cm="1">
        <f t="array" ref="GZ57">IF($X57="", "", IFERROR(INDEX($BN57:$EY57, $EZ57, MATCH(GZ$8, $BN$2:$EY$2, 0)), ""))</f>
        <v/>
      </c>
      <c r="HA57" s="69" t="str" cm="1">
        <f t="array" ref="HA57">IF($X57="", "", IFERROR(INDEX($BN57:$EY57, $EZ57, MATCH(HA$8, $BN$2:$EY$2, 0)), ""))</f>
        <v/>
      </c>
      <c r="HB57" s="69" t="str" cm="1">
        <f t="array" ref="HB57">IF($X57="", "", IFERROR(INDEX($BN57:$EY57, $EZ57, MATCH(HB$8, $BN$2:$EY$2, 0)), ""))</f>
        <v/>
      </c>
      <c r="HC57" s="69" t="str" cm="1">
        <f t="array" ref="HC57">IF($X57="", "", IFERROR(INDEX($BN57:$EY57, $EZ57, MATCH(HC$8, $BN$2:$EY$2, 0)), ""))</f>
        <v/>
      </c>
      <c r="HD57" s="69" t="str" cm="1">
        <f t="array" ref="HD57">IF($X57="", "", IFERROR(INDEX($BN57:$EY57, $EZ57, MATCH(HD$8, $BN$2:$EY$2, 0)), ""))</f>
        <v/>
      </c>
      <c r="HE57" s="69" t="str" cm="1">
        <f t="array" ref="HE57">IF($X57="", "", IFERROR(INDEX($BN57:$EY57, $EZ57, MATCH(HE$8, $BN$2:$EY$2, 0)), ""))</f>
        <v/>
      </c>
      <c r="HF57" s="69" t="str" cm="1">
        <f t="array" ref="HF57">IF($X57="", "", IFERROR(INDEX($BN57:$EY57, $EZ57, MATCH(HF$8, $BN$2:$EY$2, 0)), ""))</f>
        <v/>
      </c>
      <c r="HG57" s="69" t="str" cm="1">
        <f t="array" ref="HG57">IF($X57="", "", IFERROR(INDEX($BN57:$EY57, $EZ57, MATCH(HG$8, $BN$2:$EY$2, 0)), ""))</f>
        <v/>
      </c>
      <c r="HH57" s="69" t="str" cm="1">
        <f t="array" ref="HH57">IF($X57="", "", IFERROR(INDEX($BN57:$EY57, $EZ57, MATCH(HH$8, $BN$2:$EY$2, 0)), ""))</f>
        <v/>
      </c>
      <c r="HI57" s="69" t="str" cm="1">
        <f t="array" ref="HI57">IF($X57="", "", IFERROR(INDEX($BN57:$EY57, $EZ57, MATCH(HI$8, $BN$2:$EY$2, 0)), ""))</f>
        <v/>
      </c>
      <c r="HJ57" s="69" t="str" cm="1">
        <f t="array" ref="HJ57">IF($X57="", "", IFERROR(INDEX($BN57:$EY57, $EZ57, MATCH(HJ$8, $BN$2:$EY$2, 0)), ""))</f>
        <v/>
      </c>
      <c r="HK57" s="69" t="str" cm="1">
        <f t="array" ref="HK57">IF($X57="", "", IFERROR(INDEX($BN57:$EY57, $EZ57, MATCH(HK$8, $BN$2:$EY$2, 0)), ""))</f>
        <v/>
      </c>
      <c r="HL57" s="69" t="str" cm="1">
        <f t="array" ref="HL57">IF($X57="", "", IFERROR(INDEX($BN57:$EY57, $EZ57, MATCH(HL$8, $BN$2:$EY$2, 0)), ""))</f>
        <v/>
      </c>
      <c r="HM57" s="69" t="str" cm="1">
        <f t="array" ref="HM57">IF($X57="", "", IFERROR(INDEX($BN57:$EY57, $EZ57, MATCH(HM$8, $BN$2:$EY$2, 0)), ""))</f>
        <v/>
      </c>
      <c r="HN57" s="69" t="str" cm="1">
        <f t="array" ref="HN57">IF($X57="", "", IFERROR(INDEX($BN57:$EY57, $EZ57, MATCH(HN$8, $BN$2:$EY$2, 0)), ""))</f>
        <v/>
      </c>
      <c r="HO57" s="69" t="str" cm="1">
        <f t="array" ref="HO57">IF($X57="", "", IFERROR(INDEX($BN57:$EY57, $EZ57, MATCH(HO$8, $BN$2:$EY$2, 0)), ""))</f>
        <v/>
      </c>
      <c r="HP57" s="69" t="str" cm="1">
        <f t="array" ref="HP57">IF($X57="", "", IFERROR(INDEX($BN57:$EY57, $EZ57, MATCH(HP$8, $BN$2:$EY$2, 0)), ""))</f>
        <v/>
      </c>
      <c r="HQ57" s="69" t="str" cm="1">
        <f t="array" ref="HQ57">IF($X57="", "", IFERROR(INDEX($BN57:$EY57, $EZ57, MATCH(HQ$8, $BN$2:$EY$2, 0)), ""))</f>
        <v/>
      </c>
      <c r="HR57" s="70" t="str" cm="1">
        <f t="array" ref="HR57">IF($X57="", "", IFERROR(INDEX($BN57:$EY57, $EZ57, MATCH(HR$8, $BN$2:$EY$2, 0)), ""))</f>
        <v/>
      </c>
      <c r="HT57" s="8" t="str" cm="1">
        <f t="array" ref="HT57">IFERROR(INDEX($FA$6:$HR$6, $HS$6, MATCH(MIN($FA57:$HR57), $FA57:$HR57, 0)), "")</f>
        <v/>
      </c>
      <c r="HV57" s="8" t="str" cm="1">
        <f t="array" ref="HV57">IFERROR(INDEX(Trainers!$I$11:$I$20, MATCH(IFERROR(INDEX($FA$7:$HR$7, $HS$6, MATCH(MIN($FA57:$HR57), $FA57:$HR57, 0)), ""), Trainers!$AB$11:$AB$20, 0)), "")</f>
        <v/>
      </c>
      <c r="HX57" s="81" t="str">
        <f t="shared" si="154"/>
        <v/>
      </c>
      <c r="HY57" s="88" t="str">
        <f t="shared" si="155"/>
        <v/>
      </c>
      <c r="HZ57" s="81" t="str">
        <f t="shared" si="186"/>
        <v/>
      </c>
      <c r="IA57" s="88" t="str">
        <f t="shared" si="187"/>
        <v/>
      </c>
      <c r="IB57" s="81" t="str">
        <f t="shared" si="186"/>
        <v/>
      </c>
      <c r="IC57" s="88" t="str">
        <f t="shared" si="187"/>
        <v/>
      </c>
      <c r="ID57" s="81" t="str">
        <f t="shared" si="186"/>
        <v/>
      </c>
      <c r="IE57" s="88" t="str">
        <f t="shared" si="187"/>
        <v/>
      </c>
      <c r="IF57" s="81" t="str">
        <f t="shared" si="186"/>
        <v/>
      </c>
      <c r="IG57" s="88" t="str">
        <f t="shared" si="187"/>
        <v/>
      </c>
      <c r="IH57" s="81" t="str">
        <f t="shared" si="186"/>
        <v/>
      </c>
      <c r="II57" s="88" t="str">
        <f t="shared" si="187"/>
        <v/>
      </c>
      <c r="IJ57" s="81" t="str">
        <f t="shared" si="186"/>
        <v/>
      </c>
      <c r="IK57" s="88" t="str">
        <f t="shared" si="187"/>
        <v/>
      </c>
      <c r="IL57" s="81" t="str">
        <f t="shared" si="186"/>
        <v/>
      </c>
      <c r="IM57" s="88" t="str">
        <f t="shared" si="187"/>
        <v/>
      </c>
      <c r="IN57" s="81" t="str">
        <f t="shared" si="186"/>
        <v/>
      </c>
      <c r="IO57" s="88" t="str">
        <f t="shared" si="187"/>
        <v/>
      </c>
      <c r="IP57" s="81" t="str">
        <f t="shared" si="186"/>
        <v/>
      </c>
      <c r="IQ57" s="88" t="str">
        <f t="shared" si="187"/>
        <v/>
      </c>
      <c r="IS57" s="81" t="str" cm="1">
        <f t="array" ref="IS57">IF($X57="", "", IFERROR(INDEX($HX$3:$IQ$3, $IR$3, MATCH(IS$10, $HX57:$IQ57, 0)), ""))</f>
        <v/>
      </c>
      <c r="IT57" s="89" t="str" cm="1">
        <f t="array" ref="IT57">IF($X57="", "", IFERROR(INDEX($HX$3:$IQ$3, $IR$3, MATCH(IT$10, $HX57:$IQ57, 0)), ""))</f>
        <v/>
      </c>
      <c r="IU57" s="89" t="str" cm="1">
        <f t="array" ref="IU57">IF($X57="", "", IFERROR(INDEX($HX$3:$IQ$3, $IR$3, MATCH(IU$10, $HX57:$IQ57, 0)), ""))</f>
        <v/>
      </c>
      <c r="IV57" s="8" t="str">
        <f t="shared" si="156"/>
        <v/>
      </c>
      <c r="IX57" s="8" t="str">
        <f t="shared" si="157"/>
        <v/>
      </c>
      <c r="IZ57" s="8" t="str">
        <f>IF($BL57="", "", IFERROR(INDEX(Trainers!$AB$11:$AB$20, MATCH($BL57, Trainers!$I$11:$I$20, 0)), ""))</f>
        <v/>
      </c>
      <c r="JA57" s="78" t="str">
        <f t="shared" si="158"/>
        <v/>
      </c>
      <c r="JB57" s="8" t="str" cm="1">
        <f t="array" ref="JB57">IFERROR(INDEX($BN$7:$EY$7, $BM$7, MATCH(CONCATENATE($IZ57, " - ", $BJ57), $BN$2:$EY$2, 0)), "")</f>
        <v/>
      </c>
      <c r="JC57" s="8" t="str">
        <f t="shared" si="159"/>
        <v/>
      </c>
      <c r="JE57" s="8" t="str">
        <f>IF($HV57="", "", IFERROR(INDEX(Trainers!$AB$11:$AB$20, MATCH($HV57, Trainers!$I$11:$I$20, 0)), ""))</f>
        <v/>
      </c>
      <c r="JF57" s="78" t="str" cm="1">
        <f t="array" ref="JF57">IF(IFERROR(INDEX($F57:$L57, $Y57, MATCH($HT57, $F$9:$L$9, 0)), "")="", "", IFERROR(INDEX($F57:$L57, $Y57, MATCH($HT57, $F$9:$L$9, 0)), ""))</f>
        <v/>
      </c>
      <c r="JG57" s="8" t="str" cm="1">
        <f t="array" ref="JG57">IFERROR(INDEX($BN$7:$EY$7, $BM$7, MATCH(CONCATENATE($JE57, " - ", $HT57), $BN$2:$EY$2, 0)), "")</f>
        <v/>
      </c>
      <c r="JH57" s="8" t="str">
        <f t="shared" si="160"/>
        <v/>
      </c>
    </row>
    <row r="58" spans="1:268" x14ac:dyDescent="0.25">
      <c r="A58" s="2"/>
      <c r="B58" s="20"/>
      <c r="C58" s="21"/>
      <c r="D58" s="38"/>
      <c r="E58" s="22"/>
      <c r="F58" s="22"/>
      <c r="G58" s="22"/>
      <c r="H58" s="22"/>
      <c r="I58" s="22"/>
      <c r="J58" s="22"/>
      <c r="K58" s="22"/>
      <c r="L58" s="23"/>
      <c r="M58" s="2"/>
      <c r="N58" s="101" t="str">
        <f t="shared" si="65"/>
        <v/>
      </c>
      <c r="O58" s="2"/>
      <c r="P58" s="62"/>
      <c r="Q58" s="62"/>
      <c r="R58" s="62"/>
      <c r="X58" s="8" t="str">
        <f t="shared" si="66"/>
        <v/>
      </c>
      <c r="Z58" s="8" t="str">
        <f t="shared" si="183"/>
        <v/>
      </c>
      <c r="AA58" s="8" t="str">
        <f t="shared" si="42"/>
        <v/>
      </c>
      <c r="AB58" s="8" t="str">
        <f t="shared" si="43"/>
        <v/>
      </c>
      <c r="AC58" s="8" t="str">
        <f t="shared" si="184"/>
        <v/>
      </c>
      <c r="AD58" s="8" t="str">
        <f t="shared" si="185"/>
        <v/>
      </c>
      <c r="AE58" s="8" t="str">
        <f t="shared" si="163"/>
        <v/>
      </c>
      <c r="AF58" s="8" t="str">
        <f t="shared" si="164"/>
        <v/>
      </c>
      <c r="AG58" s="8" t="str">
        <f t="shared" si="165"/>
        <v/>
      </c>
      <c r="AH58" s="8" t="str">
        <f t="shared" si="166"/>
        <v/>
      </c>
      <c r="AI58" s="8" t="str">
        <f t="shared" si="167"/>
        <v/>
      </c>
      <c r="AJ58" s="8" t="str">
        <f t="shared" si="168"/>
        <v/>
      </c>
      <c r="AL58" s="68" t="str">
        <f t="shared" si="75"/>
        <v/>
      </c>
      <c r="AM58" s="69" t="str">
        <f t="shared" si="169"/>
        <v/>
      </c>
      <c r="AN58" s="69" t="str">
        <f t="shared" si="170"/>
        <v/>
      </c>
      <c r="AO58" s="69" t="str">
        <f t="shared" si="171"/>
        <v/>
      </c>
      <c r="AP58" s="69" t="str">
        <f t="shared" si="172"/>
        <v/>
      </c>
      <c r="AQ58" s="69" t="str">
        <f t="shared" si="173"/>
        <v/>
      </c>
      <c r="AR58" s="70" t="str">
        <f t="shared" si="174"/>
        <v/>
      </c>
      <c r="AT58" s="68" t="str">
        <f>IF($D58="", "", IFERROR(INDEX('Training Positions'!C$11:C$30, MATCH($D58, 'Training Positions'!$B$11:$B$30, 0)), ""))</f>
        <v/>
      </c>
      <c r="AU58" s="69" t="str">
        <f>IF($D58="", "", IFERROR(INDEX('Training Positions'!D$11:D$30, MATCH($D58, 'Training Positions'!$B$11:$B$30, 0)), ""))</f>
        <v/>
      </c>
      <c r="AV58" s="69" t="str">
        <f>IF($D58="", "", IFERROR(INDEX('Training Positions'!E$11:E$30, MATCH($D58, 'Training Positions'!$B$11:$B$30, 0)), ""))</f>
        <v/>
      </c>
      <c r="AW58" s="69" t="str">
        <f>IF($D58="", "", IFERROR(INDEX('Training Positions'!F$11:F$30, MATCH($D58, 'Training Positions'!$B$11:$B$30, 0)), ""))</f>
        <v/>
      </c>
      <c r="AX58" s="69" t="str">
        <f>IF($D58="", "", IFERROR(INDEX('Training Positions'!G$11:G$30, MATCH($D58, 'Training Positions'!$B$11:$B$30, 0)), ""))</f>
        <v/>
      </c>
      <c r="AY58" s="69" t="str">
        <f>IF($D58="", "", IFERROR(INDEX('Training Positions'!H$11:H$30, MATCH($D58, 'Training Positions'!$B$11:$B$30, 0)), ""))</f>
        <v/>
      </c>
      <c r="AZ58" s="70" t="str">
        <f>IF($D58="", "", IFERROR(INDEX('Training Positions'!I$11:I$30, MATCH($D58, 'Training Positions'!$B$11:$B$30, 0)), ""))</f>
        <v/>
      </c>
      <c r="BB58" s="68" t="str">
        <f t="shared" si="82"/>
        <v/>
      </c>
      <c r="BC58" s="69" t="str">
        <f t="shared" si="175"/>
        <v/>
      </c>
      <c r="BD58" s="69" t="str">
        <f t="shared" si="176"/>
        <v/>
      </c>
      <c r="BE58" s="69" t="str">
        <f t="shared" si="177"/>
        <v/>
      </c>
      <c r="BF58" s="69" t="str">
        <f t="shared" si="178"/>
        <v/>
      </c>
      <c r="BG58" s="69" t="str">
        <f t="shared" si="179"/>
        <v/>
      </c>
      <c r="BH58" s="70" t="str">
        <f t="shared" si="180"/>
        <v/>
      </c>
      <c r="BJ58" s="8" t="str" cm="1">
        <f t="array" ref="BJ58">IF($X58="", "", IFERROR(INDEX($BB$10:$BH$10, $BA$10, MATCH(MIN($BB58:$BH58), $BB58:$BH58, 0)), ""))</f>
        <v/>
      </c>
      <c r="BK58" s="78" t="str">
        <f t="shared" si="83"/>
        <v/>
      </c>
      <c r="BL58" s="8" t="str">
        <f>IF($IX58="", "", IFERROR(INDEX(Trainers!$I$11:$I$20, MATCH($IX58, Trainers!$AB$11:$AB$20, 0)), ""))</f>
        <v/>
      </c>
      <c r="BN58" s="68" t="str" cm="1">
        <f t="array" ref="BN58">IF(OR($X58="", BN$7=""), "", IFERROR(IF(IFERROR(INDEX($F58:$L58, $BM58, MATCH(BN$6, $F$9:$L$9, 0)), "")&gt;BN$7, "", IFERROR(INDEX($BB58:$BH58, $BM58, MATCH(BN$6, $BB$10:$BH$10, 0)), "")), ""))</f>
        <v/>
      </c>
      <c r="BO58" s="70" t="str" cm="1">
        <f t="array" ref="BO58">IF(OR($X58="", BO$7=""), "", IFERROR(IF(IFERROR(INDEX($F58:$L58, $BM58, MATCH(BO$6, $F$9:$L$9, 0)), "")&gt;BO$7, "", IFERROR(INDEX($BB58:$BH58, $BM58, MATCH(BO$6, $BB$10:$BH$10, 0)), "")), ""))</f>
        <v/>
      </c>
      <c r="BP58" s="68" t="str">
        <f t="shared" si="84"/>
        <v/>
      </c>
      <c r="BQ58" s="69" t="str">
        <f t="shared" si="85"/>
        <v/>
      </c>
      <c r="BR58" s="69" t="str">
        <f t="shared" si="86"/>
        <v/>
      </c>
      <c r="BS58" s="69" t="str">
        <f t="shared" si="87"/>
        <v/>
      </c>
      <c r="BT58" s="69" t="str">
        <f t="shared" si="88"/>
        <v/>
      </c>
      <c r="BU58" s="69" t="str">
        <f t="shared" si="89"/>
        <v/>
      </c>
      <c r="BV58" s="70" t="str">
        <f t="shared" si="90"/>
        <v/>
      </c>
      <c r="BW58" s="68" t="str" cm="1">
        <f t="array" ref="BW58">IF(OR($X58="", BW$7=""), "", IFERROR(IF(IFERROR(INDEX($F58:$L58, $BM58, MATCH(BW$6, $F$9:$L$9, 0)), "")&gt;BW$7, "", IFERROR(INDEX($BB58:$BH58, $BM58, MATCH(BW$6, $BB$10:$BH$10, 0)), "")), ""))</f>
        <v/>
      </c>
      <c r="BX58" s="70" t="str" cm="1">
        <f t="array" ref="BX58">IF(OR($X58="", BX$7=""), "", IFERROR(IF(IFERROR(INDEX($F58:$L58, $BM58, MATCH(BX$6, $F$9:$L$9, 0)), "")&gt;BX$7, "", IFERROR(INDEX($BB58:$BH58, $BM58, MATCH(BX$6, $BB$10:$BH$10, 0)), "")), ""))</f>
        <v/>
      </c>
      <c r="BY58" s="68" t="str">
        <f t="shared" si="91"/>
        <v/>
      </c>
      <c r="BZ58" s="69" t="str">
        <f t="shared" si="92"/>
        <v/>
      </c>
      <c r="CA58" s="69" t="str">
        <f t="shared" si="93"/>
        <v/>
      </c>
      <c r="CB58" s="69" t="str">
        <f t="shared" si="94"/>
        <v/>
      </c>
      <c r="CC58" s="69" t="str">
        <f t="shared" si="95"/>
        <v/>
      </c>
      <c r="CD58" s="69" t="str">
        <f t="shared" si="96"/>
        <v/>
      </c>
      <c r="CE58" s="70" t="str">
        <f t="shared" si="97"/>
        <v/>
      </c>
      <c r="CF58" s="68" t="str" cm="1">
        <f t="array" ref="CF58">IF(OR($X58="", CF$7=""), "", IFERROR(IF(IFERROR(INDEX($F58:$L58, $BM58, MATCH(CF$6, $F$9:$L$9, 0)), "")&gt;CF$7, "", IFERROR(INDEX($BB58:$BH58, $BM58, MATCH(CF$6, $BB$10:$BH$10, 0)), "")), ""))</f>
        <v/>
      </c>
      <c r="CG58" s="70" t="str" cm="1">
        <f t="array" ref="CG58">IF(OR($X58="", CG$7=""), "", IFERROR(IF(IFERROR(INDEX($F58:$L58, $BM58, MATCH(CG$6, $F$9:$L$9, 0)), "")&gt;CG$7, "", IFERROR(INDEX($BB58:$BH58, $BM58, MATCH(CG$6, $BB$10:$BH$10, 0)), "")), ""))</f>
        <v/>
      </c>
      <c r="CH58" s="68" t="str">
        <f t="shared" si="98"/>
        <v/>
      </c>
      <c r="CI58" s="69" t="str">
        <f t="shared" si="99"/>
        <v/>
      </c>
      <c r="CJ58" s="69" t="str">
        <f t="shared" si="100"/>
        <v/>
      </c>
      <c r="CK58" s="69" t="str">
        <f t="shared" si="101"/>
        <v/>
      </c>
      <c r="CL58" s="69" t="str">
        <f t="shared" si="102"/>
        <v/>
      </c>
      <c r="CM58" s="69" t="str">
        <f t="shared" si="103"/>
        <v/>
      </c>
      <c r="CN58" s="70" t="str">
        <f t="shared" si="104"/>
        <v/>
      </c>
      <c r="CO58" s="68" t="str" cm="1">
        <f t="array" ref="CO58">IF(OR($X58="", CO$7=""), "", IFERROR(IF(IFERROR(INDEX($F58:$L58, $BM58, MATCH(CO$6, $F$9:$L$9, 0)), "")&gt;CO$7, "", IFERROR(INDEX($BB58:$BH58, $BM58, MATCH(CO$6, $BB$10:$BH$10, 0)), "")), ""))</f>
        <v/>
      </c>
      <c r="CP58" s="70" t="str" cm="1">
        <f t="array" ref="CP58">IF(OR($X58="", CP$7=""), "", IFERROR(IF(IFERROR(INDEX($F58:$L58, $BM58, MATCH(CP$6, $F$9:$L$9, 0)), "")&gt;CP$7, "", IFERROR(INDEX($BB58:$BH58, $BM58, MATCH(CP$6, $BB$10:$BH$10, 0)), "")), ""))</f>
        <v/>
      </c>
      <c r="CQ58" s="68" t="str">
        <f t="shared" si="105"/>
        <v/>
      </c>
      <c r="CR58" s="69" t="str">
        <f t="shared" si="106"/>
        <v/>
      </c>
      <c r="CS58" s="69" t="str">
        <f t="shared" si="107"/>
        <v/>
      </c>
      <c r="CT58" s="69" t="str">
        <f t="shared" si="108"/>
        <v/>
      </c>
      <c r="CU58" s="69" t="str">
        <f t="shared" si="109"/>
        <v/>
      </c>
      <c r="CV58" s="69" t="str">
        <f t="shared" si="110"/>
        <v/>
      </c>
      <c r="CW58" s="70" t="str">
        <f t="shared" si="111"/>
        <v/>
      </c>
      <c r="CX58" s="68" t="str" cm="1">
        <f t="array" ref="CX58">IF(OR($X58="", CX$7=""), "", IFERROR(IF(IFERROR(INDEX($F58:$L58, $BM58, MATCH(CX$6, $F$9:$L$9, 0)), "")&gt;CX$7, "", IFERROR(INDEX($BB58:$BH58, $BM58, MATCH(CX$6, $BB$10:$BH$10, 0)), "")), ""))</f>
        <v/>
      </c>
      <c r="CY58" s="70" t="str" cm="1">
        <f t="array" ref="CY58">IF(OR($X58="", CY$7=""), "", IFERROR(IF(IFERROR(INDEX($F58:$L58, $BM58, MATCH(CY$6, $F$9:$L$9, 0)), "")&gt;CY$7, "", IFERROR(INDEX($BB58:$BH58, $BM58, MATCH(CY$6, $BB$10:$BH$10, 0)), "")), ""))</f>
        <v/>
      </c>
      <c r="CZ58" s="68" t="str">
        <f t="shared" si="112"/>
        <v/>
      </c>
      <c r="DA58" s="69" t="str">
        <f t="shared" si="113"/>
        <v/>
      </c>
      <c r="DB58" s="69" t="str">
        <f t="shared" si="114"/>
        <v/>
      </c>
      <c r="DC58" s="69" t="str">
        <f t="shared" si="115"/>
        <v/>
      </c>
      <c r="DD58" s="69" t="str">
        <f t="shared" si="116"/>
        <v/>
      </c>
      <c r="DE58" s="69" t="str">
        <f t="shared" si="117"/>
        <v/>
      </c>
      <c r="DF58" s="70" t="str">
        <f t="shared" si="118"/>
        <v/>
      </c>
      <c r="DG58" s="68" t="str" cm="1">
        <f t="array" ref="DG58">IF(OR($X58="", DG$7=""), "", IFERROR(IF(IFERROR(INDEX($F58:$L58, $BM58, MATCH(DG$6, $F$9:$L$9, 0)), "")&gt;DG$7, "", IFERROR(INDEX($BB58:$BH58, $BM58, MATCH(DG$6, $BB$10:$BH$10, 0)), "")), ""))</f>
        <v/>
      </c>
      <c r="DH58" s="70" t="str" cm="1">
        <f t="array" ref="DH58">IF(OR($X58="", DH$7=""), "", IFERROR(IF(IFERROR(INDEX($F58:$L58, $BM58, MATCH(DH$6, $F$9:$L$9, 0)), "")&gt;DH$7, "", IFERROR(INDEX($BB58:$BH58, $BM58, MATCH(DH$6, $BB$10:$BH$10, 0)), "")), ""))</f>
        <v/>
      </c>
      <c r="DI58" s="68" t="str">
        <f t="shared" si="119"/>
        <v/>
      </c>
      <c r="DJ58" s="69" t="str">
        <f t="shared" si="120"/>
        <v/>
      </c>
      <c r="DK58" s="69" t="str">
        <f t="shared" si="121"/>
        <v/>
      </c>
      <c r="DL58" s="69" t="str">
        <f t="shared" si="122"/>
        <v/>
      </c>
      <c r="DM58" s="69" t="str">
        <f t="shared" si="123"/>
        <v/>
      </c>
      <c r="DN58" s="69" t="str">
        <f t="shared" si="124"/>
        <v/>
      </c>
      <c r="DO58" s="70" t="str">
        <f t="shared" si="125"/>
        <v/>
      </c>
      <c r="DP58" s="68" t="str" cm="1">
        <f t="array" ref="DP58">IF(OR($X58="", DP$7=""), "", IFERROR(IF(IFERROR(INDEX($F58:$L58, $BM58, MATCH(DP$6, $F$9:$L$9, 0)), "")&gt;DP$7, "", IFERROR(INDEX($BB58:$BH58, $BM58, MATCH(DP$6, $BB$10:$BH$10, 0)), "")), ""))</f>
        <v/>
      </c>
      <c r="DQ58" s="70" t="str" cm="1">
        <f t="array" ref="DQ58">IF(OR($X58="", DQ$7=""), "", IFERROR(IF(IFERROR(INDEX($F58:$L58, $BM58, MATCH(DQ$6, $F$9:$L$9, 0)), "")&gt;DQ$7, "", IFERROR(INDEX($BB58:$BH58, $BM58, MATCH(DQ$6, $BB$10:$BH$10, 0)), "")), ""))</f>
        <v/>
      </c>
      <c r="DR58" s="68" t="str">
        <f t="shared" si="126"/>
        <v/>
      </c>
      <c r="DS58" s="69" t="str">
        <f t="shared" si="127"/>
        <v/>
      </c>
      <c r="DT58" s="69" t="str">
        <f t="shared" si="128"/>
        <v/>
      </c>
      <c r="DU58" s="69" t="str">
        <f t="shared" si="129"/>
        <v/>
      </c>
      <c r="DV58" s="69" t="str">
        <f t="shared" si="130"/>
        <v/>
      </c>
      <c r="DW58" s="69" t="str">
        <f t="shared" si="131"/>
        <v/>
      </c>
      <c r="DX58" s="70" t="str">
        <f t="shared" si="132"/>
        <v/>
      </c>
      <c r="DY58" s="68" t="str" cm="1">
        <f t="array" ref="DY58">IF(OR($X58="", DY$7=""), "", IFERROR(IF(IFERROR(INDEX($F58:$L58, $BM58, MATCH(DY$6, $F$9:$L$9, 0)), "")&gt;DY$7, "", IFERROR(INDEX($BB58:$BH58, $BM58, MATCH(DY$6, $BB$10:$BH$10, 0)), "")), ""))</f>
        <v/>
      </c>
      <c r="DZ58" s="70" t="str" cm="1">
        <f t="array" ref="DZ58">IF(OR($X58="", DZ$7=""), "", IFERROR(IF(IFERROR(INDEX($F58:$L58, $BM58, MATCH(DZ$6, $F$9:$L$9, 0)), "")&gt;DZ$7, "", IFERROR(INDEX($BB58:$BH58, $BM58, MATCH(DZ$6, $BB$10:$BH$10, 0)), "")), ""))</f>
        <v/>
      </c>
      <c r="EA58" s="68" t="str">
        <f t="shared" si="133"/>
        <v/>
      </c>
      <c r="EB58" s="69" t="str">
        <f t="shared" si="134"/>
        <v/>
      </c>
      <c r="EC58" s="69" t="str">
        <f t="shared" si="135"/>
        <v/>
      </c>
      <c r="ED58" s="69" t="str">
        <f t="shared" si="136"/>
        <v/>
      </c>
      <c r="EE58" s="69" t="str">
        <f t="shared" si="137"/>
        <v/>
      </c>
      <c r="EF58" s="69" t="str">
        <f t="shared" si="138"/>
        <v/>
      </c>
      <c r="EG58" s="70" t="str">
        <f t="shared" si="139"/>
        <v/>
      </c>
      <c r="EH58" s="68" t="str" cm="1">
        <f t="array" ref="EH58">IF(OR($X58="", EH$7=""), "", IFERROR(IF(IFERROR(INDEX($F58:$L58, $BM58, MATCH(EH$6, $F$9:$L$9, 0)), "")&gt;EH$7, "", IFERROR(INDEX($BB58:$BH58, $BM58, MATCH(EH$6, $BB$10:$BH$10, 0)), "")), ""))</f>
        <v/>
      </c>
      <c r="EI58" s="70" t="str" cm="1">
        <f t="array" ref="EI58">IF(OR($X58="", EI$7=""), "", IFERROR(IF(IFERROR(INDEX($F58:$L58, $BM58, MATCH(EI$6, $F$9:$L$9, 0)), "")&gt;EI$7, "", IFERROR(INDEX($BB58:$BH58, $BM58, MATCH(EI$6, $BB$10:$BH$10, 0)), "")), ""))</f>
        <v/>
      </c>
      <c r="EJ58" s="68" t="str">
        <f t="shared" si="140"/>
        <v/>
      </c>
      <c r="EK58" s="69" t="str">
        <f t="shared" si="141"/>
        <v/>
      </c>
      <c r="EL58" s="69" t="str">
        <f t="shared" si="142"/>
        <v/>
      </c>
      <c r="EM58" s="69" t="str">
        <f t="shared" si="143"/>
        <v/>
      </c>
      <c r="EN58" s="69" t="str">
        <f t="shared" si="144"/>
        <v/>
      </c>
      <c r="EO58" s="69" t="str">
        <f t="shared" si="145"/>
        <v/>
      </c>
      <c r="EP58" s="70" t="str">
        <f t="shared" si="146"/>
        <v/>
      </c>
      <c r="EQ58" s="68" t="str" cm="1">
        <f t="array" ref="EQ58">IF(OR($X58="", EQ$7=""), "", IFERROR(IF(IFERROR(INDEX($F58:$L58, $BM58, MATCH(EQ$6, $F$9:$L$9, 0)), "")&gt;EQ$7, "", IFERROR(INDEX($BB58:$BH58, $BM58, MATCH(EQ$6, $BB$10:$BH$10, 0)), "")), ""))</f>
        <v/>
      </c>
      <c r="ER58" s="70" t="str" cm="1">
        <f t="array" ref="ER58">IF(OR($X58="", ER$7=""), "", IFERROR(IF(IFERROR(INDEX($F58:$L58, $BM58, MATCH(ER$6, $F$9:$L$9, 0)), "")&gt;ER$7, "", IFERROR(INDEX($BB58:$BH58, $BM58, MATCH(ER$6, $BB$10:$BH$10, 0)), "")), ""))</f>
        <v/>
      </c>
      <c r="ES58" s="68" t="str">
        <f t="shared" si="147"/>
        <v/>
      </c>
      <c r="ET58" s="69" t="str">
        <f t="shared" si="148"/>
        <v/>
      </c>
      <c r="EU58" s="69" t="str">
        <f t="shared" si="149"/>
        <v/>
      </c>
      <c r="EV58" s="69" t="str">
        <f t="shared" si="150"/>
        <v/>
      </c>
      <c r="EW58" s="69" t="str">
        <f t="shared" si="151"/>
        <v/>
      </c>
      <c r="EX58" s="69" t="str">
        <f t="shared" si="152"/>
        <v/>
      </c>
      <c r="EY58" s="70" t="str">
        <f t="shared" si="153"/>
        <v/>
      </c>
      <c r="FA58" s="68" t="str" cm="1">
        <f t="array" ref="FA58">IF($X58="", "", IFERROR(INDEX($BN58:$EY58, $EZ58, MATCH(FA$8, $BN$2:$EY$2, 0)), ""))</f>
        <v/>
      </c>
      <c r="FB58" s="69" t="str" cm="1">
        <f t="array" ref="FB58">IF($X58="", "", IFERROR(INDEX($BN58:$EY58, $EZ58, MATCH(FB$8, $BN$2:$EY$2, 0)), ""))</f>
        <v/>
      </c>
      <c r="FC58" s="69" t="str" cm="1">
        <f t="array" ref="FC58">IF($X58="", "", IFERROR(INDEX($BN58:$EY58, $EZ58, MATCH(FC$8, $BN$2:$EY$2, 0)), ""))</f>
        <v/>
      </c>
      <c r="FD58" s="69" t="str" cm="1">
        <f t="array" ref="FD58">IF($X58="", "", IFERROR(INDEX($BN58:$EY58, $EZ58, MATCH(FD$8, $BN$2:$EY$2, 0)), ""))</f>
        <v/>
      </c>
      <c r="FE58" s="69" t="str" cm="1">
        <f t="array" ref="FE58">IF($X58="", "", IFERROR(INDEX($BN58:$EY58, $EZ58, MATCH(FE$8, $BN$2:$EY$2, 0)), ""))</f>
        <v/>
      </c>
      <c r="FF58" s="69" t="str" cm="1">
        <f t="array" ref="FF58">IF($X58="", "", IFERROR(INDEX($BN58:$EY58, $EZ58, MATCH(FF$8, $BN$2:$EY$2, 0)), ""))</f>
        <v/>
      </c>
      <c r="FG58" s="69" t="str" cm="1">
        <f t="array" ref="FG58">IF($X58="", "", IFERROR(INDEX($BN58:$EY58, $EZ58, MATCH(FG$8, $BN$2:$EY$2, 0)), ""))</f>
        <v/>
      </c>
      <c r="FH58" s="69" t="str" cm="1">
        <f t="array" ref="FH58">IF($X58="", "", IFERROR(INDEX($BN58:$EY58, $EZ58, MATCH(FH$8, $BN$2:$EY$2, 0)), ""))</f>
        <v/>
      </c>
      <c r="FI58" s="69" t="str" cm="1">
        <f t="array" ref="FI58">IF($X58="", "", IFERROR(INDEX($BN58:$EY58, $EZ58, MATCH(FI$8, $BN$2:$EY$2, 0)), ""))</f>
        <v/>
      </c>
      <c r="FJ58" s="69" t="str" cm="1">
        <f t="array" ref="FJ58">IF($X58="", "", IFERROR(INDEX($BN58:$EY58, $EZ58, MATCH(FJ$8, $BN$2:$EY$2, 0)), ""))</f>
        <v/>
      </c>
      <c r="FK58" s="69" t="str" cm="1">
        <f t="array" ref="FK58">IF($X58="", "", IFERROR(INDEX($BN58:$EY58, $EZ58, MATCH(FK$8, $BN$2:$EY$2, 0)), ""))</f>
        <v/>
      </c>
      <c r="FL58" s="69" t="str" cm="1">
        <f t="array" ref="FL58">IF($X58="", "", IFERROR(INDEX($BN58:$EY58, $EZ58, MATCH(FL$8, $BN$2:$EY$2, 0)), ""))</f>
        <v/>
      </c>
      <c r="FM58" s="69" t="str" cm="1">
        <f t="array" ref="FM58">IF($X58="", "", IFERROR(INDEX($BN58:$EY58, $EZ58, MATCH(FM$8, $BN$2:$EY$2, 0)), ""))</f>
        <v/>
      </c>
      <c r="FN58" s="69" t="str" cm="1">
        <f t="array" ref="FN58">IF($X58="", "", IFERROR(INDEX($BN58:$EY58, $EZ58, MATCH(FN$8, $BN$2:$EY$2, 0)), ""))</f>
        <v/>
      </c>
      <c r="FO58" s="69" t="str" cm="1">
        <f t="array" ref="FO58">IF($X58="", "", IFERROR(INDEX($BN58:$EY58, $EZ58, MATCH(FO$8, $BN$2:$EY$2, 0)), ""))</f>
        <v/>
      </c>
      <c r="FP58" s="69" t="str" cm="1">
        <f t="array" ref="FP58">IF($X58="", "", IFERROR(INDEX($BN58:$EY58, $EZ58, MATCH(FP$8, $BN$2:$EY$2, 0)), ""))</f>
        <v/>
      </c>
      <c r="FQ58" s="69" t="str" cm="1">
        <f t="array" ref="FQ58">IF($X58="", "", IFERROR(INDEX($BN58:$EY58, $EZ58, MATCH(FQ$8, $BN$2:$EY$2, 0)), ""))</f>
        <v/>
      </c>
      <c r="FR58" s="69" t="str" cm="1">
        <f t="array" ref="FR58">IF($X58="", "", IFERROR(INDEX($BN58:$EY58, $EZ58, MATCH(FR$8, $BN$2:$EY$2, 0)), ""))</f>
        <v/>
      </c>
      <c r="FS58" s="69" t="str" cm="1">
        <f t="array" ref="FS58">IF($X58="", "", IFERROR(INDEX($BN58:$EY58, $EZ58, MATCH(FS$8, $BN$2:$EY$2, 0)), ""))</f>
        <v/>
      </c>
      <c r="FT58" s="69" t="str" cm="1">
        <f t="array" ref="FT58">IF($X58="", "", IFERROR(INDEX($BN58:$EY58, $EZ58, MATCH(FT$8, $BN$2:$EY$2, 0)), ""))</f>
        <v/>
      </c>
      <c r="FU58" s="69" t="str" cm="1">
        <f t="array" ref="FU58">IF($X58="", "", IFERROR(INDEX($BN58:$EY58, $EZ58, MATCH(FU$8, $BN$2:$EY$2, 0)), ""))</f>
        <v/>
      </c>
      <c r="FV58" s="69" t="str" cm="1">
        <f t="array" ref="FV58">IF($X58="", "", IFERROR(INDEX($BN58:$EY58, $EZ58, MATCH(FV$8, $BN$2:$EY$2, 0)), ""))</f>
        <v/>
      </c>
      <c r="FW58" s="69" t="str" cm="1">
        <f t="array" ref="FW58">IF($X58="", "", IFERROR(INDEX($BN58:$EY58, $EZ58, MATCH(FW$8, $BN$2:$EY$2, 0)), ""))</f>
        <v/>
      </c>
      <c r="FX58" s="69" t="str" cm="1">
        <f t="array" ref="FX58">IF($X58="", "", IFERROR(INDEX($BN58:$EY58, $EZ58, MATCH(FX$8, $BN$2:$EY$2, 0)), ""))</f>
        <v/>
      </c>
      <c r="FY58" s="69" t="str" cm="1">
        <f t="array" ref="FY58">IF($X58="", "", IFERROR(INDEX($BN58:$EY58, $EZ58, MATCH(FY$8, $BN$2:$EY$2, 0)), ""))</f>
        <v/>
      </c>
      <c r="FZ58" s="69" t="str" cm="1">
        <f t="array" ref="FZ58">IF($X58="", "", IFERROR(INDEX($BN58:$EY58, $EZ58, MATCH(FZ$8, $BN$2:$EY$2, 0)), ""))</f>
        <v/>
      </c>
      <c r="GA58" s="69" t="str" cm="1">
        <f t="array" ref="GA58">IF($X58="", "", IFERROR(INDEX($BN58:$EY58, $EZ58, MATCH(GA$8, $BN$2:$EY$2, 0)), ""))</f>
        <v/>
      </c>
      <c r="GB58" s="69" t="str" cm="1">
        <f t="array" ref="GB58">IF($X58="", "", IFERROR(INDEX($BN58:$EY58, $EZ58, MATCH(GB$8, $BN$2:$EY$2, 0)), ""))</f>
        <v/>
      </c>
      <c r="GC58" s="69" t="str" cm="1">
        <f t="array" ref="GC58">IF($X58="", "", IFERROR(INDEX($BN58:$EY58, $EZ58, MATCH(GC$8, $BN$2:$EY$2, 0)), ""))</f>
        <v/>
      </c>
      <c r="GD58" s="69" t="str" cm="1">
        <f t="array" ref="GD58">IF($X58="", "", IFERROR(INDEX($BN58:$EY58, $EZ58, MATCH(GD$8, $BN$2:$EY$2, 0)), ""))</f>
        <v/>
      </c>
      <c r="GE58" s="69" t="str" cm="1">
        <f t="array" ref="GE58">IF($X58="", "", IFERROR(INDEX($BN58:$EY58, $EZ58, MATCH(GE$8, $BN$2:$EY$2, 0)), ""))</f>
        <v/>
      </c>
      <c r="GF58" s="69" t="str" cm="1">
        <f t="array" ref="GF58">IF($X58="", "", IFERROR(INDEX($BN58:$EY58, $EZ58, MATCH(GF$8, $BN$2:$EY$2, 0)), ""))</f>
        <v/>
      </c>
      <c r="GG58" s="69" t="str" cm="1">
        <f t="array" ref="GG58">IF($X58="", "", IFERROR(INDEX($BN58:$EY58, $EZ58, MATCH(GG$8, $BN$2:$EY$2, 0)), ""))</f>
        <v/>
      </c>
      <c r="GH58" s="69" t="str" cm="1">
        <f t="array" ref="GH58">IF($X58="", "", IFERROR(INDEX($BN58:$EY58, $EZ58, MATCH(GH$8, $BN$2:$EY$2, 0)), ""))</f>
        <v/>
      </c>
      <c r="GI58" s="69" t="str" cm="1">
        <f t="array" ref="GI58">IF($X58="", "", IFERROR(INDEX($BN58:$EY58, $EZ58, MATCH(GI$8, $BN$2:$EY$2, 0)), ""))</f>
        <v/>
      </c>
      <c r="GJ58" s="69" t="str" cm="1">
        <f t="array" ref="GJ58">IF($X58="", "", IFERROR(INDEX($BN58:$EY58, $EZ58, MATCH(GJ$8, $BN$2:$EY$2, 0)), ""))</f>
        <v/>
      </c>
      <c r="GK58" s="69" t="str" cm="1">
        <f t="array" ref="GK58">IF($X58="", "", IFERROR(INDEX($BN58:$EY58, $EZ58, MATCH(GK$8, $BN$2:$EY$2, 0)), ""))</f>
        <v/>
      </c>
      <c r="GL58" s="69" t="str" cm="1">
        <f t="array" ref="GL58">IF($X58="", "", IFERROR(INDEX($BN58:$EY58, $EZ58, MATCH(GL$8, $BN$2:$EY$2, 0)), ""))</f>
        <v/>
      </c>
      <c r="GM58" s="69" t="str" cm="1">
        <f t="array" ref="GM58">IF($X58="", "", IFERROR(INDEX($BN58:$EY58, $EZ58, MATCH(GM$8, $BN$2:$EY$2, 0)), ""))</f>
        <v/>
      </c>
      <c r="GN58" s="69" t="str" cm="1">
        <f t="array" ref="GN58">IF($X58="", "", IFERROR(INDEX($BN58:$EY58, $EZ58, MATCH(GN$8, $BN$2:$EY$2, 0)), ""))</f>
        <v/>
      </c>
      <c r="GO58" s="69" t="str" cm="1">
        <f t="array" ref="GO58">IF($X58="", "", IFERROR(INDEX($BN58:$EY58, $EZ58, MATCH(GO$8, $BN$2:$EY$2, 0)), ""))</f>
        <v/>
      </c>
      <c r="GP58" s="69" t="str" cm="1">
        <f t="array" ref="GP58">IF($X58="", "", IFERROR(INDEX($BN58:$EY58, $EZ58, MATCH(GP$8, $BN$2:$EY$2, 0)), ""))</f>
        <v/>
      </c>
      <c r="GQ58" s="69" t="str" cm="1">
        <f t="array" ref="GQ58">IF($X58="", "", IFERROR(INDEX($BN58:$EY58, $EZ58, MATCH(GQ$8, $BN$2:$EY$2, 0)), ""))</f>
        <v/>
      </c>
      <c r="GR58" s="69" t="str" cm="1">
        <f t="array" ref="GR58">IF($X58="", "", IFERROR(INDEX($BN58:$EY58, $EZ58, MATCH(GR$8, $BN$2:$EY$2, 0)), ""))</f>
        <v/>
      </c>
      <c r="GS58" s="69" t="str" cm="1">
        <f t="array" ref="GS58">IF($X58="", "", IFERROR(INDEX($BN58:$EY58, $EZ58, MATCH(GS$8, $BN$2:$EY$2, 0)), ""))</f>
        <v/>
      </c>
      <c r="GT58" s="69" t="str" cm="1">
        <f t="array" ref="GT58">IF($X58="", "", IFERROR(INDEX($BN58:$EY58, $EZ58, MATCH(GT$8, $BN$2:$EY$2, 0)), ""))</f>
        <v/>
      </c>
      <c r="GU58" s="69" t="str" cm="1">
        <f t="array" ref="GU58">IF($X58="", "", IFERROR(INDEX($BN58:$EY58, $EZ58, MATCH(GU$8, $BN$2:$EY$2, 0)), ""))</f>
        <v/>
      </c>
      <c r="GV58" s="69" t="str" cm="1">
        <f t="array" ref="GV58">IF($X58="", "", IFERROR(INDEX($BN58:$EY58, $EZ58, MATCH(GV$8, $BN$2:$EY$2, 0)), ""))</f>
        <v/>
      </c>
      <c r="GW58" s="69" t="str" cm="1">
        <f t="array" ref="GW58">IF($X58="", "", IFERROR(INDEX($BN58:$EY58, $EZ58, MATCH(GW$8, $BN$2:$EY$2, 0)), ""))</f>
        <v/>
      </c>
      <c r="GX58" s="69" t="str" cm="1">
        <f t="array" ref="GX58">IF($X58="", "", IFERROR(INDEX($BN58:$EY58, $EZ58, MATCH(GX$8, $BN$2:$EY$2, 0)), ""))</f>
        <v/>
      </c>
      <c r="GY58" s="69" t="str" cm="1">
        <f t="array" ref="GY58">IF($X58="", "", IFERROR(INDEX($BN58:$EY58, $EZ58, MATCH(GY$8, $BN$2:$EY$2, 0)), ""))</f>
        <v/>
      </c>
      <c r="GZ58" s="69" t="str" cm="1">
        <f t="array" ref="GZ58">IF($X58="", "", IFERROR(INDEX($BN58:$EY58, $EZ58, MATCH(GZ$8, $BN$2:$EY$2, 0)), ""))</f>
        <v/>
      </c>
      <c r="HA58" s="69" t="str" cm="1">
        <f t="array" ref="HA58">IF($X58="", "", IFERROR(INDEX($BN58:$EY58, $EZ58, MATCH(HA$8, $BN$2:$EY$2, 0)), ""))</f>
        <v/>
      </c>
      <c r="HB58" s="69" t="str" cm="1">
        <f t="array" ref="HB58">IF($X58="", "", IFERROR(INDEX($BN58:$EY58, $EZ58, MATCH(HB$8, $BN$2:$EY$2, 0)), ""))</f>
        <v/>
      </c>
      <c r="HC58" s="69" t="str" cm="1">
        <f t="array" ref="HC58">IF($X58="", "", IFERROR(INDEX($BN58:$EY58, $EZ58, MATCH(HC$8, $BN$2:$EY$2, 0)), ""))</f>
        <v/>
      </c>
      <c r="HD58" s="69" t="str" cm="1">
        <f t="array" ref="HD58">IF($X58="", "", IFERROR(INDEX($BN58:$EY58, $EZ58, MATCH(HD$8, $BN$2:$EY$2, 0)), ""))</f>
        <v/>
      </c>
      <c r="HE58" s="69" t="str" cm="1">
        <f t="array" ref="HE58">IF($X58="", "", IFERROR(INDEX($BN58:$EY58, $EZ58, MATCH(HE$8, $BN$2:$EY$2, 0)), ""))</f>
        <v/>
      </c>
      <c r="HF58" s="69" t="str" cm="1">
        <f t="array" ref="HF58">IF($X58="", "", IFERROR(INDEX($BN58:$EY58, $EZ58, MATCH(HF$8, $BN$2:$EY$2, 0)), ""))</f>
        <v/>
      </c>
      <c r="HG58" s="69" t="str" cm="1">
        <f t="array" ref="HG58">IF($X58="", "", IFERROR(INDEX($BN58:$EY58, $EZ58, MATCH(HG$8, $BN$2:$EY$2, 0)), ""))</f>
        <v/>
      </c>
      <c r="HH58" s="69" t="str" cm="1">
        <f t="array" ref="HH58">IF($X58="", "", IFERROR(INDEX($BN58:$EY58, $EZ58, MATCH(HH$8, $BN$2:$EY$2, 0)), ""))</f>
        <v/>
      </c>
      <c r="HI58" s="69" t="str" cm="1">
        <f t="array" ref="HI58">IF($X58="", "", IFERROR(INDEX($BN58:$EY58, $EZ58, MATCH(HI$8, $BN$2:$EY$2, 0)), ""))</f>
        <v/>
      </c>
      <c r="HJ58" s="69" t="str" cm="1">
        <f t="array" ref="HJ58">IF($X58="", "", IFERROR(INDEX($BN58:$EY58, $EZ58, MATCH(HJ$8, $BN$2:$EY$2, 0)), ""))</f>
        <v/>
      </c>
      <c r="HK58" s="69" t="str" cm="1">
        <f t="array" ref="HK58">IF($X58="", "", IFERROR(INDEX($BN58:$EY58, $EZ58, MATCH(HK$8, $BN$2:$EY$2, 0)), ""))</f>
        <v/>
      </c>
      <c r="HL58" s="69" t="str" cm="1">
        <f t="array" ref="HL58">IF($X58="", "", IFERROR(INDEX($BN58:$EY58, $EZ58, MATCH(HL$8, $BN$2:$EY$2, 0)), ""))</f>
        <v/>
      </c>
      <c r="HM58" s="69" t="str" cm="1">
        <f t="array" ref="HM58">IF($X58="", "", IFERROR(INDEX($BN58:$EY58, $EZ58, MATCH(HM$8, $BN$2:$EY$2, 0)), ""))</f>
        <v/>
      </c>
      <c r="HN58" s="69" t="str" cm="1">
        <f t="array" ref="HN58">IF($X58="", "", IFERROR(INDEX($BN58:$EY58, $EZ58, MATCH(HN$8, $BN$2:$EY$2, 0)), ""))</f>
        <v/>
      </c>
      <c r="HO58" s="69" t="str" cm="1">
        <f t="array" ref="HO58">IF($X58="", "", IFERROR(INDEX($BN58:$EY58, $EZ58, MATCH(HO$8, $BN$2:$EY$2, 0)), ""))</f>
        <v/>
      </c>
      <c r="HP58" s="69" t="str" cm="1">
        <f t="array" ref="HP58">IF($X58="", "", IFERROR(INDEX($BN58:$EY58, $EZ58, MATCH(HP$8, $BN$2:$EY$2, 0)), ""))</f>
        <v/>
      </c>
      <c r="HQ58" s="69" t="str" cm="1">
        <f t="array" ref="HQ58">IF($X58="", "", IFERROR(INDEX($BN58:$EY58, $EZ58, MATCH(HQ$8, $BN$2:$EY$2, 0)), ""))</f>
        <v/>
      </c>
      <c r="HR58" s="70" t="str" cm="1">
        <f t="array" ref="HR58">IF($X58="", "", IFERROR(INDEX($BN58:$EY58, $EZ58, MATCH(HR$8, $BN$2:$EY$2, 0)), ""))</f>
        <v/>
      </c>
      <c r="HT58" s="8" t="str" cm="1">
        <f t="array" ref="HT58">IFERROR(INDEX($FA$6:$HR$6, $HS$6, MATCH(MIN($FA58:$HR58), $FA58:$HR58, 0)), "")</f>
        <v/>
      </c>
      <c r="HV58" s="8" t="str" cm="1">
        <f t="array" ref="HV58">IFERROR(INDEX(Trainers!$I$11:$I$20, MATCH(IFERROR(INDEX($FA$7:$HR$7, $HS$6, MATCH(MIN($FA58:$HR58), $FA58:$HR58, 0)), ""), Trainers!$AB$11:$AB$20, 0)), "")</f>
        <v/>
      </c>
      <c r="HX58" s="81" t="str">
        <f t="shared" si="154"/>
        <v/>
      </c>
      <c r="HY58" s="88" t="str">
        <f t="shared" si="155"/>
        <v/>
      </c>
      <c r="HZ58" s="81" t="str">
        <f t="shared" si="186"/>
        <v/>
      </c>
      <c r="IA58" s="88" t="str">
        <f t="shared" si="187"/>
        <v/>
      </c>
      <c r="IB58" s="81" t="str">
        <f t="shared" si="186"/>
        <v/>
      </c>
      <c r="IC58" s="88" t="str">
        <f t="shared" si="187"/>
        <v/>
      </c>
      <c r="ID58" s="81" t="str">
        <f t="shared" si="186"/>
        <v/>
      </c>
      <c r="IE58" s="88" t="str">
        <f t="shared" si="187"/>
        <v/>
      </c>
      <c r="IF58" s="81" t="str">
        <f t="shared" si="186"/>
        <v/>
      </c>
      <c r="IG58" s="88" t="str">
        <f t="shared" si="187"/>
        <v/>
      </c>
      <c r="IH58" s="81" t="str">
        <f t="shared" si="186"/>
        <v/>
      </c>
      <c r="II58" s="88" t="str">
        <f t="shared" si="187"/>
        <v/>
      </c>
      <c r="IJ58" s="81" t="str">
        <f t="shared" si="186"/>
        <v/>
      </c>
      <c r="IK58" s="88" t="str">
        <f t="shared" si="187"/>
        <v/>
      </c>
      <c r="IL58" s="81" t="str">
        <f t="shared" si="186"/>
        <v/>
      </c>
      <c r="IM58" s="88" t="str">
        <f t="shared" si="187"/>
        <v/>
      </c>
      <c r="IN58" s="81" t="str">
        <f t="shared" si="186"/>
        <v/>
      </c>
      <c r="IO58" s="88" t="str">
        <f t="shared" si="187"/>
        <v/>
      </c>
      <c r="IP58" s="81" t="str">
        <f t="shared" si="186"/>
        <v/>
      </c>
      <c r="IQ58" s="88" t="str">
        <f t="shared" si="187"/>
        <v/>
      </c>
      <c r="IS58" s="81" t="str" cm="1">
        <f t="array" ref="IS58">IF($X58="", "", IFERROR(INDEX($HX$3:$IQ$3, $IR$3, MATCH(IS$10, $HX58:$IQ58, 0)), ""))</f>
        <v/>
      </c>
      <c r="IT58" s="89" t="str" cm="1">
        <f t="array" ref="IT58">IF($X58="", "", IFERROR(INDEX($HX$3:$IQ$3, $IR$3, MATCH(IT$10, $HX58:$IQ58, 0)), ""))</f>
        <v/>
      </c>
      <c r="IU58" s="89" t="str" cm="1">
        <f t="array" ref="IU58">IF($X58="", "", IFERROR(INDEX($HX$3:$IQ$3, $IR$3, MATCH(IU$10, $HX58:$IQ58, 0)), ""))</f>
        <v/>
      </c>
      <c r="IV58" s="8" t="str">
        <f t="shared" si="156"/>
        <v/>
      </c>
      <c r="IX58" s="8" t="str">
        <f t="shared" si="157"/>
        <v/>
      </c>
      <c r="IZ58" s="8" t="str">
        <f>IF($BL58="", "", IFERROR(INDEX(Trainers!$AB$11:$AB$20, MATCH($BL58, Trainers!$I$11:$I$20, 0)), ""))</f>
        <v/>
      </c>
      <c r="JA58" s="78" t="str">
        <f t="shared" si="158"/>
        <v/>
      </c>
      <c r="JB58" s="8" t="str" cm="1">
        <f t="array" ref="JB58">IFERROR(INDEX($BN$7:$EY$7, $BM$7, MATCH(CONCATENATE($IZ58, " - ", $BJ58), $BN$2:$EY$2, 0)), "")</f>
        <v/>
      </c>
      <c r="JC58" s="8" t="str">
        <f t="shared" si="159"/>
        <v/>
      </c>
      <c r="JE58" s="8" t="str">
        <f>IF($HV58="", "", IFERROR(INDEX(Trainers!$AB$11:$AB$20, MATCH($HV58, Trainers!$I$11:$I$20, 0)), ""))</f>
        <v/>
      </c>
      <c r="JF58" s="78" t="str" cm="1">
        <f t="array" ref="JF58">IF(IFERROR(INDEX($F58:$L58, $Y58, MATCH($HT58, $F$9:$L$9, 0)), "")="", "", IFERROR(INDEX($F58:$L58, $Y58, MATCH($HT58, $F$9:$L$9, 0)), ""))</f>
        <v/>
      </c>
      <c r="JG58" s="8" t="str" cm="1">
        <f t="array" ref="JG58">IFERROR(INDEX($BN$7:$EY$7, $BM$7, MATCH(CONCATENATE($JE58, " - ", $HT58), $BN$2:$EY$2, 0)), "")</f>
        <v/>
      </c>
      <c r="JH58" s="8" t="str">
        <f t="shared" si="160"/>
        <v/>
      </c>
    </row>
    <row r="59" spans="1:268" x14ac:dyDescent="0.25">
      <c r="A59" s="2"/>
      <c r="B59" s="20"/>
      <c r="C59" s="21"/>
      <c r="D59" s="38"/>
      <c r="E59" s="22"/>
      <c r="F59" s="22"/>
      <c r="G59" s="22"/>
      <c r="H59" s="22"/>
      <c r="I59" s="22"/>
      <c r="J59" s="22"/>
      <c r="K59" s="22"/>
      <c r="L59" s="23"/>
      <c r="M59" s="2"/>
      <c r="N59" s="101" t="str">
        <f t="shared" si="65"/>
        <v/>
      </c>
      <c r="O59" s="2"/>
      <c r="P59" s="62"/>
      <c r="Q59" s="62"/>
      <c r="R59" s="62"/>
      <c r="X59" s="8" t="str">
        <f t="shared" si="66"/>
        <v/>
      </c>
      <c r="Z59" s="8" t="str">
        <f t="shared" si="183"/>
        <v/>
      </c>
      <c r="AA59" s="8" t="str">
        <f t="shared" si="42"/>
        <v/>
      </c>
      <c r="AB59" s="8" t="str">
        <f t="shared" si="43"/>
        <v/>
      </c>
      <c r="AC59" s="8" t="str">
        <f t="shared" si="184"/>
        <v/>
      </c>
      <c r="AD59" s="8" t="str">
        <f t="shared" si="185"/>
        <v/>
      </c>
      <c r="AE59" s="8" t="str">
        <f t="shared" si="163"/>
        <v/>
      </c>
      <c r="AF59" s="8" t="str">
        <f t="shared" si="164"/>
        <v/>
      </c>
      <c r="AG59" s="8" t="str">
        <f t="shared" si="165"/>
        <v/>
      </c>
      <c r="AH59" s="8" t="str">
        <f t="shared" si="166"/>
        <v/>
      </c>
      <c r="AI59" s="8" t="str">
        <f t="shared" si="167"/>
        <v/>
      </c>
      <c r="AJ59" s="8" t="str">
        <f t="shared" si="168"/>
        <v/>
      </c>
      <c r="AL59" s="68" t="str">
        <f t="shared" si="75"/>
        <v/>
      </c>
      <c r="AM59" s="69" t="str">
        <f t="shared" si="169"/>
        <v/>
      </c>
      <c r="AN59" s="69" t="str">
        <f t="shared" si="170"/>
        <v/>
      </c>
      <c r="AO59" s="69" t="str">
        <f t="shared" si="171"/>
        <v/>
      </c>
      <c r="AP59" s="69" t="str">
        <f t="shared" si="172"/>
        <v/>
      </c>
      <c r="AQ59" s="69" t="str">
        <f t="shared" si="173"/>
        <v/>
      </c>
      <c r="AR59" s="70" t="str">
        <f t="shared" si="174"/>
        <v/>
      </c>
      <c r="AT59" s="68" t="str">
        <f>IF($D59="", "", IFERROR(INDEX('Training Positions'!C$11:C$30, MATCH($D59, 'Training Positions'!$B$11:$B$30, 0)), ""))</f>
        <v/>
      </c>
      <c r="AU59" s="69" t="str">
        <f>IF($D59="", "", IFERROR(INDEX('Training Positions'!D$11:D$30, MATCH($D59, 'Training Positions'!$B$11:$B$30, 0)), ""))</f>
        <v/>
      </c>
      <c r="AV59" s="69" t="str">
        <f>IF($D59="", "", IFERROR(INDEX('Training Positions'!E$11:E$30, MATCH($D59, 'Training Positions'!$B$11:$B$30, 0)), ""))</f>
        <v/>
      </c>
      <c r="AW59" s="69" t="str">
        <f>IF($D59="", "", IFERROR(INDEX('Training Positions'!F$11:F$30, MATCH($D59, 'Training Positions'!$B$11:$B$30, 0)), ""))</f>
        <v/>
      </c>
      <c r="AX59" s="69" t="str">
        <f>IF($D59="", "", IFERROR(INDEX('Training Positions'!G$11:G$30, MATCH($D59, 'Training Positions'!$B$11:$B$30, 0)), ""))</f>
        <v/>
      </c>
      <c r="AY59" s="69" t="str">
        <f>IF($D59="", "", IFERROR(INDEX('Training Positions'!H$11:H$30, MATCH($D59, 'Training Positions'!$B$11:$B$30, 0)), ""))</f>
        <v/>
      </c>
      <c r="AZ59" s="70" t="str">
        <f>IF($D59="", "", IFERROR(INDEX('Training Positions'!I$11:I$30, MATCH($D59, 'Training Positions'!$B$11:$B$30, 0)), ""))</f>
        <v/>
      </c>
      <c r="BB59" s="68" t="str">
        <f t="shared" si="82"/>
        <v/>
      </c>
      <c r="BC59" s="69" t="str">
        <f t="shared" si="175"/>
        <v/>
      </c>
      <c r="BD59" s="69" t="str">
        <f t="shared" si="176"/>
        <v/>
      </c>
      <c r="BE59" s="69" t="str">
        <f t="shared" si="177"/>
        <v/>
      </c>
      <c r="BF59" s="69" t="str">
        <f t="shared" si="178"/>
        <v/>
      </c>
      <c r="BG59" s="69" t="str">
        <f t="shared" si="179"/>
        <v/>
      </c>
      <c r="BH59" s="70" t="str">
        <f t="shared" si="180"/>
        <v/>
      </c>
      <c r="BJ59" s="8" t="str" cm="1">
        <f t="array" ref="BJ59">IF($X59="", "", IFERROR(INDEX($BB$10:$BH$10, $BA$10, MATCH(MIN($BB59:$BH59), $BB59:$BH59, 0)), ""))</f>
        <v/>
      </c>
      <c r="BK59" s="78" t="str">
        <f t="shared" si="83"/>
        <v/>
      </c>
      <c r="BL59" s="8" t="str">
        <f>IF($IX59="", "", IFERROR(INDEX(Trainers!$I$11:$I$20, MATCH($IX59, Trainers!$AB$11:$AB$20, 0)), ""))</f>
        <v/>
      </c>
      <c r="BN59" s="68" t="str" cm="1">
        <f t="array" ref="BN59">IF(OR($X59="", BN$7=""), "", IFERROR(IF(IFERROR(INDEX($F59:$L59, $BM59, MATCH(BN$6, $F$9:$L$9, 0)), "")&gt;BN$7, "", IFERROR(INDEX($BB59:$BH59, $BM59, MATCH(BN$6, $BB$10:$BH$10, 0)), "")), ""))</f>
        <v/>
      </c>
      <c r="BO59" s="70" t="str" cm="1">
        <f t="array" ref="BO59">IF(OR($X59="", BO$7=""), "", IFERROR(IF(IFERROR(INDEX($F59:$L59, $BM59, MATCH(BO$6, $F$9:$L$9, 0)), "")&gt;BO$7, "", IFERROR(INDEX($BB59:$BH59, $BM59, MATCH(BO$6, $BB$10:$BH$10, 0)), "")), ""))</f>
        <v/>
      </c>
      <c r="BP59" s="68" t="str">
        <f t="shared" si="84"/>
        <v/>
      </c>
      <c r="BQ59" s="69" t="str">
        <f t="shared" si="85"/>
        <v/>
      </c>
      <c r="BR59" s="69" t="str">
        <f t="shared" si="86"/>
        <v/>
      </c>
      <c r="BS59" s="69" t="str">
        <f t="shared" si="87"/>
        <v/>
      </c>
      <c r="BT59" s="69" t="str">
        <f t="shared" si="88"/>
        <v/>
      </c>
      <c r="BU59" s="69" t="str">
        <f t="shared" si="89"/>
        <v/>
      </c>
      <c r="BV59" s="70" t="str">
        <f t="shared" si="90"/>
        <v/>
      </c>
      <c r="BW59" s="68" t="str" cm="1">
        <f t="array" ref="BW59">IF(OR($X59="", BW$7=""), "", IFERROR(IF(IFERROR(INDEX($F59:$L59, $BM59, MATCH(BW$6, $F$9:$L$9, 0)), "")&gt;BW$7, "", IFERROR(INDEX($BB59:$BH59, $BM59, MATCH(BW$6, $BB$10:$BH$10, 0)), "")), ""))</f>
        <v/>
      </c>
      <c r="BX59" s="70" t="str" cm="1">
        <f t="array" ref="BX59">IF(OR($X59="", BX$7=""), "", IFERROR(IF(IFERROR(INDEX($F59:$L59, $BM59, MATCH(BX$6, $F$9:$L$9, 0)), "")&gt;BX$7, "", IFERROR(INDEX($BB59:$BH59, $BM59, MATCH(BX$6, $BB$10:$BH$10, 0)), "")), ""))</f>
        <v/>
      </c>
      <c r="BY59" s="68" t="str">
        <f t="shared" si="91"/>
        <v/>
      </c>
      <c r="BZ59" s="69" t="str">
        <f t="shared" si="92"/>
        <v/>
      </c>
      <c r="CA59" s="69" t="str">
        <f t="shared" si="93"/>
        <v/>
      </c>
      <c r="CB59" s="69" t="str">
        <f t="shared" si="94"/>
        <v/>
      </c>
      <c r="CC59" s="69" t="str">
        <f t="shared" si="95"/>
        <v/>
      </c>
      <c r="CD59" s="69" t="str">
        <f t="shared" si="96"/>
        <v/>
      </c>
      <c r="CE59" s="70" t="str">
        <f t="shared" si="97"/>
        <v/>
      </c>
      <c r="CF59" s="68" t="str" cm="1">
        <f t="array" ref="CF59">IF(OR($X59="", CF$7=""), "", IFERROR(IF(IFERROR(INDEX($F59:$L59, $BM59, MATCH(CF$6, $F$9:$L$9, 0)), "")&gt;CF$7, "", IFERROR(INDEX($BB59:$BH59, $BM59, MATCH(CF$6, $BB$10:$BH$10, 0)), "")), ""))</f>
        <v/>
      </c>
      <c r="CG59" s="70" t="str" cm="1">
        <f t="array" ref="CG59">IF(OR($X59="", CG$7=""), "", IFERROR(IF(IFERROR(INDEX($F59:$L59, $BM59, MATCH(CG$6, $F$9:$L$9, 0)), "")&gt;CG$7, "", IFERROR(INDEX($BB59:$BH59, $BM59, MATCH(CG$6, $BB$10:$BH$10, 0)), "")), ""))</f>
        <v/>
      </c>
      <c r="CH59" s="68" t="str">
        <f t="shared" si="98"/>
        <v/>
      </c>
      <c r="CI59" s="69" t="str">
        <f t="shared" si="99"/>
        <v/>
      </c>
      <c r="CJ59" s="69" t="str">
        <f t="shared" si="100"/>
        <v/>
      </c>
      <c r="CK59" s="69" t="str">
        <f t="shared" si="101"/>
        <v/>
      </c>
      <c r="CL59" s="69" t="str">
        <f t="shared" si="102"/>
        <v/>
      </c>
      <c r="CM59" s="69" t="str">
        <f t="shared" si="103"/>
        <v/>
      </c>
      <c r="CN59" s="70" t="str">
        <f t="shared" si="104"/>
        <v/>
      </c>
      <c r="CO59" s="68" t="str" cm="1">
        <f t="array" ref="CO59">IF(OR($X59="", CO$7=""), "", IFERROR(IF(IFERROR(INDEX($F59:$L59, $BM59, MATCH(CO$6, $F$9:$L$9, 0)), "")&gt;CO$7, "", IFERROR(INDEX($BB59:$BH59, $BM59, MATCH(CO$6, $BB$10:$BH$10, 0)), "")), ""))</f>
        <v/>
      </c>
      <c r="CP59" s="70" t="str" cm="1">
        <f t="array" ref="CP59">IF(OR($X59="", CP$7=""), "", IFERROR(IF(IFERROR(INDEX($F59:$L59, $BM59, MATCH(CP$6, $F$9:$L$9, 0)), "")&gt;CP$7, "", IFERROR(INDEX($BB59:$BH59, $BM59, MATCH(CP$6, $BB$10:$BH$10, 0)), "")), ""))</f>
        <v/>
      </c>
      <c r="CQ59" s="68" t="str">
        <f t="shared" si="105"/>
        <v/>
      </c>
      <c r="CR59" s="69" t="str">
        <f t="shared" si="106"/>
        <v/>
      </c>
      <c r="CS59" s="69" t="str">
        <f t="shared" si="107"/>
        <v/>
      </c>
      <c r="CT59" s="69" t="str">
        <f t="shared" si="108"/>
        <v/>
      </c>
      <c r="CU59" s="69" t="str">
        <f t="shared" si="109"/>
        <v/>
      </c>
      <c r="CV59" s="69" t="str">
        <f t="shared" si="110"/>
        <v/>
      </c>
      <c r="CW59" s="70" t="str">
        <f t="shared" si="111"/>
        <v/>
      </c>
      <c r="CX59" s="68" t="str" cm="1">
        <f t="array" ref="CX59">IF(OR($X59="", CX$7=""), "", IFERROR(IF(IFERROR(INDEX($F59:$L59, $BM59, MATCH(CX$6, $F$9:$L$9, 0)), "")&gt;CX$7, "", IFERROR(INDEX($BB59:$BH59, $BM59, MATCH(CX$6, $BB$10:$BH$10, 0)), "")), ""))</f>
        <v/>
      </c>
      <c r="CY59" s="70" t="str" cm="1">
        <f t="array" ref="CY59">IF(OR($X59="", CY$7=""), "", IFERROR(IF(IFERROR(INDEX($F59:$L59, $BM59, MATCH(CY$6, $F$9:$L$9, 0)), "")&gt;CY$7, "", IFERROR(INDEX($BB59:$BH59, $BM59, MATCH(CY$6, $BB$10:$BH$10, 0)), "")), ""))</f>
        <v/>
      </c>
      <c r="CZ59" s="68" t="str">
        <f t="shared" si="112"/>
        <v/>
      </c>
      <c r="DA59" s="69" t="str">
        <f t="shared" si="113"/>
        <v/>
      </c>
      <c r="DB59" s="69" t="str">
        <f t="shared" si="114"/>
        <v/>
      </c>
      <c r="DC59" s="69" t="str">
        <f t="shared" si="115"/>
        <v/>
      </c>
      <c r="DD59" s="69" t="str">
        <f t="shared" si="116"/>
        <v/>
      </c>
      <c r="DE59" s="69" t="str">
        <f t="shared" si="117"/>
        <v/>
      </c>
      <c r="DF59" s="70" t="str">
        <f t="shared" si="118"/>
        <v/>
      </c>
      <c r="DG59" s="68" t="str" cm="1">
        <f t="array" ref="DG59">IF(OR($X59="", DG$7=""), "", IFERROR(IF(IFERROR(INDEX($F59:$L59, $BM59, MATCH(DG$6, $F$9:$L$9, 0)), "")&gt;DG$7, "", IFERROR(INDEX($BB59:$BH59, $BM59, MATCH(DG$6, $BB$10:$BH$10, 0)), "")), ""))</f>
        <v/>
      </c>
      <c r="DH59" s="70" t="str" cm="1">
        <f t="array" ref="DH59">IF(OR($X59="", DH$7=""), "", IFERROR(IF(IFERROR(INDEX($F59:$L59, $BM59, MATCH(DH$6, $F$9:$L$9, 0)), "")&gt;DH$7, "", IFERROR(INDEX($BB59:$BH59, $BM59, MATCH(DH$6, $BB$10:$BH$10, 0)), "")), ""))</f>
        <v/>
      </c>
      <c r="DI59" s="68" t="str">
        <f t="shared" si="119"/>
        <v/>
      </c>
      <c r="DJ59" s="69" t="str">
        <f t="shared" si="120"/>
        <v/>
      </c>
      <c r="DK59" s="69" t="str">
        <f t="shared" si="121"/>
        <v/>
      </c>
      <c r="DL59" s="69" t="str">
        <f t="shared" si="122"/>
        <v/>
      </c>
      <c r="DM59" s="69" t="str">
        <f t="shared" si="123"/>
        <v/>
      </c>
      <c r="DN59" s="69" t="str">
        <f t="shared" si="124"/>
        <v/>
      </c>
      <c r="DO59" s="70" t="str">
        <f t="shared" si="125"/>
        <v/>
      </c>
      <c r="DP59" s="68" t="str" cm="1">
        <f t="array" ref="DP59">IF(OR($X59="", DP$7=""), "", IFERROR(IF(IFERROR(INDEX($F59:$L59, $BM59, MATCH(DP$6, $F$9:$L$9, 0)), "")&gt;DP$7, "", IFERROR(INDEX($BB59:$BH59, $BM59, MATCH(DP$6, $BB$10:$BH$10, 0)), "")), ""))</f>
        <v/>
      </c>
      <c r="DQ59" s="70" t="str" cm="1">
        <f t="array" ref="DQ59">IF(OR($X59="", DQ$7=""), "", IFERROR(IF(IFERROR(INDEX($F59:$L59, $BM59, MATCH(DQ$6, $F$9:$L$9, 0)), "")&gt;DQ$7, "", IFERROR(INDEX($BB59:$BH59, $BM59, MATCH(DQ$6, $BB$10:$BH$10, 0)), "")), ""))</f>
        <v/>
      </c>
      <c r="DR59" s="68" t="str">
        <f t="shared" si="126"/>
        <v/>
      </c>
      <c r="DS59" s="69" t="str">
        <f t="shared" si="127"/>
        <v/>
      </c>
      <c r="DT59" s="69" t="str">
        <f t="shared" si="128"/>
        <v/>
      </c>
      <c r="DU59" s="69" t="str">
        <f t="shared" si="129"/>
        <v/>
      </c>
      <c r="DV59" s="69" t="str">
        <f t="shared" si="130"/>
        <v/>
      </c>
      <c r="DW59" s="69" t="str">
        <f t="shared" si="131"/>
        <v/>
      </c>
      <c r="DX59" s="70" t="str">
        <f t="shared" si="132"/>
        <v/>
      </c>
      <c r="DY59" s="68" t="str" cm="1">
        <f t="array" ref="DY59">IF(OR($X59="", DY$7=""), "", IFERROR(IF(IFERROR(INDEX($F59:$L59, $BM59, MATCH(DY$6, $F$9:$L$9, 0)), "")&gt;DY$7, "", IFERROR(INDEX($BB59:$BH59, $BM59, MATCH(DY$6, $BB$10:$BH$10, 0)), "")), ""))</f>
        <v/>
      </c>
      <c r="DZ59" s="70" t="str" cm="1">
        <f t="array" ref="DZ59">IF(OR($X59="", DZ$7=""), "", IFERROR(IF(IFERROR(INDEX($F59:$L59, $BM59, MATCH(DZ$6, $F$9:$L$9, 0)), "")&gt;DZ$7, "", IFERROR(INDEX($BB59:$BH59, $BM59, MATCH(DZ$6, $BB$10:$BH$10, 0)), "")), ""))</f>
        <v/>
      </c>
      <c r="EA59" s="68" t="str">
        <f t="shared" si="133"/>
        <v/>
      </c>
      <c r="EB59" s="69" t="str">
        <f t="shared" si="134"/>
        <v/>
      </c>
      <c r="EC59" s="69" t="str">
        <f t="shared" si="135"/>
        <v/>
      </c>
      <c r="ED59" s="69" t="str">
        <f t="shared" si="136"/>
        <v/>
      </c>
      <c r="EE59" s="69" t="str">
        <f t="shared" si="137"/>
        <v/>
      </c>
      <c r="EF59" s="69" t="str">
        <f t="shared" si="138"/>
        <v/>
      </c>
      <c r="EG59" s="70" t="str">
        <f t="shared" si="139"/>
        <v/>
      </c>
      <c r="EH59" s="68" t="str" cm="1">
        <f t="array" ref="EH59">IF(OR($X59="", EH$7=""), "", IFERROR(IF(IFERROR(INDEX($F59:$L59, $BM59, MATCH(EH$6, $F$9:$L$9, 0)), "")&gt;EH$7, "", IFERROR(INDEX($BB59:$BH59, $BM59, MATCH(EH$6, $BB$10:$BH$10, 0)), "")), ""))</f>
        <v/>
      </c>
      <c r="EI59" s="70" t="str" cm="1">
        <f t="array" ref="EI59">IF(OR($X59="", EI$7=""), "", IFERROR(IF(IFERROR(INDEX($F59:$L59, $BM59, MATCH(EI$6, $F$9:$L$9, 0)), "")&gt;EI$7, "", IFERROR(INDEX($BB59:$BH59, $BM59, MATCH(EI$6, $BB$10:$BH$10, 0)), "")), ""))</f>
        <v/>
      </c>
      <c r="EJ59" s="68" t="str">
        <f t="shared" si="140"/>
        <v/>
      </c>
      <c r="EK59" s="69" t="str">
        <f t="shared" si="141"/>
        <v/>
      </c>
      <c r="EL59" s="69" t="str">
        <f t="shared" si="142"/>
        <v/>
      </c>
      <c r="EM59" s="69" t="str">
        <f t="shared" si="143"/>
        <v/>
      </c>
      <c r="EN59" s="69" t="str">
        <f t="shared" si="144"/>
        <v/>
      </c>
      <c r="EO59" s="69" t="str">
        <f t="shared" si="145"/>
        <v/>
      </c>
      <c r="EP59" s="70" t="str">
        <f t="shared" si="146"/>
        <v/>
      </c>
      <c r="EQ59" s="68" t="str" cm="1">
        <f t="array" ref="EQ59">IF(OR($X59="", EQ$7=""), "", IFERROR(IF(IFERROR(INDEX($F59:$L59, $BM59, MATCH(EQ$6, $F$9:$L$9, 0)), "")&gt;EQ$7, "", IFERROR(INDEX($BB59:$BH59, $BM59, MATCH(EQ$6, $BB$10:$BH$10, 0)), "")), ""))</f>
        <v/>
      </c>
      <c r="ER59" s="70" t="str" cm="1">
        <f t="array" ref="ER59">IF(OR($X59="", ER$7=""), "", IFERROR(IF(IFERROR(INDEX($F59:$L59, $BM59, MATCH(ER$6, $F$9:$L$9, 0)), "")&gt;ER$7, "", IFERROR(INDEX($BB59:$BH59, $BM59, MATCH(ER$6, $BB$10:$BH$10, 0)), "")), ""))</f>
        <v/>
      </c>
      <c r="ES59" s="68" t="str">
        <f t="shared" si="147"/>
        <v/>
      </c>
      <c r="ET59" s="69" t="str">
        <f t="shared" si="148"/>
        <v/>
      </c>
      <c r="EU59" s="69" t="str">
        <f t="shared" si="149"/>
        <v/>
      </c>
      <c r="EV59" s="69" t="str">
        <f t="shared" si="150"/>
        <v/>
      </c>
      <c r="EW59" s="69" t="str">
        <f t="shared" si="151"/>
        <v/>
      </c>
      <c r="EX59" s="69" t="str">
        <f t="shared" si="152"/>
        <v/>
      </c>
      <c r="EY59" s="70" t="str">
        <f t="shared" si="153"/>
        <v/>
      </c>
      <c r="FA59" s="68" t="str" cm="1">
        <f t="array" ref="FA59">IF($X59="", "", IFERROR(INDEX($BN59:$EY59, $EZ59, MATCH(FA$8, $BN$2:$EY$2, 0)), ""))</f>
        <v/>
      </c>
      <c r="FB59" s="69" t="str" cm="1">
        <f t="array" ref="FB59">IF($X59="", "", IFERROR(INDEX($BN59:$EY59, $EZ59, MATCH(FB$8, $BN$2:$EY$2, 0)), ""))</f>
        <v/>
      </c>
      <c r="FC59" s="69" t="str" cm="1">
        <f t="array" ref="FC59">IF($X59="", "", IFERROR(INDEX($BN59:$EY59, $EZ59, MATCH(FC$8, $BN$2:$EY$2, 0)), ""))</f>
        <v/>
      </c>
      <c r="FD59" s="69" t="str" cm="1">
        <f t="array" ref="FD59">IF($X59="", "", IFERROR(INDEX($BN59:$EY59, $EZ59, MATCH(FD$8, $BN$2:$EY$2, 0)), ""))</f>
        <v/>
      </c>
      <c r="FE59" s="69" t="str" cm="1">
        <f t="array" ref="FE59">IF($X59="", "", IFERROR(INDEX($BN59:$EY59, $EZ59, MATCH(FE$8, $BN$2:$EY$2, 0)), ""))</f>
        <v/>
      </c>
      <c r="FF59" s="69" t="str" cm="1">
        <f t="array" ref="FF59">IF($X59="", "", IFERROR(INDEX($BN59:$EY59, $EZ59, MATCH(FF$8, $BN$2:$EY$2, 0)), ""))</f>
        <v/>
      </c>
      <c r="FG59" s="69" t="str" cm="1">
        <f t="array" ref="FG59">IF($X59="", "", IFERROR(INDEX($BN59:$EY59, $EZ59, MATCH(FG$8, $BN$2:$EY$2, 0)), ""))</f>
        <v/>
      </c>
      <c r="FH59" s="69" t="str" cm="1">
        <f t="array" ref="FH59">IF($X59="", "", IFERROR(INDEX($BN59:$EY59, $EZ59, MATCH(FH$8, $BN$2:$EY$2, 0)), ""))</f>
        <v/>
      </c>
      <c r="FI59" s="69" t="str" cm="1">
        <f t="array" ref="FI59">IF($X59="", "", IFERROR(INDEX($BN59:$EY59, $EZ59, MATCH(FI$8, $BN$2:$EY$2, 0)), ""))</f>
        <v/>
      </c>
      <c r="FJ59" s="69" t="str" cm="1">
        <f t="array" ref="FJ59">IF($X59="", "", IFERROR(INDEX($BN59:$EY59, $EZ59, MATCH(FJ$8, $BN$2:$EY$2, 0)), ""))</f>
        <v/>
      </c>
      <c r="FK59" s="69" t="str" cm="1">
        <f t="array" ref="FK59">IF($X59="", "", IFERROR(INDEX($BN59:$EY59, $EZ59, MATCH(FK$8, $BN$2:$EY$2, 0)), ""))</f>
        <v/>
      </c>
      <c r="FL59" s="69" t="str" cm="1">
        <f t="array" ref="FL59">IF($X59="", "", IFERROR(INDEX($BN59:$EY59, $EZ59, MATCH(FL$8, $BN$2:$EY$2, 0)), ""))</f>
        <v/>
      </c>
      <c r="FM59" s="69" t="str" cm="1">
        <f t="array" ref="FM59">IF($X59="", "", IFERROR(INDEX($BN59:$EY59, $EZ59, MATCH(FM$8, $BN$2:$EY$2, 0)), ""))</f>
        <v/>
      </c>
      <c r="FN59" s="69" t="str" cm="1">
        <f t="array" ref="FN59">IF($X59="", "", IFERROR(INDEX($BN59:$EY59, $EZ59, MATCH(FN$8, $BN$2:$EY$2, 0)), ""))</f>
        <v/>
      </c>
      <c r="FO59" s="69" t="str" cm="1">
        <f t="array" ref="FO59">IF($X59="", "", IFERROR(INDEX($BN59:$EY59, $EZ59, MATCH(FO$8, $BN$2:$EY$2, 0)), ""))</f>
        <v/>
      </c>
      <c r="FP59" s="69" t="str" cm="1">
        <f t="array" ref="FP59">IF($X59="", "", IFERROR(INDEX($BN59:$EY59, $EZ59, MATCH(FP$8, $BN$2:$EY$2, 0)), ""))</f>
        <v/>
      </c>
      <c r="FQ59" s="69" t="str" cm="1">
        <f t="array" ref="FQ59">IF($X59="", "", IFERROR(INDEX($BN59:$EY59, $EZ59, MATCH(FQ$8, $BN$2:$EY$2, 0)), ""))</f>
        <v/>
      </c>
      <c r="FR59" s="69" t="str" cm="1">
        <f t="array" ref="FR59">IF($X59="", "", IFERROR(INDEX($BN59:$EY59, $EZ59, MATCH(FR$8, $BN$2:$EY$2, 0)), ""))</f>
        <v/>
      </c>
      <c r="FS59" s="69" t="str" cm="1">
        <f t="array" ref="FS59">IF($X59="", "", IFERROR(INDEX($BN59:$EY59, $EZ59, MATCH(FS$8, $BN$2:$EY$2, 0)), ""))</f>
        <v/>
      </c>
      <c r="FT59" s="69" t="str" cm="1">
        <f t="array" ref="FT59">IF($X59="", "", IFERROR(INDEX($BN59:$EY59, $EZ59, MATCH(FT$8, $BN$2:$EY$2, 0)), ""))</f>
        <v/>
      </c>
      <c r="FU59" s="69" t="str" cm="1">
        <f t="array" ref="FU59">IF($X59="", "", IFERROR(INDEX($BN59:$EY59, $EZ59, MATCH(FU$8, $BN$2:$EY$2, 0)), ""))</f>
        <v/>
      </c>
      <c r="FV59" s="69" t="str" cm="1">
        <f t="array" ref="FV59">IF($X59="", "", IFERROR(INDEX($BN59:$EY59, $EZ59, MATCH(FV$8, $BN$2:$EY$2, 0)), ""))</f>
        <v/>
      </c>
      <c r="FW59" s="69" t="str" cm="1">
        <f t="array" ref="FW59">IF($X59="", "", IFERROR(INDEX($BN59:$EY59, $EZ59, MATCH(FW$8, $BN$2:$EY$2, 0)), ""))</f>
        <v/>
      </c>
      <c r="FX59" s="69" t="str" cm="1">
        <f t="array" ref="FX59">IF($X59="", "", IFERROR(INDEX($BN59:$EY59, $EZ59, MATCH(FX$8, $BN$2:$EY$2, 0)), ""))</f>
        <v/>
      </c>
      <c r="FY59" s="69" t="str" cm="1">
        <f t="array" ref="FY59">IF($X59="", "", IFERROR(INDEX($BN59:$EY59, $EZ59, MATCH(FY$8, $BN$2:$EY$2, 0)), ""))</f>
        <v/>
      </c>
      <c r="FZ59" s="69" t="str" cm="1">
        <f t="array" ref="FZ59">IF($X59="", "", IFERROR(INDEX($BN59:$EY59, $EZ59, MATCH(FZ$8, $BN$2:$EY$2, 0)), ""))</f>
        <v/>
      </c>
      <c r="GA59" s="69" t="str" cm="1">
        <f t="array" ref="GA59">IF($X59="", "", IFERROR(INDEX($BN59:$EY59, $EZ59, MATCH(GA$8, $BN$2:$EY$2, 0)), ""))</f>
        <v/>
      </c>
      <c r="GB59" s="69" t="str" cm="1">
        <f t="array" ref="GB59">IF($X59="", "", IFERROR(INDEX($BN59:$EY59, $EZ59, MATCH(GB$8, $BN$2:$EY$2, 0)), ""))</f>
        <v/>
      </c>
      <c r="GC59" s="69" t="str" cm="1">
        <f t="array" ref="GC59">IF($X59="", "", IFERROR(INDEX($BN59:$EY59, $EZ59, MATCH(GC$8, $BN$2:$EY$2, 0)), ""))</f>
        <v/>
      </c>
      <c r="GD59" s="69" t="str" cm="1">
        <f t="array" ref="GD59">IF($X59="", "", IFERROR(INDEX($BN59:$EY59, $EZ59, MATCH(GD$8, $BN$2:$EY$2, 0)), ""))</f>
        <v/>
      </c>
      <c r="GE59" s="69" t="str" cm="1">
        <f t="array" ref="GE59">IF($X59="", "", IFERROR(INDEX($BN59:$EY59, $EZ59, MATCH(GE$8, $BN$2:$EY$2, 0)), ""))</f>
        <v/>
      </c>
      <c r="GF59" s="69" t="str" cm="1">
        <f t="array" ref="GF59">IF($X59="", "", IFERROR(INDEX($BN59:$EY59, $EZ59, MATCH(GF$8, $BN$2:$EY$2, 0)), ""))</f>
        <v/>
      </c>
      <c r="GG59" s="69" t="str" cm="1">
        <f t="array" ref="GG59">IF($X59="", "", IFERROR(INDEX($BN59:$EY59, $EZ59, MATCH(GG$8, $BN$2:$EY$2, 0)), ""))</f>
        <v/>
      </c>
      <c r="GH59" s="69" t="str" cm="1">
        <f t="array" ref="GH59">IF($X59="", "", IFERROR(INDEX($BN59:$EY59, $EZ59, MATCH(GH$8, $BN$2:$EY$2, 0)), ""))</f>
        <v/>
      </c>
      <c r="GI59" s="69" t="str" cm="1">
        <f t="array" ref="GI59">IF($X59="", "", IFERROR(INDEX($BN59:$EY59, $EZ59, MATCH(GI$8, $BN$2:$EY$2, 0)), ""))</f>
        <v/>
      </c>
      <c r="GJ59" s="69" t="str" cm="1">
        <f t="array" ref="GJ59">IF($X59="", "", IFERROR(INDEX($BN59:$EY59, $EZ59, MATCH(GJ$8, $BN$2:$EY$2, 0)), ""))</f>
        <v/>
      </c>
      <c r="GK59" s="69" t="str" cm="1">
        <f t="array" ref="GK59">IF($X59="", "", IFERROR(INDEX($BN59:$EY59, $EZ59, MATCH(GK$8, $BN$2:$EY$2, 0)), ""))</f>
        <v/>
      </c>
      <c r="GL59" s="69" t="str" cm="1">
        <f t="array" ref="GL59">IF($X59="", "", IFERROR(INDEX($BN59:$EY59, $EZ59, MATCH(GL$8, $BN$2:$EY$2, 0)), ""))</f>
        <v/>
      </c>
      <c r="GM59" s="69" t="str" cm="1">
        <f t="array" ref="GM59">IF($X59="", "", IFERROR(INDEX($BN59:$EY59, $EZ59, MATCH(GM$8, $BN$2:$EY$2, 0)), ""))</f>
        <v/>
      </c>
      <c r="GN59" s="69" t="str" cm="1">
        <f t="array" ref="GN59">IF($X59="", "", IFERROR(INDEX($BN59:$EY59, $EZ59, MATCH(GN$8, $BN$2:$EY$2, 0)), ""))</f>
        <v/>
      </c>
      <c r="GO59" s="69" t="str" cm="1">
        <f t="array" ref="GO59">IF($X59="", "", IFERROR(INDEX($BN59:$EY59, $EZ59, MATCH(GO$8, $BN$2:$EY$2, 0)), ""))</f>
        <v/>
      </c>
      <c r="GP59" s="69" t="str" cm="1">
        <f t="array" ref="GP59">IF($X59="", "", IFERROR(INDEX($BN59:$EY59, $EZ59, MATCH(GP$8, $BN$2:$EY$2, 0)), ""))</f>
        <v/>
      </c>
      <c r="GQ59" s="69" t="str" cm="1">
        <f t="array" ref="GQ59">IF($X59="", "", IFERROR(INDEX($BN59:$EY59, $EZ59, MATCH(GQ$8, $BN$2:$EY$2, 0)), ""))</f>
        <v/>
      </c>
      <c r="GR59" s="69" t="str" cm="1">
        <f t="array" ref="GR59">IF($X59="", "", IFERROR(INDEX($BN59:$EY59, $EZ59, MATCH(GR$8, $BN$2:$EY$2, 0)), ""))</f>
        <v/>
      </c>
      <c r="GS59" s="69" t="str" cm="1">
        <f t="array" ref="GS59">IF($X59="", "", IFERROR(INDEX($BN59:$EY59, $EZ59, MATCH(GS$8, $BN$2:$EY$2, 0)), ""))</f>
        <v/>
      </c>
      <c r="GT59" s="69" t="str" cm="1">
        <f t="array" ref="GT59">IF($X59="", "", IFERROR(INDEX($BN59:$EY59, $EZ59, MATCH(GT$8, $BN$2:$EY$2, 0)), ""))</f>
        <v/>
      </c>
      <c r="GU59" s="69" t="str" cm="1">
        <f t="array" ref="GU59">IF($X59="", "", IFERROR(INDEX($BN59:$EY59, $EZ59, MATCH(GU$8, $BN$2:$EY$2, 0)), ""))</f>
        <v/>
      </c>
      <c r="GV59" s="69" t="str" cm="1">
        <f t="array" ref="GV59">IF($X59="", "", IFERROR(INDEX($BN59:$EY59, $EZ59, MATCH(GV$8, $BN$2:$EY$2, 0)), ""))</f>
        <v/>
      </c>
      <c r="GW59" s="69" t="str" cm="1">
        <f t="array" ref="GW59">IF($X59="", "", IFERROR(INDEX($BN59:$EY59, $EZ59, MATCH(GW$8, $BN$2:$EY$2, 0)), ""))</f>
        <v/>
      </c>
      <c r="GX59" s="69" t="str" cm="1">
        <f t="array" ref="GX59">IF($X59="", "", IFERROR(INDEX($BN59:$EY59, $EZ59, MATCH(GX$8, $BN$2:$EY$2, 0)), ""))</f>
        <v/>
      </c>
      <c r="GY59" s="69" t="str" cm="1">
        <f t="array" ref="GY59">IF($X59="", "", IFERROR(INDEX($BN59:$EY59, $EZ59, MATCH(GY$8, $BN$2:$EY$2, 0)), ""))</f>
        <v/>
      </c>
      <c r="GZ59" s="69" t="str" cm="1">
        <f t="array" ref="GZ59">IF($X59="", "", IFERROR(INDEX($BN59:$EY59, $EZ59, MATCH(GZ$8, $BN$2:$EY$2, 0)), ""))</f>
        <v/>
      </c>
      <c r="HA59" s="69" t="str" cm="1">
        <f t="array" ref="HA59">IF($X59="", "", IFERROR(INDEX($BN59:$EY59, $EZ59, MATCH(HA$8, $BN$2:$EY$2, 0)), ""))</f>
        <v/>
      </c>
      <c r="HB59" s="69" t="str" cm="1">
        <f t="array" ref="HB59">IF($X59="", "", IFERROR(INDEX($BN59:$EY59, $EZ59, MATCH(HB$8, $BN$2:$EY$2, 0)), ""))</f>
        <v/>
      </c>
      <c r="HC59" s="69" t="str" cm="1">
        <f t="array" ref="HC59">IF($X59="", "", IFERROR(INDEX($BN59:$EY59, $EZ59, MATCH(HC$8, $BN$2:$EY$2, 0)), ""))</f>
        <v/>
      </c>
      <c r="HD59" s="69" t="str" cm="1">
        <f t="array" ref="HD59">IF($X59="", "", IFERROR(INDEX($BN59:$EY59, $EZ59, MATCH(HD$8, $BN$2:$EY$2, 0)), ""))</f>
        <v/>
      </c>
      <c r="HE59" s="69" t="str" cm="1">
        <f t="array" ref="HE59">IF($X59="", "", IFERROR(INDEX($BN59:$EY59, $EZ59, MATCH(HE$8, $BN$2:$EY$2, 0)), ""))</f>
        <v/>
      </c>
      <c r="HF59" s="69" t="str" cm="1">
        <f t="array" ref="HF59">IF($X59="", "", IFERROR(INDEX($BN59:$EY59, $EZ59, MATCH(HF$8, $BN$2:$EY$2, 0)), ""))</f>
        <v/>
      </c>
      <c r="HG59" s="69" t="str" cm="1">
        <f t="array" ref="HG59">IF($X59="", "", IFERROR(INDEX($BN59:$EY59, $EZ59, MATCH(HG$8, $BN$2:$EY$2, 0)), ""))</f>
        <v/>
      </c>
      <c r="HH59" s="69" t="str" cm="1">
        <f t="array" ref="HH59">IF($X59="", "", IFERROR(INDEX($BN59:$EY59, $EZ59, MATCH(HH$8, $BN$2:$EY$2, 0)), ""))</f>
        <v/>
      </c>
      <c r="HI59" s="69" t="str" cm="1">
        <f t="array" ref="HI59">IF($X59="", "", IFERROR(INDEX($BN59:$EY59, $EZ59, MATCH(HI$8, $BN$2:$EY$2, 0)), ""))</f>
        <v/>
      </c>
      <c r="HJ59" s="69" t="str" cm="1">
        <f t="array" ref="HJ59">IF($X59="", "", IFERROR(INDEX($BN59:$EY59, $EZ59, MATCH(HJ$8, $BN$2:$EY$2, 0)), ""))</f>
        <v/>
      </c>
      <c r="HK59" s="69" t="str" cm="1">
        <f t="array" ref="HK59">IF($X59="", "", IFERROR(INDEX($BN59:$EY59, $EZ59, MATCH(HK$8, $BN$2:$EY$2, 0)), ""))</f>
        <v/>
      </c>
      <c r="HL59" s="69" t="str" cm="1">
        <f t="array" ref="HL59">IF($X59="", "", IFERROR(INDEX($BN59:$EY59, $EZ59, MATCH(HL$8, $BN$2:$EY$2, 0)), ""))</f>
        <v/>
      </c>
      <c r="HM59" s="69" t="str" cm="1">
        <f t="array" ref="HM59">IF($X59="", "", IFERROR(INDEX($BN59:$EY59, $EZ59, MATCH(HM$8, $BN$2:$EY$2, 0)), ""))</f>
        <v/>
      </c>
      <c r="HN59" s="69" t="str" cm="1">
        <f t="array" ref="HN59">IF($X59="", "", IFERROR(INDEX($BN59:$EY59, $EZ59, MATCH(HN$8, $BN$2:$EY$2, 0)), ""))</f>
        <v/>
      </c>
      <c r="HO59" s="69" t="str" cm="1">
        <f t="array" ref="HO59">IF($X59="", "", IFERROR(INDEX($BN59:$EY59, $EZ59, MATCH(HO$8, $BN$2:$EY$2, 0)), ""))</f>
        <v/>
      </c>
      <c r="HP59" s="69" t="str" cm="1">
        <f t="array" ref="HP59">IF($X59="", "", IFERROR(INDEX($BN59:$EY59, $EZ59, MATCH(HP$8, $BN$2:$EY$2, 0)), ""))</f>
        <v/>
      </c>
      <c r="HQ59" s="69" t="str" cm="1">
        <f t="array" ref="HQ59">IF($X59="", "", IFERROR(INDEX($BN59:$EY59, $EZ59, MATCH(HQ$8, $BN$2:$EY$2, 0)), ""))</f>
        <v/>
      </c>
      <c r="HR59" s="70" t="str" cm="1">
        <f t="array" ref="HR59">IF($X59="", "", IFERROR(INDEX($BN59:$EY59, $EZ59, MATCH(HR$8, $BN$2:$EY$2, 0)), ""))</f>
        <v/>
      </c>
      <c r="HT59" s="8" t="str" cm="1">
        <f t="array" ref="HT59">IFERROR(INDEX($FA$6:$HR$6, $HS$6, MATCH(MIN($FA59:$HR59), $FA59:$HR59, 0)), "")</f>
        <v/>
      </c>
      <c r="HV59" s="8" t="str" cm="1">
        <f t="array" ref="HV59">IFERROR(INDEX(Trainers!$I$11:$I$20, MATCH(IFERROR(INDEX($FA$7:$HR$7, $HS$6, MATCH(MIN($FA59:$HR59), $FA59:$HR59, 0)), ""), Trainers!$AB$11:$AB$20, 0)), "")</f>
        <v/>
      </c>
      <c r="HX59" s="81" t="str">
        <f t="shared" si="154"/>
        <v/>
      </c>
      <c r="HY59" s="88" t="str">
        <f t="shared" si="155"/>
        <v/>
      </c>
      <c r="HZ59" s="81" t="str">
        <f t="shared" si="186"/>
        <v/>
      </c>
      <c r="IA59" s="88" t="str">
        <f t="shared" si="187"/>
        <v/>
      </c>
      <c r="IB59" s="81" t="str">
        <f t="shared" si="186"/>
        <v/>
      </c>
      <c r="IC59" s="88" t="str">
        <f t="shared" si="187"/>
        <v/>
      </c>
      <c r="ID59" s="81" t="str">
        <f t="shared" si="186"/>
        <v/>
      </c>
      <c r="IE59" s="88" t="str">
        <f t="shared" si="187"/>
        <v/>
      </c>
      <c r="IF59" s="81" t="str">
        <f t="shared" si="186"/>
        <v/>
      </c>
      <c r="IG59" s="88" t="str">
        <f t="shared" si="187"/>
        <v/>
      </c>
      <c r="IH59" s="81" t="str">
        <f t="shared" si="186"/>
        <v/>
      </c>
      <c r="II59" s="88" t="str">
        <f t="shared" si="187"/>
        <v/>
      </c>
      <c r="IJ59" s="81" t="str">
        <f t="shared" si="186"/>
        <v/>
      </c>
      <c r="IK59" s="88" t="str">
        <f t="shared" si="187"/>
        <v/>
      </c>
      <c r="IL59" s="81" t="str">
        <f t="shared" si="186"/>
        <v/>
      </c>
      <c r="IM59" s="88" t="str">
        <f t="shared" si="187"/>
        <v/>
      </c>
      <c r="IN59" s="81" t="str">
        <f t="shared" si="186"/>
        <v/>
      </c>
      <c r="IO59" s="88" t="str">
        <f t="shared" si="187"/>
        <v/>
      </c>
      <c r="IP59" s="81" t="str">
        <f t="shared" si="186"/>
        <v/>
      </c>
      <c r="IQ59" s="88" t="str">
        <f t="shared" si="187"/>
        <v/>
      </c>
      <c r="IS59" s="81" t="str" cm="1">
        <f t="array" ref="IS59">IF($X59="", "", IFERROR(INDEX($HX$3:$IQ$3, $IR$3, MATCH(IS$10, $HX59:$IQ59, 0)), ""))</f>
        <v/>
      </c>
      <c r="IT59" s="89" t="str" cm="1">
        <f t="array" ref="IT59">IF($X59="", "", IFERROR(INDEX($HX$3:$IQ$3, $IR$3, MATCH(IT$10, $HX59:$IQ59, 0)), ""))</f>
        <v/>
      </c>
      <c r="IU59" s="89" t="str" cm="1">
        <f t="array" ref="IU59">IF($X59="", "", IFERROR(INDEX($HX$3:$IQ$3, $IR$3, MATCH(IU$10, $HX59:$IQ59, 0)), ""))</f>
        <v/>
      </c>
      <c r="IV59" s="8" t="str">
        <f t="shared" si="156"/>
        <v/>
      </c>
      <c r="IX59" s="8" t="str">
        <f t="shared" si="157"/>
        <v/>
      </c>
      <c r="IZ59" s="8" t="str">
        <f>IF($BL59="", "", IFERROR(INDEX(Trainers!$AB$11:$AB$20, MATCH($BL59, Trainers!$I$11:$I$20, 0)), ""))</f>
        <v/>
      </c>
      <c r="JA59" s="78" t="str">
        <f t="shared" si="158"/>
        <v/>
      </c>
      <c r="JB59" s="8" t="str" cm="1">
        <f t="array" ref="JB59">IFERROR(INDEX($BN$7:$EY$7, $BM$7, MATCH(CONCATENATE($IZ59, " - ", $BJ59), $BN$2:$EY$2, 0)), "")</f>
        <v/>
      </c>
      <c r="JC59" s="8" t="str">
        <f t="shared" si="159"/>
        <v/>
      </c>
      <c r="JE59" s="8" t="str">
        <f>IF($HV59="", "", IFERROR(INDEX(Trainers!$AB$11:$AB$20, MATCH($HV59, Trainers!$I$11:$I$20, 0)), ""))</f>
        <v/>
      </c>
      <c r="JF59" s="78" t="str" cm="1">
        <f t="array" ref="JF59">IF(IFERROR(INDEX($F59:$L59, $Y59, MATCH($HT59, $F$9:$L$9, 0)), "")="", "", IFERROR(INDEX($F59:$L59, $Y59, MATCH($HT59, $F$9:$L$9, 0)), ""))</f>
        <v/>
      </c>
      <c r="JG59" s="8" t="str" cm="1">
        <f t="array" ref="JG59">IFERROR(INDEX($BN$7:$EY$7, $BM$7, MATCH(CONCATENATE($JE59, " - ", $HT59), $BN$2:$EY$2, 0)), "")</f>
        <v/>
      </c>
      <c r="JH59" s="8" t="str">
        <f t="shared" si="160"/>
        <v/>
      </c>
    </row>
    <row r="60" spans="1:268" x14ac:dyDescent="0.25">
      <c r="A60" s="2"/>
      <c r="B60" s="20"/>
      <c r="C60" s="21"/>
      <c r="D60" s="38"/>
      <c r="E60" s="22"/>
      <c r="F60" s="22"/>
      <c r="G60" s="22"/>
      <c r="H60" s="22"/>
      <c r="I60" s="22"/>
      <c r="J60" s="22"/>
      <c r="K60" s="22"/>
      <c r="L60" s="23"/>
      <c r="M60" s="2"/>
      <c r="N60" s="101" t="str">
        <f t="shared" si="65"/>
        <v/>
      </c>
      <c r="O60" s="2"/>
      <c r="P60" s="62"/>
      <c r="Q60" s="62"/>
      <c r="R60" s="62"/>
      <c r="X60" s="8" t="str">
        <f t="shared" si="66"/>
        <v/>
      </c>
      <c r="Z60" s="8" t="str">
        <f t="shared" si="183"/>
        <v/>
      </c>
      <c r="AA60" s="8" t="str">
        <f t="shared" si="42"/>
        <v/>
      </c>
      <c r="AB60" s="8" t="str">
        <f t="shared" si="43"/>
        <v/>
      </c>
      <c r="AC60" s="8" t="str">
        <f t="shared" si="184"/>
        <v/>
      </c>
      <c r="AD60" s="8" t="str">
        <f t="shared" si="185"/>
        <v/>
      </c>
      <c r="AE60" s="8" t="str">
        <f t="shared" si="163"/>
        <v/>
      </c>
      <c r="AF60" s="8" t="str">
        <f t="shared" si="164"/>
        <v/>
      </c>
      <c r="AG60" s="8" t="str">
        <f t="shared" si="165"/>
        <v/>
      </c>
      <c r="AH60" s="8" t="str">
        <f t="shared" si="166"/>
        <v/>
      </c>
      <c r="AI60" s="8" t="str">
        <f t="shared" si="167"/>
        <v/>
      </c>
      <c r="AJ60" s="8" t="str">
        <f t="shared" si="168"/>
        <v/>
      </c>
      <c r="AL60" s="68" t="str">
        <f t="shared" si="75"/>
        <v/>
      </c>
      <c r="AM60" s="69" t="str">
        <f t="shared" si="169"/>
        <v/>
      </c>
      <c r="AN60" s="69" t="str">
        <f t="shared" si="170"/>
        <v/>
      </c>
      <c r="AO60" s="69" t="str">
        <f t="shared" si="171"/>
        <v/>
      </c>
      <c r="AP60" s="69" t="str">
        <f t="shared" si="172"/>
        <v/>
      </c>
      <c r="AQ60" s="69" t="str">
        <f t="shared" si="173"/>
        <v/>
      </c>
      <c r="AR60" s="70" t="str">
        <f t="shared" si="174"/>
        <v/>
      </c>
      <c r="AT60" s="68" t="str">
        <f>IF($D60="", "", IFERROR(INDEX('Training Positions'!C$11:C$30, MATCH($D60, 'Training Positions'!$B$11:$B$30, 0)), ""))</f>
        <v/>
      </c>
      <c r="AU60" s="69" t="str">
        <f>IF($D60="", "", IFERROR(INDEX('Training Positions'!D$11:D$30, MATCH($D60, 'Training Positions'!$B$11:$B$30, 0)), ""))</f>
        <v/>
      </c>
      <c r="AV60" s="69" t="str">
        <f>IF($D60="", "", IFERROR(INDEX('Training Positions'!E$11:E$30, MATCH($D60, 'Training Positions'!$B$11:$B$30, 0)), ""))</f>
        <v/>
      </c>
      <c r="AW60" s="69" t="str">
        <f>IF($D60="", "", IFERROR(INDEX('Training Positions'!F$11:F$30, MATCH($D60, 'Training Positions'!$B$11:$B$30, 0)), ""))</f>
        <v/>
      </c>
      <c r="AX60" s="69" t="str">
        <f>IF($D60="", "", IFERROR(INDEX('Training Positions'!G$11:G$30, MATCH($D60, 'Training Positions'!$B$11:$B$30, 0)), ""))</f>
        <v/>
      </c>
      <c r="AY60" s="69" t="str">
        <f>IF($D60="", "", IFERROR(INDEX('Training Positions'!H$11:H$30, MATCH($D60, 'Training Positions'!$B$11:$B$30, 0)), ""))</f>
        <v/>
      </c>
      <c r="AZ60" s="70" t="str">
        <f>IF($D60="", "", IFERROR(INDEX('Training Positions'!I$11:I$30, MATCH($D60, 'Training Positions'!$B$11:$B$30, 0)), ""))</f>
        <v/>
      </c>
      <c r="BB60" s="68" t="str">
        <f t="shared" si="82"/>
        <v/>
      </c>
      <c r="BC60" s="69" t="str">
        <f t="shared" si="175"/>
        <v/>
      </c>
      <c r="BD60" s="69" t="str">
        <f t="shared" si="176"/>
        <v/>
      </c>
      <c r="BE60" s="69" t="str">
        <f t="shared" si="177"/>
        <v/>
      </c>
      <c r="BF60" s="69" t="str">
        <f t="shared" si="178"/>
        <v/>
      </c>
      <c r="BG60" s="69" t="str">
        <f t="shared" si="179"/>
        <v/>
      </c>
      <c r="BH60" s="70" t="str">
        <f t="shared" si="180"/>
        <v/>
      </c>
      <c r="BJ60" s="8" t="str" cm="1">
        <f t="array" ref="BJ60">IF($X60="", "", IFERROR(INDEX($BB$10:$BH$10, $BA$10, MATCH(MIN($BB60:$BH60), $BB60:$BH60, 0)), ""))</f>
        <v/>
      </c>
      <c r="BK60" s="78" t="str">
        <f t="shared" si="83"/>
        <v/>
      </c>
      <c r="BL60" s="8" t="str">
        <f>IF($IX60="", "", IFERROR(INDEX(Trainers!$I$11:$I$20, MATCH($IX60, Trainers!$AB$11:$AB$20, 0)), ""))</f>
        <v/>
      </c>
      <c r="BN60" s="68" t="str" cm="1">
        <f t="array" ref="BN60">IF(OR($X60="", BN$7=""), "", IFERROR(IF(IFERROR(INDEX($F60:$L60, $BM60, MATCH(BN$6, $F$9:$L$9, 0)), "")&gt;BN$7, "", IFERROR(INDEX($BB60:$BH60, $BM60, MATCH(BN$6, $BB$10:$BH$10, 0)), "")), ""))</f>
        <v/>
      </c>
      <c r="BO60" s="70" t="str" cm="1">
        <f t="array" ref="BO60">IF(OR($X60="", BO$7=""), "", IFERROR(IF(IFERROR(INDEX($F60:$L60, $BM60, MATCH(BO$6, $F$9:$L$9, 0)), "")&gt;BO$7, "", IFERROR(INDEX($BB60:$BH60, $BM60, MATCH(BO$6, $BB$10:$BH$10, 0)), "")), ""))</f>
        <v/>
      </c>
      <c r="BP60" s="68" t="str">
        <f t="shared" si="84"/>
        <v/>
      </c>
      <c r="BQ60" s="69" t="str">
        <f t="shared" si="85"/>
        <v/>
      </c>
      <c r="BR60" s="69" t="str">
        <f t="shared" si="86"/>
        <v/>
      </c>
      <c r="BS60" s="69" t="str">
        <f t="shared" si="87"/>
        <v/>
      </c>
      <c r="BT60" s="69" t="str">
        <f t="shared" si="88"/>
        <v/>
      </c>
      <c r="BU60" s="69" t="str">
        <f t="shared" si="89"/>
        <v/>
      </c>
      <c r="BV60" s="70" t="str">
        <f t="shared" si="90"/>
        <v/>
      </c>
      <c r="BW60" s="68" t="str" cm="1">
        <f t="array" ref="BW60">IF(OR($X60="", BW$7=""), "", IFERROR(IF(IFERROR(INDEX($F60:$L60, $BM60, MATCH(BW$6, $F$9:$L$9, 0)), "")&gt;BW$7, "", IFERROR(INDEX($BB60:$BH60, $BM60, MATCH(BW$6, $BB$10:$BH$10, 0)), "")), ""))</f>
        <v/>
      </c>
      <c r="BX60" s="70" t="str" cm="1">
        <f t="array" ref="BX60">IF(OR($X60="", BX$7=""), "", IFERROR(IF(IFERROR(INDEX($F60:$L60, $BM60, MATCH(BX$6, $F$9:$L$9, 0)), "")&gt;BX$7, "", IFERROR(INDEX($BB60:$BH60, $BM60, MATCH(BX$6, $BB$10:$BH$10, 0)), "")), ""))</f>
        <v/>
      </c>
      <c r="BY60" s="68" t="str">
        <f t="shared" si="91"/>
        <v/>
      </c>
      <c r="BZ60" s="69" t="str">
        <f t="shared" si="92"/>
        <v/>
      </c>
      <c r="CA60" s="69" t="str">
        <f t="shared" si="93"/>
        <v/>
      </c>
      <c r="CB60" s="69" t="str">
        <f t="shared" si="94"/>
        <v/>
      </c>
      <c r="CC60" s="69" t="str">
        <f t="shared" si="95"/>
        <v/>
      </c>
      <c r="CD60" s="69" t="str">
        <f t="shared" si="96"/>
        <v/>
      </c>
      <c r="CE60" s="70" t="str">
        <f t="shared" si="97"/>
        <v/>
      </c>
      <c r="CF60" s="68" t="str" cm="1">
        <f t="array" ref="CF60">IF(OR($X60="", CF$7=""), "", IFERROR(IF(IFERROR(INDEX($F60:$L60, $BM60, MATCH(CF$6, $F$9:$L$9, 0)), "")&gt;CF$7, "", IFERROR(INDEX($BB60:$BH60, $BM60, MATCH(CF$6, $BB$10:$BH$10, 0)), "")), ""))</f>
        <v/>
      </c>
      <c r="CG60" s="70" t="str" cm="1">
        <f t="array" ref="CG60">IF(OR($X60="", CG$7=""), "", IFERROR(IF(IFERROR(INDEX($F60:$L60, $BM60, MATCH(CG$6, $F$9:$L$9, 0)), "")&gt;CG$7, "", IFERROR(INDEX($BB60:$BH60, $BM60, MATCH(CG$6, $BB$10:$BH$10, 0)), "")), ""))</f>
        <v/>
      </c>
      <c r="CH60" s="68" t="str">
        <f t="shared" si="98"/>
        <v/>
      </c>
      <c r="CI60" s="69" t="str">
        <f t="shared" si="99"/>
        <v/>
      </c>
      <c r="CJ60" s="69" t="str">
        <f t="shared" si="100"/>
        <v/>
      </c>
      <c r="CK60" s="69" t="str">
        <f t="shared" si="101"/>
        <v/>
      </c>
      <c r="CL60" s="69" t="str">
        <f t="shared" si="102"/>
        <v/>
      </c>
      <c r="CM60" s="69" t="str">
        <f t="shared" si="103"/>
        <v/>
      </c>
      <c r="CN60" s="70" t="str">
        <f t="shared" si="104"/>
        <v/>
      </c>
      <c r="CO60" s="68" t="str" cm="1">
        <f t="array" ref="CO60">IF(OR($X60="", CO$7=""), "", IFERROR(IF(IFERROR(INDEX($F60:$L60, $BM60, MATCH(CO$6, $F$9:$L$9, 0)), "")&gt;CO$7, "", IFERROR(INDEX($BB60:$BH60, $BM60, MATCH(CO$6, $BB$10:$BH$10, 0)), "")), ""))</f>
        <v/>
      </c>
      <c r="CP60" s="70" t="str" cm="1">
        <f t="array" ref="CP60">IF(OR($X60="", CP$7=""), "", IFERROR(IF(IFERROR(INDEX($F60:$L60, $BM60, MATCH(CP$6, $F$9:$L$9, 0)), "")&gt;CP$7, "", IFERROR(INDEX($BB60:$BH60, $BM60, MATCH(CP$6, $BB$10:$BH$10, 0)), "")), ""))</f>
        <v/>
      </c>
      <c r="CQ60" s="68" t="str">
        <f t="shared" si="105"/>
        <v/>
      </c>
      <c r="CR60" s="69" t="str">
        <f t="shared" si="106"/>
        <v/>
      </c>
      <c r="CS60" s="69" t="str">
        <f t="shared" si="107"/>
        <v/>
      </c>
      <c r="CT60" s="69" t="str">
        <f t="shared" si="108"/>
        <v/>
      </c>
      <c r="CU60" s="69" t="str">
        <f t="shared" si="109"/>
        <v/>
      </c>
      <c r="CV60" s="69" t="str">
        <f t="shared" si="110"/>
        <v/>
      </c>
      <c r="CW60" s="70" t="str">
        <f t="shared" si="111"/>
        <v/>
      </c>
      <c r="CX60" s="68" t="str" cm="1">
        <f t="array" ref="CX60">IF(OR($X60="", CX$7=""), "", IFERROR(IF(IFERROR(INDEX($F60:$L60, $BM60, MATCH(CX$6, $F$9:$L$9, 0)), "")&gt;CX$7, "", IFERROR(INDEX($BB60:$BH60, $BM60, MATCH(CX$6, $BB$10:$BH$10, 0)), "")), ""))</f>
        <v/>
      </c>
      <c r="CY60" s="70" t="str" cm="1">
        <f t="array" ref="CY60">IF(OR($X60="", CY$7=""), "", IFERROR(IF(IFERROR(INDEX($F60:$L60, $BM60, MATCH(CY$6, $F$9:$L$9, 0)), "")&gt;CY$7, "", IFERROR(INDEX($BB60:$BH60, $BM60, MATCH(CY$6, $BB$10:$BH$10, 0)), "")), ""))</f>
        <v/>
      </c>
      <c r="CZ60" s="68" t="str">
        <f t="shared" si="112"/>
        <v/>
      </c>
      <c r="DA60" s="69" t="str">
        <f t="shared" si="113"/>
        <v/>
      </c>
      <c r="DB60" s="69" t="str">
        <f t="shared" si="114"/>
        <v/>
      </c>
      <c r="DC60" s="69" t="str">
        <f t="shared" si="115"/>
        <v/>
      </c>
      <c r="DD60" s="69" t="str">
        <f t="shared" si="116"/>
        <v/>
      </c>
      <c r="DE60" s="69" t="str">
        <f t="shared" si="117"/>
        <v/>
      </c>
      <c r="DF60" s="70" t="str">
        <f t="shared" si="118"/>
        <v/>
      </c>
      <c r="DG60" s="68" t="str" cm="1">
        <f t="array" ref="DG60">IF(OR($X60="", DG$7=""), "", IFERROR(IF(IFERROR(INDEX($F60:$L60, $BM60, MATCH(DG$6, $F$9:$L$9, 0)), "")&gt;DG$7, "", IFERROR(INDEX($BB60:$BH60, $BM60, MATCH(DG$6, $BB$10:$BH$10, 0)), "")), ""))</f>
        <v/>
      </c>
      <c r="DH60" s="70" t="str" cm="1">
        <f t="array" ref="DH60">IF(OR($X60="", DH$7=""), "", IFERROR(IF(IFERROR(INDEX($F60:$L60, $BM60, MATCH(DH$6, $F$9:$L$9, 0)), "")&gt;DH$7, "", IFERROR(INDEX($BB60:$BH60, $BM60, MATCH(DH$6, $BB$10:$BH$10, 0)), "")), ""))</f>
        <v/>
      </c>
      <c r="DI60" s="68" t="str">
        <f t="shared" si="119"/>
        <v/>
      </c>
      <c r="DJ60" s="69" t="str">
        <f t="shared" si="120"/>
        <v/>
      </c>
      <c r="DK60" s="69" t="str">
        <f t="shared" si="121"/>
        <v/>
      </c>
      <c r="DL60" s="69" t="str">
        <f t="shared" si="122"/>
        <v/>
      </c>
      <c r="DM60" s="69" t="str">
        <f t="shared" si="123"/>
        <v/>
      </c>
      <c r="DN60" s="69" t="str">
        <f t="shared" si="124"/>
        <v/>
      </c>
      <c r="DO60" s="70" t="str">
        <f t="shared" si="125"/>
        <v/>
      </c>
      <c r="DP60" s="68" t="str" cm="1">
        <f t="array" ref="DP60">IF(OR($X60="", DP$7=""), "", IFERROR(IF(IFERROR(INDEX($F60:$L60, $BM60, MATCH(DP$6, $F$9:$L$9, 0)), "")&gt;DP$7, "", IFERROR(INDEX($BB60:$BH60, $BM60, MATCH(DP$6, $BB$10:$BH$10, 0)), "")), ""))</f>
        <v/>
      </c>
      <c r="DQ60" s="70" t="str" cm="1">
        <f t="array" ref="DQ60">IF(OR($X60="", DQ$7=""), "", IFERROR(IF(IFERROR(INDEX($F60:$L60, $BM60, MATCH(DQ$6, $F$9:$L$9, 0)), "")&gt;DQ$7, "", IFERROR(INDEX($BB60:$BH60, $BM60, MATCH(DQ$6, $BB$10:$BH$10, 0)), "")), ""))</f>
        <v/>
      </c>
      <c r="DR60" s="68" t="str">
        <f t="shared" si="126"/>
        <v/>
      </c>
      <c r="DS60" s="69" t="str">
        <f t="shared" si="127"/>
        <v/>
      </c>
      <c r="DT60" s="69" t="str">
        <f t="shared" si="128"/>
        <v/>
      </c>
      <c r="DU60" s="69" t="str">
        <f t="shared" si="129"/>
        <v/>
      </c>
      <c r="DV60" s="69" t="str">
        <f t="shared" si="130"/>
        <v/>
      </c>
      <c r="DW60" s="69" t="str">
        <f t="shared" si="131"/>
        <v/>
      </c>
      <c r="DX60" s="70" t="str">
        <f t="shared" si="132"/>
        <v/>
      </c>
      <c r="DY60" s="68" t="str" cm="1">
        <f t="array" ref="DY60">IF(OR($X60="", DY$7=""), "", IFERROR(IF(IFERROR(INDEX($F60:$L60, $BM60, MATCH(DY$6, $F$9:$L$9, 0)), "")&gt;DY$7, "", IFERROR(INDEX($BB60:$BH60, $BM60, MATCH(DY$6, $BB$10:$BH$10, 0)), "")), ""))</f>
        <v/>
      </c>
      <c r="DZ60" s="70" t="str" cm="1">
        <f t="array" ref="DZ60">IF(OR($X60="", DZ$7=""), "", IFERROR(IF(IFERROR(INDEX($F60:$L60, $BM60, MATCH(DZ$6, $F$9:$L$9, 0)), "")&gt;DZ$7, "", IFERROR(INDEX($BB60:$BH60, $BM60, MATCH(DZ$6, $BB$10:$BH$10, 0)), "")), ""))</f>
        <v/>
      </c>
      <c r="EA60" s="68" t="str">
        <f t="shared" si="133"/>
        <v/>
      </c>
      <c r="EB60" s="69" t="str">
        <f t="shared" si="134"/>
        <v/>
      </c>
      <c r="EC60" s="69" t="str">
        <f t="shared" si="135"/>
        <v/>
      </c>
      <c r="ED60" s="69" t="str">
        <f t="shared" si="136"/>
        <v/>
      </c>
      <c r="EE60" s="69" t="str">
        <f t="shared" si="137"/>
        <v/>
      </c>
      <c r="EF60" s="69" t="str">
        <f t="shared" si="138"/>
        <v/>
      </c>
      <c r="EG60" s="70" t="str">
        <f t="shared" si="139"/>
        <v/>
      </c>
      <c r="EH60" s="68" t="str" cm="1">
        <f t="array" ref="EH60">IF(OR($X60="", EH$7=""), "", IFERROR(IF(IFERROR(INDEX($F60:$L60, $BM60, MATCH(EH$6, $F$9:$L$9, 0)), "")&gt;EH$7, "", IFERROR(INDEX($BB60:$BH60, $BM60, MATCH(EH$6, $BB$10:$BH$10, 0)), "")), ""))</f>
        <v/>
      </c>
      <c r="EI60" s="70" t="str" cm="1">
        <f t="array" ref="EI60">IF(OR($X60="", EI$7=""), "", IFERROR(IF(IFERROR(INDEX($F60:$L60, $BM60, MATCH(EI$6, $F$9:$L$9, 0)), "")&gt;EI$7, "", IFERROR(INDEX($BB60:$BH60, $BM60, MATCH(EI$6, $BB$10:$BH$10, 0)), "")), ""))</f>
        <v/>
      </c>
      <c r="EJ60" s="68" t="str">
        <f t="shared" si="140"/>
        <v/>
      </c>
      <c r="EK60" s="69" t="str">
        <f t="shared" si="141"/>
        <v/>
      </c>
      <c r="EL60" s="69" t="str">
        <f t="shared" si="142"/>
        <v/>
      </c>
      <c r="EM60" s="69" t="str">
        <f t="shared" si="143"/>
        <v/>
      </c>
      <c r="EN60" s="69" t="str">
        <f t="shared" si="144"/>
        <v/>
      </c>
      <c r="EO60" s="69" t="str">
        <f t="shared" si="145"/>
        <v/>
      </c>
      <c r="EP60" s="70" t="str">
        <f t="shared" si="146"/>
        <v/>
      </c>
      <c r="EQ60" s="68" t="str" cm="1">
        <f t="array" ref="EQ60">IF(OR($X60="", EQ$7=""), "", IFERROR(IF(IFERROR(INDEX($F60:$L60, $BM60, MATCH(EQ$6, $F$9:$L$9, 0)), "")&gt;EQ$7, "", IFERROR(INDEX($BB60:$BH60, $BM60, MATCH(EQ$6, $BB$10:$BH$10, 0)), "")), ""))</f>
        <v/>
      </c>
      <c r="ER60" s="70" t="str" cm="1">
        <f t="array" ref="ER60">IF(OR($X60="", ER$7=""), "", IFERROR(IF(IFERROR(INDEX($F60:$L60, $BM60, MATCH(ER$6, $F$9:$L$9, 0)), "")&gt;ER$7, "", IFERROR(INDEX($BB60:$BH60, $BM60, MATCH(ER$6, $BB$10:$BH$10, 0)), "")), ""))</f>
        <v/>
      </c>
      <c r="ES60" s="68" t="str">
        <f t="shared" si="147"/>
        <v/>
      </c>
      <c r="ET60" s="69" t="str">
        <f t="shared" si="148"/>
        <v/>
      </c>
      <c r="EU60" s="69" t="str">
        <f t="shared" si="149"/>
        <v/>
      </c>
      <c r="EV60" s="69" t="str">
        <f t="shared" si="150"/>
        <v/>
      </c>
      <c r="EW60" s="69" t="str">
        <f t="shared" si="151"/>
        <v/>
      </c>
      <c r="EX60" s="69" t="str">
        <f t="shared" si="152"/>
        <v/>
      </c>
      <c r="EY60" s="70" t="str">
        <f t="shared" si="153"/>
        <v/>
      </c>
      <c r="FA60" s="68" t="str" cm="1">
        <f t="array" ref="FA60">IF($X60="", "", IFERROR(INDEX($BN60:$EY60, $EZ60, MATCH(FA$8, $BN$2:$EY$2, 0)), ""))</f>
        <v/>
      </c>
      <c r="FB60" s="69" t="str" cm="1">
        <f t="array" ref="FB60">IF($X60="", "", IFERROR(INDEX($BN60:$EY60, $EZ60, MATCH(FB$8, $BN$2:$EY$2, 0)), ""))</f>
        <v/>
      </c>
      <c r="FC60" s="69" t="str" cm="1">
        <f t="array" ref="FC60">IF($X60="", "", IFERROR(INDEX($BN60:$EY60, $EZ60, MATCH(FC$8, $BN$2:$EY$2, 0)), ""))</f>
        <v/>
      </c>
      <c r="FD60" s="69" t="str" cm="1">
        <f t="array" ref="FD60">IF($X60="", "", IFERROR(INDEX($BN60:$EY60, $EZ60, MATCH(FD$8, $BN$2:$EY$2, 0)), ""))</f>
        <v/>
      </c>
      <c r="FE60" s="69" t="str" cm="1">
        <f t="array" ref="FE60">IF($X60="", "", IFERROR(INDEX($BN60:$EY60, $EZ60, MATCH(FE$8, $BN$2:$EY$2, 0)), ""))</f>
        <v/>
      </c>
      <c r="FF60" s="69" t="str" cm="1">
        <f t="array" ref="FF60">IF($X60="", "", IFERROR(INDEX($BN60:$EY60, $EZ60, MATCH(FF$8, $BN$2:$EY$2, 0)), ""))</f>
        <v/>
      </c>
      <c r="FG60" s="69" t="str" cm="1">
        <f t="array" ref="FG60">IF($X60="", "", IFERROR(INDEX($BN60:$EY60, $EZ60, MATCH(FG$8, $BN$2:$EY$2, 0)), ""))</f>
        <v/>
      </c>
      <c r="FH60" s="69" t="str" cm="1">
        <f t="array" ref="FH60">IF($X60="", "", IFERROR(INDEX($BN60:$EY60, $EZ60, MATCH(FH$8, $BN$2:$EY$2, 0)), ""))</f>
        <v/>
      </c>
      <c r="FI60" s="69" t="str" cm="1">
        <f t="array" ref="FI60">IF($X60="", "", IFERROR(INDEX($BN60:$EY60, $EZ60, MATCH(FI$8, $BN$2:$EY$2, 0)), ""))</f>
        <v/>
      </c>
      <c r="FJ60" s="69" t="str" cm="1">
        <f t="array" ref="FJ60">IF($X60="", "", IFERROR(INDEX($BN60:$EY60, $EZ60, MATCH(FJ$8, $BN$2:$EY$2, 0)), ""))</f>
        <v/>
      </c>
      <c r="FK60" s="69" t="str" cm="1">
        <f t="array" ref="FK60">IF($X60="", "", IFERROR(INDEX($BN60:$EY60, $EZ60, MATCH(FK$8, $BN$2:$EY$2, 0)), ""))</f>
        <v/>
      </c>
      <c r="FL60" s="69" t="str" cm="1">
        <f t="array" ref="FL60">IF($X60="", "", IFERROR(INDEX($BN60:$EY60, $EZ60, MATCH(FL$8, $BN$2:$EY$2, 0)), ""))</f>
        <v/>
      </c>
      <c r="FM60" s="69" t="str" cm="1">
        <f t="array" ref="FM60">IF($X60="", "", IFERROR(INDEX($BN60:$EY60, $EZ60, MATCH(FM$8, $BN$2:$EY$2, 0)), ""))</f>
        <v/>
      </c>
      <c r="FN60" s="69" t="str" cm="1">
        <f t="array" ref="FN60">IF($X60="", "", IFERROR(INDEX($BN60:$EY60, $EZ60, MATCH(FN$8, $BN$2:$EY$2, 0)), ""))</f>
        <v/>
      </c>
      <c r="FO60" s="69" t="str" cm="1">
        <f t="array" ref="FO60">IF($X60="", "", IFERROR(INDEX($BN60:$EY60, $EZ60, MATCH(FO$8, $BN$2:$EY$2, 0)), ""))</f>
        <v/>
      </c>
      <c r="FP60" s="69" t="str" cm="1">
        <f t="array" ref="FP60">IF($X60="", "", IFERROR(INDEX($BN60:$EY60, $EZ60, MATCH(FP$8, $BN$2:$EY$2, 0)), ""))</f>
        <v/>
      </c>
      <c r="FQ60" s="69" t="str" cm="1">
        <f t="array" ref="FQ60">IF($X60="", "", IFERROR(INDEX($BN60:$EY60, $EZ60, MATCH(FQ$8, $BN$2:$EY$2, 0)), ""))</f>
        <v/>
      </c>
      <c r="FR60" s="69" t="str" cm="1">
        <f t="array" ref="FR60">IF($X60="", "", IFERROR(INDEX($BN60:$EY60, $EZ60, MATCH(FR$8, $BN$2:$EY$2, 0)), ""))</f>
        <v/>
      </c>
      <c r="FS60" s="69" t="str" cm="1">
        <f t="array" ref="FS60">IF($X60="", "", IFERROR(INDEX($BN60:$EY60, $EZ60, MATCH(FS$8, $BN$2:$EY$2, 0)), ""))</f>
        <v/>
      </c>
      <c r="FT60" s="69" t="str" cm="1">
        <f t="array" ref="FT60">IF($X60="", "", IFERROR(INDEX($BN60:$EY60, $EZ60, MATCH(FT$8, $BN$2:$EY$2, 0)), ""))</f>
        <v/>
      </c>
      <c r="FU60" s="69" t="str" cm="1">
        <f t="array" ref="FU60">IF($X60="", "", IFERROR(INDEX($BN60:$EY60, $EZ60, MATCH(FU$8, $BN$2:$EY$2, 0)), ""))</f>
        <v/>
      </c>
      <c r="FV60" s="69" t="str" cm="1">
        <f t="array" ref="FV60">IF($X60="", "", IFERROR(INDEX($BN60:$EY60, $EZ60, MATCH(FV$8, $BN$2:$EY$2, 0)), ""))</f>
        <v/>
      </c>
      <c r="FW60" s="69" t="str" cm="1">
        <f t="array" ref="FW60">IF($X60="", "", IFERROR(INDEX($BN60:$EY60, $EZ60, MATCH(FW$8, $BN$2:$EY$2, 0)), ""))</f>
        <v/>
      </c>
      <c r="FX60" s="69" t="str" cm="1">
        <f t="array" ref="FX60">IF($X60="", "", IFERROR(INDEX($BN60:$EY60, $EZ60, MATCH(FX$8, $BN$2:$EY$2, 0)), ""))</f>
        <v/>
      </c>
      <c r="FY60" s="69" t="str" cm="1">
        <f t="array" ref="FY60">IF($X60="", "", IFERROR(INDEX($BN60:$EY60, $EZ60, MATCH(FY$8, $BN$2:$EY$2, 0)), ""))</f>
        <v/>
      </c>
      <c r="FZ60" s="69" t="str" cm="1">
        <f t="array" ref="FZ60">IF($X60="", "", IFERROR(INDEX($BN60:$EY60, $EZ60, MATCH(FZ$8, $BN$2:$EY$2, 0)), ""))</f>
        <v/>
      </c>
      <c r="GA60" s="69" t="str" cm="1">
        <f t="array" ref="GA60">IF($X60="", "", IFERROR(INDEX($BN60:$EY60, $EZ60, MATCH(GA$8, $BN$2:$EY$2, 0)), ""))</f>
        <v/>
      </c>
      <c r="GB60" s="69" t="str" cm="1">
        <f t="array" ref="GB60">IF($X60="", "", IFERROR(INDEX($BN60:$EY60, $EZ60, MATCH(GB$8, $BN$2:$EY$2, 0)), ""))</f>
        <v/>
      </c>
      <c r="GC60" s="69" t="str" cm="1">
        <f t="array" ref="GC60">IF($X60="", "", IFERROR(INDEX($BN60:$EY60, $EZ60, MATCH(GC$8, $BN$2:$EY$2, 0)), ""))</f>
        <v/>
      </c>
      <c r="GD60" s="69" t="str" cm="1">
        <f t="array" ref="GD60">IF($X60="", "", IFERROR(INDEX($BN60:$EY60, $EZ60, MATCH(GD$8, $BN$2:$EY$2, 0)), ""))</f>
        <v/>
      </c>
      <c r="GE60" s="69" t="str" cm="1">
        <f t="array" ref="GE60">IF($X60="", "", IFERROR(INDEX($BN60:$EY60, $EZ60, MATCH(GE$8, $BN$2:$EY$2, 0)), ""))</f>
        <v/>
      </c>
      <c r="GF60" s="69" t="str" cm="1">
        <f t="array" ref="GF60">IF($X60="", "", IFERROR(INDEX($BN60:$EY60, $EZ60, MATCH(GF$8, $BN$2:$EY$2, 0)), ""))</f>
        <v/>
      </c>
      <c r="GG60" s="69" t="str" cm="1">
        <f t="array" ref="GG60">IF($X60="", "", IFERROR(INDEX($BN60:$EY60, $EZ60, MATCH(GG$8, $BN$2:$EY$2, 0)), ""))</f>
        <v/>
      </c>
      <c r="GH60" s="69" t="str" cm="1">
        <f t="array" ref="GH60">IF($X60="", "", IFERROR(INDEX($BN60:$EY60, $EZ60, MATCH(GH$8, $BN$2:$EY$2, 0)), ""))</f>
        <v/>
      </c>
      <c r="GI60" s="69" t="str" cm="1">
        <f t="array" ref="GI60">IF($X60="", "", IFERROR(INDEX($BN60:$EY60, $EZ60, MATCH(GI$8, $BN$2:$EY$2, 0)), ""))</f>
        <v/>
      </c>
      <c r="GJ60" s="69" t="str" cm="1">
        <f t="array" ref="GJ60">IF($X60="", "", IFERROR(INDEX($BN60:$EY60, $EZ60, MATCH(GJ$8, $BN$2:$EY$2, 0)), ""))</f>
        <v/>
      </c>
      <c r="GK60" s="69" t="str" cm="1">
        <f t="array" ref="GK60">IF($X60="", "", IFERROR(INDEX($BN60:$EY60, $EZ60, MATCH(GK$8, $BN$2:$EY$2, 0)), ""))</f>
        <v/>
      </c>
      <c r="GL60" s="69" t="str" cm="1">
        <f t="array" ref="GL60">IF($X60="", "", IFERROR(INDEX($BN60:$EY60, $EZ60, MATCH(GL$8, $BN$2:$EY$2, 0)), ""))</f>
        <v/>
      </c>
      <c r="GM60" s="69" t="str" cm="1">
        <f t="array" ref="GM60">IF($X60="", "", IFERROR(INDEX($BN60:$EY60, $EZ60, MATCH(GM$8, $BN$2:$EY$2, 0)), ""))</f>
        <v/>
      </c>
      <c r="GN60" s="69" t="str" cm="1">
        <f t="array" ref="GN60">IF($X60="", "", IFERROR(INDEX($BN60:$EY60, $EZ60, MATCH(GN$8, $BN$2:$EY$2, 0)), ""))</f>
        <v/>
      </c>
      <c r="GO60" s="69" t="str" cm="1">
        <f t="array" ref="GO60">IF($X60="", "", IFERROR(INDEX($BN60:$EY60, $EZ60, MATCH(GO$8, $BN$2:$EY$2, 0)), ""))</f>
        <v/>
      </c>
      <c r="GP60" s="69" t="str" cm="1">
        <f t="array" ref="GP60">IF($X60="", "", IFERROR(INDEX($BN60:$EY60, $EZ60, MATCH(GP$8, $BN$2:$EY$2, 0)), ""))</f>
        <v/>
      </c>
      <c r="GQ60" s="69" t="str" cm="1">
        <f t="array" ref="GQ60">IF($X60="", "", IFERROR(INDEX($BN60:$EY60, $EZ60, MATCH(GQ$8, $BN$2:$EY$2, 0)), ""))</f>
        <v/>
      </c>
      <c r="GR60" s="69" t="str" cm="1">
        <f t="array" ref="GR60">IF($X60="", "", IFERROR(INDEX($BN60:$EY60, $EZ60, MATCH(GR$8, $BN$2:$EY$2, 0)), ""))</f>
        <v/>
      </c>
      <c r="GS60" s="69" t="str" cm="1">
        <f t="array" ref="GS60">IF($X60="", "", IFERROR(INDEX($BN60:$EY60, $EZ60, MATCH(GS$8, $BN$2:$EY$2, 0)), ""))</f>
        <v/>
      </c>
      <c r="GT60" s="69" t="str" cm="1">
        <f t="array" ref="GT60">IF($X60="", "", IFERROR(INDEX($BN60:$EY60, $EZ60, MATCH(GT$8, $BN$2:$EY$2, 0)), ""))</f>
        <v/>
      </c>
      <c r="GU60" s="69" t="str" cm="1">
        <f t="array" ref="GU60">IF($X60="", "", IFERROR(INDEX($BN60:$EY60, $EZ60, MATCH(GU$8, $BN$2:$EY$2, 0)), ""))</f>
        <v/>
      </c>
      <c r="GV60" s="69" t="str" cm="1">
        <f t="array" ref="GV60">IF($X60="", "", IFERROR(INDEX($BN60:$EY60, $EZ60, MATCH(GV$8, $BN$2:$EY$2, 0)), ""))</f>
        <v/>
      </c>
      <c r="GW60" s="69" t="str" cm="1">
        <f t="array" ref="GW60">IF($X60="", "", IFERROR(INDEX($BN60:$EY60, $EZ60, MATCH(GW$8, $BN$2:$EY$2, 0)), ""))</f>
        <v/>
      </c>
      <c r="GX60" s="69" t="str" cm="1">
        <f t="array" ref="GX60">IF($X60="", "", IFERROR(INDEX($BN60:$EY60, $EZ60, MATCH(GX$8, $BN$2:$EY$2, 0)), ""))</f>
        <v/>
      </c>
      <c r="GY60" s="69" t="str" cm="1">
        <f t="array" ref="GY60">IF($X60="", "", IFERROR(INDEX($BN60:$EY60, $EZ60, MATCH(GY$8, $BN$2:$EY$2, 0)), ""))</f>
        <v/>
      </c>
      <c r="GZ60" s="69" t="str" cm="1">
        <f t="array" ref="GZ60">IF($X60="", "", IFERROR(INDEX($BN60:$EY60, $EZ60, MATCH(GZ$8, $BN$2:$EY$2, 0)), ""))</f>
        <v/>
      </c>
      <c r="HA60" s="69" t="str" cm="1">
        <f t="array" ref="HA60">IF($X60="", "", IFERROR(INDEX($BN60:$EY60, $EZ60, MATCH(HA$8, $BN$2:$EY$2, 0)), ""))</f>
        <v/>
      </c>
      <c r="HB60" s="69" t="str" cm="1">
        <f t="array" ref="HB60">IF($X60="", "", IFERROR(INDEX($BN60:$EY60, $EZ60, MATCH(HB$8, $BN$2:$EY$2, 0)), ""))</f>
        <v/>
      </c>
      <c r="HC60" s="69" t="str" cm="1">
        <f t="array" ref="HC60">IF($X60="", "", IFERROR(INDEX($BN60:$EY60, $EZ60, MATCH(HC$8, $BN$2:$EY$2, 0)), ""))</f>
        <v/>
      </c>
      <c r="HD60" s="69" t="str" cm="1">
        <f t="array" ref="HD60">IF($X60="", "", IFERROR(INDEX($BN60:$EY60, $EZ60, MATCH(HD$8, $BN$2:$EY$2, 0)), ""))</f>
        <v/>
      </c>
      <c r="HE60" s="69" t="str" cm="1">
        <f t="array" ref="HE60">IF($X60="", "", IFERROR(INDEX($BN60:$EY60, $EZ60, MATCH(HE$8, $BN$2:$EY$2, 0)), ""))</f>
        <v/>
      </c>
      <c r="HF60" s="69" t="str" cm="1">
        <f t="array" ref="HF60">IF($X60="", "", IFERROR(INDEX($BN60:$EY60, $EZ60, MATCH(HF$8, $BN$2:$EY$2, 0)), ""))</f>
        <v/>
      </c>
      <c r="HG60" s="69" t="str" cm="1">
        <f t="array" ref="HG60">IF($X60="", "", IFERROR(INDEX($BN60:$EY60, $EZ60, MATCH(HG$8, $BN$2:$EY$2, 0)), ""))</f>
        <v/>
      </c>
      <c r="HH60" s="69" t="str" cm="1">
        <f t="array" ref="HH60">IF($X60="", "", IFERROR(INDEX($BN60:$EY60, $EZ60, MATCH(HH$8, $BN$2:$EY$2, 0)), ""))</f>
        <v/>
      </c>
      <c r="HI60" s="69" t="str" cm="1">
        <f t="array" ref="HI60">IF($X60="", "", IFERROR(INDEX($BN60:$EY60, $EZ60, MATCH(HI$8, $BN$2:$EY$2, 0)), ""))</f>
        <v/>
      </c>
      <c r="HJ60" s="69" t="str" cm="1">
        <f t="array" ref="HJ60">IF($X60="", "", IFERROR(INDEX($BN60:$EY60, $EZ60, MATCH(HJ$8, $BN$2:$EY$2, 0)), ""))</f>
        <v/>
      </c>
      <c r="HK60" s="69" t="str" cm="1">
        <f t="array" ref="HK60">IF($X60="", "", IFERROR(INDEX($BN60:$EY60, $EZ60, MATCH(HK$8, $BN$2:$EY$2, 0)), ""))</f>
        <v/>
      </c>
      <c r="HL60" s="69" t="str" cm="1">
        <f t="array" ref="HL60">IF($X60="", "", IFERROR(INDEX($BN60:$EY60, $EZ60, MATCH(HL$8, $BN$2:$EY$2, 0)), ""))</f>
        <v/>
      </c>
      <c r="HM60" s="69" t="str" cm="1">
        <f t="array" ref="HM60">IF($X60="", "", IFERROR(INDEX($BN60:$EY60, $EZ60, MATCH(HM$8, $BN$2:$EY$2, 0)), ""))</f>
        <v/>
      </c>
      <c r="HN60" s="69" t="str" cm="1">
        <f t="array" ref="HN60">IF($X60="", "", IFERROR(INDEX($BN60:$EY60, $EZ60, MATCH(HN$8, $BN$2:$EY$2, 0)), ""))</f>
        <v/>
      </c>
      <c r="HO60" s="69" t="str" cm="1">
        <f t="array" ref="HO60">IF($X60="", "", IFERROR(INDEX($BN60:$EY60, $EZ60, MATCH(HO$8, $BN$2:$EY$2, 0)), ""))</f>
        <v/>
      </c>
      <c r="HP60" s="69" t="str" cm="1">
        <f t="array" ref="HP60">IF($X60="", "", IFERROR(INDEX($BN60:$EY60, $EZ60, MATCH(HP$8, $BN$2:$EY$2, 0)), ""))</f>
        <v/>
      </c>
      <c r="HQ60" s="69" t="str" cm="1">
        <f t="array" ref="HQ60">IF($X60="", "", IFERROR(INDEX($BN60:$EY60, $EZ60, MATCH(HQ$8, $BN$2:$EY$2, 0)), ""))</f>
        <v/>
      </c>
      <c r="HR60" s="70" t="str" cm="1">
        <f t="array" ref="HR60">IF($X60="", "", IFERROR(INDEX($BN60:$EY60, $EZ60, MATCH(HR$8, $BN$2:$EY$2, 0)), ""))</f>
        <v/>
      </c>
      <c r="HT60" s="8" t="str" cm="1">
        <f t="array" ref="HT60">IFERROR(INDEX($FA$6:$HR$6, $HS$6, MATCH(MIN($FA60:$HR60), $FA60:$HR60, 0)), "")</f>
        <v/>
      </c>
      <c r="HV60" s="8" t="str" cm="1">
        <f t="array" ref="HV60">IFERROR(INDEX(Trainers!$I$11:$I$20, MATCH(IFERROR(INDEX($FA$7:$HR$7, $HS$6, MATCH(MIN($FA60:$HR60), $FA60:$HR60, 0)), ""), Trainers!$AB$11:$AB$20, 0)), "")</f>
        <v/>
      </c>
      <c r="HX60" s="81" t="str">
        <f t="shared" si="154"/>
        <v/>
      </c>
      <c r="HY60" s="88" t="str">
        <f t="shared" si="155"/>
        <v/>
      </c>
      <c r="HZ60" s="81" t="str">
        <f t="shared" si="186"/>
        <v/>
      </c>
      <c r="IA60" s="88" t="str">
        <f t="shared" si="187"/>
        <v/>
      </c>
      <c r="IB60" s="81" t="str">
        <f t="shared" si="186"/>
        <v/>
      </c>
      <c r="IC60" s="88" t="str">
        <f t="shared" si="187"/>
        <v/>
      </c>
      <c r="ID60" s="81" t="str">
        <f t="shared" si="186"/>
        <v/>
      </c>
      <c r="IE60" s="88" t="str">
        <f t="shared" si="187"/>
        <v/>
      </c>
      <c r="IF60" s="81" t="str">
        <f t="shared" si="186"/>
        <v/>
      </c>
      <c r="IG60" s="88" t="str">
        <f t="shared" si="187"/>
        <v/>
      </c>
      <c r="IH60" s="81" t="str">
        <f t="shared" si="186"/>
        <v/>
      </c>
      <c r="II60" s="88" t="str">
        <f t="shared" si="187"/>
        <v/>
      </c>
      <c r="IJ60" s="81" t="str">
        <f t="shared" si="186"/>
        <v/>
      </c>
      <c r="IK60" s="88" t="str">
        <f t="shared" si="187"/>
        <v/>
      </c>
      <c r="IL60" s="81" t="str">
        <f t="shared" si="186"/>
        <v/>
      </c>
      <c r="IM60" s="88" t="str">
        <f t="shared" si="187"/>
        <v/>
      </c>
      <c r="IN60" s="81" t="str">
        <f t="shared" si="186"/>
        <v/>
      </c>
      <c r="IO60" s="88" t="str">
        <f t="shared" si="187"/>
        <v/>
      </c>
      <c r="IP60" s="81" t="str">
        <f t="shared" si="186"/>
        <v/>
      </c>
      <c r="IQ60" s="88" t="str">
        <f t="shared" si="187"/>
        <v/>
      </c>
      <c r="IS60" s="81" t="str" cm="1">
        <f t="array" ref="IS60">IF($X60="", "", IFERROR(INDEX($HX$3:$IQ$3, $IR$3, MATCH(IS$10, $HX60:$IQ60, 0)), ""))</f>
        <v/>
      </c>
      <c r="IT60" s="89" t="str" cm="1">
        <f t="array" ref="IT60">IF($X60="", "", IFERROR(INDEX($HX$3:$IQ$3, $IR$3, MATCH(IT$10, $HX60:$IQ60, 0)), ""))</f>
        <v/>
      </c>
      <c r="IU60" s="89" t="str" cm="1">
        <f t="array" ref="IU60">IF($X60="", "", IFERROR(INDEX($HX$3:$IQ$3, $IR$3, MATCH(IU$10, $HX60:$IQ60, 0)), ""))</f>
        <v/>
      </c>
      <c r="IV60" s="8" t="str">
        <f t="shared" si="156"/>
        <v/>
      </c>
      <c r="IX60" s="8" t="str">
        <f t="shared" si="157"/>
        <v/>
      </c>
      <c r="IZ60" s="8" t="str">
        <f>IF($BL60="", "", IFERROR(INDEX(Trainers!$AB$11:$AB$20, MATCH($BL60, Trainers!$I$11:$I$20, 0)), ""))</f>
        <v/>
      </c>
      <c r="JA60" s="78" t="str">
        <f t="shared" si="158"/>
        <v/>
      </c>
      <c r="JB60" s="8" t="str" cm="1">
        <f t="array" ref="JB60">IFERROR(INDEX($BN$7:$EY$7, $BM$7, MATCH(CONCATENATE($IZ60, " - ", $BJ60), $BN$2:$EY$2, 0)), "")</f>
        <v/>
      </c>
      <c r="JC60" s="8" t="str">
        <f t="shared" si="159"/>
        <v/>
      </c>
      <c r="JE60" s="8" t="str">
        <f>IF($HV60="", "", IFERROR(INDEX(Trainers!$AB$11:$AB$20, MATCH($HV60, Trainers!$I$11:$I$20, 0)), ""))</f>
        <v/>
      </c>
      <c r="JF60" s="78" t="str" cm="1">
        <f t="array" ref="JF60">IF(IFERROR(INDEX($F60:$L60, $Y60, MATCH($HT60, $F$9:$L$9, 0)), "")="", "", IFERROR(INDEX($F60:$L60, $Y60, MATCH($HT60, $F$9:$L$9, 0)), ""))</f>
        <v/>
      </c>
      <c r="JG60" s="8" t="str" cm="1">
        <f t="array" ref="JG60">IFERROR(INDEX($BN$7:$EY$7, $BM$7, MATCH(CONCATENATE($JE60, " - ", $HT60), $BN$2:$EY$2, 0)), "")</f>
        <v/>
      </c>
      <c r="JH60" s="8" t="str">
        <f t="shared" si="160"/>
        <v/>
      </c>
    </row>
    <row r="61" spans="1:268" x14ac:dyDescent="0.25">
      <c r="A61" s="2"/>
      <c r="B61" s="20"/>
      <c r="C61" s="21"/>
      <c r="D61" s="38"/>
      <c r="E61" s="22"/>
      <c r="F61" s="22"/>
      <c r="G61" s="22"/>
      <c r="H61" s="22"/>
      <c r="I61" s="22"/>
      <c r="J61" s="22"/>
      <c r="K61" s="22"/>
      <c r="L61" s="23"/>
      <c r="M61" s="2"/>
      <c r="N61" s="101" t="str">
        <f t="shared" si="65"/>
        <v/>
      </c>
      <c r="O61" s="2"/>
      <c r="P61" s="62"/>
      <c r="Q61" s="62"/>
      <c r="R61" s="62"/>
      <c r="X61" s="8" t="str">
        <f t="shared" si="66"/>
        <v/>
      </c>
      <c r="Z61" s="8" t="str">
        <f t="shared" si="183"/>
        <v/>
      </c>
      <c r="AA61" s="8" t="str">
        <f t="shared" si="42"/>
        <v/>
      </c>
      <c r="AB61" s="8" t="str">
        <f t="shared" si="43"/>
        <v/>
      </c>
      <c r="AC61" s="8" t="str">
        <f t="shared" si="184"/>
        <v/>
      </c>
      <c r="AD61" s="8" t="str">
        <f t="shared" si="185"/>
        <v/>
      </c>
      <c r="AE61" s="8" t="str">
        <f t="shared" si="163"/>
        <v/>
      </c>
      <c r="AF61" s="8" t="str">
        <f t="shared" si="164"/>
        <v/>
      </c>
      <c r="AG61" s="8" t="str">
        <f t="shared" si="165"/>
        <v/>
      </c>
      <c r="AH61" s="8" t="str">
        <f t="shared" si="166"/>
        <v/>
      </c>
      <c r="AI61" s="8" t="str">
        <f t="shared" si="167"/>
        <v/>
      </c>
      <c r="AJ61" s="8" t="str">
        <f t="shared" si="168"/>
        <v/>
      </c>
      <c r="AL61" s="68" t="str">
        <f t="shared" si="75"/>
        <v/>
      </c>
      <c r="AM61" s="69" t="str">
        <f t="shared" si="169"/>
        <v/>
      </c>
      <c r="AN61" s="69" t="str">
        <f t="shared" si="170"/>
        <v/>
      </c>
      <c r="AO61" s="69" t="str">
        <f t="shared" si="171"/>
        <v/>
      </c>
      <c r="AP61" s="69" t="str">
        <f t="shared" si="172"/>
        <v/>
      </c>
      <c r="AQ61" s="69" t="str">
        <f t="shared" si="173"/>
        <v/>
      </c>
      <c r="AR61" s="70" t="str">
        <f t="shared" si="174"/>
        <v/>
      </c>
      <c r="AT61" s="68" t="str">
        <f>IF($D61="", "", IFERROR(INDEX('Training Positions'!C$11:C$30, MATCH($D61, 'Training Positions'!$B$11:$B$30, 0)), ""))</f>
        <v/>
      </c>
      <c r="AU61" s="69" t="str">
        <f>IF($D61="", "", IFERROR(INDEX('Training Positions'!D$11:D$30, MATCH($D61, 'Training Positions'!$B$11:$B$30, 0)), ""))</f>
        <v/>
      </c>
      <c r="AV61" s="69" t="str">
        <f>IF($D61="", "", IFERROR(INDEX('Training Positions'!E$11:E$30, MATCH($D61, 'Training Positions'!$B$11:$B$30, 0)), ""))</f>
        <v/>
      </c>
      <c r="AW61" s="69" t="str">
        <f>IF($D61="", "", IFERROR(INDEX('Training Positions'!F$11:F$30, MATCH($D61, 'Training Positions'!$B$11:$B$30, 0)), ""))</f>
        <v/>
      </c>
      <c r="AX61" s="69" t="str">
        <f>IF($D61="", "", IFERROR(INDEX('Training Positions'!G$11:G$30, MATCH($D61, 'Training Positions'!$B$11:$B$30, 0)), ""))</f>
        <v/>
      </c>
      <c r="AY61" s="69" t="str">
        <f>IF($D61="", "", IFERROR(INDEX('Training Positions'!H$11:H$30, MATCH($D61, 'Training Positions'!$B$11:$B$30, 0)), ""))</f>
        <v/>
      </c>
      <c r="AZ61" s="70" t="str">
        <f>IF($D61="", "", IFERROR(INDEX('Training Positions'!I$11:I$30, MATCH($D61, 'Training Positions'!$B$11:$B$30, 0)), ""))</f>
        <v/>
      </c>
      <c r="BB61" s="68" t="str">
        <f t="shared" si="82"/>
        <v/>
      </c>
      <c r="BC61" s="69" t="str">
        <f t="shared" si="175"/>
        <v/>
      </c>
      <c r="BD61" s="69" t="str">
        <f t="shared" si="176"/>
        <v/>
      </c>
      <c r="BE61" s="69" t="str">
        <f t="shared" si="177"/>
        <v/>
      </c>
      <c r="BF61" s="69" t="str">
        <f t="shared" si="178"/>
        <v/>
      </c>
      <c r="BG61" s="69" t="str">
        <f t="shared" si="179"/>
        <v/>
      </c>
      <c r="BH61" s="70" t="str">
        <f t="shared" si="180"/>
        <v/>
      </c>
      <c r="BJ61" s="8" t="str" cm="1">
        <f t="array" ref="BJ61">IF($X61="", "", IFERROR(INDEX($BB$10:$BH$10, $BA$10, MATCH(MIN($BB61:$BH61), $BB61:$BH61, 0)), ""))</f>
        <v/>
      </c>
      <c r="BK61" s="78" t="str">
        <f t="shared" si="83"/>
        <v/>
      </c>
      <c r="BL61" s="8" t="str">
        <f>IF($IX61="", "", IFERROR(INDEX(Trainers!$I$11:$I$20, MATCH($IX61, Trainers!$AB$11:$AB$20, 0)), ""))</f>
        <v/>
      </c>
      <c r="BN61" s="68" t="str" cm="1">
        <f t="array" ref="BN61">IF(OR($X61="", BN$7=""), "", IFERROR(IF(IFERROR(INDEX($F61:$L61, $BM61, MATCH(BN$6, $F$9:$L$9, 0)), "")&gt;BN$7, "", IFERROR(INDEX($BB61:$BH61, $BM61, MATCH(BN$6, $BB$10:$BH$10, 0)), "")), ""))</f>
        <v/>
      </c>
      <c r="BO61" s="70" t="str" cm="1">
        <f t="array" ref="BO61">IF(OR($X61="", BO$7=""), "", IFERROR(IF(IFERROR(INDEX($F61:$L61, $BM61, MATCH(BO$6, $F$9:$L$9, 0)), "")&gt;BO$7, "", IFERROR(INDEX($BB61:$BH61, $BM61, MATCH(BO$6, $BB$10:$BH$10, 0)), "")), ""))</f>
        <v/>
      </c>
      <c r="BP61" s="68" t="str">
        <f t="shared" si="84"/>
        <v/>
      </c>
      <c r="BQ61" s="69" t="str">
        <f t="shared" si="85"/>
        <v/>
      </c>
      <c r="BR61" s="69" t="str">
        <f t="shared" si="86"/>
        <v/>
      </c>
      <c r="BS61" s="69" t="str">
        <f t="shared" si="87"/>
        <v/>
      </c>
      <c r="BT61" s="69" t="str">
        <f t="shared" si="88"/>
        <v/>
      </c>
      <c r="BU61" s="69" t="str">
        <f t="shared" si="89"/>
        <v/>
      </c>
      <c r="BV61" s="70" t="str">
        <f t="shared" si="90"/>
        <v/>
      </c>
      <c r="BW61" s="68" t="str" cm="1">
        <f t="array" ref="BW61">IF(OR($X61="", BW$7=""), "", IFERROR(IF(IFERROR(INDEX($F61:$L61, $BM61, MATCH(BW$6, $F$9:$L$9, 0)), "")&gt;BW$7, "", IFERROR(INDEX($BB61:$BH61, $BM61, MATCH(BW$6, $BB$10:$BH$10, 0)), "")), ""))</f>
        <v/>
      </c>
      <c r="BX61" s="70" t="str" cm="1">
        <f t="array" ref="BX61">IF(OR($X61="", BX$7=""), "", IFERROR(IF(IFERROR(INDEX($F61:$L61, $BM61, MATCH(BX$6, $F$9:$L$9, 0)), "")&gt;BX$7, "", IFERROR(INDEX($BB61:$BH61, $BM61, MATCH(BX$6, $BB$10:$BH$10, 0)), "")), ""))</f>
        <v/>
      </c>
      <c r="BY61" s="68" t="str">
        <f t="shared" si="91"/>
        <v/>
      </c>
      <c r="BZ61" s="69" t="str">
        <f t="shared" si="92"/>
        <v/>
      </c>
      <c r="CA61" s="69" t="str">
        <f t="shared" si="93"/>
        <v/>
      </c>
      <c r="CB61" s="69" t="str">
        <f t="shared" si="94"/>
        <v/>
      </c>
      <c r="CC61" s="69" t="str">
        <f t="shared" si="95"/>
        <v/>
      </c>
      <c r="CD61" s="69" t="str">
        <f t="shared" si="96"/>
        <v/>
      </c>
      <c r="CE61" s="70" t="str">
        <f t="shared" si="97"/>
        <v/>
      </c>
      <c r="CF61" s="68" t="str" cm="1">
        <f t="array" ref="CF61">IF(OR($X61="", CF$7=""), "", IFERROR(IF(IFERROR(INDEX($F61:$L61, $BM61, MATCH(CF$6, $F$9:$L$9, 0)), "")&gt;CF$7, "", IFERROR(INDEX($BB61:$BH61, $BM61, MATCH(CF$6, $BB$10:$BH$10, 0)), "")), ""))</f>
        <v/>
      </c>
      <c r="CG61" s="70" t="str" cm="1">
        <f t="array" ref="CG61">IF(OR($X61="", CG$7=""), "", IFERROR(IF(IFERROR(INDEX($F61:$L61, $BM61, MATCH(CG$6, $F$9:$L$9, 0)), "")&gt;CG$7, "", IFERROR(INDEX($BB61:$BH61, $BM61, MATCH(CG$6, $BB$10:$BH$10, 0)), "")), ""))</f>
        <v/>
      </c>
      <c r="CH61" s="68" t="str">
        <f t="shared" si="98"/>
        <v/>
      </c>
      <c r="CI61" s="69" t="str">
        <f t="shared" si="99"/>
        <v/>
      </c>
      <c r="CJ61" s="69" t="str">
        <f t="shared" si="100"/>
        <v/>
      </c>
      <c r="CK61" s="69" t="str">
        <f t="shared" si="101"/>
        <v/>
      </c>
      <c r="CL61" s="69" t="str">
        <f t="shared" si="102"/>
        <v/>
      </c>
      <c r="CM61" s="69" t="str">
        <f t="shared" si="103"/>
        <v/>
      </c>
      <c r="CN61" s="70" t="str">
        <f t="shared" si="104"/>
        <v/>
      </c>
      <c r="CO61" s="68" t="str" cm="1">
        <f t="array" ref="CO61">IF(OR($X61="", CO$7=""), "", IFERROR(IF(IFERROR(INDEX($F61:$L61, $BM61, MATCH(CO$6, $F$9:$L$9, 0)), "")&gt;CO$7, "", IFERROR(INDEX($BB61:$BH61, $BM61, MATCH(CO$6, $BB$10:$BH$10, 0)), "")), ""))</f>
        <v/>
      </c>
      <c r="CP61" s="70" t="str" cm="1">
        <f t="array" ref="CP61">IF(OR($X61="", CP$7=""), "", IFERROR(IF(IFERROR(INDEX($F61:$L61, $BM61, MATCH(CP$6, $F$9:$L$9, 0)), "")&gt;CP$7, "", IFERROR(INDEX($BB61:$BH61, $BM61, MATCH(CP$6, $BB$10:$BH$10, 0)), "")), ""))</f>
        <v/>
      </c>
      <c r="CQ61" s="68" t="str">
        <f t="shared" si="105"/>
        <v/>
      </c>
      <c r="CR61" s="69" t="str">
        <f t="shared" si="106"/>
        <v/>
      </c>
      <c r="CS61" s="69" t="str">
        <f t="shared" si="107"/>
        <v/>
      </c>
      <c r="CT61" s="69" t="str">
        <f t="shared" si="108"/>
        <v/>
      </c>
      <c r="CU61" s="69" t="str">
        <f t="shared" si="109"/>
        <v/>
      </c>
      <c r="CV61" s="69" t="str">
        <f t="shared" si="110"/>
        <v/>
      </c>
      <c r="CW61" s="70" t="str">
        <f t="shared" si="111"/>
        <v/>
      </c>
      <c r="CX61" s="68" t="str" cm="1">
        <f t="array" ref="CX61">IF(OR($X61="", CX$7=""), "", IFERROR(IF(IFERROR(INDEX($F61:$L61, $BM61, MATCH(CX$6, $F$9:$L$9, 0)), "")&gt;CX$7, "", IFERROR(INDEX($BB61:$BH61, $BM61, MATCH(CX$6, $BB$10:$BH$10, 0)), "")), ""))</f>
        <v/>
      </c>
      <c r="CY61" s="70" t="str" cm="1">
        <f t="array" ref="CY61">IF(OR($X61="", CY$7=""), "", IFERROR(IF(IFERROR(INDEX($F61:$L61, $BM61, MATCH(CY$6, $F$9:$L$9, 0)), "")&gt;CY$7, "", IFERROR(INDEX($BB61:$BH61, $BM61, MATCH(CY$6, $BB$10:$BH$10, 0)), "")), ""))</f>
        <v/>
      </c>
      <c r="CZ61" s="68" t="str">
        <f t="shared" si="112"/>
        <v/>
      </c>
      <c r="DA61" s="69" t="str">
        <f t="shared" si="113"/>
        <v/>
      </c>
      <c r="DB61" s="69" t="str">
        <f t="shared" si="114"/>
        <v/>
      </c>
      <c r="DC61" s="69" t="str">
        <f t="shared" si="115"/>
        <v/>
      </c>
      <c r="DD61" s="69" t="str">
        <f t="shared" si="116"/>
        <v/>
      </c>
      <c r="DE61" s="69" t="str">
        <f t="shared" si="117"/>
        <v/>
      </c>
      <c r="DF61" s="70" t="str">
        <f t="shared" si="118"/>
        <v/>
      </c>
      <c r="DG61" s="68" t="str" cm="1">
        <f t="array" ref="DG61">IF(OR($X61="", DG$7=""), "", IFERROR(IF(IFERROR(INDEX($F61:$L61, $BM61, MATCH(DG$6, $F$9:$L$9, 0)), "")&gt;DG$7, "", IFERROR(INDEX($BB61:$BH61, $BM61, MATCH(DG$6, $BB$10:$BH$10, 0)), "")), ""))</f>
        <v/>
      </c>
      <c r="DH61" s="70" t="str" cm="1">
        <f t="array" ref="DH61">IF(OR($X61="", DH$7=""), "", IFERROR(IF(IFERROR(INDEX($F61:$L61, $BM61, MATCH(DH$6, $F$9:$L$9, 0)), "")&gt;DH$7, "", IFERROR(INDEX($BB61:$BH61, $BM61, MATCH(DH$6, $BB$10:$BH$10, 0)), "")), ""))</f>
        <v/>
      </c>
      <c r="DI61" s="68" t="str">
        <f t="shared" si="119"/>
        <v/>
      </c>
      <c r="DJ61" s="69" t="str">
        <f t="shared" si="120"/>
        <v/>
      </c>
      <c r="DK61" s="69" t="str">
        <f t="shared" si="121"/>
        <v/>
      </c>
      <c r="DL61" s="69" t="str">
        <f t="shared" si="122"/>
        <v/>
      </c>
      <c r="DM61" s="69" t="str">
        <f t="shared" si="123"/>
        <v/>
      </c>
      <c r="DN61" s="69" t="str">
        <f t="shared" si="124"/>
        <v/>
      </c>
      <c r="DO61" s="70" t="str">
        <f t="shared" si="125"/>
        <v/>
      </c>
      <c r="DP61" s="68" t="str" cm="1">
        <f t="array" ref="DP61">IF(OR($X61="", DP$7=""), "", IFERROR(IF(IFERROR(INDEX($F61:$L61, $BM61, MATCH(DP$6, $F$9:$L$9, 0)), "")&gt;DP$7, "", IFERROR(INDEX($BB61:$BH61, $BM61, MATCH(DP$6, $BB$10:$BH$10, 0)), "")), ""))</f>
        <v/>
      </c>
      <c r="DQ61" s="70" t="str" cm="1">
        <f t="array" ref="DQ61">IF(OR($X61="", DQ$7=""), "", IFERROR(IF(IFERROR(INDEX($F61:$L61, $BM61, MATCH(DQ$6, $F$9:$L$9, 0)), "")&gt;DQ$7, "", IFERROR(INDEX($BB61:$BH61, $BM61, MATCH(DQ$6, $BB$10:$BH$10, 0)), "")), ""))</f>
        <v/>
      </c>
      <c r="DR61" s="68" t="str">
        <f t="shared" si="126"/>
        <v/>
      </c>
      <c r="DS61" s="69" t="str">
        <f t="shared" si="127"/>
        <v/>
      </c>
      <c r="DT61" s="69" t="str">
        <f t="shared" si="128"/>
        <v/>
      </c>
      <c r="DU61" s="69" t="str">
        <f t="shared" si="129"/>
        <v/>
      </c>
      <c r="DV61" s="69" t="str">
        <f t="shared" si="130"/>
        <v/>
      </c>
      <c r="DW61" s="69" t="str">
        <f t="shared" si="131"/>
        <v/>
      </c>
      <c r="DX61" s="70" t="str">
        <f t="shared" si="132"/>
        <v/>
      </c>
      <c r="DY61" s="68" t="str" cm="1">
        <f t="array" ref="DY61">IF(OR($X61="", DY$7=""), "", IFERROR(IF(IFERROR(INDEX($F61:$L61, $BM61, MATCH(DY$6, $F$9:$L$9, 0)), "")&gt;DY$7, "", IFERROR(INDEX($BB61:$BH61, $BM61, MATCH(DY$6, $BB$10:$BH$10, 0)), "")), ""))</f>
        <v/>
      </c>
      <c r="DZ61" s="70" t="str" cm="1">
        <f t="array" ref="DZ61">IF(OR($X61="", DZ$7=""), "", IFERROR(IF(IFERROR(INDEX($F61:$L61, $BM61, MATCH(DZ$6, $F$9:$L$9, 0)), "")&gt;DZ$7, "", IFERROR(INDEX($BB61:$BH61, $BM61, MATCH(DZ$6, $BB$10:$BH$10, 0)), "")), ""))</f>
        <v/>
      </c>
      <c r="EA61" s="68" t="str">
        <f t="shared" si="133"/>
        <v/>
      </c>
      <c r="EB61" s="69" t="str">
        <f t="shared" si="134"/>
        <v/>
      </c>
      <c r="EC61" s="69" t="str">
        <f t="shared" si="135"/>
        <v/>
      </c>
      <c r="ED61" s="69" t="str">
        <f t="shared" si="136"/>
        <v/>
      </c>
      <c r="EE61" s="69" t="str">
        <f t="shared" si="137"/>
        <v/>
      </c>
      <c r="EF61" s="69" t="str">
        <f t="shared" si="138"/>
        <v/>
      </c>
      <c r="EG61" s="70" t="str">
        <f t="shared" si="139"/>
        <v/>
      </c>
      <c r="EH61" s="68" t="str" cm="1">
        <f t="array" ref="EH61">IF(OR($X61="", EH$7=""), "", IFERROR(IF(IFERROR(INDEX($F61:$L61, $BM61, MATCH(EH$6, $F$9:$L$9, 0)), "")&gt;EH$7, "", IFERROR(INDEX($BB61:$BH61, $BM61, MATCH(EH$6, $BB$10:$BH$10, 0)), "")), ""))</f>
        <v/>
      </c>
      <c r="EI61" s="70" t="str" cm="1">
        <f t="array" ref="EI61">IF(OR($X61="", EI$7=""), "", IFERROR(IF(IFERROR(INDEX($F61:$L61, $BM61, MATCH(EI$6, $F$9:$L$9, 0)), "")&gt;EI$7, "", IFERROR(INDEX($BB61:$BH61, $BM61, MATCH(EI$6, $BB$10:$BH$10, 0)), "")), ""))</f>
        <v/>
      </c>
      <c r="EJ61" s="68" t="str">
        <f t="shared" si="140"/>
        <v/>
      </c>
      <c r="EK61" s="69" t="str">
        <f t="shared" si="141"/>
        <v/>
      </c>
      <c r="EL61" s="69" t="str">
        <f t="shared" si="142"/>
        <v/>
      </c>
      <c r="EM61" s="69" t="str">
        <f t="shared" si="143"/>
        <v/>
      </c>
      <c r="EN61" s="69" t="str">
        <f t="shared" si="144"/>
        <v/>
      </c>
      <c r="EO61" s="69" t="str">
        <f t="shared" si="145"/>
        <v/>
      </c>
      <c r="EP61" s="70" t="str">
        <f t="shared" si="146"/>
        <v/>
      </c>
      <c r="EQ61" s="68" t="str" cm="1">
        <f t="array" ref="EQ61">IF(OR($X61="", EQ$7=""), "", IFERROR(IF(IFERROR(INDEX($F61:$L61, $BM61, MATCH(EQ$6, $F$9:$L$9, 0)), "")&gt;EQ$7, "", IFERROR(INDEX($BB61:$BH61, $BM61, MATCH(EQ$6, $BB$10:$BH$10, 0)), "")), ""))</f>
        <v/>
      </c>
      <c r="ER61" s="70" t="str" cm="1">
        <f t="array" ref="ER61">IF(OR($X61="", ER$7=""), "", IFERROR(IF(IFERROR(INDEX($F61:$L61, $BM61, MATCH(ER$6, $F$9:$L$9, 0)), "")&gt;ER$7, "", IFERROR(INDEX($BB61:$BH61, $BM61, MATCH(ER$6, $BB$10:$BH$10, 0)), "")), ""))</f>
        <v/>
      </c>
      <c r="ES61" s="68" t="str">
        <f t="shared" si="147"/>
        <v/>
      </c>
      <c r="ET61" s="69" t="str">
        <f t="shared" si="148"/>
        <v/>
      </c>
      <c r="EU61" s="69" t="str">
        <f t="shared" si="149"/>
        <v/>
      </c>
      <c r="EV61" s="69" t="str">
        <f t="shared" si="150"/>
        <v/>
      </c>
      <c r="EW61" s="69" t="str">
        <f t="shared" si="151"/>
        <v/>
      </c>
      <c r="EX61" s="69" t="str">
        <f t="shared" si="152"/>
        <v/>
      </c>
      <c r="EY61" s="70" t="str">
        <f t="shared" si="153"/>
        <v/>
      </c>
      <c r="FA61" s="68" t="str" cm="1">
        <f t="array" ref="FA61">IF($X61="", "", IFERROR(INDEX($BN61:$EY61, $EZ61, MATCH(FA$8, $BN$2:$EY$2, 0)), ""))</f>
        <v/>
      </c>
      <c r="FB61" s="69" t="str" cm="1">
        <f t="array" ref="FB61">IF($X61="", "", IFERROR(INDEX($BN61:$EY61, $EZ61, MATCH(FB$8, $BN$2:$EY$2, 0)), ""))</f>
        <v/>
      </c>
      <c r="FC61" s="69" t="str" cm="1">
        <f t="array" ref="FC61">IF($X61="", "", IFERROR(INDEX($BN61:$EY61, $EZ61, MATCH(FC$8, $BN$2:$EY$2, 0)), ""))</f>
        <v/>
      </c>
      <c r="FD61" s="69" t="str" cm="1">
        <f t="array" ref="FD61">IF($X61="", "", IFERROR(INDEX($BN61:$EY61, $EZ61, MATCH(FD$8, $BN$2:$EY$2, 0)), ""))</f>
        <v/>
      </c>
      <c r="FE61" s="69" t="str" cm="1">
        <f t="array" ref="FE61">IF($X61="", "", IFERROR(INDEX($BN61:$EY61, $EZ61, MATCH(FE$8, $BN$2:$EY$2, 0)), ""))</f>
        <v/>
      </c>
      <c r="FF61" s="69" t="str" cm="1">
        <f t="array" ref="FF61">IF($X61="", "", IFERROR(INDEX($BN61:$EY61, $EZ61, MATCH(FF$8, $BN$2:$EY$2, 0)), ""))</f>
        <v/>
      </c>
      <c r="FG61" s="69" t="str" cm="1">
        <f t="array" ref="FG61">IF($X61="", "", IFERROR(INDEX($BN61:$EY61, $EZ61, MATCH(FG$8, $BN$2:$EY$2, 0)), ""))</f>
        <v/>
      </c>
      <c r="FH61" s="69" t="str" cm="1">
        <f t="array" ref="FH61">IF($X61="", "", IFERROR(INDEX($BN61:$EY61, $EZ61, MATCH(FH$8, $BN$2:$EY$2, 0)), ""))</f>
        <v/>
      </c>
      <c r="FI61" s="69" t="str" cm="1">
        <f t="array" ref="FI61">IF($X61="", "", IFERROR(INDEX($BN61:$EY61, $EZ61, MATCH(FI$8, $BN$2:$EY$2, 0)), ""))</f>
        <v/>
      </c>
      <c r="FJ61" s="69" t="str" cm="1">
        <f t="array" ref="FJ61">IF($X61="", "", IFERROR(INDEX($BN61:$EY61, $EZ61, MATCH(FJ$8, $BN$2:$EY$2, 0)), ""))</f>
        <v/>
      </c>
      <c r="FK61" s="69" t="str" cm="1">
        <f t="array" ref="FK61">IF($X61="", "", IFERROR(INDEX($BN61:$EY61, $EZ61, MATCH(FK$8, $BN$2:$EY$2, 0)), ""))</f>
        <v/>
      </c>
      <c r="FL61" s="69" t="str" cm="1">
        <f t="array" ref="FL61">IF($X61="", "", IFERROR(INDEX($BN61:$EY61, $EZ61, MATCH(FL$8, $BN$2:$EY$2, 0)), ""))</f>
        <v/>
      </c>
      <c r="FM61" s="69" t="str" cm="1">
        <f t="array" ref="FM61">IF($X61="", "", IFERROR(INDEX($BN61:$EY61, $EZ61, MATCH(FM$8, $BN$2:$EY$2, 0)), ""))</f>
        <v/>
      </c>
      <c r="FN61" s="69" t="str" cm="1">
        <f t="array" ref="FN61">IF($X61="", "", IFERROR(INDEX($BN61:$EY61, $EZ61, MATCH(FN$8, $BN$2:$EY$2, 0)), ""))</f>
        <v/>
      </c>
      <c r="FO61" s="69" t="str" cm="1">
        <f t="array" ref="FO61">IF($X61="", "", IFERROR(INDEX($BN61:$EY61, $EZ61, MATCH(FO$8, $BN$2:$EY$2, 0)), ""))</f>
        <v/>
      </c>
      <c r="FP61" s="69" t="str" cm="1">
        <f t="array" ref="FP61">IF($X61="", "", IFERROR(INDEX($BN61:$EY61, $EZ61, MATCH(FP$8, $BN$2:$EY$2, 0)), ""))</f>
        <v/>
      </c>
      <c r="FQ61" s="69" t="str" cm="1">
        <f t="array" ref="FQ61">IF($X61="", "", IFERROR(INDEX($BN61:$EY61, $EZ61, MATCH(FQ$8, $BN$2:$EY$2, 0)), ""))</f>
        <v/>
      </c>
      <c r="FR61" s="69" t="str" cm="1">
        <f t="array" ref="FR61">IF($X61="", "", IFERROR(INDEX($BN61:$EY61, $EZ61, MATCH(FR$8, $BN$2:$EY$2, 0)), ""))</f>
        <v/>
      </c>
      <c r="FS61" s="69" t="str" cm="1">
        <f t="array" ref="FS61">IF($X61="", "", IFERROR(INDEX($BN61:$EY61, $EZ61, MATCH(FS$8, $BN$2:$EY$2, 0)), ""))</f>
        <v/>
      </c>
      <c r="FT61" s="69" t="str" cm="1">
        <f t="array" ref="FT61">IF($X61="", "", IFERROR(INDEX($BN61:$EY61, $EZ61, MATCH(FT$8, $BN$2:$EY$2, 0)), ""))</f>
        <v/>
      </c>
      <c r="FU61" s="69" t="str" cm="1">
        <f t="array" ref="FU61">IF($X61="", "", IFERROR(INDEX($BN61:$EY61, $EZ61, MATCH(FU$8, $BN$2:$EY$2, 0)), ""))</f>
        <v/>
      </c>
      <c r="FV61" s="69" t="str" cm="1">
        <f t="array" ref="FV61">IF($X61="", "", IFERROR(INDEX($BN61:$EY61, $EZ61, MATCH(FV$8, $BN$2:$EY$2, 0)), ""))</f>
        <v/>
      </c>
      <c r="FW61" s="69" t="str" cm="1">
        <f t="array" ref="FW61">IF($X61="", "", IFERROR(INDEX($BN61:$EY61, $EZ61, MATCH(FW$8, $BN$2:$EY$2, 0)), ""))</f>
        <v/>
      </c>
      <c r="FX61" s="69" t="str" cm="1">
        <f t="array" ref="FX61">IF($X61="", "", IFERROR(INDEX($BN61:$EY61, $EZ61, MATCH(FX$8, $BN$2:$EY$2, 0)), ""))</f>
        <v/>
      </c>
      <c r="FY61" s="69" t="str" cm="1">
        <f t="array" ref="FY61">IF($X61="", "", IFERROR(INDEX($BN61:$EY61, $EZ61, MATCH(FY$8, $BN$2:$EY$2, 0)), ""))</f>
        <v/>
      </c>
      <c r="FZ61" s="69" t="str" cm="1">
        <f t="array" ref="FZ61">IF($X61="", "", IFERROR(INDEX($BN61:$EY61, $EZ61, MATCH(FZ$8, $BN$2:$EY$2, 0)), ""))</f>
        <v/>
      </c>
      <c r="GA61" s="69" t="str" cm="1">
        <f t="array" ref="GA61">IF($X61="", "", IFERROR(INDEX($BN61:$EY61, $EZ61, MATCH(GA$8, $BN$2:$EY$2, 0)), ""))</f>
        <v/>
      </c>
      <c r="GB61" s="69" t="str" cm="1">
        <f t="array" ref="GB61">IF($X61="", "", IFERROR(INDEX($BN61:$EY61, $EZ61, MATCH(GB$8, $BN$2:$EY$2, 0)), ""))</f>
        <v/>
      </c>
      <c r="GC61" s="69" t="str" cm="1">
        <f t="array" ref="GC61">IF($X61="", "", IFERROR(INDEX($BN61:$EY61, $EZ61, MATCH(GC$8, $BN$2:$EY$2, 0)), ""))</f>
        <v/>
      </c>
      <c r="GD61" s="69" t="str" cm="1">
        <f t="array" ref="GD61">IF($X61="", "", IFERROR(INDEX($BN61:$EY61, $EZ61, MATCH(GD$8, $BN$2:$EY$2, 0)), ""))</f>
        <v/>
      </c>
      <c r="GE61" s="69" t="str" cm="1">
        <f t="array" ref="GE61">IF($X61="", "", IFERROR(INDEX($BN61:$EY61, $EZ61, MATCH(GE$8, $BN$2:$EY$2, 0)), ""))</f>
        <v/>
      </c>
      <c r="GF61" s="69" t="str" cm="1">
        <f t="array" ref="GF61">IF($X61="", "", IFERROR(INDEX($BN61:$EY61, $EZ61, MATCH(GF$8, $BN$2:$EY$2, 0)), ""))</f>
        <v/>
      </c>
      <c r="GG61" s="69" t="str" cm="1">
        <f t="array" ref="GG61">IF($X61="", "", IFERROR(INDEX($BN61:$EY61, $EZ61, MATCH(GG$8, $BN$2:$EY$2, 0)), ""))</f>
        <v/>
      </c>
      <c r="GH61" s="69" t="str" cm="1">
        <f t="array" ref="GH61">IF($X61="", "", IFERROR(INDEX($BN61:$EY61, $EZ61, MATCH(GH$8, $BN$2:$EY$2, 0)), ""))</f>
        <v/>
      </c>
      <c r="GI61" s="69" t="str" cm="1">
        <f t="array" ref="GI61">IF($X61="", "", IFERROR(INDEX($BN61:$EY61, $EZ61, MATCH(GI$8, $BN$2:$EY$2, 0)), ""))</f>
        <v/>
      </c>
      <c r="GJ61" s="69" t="str" cm="1">
        <f t="array" ref="GJ61">IF($X61="", "", IFERROR(INDEX($BN61:$EY61, $EZ61, MATCH(GJ$8, $BN$2:$EY$2, 0)), ""))</f>
        <v/>
      </c>
      <c r="GK61" s="69" t="str" cm="1">
        <f t="array" ref="GK61">IF($X61="", "", IFERROR(INDEX($BN61:$EY61, $EZ61, MATCH(GK$8, $BN$2:$EY$2, 0)), ""))</f>
        <v/>
      </c>
      <c r="GL61" s="69" t="str" cm="1">
        <f t="array" ref="GL61">IF($X61="", "", IFERROR(INDEX($BN61:$EY61, $EZ61, MATCH(GL$8, $BN$2:$EY$2, 0)), ""))</f>
        <v/>
      </c>
      <c r="GM61" s="69" t="str" cm="1">
        <f t="array" ref="GM61">IF($X61="", "", IFERROR(INDEX($BN61:$EY61, $EZ61, MATCH(GM$8, $BN$2:$EY$2, 0)), ""))</f>
        <v/>
      </c>
      <c r="GN61" s="69" t="str" cm="1">
        <f t="array" ref="GN61">IF($X61="", "", IFERROR(INDEX($BN61:$EY61, $EZ61, MATCH(GN$8, $BN$2:$EY$2, 0)), ""))</f>
        <v/>
      </c>
      <c r="GO61" s="69" t="str" cm="1">
        <f t="array" ref="GO61">IF($X61="", "", IFERROR(INDEX($BN61:$EY61, $EZ61, MATCH(GO$8, $BN$2:$EY$2, 0)), ""))</f>
        <v/>
      </c>
      <c r="GP61" s="69" t="str" cm="1">
        <f t="array" ref="GP61">IF($X61="", "", IFERROR(INDEX($BN61:$EY61, $EZ61, MATCH(GP$8, $BN$2:$EY$2, 0)), ""))</f>
        <v/>
      </c>
      <c r="GQ61" s="69" t="str" cm="1">
        <f t="array" ref="GQ61">IF($X61="", "", IFERROR(INDEX($BN61:$EY61, $EZ61, MATCH(GQ$8, $BN$2:$EY$2, 0)), ""))</f>
        <v/>
      </c>
      <c r="GR61" s="69" t="str" cm="1">
        <f t="array" ref="GR61">IF($X61="", "", IFERROR(INDEX($BN61:$EY61, $EZ61, MATCH(GR$8, $BN$2:$EY$2, 0)), ""))</f>
        <v/>
      </c>
      <c r="GS61" s="69" t="str" cm="1">
        <f t="array" ref="GS61">IF($X61="", "", IFERROR(INDEX($BN61:$EY61, $EZ61, MATCH(GS$8, $BN$2:$EY$2, 0)), ""))</f>
        <v/>
      </c>
      <c r="GT61" s="69" t="str" cm="1">
        <f t="array" ref="GT61">IF($X61="", "", IFERROR(INDEX($BN61:$EY61, $EZ61, MATCH(GT$8, $BN$2:$EY$2, 0)), ""))</f>
        <v/>
      </c>
      <c r="GU61" s="69" t="str" cm="1">
        <f t="array" ref="GU61">IF($X61="", "", IFERROR(INDEX($BN61:$EY61, $EZ61, MATCH(GU$8, $BN$2:$EY$2, 0)), ""))</f>
        <v/>
      </c>
      <c r="GV61" s="69" t="str" cm="1">
        <f t="array" ref="GV61">IF($X61="", "", IFERROR(INDEX($BN61:$EY61, $EZ61, MATCH(GV$8, $BN$2:$EY$2, 0)), ""))</f>
        <v/>
      </c>
      <c r="GW61" s="69" t="str" cm="1">
        <f t="array" ref="GW61">IF($X61="", "", IFERROR(INDEX($BN61:$EY61, $EZ61, MATCH(GW$8, $BN$2:$EY$2, 0)), ""))</f>
        <v/>
      </c>
      <c r="GX61" s="69" t="str" cm="1">
        <f t="array" ref="GX61">IF($X61="", "", IFERROR(INDEX($BN61:$EY61, $EZ61, MATCH(GX$8, $BN$2:$EY$2, 0)), ""))</f>
        <v/>
      </c>
      <c r="GY61" s="69" t="str" cm="1">
        <f t="array" ref="GY61">IF($X61="", "", IFERROR(INDEX($BN61:$EY61, $EZ61, MATCH(GY$8, $BN$2:$EY$2, 0)), ""))</f>
        <v/>
      </c>
      <c r="GZ61" s="69" t="str" cm="1">
        <f t="array" ref="GZ61">IF($X61="", "", IFERROR(INDEX($BN61:$EY61, $EZ61, MATCH(GZ$8, $BN$2:$EY$2, 0)), ""))</f>
        <v/>
      </c>
      <c r="HA61" s="69" t="str" cm="1">
        <f t="array" ref="HA61">IF($X61="", "", IFERROR(INDEX($BN61:$EY61, $EZ61, MATCH(HA$8, $BN$2:$EY$2, 0)), ""))</f>
        <v/>
      </c>
      <c r="HB61" s="69" t="str" cm="1">
        <f t="array" ref="HB61">IF($X61="", "", IFERROR(INDEX($BN61:$EY61, $EZ61, MATCH(HB$8, $BN$2:$EY$2, 0)), ""))</f>
        <v/>
      </c>
      <c r="HC61" s="69" t="str" cm="1">
        <f t="array" ref="HC61">IF($X61="", "", IFERROR(INDEX($BN61:$EY61, $EZ61, MATCH(HC$8, $BN$2:$EY$2, 0)), ""))</f>
        <v/>
      </c>
      <c r="HD61" s="69" t="str" cm="1">
        <f t="array" ref="HD61">IF($X61="", "", IFERROR(INDEX($BN61:$EY61, $EZ61, MATCH(HD$8, $BN$2:$EY$2, 0)), ""))</f>
        <v/>
      </c>
      <c r="HE61" s="69" t="str" cm="1">
        <f t="array" ref="HE61">IF($X61="", "", IFERROR(INDEX($BN61:$EY61, $EZ61, MATCH(HE$8, $BN$2:$EY$2, 0)), ""))</f>
        <v/>
      </c>
      <c r="HF61" s="69" t="str" cm="1">
        <f t="array" ref="HF61">IF($X61="", "", IFERROR(INDEX($BN61:$EY61, $EZ61, MATCH(HF$8, $BN$2:$EY$2, 0)), ""))</f>
        <v/>
      </c>
      <c r="HG61" s="69" t="str" cm="1">
        <f t="array" ref="HG61">IF($X61="", "", IFERROR(INDEX($BN61:$EY61, $EZ61, MATCH(HG$8, $BN$2:$EY$2, 0)), ""))</f>
        <v/>
      </c>
      <c r="HH61" s="69" t="str" cm="1">
        <f t="array" ref="HH61">IF($X61="", "", IFERROR(INDEX($BN61:$EY61, $EZ61, MATCH(HH$8, $BN$2:$EY$2, 0)), ""))</f>
        <v/>
      </c>
      <c r="HI61" s="69" t="str" cm="1">
        <f t="array" ref="HI61">IF($X61="", "", IFERROR(INDEX($BN61:$EY61, $EZ61, MATCH(HI$8, $BN$2:$EY$2, 0)), ""))</f>
        <v/>
      </c>
      <c r="HJ61" s="69" t="str" cm="1">
        <f t="array" ref="HJ61">IF($X61="", "", IFERROR(INDEX($BN61:$EY61, $EZ61, MATCH(HJ$8, $BN$2:$EY$2, 0)), ""))</f>
        <v/>
      </c>
      <c r="HK61" s="69" t="str" cm="1">
        <f t="array" ref="HK61">IF($X61="", "", IFERROR(INDEX($BN61:$EY61, $EZ61, MATCH(HK$8, $BN$2:$EY$2, 0)), ""))</f>
        <v/>
      </c>
      <c r="HL61" s="69" t="str" cm="1">
        <f t="array" ref="HL61">IF($X61="", "", IFERROR(INDEX($BN61:$EY61, $EZ61, MATCH(HL$8, $BN$2:$EY$2, 0)), ""))</f>
        <v/>
      </c>
      <c r="HM61" s="69" t="str" cm="1">
        <f t="array" ref="HM61">IF($X61="", "", IFERROR(INDEX($BN61:$EY61, $EZ61, MATCH(HM$8, $BN$2:$EY$2, 0)), ""))</f>
        <v/>
      </c>
      <c r="HN61" s="69" t="str" cm="1">
        <f t="array" ref="HN61">IF($X61="", "", IFERROR(INDEX($BN61:$EY61, $EZ61, MATCH(HN$8, $BN$2:$EY$2, 0)), ""))</f>
        <v/>
      </c>
      <c r="HO61" s="69" t="str" cm="1">
        <f t="array" ref="HO61">IF($X61="", "", IFERROR(INDEX($BN61:$EY61, $EZ61, MATCH(HO$8, $BN$2:$EY$2, 0)), ""))</f>
        <v/>
      </c>
      <c r="HP61" s="69" t="str" cm="1">
        <f t="array" ref="HP61">IF($X61="", "", IFERROR(INDEX($BN61:$EY61, $EZ61, MATCH(HP$8, $BN$2:$EY$2, 0)), ""))</f>
        <v/>
      </c>
      <c r="HQ61" s="69" t="str" cm="1">
        <f t="array" ref="HQ61">IF($X61="", "", IFERROR(INDEX($BN61:$EY61, $EZ61, MATCH(HQ$8, $BN$2:$EY$2, 0)), ""))</f>
        <v/>
      </c>
      <c r="HR61" s="70" t="str" cm="1">
        <f t="array" ref="HR61">IF($X61="", "", IFERROR(INDEX($BN61:$EY61, $EZ61, MATCH(HR$8, $BN$2:$EY$2, 0)), ""))</f>
        <v/>
      </c>
      <c r="HT61" s="8" t="str" cm="1">
        <f t="array" ref="HT61">IFERROR(INDEX($FA$6:$HR$6, $HS$6, MATCH(MIN($FA61:$HR61), $FA61:$HR61, 0)), "")</f>
        <v/>
      </c>
      <c r="HV61" s="8" t="str" cm="1">
        <f t="array" ref="HV61">IFERROR(INDEX(Trainers!$I$11:$I$20, MATCH(IFERROR(INDEX($FA$7:$HR$7, $HS$6, MATCH(MIN($FA61:$HR61), $FA61:$HR61, 0)), ""), Trainers!$AB$11:$AB$20, 0)), "")</f>
        <v/>
      </c>
      <c r="HX61" s="81" t="str">
        <f t="shared" si="154"/>
        <v/>
      </c>
      <c r="HY61" s="88" t="str">
        <f t="shared" si="155"/>
        <v/>
      </c>
      <c r="HZ61" s="81" t="str">
        <f t="shared" ref="HZ61:IP76" si="188">IF(OR(HZ$7="", HZ$5="", $X61=""), "", IF(AND($BJ61=HZ$6, $BK61&lt;HZ$7), 1, IF($BJ61=HZ$6, 3, IF($BK61&lt;HZ$5, 2, ""))))</f>
        <v/>
      </c>
      <c r="IA61" s="88" t="str">
        <f t="shared" ref="IA61:IQ76" si="189">IF(OR(IA$7="", HZ$5="", $X61=""), "", IF(AND($BJ61=IA$6, $BK61&lt;IA$7), 1, IF($BJ61=IA$6, 3, IF($BK61&lt;HZ$5, 2, ""))))</f>
        <v/>
      </c>
      <c r="IB61" s="81" t="str">
        <f t="shared" si="188"/>
        <v/>
      </c>
      <c r="IC61" s="88" t="str">
        <f t="shared" si="189"/>
        <v/>
      </c>
      <c r="ID61" s="81" t="str">
        <f t="shared" si="188"/>
        <v/>
      </c>
      <c r="IE61" s="88" t="str">
        <f t="shared" si="189"/>
        <v/>
      </c>
      <c r="IF61" s="81" t="str">
        <f t="shared" si="188"/>
        <v/>
      </c>
      <c r="IG61" s="88" t="str">
        <f t="shared" si="189"/>
        <v/>
      </c>
      <c r="IH61" s="81" t="str">
        <f t="shared" si="188"/>
        <v/>
      </c>
      <c r="II61" s="88" t="str">
        <f t="shared" si="189"/>
        <v/>
      </c>
      <c r="IJ61" s="81" t="str">
        <f t="shared" si="188"/>
        <v/>
      </c>
      <c r="IK61" s="88" t="str">
        <f t="shared" si="189"/>
        <v/>
      </c>
      <c r="IL61" s="81" t="str">
        <f t="shared" si="188"/>
        <v/>
      </c>
      <c r="IM61" s="88" t="str">
        <f t="shared" si="189"/>
        <v/>
      </c>
      <c r="IN61" s="81" t="str">
        <f t="shared" si="188"/>
        <v/>
      </c>
      <c r="IO61" s="88" t="str">
        <f t="shared" si="189"/>
        <v/>
      </c>
      <c r="IP61" s="81" t="str">
        <f t="shared" si="188"/>
        <v/>
      </c>
      <c r="IQ61" s="88" t="str">
        <f t="shared" si="189"/>
        <v/>
      </c>
      <c r="IS61" s="81" t="str" cm="1">
        <f t="array" ref="IS61">IF($X61="", "", IFERROR(INDEX($HX$3:$IQ$3, $IR$3, MATCH(IS$10, $HX61:$IQ61, 0)), ""))</f>
        <v/>
      </c>
      <c r="IT61" s="89" t="str" cm="1">
        <f t="array" ref="IT61">IF($X61="", "", IFERROR(INDEX($HX$3:$IQ$3, $IR$3, MATCH(IT$10, $HX61:$IQ61, 0)), ""))</f>
        <v/>
      </c>
      <c r="IU61" s="89" t="str" cm="1">
        <f t="array" ref="IU61">IF($X61="", "", IFERROR(INDEX($HX$3:$IQ$3, $IR$3, MATCH(IU$10, $HX61:$IQ61, 0)), ""))</f>
        <v/>
      </c>
      <c r="IV61" s="8" t="str">
        <f t="shared" si="156"/>
        <v/>
      </c>
      <c r="IX61" s="8" t="str">
        <f t="shared" si="157"/>
        <v/>
      </c>
      <c r="IZ61" s="8" t="str">
        <f>IF($BL61="", "", IFERROR(INDEX(Trainers!$AB$11:$AB$20, MATCH($BL61, Trainers!$I$11:$I$20, 0)), ""))</f>
        <v/>
      </c>
      <c r="JA61" s="78" t="str">
        <f t="shared" si="158"/>
        <v/>
      </c>
      <c r="JB61" s="8" t="str" cm="1">
        <f t="array" ref="JB61">IFERROR(INDEX($BN$7:$EY$7, $BM$7, MATCH(CONCATENATE($IZ61, " - ", $BJ61), $BN$2:$EY$2, 0)), "")</f>
        <v/>
      </c>
      <c r="JC61" s="8" t="str">
        <f t="shared" si="159"/>
        <v/>
      </c>
      <c r="JE61" s="8" t="str">
        <f>IF($HV61="", "", IFERROR(INDEX(Trainers!$AB$11:$AB$20, MATCH($HV61, Trainers!$I$11:$I$20, 0)), ""))</f>
        <v/>
      </c>
      <c r="JF61" s="78" t="str" cm="1">
        <f t="array" ref="JF61">IF(IFERROR(INDEX($F61:$L61, $Y61, MATCH($HT61, $F$9:$L$9, 0)), "")="", "", IFERROR(INDEX($F61:$L61, $Y61, MATCH($HT61, $F$9:$L$9, 0)), ""))</f>
        <v/>
      </c>
      <c r="JG61" s="8" t="str" cm="1">
        <f t="array" ref="JG61">IFERROR(INDEX($BN$7:$EY$7, $BM$7, MATCH(CONCATENATE($JE61, " - ", $HT61), $BN$2:$EY$2, 0)), "")</f>
        <v/>
      </c>
      <c r="JH61" s="8" t="str">
        <f t="shared" si="160"/>
        <v/>
      </c>
    </row>
    <row r="62" spans="1:268" x14ac:dyDescent="0.25">
      <c r="A62" s="2"/>
      <c r="B62" s="20"/>
      <c r="C62" s="21"/>
      <c r="D62" s="38"/>
      <c r="E62" s="22"/>
      <c r="F62" s="22"/>
      <c r="G62" s="22"/>
      <c r="H62" s="22"/>
      <c r="I62" s="22"/>
      <c r="J62" s="22"/>
      <c r="K62" s="22"/>
      <c r="L62" s="23"/>
      <c r="M62" s="2"/>
      <c r="N62" s="101" t="str">
        <f t="shared" si="65"/>
        <v/>
      </c>
      <c r="O62" s="2"/>
      <c r="P62" s="62"/>
      <c r="Q62" s="62"/>
      <c r="R62" s="62"/>
      <c r="X62" s="8" t="str">
        <f t="shared" si="66"/>
        <v/>
      </c>
      <c r="Z62" s="8" t="str">
        <f t="shared" si="183"/>
        <v/>
      </c>
      <c r="AA62" s="8" t="str">
        <f t="shared" si="42"/>
        <v/>
      </c>
      <c r="AB62" s="8" t="str">
        <f t="shared" si="43"/>
        <v/>
      </c>
      <c r="AC62" s="8" t="str">
        <f t="shared" si="184"/>
        <v/>
      </c>
      <c r="AD62" s="8" t="str">
        <f t="shared" si="185"/>
        <v/>
      </c>
      <c r="AE62" s="8" t="str">
        <f t="shared" si="163"/>
        <v/>
      </c>
      <c r="AF62" s="8" t="str">
        <f t="shared" si="164"/>
        <v/>
      </c>
      <c r="AG62" s="8" t="str">
        <f t="shared" si="165"/>
        <v/>
      </c>
      <c r="AH62" s="8" t="str">
        <f t="shared" si="166"/>
        <v/>
      </c>
      <c r="AI62" s="8" t="str">
        <f t="shared" si="167"/>
        <v/>
      </c>
      <c r="AJ62" s="8" t="str">
        <f t="shared" si="168"/>
        <v/>
      </c>
      <c r="AL62" s="68" t="str">
        <f t="shared" si="75"/>
        <v/>
      </c>
      <c r="AM62" s="69" t="str">
        <f t="shared" si="169"/>
        <v/>
      </c>
      <c r="AN62" s="69" t="str">
        <f t="shared" si="170"/>
        <v/>
      </c>
      <c r="AO62" s="69" t="str">
        <f t="shared" si="171"/>
        <v/>
      </c>
      <c r="AP62" s="69" t="str">
        <f t="shared" si="172"/>
        <v/>
      </c>
      <c r="AQ62" s="69" t="str">
        <f t="shared" si="173"/>
        <v/>
      </c>
      <c r="AR62" s="70" t="str">
        <f t="shared" si="174"/>
        <v/>
      </c>
      <c r="AT62" s="68" t="str">
        <f>IF($D62="", "", IFERROR(INDEX('Training Positions'!C$11:C$30, MATCH($D62, 'Training Positions'!$B$11:$B$30, 0)), ""))</f>
        <v/>
      </c>
      <c r="AU62" s="69" t="str">
        <f>IF($D62="", "", IFERROR(INDEX('Training Positions'!D$11:D$30, MATCH($D62, 'Training Positions'!$B$11:$B$30, 0)), ""))</f>
        <v/>
      </c>
      <c r="AV62" s="69" t="str">
        <f>IF($D62="", "", IFERROR(INDEX('Training Positions'!E$11:E$30, MATCH($D62, 'Training Positions'!$B$11:$B$30, 0)), ""))</f>
        <v/>
      </c>
      <c r="AW62" s="69" t="str">
        <f>IF($D62="", "", IFERROR(INDEX('Training Positions'!F$11:F$30, MATCH($D62, 'Training Positions'!$B$11:$B$30, 0)), ""))</f>
        <v/>
      </c>
      <c r="AX62" s="69" t="str">
        <f>IF($D62="", "", IFERROR(INDEX('Training Positions'!G$11:G$30, MATCH($D62, 'Training Positions'!$B$11:$B$30, 0)), ""))</f>
        <v/>
      </c>
      <c r="AY62" s="69" t="str">
        <f>IF($D62="", "", IFERROR(INDEX('Training Positions'!H$11:H$30, MATCH($D62, 'Training Positions'!$B$11:$B$30, 0)), ""))</f>
        <v/>
      </c>
      <c r="AZ62" s="70" t="str">
        <f>IF($D62="", "", IFERROR(INDEX('Training Positions'!I$11:I$30, MATCH($D62, 'Training Positions'!$B$11:$B$30, 0)), ""))</f>
        <v/>
      </c>
      <c r="BB62" s="68" t="str">
        <f t="shared" si="82"/>
        <v/>
      </c>
      <c r="BC62" s="69" t="str">
        <f t="shared" si="175"/>
        <v/>
      </c>
      <c r="BD62" s="69" t="str">
        <f t="shared" si="176"/>
        <v/>
      </c>
      <c r="BE62" s="69" t="str">
        <f t="shared" si="177"/>
        <v/>
      </c>
      <c r="BF62" s="69" t="str">
        <f t="shared" si="178"/>
        <v/>
      </c>
      <c r="BG62" s="69" t="str">
        <f t="shared" si="179"/>
        <v/>
      </c>
      <c r="BH62" s="70" t="str">
        <f t="shared" si="180"/>
        <v/>
      </c>
      <c r="BJ62" s="8" t="str" cm="1">
        <f t="array" ref="BJ62">IF($X62="", "", IFERROR(INDEX($BB$10:$BH$10, $BA$10, MATCH(MIN($BB62:$BH62), $BB62:$BH62, 0)), ""))</f>
        <v/>
      </c>
      <c r="BK62" s="78" t="str">
        <f t="shared" si="83"/>
        <v/>
      </c>
      <c r="BL62" s="8" t="str">
        <f>IF($IX62="", "", IFERROR(INDEX(Trainers!$I$11:$I$20, MATCH($IX62, Trainers!$AB$11:$AB$20, 0)), ""))</f>
        <v/>
      </c>
      <c r="BN62" s="68" t="str" cm="1">
        <f t="array" ref="BN62">IF(OR($X62="", BN$7=""), "", IFERROR(IF(IFERROR(INDEX($F62:$L62, $BM62, MATCH(BN$6, $F$9:$L$9, 0)), "")&gt;BN$7, "", IFERROR(INDEX($BB62:$BH62, $BM62, MATCH(BN$6, $BB$10:$BH$10, 0)), "")), ""))</f>
        <v/>
      </c>
      <c r="BO62" s="70" t="str" cm="1">
        <f t="array" ref="BO62">IF(OR($X62="", BO$7=""), "", IFERROR(IF(IFERROR(INDEX($F62:$L62, $BM62, MATCH(BO$6, $F$9:$L$9, 0)), "")&gt;BO$7, "", IFERROR(INDEX($BB62:$BH62, $BM62, MATCH(BO$6, $BB$10:$BH$10, 0)), "")), ""))</f>
        <v/>
      </c>
      <c r="BP62" s="68" t="str">
        <f t="shared" si="84"/>
        <v/>
      </c>
      <c r="BQ62" s="69" t="str">
        <f t="shared" si="85"/>
        <v/>
      </c>
      <c r="BR62" s="69" t="str">
        <f t="shared" si="86"/>
        <v/>
      </c>
      <c r="BS62" s="69" t="str">
        <f t="shared" si="87"/>
        <v/>
      </c>
      <c r="BT62" s="69" t="str">
        <f t="shared" si="88"/>
        <v/>
      </c>
      <c r="BU62" s="69" t="str">
        <f t="shared" si="89"/>
        <v/>
      </c>
      <c r="BV62" s="70" t="str">
        <f t="shared" si="90"/>
        <v/>
      </c>
      <c r="BW62" s="68" t="str" cm="1">
        <f t="array" ref="BW62">IF(OR($X62="", BW$7=""), "", IFERROR(IF(IFERROR(INDEX($F62:$L62, $BM62, MATCH(BW$6, $F$9:$L$9, 0)), "")&gt;BW$7, "", IFERROR(INDEX($BB62:$BH62, $BM62, MATCH(BW$6, $BB$10:$BH$10, 0)), "")), ""))</f>
        <v/>
      </c>
      <c r="BX62" s="70" t="str" cm="1">
        <f t="array" ref="BX62">IF(OR($X62="", BX$7=""), "", IFERROR(IF(IFERROR(INDEX($F62:$L62, $BM62, MATCH(BX$6, $F$9:$L$9, 0)), "")&gt;BX$7, "", IFERROR(INDEX($BB62:$BH62, $BM62, MATCH(BX$6, $BB$10:$BH$10, 0)), "")), ""))</f>
        <v/>
      </c>
      <c r="BY62" s="68" t="str">
        <f t="shared" si="91"/>
        <v/>
      </c>
      <c r="BZ62" s="69" t="str">
        <f t="shared" si="92"/>
        <v/>
      </c>
      <c r="CA62" s="69" t="str">
        <f t="shared" si="93"/>
        <v/>
      </c>
      <c r="CB62" s="69" t="str">
        <f t="shared" si="94"/>
        <v/>
      </c>
      <c r="CC62" s="69" t="str">
        <f t="shared" si="95"/>
        <v/>
      </c>
      <c r="CD62" s="69" t="str">
        <f t="shared" si="96"/>
        <v/>
      </c>
      <c r="CE62" s="70" t="str">
        <f t="shared" si="97"/>
        <v/>
      </c>
      <c r="CF62" s="68" t="str" cm="1">
        <f t="array" ref="CF62">IF(OR($X62="", CF$7=""), "", IFERROR(IF(IFERROR(INDEX($F62:$L62, $BM62, MATCH(CF$6, $F$9:$L$9, 0)), "")&gt;CF$7, "", IFERROR(INDEX($BB62:$BH62, $BM62, MATCH(CF$6, $BB$10:$BH$10, 0)), "")), ""))</f>
        <v/>
      </c>
      <c r="CG62" s="70" t="str" cm="1">
        <f t="array" ref="CG62">IF(OR($X62="", CG$7=""), "", IFERROR(IF(IFERROR(INDEX($F62:$L62, $BM62, MATCH(CG$6, $F$9:$L$9, 0)), "")&gt;CG$7, "", IFERROR(INDEX($BB62:$BH62, $BM62, MATCH(CG$6, $BB$10:$BH$10, 0)), "")), ""))</f>
        <v/>
      </c>
      <c r="CH62" s="68" t="str">
        <f t="shared" si="98"/>
        <v/>
      </c>
      <c r="CI62" s="69" t="str">
        <f t="shared" si="99"/>
        <v/>
      </c>
      <c r="CJ62" s="69" t="str">
        <f t="shared" si="100"/>
        <v/>
      </c>
      <c r="CK62" s="69" t="str">
        <f t="shared" si="101"/>
        <v/>
      </c>
      <c r="CL62" s="69" t="str">
        <f t="shared" si="102"/>
        <v/>
      </c>
      <c r="CM62" s="69" t="str">
        <f t="shared" si="103"/>
        <v/>
      </c>
      <c r="CN62" s="70" t="str">
        <f t="shared" si="104"/>
        <v/>
      </c>
      <c r="CO62" s="68" t="str" cm="1">
        <f t="array" ref="CO62">IF(OR($X62="", CO$7=""), "", IFERROR(IF(IFERROR(INDEX($F62:$L62, $BM62, MATCH(CO$6, $F$9:$L$9, 0)), "")&gt;CO$7, "", IFERROR(INDEX($BB62:$BH62, $BM62, MATCH(CO$6, $BB$10:$BH$10, 0)), "")), ""))</f>
        <v/>
      </c>
      <c r="CP62" s="70" t="str" cm="1">
        <f t="array" ref="CP62">IF(OR($X62="", CP$7=""), "", IFERROR(IF(IFERROR(INDEX($F62:$L62, $BM62, MATCH(CP$6, $F$9:$L$9, 0)), "")&gt;CP$7, "", IFERROR(INDEX($BB62:$BH62, $BM62, MATCH(CP$6, $BB$10:$BH$10, 0)), "")), ""))</f>
        <v/>
      </c>
      <c r="CQ62" s="68" t="str">
        <f t="shared" si="105"/>
        <v/>
      </c>
      <c r="CR62" s="69" t="str">
        <f t="shared" si="106"/>
        <v/>
      </c>
      <c r="CS62" s="69" t="str">
        <f t="shared" si="107"/>
        <v/>
      </c>
      <c r="CT62" s="69" t="str">
        <f t="shared" si="108"/>
        <v/>
      </c>
      <c r="CU62" s="69" t="str">
        <f t="shared" si="109"/>
        <v/>
      </c>
      <c r="CV62" s="69" t="str">
        <f t="shared" si="110"/>
        <v/>
      </c>
      <c r="CW62" s="70" t="str">
        <f t="shared" si="111"/>
        <v/>
      </c>
      <c r="CX62" s="68" t="str" cm="1">
        <f t="array" ref="CX62">IF(OR($X62="", CX$7=""), "", IFERROR(IF(IFERROR(INDEX($F62:$L62, $BM62, MATCH(CX$6, $F$9:$L$9, 0)), "")&gt;CX$7, "", IFERROR(INDEX($BB62:$BH62, $BM62, MATCH(CX$6, $BB$10:$BH$10, 0)), "")), ""))</f>
        <v/>
      </c>
      <c r="CY62" s="70" t="str" cm="1">
        <f t="array" ref="CY62">IF(OR($X62="", CY$7=""), "", IFERROR(IF(IFERROR(INDEX($F62:$L62, $BM62, MATCH(CY$6, $F$9:$L$9, 0)), "")&gt;CY$7, "", IFERROR(INDEX($BB62:$BH62, $BM62, MATCH(CY$6, $BB$10:$BH$10, 0)), "")), ""))</f>
        <v/>
      </c>
      <c r="CZ62" s="68" t="str">
        <f t="shared" si="112"/>
        <v/>
      </c>
      <c r="DA62" s="69" t="str">
        <f t="shared" si="113"/>
        <v/>
      </c>
      <c r="DB62" s="69" t="str">
        <f t="shared" si="114"/>
        <v/>
      </c>
      <c r="DC62" s="69" t="str">
        <f t="shared" si="115"/>
        <v/>
      </c>
      <c r="DD62" s="69" t="str">
        <f t="shared" si="116"/>
        <v/>
      </c>
      <c r="DE62" s="69" t="str">
        <f t="shared" si="117"/>
        <v/>
      </c>
      <c r="DF62" s="70" t="str">
        <f t="shared" si="118"/>
        <v/>
      </c>
      <c r="DG62" s="68" t="str" cm="1">
        <f t="array" ref="DG62">IF(OR($X62="", DG$7=""), "", IFERROR(IF(IFERROR(INDEX($F62:$L62, $BM62, MATCH(DG$6, $F$9:$L$9, 0)), "")&gt;DG$7, "", IFERROR(INDEX($BB62:$BH62, $BM62, MATCH(DG$6, $BB$10:$BH$10, 0)), "")), ""))</f>
        <v/>
      </c>
      <c r="DH62" s="70" t="str" cm="1">
        <f t="array" ref="DH62">IF(OR($X62="", DH$7=""), "", IFERROR(IF(IFERROR(INDEX($F62:$L62, $BM62, MATCH(DH$6, $F$9:$L$9, 0)), "")&gt;DH$7, "", IFERROR(INDEX($BB62:$BH62, $BM62, MATCH(DH$6, $BB$10:$BH$10, 0)), "")), ""))</f>
        <v/>
      </c>
      <c r="DI62" s="68" t="str">
        <f t="shared" si="119"/>
        <v/>
      </c>
      <c r="DJ62" s="69" t="str">
        <f t="shared" si="120"/>
        <v/>
      </c>
      <c r="DK62" s="69" t="str">
        <f t="shared" si="121"/>
        <v/>
      </c>
      <c r="DL62" s="69" t="str">
        <f t="shared" si="122"/>
        <v/>
      </c>
      <c r="DM62" s="69" t="str">
        <f t="shared" si="123"/>
        <v/>
      </c>
      <c r="DN62" s="69" t="str">
        <f t="shared" si="124"/>
        <v/>
      </c>
      <c r="DO62" s="70" t="str">
        <f t="shared" si="125"/>
        <v/>
      </c>
      <c r="DP62" s="68" t="str" cm="1">
        <f t="array" ref="DP62">IF(OR($X62="", DP$7=""), "", IFERROR(IF(IFERROR(INDEX($F62:$L62, $BM62, MATCH(DP$6, $F$9:$L$9, 0)), "")&gt;DP$7, "", IFERROR(INDEX($BB62:$BH62, $BM62, MATCH(DP$6, $BB$10:$BH$10, 0)), "")), ""))</f>
        <v/>
      </c>
      <c r="DQ62" s="70" t="str" cm="1">
        <f t="array" ref="DQ62">IF(OR($X62="", DQ$7=""), "", IFERROR(IF(IFERROR(INDEX($F62:$L62, $BM62, MATCH(DQ$6, $F$9:$L$9, 0)), "")&gt;DQ$7, "", IFERROR(INDEX($BB62:$BH62, $BM62, MATCH(DQ$6, $BB$10:$BH$10, 0)), "")), ""))</f>
        <v/>
      </c>
      <c r="DR62" s="68" t="str">
        <f t="shared" si="126"/>
        <v/>
      </c>
      <c r="DS62" s="69" t="str">
        <f t="shared" si="127"/>
        <v/>
      </c>
      <c r="DT62" s="69" t="str">
        <f t="shared" si="128"/>
        <v/>
      </c>
      <c r="DU62" s="69" t="str">
        <f t="shared" si="129"/>
        <v/>
      </c>
      <c r="DV62" s="69" t="str">
        <f t="shared" si="130"/>
        <v/>
      </c>
      <c r="DW62" s="69" t="str">
        <f t="shared" si="131"/>
        <v/>
      </c>
      <c r="DX62" s="70" t="str">
        <f t="shared" si="132"/>
        <v/>
      </c>
      <c r="DY62" s="68" t="str" cm="1">
        <f t="array" ref="DY62">IF(OR($X62="", DY$7=""), "", IFERROR(IF(IFERROR(INDEX($F62:$L62, $BM62, MATCH(DY$6, $F$9:$L$9, 0)), "")&gt;DY$7, "", IFERROR(INDEX($BB62:$BH62, $BM62, MATCH(DY$6, $BB$10:$BH$10, 0)), "")), ""))</f>
        <v/>
      </c>
      <c r="DZ62" s="70" t="str" cm="1">
        <f t="array" ref="DZ62">IF(OR($X62="", DZ$7=""), "", IFERROR(IF(IFERROR(INDEX($F62:$L62, $BM62, MATCH(DZ$6, $F$9:$L$9, 0)), "")&gt;DZ$7, "", IFERROR(INDEX($BB62:$BH62, $BM62, MATCH(DZ$6, $BB$10:$BH$10, 0)), "")), ""))</f>
        <v/>
      </c>
      <c r="EA62" s="68" t="str">
        <f t="shared" si="133"/>
        <v/>
      </c>
      <c r="EB62" s="69" t="str">
        <f t="shared" si="134"/>
        <v/>
      </c>
      <c r="EC62" s="69" t="str">
        <f t="shared" si="135"/>
        <v/>
      </c>
      <c r="ED62" s="69" t="str">
        <f t="shared" si="136"/>
        <v/>
      </c>
      <c r="EE62" s="69" t="str">
        <f t="shared" si="137"/>
        <v/>
      </c>
      <c r="EF62" s="69" t="str">
        <f t="shared" si="138"/>
        <v/>
      </c>
      <c r="EG62" s="70" t="str">
        <f t="shared" si="139"/>
        <v/>
      </c>
      <c r="EH62" s="68" t="str" cm="1">
        <f t="array" ref="EH62">IF(OR($X62="", EH$7=""), "", IFERROR(IF(IFERROR(INDEX($F62:$L62, $BM62, MATCH(EH$6, $F$9:$L$9, 0)), "")&gt;EH$7, "", IFERROR(INDEX($BB62:$BH62, $BM62, MATCH(EH$6, $BB$10:$BH$10, 0)), "")), ""))</f>
        <v/>
      </c>
      <c r="EI62" s="70" t="str" cm="1">
        <f t="array" ref="EI62">IF(OR($X62="", EI$7=""), "", IFERROR(IF(IFERROR(INDEX($F62:$L62, $BM62, MATCH(EI$6, $F$9:$L$9, 0)), "")&gt;EI$7, "", IFERROR(INDEX($BB62:$BH62, $BM62, MATCH(EI$6, $BB$10:$BH$10, 0)), "")), ""))</f>
        <v/>
      </c>
      <c r="EJ62" s="68" t="str">
        <f t="shared" si="140"/>
        <v/>
      </c>
      <c r="EK62" s="69" t="str">
        <f t="shared" si="141"/>
        <v/>
      </c>
      <c r="EL62" s="69" t="str">
        <f t="shared" si="142"/>
        <v/>
      </c>
      <c r="EM62" s="69" t="str">
        <f t="shared" si="143"/>
        <v/>
      </c>
      <c r="EN62" s="69" t="str">
        <f t="shared" si="144"/>
        <v/>
      </c>
      <c r="EO62" s="69" t="str">
        <f t="shared" si="145"/>
        <v/>
      </c>
      <c r="EP62" s="70" t="str">
        <f t="shared" si="146"/>
        <v/>
      </c>
      <c r="EQ62" s="68" t="str" cm="1">
        <f t="array" ref="EQ62">IF(OR($X62="", EQ$7=""), "", IFERROR(IF(IFERROR(INDEX($F62:$L62, $BM62, MATCH(EQ$6, $F$9:$L$9, 0)), "")&gt;EQ$7, "", IFERROR(INDEX($BB62:$BH62, $BM62, MATCH(EQ$6, $BB$10:$BH$10, 0)), "")), ""))</f>
        <v/>
      </c>
      <c r="ER62" s="70" t="str" cm="1">
        <f t="array" ref="ER62">IF(OR($X62="", ER$7=""), "", IFERROR(IF(IFERROR(INDEX($F62:$L62, $BM62, MATCH(ER$6, $F$9:$L$9, 0)), "")&gt;ER$7, "", IFERROR(INDEX($BB62:$BH62, $BM62, MATCH(ER$6, $BB$10:$BH$10, 0)), "")), ""))</f>
        <v/>
      </c>
      <c r="ES62" s="68" t="str">
        <f t="shared" si="147"/>
        <v/>
      </c>
      <c r="ET62" s="69" t="str">
        <f t="shared" si="148"/>
        <v/>
      </c>
      <c r="EU62" s="69" t="str">
        <f t="shared" si="149"/>
        <v/>
      </c>
      <c r="EV62" s="69" t="str">
        <f t="shared" si="150"/>
        <v/>
      </c>
      <c r="EW62" s="69" t="str">
        <f t="shared" si="151"/>
        <v/>
      </c>
      <c r="EX62" s="69" t="str">
        <f t="shared" si="152"/>
        <v/>
      </c>
      <c r="EY62" s="70" t="str">
        <f t="shared" si="153"/>
        <v/>
      </c>
      <c r="FA62" s="68" t="str" cm="1">
        <f t="array" ref="FA62">IF($X62="", "", IFERROR(INDEX($BN62:$EY62, $EZ62, MATCH(FA$8, $BN$2:$EY$2, 0)), ""))</f>
        <v/>
      </c>
      <c r="FB62" s="69" t="str" cm="1">
        <f t="array" ref="FB62">IF($X62="", "", IFERROR(INDEX($BN62:$EY62, $EZ62, MATCH(FB$8, $BN$2:$EY$2, 0)), ""))</f>
        <v/>
      </c>
      <c r="FC62" s="69" t="str" cm="1">
        <f t="array" ref="FC62">IF($X62="", "", IFERROR(INDEX($BN62:$EY62, $EZ62, MATCH(FC$8, $BN$2:$EY$2, 0)), ""))</f>
        <v/>
      </c>
      <c r="FD62" s="69" t="str" cm="1">
        <f t="array" ref="FD62">IF($X62="", "", IFERROR(INDEX($BN62:$EY62, $EZ62, MATCH(FD$8, $BN$2:$EY$2, 0)), ""))</f>
        <v/>
      </c>
      <c r="FE62" s="69" t="str" cm="1">
        <f t="array" ref="FE62">IF($X62="", "", IFERROR(INDEX($BN62:$EY62, $EZ62, MATCH(FE$8, $BN$2:$EY$2, 0)), ""))</f>
        <v/>
      </c>
      <c r="FF62" s="69" t="str" cm="1">
        <f t="array" ref="FF62">IF($X62="", "", IFERROR(INDEX($BN62:$EY62, $EZ62, MATCH(FF$8, $BN$2:$EY$2, 0)), ""))</f>
        <v/>
      </c>
      <c r="FG62" s="69" t="str" cm="1">
        <f t="array" ref="FG62">IF($X62="", "", IFERROR(INDEX($BN62:$EY62, $EZ62, MATCH(FG$8, $BN$2:$EY$2, 0)), ""))</f>
        <v/>
      </c>
      <c r="FH62" s="69" t="str" cm="1">
        <f t="array" ref="FH62">IF($X62="", "", IFERROR(INDEX($BN62:$EY62, $EZ62, MATCH(FH$8, $BN$2:$EY$2, 0)), ""))</f>
        <v/>
      </c>
      <c r="FI62" s="69" t="str" cm="1">
        <f t="array" ref="FI62">IF($X62="", "", IFERROR(INDEX($BN62:$EY62, $EZ62, MATCH(FI$8, $BN$2:$EY$2, 0)), ""))</f>
        <v/>
      </c>
      <c r="FJ62" s="69" t="str" cm="1">
        <f t="array" ref="FJ62">IF($X62="", "", IFERROR(INDEX($BN62:$EY62, $EZ62, MATCH(FJ$8, $BN$2:$EY$2, 0)), ""))</f>
        <v/>
      </c>
      <c r="FK62" s="69" t="str" cm="1">
        <f t="array" ref="FK62">IF($X62="", "", IFERROR(INDEX($BN62:$EY62, $EZ62, MATCH(FK$8, $BN$2:$EY$2, 0)), ""))</f>
        <v/>
      </c>
      <c r="FL62" s="69" t="str" cm="1">
        <f t="array" ref="FL62">IF($X62="", "", IFERROR(INDEX($BN62:$EY62, $EZ62, MATCH(FL$8, $BN$2:$EY$2, 0)), ""))</f>
        <v/>
      </c>
      <c r="FM62" s="69" t="str" cm="1">
        <f t="array" ref="FM62">IF($X62="", "", IFERROR(INDEX($BN62:$EY62, $EZ62, MATCH(FM$8, $BN$2:$EY$2, 0)), ""))</f>
        <v/>
      </c>
      <c r="FN62" s="69" t="str" cm="1">
        <f t="array" ref="FN62">IF($X62="", "", IFERROR(INDEX($BN62:$EY62, $EZ62, MATCH(FN$8, $BN$2:$EY$2, 0)), ""))</f>
        <v/>
      </c>
      <c r="FO62" s="69" t="str" cm="1">
        <f t="array" ref="FO62">IF($X62="", "", IFERROR(INDEX($BN62:$EY62, $EZ62, MATCH(FO$8, $BN$2:$EY$2, 0)), ""))</f>
        <v/>
      </c>
      <c r="FP62" s="69" t="str" cm="1">
        <f t="array" ref="FP62">IF($X62="", "", IFERROR(INDEX($BN62:$EY62, $EZ62, MATCH(FP$8, $BN$2:$EY$2, 0)), ""))</f>
        <v/>
      </c>
      <c r="FQ62" s="69" t="str" cm="1">
        <f t="array" ref="FQ62">IF($X62="", "", IFERROR(INDEX($BN62:$EY62, $EZ62, MATCH(FQ$8, $BN$2:$EY$2, 0)), ""))</f>
        <v/>
      </c>
      <c r="FR62" s="69" t="str" cm="1">
        <f t="array" ref="FR62">IF($X62="", "", IFERROR(INDEX($BN62:$EY62, $EZ62, MATCH(FR$8, $BN$2:$EY$2, 0)), ""))</f>
        <v/>
      </c>
      <c r="FS62" s="69" t="str" cm="1">
        <f t="array" ref="FS62">IF($X62="", "", IFERROR(INDEX($BN62:$EY62, $EZ62, MATCH(FS$8, $BN$2:$EY$2, 0)), ""))</f>
        <v/>
      </c>
      <c r="FT62" s="69" t="str" cm="1">
        <f t="array" ref="FT62">IF($X62="", "", IFERROR(INDEX($BN62:$EY62, $EZ62, MATCH(FT$8, $BN$2:$EY$2, 0)), ""))</f>
        <v/>
      </c>
      <c r="FU62" s="69" t="str" cm="1">
        <f t="array" ref="FU62">IF($X62="", "", IFERROR(INDEX($BN62:$EY62, $EZ62, MATCH(FU$8, $BN$2:$EY$2, 0)), ""))</f>
        <v/>
      </c>
      <c r="FV62" s="69" t="str" cm="1">
        <f t="array" ref="FV62">IF($X62="", "", IFERROR(INDEX($BN62:$EY62, $EZ62, MATCH(FV$8, $BN$2:$EY$2, 0)), ""))</f>
        <v/>
      </c>
      <c r="FW62" s="69" t="str" cm="1">
        <f t="array" ref="FW62">IF($X62="", "", IFERROR(INDEX($BN62:$EY62, $EZ62, MATCH(FW$8, $BN$2:$EY$2, 0)), ""))</f>
        <v/>
      </c>
      <c r="FX62" s="69" t="str" cm="1">
        <f t="array" ref="FX62">IF($X62="", "", IFERROR(INDEX($BN62:$EY62, $EZ62, MATCH(FX$8, $BN$2:$EY$2, 0)), ""))</f>
        <v/>
      </c>
      <c r="FY62" s="69" t="str" cm="1">
        <f t="array" ref="FY62">IF($X62="", "", IFERROR(INDEX($BN62:$EY62, $EZ62, MATCH(FY$8, $BN$2:$EY$2, 0)), ""))</f>
        <v/>
      </c>
      <c r="FZ62" s="69" t="str" cm="1">
        <f t="array" ref="FZ62">IF($X62="", "", IFERROR(INDEX($BN62:$EY62, $EZ62, MATCH(FZ$8, $BN$2:$EY$2, 0)), ""))</f>
        <v/>
      </c>
      <c r="GA62" s="69" t="str" cm="1">
        <f t="array" ref="GA62">IF($X62="", "", IFERROR(INDEX($BN62:$EY62, $EZ62, MATCH(GA$8, $BN$2:$EY$2, 0)), ""))</f>
        <v/>
      </c>
      <c r="GB62" s="69" t="str" cm="1">
        <f t="array" ref="GB62">IF($X62="", "", IFERROR(INDEX($BN62:$EY62, $EZ62, MATCH(GB$8, $BN$2:$EY$2, 0)), ""))</f>
        <v/>
      </c>
      <c r="GC62" s="69" t="str" cm="1">
        <f t="array" ref="GC62">IF($X62="", "", IFERROR(INDEX($BN62:$EY62, $EZ62, MATCH(GC$8, $BN$2:$EY$2, 0)), ""))</f>
        <v/>
      </c>
      <c r="GD62" s="69" t="str" cm="1">
        <f t="array" ref="GD62">IF($X62="", "", IFERROR(INDEX($BN62:$EY62, $EZ62, MATCH(GD$8, $BN$2:$EY$2, 0)), ""))</f>
        <v/>
      </c>
      <c r="GE62" s="69" t="str" cm="1">
        <f t="array" ref="GE62">IF($X62="", "", IFERROR(INDEX($BN62:$EY62, $EZ62, MATCH(GE$8, $BN$2:$EY$2, 0)), ""))</f>
        <v/>
      </c>
      <c r="GF62" s="69" t="str" cm="1">
        <f t="array" ref="GF62">IF($X62="", "", IFERROR(INDEX($BN62:$EY62, $EZ62, MATCH(GF$8, $BN$2:$EY$2, 0)), ""))</f>
        <v/>
      </c>
      <c r="GG62" s="69" t="str" cm="1">
        <f t="array" ref="GG62">IF($X62="", "", IFERROR(INDEX($BN62:$EY62, $EZ62, MATCH(GG$8, $BN$2:$EY$2, 0)), ""))</f>
        <v/>
      </c>
      <c r="GH62" s="69" t="str" cm="1">
        <f t="array" ref="GH62">IF($X62="", "", IFERROR(INDEX($BN62:$EY62, $EZ62, MATCH(GH$8, $BN$2:$EY$2, 0)), ""))</f>
        <v/>
      </c>
      <c r="GI62" s="69" t="str" cm="1">
        <f t="array" ref="GI62">IF($X62="", "", IFERROR(INDEX($BN62:$EY62, $EZ62, MATCH(GI$8, $BN$2:$EY$2, 0)), ""))</f>
        <v/>
      </c>
      <c r="GJ62" s="69" t="str" cm="1">
        <f t="array" ref="GJ62">IF($X62="", "", IFERROR(INDEX($BN62:$EY62, $EZ62, MATCH(GJ$8, $BN$2:$EY$2, 0)), ""))</f>
        <v/>
      </c>
      <c r="GK62" s="69" t="str" cm="1">
        <f t="array" ref="GK62">IF($X62="", "", IFERROR(INDEX($BN62:$EY62, $EZ62, MATCH(GK$8, $BN$2:$EY$2, 0)), ""))</f>
        <v/>
      </c>
      <c r="GL62" s="69" t="str" cm="1">
        <f t="array" ref="GL62">IF($X62="", "", IFERROR(INDEX($BN62:$EY62, $EZ62, MATCH(GL$8, $BN$2:$EY$2, 0)), ""))</f>
        <v/>
      </c>
      <c r="GM62" s="69" t="str" cm="1">
        <f t="array" ref="GM62">IF($X62="", "", IFERROR(INDEX($BN62:$EY62, $EZ62, MATCH(GM$8, $BN$2:$EY$2, 0)), ""))</f>
        <v/>
      </c>
      <c r="GN62" s="69" t="str" cm="1">
        <f t="array" ref="GN62">IF($X62="", "", IFERROR(INDEX($BN62:$EY62, $EZ62, MATCH(GN$8, $BN$2:$EY$2, 0)), ""))</f>
        <v/>
      </c>
      <c r="GO62" s="69" t="str" cm="1">
        <f t="array" ref="GO62">IF($X62="", "", IFERROR(INDEX($BN62:$EY62, $EZ62, MATCH(GO$8, $BN$2:$EY$2, 0)), ""))</f>
        <v/>
      </c>
      <c r="GP62" s="69" t="str" cm="1">
        <f t="array" ref="GP62">IF($X62="", "", IFERROR(INDEX($BN62:$EY62, $EZ62, MATCH(GP$8, $BN$2:$EY$2, 0)), ""))</f>
        <v/>
      </c>
      <c r="GQ62" s="69" t="str" cm="1">
        <f t="array" ref="GQ62">IF($X62="", "", IFERROR(INDEX($BN62:$EY62, $EZ62, MATCH(GQ$8, $BN$2:$EY$2, 0)), ""))</f>
        <v/>
      </c>
      <c r="GR62" s="69" t="str" cm="1">
        <f t="array" ref="GR62">IF($X62="", "", IFERROR(INDEX($BN62:$EY62, $EZ62, MATCH(GR$8, $BN$2:$EY$2, 0)), ""))</f>
        <v/>
      </c>
      <c r="GS62" s="69" t="str" cm="1">
        <f t="array" ref="GS62">IF($X62="", "", IFERROR(INDEX($BN62:$EY62, $EZ62, MATCH(GS$8, $BN$2:$EY$2, 0)), ""))</f>
        <v/>
      </c>
      <c r="GT62" s="69" t="str" cm="1">
        <f t="array" ref="GT62">IF($X62="", "", IFERROR(INDEX($BN62:$EY62, $EZ62, MATCH(GT$8, $BN$2:$EY$2, 0)), ""))</f>
        <v/>
      </c>
      <c r="GU62" s="69" t="str" cm="1">
        <f t="array" ref="GU62">IF($X62="", "", IFERROR(INDEX($BN62:$EY62, $EZ62, MATCH(GU$8, $BN$2:$EY$2, 0)), ""))</f>
        <v/>
      </c>
      <c r="GV62" s="69" t="str" cm="1">
        <f t="array" ref="GV62">IF($X62="", "", IFERROR(INDEX($BN62:$EY62, $EZ62, MATCH(GV$8, $BN$2:$EY$2, 0)), ""))</f>
        <v/>
      </c>
      <c r="GW62" s="69" t="str" cm="1">
        <f t="array" ref="GW62">IF($X62="", "", IFERROR(INDEX($BN62:$EY62, $EZ62, MATCH(GW$8, $BN$2:$EY$2, 0)), ""))</f>
        <v/>
      </c>
      <c r="GX62" s="69" t="str" cm="1">
        <f t="array" ref="GX62">IF($X62="", "", IFERROR(INDEX($BN62:$EY62, $EZ62, MATCH(GX$8, $BN$2:$EY$2, 0)), ""))</f>
        <v/>
      </c>
      <c r="GY62" s="69" t="str" cm="1">
        <f t="array" ref="GY62">IF($X62="", "", IFERROR(INDEX($BN62:$EY62, $EZ62, MATCH(GY$8, $BN$2:$EY$2, 0)), ""))</f>
        <v/>
      </c>
      <c r="GZ62" s="69" t="str" cm="1">
        <f t="array" ref="GZ62">IF($X62="", "", IFERROR(INDEX($BN62:$EY62, $EZ62, MATCH(GZ$8, $BN$2:$EY$2, 0)), ""))</f>
        <v/>
      </c>
      <c r="HA62" s="69" t="str" cm="1">
        <f t="array" ref="HA62">IF($X62="", "", IFERROR(INDEX($BN62:$EY62, $EZ62, MATCH(HA$8, $BN$2:$EY$2, 0)), ""))</f>
        <v/>
      </c>
      <c r="HB62" s="69" t="str" cm="1">
        <f t="array" ref="HB62">IF($X62="", "", IFERROR(INDEX($BN62:$EY62, $EZ62, MATCH(HB$8, $BN$2:$EY$2, 0)), ""))</f>
        <v/>
      </c>
      <c r="HC62" s="69" t="str" cm="1">
        <f t="array" ref="HC62">IF($X62="", "", IFERROR(INDEX($BN62:$EY62, $EZ62, MATCH(HC$8, $BN$2:$EY$2, 0)), ""))</f>
        <v/>
      </c>
      <c r="HD62" s="69" t="str" cm="1">
        <f t="array" ref="HD62">IF($X62="", "", IFERROR(INDEX($BN62:$EY62, $EZ62, MATCH(HD$8, $BN$2:$EY$2, 0)), ""))</f>
        <v/>
      </c>
      <c r="HE62" s="69" t="str" cm="1">
        <f t="array" ref="HE62">IF($X62="", "", IFERROR(INDEX($BN62:$EY62, $EZ62, MATCH(HE$8, $BN$2:$EY$2, 0)), ""))</f>
        <v/>
      </c>
      <c r="HF62" s="69" t="str" cm="1">
        <f t="array" ref="HF62">IF($X62="", "", IFERROR(INDEX($BN62:$EY62, $EZ62, MATCH(HF$8, $BN$2:$EY$2, 0)), ""))</f>
        <v/>
      </c>
      <c r="HG62" s="69" t="str" cm="1">
        <f t="array" ref="HG62">IF($X62="", "", IFERROR(INDEX($BN62:$EY62, $EZ62, MATCH(HG$8, $BN$2:$EY$2, 0)), ""))</f>
        <v/>
      </c>
      <c r="HH62" s="69" t="str" cm="1">
        <f t="array" ref="HH62">IF($X62="", "", IFERROR(INDEX($BN62:$EY62, $EZ62, MATCH(HH$8, $BN$2:$EY$2, 0)), ""))</f>
        <v/>
      </c>
      <c r="HI62" s="69" t="str" cm="1">
        <f t="array" ref="HI62">IF($X62="", "", IFERROR(INDEX($BN62:$EY62, $EZ62, MATCH(HI$8, $BN$2:$EY$2, 0)), ""))</f>
        <v/>
      </c>
      <c r="HJ62" s="69" t="str" cm="1">
        <f t="array" ref="HJ62">IF($X62="", "", IFERROR(INDEX($BN62:$EY62, $EZ62, MATCH(HJ$8, $BN$2:$EY$2, 0)), ""))</f>
        <v/>
      </c>
      <c r="HK62" s="69" t="str" cm="1">
        <f t="array" ref="HK62">IF($X62="", "", IFERROR(INDEX($BN62:$EY62, $EZ62, MATCH(HK$8, $BN$2:$EY$2, 0)), ""))</f>
        <v/>
      </c>
      <c r="HL62" s="69" t="str" cm="1">
        <f t="array" ref="HL62">IF($X62="", "", IFERROR(INDEX($BN62:$EY62, $EZ62, MATCH(HL$8, $BN$2:$EY$2, 0)), ""))</f>
        <v/>
      </c>
      <c r="HM62" s="69" t="str" cm="1">
        <f t="array" ref="HM62">IF($X62="", "", IFERROR(INDEX($BN62:$EY62, $EZ62, MATCH(HM$8, $BN$2:$EY$2, 0)), ""))</f>
        <v/>
      </c>
      <c r="HN62" s="69" t="str" cm="1">
        <f t="array" ref="HN62">IF($X62="", "", IFERROR(INDEX($BN62:$EY62, $EZ62, MATCH(HN$8, $BN$2:$EY$2, 0)), ""))</f>
        <v/>
      </c>
      <c r="HO62" s="69" t="str" cm="1">
        <f t="array" ref="HO62">IF($X62="", "", IFERROR(INDEX($BN62:$EY62, $EZ62, MATCH(HO$8, $BN$2:$EY$2, 0)), ""))</f>
        <v/>
      </c>
      <c r="HP62" s="69" t="str" cm="1">
        <f t="array" ref="HP62">IF($X62="", "", IFERROR(INDEX($BN62:$EY62, $EZ62, MATCH(HP$8, $BN$2:$EY$2, 0)), ""))</f>
        <v/>
      </c>
      <c r="HQ62" s="69" t="str" cm="1">
        <f t="array" ref="HQ62">IF($X62="", "", IFERROR(INDEX($BN62:$EY62, $EZ62, MATCH(HQ$8, $BN$2:$EY$2, 0)), ""))</f>
        <v/>
      </c>
      <c r="HR62" s="70" t="str" cm="1">
        <f t="array" ref="HR62">IF($X62="", "", IFERROR(INDEX($BN62:$EY62, $EZ62, MATCH(HR$8, $BN$2:$EY$2, 0)), ""))</f>
        <v/>
      </c>
      <c r="HT62" s="8" t="str" cm="1">
        <f t="array" ref="HT62">IFERROR(INDEX($FA$6:$HR$6, $HS$6, MATCH(MIN($FA62:$HR62), $FA62:$HR62, 0)), "")</f>
        <v/>
      </c>
      <c r="HV62" s="8" t="str" cm="1">
        <f t="array" ref="HV62">IFERROR(INDEX(Trainers!$I$11:$I$20, MATCH(IFERROR(INDEX($FA$7:$HR$7, $HS$6, MATCH(MIN($FA62:$HR62), $FA62:$HR62, 0)), ""), Trainers!$AB$11:$AB$20, 0)), "")</f>
        <v/>
      </c>
      <c r="HX62" s="81" t="str">
        <f t="shared" si="154"/>
        <v/>
      </c>
      <c r="HY62" s="88" t="str">
        <f t="shared" si="155"/>
        <v/>
      </c>
      <c r="HZ62" s="81" t="str">
        <f t="shared" si="188"/>
        <v/>
      </c>
      <c r="IA62" s="88" t="str">
        <f t="shared" si="189"/>
        <v/>
      </c>
      <c r="IB62" s="81" t="str">
        <f t="shared" si="188"/>
        <v/>
      </c>
      <c r="IC62" s="88" t="str">
        <f t="shared" si="189"/>
        <v/>
      </c>
      <c r="ID62" s="81" t="str">
        <f t="shared" si="188"/>
        <v/>
      </c>
      <c r="IE62" s="88" t="str">
        <f t="shared" si="189"/>
        <v/>
      </c>
      <c r="IF62" s="81" t="str">
        <f t="shared" si="188"/>
        <v/>
      </c>
      <c r="IG62" s="88" t="str">
        <f t="shared" si="189"/>
        <v/>
      </c>
      <c r="IH62" s="81" t="str">
        <f t="shared" si="188"/>
        <v/>
      </c>
      <c r="II62" s="88" t="str">
        <f t="shared" si="189"/>
        <v/>
      </c>
      <c r="IJ62" s="81" t="str">
        <f t="shared" si="188"/>
        <v/>
      </c>
      <c r="IK62" s="88" t="str">
        <f t="shared" si="189"/>
        <v/>
      </c>
      <c r="IL62" s="81" t="str">
        <f t="shared" si="188"/>
        <v/>
      </c>
      <c r="IM62" s="88" t="str">
        <f t="shared" si="189"/>
        <v/>
      </c>
      <c r="IN62" s="81" t="str">
        <f t="shared" si="188"/>
        <v/>
      </c>
      <c r="IO62" s="88" t="str">
        <f t="shared" si="189"/>
        <v/>
      </c>
      <c r="IP62" s="81" t="str">
        <f t="shared" si="188"/>
        <v/>
      </c>
      <c r="IQ62" s="88" t="str">
        <f t="shared" si="189"/>
        <v/>
      </c>
      <c r="IS62" s="81" t="str" cm="1">
        <f t="array" ref="IS62">IF($X62="", "", IFERROR(INDEX($HX$3:$IQ$3, $IR$3, MATCH(IS$10, $HX62:$IQ62, 0)), ""))</f>
        <v/>
      </c>
      <c r="IT62" s="89" t="str" cm="1">
        <f t="array" ref="IT62">IF($X62="", "", IFERROR(INDEX($HX$3:$IQ$3, $IR$3, MATCH(IT$10, $HX62:$IQ62, 0)), ""))</f>
        <v/>
      </c>
      <c r="IU62" s="89" t="str" cm="1">
        <f t="array" ref="IU62">IF($X62="", "", IFERROR(INDEX($HX$3:$IQ$3, $IR$3, MATCH(IU$10, $HX62:$IQ62, 0)), ""))</f>
        <v/>
      </c>
      <c r="IV62" s="8" t="str">
        <f t="shared" si="156"/>
        <v/>
      </c>
      <c r="IX62" s="8" t="str">
        <f t="shared" si="157"/>
        <v/>
      </c>
      <c r="IZ62" s="8" t="str">
        <f>IF($BL62="", "", IFERROR(INDEX(Trainers!$AB$11:$AB$20, MATCH($BL62, Trainers!$I$11:$I$20, 0)), ""))</f>
        <v/>
      </c>
      <c r="JA62" s="78" t="str">
        <f t="shared" si="158"/>
        <v/>
      </c>
      <c r="JB62" s="8" t="str" cm="1">
        <f t="array" ref="JB62">IFERROR(INDEX($BN$7:$EY$7, $BM$7, MATCH(CONCATENATE($IZ62, " - ", $BJ62), $BN$2:$EY$2, 0)), "")</f>
        <v/>
      </c>
      <c r="JC62" s="8" t="str">
        <f t="shared" si="159"/>
        <v/>
      </c>
      <c r="JE62" s="8" t="str">
        <f>IF($HV62="", "", IFERROR(INDEX(Trainers!$AB$11:$AB$20, MATCH($HV62, Trainers!$I$11:$I$20, 0)), ""))</f>
        <v/>
      </c>
      <c r="JF62" s="78" t="str" cm="1">
        <f t="array" ref="JF62">IF(IFERROR(INDEX($F62:$L62, $Y62, MATCH($HT62, $F$9:$L$9, 0)), "")="", "", IFERROR(INDEX($F62:$L62, $Y62, MATCH($HT62, $F$9:$L$9, 0)), ""))</f>
        <v/>
      </c>
      <c r="JG62" s="8" t="str" cm="1">
        <f t="array" ref="JG62">IFERROR(INDEX($BN$7:$EY$7, $BM$7, MATCH(CONCATENATE($JE62, " - ", $HT62), $BN$2:$EY$2, 0)), "")</f>
        <v/>
      </c>
      <c r="JH62" s="8" t="str">
        <f t="shared" si="160"/>
        <v/>
      </c>
    </row>
    <row r="63" spans="1:268" x14ac:dyDescent="0.25">
      <c r="A63" s="2"/>
      <c r="B63" s="20"/>
      <c r="C63" s="21"/>
      <c r="D63" s="38"/>
      <c r="E63" s="22"/>
      <c r="F63" s="22"/>
      <c r="G63" s="22"/>
      <c r="H63" s="22"/>
      <c r="I63" s="22"/>
      <c r="J63" s="22"/>
      <c r="K63" s="22"/>
      <c r="L63" s="23"/>
      <c r="M63" s="2"/>
      <c r="N63" s="101" t="str">
        <f t="shared" si="65"/>
        <v/>
      </c>
      <c r="O63" s="2"/>
      <c r="P63" s="62"/>
      <c r="Q63" s="62"/>
      <c r="R63" s="62"/>
      <c r="X63" s="8" t="str">
        <f t="shared" si="66"/>
        <v/>
      </c>
      <c r="Z63" s="8" t="str">
        <f t="shared" si="183"/>
        <v/>
      </c>
      <c r="AA63" s="8" t="str">
        <f t="shared" si="42"/>
        <v/>
      </c>
      <c r="AB63" s="8" t="str">
        <f t="shared" si="43"/>
        <v/>
      </c>
      <c r="AC63" s="8" t="str">
        <f t="shared" si="184"/>
        <v/>
      </c>
      <c r="AD63" s="8" t="str">
        <f t="shared" si="185"/>
        <v/>
      </c>
      <c r="AE63" s="8" t="str">
        <f t="shared" si="163"/>
        <v/>
      </c>
      <c r="AF63" s="8" t="str">
        <f t="shared" si="164"/>
        <v/>
      </c>
      <c r="AG63" s="8" t="str">
        <f t="shared" si="165"/>
        <v/>
      </c>
      <c r="AH63" s="8" t="str">
        <f t="shared" si="166"/>
        <v/>
      </c>
      <c r="AI63" s="8" t="str">
        <f t="shared" si="167"/>
        <v/>
      </c>
      <c r="AJ63" s="8" t="str">
        <f t="shared" si="168"/>
        <v/>
      </c>
      <c r="AL63" s="68" t="str">
        <f t="shared" si="75"/>
        <v/>
      </c>
      <c r="AM63" s="69" t="str">
        <f t="shared" si="169"/>
        <v/>
      </c>
      <c r="AN63" s="69" t="str">
        <f t="shared" si="170"/>
        <v/>
      </c>
      <c r="AO63" s="69" t="str">
        <f t="shared" si="171"/>
        <v/>
      </c>
      <c r="AP63" s="69" t="str">
        <f t="shared" si="172"/>
        <v/>
      </c>
      <c r="AQ63" s="69" t="str">
        <f t="shared" si="173"/>
        <v/>
      </c>
      <c r="AR63" s="70" t="str">
        <f t="shared" si="174"/>
        <v/>
      </c>
      <c r="AT63" s="68" t="str">
        <f>IF($D63="", "", IFERROR(INDEX('Training Positions'!C$11:C$30, MATCH($D63, 'Training Positions'!$B$11:$B$30, 0)), ""))</f>
        <v/>
      </c>
      <c r="AU63" s="69" t="str">
        <f>IF($D63="", "", IFERROR(INDEX('Training Positions'!D$11:D$30, MATCH($D63, 'Training Positions'!$B$11:$B$30, 0)), ""))</f>
        <v/>
      </c>
      <c r="AV63" s="69" t="str">
        <f>IF($D63="", "", IFERROR(INDEX('Training Positions'!E$11:E$30, MATCH($D63, 'Training Positions'!$B$11:$B$30, 0)), ""))</f>
        <v/>
      </c>
      <c r="AW63" s="69" t="str">
        <f>IF($D63="", "", IFERROR(INDEX('Training Positions'!F$11:F$30, MATCH($D63, 'Training Positions'!$B$11:$B$30, 0)), ""))</f>
        <v/>
      </c>
      <c r="AX63" s="69" t="str">
        <f>IF($D63="", "", IFERROR(INDEX('Training Positions'!G$11:G$30, MATCH($D63, 'Training Positions'!$B$11:$B$30, 0)), ""))</f>
        <v/>
      </c>
      <c r="AY63" s="69" t="str">
        <f>IF($D63="", "", IFERROR(INDEX('Training Positions'!H$11:H$30, MATCH($D63, 'Training Positions'!$B$11:$B$30, 0)), ""))</f>
        <v/>
      </c>
      <c r="AZ63" s="70" t="str">
        <f>IF($D63="", "", IFERROR(INDEX('Training Positions'!I$11:I$30, MATCH($D63, 'Training Positions'!$B$11:$B$30, 0)), ""))</f>
        <v/>
      </c>
      <c r="BB63" s="68" t="str">
        <f t="shared" si="82"/>
        <v/>
      </c>
      <c r="BC63" s="69" t="str">
        <f t="shared" si="175"/>
        <v/>
      </c>
      <c r="BD63" s="69" t="str">
        <f t="shared" si="176"/>
        <v/>
      </c>
      <c r="BE63" s="69" t="str">
        <f t="shared" si="177"/>
        <v/>
      </c>
      <c r="BF63" s="69" t="str">
        <f t="shared" si="178"/>
        <v/>
      </c>
      <c r="BG63" s="69" t="str">
        <f t="shared" si="179"/>
        <v/>
      </c>
      <c r="BH63" s="70" t="str">
        <f t="shared" si="180"/>
        <v/>
      </c>
      <c r="BJ63" s="8" t="str" cm="1">
        <f t="array" ref="BJ63">IF($X63="", "", IFERROR(INDEX($BB$10:$BH$10, $BA$10, MATCH(MIN($BB63:$BH63), $BB63:$BH63, 0)), ""))</f>
        <v/>
      </c>
      <c r="BK63" s="78" t="str">
        <f t="shared" si="83"/>
        <v/>
      </c>
      <c r="BL63" s="8" t="str">
        <f>IF($IX63="", "", IFERROR(INDEX(Trainers!$I$11:$I$20, MATCH($IX63, Trainers!$AB$11:$AB$20, 0)), ""))</f>
        <v/>
      </c>
      <c r="BN63" s="68" t="str" cm="1">
        <f t="array" ref="BN63">IF(OR($X63="", BN$7=""), "", IFERROR(IF(IFERROR(INDEX($F63:$L63, $BM63, MATCH(BN$6, $F$9:$L$9, 0)), "")&gt;BN$7, "", IFERROR(INDEX($BB63:$BH63, $BM63, MATCH(BN$6, $BB$10:$BH$10, 0)), "")), ""))</f>
        <v/>
      </c>
      <c r="BO63" s="70" t="str" cm="1">
        <f t="array" ref="BO63">IF(OR($X63="", BO$7=""), "", IFERROR(IF(IFERROR(INDEX($F63:$L63, $BM63, MATCH(BO$6, $F$9:$L$9, 0)), "")&gt;BO$7, "", IFERROR(INDEX($BB63:$BH63, $BM63, MATCH(BO$6, $BB$10:$BH$10, 0)), "")), ""))</f>
        <v/>
      </c>
      <c r="BP63" s="68" t="str">
        <f t="shared" si="84"/>
        <v/>
      </c>
      <c r="BQ63" s="69" t="str">
        <f t="shared" si="85"/>
        <v/>
      </c>
      <c r="BR63" s="69" t="str">
        <f t="shared" si="86"/>
        <v/>
      </c>
      <c r="BS63" s="69" t="str">
        <f t="shared" si="87"/>
        <v/>
      </c>
      <c r="BT63" s="69" t="str">
        <f t="shared" si="88"/>
        <v/>
      </c>
      <c r="BU63" s="69" t="str">
        <f t="shared" si="89"/>
        <v/>
      </c>
      <c r="BV63" s="70" t="str">
        <f t="shared" si="90"/>
        <v/>
      </c>
      <c r="BW63" s="68" t="str" cm="1">
        <f t="array" ref="BW63">IF(OR($X63="", BW$7=""), "", IFERROR(IF(IFERROR(INDEX($F63:$L63, $BM63, MATCH(BW$6, $F$9:$L$9, 0)), "")&gt;BW$7, "", IFERROR(INDEX($BB63:$BH63, $BM63, MATCH(BW$6, $BB$10:$BH$10, 0)), "")), ""))</f>
        <v/>
      </c>
      <c r="BX63" s="70" t="str" cm="1">
        <f t="array" ref="BX63">IF(OR($X63="", BX$7=""), "", IFERROR(IF(IFERROR(INDEX($F63:$L63, $BM63, MATCH(BX$6, $F$9:$L$9, 0)), "")&gt;BX$7, "", IFERROR(INDEX($BB63:$BH63, $BM63, MATCH(BX$6, $BB$10:$BH$10, 0)), "")), ""))</f>
        <v/>
      </c>
      <c r="BY63" s="68" t="str">
        <f t="shared" si="91"/>
        <v/>
      </c>
      <c r="BZ63" s="69" t="str">
        <f t="shared" si="92"/>
        <v/>
      </c>
      <c r="CA63" s="69" t="str">
        <f t="shared" si="93"/>
        <v/>
      </c>
      <c r="CB63" s="69" t="str">
        <f t="shared" si="94"/>
        <v/>
      </c>
      <c r="CC63" s="69" t="str">
        <f t="shared" si="95"/>
        <v/>
      </c>
      <c r="CD63" s="69" t="str">
        <f t="shared" si="96"/>
        <v/>
      </c>
      <c r="CE63" s="70" t="str">
        <f t="shared" si="97"/>
        <v/>
      </c>
      <c r="CF63" s="68" t="str" cm="1">
        <f t="array" ref="CF63">IF(OR($X63="", CF$7=""), "", IFERROR(IF(IFERROR(INDEX($F63:$L63, $BM63, MATCH(CF$6, $F$9:$L$9, 0)), "")&gt;CF$7, "", IFERROR(INDEX($BB63:$BH63, $BM63, MATCH(CF$6, $BB$10:$BH$10, 0)), "")), ""))</f>
        <v/>
      </c>
      <c r="CG63" s="70" t="str" cm="1">
        <f t="array" ref="CG63">IF(OR($X63="", CG$7=""), "", IFERROR(IF(IFERROR(INDEX($F63:$L63, $BM63, MATCH(CG$6, $F$9:$L$9, 0)), "")&gt;CG$7, "", IFERROR(INDEX($BB63:$BH63, $BM63, MATCH(CG$6, $BB$10:$BH$10, 0)), "")), ""))</f>
        <v/>
      </c>
      <c r="CH63" s="68" t="str">
        <f t="shared" si="98"/>
        <v/>
      </c>
      <c r="CI63" s="69" t="str">
        <f t="shared" si="99"/>
        <v/>
      </c>
      <c r="CJ63" s="69" t="str">
        <f t="shared" si="100"/>
        <v/>
      </c>
      <c r="CK63" s="69" t="str">
        <f t="shared" si="101"/>
        <v/>
      </c>
      <c r="CL63" s="69" t="str">
        <f t="shared" si="102"/>
        <v/>
      </c>
      <c r="CM63" s="69" t="str">
        <f t="shared" si="103"/>
        <v/>
      </c>
      <c r="CN63" s="70" t="str">
        <f t="shared" si="104"/>
        <v/>
      </c>
      <c r="CO63" s="68" t="str" cm="1">
        <f t="array" ref="CO63">IF(OR($X63="", CO$7=""), "", IFERROR(IF(IFERROR(INDEX($F63:$L63, $BM63, MATCH(CO$6, $F$9:$L$9, 0)), "")&gt;CO$7, "", IFERROR(INDEX($BB63:$BH63, $BM63, MATCH(CO$6, $BB$10:$BH$10, 0)), "")), ""))</f>
        <v/>
      </c>
      <c r="CP63" s="70" t="str" cm="1">
        <f t="array" ref="CP63">IF(OR($X63="", CP$7=""), "", IFERROR(IF(IFERROR(INDEX($F63:$L63, $BM63, MATCH(CP$6, $F$9:$L$9, 0)), "")&gt;CP$7, "", IFERROR(INDEX($BB63:$BH63, $BM63, MATCH(CP$6, $BB$10:$BH$10, 0)), "")), ""))</f>
        <v/>
      </c>
      <c r="CQ63" s="68" t="str">
        <f t="shared" si="105"/>
        <v/>
      </c>
      <c r="CR63" s="69" t="str">
        <f t="shared" si="106"/>
        <v/>
      </c>
      <c r="CS63" s="69" t="str">
        <f t="shared" si="107"/>
        <v/>
      </c>
      <c r="CT63" s="69" t="str">
        <f t="shared" si="108"/>
        <v/>
      </c>
      <c r="CU63" s="69" t="str">
        <f t="shared" si="109"/>
        <v/>
      </c>
      <c r="CV63" s="69" t="str">
        <f t="shared" si="110"/>
        <v/>
      </c>
      <c r="CW63" s="70" t="str">
        <f t="shared" si="111"/>
        <v/>
      </c>
      <c r="CX63" s="68" t="str" cm="1">
        <f t="array" ref="CX63">IF(OR($X63="", CX$7=""), "", IFERROR(IF(IFERROR(INDEX($F63:$L63, $BM63, MATCH(CX$6, $F$9:$L$9, 0)), "")&gt;CX$7, "", IFERROR(INDEX($BB63:$BH63, $BM63, MATCH(CX$6, $BB$10:$BH$10, 0)), "")), ""))</f>
        <v/>
      </c>
      <c r="CY63" s="70" t="str" cm="1">
        <f t="array" ref="CY63">IF(OR($X63="", CY$7=""), "", IFERROR(IF(IFERROR(INDEX($F63:$L63, $BM63, MATCH(CY$6, $F$9:$L$9, 0)), "")&gt;CY$7, "", IFERROR(INDEX($BB63:$BH63, $BM63, MATCH(CY$6, $BB$10:$BH$10, 0)), "")), ""))</f>
        <v/>
      </c>
      <c r="CZ63" s="68" t="str">
        <f t="shared" si="112"/>
        <v/>
      </c>
      <c r="DA63" s="69" t="str">
        <f t="shared" si="113"/>
        <v/>
      </c>
      <c r="DB63" s="69" t="str">
        <f t="shared" si="114"/>
        <v/>
      </c>
      <c r="DC63" s="69" t="str">
        <f t="shared" si="115"/>
        <v/>
      </c>
      <c r="DD63" s="69" t="str">
        <f t="shared" si="116"/>
        <v/>
      </c>
      <c r="DE63" s="69" t="str">
        <f t="shared" si="117"/>
        <v/>
      </c>
      <c r="DF63" s="70" t="str">
        <f t="shared" si="118"/>
        <v/>
      </c>
      <c r="DG63" s="68" t="str" cm="1">
        <f t="array" ref="DG63">IF(OR($X63="", DG$7=""), "", IFERROR(IF(IFERROR(INDEX($F63:$L63, $BM63, MATCH(DG$6, $F$9:$L$9, 0)), "")&gt;DG$7, "", IFERROR(INDEX($BB63:$BH63, $BM63, MATCH(DG$6, $BB$10:$BH$10, 0)), "")), ""))</f>
        <v/>
      </c>
      <c r="DH63" s="70" t="str" cm="1">
        <f t="array" ref="DH63">IF(OR($X63="", DH$7=""), "", IFERROR(IF(IFERROR(INDEX($F63:$L63, $BM63, MATCH(DH$6, $F$9:$L$9, 0)), "")&gt;DH$7, "", IFERROR(INDEX($BB63:$BH63, $BM63, MATCH(DH$6, $BB$10:$BH$10, 0)), "")), ""))</f>
        <v/>
      </c>
      <c r="DI63" s="68" t="str">
        <f t="shared" si="119"/>
        <v/>
      </c>
      <c r="DJ63" s="69" t="str">
        <f t="shared" si="120"/>
        <v/>
      </c>
      <c r="DK63" s="69" t="str">
        <f t="shared" si="121"/>
        <v/>
      </c>
      <c r="DL63" s="69" t="str">
        <f t="shared" si="122"/>
        <v/>
      </c>
      <c r="DM63" s="69" t="str">
        <f t="shared" si="123"/>
        <v/>
      </c>
      <c r="DN63" s="69" t="str">
        <f t="shared" si="124"/>
        <v/>
      </c>
      <c r="DO63" s="70" t="str">
        <f t="shared" si="125"/>
        <v/>
      </c>
      <c r="DP63" s="68" t="str" cm="1">
        <f t="array" ref="DP63">IF(OR($X63="", DP$7=""), "", IFERROR(IF(IFERROR(INDEX($F63:$L63, $BM63, MATCH(DP$6, $F$9:$L$9, 0)), "")&gt;DP$7, "", IFERROR(INDEX($BB63:$BH63, $BM63, MATCH(DP$6, $BB$10:$BH$10, 0)), "")), ""))</f>
        <v/>
      </c>
      <c r="DQ63" s="70" t="str" cm="1">
        <f t="array" ref="DQ63">IF(OR($X63="", DQ$7=""), "", IFERROR(IF(IFERROR(INDEX($F63:$L63, $BM63, MATCH(DQ$6, $F$9:$L$9, 0)), "")&gt;DQ$7, "", IFERROR(INDEX($BB63:$BH63, $BM63, MATCH(DQ$6, $BB$10:$BH$10, 0)), "")), ""))</f>
        <v/>
      </c>
      <c r="DR63" s="68" t="str">
        <f t="shared" si="126"/>
        <v/>
      </c>
      <c r="DS63" s="69" t="str">
        <f t="shared" si="127"/>
        <v/>
      </c>
      <c r="DT63" s="69" t="str">
        <f t="shared" si="128"/>
        <v/>
      </c>
      <c r="DU63" s="69" t="str">
        <f t="shared" si="129"/>
        <v/>
      </c>
      <c r="DV63" s="69" t="str">
        <f t="shared" si="130"/>
        <v/>
      </c>
      <c r="DW63" s="69" t="str">
        <f t="shared" si="131"/>
        <v/>
      </c>
      <c r="DX63" s="70" t="str">
        <f t="shared" si="132"/>
        <v/>
      </c>
      <c r="DY63" s="68" t="str" cm="1">
        <f t="array" ref="DY63">IF(OR($X63="", DY$7=""), "", IFERROR(IF(IFERROR(INDEX($F63:$L63, $BM63, MATCH(DY$6, $F$9:$L$9, 0)), "")&gt;DY$7, "", IFERROR(INDEX($BB63:$BH63, $BM63, MATCH(DY$6, $BB$10:$BH$10, 0)), "")), ""))</f>
        <v/>
      </c>
      <c r="DZ63" s="70" t="str" cm="1">
        <f t="array" ref="DZ63">IF(OR($X63="", DZ$7=""), "", IFERROR(IF(IFERROR(INDEX($F63:$L63, $BM63, MATCH(DZ$6, $F$9:$L$9, 0)), "")&gt;DZ$7, "", IFERROR(INDEX($BB63:$BH63, $BM63, MATCH(DZ$6, $BB$10:$BH$10, 0)), "")), ""))</f>
        <v/>
      </c>
      <c r="EA63" s="68" t="str">
        <f t="shared" si="133"/>
        <v/>
      </c>
      <c r="EB63" s="69" t="str">
        <f t="shared" si="134"/>
        <v/>
      </c>
      <c r="EC63" s="69" t="str">
        <f t="shared" si="135"/>
        <v/>
      </c>
      <c r="ED63" s="69" t="str">
        <f t="shared" si="136"/>
        <v/>
      </c>
      <c r="EE63" s="69" t="str">
        <f t="shared" si="137"/>
        <v/>
      </c>
      <c r="EF63" s="69" t="str">
        <f t="shared" si="138"/>
        <v/>
      </c>
      <c r="EG63" s="70" t="str">
        <f t="shared" si="139"/>
        <v/>
      </c>
      <c r="EH63" s="68" t="str" cm="1">
        <f t="array" ref="EH63">IF(OR($X63="", EH$7=""), "", IFERROR(IF(IFERROR(INDEX($F63:$L63, $BM63, MATCH(EH$6, $F$9:$L$9, 0)), "")&gt;EH$7, "", IFERROR(INDEX($BB63:$BH63, $BM63, MATCH(EH$6, $BB$10:$BH$10, 0)), "")), ""))</f>
        <v/>
      </c>
      <c r="EI63" s="70" t="str" cm="1">
        <f t="array" ref="EI63">IF(OR($X63="", EI$7=""), "", IFERROR(IF(IFERROR(INDEX($F63:$L63, $BM63, MATCH(EI$6, $F$9:$L$9, 0)), "")&gt;EI$7, "", IFERROR(INDEX($BB63:$BH63, $BM63, MATCH(EI$6, $BB$10:$BH$10, 0)), "")), ""))</f>
        <v/>
      </c>
      <c r="EJ63" s="68" t="str">
        <f t="shared" si="140"/>
        <v/>
      </c>
      <c r="EK63" s="69" t="str">
        <f t="shared" si="141"/>
        <v/>
      </c>
      <c r="EL63" s="69" t="str">
        <f t="shared" si="142"/>
        <v/>
      </c>
      <c r="EM63" s="69" t="str">
        <f t="shared" si="143"/>
        <v/>
      </c>
      <c r="EN63" s="69" t="str">
        <f t="shared" si="144"/>
        <v/>
      </c>
      <c r="EO63" s="69" t="str">
        <f t="shared" si="145"/>
        <v/>
      </c>
      <c r="EP63" s="70" t="str">
        <f t="shared" si="146"/>
        <v/>
      </c>
      <c r="EQ63" s="68" t="str" cm="1">
        <f t="array" ref="EQ63">IF(OR($X63="", EQ$7=""), "", IFERROR(IF(IFERROR(INDEX($F63:$L63, $BM63, MATCH(EQ$6, $F$9:$L$9, 0)), "")&gt;EQ$7, "", IFERROR(INDEX($BB63:$BH63, $BM63, MATCH(EQ$6, $BB$10:$BH$10, 0)), "")), ""))</f>
        <v/>
      </c>
      <c r="ER63" s="70" t="str" cm="1">
        <f t="array" ref="ER63">IF(OR($X63="", ER$7=""), "", IFERROR(IF(IFERROR(INDEX($F63:$L63, $BM63, MATCH(ER$6, $F$9:$L$9, 0)), "")&gt;ER$7, "", IFERROR(INDEX($BB63:$BH63, $BM63, MATCH(ER$6, $BB$10:$BH$10, 0)), "")), ""))</f>
        <v/>
      </c>
      <c r="ES63" s="68" t="str">
        <f t="shared" si="147"/>
        <v/>
      </c>
      <c r="ET63" s="69" t="str">
        <f t="shared" si="148"/>
        <v/>
      </c>
      <c r="EU63" s="69" t="str">
        <f t="shared" si="149"/>
        <v/>
      </c>
      <c r="EV63" s="69" t="str">
        <f t="shared" si="150"/>
        <v/>
      </c>
      <c r="EW63" s="69" t="str">
        <f t="shared" si="151"/>
        <v/>
      </c>
      <c r="EX63" s="69" t="str">
        <f t="shared" si="152"/>
        <v/>
      </c>
      <c r="EY63" s="70" t="str">
        <f t="shared" si="153"/>
        <v/>
      </c>
      <c r="FA63" s="68" t="str" cm="1">
        <f t="array" ref="FA63">IF($X63="", "", IFERROR(INDEX($BN63:$EY63, $EZ63, MATCH(FA$8, $BN$2:$EY$2, 0)), ""))</f>
        <v/>
      </c>
      <c r="FB63" s="69" t="str" cm="1">
        <f t="array" ref="FB63">IF($X63="", "", IFERROR(INDEX($BN63:$EY63, $EZ63, MATCH(FB$8, $BN$2:$EY$2, 0)), ""))</f>
        <v/>
      </c>
      <c r="FC63" s="69" t="str" cm="1">
        <f t="array" ref="FC63">IF($X63="", "", IFERROR(INDEX($BN63:$EY63, $EZ63, MATCH(FC$8, $BN$2:$EY$2, 0)), ""))</f>
        <v/>
      </c>
      <c r="FD63" s="69" t="str" cm="1">
        <f t="array" ref="FD63">IF($X63="", "", IFERROR(INDEX($BN63:$EY63, $EZ63, MATCH(FD$8, $BN$2:$EY$2, 0)), ""))</f>
        <v/>
      </c>
      <c r="FE63" s="69" t="str" cm="1">
        <f t="array" ref="FE63">IF($X63="", "", IFERROR(INDEX($BN63:$EY63, $EZ63, MATCH(FE$8, $BN$2:$EY$2, 0)), ""))</f>
        <v/>
      </c>
      <c r="FF63" s="69" t="str" cm="1">
        <f t="array" ref="FF63">IF($X63="", "", IFERROR(INDEX($BN63:$EY63, $EZ63, MATCH(FF$8, $BN$2:$EY$2, 0)), ""))</f>
        <v/>
      </c>
      <c r="FG63" s="69" t="str" cm="1">
        <f t="array" ref="FG63">IF($X63="", "", IFERROR(INDEX($BN63:$EY63, $EZ63, MATCH(FG$8, $BN$2:$EY$2, 0)), ""))</f>
        <v/>
      </c>
      <c r="FH63" s="69" t="str" cm="1">
        <f t="array" ref="FH63">IF($X63="", "", IFERROR(INDEX($BN63:$EY63, $EZ63, MATCH(FH$8, $BN$2:$EY$2, 0)), ""))</f>
        <v/>
      </c>
      <c r="FI63" s="69" t="str" cm="1">
        <f t="array" ref="FI63">IF($X63="", "", IFERROR(INDEX($BN63:$EY63, $EZ63, MATCH(FI$8, $BN$2:$EY$2, 0)), ""))</f>
        <v/>
      </c>
      <c r="FJ63" s="69" t="str" cm="1">
        <f t="array" ref="FJ63">IF($X63="", "", IFERROR(INDEX($BN63:$EY63, $EZ63, MATCH(FJ$8, $BN$2:$EY$2, 0)), ""))</f>
        <v/>
      </c>
      <c r="FK63" s="69" t="str" cm="1">
        <f t="array" ref="FK63">IF($X63="", "", IFERROR(INDEX($BN63:$EY63, $EZ63, MATCH(FK$8, $BN$2:$EY$2, 0)), ""))</f>
        <v/>
      </c>
      <c r="FL63" s="69" t="str" cm="1">
        <f t="array" ref="FL63">IF($X63="", "", IFERROR(INDEX($BN63:$EY63, $EZ63, MATCH(FL$8, $BN$2:$EY$2, 0)), ""))</f>
        <v/>
      </c>
      <c r="FM63" s="69" t="str" cm="1">
        <f t="array" ref="FM63">IF($X63="", "", IFERROR(INDEX($BN63:$EY63, $EZ63, MATCH(FM$8, $BN$2:$EY$2, 0)), ""))</f>
        <v/>
      </c>
      <c r="FN63" s="69" t="str" cm="1">
        <f t="array" ref="FN63">IF($X63="", "", IFERROR(INDEX($BN63:$EY63, $EZ63, MATCH(FN$8, $BN$2:$EY$2, 0)), ""))</f>
        <v/>
      </c>
      <c r="FO63" s="69" t="str" cm="1">
        <f t="array" ref="FO63">IF($X63="", "", IFERROR(INDEX($BN63:$EY63, $EZ63, MATCH(FO$8, $BN$2:$EY$2, 0)), ""))</f>
        <v/>
      </c>
      <c r="FP63" s="69" t="str" cm="1">
        <f t="array" ref="FP63">IF($X63="", "", IFERROR(INDEX($BN63:$EY63, $EZ63, MATCH(FP$8, $BN$2:$EY$2, 0)), ""))</f>
        <v/>
      </c>
      <c r="FQ63" s="69" t="str" cm="1">
        <f t="array" ref="FQ63">IF($X63="", "", IFERROR(INDEX($BN63:$EY63, $EZ63, MATCH(FQ$8, $BN$2:$EY$2, 0)), ""))</f>
        <v/>
      </c>
      <c r="FR63" s="69" t="str" cm="1">
        <f t="array" ref="FR63">IF($X63="", "", IFERROR(INDEX($BN63:$EY63, $EZ63, MATCH(FR$8, $BN$2:$EY$2, 0)), ""))</f>
        <v/>
      </c>
      <c r="FS63" s="69" t="str" cm="1">
        <f t="array" ref="FS63">IF($X63="", "", IFERROR(INDEX($BN63:$EY63, $EZ63, MATCH(FS$8, $BN$2:$EY$2, 0)), ""))</f>
        <v/>
      </c>
      <c r="FT63" s="69" t="str" cm="1">
        <f t="array" ref="FT63">IF($X63="", "", IFERROR(INDEX($BN63:$EY63, $EZ63, MATCH(FT$8, $BN$2:$EY$2, 0)), ""))</f>
        <v/>
      </c>
      <c r="FU63" s="69" t="str" cm="1">
        <f t="array" ref="FU63">IF($X63="", "", IFERROR(INDEX($BN63:$EY63, $EZ63, MATCH(FU$8, $BN$2:$EY$2, 0)), ""))</f>
        <v/>
      </c>
      <c r="FV63" s="69" t="str" cm="1">
        <f t="array" ref="FV63">IF($X63="", "", IFERROR(INDEX($BN63:$EY63, $EZ63, MATCH(FV$8, $BN$2:$EY$2, 0)), ""))</f>
        <v/>
      </c>
      <c r="FW63" s="69" t="str" cm="1">
        <f t="array" ref="FW63">IF($X63="", "", IFERROR(INDEX($BN63:$EY63, $EZ63, MATCH(FW$8, $BN$2:$EY$2, 0)), ""))</f>
        <v/>
      </c>
      <c r="FX63" s="69" t="str" cm="1">
        <f t="array" ref="FX63">IF($X63="", "", IFERROR(INDEX($BN63:$EY63, $EZ63, MATCH(FX$8, $BN$2:$EY$2, 0)), ""))</f>
        <v/>
      </c>
      <c r="FY63" s="69" t="str" cm="1">
        <f t="array" ref="FY63">IF($X63="", "", IFERROR(INDEX($BN63:$EY63, $EZ63, MATCH(FY$8, $BN$2:$EY$2, 0)), ""))</f>
        <v/>
      </c>
      <c r="FZ63" s="69" t="str" cm="1">
        <f t="array" ref="FZ63">IF($X63="", "", IFERROR(INDEX($BN63:$EY63, $EZ63, MATCH(FZ$8, $BN$2:$EY$2, 0)), ""))</f>
        <v/>
      </c>
      <c r="GA63" s="69" t="str" cm="1">
        <f t="array" ref="GA63">IF($X63="", "", IFERROR(INDEX($BN63:$EY63, $EZ63, MATCH(GA$8, $BN$2:$EY$2, 0)), ""))</f>
        <v/>
      </c>
      <c r="GB63" s="69" t="str" cm="1">
        <f t="array" ref="GB63">IF($X63="", "", IFERROR(INDEX($BN63:$EY63, $EZ63, MATCH(GB$8, $BN$2:$EY$2, 0)), ""))</f>
        <v/>
      </c>
      <c r="GC63" s="69" t="str" cm="1">
        <f t="array" ref="GC63">IF($X63="", "", IFERROR(INDEX($BN63:$EY63, $EZ63, MATCH(GC$8, $BN$2:$EY$2, 0)), ""))</f>
        <v/>
      </c>
      <c r="GD63" s="69" t="str" cm="1">
        <f t="array" ref="GD63">IF($X63="", "", IFERROR(INDEX($BN63:$EY63, $EZ63, MATCH(GD$8, $BN$2:$EY$2, 0)), ""))</f>
        <v/>
      </c>
      <c r="GE63" s="69" t="str" cm="1">
        <f t="array" ref="GE63">IF($X63="", "", IFERROR(INDEX($BN63:$EY63, $EZ63, MATCH(GE$8, $BN$2:$EY$2, 0)), ""))</f>
        <v/>
      </c>
      <c r="GF63" s="69" t="str" cm="1">
        <f t="array" ref="GF63">IF($X63="", "", IFERROR(INDEX($BN63:$EY63, $EZ63, MATCH(GF$8, $BN$2:$EY$2, 0)), ""))</f>
        <v/>
      </c>
      <c r="GG63" s="69" t="str" cm="1">
        <f t="array" ref="GG63">IF($X63="", "", IFERROR(INDEX($BN63:$EY63, $EZ63, MATCH(GG$8, $BN$2:$EY$2, 0)), ""))</f>
        <v/>
      </c>
      <c r="GH63" s="69" t="str" cm="1">
        <f t="array" ref="GH63">IF($X63="", "", IFERROR(INDEX($BN63:$EY63, $EZ63, MATCH(GH$8, $BN$2:$EY$2, 0)), ""))</f>
        <v/>
      </c>
      <c r="GI63" s="69" t="str" cm="1">
        <f t="array" ref="GI63">IF($X63="", "", IFERROR(INDEX($BN63:$EY63, $EZ63, MATCH(GI$8, $BN$2:$EY$2, 0)), ""))</f>
        <v/>
      </c>
      <c r="GJ63" s="69" t="str" cm="1">
        <f t="array" ref="GJ63">IF($X63="", "", IFERROR(INDEX($BN63:$EY63, $EZ63, MATCH(GJ$8, $BN$2:$EY$2, 0)), ""))</f>
        <v/>
      </c>
      <c r="GK63" s="69" t="str" cm="1">
        <f t="array" ref="GK63">IF($X63="", "", IFERROR(INDEX($BN63:$EY63, $EZ63, MATCH(GK$8, $BN$2:$EY$2, 0)), ""))</f>
        <v/>
      </c>
      <c r="GL63" s="69" t="str" cm="1">
        <f t="array" ref="GL63">IF($X63="", "", IFERROR(INDEX($BN63:$EY63, $EZ63, MATCH(GL$8, $BN$2:$EY$2, 0)), ""))</f>
        <v/>
      </c>
      <c r="GM63" s="69" t="str" cm="1">
        <f t="array" ref="GM63">IF($X63="", "", IFERROR(INDEX($BN63:$EY63, $EZ63, MATCH(GM$8, $BN$2:$EY$2, 0)), ""))</f>
        <v/>
      </c>
      <c r="GN63" s="69" t="str" cm="1">
        <f t="array" ref="GN63">IF($X63="", "", IFERROR(INDEX($BN63:$EY63, $EZ63, MATCH(GN$8, $BN$2:$EY$2, 0)), ""))</f>
        <v/>
      </c>
      <c r="GO63" s="69" t="str" cm="1">
        <f t="array" ref="GO63">IF($X63="", "", IFERROR(INDEX($BN63:$EY63, $EZ63, MATCH(GO$8, $BN$2:$EY$2, 0)), ""))</f>
        <v/>
      </c>
      <c r="GP63" s="69" t="str" cm="1">
        <f t="array" ref="GP63">IF($X63="", "", IFERROR(INDEX($BN63:$EY63, $EZ63, MATCH(GP$8, $BN$2:$EY$2, 0)), ""))</f>
        <v/>
      </c>
      <c r="GQ63" s="69" t="str" cm="1">
        <f t="array" ref="GQ63">IF($X63="", "", IFERROR(INDEX($BN63:$EY63, $EZ63, MATCH(GQ$8, $BN$2:$EY$2, 0)), ""))</f>
        <v/>
      </c>
      <c r="GR63" s="69" t="str" cm="1">
        <f t="array" ref="GR63">IF($X63="", "", IFERROR(INDEX($BN63:$EY63, $EZ63, MATCH(GR$8, $BN$2:$EY$2, 0)), ""))</f>
        <v/>
      </c>
      <c r="GS63" s="69" t="str" cm="1">
        <f t="array" ref="GS63">IF($X63="", "", IFERROR(INDEX($BN63:$EY63, $EZ63, MATCH(GS$8, $BN$2:$EY$2, 0)), ""))</f>
        <v/>
      </c>
      <c r="GT63" s="69" t="str" cm="1">
        <f t="array" ref="GT63">IF($X63="", "", IFERROR(INDEX($BN63:$EY63, $EZ63, MATCH(GT$8, $BN$2:$EY$2, 0)), ""))</f>
        <v/>
      </c>
      <c r="GU63" s="69" t="str" cm="1">
        <f t="array" ref="GU63">IF($X63="", "", IFERROR(INDEX($BN63:$EY63, $EZ63, MATCH(GU$8, $BN$2:$EY$2, 0)), ""))</f>
        <v/>
      </c>
      <c r="GV63" s="69" t="str" cm="1">
        <f t="array" ref="GV63">IF($X63="", "", IFERROR(INDEX($BN63:$EY63, $EZ63, MATCH(GV$8, $BN$2:$EY$2, 0)), ""))</f>
        <v/>
      </c>
      <c r="GW63" s="69" t="str" cm="1">
        <f t="array" ref="GW63">IF($X63="", "", IFERROR(INDEX($BN63:$EY63, $EZ63, MATCH(GW$8, $BN$2:$EY$2, 0)), ""))</f>
        <v/>
      </c>
      <c r="GX63" s="69" t="str" cm="1">
        <f t="array" ref="GX63">IF($X63="", "", IFERROR(INDEX($BN63:$EY63, $EZ63, MATCH(GX$8, $BN$2:$EY$2, 0)), ""))</f>
        <v/>
      </c>
      <c r="GY63" s="69" t="str" cm="1">
        <f t="array" ref="GY63">IF($X63="", "", IFERROR(INDEX($BN63:$EY63, $EZ63, MATCH(GY$8, $BN$2:$EY$2, 0)), ""))</f>
        <v/>
      </c>
      <c r="GZ63" s="69" t="str" cm="1">
        <f t="array" ref="GZ63">IF($X63="", "", IFERROR(INDEX($BN63:$EY63, $EZ63, MATCH(GZ$8, $BN$2:$EY$2, 0)), ""))</f>
        <v/>
      </c>
      <c r="HA63" s="69" t="str" cm="1">
        <f t="array" ref="HA63">IF($X63="", "", IFERROR(INDEX($BN63:$EY63, $EZ63, MATCH(HA$8, $BN$2:$EY$2, 0)), ""))</f>
        <v/>
      </c>
      <c r="HB63" s="69" t="str" cm="1">
        <f t="array" ref="HB63">IF($X63="", "", IFERROR(INDEX($BN63:$EY63, $EZ63, MATCH(HB$8, $BN$2:$EY$2, 0)), ""))</f>
        <v/>
      </c>
      <c r="HC63" s="69" t="str" cm="1">
        <f t="array" ref="HC63">IF($X63="", "", IFERROR(INDEX($BN63:$EY63, $EZ63, MATCH(HC$8, $BN$2:$EY$2, 0)), ""))</f>
        <v/>
      </c>
      <c r="HD63" s="69" t="str" cm="1">
        <f t="array" ref="HD63">IF($X63="", "", IFERROR(INDEX($BN63:$EY63, $EZ63, MATCH(HD$8, $BN$2:$EY$2, 0)), ""))</f>
        <v/>
      </c>
      <c r="HE63" s="69" t="str" cm="1">
        <f t="array" ref="HE63">IF($X63="", "", IFERROR(INDEX($BN63:$EY63, $EZ63, MATCH(HE$8, $BN$2:$EY$2, 0)), ""))</f>
        <v/>
      </c>
      <c r="HF63" s="69" t="str" cm="1">
        <f t="array" ref="HF63">IF($X63="", "", IFERROR(INDEX($BN63:$EY63, $EZ63, MATCH(HF$8, $BN$2:$EY$2, 0)), ""))</f>
        <v/>
      </c>
      <c r="HG63" s="69" t="str" cm="1">
        <f t="array" ref="HG63">IF($X63="", "", IFERROR(INDEX($BN63:$EY63, $EZ63, MATCH(HG$8, $BN$2:$EY$2, 0)), ""))</f>
        <v/>
      </c>
      <c r="HH63" s="69" t="str" cm="1">
        <f t="array" ref="HH63">IF($X63="", "", IFERROR(INDEX($BN63:$EY63, $EZ63, MATCH(HH$8, $BN$2:$EY$2, 0)), ""))</f>
        <v/>
      </c>
      <c r="HI63" s="69" t="str" cm="1">
        <f t="array" ref="HI63">IF($X63="", "", IFERROR(INDEX($BN63:$EY63, $EZ63, MATCH(HI$8, $BN$2:$EY$2, 0)), ""))</f>
        <v/>
      </c>
      <c r="HJ63" s="69" t="str" cm="1">
        <f t="array" ref="HJ63">IF($X63="", "", IFERROR(INDEX($BN63:$EY63, $EZ63, MATCH(HJ$8, $BN$2:$EY$2, 0)), ""))</f>
        <v/>
      </c>
      <c r="HK63" s="69" t="str" cm="1">
        <f t="array" ref="HK63">IF($X63="", "", IFERROR(INDEX($BN63:$EY63, $EZ63, MATCH(HK$8, $BN$2:$EY$2, 0)), ""))</f>
        <v/>
      </c>
      <c r="HL63" s="69" t="str" cm="1">
        <f t="array" ref="HL63">IF($X63="", "", IFERROR(INDEX($BN63:$EY63, $EZ63, MATCH(HL$8, $BN$2:$EY$2, 0)), ""))</f>
        <v/>
      </c>
      <c r="HM63" s="69" t="str" cm="1">
        <f t="array" ref="HM63">IF($X63="", "", IFERROR(INDEX($BN63:$EY63, $EZ63, MATCH(HM$8, $BN$2:$EY$2, 0)), ""))</f>
        <v/>
      </c>
      <c r="HN63" s="69" t="str" cm="1">
        <f t="array" ref="HN63">IF($X63="", "", IFERROR(INDEX($BN63:$EY63, $EZ63, MATCH(HN$8, $BN$2:$EY$2, 0)), ""))</f>
        <v/>
      </c>
      <c r="HO63" s="69" t="str" cm="1">
        <f t="array" ref="HO63">IF($X63="", "", IFERROR(INDEX($BN63:$EY63, $EZ63, MATCH(HO$8, $BN$2:$EY$2, 0)), ""))</f>
        <v/>
      </c>
      <c r="HP63" s="69" t="str" cm="1">
        <f t="array" ref="HP63">IF($X63="", "", IFERROR(INDEX($BN63:$EY63, $EZ63, MATCH(HP$8, $BN$2:$EY$2, 0)), ""))</f>
        <v/>
      </c>
      <c r="HQ63" s="69" t="str" cm="1">
        <f t="array" ref="HQ63">IF($X63="", "", IFERROR(INDEX($BN63:$EY63, $EZ63, MATCH(HQ$8, $BN$2:$EY$2, 0)), ""))</f>
        <v/>
      </c>
      <c r="HR63" s="70" t="str" cm="1">
        <f t="array" ref="HR63">IF($X63="", "", IFERROR(INDEX($BN63:$EY63, $EZ63, MATCH(HR$8, $BN$2:$EY$2, 0)), ""))</f>
        <v/>
      </c>
      <c r="HT63" s="8" t="str" cm="1">
        <f t="array" ref="HT63">IFERROR(INDEX($FA$6:$HR$6, $HS$6, MATCH(MIN($FA63:$HR63), $FA63:$HR63, 0)), "")</f>
        <v/>
      </c>
      <c r="HV63" s="8" t="str" cm="1">
        <f t="array" ref="HV63">IFERROR(INDEX(Trainers!$I$11:$I$20, MATCH(IFERROR(INDEX($FA$7:$HR$7, $HS$6, MATCH(MIN($FA63:$HR63), $FA63:$HR63, 0)), ""), Trainers!$AB$11:$AB$20, 0)), "")</f>
        <v/>
      </c>
      <c r="HX63" s="81" t="str">
        <f t="shared" si="154"/>
        <v/>
      </c>
      <c r="HY63" s="88" t="str">
        <f t="shared" si="155"/>
        <v/>
      </c>
      <c r="HZ63" s="81" t="str">
        <f t="shared" si="188"/>
        <v/>
      </c>
      <c r="IA63" s="88" t="str">
        <f t="shared" si="189"/>
        <v/>
      </c>
      <c r="IB63" s="81" t="str">
        <f t="shared" si="188"/>
        <v/>
      </c>
      <c r="IC63" s="88" t="str">
        <f t="shared" si="189"/>
        <v/>
      </c>
      <c r="ID63" s="81" t="str">
        <f t="shared" si="188"/>
        <v/>
      </c>
      <c r="IE63" s="88" t="str">
        <f t="shared" si="189"/>
        <v/>
      </c>
      <c r="IF63" s="81" t="str">
        <f t="shared" si="188"/>
        <v/>
      </c>
      <c r="IG63" s="88" t="str">
        <f t="shared" si="189"/>
        <v/>
      </c>
      <c r="IH63" s="81" t="str">
        <f t="shared" si="188"/>
        <v/>
      </c>
      <c r="II63" s="88" t="str">
        <f t="shared" si="189"/>
        <v/>
      </c>
      <c r="IJ63" s="81" t="str">
        <f t="shared" si="188"/>
        <v/>
      </c>
      <c r="IK63" s="88" t="str">
        <f t="shared" si="189"/>
        <v/>
      </c>
      <c r="IL63" s="81" t="str">
        <f t="shared" si="188"/>
        <v/>
      </c>
      <c r="IM63" s="88" t="str">
        <f t="shared" si="189"/>
        <v/>
      </c>
      <c r="IN63" s="81" t="str">
        <f t="shared" si="188"/>
        <v/>
      </c>
      <c r="IO63" s="88" t="str">
        <f t="shared" si="189"/>
        <v/>
      </c>
      <c r="IP63" s="81" t="str">
        <f t="shared" si="188"/>
        <v/>
      </c>
      <c r="IQ63" s="88" t="str">
        <f t="shared" si="189"/>
        <v/>
      </c>
      <c r="IS63" s="81" t="str" cm="1">
        <f t="array" ref="IS63">IF($X63="", "", IFERROR(INDEX($HX$3:$IQ$3, $IR$3, MATCH(IS$10, $HX63:$IQ63, 0)), ""))</f>
        <v/>
      </c>
      <c r="IT63" s="89" t="str" cm="1">
        <f t="array" ref="IT63">IF($X63="", "", IFERROR(INDEX($HX$3:$IQ$3, $IR$3, MATCH(IT$10, $HX63:$IQ63, 0)), ""))</f>
        <v/>
      </c>
      <c r="IU63" s="89" t="str" cm="1">
        <f t="array" ref="IU63">IF($X63="", "", IFERROR(INDEX($HX$3:$IQ$3, $IR$3, MATCH(IU$10, $HX63:$IQ63, 0)), ""))</f>
        <v/>
      </c>
      <c r="IV63" s="8" t="str">
        <f t="shared" si="156"/>
        <v/>
      </c>
      <c r="IX63" s="8" t="str">
        <f t="shared" si="157"/>
        <v/>
      </c>
      <c r="IZ63" s="8" t="str">
        <f>IF($BL63="", "", IFERROR(INDEX(Trainers!$AB$11:$AB$20, MATCH($BL63, Trainers!$I$11:$I$20, 0)), ""))</f>
        <v/>
      </c>
      <c r="JA63" s="78" t="str">
        <f t="shared" si="158"/>
        <v/>
      </c>
      <c r="JB63" s="8" t="str" cm="1">
        <f t="array" ref="JB63">IFERROR(INDEX($BN$7:$EY$7, $BM$7, MATCH(CONCATENATE($IZ63, " - ", $BJ63), $BN$2:$EY$2, 0)), "")</f>
        <v/>
      </c>
      <c r="JC63" s="8" t="str">
        <f t="shared" si="159"/>
        <v/>
      </c>
      <c r="JE63" s="8" t="str">
        <f>IF($HV63="", "", IFERROR(INDEX(Trainers!$AB$11:$AB$20, MATCH($HV63, Trainers!$I$11:$I$20, 0)), ""))</f>
        <v/>
      </c>
      <c r="JF63" s="78" t="str" cm="1">
        <f t="array" ref="JF63">IF(IFERROR(INDEX($F63:$L63, $Y63, MATCH($HT63, $F$9:$L$9, 0)), "")="", "", IFERROR(INDEX($F63:$L63, $Y63, MATCH($HT63, $F$9:$L$9, 0)), ""))</f>
        <v/>
      </c>
      <c r="JG63" s="8" t="str" cm="1">
        <f t="array" ref="JG63">IFERROR(INDEX($BN$7:$EY$7, $BM$7, MATCH(CONCATENATE($JE63, " - ", $HT63), $BN$2:$EY$2, 0)), "")</f>
        <v/>
      </c>
      <c r="JH63" s="8" t="str">
        <f t="shared" si="160"/>
        <v/>
      </c>
    </row>
    <row r="64" spans="1:268" x14ac:dyDescent="0.25">
      <c r="A64" s="2"/>
      <c r="B64" s="20"/>
      <c r="C64" s="21"/>
      <c r="D64" s="38"/>
      <c r="E64" s="22"/>
      <c r="F64" s="22"/>
      <c r="G64" s="22"/>
      <c r="H64" s="22"/>
      <c r="I64" s="22"/>
      <c r="J64" s="22"/>
      <c r="K64" s="22"/>
      <c r="L64" s="23"/>
      <c r="M64" s="2"/>
      <c r="N64" s="101" t="str">
        <f t="shared" si="65"/>
        <v/>
      </c>
      <c r="O64" s="2"/>
      <c r="P64" s="62"/>
      <c r="Q64" s="62"/>
      <c r="R64" s="62"/>
      <c r="X64" s="8" t="str">
        <f t="shared" si="66"/>
        <v/>
      </c>
      <c r="Z64" s="8" t="str">
        <f t="shared" si="183"/>
        <v/>
      </c>
      <c r="AA64" s="8" t="str">
        <f t="shared" si="42"/>
        <v/>
      </c>
      <c r="AB64" s="8" t="str">
        <f t="shared" si="43"/>
        <v/>
      </c>
      <c r="AC64" s="8" t="str">
        <f t="shared" si="184"/>
        <v/>
      </c>
      <c r="AD64" s="8" t="str">
        <f t="shared" si="185"/>
        <v/>
      </c>
      <c r="AE64" s="8" t="str">
        <f t="shared" si="163"/>
        <v/>
      </c>
      <c r="AF64" s="8" t="str">
        <f t="shared" si="164"/>
        <v/>
      </c>
      <c r="AG64" s="8" t="str">
        <f t="shared" si="165"/>
        <v/>
      </c>
      <c r="AH64" s="8" t="str">
        <f t="shared" si="166"/>
        <v/>
      </c>
      <c r="AI64" s="8" t="str">
        <f t="shared" si="167"/>
        <v/>
      </c>
      <c r="AJ64" s="8" t="str">
        <f t="shared" si="168"/>
        <v/>
      </c>
      <c r="AL64" s="68" t="str">
        <f t="shared" si="75"/>
        <v/>
      </c>
      <c r="AM64" s="69" t="str">
        <f t="shared" si="169"/>
        <v/>
      </c>
      <c r="AN64" s="69" t="str">
        <f t="shared" si="170"/>
        <v/>
      </c>
      <c r="AO64" s="69" t="str">
        <f t="shared" si="171"/>
        <v/>
      </c>
      <c r="AP64" s="69" t="str">
        <f t="shared" si="172"/>
        <v/>
      </c>
      <c r="AQ64" s="69" t="str">
        <f t="shared" si="173"/>
        <v/>
      </c>
      <c r="AR64" s="70" t="str">
        <f t="shared" si="174"/>
        <v/>
      </c>
      <c r="AT64" s="68" t="str">
        <f>IF($D64="", "", IFERROR(INDEX('Training Positions'!C$11:C$30, MATCH($D64, 'Training Positions'!$B$11:$B$30, 0)), ""))</f>
        <v/>
      </c>
      <c r="AU64" s="69" t="str">
        <f>IF($D64="", "", IFERROR(INDEX('Training Positions'!D$11:D$30, MATCH($D64, 'Training Positions'!$B$11:$B$30, 0)), ""))</f>
        <v/>
      </c>
      <c r="AV64" s="69" t="str">
        <f>IF($D64="", "", IFERROR(INDEX('Training Positions'!E$11:E$30, MATCH($D64, 'Training Positions'!$B$11:$B$30, 0)), ""))</f>
        <v/>
      </c>
      <c r="AW64" s="69" t="str">
        <f>IF($D64="", "", IFERROR(INDEX('Training Positions'!F$11:F$30, MATCH($D64, 'Training Positions'!$B$11:$B$30, 0)), ""))</f>
        <v/>
      </c>
      <c r="AX64" s="69" t="str">
        <f>IF($D64="", "", IFERROR(INDEX('Training Positions'!G$11:G$30, MATCH($D64, 'Training Positions'!$B$11:$B$30, 0)), ""))</f>
        <v/>
      </c>
      <c r="AY64" s="69" t="str">
        <f>IF($D64="", "", IFERROR(INDEX('Training Positions'!H$11:H$30, MATCH($D64, 'Training Positions'!$B$11:$B$30, 0)), ""))</f>
        <v/>
      </c>
      <c r="AZ64" s="70" t="str">
        <f>IF($D64="", "", IFERROR(INDEX('Training Positions'!I$11:I$30, MATCH($D64, 'Training Positions'!$B$11:$B$30, 0)), ""))</f>
        <v/>
      </c>
      <c r="BB64" s="68" t="str">
        <f t="shared" si="82"/>
        <v/>
      </c>
      <c r="BC64" s="69" t="str">
        <f t="shared" si="175"/>
        <v/>
      </c>
      <c r="BD64" s="69" t="str">
        <f t="shared" si="176"/>
        <v/>
      </c>
      <c r="BE64" s="69" t="str">
        <f t="shared" si="177"/>
        <v/>
      </c>
      <c r="BF64" s="69" t="str">
        <f t="shared" si="178"/>
        <v/>
      </c>
      <c r="BG64" s="69" t="str">
        <f t="shared" si="179"/>
        <v/>
      </c>
      <c r="BH64" s="70" t="str">
        <f t="shared" si="180"/>
        <v/>
      </c>
      <c r="BJ64" s="8" t="str" cm="1">
        <f t="array" ref="BJ64">IF($X64="", "", IFERROR(INDEX($BB$10:$BH$10, $BA$10, MATCH(MIN($BB64:$BH64), $BB64:$BH64, 0)), ""))</f>
        <v/>
      </c>
      <c r="BK64" s="78" t="str">
        <f t="shared" si="83"/>
        <v/>
      </c>
      <c r="BL64" s="8" t="str">
        <f>IF($IX64="", "", IFERROR(INDEX(Trainers!$I$11:$I$20, MATCH($IX64, Trainers!$AB$11:$AB$20, 0)), ""))</f>
        <v/>
      </c>
      <c r="BN64" s="68" t="str" cm="1">
        <f t="array" ref="BN64">IF(OR($X64="", BN$7=""), "", IFERROR(IF(IFERROR(INDEX($F64:$L64, $BM64, MATCH(BN$6, $F$9:$L$9, 0)), "")&gt;BN$7, "", IFERROR(INDEX($BB64:$BH64, $BM64, MATCH(BN$6, $BB$10:$BH$10, 0)), "")), ""))</f>
        <v/>
      </c>
      <c r="BO64" s="70" t="str" cm="1">
        <f t="array" ref="BO64">IF(OR($X64="", BO$7=""), "", IFERROR(IF(IFERROR(INDEX($F64:$L64, $BM64, MATCH(BO$6, $F$9:$L$9, 0)), "")&gt;BO$7, "", IFERROR(INDEX($BB64:$BH64, $BM64, MATCH(BO$6, $BB$10:$BH$10, 0)), "")), ""))</f>
        <v/>
      </c>
      <c r="BP64" s="68" t="str">
        <f t="shared" si="84"/>
        <v/>
      </c>
      <c r="BQ64" s="69" t="str">
        <f t="shared" si="85"/>
        <v/>
      </c>
      <c r="BR64" s="69" t="str">
        <f t="shared" si="86"/>
        <v/>
      </c>
      <c r="BS64" s="69" t="str">
        <f t="shared" si="87"/>
        <v/>
      </c>
      <c r="BT64" s="69" t="str">
        <f t="shared" si="88"/>
        <v/>
      </c>
      <c r="BU64" s="69" t="str">
        <f t="shared" si="89"/>
        <v/>
      </c>
      <c r="BV64" s="70" t="str">
        <f t="shared" si="90"/>
        <v/>
      </c>
      <c r="BW64" s="68" t="str" cm="1">
        <f t="array" ref="BW64">IF(OR($X64="", BW$7=""), "", IFERROR(IF(IFERROR(INDEX($F64:$L64, $BM64, MATCH(BW$6, $F$9:$L$9, 0)), "")&gt;BW$7, "", IFERROR(INDEX($BB64:$BH64, $BM64, MATCH(BW$6, $BB$10:$BH$10, 0)), "")), ""))</f>
        <v/>
      </c>
      <c r="BX64" s="70" t="str" cm="1">
        <f t="array" ref="BX64">IF(OR($X64="", BX$7=""), "", IFERROR(IF(IFERROR(INDEX($F64:$L64, $BM64, MATCH(BX$6, $F$9:$L$9, 0)), "")&gt;BX$7, "", IFERROR(INDEX($BB64:$BH64, $BM64, MATCH(BX$6, $BB$10:$BH$10, 0)), "")), ""))</f>
        <v/>
      </c>
      <c r="BY64" s="68" t="str">
        <f t="shared" si="91"/>
        <v/>
      </c>
      <c r="BZ64" s="69" t="str">
        <f t="shared" si="92"/>
        <v/>
      </c>
      <c r="CA64" s="69" t="str">
        <f t="shared" si="93"/>
        <v/>
      </c>
      <c r="CB64" s="69" t="str">
        <f t="shared" si="94"/>
        <v/>
      </c>
      <c r="CC64" s="69" t="str">
        <f t="shared" si="95"/>
        <v/>
      </c>
      <c r="CD64" s="69" t="str">
        <f t="shared" si="96"/>
        <v/>
      </c>
      <c r="CE64" s="70" t="str">
        <f t="shared" si="97"/>
        <v/>
      </c>
      <c r="CF64" s="68" t="str" cm="1">
        <f t="array" ref="CF64">IF(OR($X64="", CF$7=""), "", IFERROR(IF(IFERROR(INDEX($F64:$L64, $BM64, MATCH(CF$6, $F$9:$L$9, 0)), "")&gt;CF$7, "", IFERROR(INDEX($BB64:$BH64, $BM64, MATCH(CF$6, $BB$10:$BH$10, 0)), "")), ""))</f>
        <v/>
      </c>
      <c r="CG64" s="70" t="str" cm="1">
        <f t="array" ref="CG64">IF(OR($X64="", CG$7=""), "", IFERROR(IF(IFERROR(INDEX($F64:$L64, $BM64, MATCH(CG$6, $F$9:$L$9, 0)), "")&gt;CG$7, "", IFERROR(INDEX($BB64:$BH64, $BM64, MATCH(CG$6, $BB$10:$BH$10, 0)), "")), ""))</f>
        <v/>
      </c>
      <c r="CH64" s="68" t="str">
        <f t="shared" si="98"/>
        <v/>
      </c>
      <c r="CI64" s="69" t="str">
        <f t="shared" si="99"/>
        <v/>
      </c>
      <c r="CJ64" s="69" t="str">
        <f t="shared" si="100"/>
        <v/>
      </c>
      <c r="CK64" s="69" t="str">
        <f t="shared" si="101"/>
        <v/>
      </c>
      <c r="CL64" s="69" t="str">
        <f t="shared" si="102"/>
        <v/>
      </c>
      <c r="CM64" s="69" t="str">
        <f t="shared" si="103"/>
        <v/>
      </c>
      <c r="CN64" s="70" t="str">
        <f t="shared" si="104"/>
        <v/>
      </c>
      <c r="CO64" s="68" t="str" cm="1">
        <f t="array" ref="CO64">IF(OR($X64="", CO$7=""), "", IFERROR(IF(IFERROR(INDEX($F64:$L64, $BM64, MATCH(CO$6, $F$9:$L$9, 0)), "")&gt;CO$7, "", IFERROR(INDEX($BB64:$BH64, $BM64, MATCH(CO$6, $BB$10:$BH$10, 0)), "")), ""))</f>
        <v/>
      </c>
      <c r="CP64" s="70" t="str" cm="1">
        <f t="array" ref="CP64">IF(OR($X64="", CP$7=""), "", IFERROR(IF(IFERROR(INDEX($F64:$L64, $BM64, MATCH(CP$6, $F$9:$L$9, 0)), "")&gt;CP$7, "", IFERROR(INDEX($BB64:$BH64, $BM64, MATCH(CP$6, $BB$10:$BH$10, 0)), "")), ""))</f>
        <v/>
      </c>
      <c r="CQ64" s="68" t="str">
        <f t="shared" si="105"/>
        <v/>
      </c>
      <c r="CR64" s="69" t="str">
        <f t="shared" si="106"/>
        <v/>
      </c>
      <c r="CS64" s="69" t="str">
        <f t="shared" si="107"/>
        <v/>
      </c>
      <c r="CT64" s="69" t="str">
        <f t="shared" si="108"/>
        <v/>
      </c>
      <c r="CU64" s="69" t="str">
        <f t="shared" si="109"/>
        <v/>
      </c>
      <c r="CV64" s="69" t="str">
        <f t="shared" si="110"/>
        <v/>
      </c>
      <c r="CW64" s="70" t="str">
        <f t="shared" si="111"/>
        <v/>
      </c>
      <c r="CX64" s="68" t="str" cm="1">
        <f t="array" ref="CX64">IF(OR($X64="", CX$7=""), "", IFERROR(IF(IFERROR(INDEX($F64:$L64, $BM64, MATCH(CX$6, $F$9:$L$9, 0)), "")&gt;CX$7, "", IFERROR(INDEX($BB64:$BH64, $BM64, MATCH(CX$6, $BB$10:$BH$10, 0)), "")), ""))</f>
        <v/>
      </c>
      <c r="CY64" s="70" t="str" cm="1">
        <f t="array" ref="CY64">IF(OR($X64="", CY$7=""), "", IFERROR(IF(IFERROR(INDEX($F64:$L64, $BM64, MATCH(CY$6, $F$9:$L$9, 0)), "")&gt;CY$7, "", IFERROR(INDEX($BB64:$BH64, $BM64, MATCH(CY$6, $BB$10:$BH$10, 0)), "")), ""))</f>
        <v/>
      </c>
      <c r="CZ64" s="68" t="str">
        <f t="shared" si="112"/>
        <v/>
      </c>
      <c r="DA64" s="69" t="str">
        <f t="shared" si="113"/>
        <v/>
      </c>
      <c r="DB64" s="69" t="str">
        <f t="shared" si="114"/>
        <v/>
      </c>
      <c r="DC64" s="69" t="str">
        <f t="shared" si="115"/>
        <v/>
      </c>
      <c r="DD64" s="69" t="str">
        <f t="shared" si="116"/>
        <v/>
      </c>
      <c r="DE64" s="69" t="str">
        <f t="shared" si="117"/>
        <v/>
      </c>
      <c r="DF64" s="70" t="str">
        <f t="shared" si="118"/>
        <v/>
      </c>
      <c r="DG64" s="68" t="str" cm="1">
        <f t="array" ref="DG64">IF(OR($X64="", DG$7=""), "", IFERROR(IF(IFERROR(INDEX($F64:$L64, $BM64, MATCH(DG$6, $F$9:$L$9, 0)), "")&gt;DG$7, "", IFERROR(INDEX($BB64:$BH64, $BM64, MATCH(DG$6, $BB$10:$BH$10, 0)), "")), ""))</f>
        <v/>
      </c>
      <c r="DH64" s="70" t="str" cm="1">
        <f t="array" ref="DH64">IF(OR($X64="", DH$7=""), "", IFERROR(IF(IFERROR(INDEX($F64:$L64, $BM64, MATCH(DH$6, $F$9:$L$9, 0)), "")&gt;DH$7, "", IFERROR(INDEX($BB64:$BH64, $BM64, MATCH(DH$6, $BB$10:$BH$10, 0)), "")), ""))</f>
        <v/>
      </c>
      <c r="DI64" s="68" t="str">
        <f t="shared" si="119"/>
        <v/>
      </c>
      <c r="DJ64" s="69" t="str">
        <f t="shared" si="120"/>
        <v/>
      </c>
      <c r="DK64" s="69" t="str">
        <f t="shared" si="121"/>
        <v/>
      </c>
      <c r="DL64" s="69" t="str">
        <f t="shared" si="122"/>
        <v/>
      </c>
      <c r="DM64" s="69" t="str">
        <f t="shared" si="123"/>
        <v/>
      </c>
      <c r="DN64" s="69" t="str">
        <f t="shared" si="124"/>
        <v/>
      </c>
      <c r="DO64" s="70" t="str">
        <f t="shared" si="125"/>
        <v/>
      </c>
      <c r="DP64" s="68" t="str" cm="1">
        <f t="array" ref="DP64">IF(OR($X64="", DP$7=""), "", IFERROR(IF(IFERROR(INDEX($F64:$L64, $BM64, MATCH(DP$6, $F$9:$L$9, 0)), "")&gt;DP$7, "", IFERROR(INDEX($BB64:$BH64, $BM64, MATCH(DP$6, $BB$10:$BH$10, 0)), "")), ""))</f>
        <v/>
      </c>
      <c r="DQ64" s="70" t="str" cm="1">
        <f t="array" ref="DQ64">IF(OR($X64="", DQ$7=""), "", IFERROR(IF(IFERROR(INDEX($F64:$L64, $BM64, MATCH(DQ$6, $F$9:$L$9, 0)), "")&gt;DQ$7, "", IFERROR(INDEX($BB64:$BH64, $BM64, MATCH(DQ$6, $BB$10:$BH$10, 0)), "")), ""))</f>
        <v/>
      </c>
      <c r="DR64" s="68" t="str">
        <f t="shared" si="126"/>
        <v/>
      </c>
      <c r="DS64" s="69" t="str">
        <f t="shared" si="127"/>
        <v/>
      </c>
      <c r="DT64" s="69" t="str">
        <f t="shared" si="128"/>
        <v/>
      </c>
      <c r="DU64" s="69" t="str">
        <f t="shared" si="129"/>
        <v/>
      </c>
      <c r="DV64" s="69" t="str">
        <f t="shared" si="130"/>
        <v/>
      </c>
      <c r="DW64" s="69" t="str">
        <f t="shared" si="131"/>
        <v/>
      </c>
      <c r="DX64" s="70" t="str">
        <f t="shared" si="132"/>
        <v/>
      </c>
      <c r="DY64" s="68" t="str" cm="1">
        <f t="array" ref="DY64">IF(OR($X64="", DY$7=""), "", IFERROR(IF(IFERROR(INDEX($F64:$L64, $BM64, MATCH(DY$6, $F$9:$L$9, 0)), "")&gt;DY$7, "", IFERROR(INDEX($BB64:$BH64, $BM64, MATCH(DY$6, $BB$10:$BH$10, 0)), "")), ""))</f>
        <v/>
      </c>
      <c r="DZ64" s="70" t="str" cm="1">
        <f t="array" ref="DZ64">IF(OR($X64="", DZ$7=""), "", IFERROR(IF(IFERROR(INDEX($F64:$L64, $BM64, MATCH(DZ$6, $F$9:$L$9, 0)), "")&gt;DZ$7, "", IFERROR(INDEX($BB64:$BH64, $BM64, MATCH(DZ$6, $BB$10:$BH$10, 0)), "")), ""))</f>
        <v/>
      </c>
      <c r="EA64" s="68" t="str">
        <f t="shared" si="133"/>
        <v/>
      </c>
      <c r="EB64" s="69" t="str">
        <f t="shared" si="134"/>
        <v/>
      </c>
      <c r="EC64" s="69" t="str">
        <f t="shared" si="135"/>
        <v/>
      </c>
      <c r="ED64" s="69" t="str">
        <f t="shared" si="136"/>
        <v/>
      </c>
      <c r="EE64" s="69" t="str">
        <f t="shared" si="137"/>
        <v/>
      </c>
      <c r="EF64" s="69" t="str">
        <f t="shared" si="138"/>
        <v/>
      </c>
      <c r="EG64" s="70" t="str">
        <f t="shared" si="139"/>
        <v/>
      </c>
      <c r="EH64" s="68" t="str" cm="1">
        <f t="array" ref="EH64">IF(OR($X64="", EH$7=""), "", IFERROR(IF(IFERROR(INDEX($F64:$L64, $BM64, MATCH(EH$6, $F$9:$L$9, 0)), "")&gt;EH$7, "", IFERROR(INDEX($BB64:$BH64, $BM64, MATCH(EH$6, $BB$10:$BH$10, 0)), "")), ""))</f>
        <v/>
      </c>
      <c r="EI64" s="70" t="str" cm="1">
        <f t="array" ref="EI64">IF(OR($X64="", EI$7=""), "", IFERROR(IF(IFERROR(INDEX($F64:$L64, $BM64, MATCH(EI$6, $F$9:$L$9, 0)), "")&gt;EI$7, "", IFERROR(INDEX($BB64:$BH64, $BM64, MATCH(EI$6, $BB$10:$BH$10, 0)), "")), ""))</f>
        <v/>
      </c>
      <c r="EJ64" s="68" t="str">
        <f t="shared" si="140"/>
        <v/>
      </c>
      <c r="EK64" s="69" t="str">
        <f t="shared" si="141"/>
        <v/>
      </c>
      <c r="EL64" s="69" t="str">
        <f t="shared" si="142"/>
        <v/>
      </c>
      <c r="EM64" s="69" t="str">
        <f t="shared" si="143"/>
        <v/>
      </c>
      <c r="EN64" s="69" t="str">
        <f t="shared" si="144"/>
        <v/>
      </c>
      <c r="EO64" s="69" t="str">
        <f t="shared" si="145"/>
        <v/>
      </c>
      <c r="EP64" s="70" t="str">
        <f t="shared" si="146"/>
        <v/>
      </c>
      <c r="EQ64" s="68" t="str" cm="1">
        <f t="array" ref="EQ64">IF(OR($X64="", EQ$7=""), "", IFERROR(IF(IFERROR(INDEX($F64:$L64, $BM64, MATCH(EQ$6, $F$9:$L$9, 0)), "")&gt;EQ$7, "", IFERROR(INDEX($BB64:$BH64, $BM64, MATCH(EQ$6, $BB$10:$BH$10, 0)), "")), ""))</f>
        <v/>
      </c>
      <c r="ER64" s="70" t="str" cm="1">
        <f t="array" ref="ER64">IF(OR($X64="", ER$7=""), "", IFERROR(IF(IFERROR(INDEX($F64:$L64, $BM64, MATCH(ER$6, $F$9:$L$9, 0)), "")&gt;ER$7, "", IFERROR(INDEX($BB64:$BH64, $BM64, MATCH(ER$6, $BB$10:$BH$10, 0)), "")), ""))</f>
        <v/>
      </c>
      <c r="ES64" s="68" t="str">
        <f t="shared" si="147"/>
        <v/>
      </c>
      <c r="ET64" s="69" t="str">
        <f t="shared" si="148"/>
        <v/>
      </c>
      <c r="EU64" s="69" t="str">
        <f t="shared" si="149"/>
        <v/>
      </c>
      <c r="EV64" s="69" t="str">
        <f t="shared" si="150"/>
        <v/>
      </c>
      <c r="EW64" s="69" t="str">
        <f t="shared" si="151"/>
        <v/>
      </c>
      <c r="EX64" s="69" t="str">
        <f t="shared" si="152"/>
        <v/>
      </c>
      <c r="EY64" s="70" t="str">
        <f t="shared" si="153"/>
        <v/>
      </c>
      <c r="FA64" s="68" t="str" cm="1">
        <f t="array" ref="FA64">IF($X64="", "", IFERROR(INDEX($BN64:$EY64, $EZ64, MATCH(FA$8, $BN$2:$EY$2, 0)), ""))</f>
        <v/>
      </c>
      <c r="FB64" s="69" t="str" cm="1">
        <f t="array" ref="FB64">IF($X64="", "", IFERROR(INDEX($BN64:$EY64, $EZ64, MATCH(FB$8, $BN$2:$EY$2, 0)), ""))</f>
        <v/>
      </c>
      <c r="FC64" s="69" t="str" cm="1">
        <f t="array" ref="FC64">IF($X64="", "", IFERROR(INDEX($BN64:$EY64, $EZ64, MATCH(FC$8, $BN$2:$EY$2, 0)), ""))</f>
        <v/>
      </c>
      <c r="FD64" s="69" t="str" cm="1">
        <f t="array" ref="FD64">IF($X64="", "", IFERROR(INDEX($BN64:$EY64, $EZ64, MATCH(FD$8, $BN$2:$EY$2, 0)), ""))</f>
        <v/>
      </c>
      <c r="FE64" s="69" t="str" cm="1">
        <f t="array" ref="FE64">IF($X64="", "", IFERROR(INDEX($BN64:$EY64, $EZ64, MATCH(FE$8, $BN$2:$EY$2, 0)), ""))</f>
        <v/>
      </c>
      <c r="FF64" s="69" t="str" cm="1">
        <f t="array" ref="FF64">IF($X64="", "", IFERROR(INDEX($BN64:$EY64, $EZ64, MATCH(FF$8, $BN$2:$EY$2, 0)), ""))</f>
        <v/>
      </c>
      <c r="FG64" s="69" t="str" cm="1">
        <f t="array" ref="FG64">IF($X64="", "", IFERROR(INDEX($BN64:$EY64, $EZ64, MATCH(FG$8, $BN$2:$EY$2, 0)), ""))</f>
        <v/>
      </c>
      <c r="FH64" s="69" t="str" cm="1">
        <f t="array" ref="FH64">IF($X64="", "", IFERROR(INDEX($BN64:$EY64, $EZ64, MATCH(FH$8, $BN$2:$EY$2, 0)), ""))</f>
        <v/>
      </c>
      <c r="FI64" s="69" t="str" cm="1">
        <f t="array" ref="FI64">IF($X64="", "", IFERROR(INDEX($BN64:$EY64, $EZ64, MATCH(FI$8, $BN$2:$EY$2, 0)), ""))</f>
        <v/>
      </c>
      <c r="FJ64" s="69" t="str" cm="1">
        <f t="array" ref="FJ64">IF($X64="", "", IFERROR(INDEX($BN64:$EY64, $EZ64, MATCH(FJ$8, $BN$2:$EY$2, 0)), ""))</f>
        <v/>
      </c>
      <c r="FK64" s="69" t="str" cm="1">
        <f t="array" ref="FK64">IF($X64="", "", IFERROR(INDEX($BN64:$EY64, $EZ64, MATCH(FK$8, $BN$2:$EY$2, 0)), ""))</f>
        <v/>
      </c>
      <c r="FL64" s="69" t="str" cm="1">
        <f t="array" ref="FL64">IF($X64="", "", IFERROR(INDEX($BN64:$EY64, $EZ64, MATCH(FL$8, $BN$2:$EY$2, 0)), ""))</f>
        <v/>
      </c>
      <c r="FM64" s="69" t="str" cm="1">
        <f t="array" ref="FM64">IF($X64="", "", IFERROR(INDEX($BN64:$EY64, $EZ64, MATCH(FM$8, $BN$2:$EY$2, 0)), ""))</f>
        <v/>
      </c>
      <c r="FN64" s="69" t="str" cm="1">
        <f t="array" ref="FN64">IF($X64="", "", IFERROR(INDEX($BN64:$EY64, $EZ64, MATCH(FN$8, $BN$2:$EY$2, 0)), ""))</f>
        <v/>
      </c>
      <c r="FO64" s="69" t="str" cm="1">
        <f t="array" ref="FO64">IF($X64="", "", IFERROR(INDEX($BN64:$EY64, $EZ64, MATCH(FO$8, $BN$2:$EY$2, 0)), ""))</f>
        <v/>
      </c>
      <c r="FP64" s="69" t="str" cm="1">
        <f t="array" ref="FP64">IF($X64="", "", IFERROR(INDEX($BN64:$EY64, $EZ64, MATCH(FP$8, $BN$2:$EY$2, 0)), ""))</f>
        <v/>
      </c>
      <c r="FQ64" s="69" t="str" cm="1">
        <f t="array" ref="FQ64">IF($X64="", "", IFERROR(INDEX($BN64:$EY64, $EZ64, MATCH(FQ$8, $BN$2:$EY$2, 0)), ""))</f>
        <v/>
      </c>
      <c r="FR64" s="69" t="str" cm="1">
        <f t="array" ref="FR64">IF($X64="", "", IFERROR(INDEX($BN64:$EY64, $EZ64, MATCH(FR$8, $BN$2:$EY$2, 0)), ""))</f>
        <v/>
      </c>
      <c r="FS64" s="69" t="str" cm="1">
        <f t="array" ref="FS64">IF($X64="", "", IFERROR(INDEX($BN64:$EY64, $EZ64, MATCH(FS$8, $BN$2:$EY$2, 0)), ""))</f>
        <v/>
      </c>
      <c r="FT64" s="69" t="str" cm="1">
        <f t="array" ref="FT64">IF($X64="", "", IFERROR(INDEX($BN64:$EY64, $EZ64, MATCH(FT$8, $BN$2:$EY$2, 0)), ""))</f>
        <v/>
      </c>
      <c r="FU64" s="69" t="str" cm="1">
        <f t="array" ref="FU64">IF($X64="", "", IFERROR(INDEX($BN64:$EY64, $EZ64, MATCH(FU$8, $BN$2:$EY$2, 0)), ""))</f>
        <v/>
      </c>
      <c r="FV64" s="69" t="str" cm="1">
        <f t="array" ref="FV64">IF($X64="", "", IFERROR(INDEX($BN64:$EY64, $EZ64, MATCH(FV$8, $BN$2:$EY$2, 0)), ""))</f>
        <v/>
      </c>
      <c r="FW64" s="69" t="str" cm="1">
        <f t="array" ref="FW64">IF($X64="", "", IFERROR(INDEX($BN64:$EY64, $EZ64, MATCH(FW$8, $BN$2:$EY$2, 0)), ""))</f>
        <v/>
      </c>
      <c r="FX64" s="69" t="str" cm="1">
        <f t="array" ref="FX64">IF($X64="", "", IFERROR(INDEX($BN64:$EY64, $EZ64, MATCH(FX$8, $BN$2:$EY$2, 0)), ""))</f>
        <v/>
      </c>
      <c r="FY64" s="69" t="str" cm="1">
        <f t="array" ref="FY64">IF($X64="", "", IFERROR(INDEX($BN64:$EY64, $EZ64, MATCH(FY$8, $BN$2:$EY$2, 0)), ""))</f>
        <v/>
      </c>
      <c r="FZ64" s="69" t="str" cm="1">
        <f t="array" ref="FZ64">IF($X64="", "", IFERROR(INDEX($BN64:$EY64, $EZ64, MATCH(FZ$8, $BN$2:$EY$2, 0)), ""))</f>
        <v/>
      </c>
      <c r="GA64" s="69" t="str" cm="1">
        <f t="array" ref="GA64">IF($X64="", "", IFERROR(INDEX($BN64:$EY64, $EZ64, MATCH(GA$8, $BN$2:$EY$2, 0)), ""))</f>
        <v/>
      </c>
      <c r="GB64" s="69" t="str" cm="1">
        <f t="array" ref="GB64">IF($X64="", "", IFERROR(INDEX($BN64:$EY64, $EZ64, MATCH(GB$8, $BN$2:$EY$2, 0)), ""))</f>
        <v/>
      </c>
      <c r="GC64" s="69" t="str" cm="1">
        <f t="array" ref="GC64">IF($X64="", "", IFERROR(INDEX($BN64:$EY64, $EZ64, MATCH(GC$8, $BN$2:$EY$2, 0)), ""))</f>
        <v/>
      </c>
      <c r="GD64" s="69" t="str" cm="1">
        <f t="array" ref="GD64">IF($X64="", "", IFERROR(INDEX($BN64:$EY64, $EZ64, MATCH(GD$8, $BN$2:$EY$2, 0)), ""))</f>
        <v/>
      </c>
      <c r="GE64" s="69" t="str" cm="1">
        <f t="array" ref="GE64">IF($X64="", "", IFERROR(INDEX($BN64:$EY64, $EZ64, MATCH(GE$8, $BN$2:$EY$2, 0)), ""))</f>
        <v/>
      </c>
      <c r="GF64" s="69" t="str" cm="1">
        <f t="array" ref="GF64">IF($X64="", "", IFERROR(INDEX($BN64:$EY64, $EZ64, MATCH(GF$8, $BN$2:$EY$2, 0)), ""))</f>
        <v/>
      </c>
      <c r="GG64" s="69" t="str" cm="1">
        <f t="array" ref="GG64">IF($X64="", "", IFERROR(INDEX($BN64:$EY64, $EZ64, MATCH(GG$8, $BN$2:$EY$2, 0)), ""))</f>
        <v/>
      </c>
      <c r="GH64" s="69" t="str" cm="1">
        <f t="array" ref="GH64">IF($X64="", "", IFERROR(INDEX($BN64:$EY64, $EZ64, MATCH(GH$8, $BN$2:$EY$2, 0)), ""))</f>
        <v/>
      </c>
      <c r="GI64" s="69" t="str" cm="1">
        <f t="array" ref="GI64">IF($X64="", "", IFERROR(INDEX($BN64:$EY64, $EZ64, MATCH(GI$8, $BN$2:$EY$2, 0)), ""))</f>
        <v/>
      </c>
      <c r="GJ64" s="69" t="str" cm="1">
        <f t="array" ref="GJ64">IF($X64="", "", IFERROR(INDEX($BN64:$EY64, $EZ64, MATCH(GJ$8, $BN$2:$EY$2, 0)), ""))</f>
        <v/>
      </c>
      <c r="GK64" s="69" t="str" cm="1">
        <f t="array" ref="GK64">IF($X64="", "", IFERROR(INDEX($BN64:$EY64, $EZ64, MATCH(GK$8, $BN$2:$EY$2, 0)), ""))</f>
        <v/>
      </c>
      <c r="GL64" s="69" t="str" cm="1">
        <f t="array" ref="GL64">IF($X64="", "", IFERROR(INDEX($BN64:$EY64, $EZ64, MATCH(GL$8, $BN$2:$EY$2, 0)), ""))</f>
        <v/>
      </c>
      <c r="GM64" s="69" t="str" cm="1">
        <f t="array" ref="GM64">IF($X64="", "", IFERROR(INDEX($BN64:$EY64, $EZ64, MATCH(GM$8, $BN$2:$EY$2, 0)), ""))</f>
        <v/>
      </c>
      <c r="GN64" s="69" t="str" cm="1">
        <f t="array" ref="GN64">IF($X64="", "", IFERROR(INDEX($BN64:$EY64, $EZ64, MATCH(GN$8, $BN$2:$EY$2, 0)), ""))</f>
        <v/>
      </c>
      <c r="GO64" s="69" t="str" cm="1">
        <f t="array" ref="GO64">IF($X64="", "", IFERROR(INDEX($BN64:$EY64, $EZ64, MATCH(GO$8, $BN$2:$EY$2, 0)), ""))</f>
        <v/>
      </c>
      <c r="GP64" s="69" t="str" cm="1">
        <f t="array" ref="GP64">IF($X64="", "", IFERROR(INDEX($BN64:$EY64, $EZ64, MATCH(GP$8, $BN$2:$EY$2, 0)), ""))</f>
        <v/>
      </c>
      <c r="GQ64" s="69" t="str" cm="1">
        <f t="array" ref="GQ64">IF($X64="", "", IFERROR(INDEX($BN64:$EY64, $EZ64, MATCH(GQ$8, $BN$2:$EY$2, 0)), ""))</f>
        <v/>
      </c>
      <c r="GR64" s="69" t="str" cm="1">
        <f t="array" ref="GR64">IF($X64="", "", IFERROR(INDEX($BN64:$EY64, $EZ64, MATCH(GR$8, $BN$2:$EY$2, 0)), ""))</f>
        <v/>
      </c>
      <c r="GS64" s="69" t="str" cm="1">
        <f t="array" ref="GS64">IF($X64="", "", IFERROR(INDEX($BN64:$EY64, $EZ64, MATCH(GS$8, $BN$2:$EY$2, 0)), ""))</f>
        <v/>
      </c>
      <c r="GT64" s="69" t="str" cm="1">
        <f t="array" ref="GT64">IF($X64="", "", IFERROR(INDEX($BN64:$EY64, $EZ64, MATCH(GT$8, $BN$2:$EY$2, 0)), ""))</f>
        <v/>
      </c>
      <c r="GU64" s="69" t="str" cm="1">
        <f t="array" ref="GU64">IF($X64="", "", IFERROR(INDEX($BN64:$EY64, $EZ64, MATCH(GU$8, $BN$2:$EY$2, 0)), ""))</f>
        <v/>
      </c>
      <c r="GV64" s="69" t="str" cm="1">
        <f t="array" ref="GV64">IF($X64="", "", IFERROR(INDEX($BN64:$EY64, $EZ64, MATCH(GV$8, $BN$2:$EY$2, 0)), ""))</f>
        <v/>
      </c>
      <c r="GW64" s="69" t="str" cm="1">
        <f t="array" ref="GW64">IF($X64="", "", IFERROR(INDEX($BN64:$EY64, $EZ64, MATCH(GW$8, $BN$2:$EY$2, 0)), ""))</f>
        <v/>
      </c>
      <c r="GX64" s="69" t="str" cm="1">
        <f t="array" ref="GX64">IF($X64="", "", IFERROR(INDEX($BN64:$EY64, $EZ64, MATCH(GX$8, $BN$2:$EY$2, 0)), ""))</f>
        <v/>
      </c>
      <c r="GY64" s="69" t="str" cm="1">
        <f t="array" ref="GY64">IF($X64="", "", IFERROR(INDEX($BN64:$EY64, $EZ64, MATCH(GY$8, $BN$2:$EY$2, 0)), ""))</f>
        <v/>
      </c>
      <c r="GZ64" s="69" t="str" cm="1">
        <f t="array" ref="GZ64">IF($X64="", "", IFERROR(INDEX($BN64:$EY64, $EZ64, MATCH(GZ$8, $BN$2:$EY$2, 0)), ""))</f>
        <v/>
      </c>
      <c r="HA64" s="69" t="str" cm="1">
        <f t="array" ref="HA64">IF($X64="", "", IFERROR(INDEX($BN64:$EY64, $EZ64, MATCH(HA$8, $BN$2:$EY$2, 0)), ""))</f>
        <v/>
      </c>
      <c r="HB64" s="69" t="str" cm="1">
        <f t="array" ref="HB64">IF($X64="", "", IFERROR(INDEX($BN64:$EY64, $EZ64, MATCH(HB$8, $BN$2:$EY$2, 0)), ""))</f>
        <v/>
      </c>
      <c r="HC64" s="69" t="str" cm="1">
        <f t="array" ref="HC64">IF($X64="", "", IFERROR(INDEX($BN64:$EY64, $EZ64, MATCH(HC$8, $BN$2:$EY$2, 0)), ""))</f>
        <v/>
      </c>
      <c r="HD64" s="69" t="str" cm="1">
        <f t="array" ref="HD64">IF($X64="", "", IFERROR(INDEX($BN64:$EY64, $EZ64, MATCH(HD$8, $BN$2:$EY$2, 0)), ""))</f>
        <v/>
      </c>
      <c r="HE64" s="69" t="str" cm="1">
        <f t="array" ref="HE64">IF($X64="", "", IFERROR(INDEX($BN64:$EY64, $EZ64, MATCH(HE$8, $BN$2:$EY$2, 0)), ""))</f>
        <v/>
      </c>
      <c r="HF64" s="69" t="str" cm="1">
        <f t="array" ref="HF64">IF($X64="", "", IFERROR(INDEX($BN64:$EY64, $EZ64, MATCH(HF$8, $BN$2:$EY$2, 0)), ""))</f>
        <v/>
      </c>
      <c r="HG64" s="69" t="str" cm="1">
        <f t="array" ref="HG64">IF($X64="", "", IFERROR(INDEX($BN64:$EY64, $EZ64, MATCH(HG$8, $BN$2:$EY$2, 0)), ""))</f>
        <v/>
      </c>
      <c r="HH64" s="69" t="str" cm="1">
        <f t="array" ref="HH64">IF($X64="", "", IFERROR(INDEX($BN64:$EY64, $EZ64, MATCH(HH$8, $BN$2:$EY$2, 0)), ""))</f>
        <v/>
      </c>
      <c r="HI64" s="69" t="str" cm="1">
        <f t="array" ref="HI64">IF($X64="", "", IFERROR(INDEX($BN64:$EY64, $EZ64, MATCH(HI$8, $BN$2:$EY$2, 0)), ""))</f>
        <v/>
      </c>
      <c r="HJ64" s="69" t="str" cm="1">
        <f t="array" ref="HJ64">IF($X64="", "", IFERROR(INDEX($BN64:$EY64, $EZ64, MATCH(HJ$8, $BN$2:$EY$2, 0)), ""))</f>
        <v/>
      </c>
      <c r="HK64" s="69" t="str" cm="1">
        <f t="array" ref="HK64">IF($X64="", "", IFERROR(INDEX($BN64:$EY64, $EZ64, MATCH(HK$8, $BN$2:$EY$2, 0)), ""))</f>
        <v/>
      </c>
      <c r="HL64" s="69" t="str" cm="1">
        <f t="array" ref="HL64">IF($X64="", "", IFERROR(INDEX($BN64:$EY64, $EZ64, MATCH(HL$8, $BN$2:$EY$2, 0)), ""))</f>
        <v/>
      </c>
      <c r="HM64" s="69" t="str" cm="1">
        <f t="array" ref="HM64">IF($X64="", "", IFERROR(INDEX($BN64:$EY64, $EZ64, MATCH(HM$8, $BN$2:$EY$2, 0)), ""))</f>
        <v/>
      </c>
      <c r="HN64" s="69" t="str" cm="1">
        <f t="array" ref="HN64">IF($X64="", "", IFERROR(INDEX($BN64:$EY64, $EZ64, MATCH(HN$8, $BN$2:$EY$2, 0)), ""))</f>
        <v/>
      </c>
      <c r="HO64" s="69" t="str" cm="1">
        <f t="array" ref="HO64">IF($X64="", "", IFERROR(INDEX($BN64:$EY64, $EZ64, MATCH(HO$8, $BN$2:$EY$2, 0)), ""))</f>
        <v/>
      </c>
      <c r="HP64" s="69" t="str" cm="1">
        <f t="array" ref="HP64">IF($X64="", "", IFERROR(INDEX($BN64:$EY64, $EZ64, MATCH(HP$8, $BN$2:$EY$2, 0)), ""))</f>
        <v/>
      </c>
      <c r="HQ64" s="69" t="str" cm="1">
        <f t="array" ref="HQ64">IF($X64="", "", IFERROR(INDEX($BN64:$EY64, $EZ64, MATCH(HQ$8, $BN$2:$EY$2, 0)), ""))</f>
        <v/>
      </c>
      <c r="HR64" s="70" t="str" cm="1">
        <f t="array" ref="HR64">IF($X64="", "", IFERROR(INDEX($BN64:$EY64, $EZ64, MATCH(HR$8, $BN$2:$EY$2, 0)), ""))</f>
        <v/>
      </c>
      <c r="HT64" s="8" t="str" cm="1">
        <f t="array" ref="HT64">IFERROR(INDEX($FA$6:$HR$6, $HS$6, MATCH(MIN($FA64:$HR64), $FA64:$HR64, 0)), "")</f>
        <v/>
      </c>
      <c r="HV64" s="8" t="str" cm="1">
        <f t="array" ref="HV64">IFERROR(INDEX(Trainers!$I$11:$I$20, MATCH(IFERROR(INDEX($FA$7:$HR$7, $HS$6, MATCH(MIN($FA64:$HR64), $FA64:$HR64, 0)), ""), Trainers!$AB$11:$AB$20, 0)), "")</f>
        <v/>
      </c>
      <c r="HX64" s="81" t="str">
        <f t="shared" si="154"/>
        <v/>
      </c>
      <c r="HY64" s="88" t="str">
        <f t="shared" si="155"/>
        <v/>
      </c>
      <c r="HZ64" s="81" t="str">
        <f t="shared" si="188"/>
        <v/>
      </c>
      <c r="IA64" s="88" t="str">
        <f t="shared" si="189"/>
        <v/>
      </c>
      <c r="IB64" s="81" t="str">
        <f t="shared" si="188"/>
        <v/>
      </c>
      <c r="IC64" s="88" t="str">
        <f t="shared" si="189"/>
        <v/>
      </c>
      <c r="ID64" s="81" t="str">
        <f t="shared" si="188"/>
        <v/>
      </c>
      <c r="IE64" s="88" t="str">
        <f t="shared" si="189"/>
        <v/>
      </c>
      <c r="IF64" s="81" t="str">
        <f t="shared" si="188"/>
        <v/>
      </c>
      <c r="IG64" s="88" t="str">
        <f t="shared" si="189"/>
        <v/>
      </c>
      <c r="IH64" s="81" t="str">
        <f t="shared" si="188"/>
        <v/>
      </c>
      <c r="II64" s="88" t="str">
        <f t="shared" si="189"/>
        <v/>
      </c>
      <c r="IJ64" s="81" t="str">
        <f t="shared" si="188"/>
        <v/>
      </c>
      <c r="IK64" s="88" t="str">
        <f t="shared" si="189"/>
        <v/>
      </c>
      <c r="IL64" s="81" t="str">
        <f t="shared" si="188"/>
        <v/>
      </c>
      <c r="IM64" s="88" t="str">
        <f t="shared" si="189"/>
        <v/>
      </c>
      <c r="IN64" s="81" t="str">
        <f t="shared" si="188"/>
        <v/>
      </c>
      <c r="IO64" s="88" t="str">
        <f t="shared" si="189"/>
        <v/>
      </c>
      <c r="IP64" s="81" t="str">
        <f t="shared" si="188"/>
        <v/>
      </c>
      <c r="IQ64" s="88" t="str">
        <f t="shared" si="189"/>
        <v/>
      </c>
      <c r="IS64" s="81" t="str" cm="1">
        <f t="array" ref="IS64">IF($X64="", "", IFERROR(INDEX($HX$3:$IQ$3, $IR$3, MATCH(IS$10, $HX64:$IQ64, 0)), ""))</f>
        <v/>
      </c>
      <c r="IT64" s="89" t="str" cm="1">
        <f t="array" ref="IT64">IF($X64="", "", IFERROR(INDEX($HX$3:$IQ$3, $IR$3, MATCH(IT$10, $HX64:$IQ64, 0)), ""))</f>
        <v/>
      </c>
      <c r="IU64" s="89" t="str" cm="1">
        <f t="array" ref="IU64">IF($X64="", "", IFERROR(INDEX($HX$3:$IQ$3, $IR$3, MATCH(IU$10, $HX64:$IQ64, 0)), ""))</f>
        <v/>
      </c>
      <c r="IV64" s="8" t="str">
        <f t="shared" si="156"/>
        <v/>
      </c>
      <c r="IX64" s="8" t="str">
        <f t="shared" si="157"/>
        <v/>
      </c>
      <c r="IZ64" s="8" t="str">
        <f>IF($BL64="", "", IFERROR(INDEX(Trainers!$AB$11:$AB$20, MATCH($BL64, Trainers!$I$11:$I$20, 0)), ""))</f>
        <v/>
      </c>
      <c r="JA64" s="78" t="str">
        <f t="shared" si="158"/>
        <v/>
      </c>
      <c r="JB64" s="8" t="str" cm="1">
        <f t="array" ref="JB64">IFERROR(INDEX($BN$7:$EY$7, $BM$7, MATCH(CONCATENATE($IZ64, " - ", $BJ64), $BN$2:$EY$2, 0)), "")</f>
        <v/>
      </c>
      <c r="JC64" s="8" t="str">
        <f t="shared" si="159"/>
        <v/>
      </c>
      <c r="JE64" s="8" t="str">
        <f>IF($HV64="", "", IFERROR(INDEX(Trainers!$AB$11:$AB$20, MATCH($HV64, Trainers!$I$11:$I$20, 0)), ""))</f>
        <v/>
      </c>
      <c r="JF64" s="78" t="str" cm="1">
        <f t="array" ref="JF64">IF(IFERROR(INDEX($F64:$L64, $Y64, MATCH($HT64, $F$9:$L$9, 0)), "")="", "", IFERROR(INDEX($F64:$L64, $Y64, MATCH($HT64, $F$9:$L$9, 0)), ""))</f>
        <v/>
      </c>
      <c r="JG64" s="8" t="str" cm="1">
        <f t="array" ref="JG64">IFERROR(INDEX($BN$7:$EY$7, $BM$7, MATCH(CONCATENATE($JE64, " - ", $HT64), $BN$2:$EY$2, 0)), "")</f>
        <v/>
      </c>
      <c r="JH64" s="8" t="str">
        <f t="shared" si="160"/>
        <v/>
      </c>
    </row>
    <row r="65" spans="1:268" x14ac:dyDescent="0.25">
      <c r="A65" s="2"/>
      <c r="B65" s="20"/>
      <c r="C65" s="21"/>
      <c r="D65" s="38"/>
      <c r="E65" s="22"/>
      <c r="F65" s="22"/>
      <c r="G65" s="22"/>
      <c r="H65" s="22"/>
      <c r="I65" s="22"/>
      <c r="J65" s="22"/>
      <c r="K65" s="22"/>
      <c r="L65" s="23"/>
      <c r="M65" s="2"/>
      <c r="N65" s="101" t="str">
        <f t="shared" si="65"/>
        <v/>
      </c>
      <c r="O65" s="2"/>
      <c r="P65" s="62"/>
      <c r="Q65" s="62"/>
      <c r="R65" s="62"/>
      <c r="X65" s="8" t="str">
        <f t="shared" si="66"/>
        <v/>
      </c>
      <c r="Z65" s="8" t="str">
        <f t="shared" si="183"/>
        <v/>
      </c>
      <c r="AA65" s="8" t="str">
        <f t="shared" si="42"/>
        <v/>
      </c>
      <c r="AB65" s="8" t="str">
        <f t="shared" si="43"/>
        <v/>
      </c>
      <c r="AC65" s="8" t="str">
        <f t="shared" si="184"/>
        <v/>
      </c>
      <c r="AD65" s="8" t="str">
        <f t="shared" si="185"/>
        <v/>
      </c>
      <c r="AE65" s="8" t="str">
        <f t="shared" si="163"/>
        <v/>
      </c>
      <c r="AF65" s="8" t="str">
        <f t="shared" si="164"/>
        <v/>
      </c>
      <c r="AG65" s="8" t="str">
        <f t="shared" si="165"/>
        <v/>
      </c>
      <c r="AH65" s="8" t="str">
        <f t="shared" si="166"/>
        <v/>
      </c>
      <c r="AI65" s="8" t="str">
        <f t="shared" si="167"/>
        <v/>
      </c>
      <c r="AJ65" s="8" t="str">
        <f t="shared" si="168"/>
        <v/>
      </c>
      <c r="AL65" s="68" t="str">
        <f t="shared" si="75"/>
        <v/>
      </c>
      <c r="AM65" s="69" t="str">
        <f t="shared" si="169"/>
        <v/>
      </c>
      <c r="AN65" s="69" t="str">
        <f t="shared" si="170"/>
        <v/>
      </c>
      <c r="AO65" s="69" t="str">
        <f t="shared" si="171"/>
        <v/>
      </c>
      <c r="AP65" s="69" t="str">
        <f t="shared" si="172"/>
        <v/>
      </c>
      <c r="AQ65" s="69" t="str">
        <f t="shared" si="173"/>
        <v/>
      </c>
      <c r="AR65" s="70" t="str">
        <f t="shared" si="174"/>
        <v/>
      </c>
      <c r="AT65" s="68" t="str">
        <f>IF($D65="", "", IFERROR(INDEX('Training Positions'!C$11:C$30, MATCH($D65, 'Training Positions'!$B$11:$B$30, 0)), ""))</f>
        <v/>
      </c>
      <c r="AU65" s="69" t="str">
        <f>IF($D65="", "", IFERROR(INDEX('Training Positions'!D$11:D$30, MATCH($D65, 'Training Positions'!$B$11:$B$30, 0)), ""))</f>
        <v/>
      </c>
      <c r="AV65" s="69" t="str">
        <f>IF($D65="", "", IFERROR(INDEX('Training Positions'!E$11:E$30, MATCH($D65, 'Training Positions'!$B$11:$B$30, 0)), ""))</f>
        <v/>
      </c>
      <c r="AW65" s="69" t="str">
        <f>IF($D65="", "", IFERROR(INDEX('Training Positions'!F$11:F$30, MATCH($D65, 'Training Positions'!$B$11:$B$30, 0)), ""))</f>
        <v/>
      </c>
      <c r="AX65" s="69" t="str">
        <f>IF($D65="", "", IFERROR(INDEX('Training Positions'!G$11:G$30, MATCH($D65, 'Training Positions'!$B$11:$B$30, 0)), ""))</f>
        <v/>
      </c>
      <c r="AY65" s="69" t="str">
        <f>IF($D65="", "", IFERROR(INDEX('Training Positions'!H$11:H$30, MATCH($D65, 'Training Positions'!$B$11:$B$30, 0)), ""))</f>
        <v/>
      </c>
      <c r="AZ65" s="70" t="str">
        <f>IF($D65="", "", IFERROR(INDEX('Training Positions'!I$11:I$30, MATCH($D65, 'Training Positions'!$B$11:$B$30, 0)), ""))</f>
        <v/>
      </c>
      <c r="BB65" s="68" t="str">
        <f t="shared" si="82"/>
        <v/>
      </c>
      <c r="BC65" s="69" t="str">
        <f t="shared" si="175"/>
        <v/>
      </c>
      <c r="BD65" s="69" t="str">
        <f t="shared" si="176"/>
        <v/>
      </c>
      <c r="BE65" s="69" t="str">
        <f t="shared" si="177"/>
        <v/>
      </c>
      <c r="BF65" s="69" t="str">
        <f t="shared" si="178"/>
        <v/>
      </c>
      <c r="BG65" s="69" t="str">
        <f t="shared" si="179"/>
        <v/>
      </c>
      <c r="BH65" s="70" t="str">
        <f t="shared" si="180"/>
        <v/>
      </c>
      <c r="BJ65" s="8" t="str" cm="1">
        <f t="array" ref="BJ65">IF($X65="", "", IFERROR(INDEX($BB$10:$BH$10, $BA$10, MATCH(MIN($BB65:$BH65), $BB65:$BH65, 0)), ""))</f>
        <v/>
      </c>
      <c r="BK65" s="78" t="str">
        <f t="shared" si="83"/>
        <v/>
      </c>
      <c r="BL65" s="8" t="str">
        <f>IF($IX65="", "", IFERROR(INDEX(Trainers!$I$11:$I$20, MATCH($IX65, Trainers!$AB$11:$AB$20, 0)), ""))</f>
        <v/>
      </c>
      <c r="BN65" s="68" t="str" cm="1">
        <f t="array" ref="BN65">IF(OR($X65="", BN$7=""), "", IFERROR(IF(IFERROR(INDEX($F65:$L65, $BM65, MATCH(BN$6, $F$9:$L$9, 0)), "")&gt;BN$7, "", IFERROR(INDEX($BB65:$BH65, $BM65, MATCH(BN$6, $BB$10:$BH$10, 0)), "")), ""))</f>
        <v/>
      </c>
      <c r="BO65" s="70" t="str" cm="1">
        <f t="array" ref="BO65">IF(OR($X65="", BO$7=""), "", IFERROR(IF(IFERROR(INDEX($F65:$L65, $BM65, MATCH(BO$6, $F$9:$L$9, 0)), "")&gt;BO$7, "", IFERROR(INDEX($BB65:$BH65, $BM65, MATCH(BO$6, $BB$10:$BH$10, 0)), "")), ""))</f>
        <v/>
      </c>
      <c r="BP65" s="68" t="str">
        <f t="shared" si="84"/>
        <v/>
      </c>
      <c r="BQ65" s="69" t="str">
        <f t="shared" si="85"/>
        <v/>
      </c>
      <c r="BR65" s="69" t="str">
        <f t="shared" si="86"/>
        <v/>
      </c>
      <c r="BS65" s="69" t="str">
        <f t="shared" si="87"/>
        <v/>
      </c>
      <c r="BT65" s="69" t="str">
        <f t="shared" si="88"/>
        <v/>
      </c>
      <c r="BU65" s="69" t="str">
        <f t="shared" si="89"/>
        <v/>
      </c>
      <c r="BV65" s="70" t="str">
        <f t="shared" si="90"/>
        <v/>
      </c>
      <c r="BW65" s="68" t="str" cm="1">
        <f t="array" ref="BW65">IF(OR($X65="", BW$7=""), "", IFERROR(IF(IFERROR(INDEX($F65:$L65, $BM65, MATCH(BW$6, $F$9:$L$9, 0)), "")&gt;BW$7, "", IFERROR(INDEX($BB65:$BH65, $BM65, MATCH(BW$6, $BB$10:$BH$10, 0)), "")), ""))</f>
        <v/>
      </c>
      <c r="BX65" s="70" t="str" cm="1">
        <f t="array" ref="BX65">IF(OR($X65="", BX$7=""), "", IFERROR(IF(IFERROR(INDEX($F65:$L65, $BM65, MATCH(BX$6, $F$9:$L$9, 0)), "")&gt;BX$7, "", IFERROR(INDEX($BB65:$BH65, $BM65, MATCH(BX$6, $BB$10:$BH$10, 0)), "")), ""))</f>
        <v/>
      </c>
      <c r="BY65" s="68" t="str">
        <f t="shared" si="91"/>
        <v/>
      </c>
      <c r="BZ65" s="69" t="str">
        <f t="shared" si="92"/>
        <v/>
      </c>
      <c r="CA65" s="69" t="str">
        <f t="shared" si="93"/>
        <v/>
      </c>
      <c r="CB65" s="69" t="str">
        <f t="shared" si="94"/>
        <v/>
      </c>
      <c r="CC65" s="69" t="str">
        <f t="shared" si="95"/>
        <v/>
      </c>
      <c r="CD65" s="69" t="str">
        <f t="shared" si="96"/>
        <v/>
      </c>
      <c r="CE65" s="70" t="str">
        <f t="shared" si="97"/>
        <v/>
      </c>
      <c r="CF65" s="68" t="str" cm="1">
        <f t="array" ref="CF65">IF(OR($X65="", CF$7=""), "", IFERROR(IF(IFERROR(INDEX($F65:$L65, $BM65, MATCH(CF$6, $F$9:$L$9, 0)), "")&gt;CF$7, "", IFERROR(INDEX($BB65:$BH65, $BM65, MATCH(CF$6, $BB$10:$BH$10, 0)), "")), ""))</f>
        <v/>
      </c>
      <c r="CG65" s="70" t="str" cm="1">
        <f t="array" ref="CG65">IF(OR($X65="", CG$7=""), "", IFERROR(IF(IFERROR(INDEX($F65:$L65, $BM65, MATCH(CG$6, $F$9:$L$9, 0)), "")&gt;CG$7, "", IFERROR(INDEX($BB65:$BH65, $BM65, MATCH(CG$6, $BB$10:$BH$10, 0)), "")), ""))</f>
        <v/>
      </c>
      <c r="CH65" s="68" t="str">
        <f t="shared" si="98"/>
        <v/>
      </c>
      <c r="CI65" s="69" t="str">
        <f t="shared" si="99"/>
        <v/>
      </c>
      <c r="CJ65" s="69" t="str">
        <f t="shared" si="100"/>
        <v/>
      </c>
      <c r="CK65" s="69" t="str">
        <f t="shared" si="101"/>
        <v/>
      </c>
      <c r="CL65" s="69" t="str">
        <f t="shared" si="102"/>
        <v/>
      </c>
      <c r="CM65" s="69" t="str">
        <f t="shared" si="103"/>
        <v/>
      </c>
      <c r="CN65" s="70" t="str">
        <f t="shared" si="104"/>
        <v/>
      </c>
      <c r="CO65" s="68" t="str" cm="1">
        <f t="array" ref="CO65">IF(OR($X65="", CO$7=""), "", IFERROR(IF(IFERROR(INDEX($F65:$L65, $BM65, MATCH(CO$6, $F$9:$L$9, 0)), "")&gt;CO$7, "", IFERROR(INDEX($BB65:$BH65, $BM65, MATCH(CO$6, $BB$10:$BH$10, 0)), "")), ""))</f>
        <v/>
      </c>
      <c r="CP65" s="70" t="str" cm="1">
        <f t="array" ref="CP65">IF(OR($X65="", CP$7=""), "", IFERROR(IF(IFERROR(INDEX($F65:$L65, $BM65, MATCH(CP$6, $F$9:$L$9, 0)), "")&gt;CP$7, "", IFERROR(INDEX($BB65:$BH65, $BM65, MATCH(CP$6, $BB$10:$BH$10, 0)), "")), ""))</f>
        <v/>
      </c>
      <c r="CQ65" s="68" t="str">
        <f t="shared" si="105"/>
        <v/>
      </c>
      <c r="CR65" s="69" t="str">
        <f t="shared" si="106"/>
        <v/>
      </c>
      <c r="CS65" s="69" t="str">
        <f t="shared" si="107"/>
        <v/>
      </c>
      <c r="CT65" s="69" t="str">
        <f t="shared" si="108"/>
        <v/>
      </c>
      <c r="CU65" s="69" t="str">
        <f t="shared" si="109"/>
        <v/>
      </c>
      <c r="CV65" s="69" t="str">
        <f t="shared" si="110"/>
        <v/>
      </c>
      <c r="CW65" s="70" t="str">
        <f t="shared" si="111"/>
        <v/>
      </c>
      <c r="CX65" s="68" t="str" cm="1">
        <f t="array" ref="CX65">IF(OR($X65="", CX$7=""), "", IFERROR(IF(IFERROR(INDEX($F65:$L65, $BM65, MATCH(CX$6, $F$9:$L$9, 0)), "")&gt;CX$7, "", IFERROR(INDEX($BB65:$BH65, $BM65, MATCH(CX$6, $BB$10:$BH$10, 0)), "")), ""))</f>
        <v/>
      </c>
      <c r="CY65" s="70" t="str" cm="1">
        <f t="array" ref="CY65">IF(OR($X65="", CY$7=""), "", IFERROR(IF(IFERROR(INDEX($F65:$L65, $BM65, MATCH(CY$6, $F$9:$L$9, 0)), "")&gt;CY$7, "", IFERROR(INDEX($BB65:$BH65, $BM65, MATCH(CY$6, $BB$10:$BH$10, 0)), "")), ""))</f>
        <v/>
      </c>
      <c r="CZ65" s="68" t="str">
        <f t="shared" si="112"/>
        <v/>
      </c>
      <c r="DA65" s="69" t="str">
        <f t="shared" si="113"/>
        <v/>
      </c>
      <c r="DB65" s="69" t="str">
        <f t="shared" si="114"/>
        <v/>
      </c>
      <c r="DC65" s="69" t="str">
        <f t="shared" si="115"/>
        <v/>
      </c>
      <c r="DD65" s="69" t="str">
        <f t="shared" si="116"/>
        <v/>
      </c>
      <c r="DE65" s="69" t="str">
        <f t="shared" si="117"/>
        <v/>
      </c>
      <c r="DF65" s="70" t="str">
        <f t="shared" si="118"/>
        <v/>
      </c>
      <c r="DG65" s="68" t="str" cm="1">
        <f t="array" ref="DG65">IF(OR($X65="", DG$7=""), "", IFERROR(IF(IFERROR(INDEX($F65:$L65, $BM65, MATCH(DG$6, $F$9:$L$9, 0)), "")&gt;DG$7, "", IFERROR(INDEX($BB65:$BH65, $BM65, MATCH(DG$6, $BB$10:$BH$10, 0)), "")), ""))</f>
        <v/>
      </c>
      <c r="DH65" s="70" t="str" cm="1">
        <f t="array" ref="DH65">IF(OR($X65="", DH$7=""), "", IFERROR(IF(IFERROR(INDEX($F65:$L65, $BM65, MATCH(DH$6, $F$9:$L$9, 0)), "")&gt;DH$7, "", IFERROR(INDEX($BB65:$BH65, $BM65, MATCH(DH$6, $BB$10:$BH$10, 0)), "")), ""))</f>
        <v/>
      </c>
      <c r="DI65" s="68" t="str">
        <f t="shared" si="119"/>
        <v/>
      </c>
      <c r="DJ65" s="69" t="str">
        <f t="shared" si="120"/>
        <v/>
      </c>
      <c r="DK65" s="69" t="str">
        <f t="shared" si="121"/>
        <v/>
      </c>
      <c r="DL65" s="69" t="str">
        <f t="shared" si="122"/>
        <v/>
      </c>
      <c r="DM65" s="69" t="str">
        <f t="shared" si="123"/>
        <v/>
      </c>
      <c r="DN65" s="69" t="str">
        <f t="shared" si="124"/>
        <v/>
      </c>
      <c r="DO65" s="70" t="str">
        <f t="shared" si="125"/>
        <v/>
      </c>
      <c r="DP65" s="68" t="str" cm="1">
        <f t="array" ref="DP65">IF(OR($X65="", DP$7=""), "", IFERROR(IF(IFERROR(INDEX($F65:$L65, $BM65, MATCH(DP$6, $F$9:$L$9, 0)), "")&gt;DP$7, "", IFERROR(INDEX($BB65:$BH65, $BM65, MATCH(DP$6, $BB$10:$BH$10, 0)), "")), ""))</f>
        <v/>
      </c>
      <c r="DQ65" s="70" t="str" cm="1">
        <f t="array" ref="DQ65">IF(OR($X65="", DQ$7=""), "", IFERROR(IF(IFERROR(INDEX($F65:$L65, $BM65, MATCH(DQ$6, $F$9:$L$9, 0)), "")&gt;DQ$7, "", IFERROR(INDEX($BB65:$BH65, $BM65, MATCH(DQ$6, $BB$10:$BH$10, 0)), "")), ""))</f>
        <v/>
      </c>
      <c r="DR65" s="68" t="str">
        <f t="shared" si="126"/>
        <v/>
      </c>
      <c r="DS65" s="69" t="str">
        <f t="shared" si="127"/>
        <v/>
      </c>
      <c r="DT65" s="69" t="str">
        <f t="shared" si="128"/>
        <v/>
      </c>
      <c r="DU65" s="69" t="str">
        <f t="shared" si="129"/>
        <v/>
      </c>
      <c r="DV65" s="69" t="str">
        <f t="shared" si="130"/>
        <v/>
      </c>
      <c r="DW65" s="69" t="str">
        <f t="shared" si="131"/>
        <v/>
      </c>
      <c r="DX65" s="70" t="str">
        <f t="shared" si="132"/>
        <v/>
      </c>
      <c r="DY65" s="68" t="str" cm="1">
        <f t="array" ref="DY65">IF(OR($X65="", DY$7=""), "", IFERROR(IF(IFERROR(INDEX($F65:$L65, $BM65, MATCH(DY$6, $F$9:$L$9, 0)), "")&gt;DY$7, "", IFERROR(INDEX($BB65:$BH65, $BM65, MATCH(DY$6, $BB$10:$BH$10, 0)), "")), ""))</f>
        <v/>
      </c>
      <c r="DZ65" s="70" t="str" cm="1">
        <f t="array" ref="DZ65">IF(OR($X65="", DZ$7=""), "", IFERROR(IF(IFERROR(INDEX($F65:$L65, $BM65, MATCH(DZ$6, $F$9:$L$9, 0)), "")&gt;DZ$7, "", IFERROR(INDEX($BB65:$BH65, $BM65, MATCH(DZ$6, $BB$10:$BH$10, 0)), "")), ""))</f>
        <v/>
      </c>
      <c r="EA65" s="68" t="str">
        <f t="shared" si="133"/>
        <v/>
      </c>
      <c r="EB65" s="69" t="str">
        <f t="shared" si="134"/>
        <v/>
      </c>
      <c r="EC65" s="69" t="str">
        <f t="shared" si="135"/>
        <v/>
      </c>
      <c r="ED65" s="69" t="str">
        <f t="shared" si="136"/>
        <v/>
      </c>
      <c r="EE65" s="69" t="str">
        <f t="shared" si="137"/>
        <v/>
      </c>
      <c r="EF65" s="69" t="str">
        <f t="shared" si="138"/>
        <v/>
      </c>
      <c r="EG65" s="70" t="str">
        <f t="shared" si="139"/>
        <v/>
      </c>
      <c r="EH65" s="68" t="str" cm="1">
        <f t="array" ref="EH65">IF(OR($X65="", EH$7=""), "", IFERROR(IF(IFERROR(INDEX($F65:$L65, $BM65, MATCH(EH$6, $F$9:$L$9, 0)), "")&gt;EH$7, "", IFERROR(INDEX($BB65:$BH65, $BM65, MATCH(EH$6, $BB$10:$BH$10, 0)), "")), ""))</f>
        <v/>
      </c>
      <c r="EI65" s="70" t="str" cm="1">
        <f t="array" ref="EI65">IF(OR($X65="", EI$7=""), "", IFERROR(IF(IFERROR(INDEX($F65:$L65, $BM65, MATCH(EI$6, $F$9:$L$9, 0)), "")&gt;EI$7, "", IFERROR(INDEX($BB65:$BH65, $BM65, MATCH(EI$6, $BB$10:$BH$10, 0)), "")), ""))</f>
        <v/>
      </c>
      <c r="EJ65" s="68" t="str">
        <f t="shared" si="140"/>
        <v/>
      </c>
      <c r="EK65" s="69" t="str">
        <f t="shared" si="141"/>
        <v/>
      </c>
      <c r="EL65" s="69" t="str">
        <f t="shared" si="142"/>
        <v/>
      </c>
      <c r="EM65" s="69" t="str">
        <f t="shared" si="143"/>
        <v/>
      </c>
      <c r="EN65" s="69" t="str">
        <f t="shared" si="144"/>
        <v/>
      </c>
      <c r="EO65" s="69" t="str">
        <f t="shared" si="145"/>
        <v/>
      </c>
      <c r="EP65" s="70" t="str">
        <f t="shared" si="146"/>
        <v/>
      </c>
      <c r="EQ65" s="68" t="str" cm="1">
        <f t="array" ref="EQ65">IF(OR($X65="", EQ$7=""), "", IFERROR(IF(IFERROR(INDEX($F65:$L65, $BM65, MATCH(EQ$6, $F$9:$L$9, 0)), "")&gt;EQ$7, "", IFERROR(INDEX($BB65:$BH65, $BM65, MATCH(EQ$6, $BB$10:$BH$10, 0)), "")), ""))</f>
        <v/>
      </c>
      <c r="ER65" s="70" t="str" cm="1">
        <f t="array" ref="ER65">IF(OR($X65="", ER$7=""), "", IFERROR(IF(IFERROR(INDEX($F65:$L65, $BM65, MATCH(ER$6, $F$9:$L$9, 0)), "")&gt;ER$7, "", IFERROR(INDEX($BB65:$BH65, $BM65, MATCH(ER$6, $BB$10:$BH$10, 0)), "")), ""))</f>
        <v/>
      </c>
      <c r="ES65" s="68" t="str">
        <f t="shared" si="147"/>
        <v/>
      </c>
      <c r="ET65" s="69" t="str">
        <f t="shared" si="148"/>
        <v/>
      </c>
      <c r="EU65" s="69" t="str">
        <f t="shared" si="149"/>
        <v/>
      </c>
      <c r="EV65" s="69" t="str">
        <f t="shared" si="150"/>
        <v/>
      </c>
      <c r="EW65" s="69" t="str">
        <f t="shared" si="151"/>
        <v/>
      </c>
      <c r="EX65" s="69" t="str">
        <f t="shared" si="152"/>
        <v/>
      </c>
      <c r="EY65" s="70" t="str">
        <f t="shared" si="153"/>
        <v/>
      </c>
      <c r="FA65" s="68" t="str" cm="1">
        <f t="array" ref="FA65">IF($X65="", "", IFERROR(INDEX($BN65:$EY65, $EZ65, MATCH(FA$8, $BN$2:$EY$2, 0)), ""))</f>
        <v/>
      </c>
      <c r="FB65" s="69" t="str" cm="1">
        <f t="array" ref="FB65">IF($X65="", "", IFERROR(INDEX($BN65:$EY65, $EZ65, MATCH(FB$8, $BN$2:$EY$2, 0)), ""))</f>
        <v/>
      </c>
      <c r="FC65" s="69" t="str" cm="1">
        <f t="array" ref="FC65">IF($X65="", "", IFERROR(INDEX($BN65:$EY65, $EZ65, MATCH(FC$8, $BN$2:$EY$2, 0)), ""))</f>
        <v/>
      </c>
      <c r="FD65" s="69" t="str" cm="1">
        <f t="array" ref="FD65">IF($X65="", "", IFERROR(INDEX($BN65:$EY65, $EZ65, MATCH(FD$8, $BN$2:$EY$2, 0)), ""))</f>
        <v/>
      </c>
      <c r="FE65" s="69" t="str" cm="1">
        <f t="array" ref="FE65">IF($X65="", "", IFERROR(INDEX($BN65:$EY65, $EZ65, MATCH(FE$8, $BN$2:$EY$2, 0)), ""))</f>
        <v/>
      </c>
      <c r="FF65" s="69" t="str" cm="1">
        <f t="array" ref="FF65">IF($X65="", "", IFERROR(INDEX($BN65:$EY65, $EZ65, MATCH(FF$8, $BN$2:$EY$2, 0)), ""))</f>
        <v/>
      </c>
      <c r="FG65" s="69" t="str" cm="1">
        <f t="array" ref="FG65">IF($X65="", "", IFERROR(INDEX($BN65:$EY65, $EZ65, MATCH(FG$8, $BN$2:$EY$2, 0)), ""))</f>
        <v/>
      </c>
      <c r="FH65" s="69" t="str" cm="1">
        <f t="array" ref="FH65">IF($X65="", "", IFERROR(INDEX($BN65:$EY65, $EZ65, MATCH(FH$8, $BN$2:$EY$2, 0)), ""))</f>
        <v/>
      </c>
      <c r="FI65" s="69" t="str" cm="1">
        <f t="array" ref="FI65">IF($X65="", "", IFERROR(INDEX($BN65:$EY65, $EZ65, MATCH(FI$8, $BN$2:$EY$2, 0)), ""))</f>
        <v/>
      </c>
      <c r="FJ65" s="69" t="str" cm="1">
        <f t="array" ref="FJ65">IF($X65="", "", IFERROR(INDEX($BN65:$EY65, $EZ65, MATCH(FJ$8, $BN$2:$EY$2, 0)), ""))</f>
        <v/>
      </c>
      <c r="FK65" s="69" t="str" cm="1">
        <f t="array" ref="FK65">IF($X65="", "", IFERROR(INDEX($BN65:$EY65, $EZ65, MATCH(FK$8, $BN$2:$EY$2, 0)), ""))</f>
        <v/>
      </c>
      <c r="FL65" s="69" t="str" cm="1">
        <f t="array" ref="FL65">IF($X65="", "", IFERROR(INDEX($BN65:$EY65, $EZ65, MATCH(FL$8, $BN$2:$EY$2, 0)), ""))</f>
        <v/>
      </c>
      <c r="FM65" s="69" t="str" cm="1">
        <f t="array" ref="FM65">IF($X65="", "", IFERROR(INDEX($BN65:$EY65, $EZ65, MATCH(FM$8, $BN$2:$EY$2, 0)), ""))</f>
        <v/>
      </c>
      <c r="FN65" s="69" t="str" cm="1">
        <f t="array" ref="FN65">IF($X65="", "", IFERROR(INDEX($BN65:$EY65, $EZ65, MATCH(FN$8, $BN$2:$EY$2, 0)), ""))</f>
        <v/>
      </c>
      <c r="FO65" s="69" t="str" cm="1">
        <f t="array" ref="FO65">IF($X65="", "", IFERROR(INDEX($BN65:$EY65, $EZ65, MATCH(FO$8, $BN$2:$EY$2, 0)), ""))</f>
        <v/>
      </c>
      <c r="FP65" s="69" t="str" cm="1">
        <f t="array" ref="FP65">IF($X65="", "", IFERROR(INDEX($BN65:$EY65, $EZ65, MATCH(FP$8, $BN$2:$EY$2, 0)), ""))</f>
        <v/>
      </c>
      <c r="FQ65" s="69" t="str" cm="1">
        <f t="array" ref="FQ65">IF($X65="", "", IFERROR(INDEX($BN65:$EY65, $EZ65, MATCH(FQ$8, $BN$2:$EY$2, 0)), ""))</f>
        <v/>
      </c>
      <c r="FR65" s="69" t="str" cm="1">
        <f t="array" ref="FR65">IF($X65="", "", IFERROR(INDEX($BN65:$EY65, $EZ65, MATCH(FR$8, $BN$2:$EY$2, 0)), ""))</f>
        <v/>
      </c>
      <c r="FS65" s="69" t="str" cm="1">
        <f t="array" ref="FS65">IF($X65="", "", IFERROR(INDEX($BN65:$EY65, $EZ65, MATCH(FS$8, $BN$2:$EY$2, 0)), ""))</f>
        <v/>
      </c>
      <c r="FT65" s="69" t="str" cm="1">
        <f t="array" ref="FT65">IF($X65="", "", IFERROR(INDEX($BN65:$EY65, $EZ65, MATCH(FT$8, $BN$2:$EY$2, 0)), ""))</f>
        <v/>
      </c>
      <c r="FU65" s="69" t="str" cm="1">
        <f t="array" ref="FU65">IF($X65="", "", IFERROR(INDEX($BN65:$EY65, $EZ65, MATCH(FU$8, $BN$2:$EY$2, 0)), ""))</f>
        <v/>
      </c>
      <c r="FV65" s="69" t="str" cm="1">
        <f t="array" ref="FV65">IF($X65="", "", IFERROR(INDEX($BN65:$EY65, $EZ65, MATCH(FV$8, $BN$2:$EY$2, 0)), ""))</f>
        <v/>
      </c>
      <c r="FW65" s="69" t="str" cm="1">
        <f t="array" ref="FW65">IF($X65="", "", IFERROR(INDEX($BN65:$EY65, $EZ65, MATCH(FW$8, $BN$2:$EY$2, 0)), ""))</f>
        <v/>
      </c>
      <c r="FX65" s="69" t="str" cm="1">
        <f t="array" ref="FX65">IF($X65="", "", IFERROR(INDEX($BN65:$EY65, $EZ65, MATCH(FX$8, $BN$2:$EY$2, 0)), ""))</f>
        <v/>
      </c>
      <c r="FY65" s="69" t="str" cm="1">
        <f t="array" ref="FY65">IF($X65="", "", IFERROR(INDEX($BN65:$EY65, $EZ65, MATCH(FY$8, $BN$2:$EY$2, 0)), ""))</f>
        <v/>
      </c>
      <c r="FZ65" s="69" t="str" cm="1">
        <f t="array" ref="FZ65">IF($X65="", "", IFERROR(INDEX($BN65:$EY65, $EZ65, MATCH(FZ$8, $BN$2:$EY$2, 0)), ""))</f>
        <v/>
      </c>
      <c r="GA65" s="69" t="str" cm="1">
        <f t="array" ref="GA65">IF($X65="", "", IFERROR(INDEX($BN65:$EY65, $EZ65, MATCH(GA$8, $BN$2:$EY$2, 0)), ""))</f>
        <v/>
      </c>
      <c r="GB65" s="69" t="str" cm="1">
        <f t="array" ref="GB65">IF($X65="", "", IFERROR(INDEX($BN65:$EY65, $EZ65, MATCH(GB$8, $BN$2:$EY$2, 0)), ""))</f>
        <v/>
      </c>
      <c r="GC65" s="69" t="str" cm="1">
        <f t="array" ref="GC65">IF($X65="", "", IFERROR(INDEX($BN65:$EY65, $EZ65, MATCH(GC$8, $BN$2:$EY$2, 0)), ""))</f>
        <v/>
      </c>
      <c r="GD65" s="69" t="str" cm="1">
        <f t="array" ref="GD65">IF($X65="", "", IFERROR(INDEX($BN65:$EY65, $EZ65, MATCH(GD$8, $BN$2:$EY$2, 0)), ""))</f>
        <v/>
      </c>
      <c r="GE65" s="69" t="str" cm="1">
        <f t="array" ref="GE65">IF($X65="", "", IFERROR(INDEX($BN65:$EY65, $EZ65, MATCH(GE$8, $BN$2:$EY$2, 0)), ""))</f>
        <v/>
      </c>
      <c r="GF65" s="69" t="str" cm="1">
        <f t="array" ref="GF65">IF($X65="", "", IFERROR(INDEX($BN65:$EY65, $EZ65, MATCH(GF$8, $BN$2:$EY$2, 0)), ""))</f>
        <v/>
      </c>
      <c r="GG65" s="69" t="str" cm="1">
        <f t="array" ref="GG65">IF($X65="", "", IFERROR(INDEX($BN65:$EY65, $EZ65, MATCH(GG$8, $BN$2:$EY$2, 0)), ""))</f>
        <v/>
      </c>
      <c r="GH65" s="69" t="str" cm="1">
        <f t="array" ref="GH65">IF($X65="", "", IFERROR(INDEX($BN65:$EY65, $EZ65, MATCH(GH$8, $BN$2:$EY$2, 0)), ""))</f>
        <v/>
      </c>
      <c r="GI65" s="69" t="str" cm="1">
        <f t="array" ref="GI65">IF($X65="", "", IFERROR(INDEX($BN65:$EY65, $EZ65, MATCH(GI$8, $BN$2:$EY$2, 0)), ""))</f>
        <v/>
      </c>
      <c r="GJ65" s="69" t="str" cm="1">
        <f t="array" ref="GJ65">IF($X65="", "", IFERROR(INDEX($BN65:$EY65, $EZ65, MATCH(GJ$8, $BN$2:$EY$2, 0)), ""))</f>
        <v/>
      </c>
      <c r="GK65" s="69" t="str" cm="1">
        <f t="array" ref="GK65">IF($X65="", "", IFERROR(INDEX($BN65:$EY65, $EZ65, MATCH(GK$8, $BN$2:$EY$2, 0)), ""))</f>
        <v/>
      </c>
      <c r="GL65" s="69" t="str" cm="1">
        <f t="array" ref="GL65">IF($X65="", "", IFERROR(INDEX($BN65:$EY65, $EZ65, MATCH(GL$8, $BN$2:$EY$2, 0)), ""))</f>
        <v/>
      </c>
      <c r="GM65" s="69" t="str" cm="1">
        <f t="array" ref="GM65">IF($X65="", "", IFERROR(INDEX($BN65:$EY65, $EZ65, MATCH(GM$8, $BN$2:$EY$2, 0)), ""))</f>
        <v/>
      </c>
      <c r="GN65" s="69" t="str" cm="1">
        <f t="array" ref="GN65">IF($X65="", "", IFERROR(INDEX($BN65:$EY65, $EZ65, MATCH(GN$8, $BN$2:$EY$2, 0)), ""))</f>
        <v/>
      </c>
      <c r="GO65" s="69" t="str" cm="1">
        <f t="array" ref="GO65">IF($X65="", "", IFERROR(INDEX($BN65:$EY65, $EZ65, MATCH(GO$8, $BN$2:$EY$2, 0)), ""))</f>
        <v/>
      </c>
      <c r="GP65" s="69" t="str" cm="1">
        <f t="array" ref="GP65">IF($X65="", "", IFERROR(INDEX($BN65:$EY65, $EZ65, MATCH(GP$8, $BN$2:$EY$2, 0)), ""))</f>
        <v/>
      </c>
      <c r="GQ65" s="69" t="str" cm="1">
        <f t="array" ref="GQ65">IF($X65="", "", IFERROR(INDEX($BN65:$EY65, $EZ65, MATCH(GQ$8, $BN$2:$EY$2, 0)), ""))</f>
        <v/>
      </c>
      <c r="GR65" s="69" t="str" cm="1">
        <f t="array" ref="GR65">IF($X65="", "", IFERROR(INDEX($BN65:$EY65, $EZ65, MATCH(GR$8, $BN$2:$EY$2, 0)), ""))</f>
        <v/>
      </c>
      <c r="GS65" s="69" t="str" cm="1">
        <f t="array" ref="GS65">IF($X65="", "", IFERROR(INDEX($BN65:$EY65, $EZ65, MATCH(GS$8, $BN$2:$EY$2, 0)), ""))</f>
        <v/>
      </c>
      <c r="GT65" s="69" t="str" cm="1">
        <f t="array" ref="GT65">IF($X65="", "", IFERROR(INDEX($BN65:$EY65, $EZ65, MATCH(GT$8, $BN$2:$EY$2, 0)), ""))</f>
        <v/>
      </c>
      <c r="GU65" s="69" t="str" cm="1">
        <f t="array" ref="GU65">IF($X65="", "", IFERROR(INDEX($BN65:$EY65, $EZ65, MATCH(GU$8, $BN$2:$EY$2, 0)), ""))</f>
        <v/>
      </c>
      <c r="GV65" s="69" t="str" cm="1">
        <f t="array" ref="GV65">IF($X65="", "", IFERROR(INDEX($BN65:$EY65, $EZ65, MATCH(GV$8, $BN$2:$EY$2, 0)), ""))</f>
        <v/>
      </c>
      <c r="GW65" s="69" t="str" cm="1">
        <f t="array" ref="GW65">IF($X65="", "", IFERROR(INDEX($BN65:$EY65, $EZ65, MATCH(GW$8, $BN$2:$EY$2, 0)), ""))</f>
        <v/>
      </c>
      <c r="GX65" s="69" t="str" cm="1">
        <f t="array" ref="GX65">IF($X65="", "", IFERROR(INDEX($BN65:$EY65, $EZ65, MATCH(GX$8, $BN$2:$EY$2, 0)), ""))</f>
        <v/>
      </c>
      <c r="GY65" s="69" t="str" cm="1">
        <f t="array" ref="GY65">IF($X65="", "", IFERROR(INDEX($BN65:$EY65, $EZ65, MATCH(GY$8, $BN$2:$EY$2, 0)), ""))</f>
        <v/>
      </c>
      <c r="GZ65" s="69" t="str" cm="1">
        <f t="array" ref="GZ65">IF($X65="", "", IFERROR(INDEX($BN65:$EY65, $EZ65, MATCH(GZ$8, $BN$2:$EY$2, 0)), ""))</f>
        <v/>
      </c>
      <c r="HA65" s="69" t="str" cm="1">
        <f t="array" ref="HA65">IF($X65="", "", IFERROR(INDEX($BN65:$EY65, $EZ65, MATCH(HA$8, $BN$2:$EY$2, 0)), ""))</f>
        <v/>
      </c>
      <c r="HB65" s="69" t="str" cm="1">
        <f t="array" ref="HB65">IF($X65="", "", IFERROR(INDEX($BN65:$EY65, $EZ65, MATCH(HB$8, $BN$2:$EY$2, 0)), ""))</f>
        <v/>
      </c>
      <c r="HC65" s="69" t="str" cm="1">
        <f t="array" ref="HC65">IF($X65="", "", IFERROR(INDEX($BN65:$EY65, $EZ65, MATCH(HC$8, $BN$2:$EY$2, 0)), ""))</f>
        <v/>
      </c>
      <c r="HD65" s="69" t="str" cm="1">
        <f t="array" ref="HD65">IF($X65="", "", IFERROR(INDEX($BN65:$EY65, $EZ65, MATCH(HD$8, $BN$2:$EY$2, 0)), ""))</f>
        <v/>
      </c>
      <c r="HE65" s="69" t="str" cm="1">
        <f t="array" ref="HE65">IF($X65="", "", IFERROR(INDEX($BN65:$EY65, $EZ65, MATCH(HE$8, $BN$2:$EY$2, 0)), ""))</f>
        <v/>
      </c>
      <c r="HF65" s="69" t="str" cm="1">
        <f t="array" ref="HF65">IF($X65="", "", IFERROR(INDEX($BN65:$EY65, $EZ65, MATCH(HF$8, $BN$2:$EY$2, 0)), ""))</f>
        <v/>
      </c>
      <c r="HG65" s="69" t="str" cm="1">
        <f t="array" ref="HG65">IF($X65="", "", IFERROR(INDEX($BN65:$EY65, $EZ65, MATCH(HG$8, $BN$2:$EY$2, 0)), ""))</f>
        <v/>
      </c>
      <c r="HH65" s="69" t="str" cm="1">
        <f t="array" ref="HH65">IF($X65="", "", IFERROR(INDEX($BN65:$EY65, $EZ65, MATCH(HH$8, $BN$2:$EY$2, 0)), ""))</f>
        <v/>
      </c>
      <c r="HI65" s="69" t="str" cm="1">
        <f t="array" ref="HI65">IF($X65="", "", IFERROR(INDEX($BN65:$EY65, $EZ65, MATCH(HI$8, $BN$2:$EY$2, 0)), ""))</f>
        <v/>
      </c>
      <c r="HJ65" s="69" t="str" cm="1">
        <f t="array" ref="HJ65">IF($X65="", "", IFERROR(INDEX($BN65:$EY65, $EZ65, MATCH(HJ$8, $BN$2:$EY$2, 0)), ""))</f>
        <v/>
      </c>
      <c r="HK65" s="69" t="str" cm="1">
        <f t="array" ref="HK65">IF($X65="", "", IFERROR(INDEX($BN65:$EY65, $EZ65, MATCH(HK$8, $BN$2:$EY$2, 0)), ""))</f>
        <v/>
      </c>
      <c r="HL65" s="69" t="str" cm="1">
        <f t="array" ref="HL65">IF($X65="", "", IFERROR(INDEX($BN65:$EY65, $EZ65, MATCH(HL$8, $BN$2:$EY$2, 0)), ""))</f>
        <v/>
      </c>
      <c r="HM65" s="69" t="str" cm="1">
        <f t="array" ref="HM65">IF($X65="", "", IFERROR(INDEX($BN65:$EY65, $EZ65, MATCH(HM$8, $BN$2:$EY$2, 0)), ""))</f>
        <v/>
      </c>
      <c r="HN65" s="69" t="str" cm="1">
        <f t="array" ref="HN65">IF($X65="", "", IFERROR(INDEX($BN65:$EY65, $EZ65, MATCH(HN$8, $BN$2:$EY$2, 0)), ""))</f>
        <v/>
      </c>
      <c r="HO65" s="69" t="str" cm="1">
        <f t="array" ref="HO65">IF($X65="", "", IFERROR(INDEX($BN65:$EY65, $EZ65, MATCH(HO$8, $BN$2:$EY$2, 0)), ""))</f>
        <v/>
      </c>
      <c r="HP65" s="69" t="str" cm="1">
        <f t="array" ref="HP65">IF($X65="", "", IFERROR(INDEX($BN65:$EY65, $EZ65, MATCH(HP$8, $BN$2:$EY$2, 0)), ""))</f>
        <v/>
      </c>
      <c r="HQ65" s="69" t="str" cm="1">
        <f t="array" ref="HQ65">IF($X65="", "", IFERROR(INDEX($BN65:$EY65, $EZ65, MATCH(HQ$8, $BN$2:$EY$2, 0)), ""))</f>
        <v/>
      </c>
      <c r="HR65" s="70" t="str" cm="1">
        <f t="array" ref="HR65">IF($X65="", "", IFERROR(INDEX($BN65:$EY65, $EZ65, MATCH(HR$8, $BN$2:$EY$2, 0)), ""))</f>
        <v/>
      </c>
      <c r="HT65" s="8" t="str" cm="1">
        <f t="array" ref="HT65">IFERROR(INDEX($FA$6:$HR$6, $HS$6, MATCH(MIN($FA65:$HR65), $FA65:$HR65, 0)), "")</f>
        <v/>
      </c>
      <c r="HV65" s="8" t="str" cm="1">
        <f t="array" ref="HV65">IFERROR(INDEX(Trainers!$I$11:$I$20, MATCH(IFERROR(INDEX($FA$7:$HR$7, $HS$6, MATCH(MIN($FA65:$HR65), $FA65:$HR65, 0)), ""), Trainers!$AB$11:$AB$20, 0)), "")</f>
        <v/>
      </c>
      <c r="HX65" s="81" t="str">
        <f t="shared" si="154"/>
        <v/>
      </c>
      <c r="HY65" s="88" t="str">
        <f t="shared" si="155"/>
        <v/>
      </c>
      <c r="HZ65" s="81" t="str">
        <f t="shared" si="188"/>
        <v/>
      </c>
      <c r="IA65" s="88" t="str">
        <f t="shared" si="189"/>
        <v/>
      </c>
      <c r="IB65" s="81" t="str">
        <f t="shared" si="188"/>
        <v/>
      </c>
      <c r="IC65" s="88" t="str">
        <f t="shared" si="189"/>
        <v/>
      </c>
      <c r="ID65" s="81" t="str">
        <f t="shared" si="188"/>
        <v/>
      </c>
      <c r="IE65" s="88" t="str">
        <f t="shared" si="189"/>
        <v/>
      </c>
      <c r="IF65" s="81" t="str">
        <f t="shared" si="188"/>
        <v/>
      </c>
      <c r="IG65" s="88" t="str">
        <f t="shared" si="189"/>
        <v/>
      </c>
      <c r="IH65" s="81" t="str">
        <f t="shared" si="188"/>
        <v/>
      </c>
      <c r="II65" s="88" t="str">
        <f t="shared" si="189"/>
        <v/>
      </c>
      <c r="IJ65" s="81" t="str">
        <f t="shared" si="188"/>
        <v/>
      </c>
      <c r="IK65" s="88" t="str">
        <f t="shared" si="189"/>
        <v/>
      </c>
      <c r="IL65" s="81" t="str">
        <f t="shared" si="188"/>
        <v/>
      </c>
      <c r="IM65" s="88" t="str">
        <f t="shared" si="189"/>
        <v/>
      </c>
      <c r="IN65" s="81" t="str">
        <f t="shared" si="188"/>
        <v/>
      </c>
      <c r="IO65" s="88" t="str">
        <f t="shared" si="189"/>
        <v/>
      </c>
      <c r="IP65" s="81" t="str">
        <f t="shared" si="188"/>
        <v/>
      </c>
      <c r="IQ65" s="88" t="str">
        <f t="shared" si="189"/>
        <v/>
      </c>
      <c r="IS65" s="81" t="str" cm="1">
        <f t="array" ref="IS65">IF($X65="", "", IFERROR(INDEX($HX$3:$IQ$3, $IR$3, MATCH(IS$10, $HX65:$IQ65, 0)), ""))</f>
        <v/>
      </c>
      <c r="IT65" s="89" t="str" cm="1">
        <f t="array" ref="IT65">IF($X65="", "", IFERROR(INDEX($HX$3:$IQ$3, $IR$3, MATCH(IT$10, $HX65:$IQ65, 0)), ""))</f>
        <v/>
      </c>
      <c r="IU65" s="89" t="str" cm="1">
        <f t="array" ref="IU65">IF($X65="", "", IFERROR(INDEX($HX$3:$IQ$3, $IR$3, MATCH(IU$10, $HX65:$IQ65, 0)), ""))</f>
        <v/>
      </c>
      <c r="IV65" s="8" t="str">
        <f t="shared" si="156"/>
        <v/>
      </c>
      <c r="IX65" s="8" t="str">
        <f t="shared" si="157"/>
        <v/>
      </c>
      <c r="IZ65" s="8" t="str">
        <f>IF($BL65="", "", IFERROR(INDEX(Trainers!$AB$11:$AB$20, MATCH($BL65, Trainers!$I$11:$I$20, 0)), ""))</f>
        <v/>
      </c>
      <c r="JA65" s="78" t="str">
        <f t="shared" si="158"/>
        <v/>
      </c>
      <c r="JB65" s="8" t="str" cm="1">
        <f t="array" ref="JB65">IFERROR(INDEX($BN$7:$EY$7, $BM$7, MATCH(CONCATENATE($IZ65, " - ", $BJ65), $BN$2:$EY$2, 0)), "")</f>
        <v/>
      </c>
      <c r="JC65" s="8" t="str">
        <f t="shared" si="159"/>
        <v/>
      </c>
      <c r="JE65" s="8" t="str">
        <f>IF($HV65="", "", IFERROR(INDEX(Trainers!$AB$11:$AB$20, MATCH($HV65, Trainers!$I$11:$I$20, 0)), ""))</f>
        <v/>
      </c>
      <c r="JF65" s="78" t="str" cm="1">
        <f t="array" ref="JF65">IF(IFERROR(INDEX($F65:$L65, $Y65, MATCH($HT65, $F$9:$L$9, 0)), "")="", "", IFERROR(INDEX($F65:$L65, $Y65, MATCH($HT65, $F$9:$L$9, 0)), ""))</f>
        <v/>
      </c>
      <c r="JG65" s="8" t="str" cm="1">
        <f t="array" ref="JG65">IFERROR(INDEX($BN$7:$EY$7, $BM$7, MATCH(CONCATENATE($JE65, " - ", $HT65), $BN$2:$EY$2, 0)), "")</f>
        <v/>
      </c>
      <c r="JH65" s="8" t="str">
        <f t="shared" si="160"/>
        <v/>
      </c>
    </row>
    <row r="66" spans="1:268" x14ac:dyDescent="0.25">
      <c r="A66" s="2"/>
      <c r="B66" s="20"/>
      <c r="C66" s="21"/>
      <c r="D66" s="38"/>
      <c r="E66" s="22"/>
      <c r="F66" s="22"/>
      <c r="G66" s="22"/>
      <c r="H66" s="22"/>
      <c r="I66" s="22"/>
      <c r="J66" s="22"/>
      <c r="K66" s="22"/>
      <c r="L66" s="23"/>
      <c r="M66" s="2"/>
      <c r="N66" s="101" t="str">
        <f t="shared" si="65"/>
        <v/>
      </c>
      <c r="O66" s="2"/>
      <c r="P66" s="62"/>
      <c r="Q66" s="62"/>
      <c r="R66" s="62"/>
      <c r="X66" s="8" t="str">
        <f t="shared" si="66"/>
        <v/>
      </c>
      <c r="Z66" s="8" t="str">
        <f t="shared" si="183"/>
        <v/>
      </c>
      <c r="AA66" s="8" t="str">
        <f t="shared" si="42"/>
        <v/>
      </c>
      <c r="AB66" s="8" t="str">
        <f t="shared" si="43"/>
        <v/>
      </c>
      <c r="AC66" s="8" t="str">
        <f t="shared" si="184"/>
        <v/>
      </c>
      <c r="AD66" s="8" t="str">
        <f t="shared" si="185"/>
        <v/>
      </c>
      <c r="AE66" s="8" t="str">
        <f t="shared" si="163"/>
        <v/>
      </c>
      <c r="AF66" s="8" t="str">
        <f t="shared" si="164"/>
        <v/>
      </c>
      <c r="AG66" s="8" t="str">
        <f t="shared" si="165"/>
        <v/>
      </c>
      <c r="AH66" s="8" t="str">
        <f t="shared" si="166"/>
        <v/>
      </c>
      <c r="AI66" s="8" t="str">
        <f t="shared" si="167"/>
        <v/>
      </c>
      <c r="AJ66" s="8" t="str">
        <f t="shared" si="168"/>
        <v/>
      </c>
      <c r="AL66" s="68" t="str">
        <f t="shared" si="75"/>
        <v/>
      </c>
      <c r="AM66" s="69" t="str">
        <f t="shared" si="169"/>
        <v/>
      </c>
      <c r="AN66" s="69" t="str">
        <f t="shared" si="170"/>
        <v/>
      </c>
      <c r="AO66" s="69" t="str">
        <f t="shared" si="171"/>
        <v/>
      </c>
      <c r="AP66" s="69" t="str">
        <f t="shared" si="172"/>
        <v/>
      </c>
      <c r="AQ66" s="69" t="str">
        <f t="shared" si="173"/>
        <v/>
      </c>
      <c r="AR66" s="70" t="str">
        <f t="shared" si="174"/>
        <v/>
      </c>
      <c r="AT66" s="68" t="str">
        <f>IF($D66="", "", IFERROR(INDEX('Training Positions'!C$11:C$30, MATCH($D66, 'Training Positions'!$B$11:$B$30, 0)), ""))</f>
        <v/>
      </c>
      <c r="AU66" s="69" t="str">
        <f>IF($D66="", "", IFERROR(INDEX('Training Positions'!D$11:D$30, MATCH($D66, 'Training Positions'!$B$11:$B$30, 0)), ""))</f>
        <v/>
      </c>
      <c r="AV66" s="69" t="str">
        <f>IF($D66="", "", IFERROR(INDEX('Training Positions'!E$11:E$30, MATCH($D66, 'Training Positions'!$B$11:$B$30, 0)), ""))</f>
        <v/>
      </c>
      <c r="AW66" s="69" t="str">
        <f>IF($D66="", "", IFERROR(INDEX('Training Positions'!F$11:F$30, MATCH($D66, 'Training Positions'!$B$11:$B$30, 0)), ""))</f>
        <v/>
      </c>
      <c r="AX66" s="69" t="str">
        <f>IF($D66="", "", IFERROR(INDEX('Training Positions'!G$11:G$30, MATCH($D66, 'Training Positions'!$B$11:$B$30, 0)), ""))</f>
        <v/>
      </c>
      <c r="AY66" s="69" t="str">
        <f>IF($D66="", "", IFERROR(INDEX('Training Positions'!H$11:H$30, MATCH($D66, 'Training Positions'!$B$11:$B$30, 0)), ""))</f>
        <v/>
      </c>
      <c r="AZ66" s="70" t="str">
        <f>IF($D66="", "", IFERROR(INDEX('Training Positions'!I$11:I$30, MATCH($D66, 'Training Positions'!$B$11:$B$30, 0)), ""))</f>
        <v/>
      </c>
      <c r="BB66" s="68" t="str">
        <f t="shared" si="82"/>
        <v/>
      </c>
      <c r="BC66" s="69" t="str">
        <f t="shared" si="175"/>
        <v/>
      </c>
      <c r="BD66" s="69" t="str">
        <f t="shared" si="176"/>
        <v/>
      </c>
      <c r="BE66" s="69" t="str">
        <f t="shared" si="177"/>
        <v/>
      </c>
      <c r="BF66" s="69" t="str">
        <f t="shared" si="178"/>
        <v/>
      </c>
      <c r="BG66" s="69" t="str">
        <f t="shared" si="179"/>
        <v/>
      </c>
      <c r="BH66" s="70" t="str">
        <f t="shared" si="180"/>
        <v/>
      </c>
      <c r="BJ66" s="8" t="str" cm="1">
        <f t="array" ref="BJ66">IF($X66="", "", IFERROR(INDEX($BB$10:$BH$10, $BA$10, MATCH(MIN($BB66:$BH66), $BB66:$BH66, 0)), ""))</f>
        <v/>
      </c>
      <c r="BK66" s="78" t="str">
        <f t="shared" si="83"/>
        <v/>
      </c>
      <c r="BL66" s="8" t="str">
        <f>IF($IX66="", "", IFERROR(INDEX(Trainers!$I$11:$I$20, MATCH($IX66, Trainers!$AB$11:$AB$20, 0)), ""))</f>
        <v/>
      </c>
      <c r="BN66" s="68" t="str" cm="1">
        <f t="array" ref="BN66">IF(OR($X66="", BN$7=""), "", IFERROR(IF(IFERROR(INDEX($F66:$L66, $BM66, MATCH(BN$6, $F$9:$L$9, 0)), "")&gt;BN$7, "", IFERROR(INDEX($BB66:$BH66, $BM66, MATCH(BN$6, $BB$10:$BH$10, 0)), "")), ""))</f>
        <v/>
      </c>
      <c r="BO66" s="70" t="str" cm="1">
        <f t="array" ref="BO66">IF(OR($X66="", BO$7=""), "", IFERROR(IF(IFERROR(INDEX($F66:$L66, $BM66, MATCH(BO$6, $F$9:$L$9, 0)), "")&gt;BO$7, "", IFERROR(INDEX($BB66:$BH66, $BM66, MATCH(BO$6, $BB$10:$BH$10, 0)), "")), ""))</f>
        <v/>
      </c>
      <c r="BP66" s="68" t="str">
        <f t="shared" si="84"/>
        <v/>
      </c>
      <c r="BQ66" s="69" t="str">
        <f t="shared" si="85"/>
        <v/>
      </c>
      <c r="BR66" s="69" t="str">
        <f t="shared" si="86"/>
        <v/>
      </c>
      <c r="BS66" s="69" t="str">
        <f t="shared" si="87"/>
        <v/>
      </c>
      <c r="BT66" s="69" t="str">
        <f t="shared" si="88"/>
        <v/>
      </c>
      <c r="BU66" s="69" t="str">
        <f t="shared" si="89"/>
        <v/>
      </c>
      <c r="BV66" s="70" t="str">
        <f t="shared" si="90"/>
        <v/>
      </c>
      <c r="BW66" s="68" t="str" cm="1">
        <f t="array" ref="BW66">IF(OR($X66="", BW$7=""), "", IFERROR(IF(IFERROR(INDEX($F66:$L66, $BM66, MATCH(BW$6, $F$9:$L$9, 0)), "")&gt;BW$7, "", IFERROR(INDEX($BB66:$BH66, $BM66, MATCH(BW$6, $BB$10:$BH$10, 0)), "")), ""))</f>
        <v/>
      </c>
      <c r="BX66" s="70" t="str" cm="1">
        <f t="array" ref="BX66">IF(OR($X66="", BX$7=""), "", IFERROR(IF(IFERROR(INDEX($F66:$L66, $BM66, MATCH(BX$6, $F$9:$L$9, 0)), "")&gt;BX$7, "", IFERROR(INDEX($BB66:$BH66, $BM66, MATCH(BX$6, $BB$10:$BH$10, 0)), "")), ""))</f>
        <v/>
      </c>
      <c r="BY66" s="68" t="str">
        <f t="shared" si="91"/>
        <v/>
      </c>
      <c r="BZ66" s="69" t="str">
        <f t="shared" si="92"/>
        <v/>
      </c>
      <c r="CA66" s="69" t="str">
        <f t="shared" si="93"/>
        <v/>
      </c>
      <c r="CB66" s="69" t="str">
        <f t="shared" si="94"/>
        <v/>
      </c>
      <c r="CC66" s="69" t="str">
        <f t="shared" si="95"/>
        <v/>
      </c>
      <c r="CD66" s="69" t="str">
        <f t="shared" si="96"/>
        <v/>
      </c>
      <c r="CE66" s="70" t="str">
        <f t="shared" si="97"/>
        <v/>
      </c>
      <c r="CF66" s="68" t="str" cm="1">
        <f t="array" ref="CF66">IF(OR($X66="", CF$7=""), "", IFERROR(IF(IFERROR(INDEX($F66:$L66, $BM66, MATCH(CF$6, $F$9:$L$9, 0)), "")&gt;CF$7, "", IFERROR(INDEX($BB66:$BH66, $BM66, MATCH(CF$6, $BB$10:$BH$10, 0)), "")), ""))</f>
        <v/>
      </c>
      <c r="CG66" s="70" t="str" cm="1">
        <f t="array" ref="CG66">IF(OR($X66="", CG$7=""), "", IFERROR(IF(IFERROR(INDEX($F66:$L66, $BM66, MATCH(CG$6, $F$9:$L$9, 0)), "")&gt;CG$7, "", IFERROR(INDEX($BB66:$BH66, $BM66, MATCH(CG$6, $BB$10:$BH$10, 0)), "")), ""))</f>
        <v/>
      </c>
      <c r="CH66" s="68" t="str">
        <f t="shared" si="98"/>
        <v/>
      </c>
      <c r="CI66" s="69" t="str">
        <f t="shared" si="99"/>
        <v/>
      </c>
      <c r="CJ66" s="69" t="str">
        <f t="shared" si="100"/>
        <v/>
      </c>
      <c r="CK66" s="69" t="str">
        <f t="shared" si="101"/>
        <v/>
      </c>
      <c r="CL66" s="69" t="str">
        <f t="shared" si="102"/>
        <v/>
      </c>
      <c r="CM66" s="69" t="str">
        <f t="shared" si="103"/>
        <v/>
      </c>
      <c r="CN66" s="70" t="str">
        <f t="shared" si="104"/>
        <v/>
      </c>
      <c r="CO66" s="68" t="str" cm="1">
        <f t="array" ref="CO66">IF(OR($X66="", CO$7=""), "", IFERROR(IF(IFERROR(INDEX($F66:$L66, $BM66, MATCH(CO$6, $F$9:$L$9, 0)), "")&gt;CO$7, "", IFERROR(INDEX($BB66:$BH66, $BM66, MATCH(CO$6, $BB$10:$BH$10, 0)), "")), ""))</f>
        <v/>
      </c>
      <c r="CP66" s="70" t="str" cm="1">
        <f t="array" ref="CP66">IF(OR($X66="", CP$7=""), "", IFERROR(IF(IFERROR(INDEX($F66:$L66, $BM66, MATCH(CP$6, $F$9:$L$9, 0)), "")&gt;CP$7, "", IFERROR(INDEX($BB66:$BH66, $BM66, MATCH(CP$6, $BB$10:$BH$10, 0)), "")), ""))</f>
        <v/>
      </c>
      <c r="CQ66" s="68" t="str">
        <f t="shared" si="105"/>
        <v/>
      </c>
      <c r="CR66" s="69" t="str">
        <f t="shared" si="106"/>
        <v/>
      </c>
      <c r="CS66" s="69" t="str">
        <f t="shared" si="107"/>
        <v/>
      </c>
      <c r="CT66" s="69" t="str">
        <f t="shared" si="108"/>
        <v/>
      </c>
      <c r="CU66" s="69" t="str">
        <f t="shared" si="109"/>
        <v/>
      </c>
      <c r="CV66" s="69" t="str">
        <f t="shared" si="110"/>
        <v/>
      </c>
      <c r="CW66" s="70" t="str">
        <f t="shared" si="111"/>
        <v/>
      </c>
      <c r="CX66" s="68" t="str" cm="1">
        <f t="array" ref="CX66">IF(OR($X66="", CX$7=""), "", IFERROR(IF(IFERROR(INDEX($F66:$L66, $BM66, MATCH(CX$6, $F$9:$L$9, 0)), "")&gt;CX$7, "", IFERROR(INDEX($BB66:$BH66, $BM66, MATCH(CX$6, $BB$10:$BH$10, 0)), "")), ""))</f>
        <v/>
      </c>
      <c r="CY66" s="70" t="str" cm="1">
        <f t="array" ref="CY66">IF(OR($X66="", CY$7=""), "", IFERROR(IF(IFERROR(INDEX($F66:$L66, $BM66, MATCH(CY$6, $F$9:$L$9, 0)), "")&gt;CY$7, "", IFERROR(INDEX($BB66:$BH66, $BM66, MATCH(CY$6, $BB$10:$BH$10, 0)), "")), ""))</f>
        <v/>
      </c>
      <c r="CZ66" s="68" t="str">
        <f t="shared" si="112"/>
        <v/>
      </c>
      <c r="DA66" s="69" t="str">
        <f t="shared" si="113"/>
        <v/>
      </c>
      <c r="DB66" s="69" t="str">
        <f t="shared" si="114"/>
        <v/>
      </c>
      <c r="DC66" s="69" t="str">
        <f t="shared" si="115"/>
        <v/>
      </c>
      <c r="DD66" s="69" t="str">
        <f t="shared" si="116"/>
        <v/>
      </c>
      <c r="DE66" s="69" t="str">
        <f t="shared" si="117"/>
        <v/>
      </c>
      <c r="DF66" s="70" t="str">
        <f t="shared" si="118"/>
        <v/>
      </c>
      <c r="DG66" s="68" t="str" cm="1">
        <f t="array" ref="DG66">IF(OR($X66="", DG$7=""), "", IFERROR(IF(IFERROR(INDEX($F66:$L66, $BM66, MATCH(DG$6, $F$9:$L$9, 0)), "")&gt;DG$7, "", IFERROR(INDEX($BB66:$BH66, $BM66, MATCH(DG$6, $BB$10:$BH$10, 0)), "")), ""))</f>
        <v/>
      </c>
      <c r="DH66" s="70" t="str" cm="1">
        <f t="array" ref="DH66">IF(OR($X66="", DH$7=""), "", IFERROR(IF(IFERROR(INDEX($F66:$L66, $BM66, MATCH(DH$6, $F$9:$L$9, 0)), "")&gt;DH$7, "", IFERROR(INDEX($BB66:$BH66, $BM66, MATCH(DH$6, $BB$10:$BH$10, 0)), "")), ""))</f>
        <v/>
      </c>
      <c r="DI66" s="68" t="str">
        <f t="shared" si="119"/>
        <v/>
      </c>
      <c r="DJ66" s="69" t="str">
        <f t="shared" si="120"/>
        <v/>
      </c>
      <c r="DK66" s="69" t="str">
        <f t="shared" si="121"/>
        <v/>
      </c>
      <c r="DL66" s="69" t="str">
        <f t="shared" si="122"/>
        <v/>
      </c>
      <c r="DM66" s="69" t="str">
        <f t="shared" si="123"/>
        <v/>
      </c>
      <c r="DN66" s="69" t="str">
        <f t="shared" si="124"/>
        <v/>
      </c>
      <c r="DO66" s="70" t="str">
        <f t="shared" si="125"/>
        <v/>
      </c>
      <c r="DP66" s="68" t="str" cm="1">
        <f t="array" ref="DP66">IF(OR($X66="", DP$7=""), "", IFERROR(IF(IFERROR(INDEX($F66:$L66, $BM66, MATCH(DP$6, $F$9:$L$9, 0)), "")&gt;DP$7, "", IFERROR(INDEX($BB66:$BH66, $BM66, MATCH(DP$6, $BB$10:$BH$10, 0)), "")), ""))</f>
        <v/>
      </c>
      <c r="DQ66" s="70" t="str" cm="1">
        <f t="array" ref="DQ66">IF(OR($X66="", DQ$7=""), "", IFERROR(IF(IFERROR(INDEX($F66:$L66, $BM66, MATCH(DQ$6, $F$9:$L$9, 0)), "")&gt;DQ$7, "", IFERROR(INDEX($BB66:$BH66, $BM66, MATCH(DQ$6, $BB$10:$BH$10, 0)), "")), ""))</f>
        <v/>
      </c>
      <c r="DR66" s="68" t="str">
        <f t="shared" si="126"/>
        <v/>
      </c>
      <c r="DS66" s="69" t="str">
        <f t="shared" si="127"/>
        <v/>
      </c>
      <c r="DT66" s="69" t="str">
        <f t="shared" si="128"/>
        <v/>
      </c>
      <c r="DU66" s="69" t="str">
        <f t="shared" si="129"/>
        <v/>
      </c>
      <c r="DV66" s="69" t="str">
        <f t="shared" si="130"/>
        <v/>
      </c>
      <c r="DW66" s="69" t="str">
        <f t="shared" si="131"/>
        <v/>
      </c>
      <c r="DX66" s="70" t="str">
        <f t="shared" si="132"/>
        <v/>
      </c>
      <c r="DY66" s="68" t="str" cm="1">
        <f t="array" ref="DY66">IF(OR($X66="", DY$7=""), "", IFERROR(IF(IFERROR(INDEX($F66:$L66, $BM66, MATCH(DY$6, $F$9:$L$9, 0)), "")&gt;DY$7, "", IFERROR(INDEX($BB66:$BH66, $BM66, MATCH(DY$6, $BB$10:$BH$10, 0)), "")), ""))</f>
        <v/>
      </c>
      <c r="DZ66" s="70" t="str" cm="1">
        <f t="array" ref="DZ66">IF(OR($X66="", DZ$7=""), "", IFERROR(IF(IFERROR(INDEX($F66:$L66, $BM66, MATCH(DZ$6, $F$9:$L$9, 0)), "")&gt;DZ$7, "", IFERROR(INDEX($BB66:$BH66, $BM66, MATCH(DZ$6, $BB$10:$BH$10, 0)), "")), ""))</f>
        <v/>
      </c>
      <c r="EA66" s="68" t="str">
        <f t="shared" si="133"/>
        <v/>
      </c>
      <c r="EB66" s="69" t="str">
        <f t="shared" si="134"/>
        <v/>
      </c>
      <c r="EC66" s="69" t="str">
        <f t="shared" si="135"/>
        <v/>
      </c>
      <c r="ED66" s="69" t="str">
        <f t="shared" si="136"/>
        <v/>
      </c>
      <c r="EE66" s="69" t="str">
        <f t="shared" si="137"/>
        <v/>
      </c>
      <c r="EF66" s="69" t="str">
        <f t="shared" si="138"/>
        <v/>
      </c>
      <c r="EG66" s="70" t="str">
        <f t="shared" si="139"/>
        <v/>
      </c>
      <c r="EH66" s="68" t="str" cm="1">
        <f t="array" ref="EH66">IF(OR($X66="", EH$7=""), "", IFERROR(IF(IFERROR(INDEX($F66:$L66, $BM66, MATCH(EH$6, $F$9:$L$9, 0)), "")&gt;EH$7, "", IFERROR(INDEX($BB66:$BH66, $BM66, MATCH(EH$6, $BB$10:$BH$10, 0)), "")), ""))</f>
        <v/>
      </c>
      <c r="EI66" s="70" t="str" cm="1">
        <f t="array" ref="EI66">IF(OR($X66="", EI$7=""), "", IFERROR(IF(IFERROR(INDEX($F66:$L66, $BM66, MATCH(EI$6, $F$9:$L$9, 0)), "")&gt;EI$7, "", IFERROR(INDEX($BB66:$BH66, $BM66, MATCH(EI$6, $BB$10:$BH$10, 0)), "")), ""))</f>
        <v/>
      </c>
      <c r="EJ66" s="68" t="str">
        <f t="shared" si="140"/>
        <v/>
      </c>
      <c r="EK66" s="69" t="str">
        <f t="shared" si="141"/>
        <v/>
      </c>
      <c r="EL66" s="69" t="str">
        <f t="shared" si="142"/>
        <v/>
      </c>
      <c r="EM66" s="69" t="str">
        <f t="shared" si="143"/>
        <v/>
      </c>
      <c r="EN66" s="69" t="str">
        <f t="shared" si="144"/>
        <v/>
      </c>
      <c r="EO66" s="69" t="str">
        <f t="shared" si="145"/>
        <v/>
      </c>
      <c r="EP66" s="70" t="str">
        <f t="shared" si="146"/>
        <v/>
      </c>
      <c r="EQ66" s="68" t="str" cm="1">
        <f t="array" ref="EQ66">IF(OR($X66="", EQ$7=""), "", IFERROR(IF(IFERROR(INDEX($F66:$L66, $BM66, MATCH(EQ$6, $F$9:$L$9, 0)), "")&gt;EQ$7, "", IFERROR(INDEX($BB66:$BH66, $BM66, MATCH(EQ$6, $BB$10:$BH$10, 0)), "")), ""))</f>
        <v/>
      </c>
      <c r="ER66" s="70" t="str" cm="1">
        <f t="array" ref="ER66">IF(OR($X66="", ER$7=""), "", IFERROR(IF(IFERROR(INDEX($F66:$L66, $BM66, MATCH(ER$6, $F$9:$L$9, 0)), "")&gt;ER$7, "", IFERROR(INDEX($BB66:$BH66, $BM66, MATCH(ER$6, $BB$10:$BH$10, 0)), "")), ""))</f>
        <v/>
      </c>
      <c r="ES66" s="68" t="str">
        <f t="shared" si="147"/>
        <v/>
      </c>
      <c r="ET66" s="69" t="str">
        <f t="shared" si="148"/>
        <v/>
      </c>
      <c r="EU66" s="69" t="str">
        <f t="shared" si="149"/>
        <v/>
      </c>
      <c r="EV66" s="69" t="str">
        <f t="shared" si="150"/>
        <v/>
      </c>
      <c r="EW66" s="69" t="str">
        <f t="shared" si="151"/>
        <v/>
      </c>
      <c r="EX66" s="69" t="str">
        <f t="shared" si="152"/>
        <v/>
      </c>
      <c r="EY66" s="70" t="str">
        <f t="shared" si="153"/>
        <v/>
      </c>
      <c r="FA66" s="68" t="str" cm="1">
        <f t="array" ref="FA66">IF($X66="", "", IFERROR(INDEX($BN66:$EY66, $EZ66, MATCH(FA$8, $BN$2:$EY$2, 0)), ""))</f>
        <v/>
      </c>
      <c r="FB66" s="69" t="str" cm="1">
        <f t="array" ref="FB66">IF($X66="", "", IFERROR(INDEX($BN66:$EY66, $EZ66, MATCH(FB$8, $BN$2:$EY$2, 0)), ""))</f>
        <v/>
      </c>
      <c r="FC66" s="69" t="str" cm="1">
        <f t="array" ref="FC66">IF($X66="", "", IFERROR(INDEX($BN66:$EY66, $EZ66, MATCH(FC$8, $BN$2:$EY$2, 0)), ""))</f>
        <v/>
      </c>
      <c r="FD66" s="69" t="str" cm="1">
        <f t="array" ref="FD66">IF($X66="", "", IFERROR(INDEX($BN66:$EY66, $EZ66, MATCH(FD$8, $BN$2:$EY$2, 0)), ""))</f>
        <v/>
      </c>
      <c r="FE66" s="69" t="str" cm="1">
        <f t="array" ref="FE66">IF($X66="", "", IFERROR(INDEX($BN66:$EY66, $EZ66, MATCH(FE$8, $BN$2:$EY$2, 0)), ""))</f>
        <v/>
      </c>
      <c r="FF66" s="69" t="str" cm="1">
        <f t="array" ref="FF66">IF($X66="", "", IFERROR(INDEX($BN66:$EY66, $EZ66, MATCH(FF$8, $BN$2:$EY$2, 0)), ""))</f>
        <v/>
      </c>
      <c r="FG66" s="69" t="str" cm="1">
        <f t="array" ref="FG66">IF($X66="", "", IFERROR(INDEX($BN66:$EY66, $EZ66, MATCH(FG$8, $BN$2:$EY$2, 0)), ""))</f>
        <v/>
      </c>
      <c r="FH66" s="69" t="str" cm="1">
        <f t="array" ref="FH66">IF($X66="", "", IFERROR(INDEX($BN66:$EY66, $EZ66, MATCH(FH$8, $BN$2:$EY$2, 0)), ""))</f>
        <v/>
      </c>
      <c r="FI66" s="69" t="str" cm="1">
        <f t="array" ref="FI66">IF($X66="", "", IFERROR(INDEX($BN66:$EY66, $EZ66, MATCH(FI$8, $BN$2:$EY$2, 0)), ""))</f>
        <v/>
      </c>
      <c r="FJ66" s="69" t="str" cm="1">
        <f t="array" ref="FJ66">IF($X66="", "", IFERROR(INDEX($BN66:$EY66, $EZ66, MATCH(FJ$8, $BN$2:$EY$2, 0)), ""))</f>
        <v/>
      </c>
      <c r="FK66" s="69" t="str" cm="1">
        <f t="array" ref="FK66">IF($X66="", "", IFERROR(INDEX($BN66:$EY66, $EZ66, MATCH(FK$8, $BN$2:$EY$2, 0)), ""))</f>
        <v/>
      </c>
      <c r="FL66" s="69" t="str" cm="1">
        <f t="array" ref="FL66">IF($X66="", "", IFERROR(INDEX($BN66:$EY66, $EZ66, MATCH(FL$8, $BN$2:$EY$2, 0)), ""))</f>
        <v/>
      </c>
      <c r="FM66" s="69" t="str" cm="1">
        <f t="array" ref="FM66">IF($X66="", "", IFERROR(INDEX($BN66:$EY66, $EZ66, MATCH(FM$8, $BN$2:$EY$2, 0)), ""))</f>
        <v/>
      </c>
      <c r="FN66" s="69" t="str" cm="1">
        <f t="array" ref="FN66">IF($X66="", "", IFERROR(INDEX($BN66:$EY66, $EZ66, MATCH(FN$8, $BN$2:$EY$2, 0)), ""))</f>
        <v/>
      </c>
      <c r="FO66" s="69" t="str" cm="1">
        <f t="array" ref="FO66">IF($X66="", "", IFERROR(INDEX($BN66:$EY66, $EZ66, MATCH(FO$8, $BN$2:$EY$2, 0)), ""))</f>
        <v/>
      </c>
      <c r="FP66" s="69" t="str" cm="1">
        <f t="array" ref="FP66">IF($X66="", "", IFERROR(INDEX($BN66:$EY66, $EZ66, MATCH(FP$8, $BN$2:$EY$2, 0)), ""))</f>
        <v/>
      </c>
      <c r="FQ66" s="69" t="str" cm="1">
        <f t="array" ref="FQ66">IF($X66="", "", IFERROR(INDEX($BN66:$EY66, $EZ66, MATCH(FQ$8, $BN$2:$EY$2, 0)), ""))</f>
        <v/>
      </c>
      <c r="FR66" s="69" t="str" cm="1">
        <f t="array" ref="FR66">IF($X66="", "", IFERROR(INDEX($BN66:$EY66, $EZ66, MATCH(FR$8, $BN$2:$EY$2, 0)), ""))</f>
        <v/>
      </c>
      <c r="FS66" s="69" t="str" cm="1">
        <f t="array" ref="FS66">IF($X66="", "", IFERROR(INDEX($BN66:$EY66, $EZ66, MATCH(FS$8, $BN$2:$EY$2, 0)), ""))</f>
        <v/>
      </c>
      <c r="FT66" s="69" t="str" cm="1">
        <f t="array" ref="FT66">IF($X66="", "", IFERROR(INDEX($BN66:$EY66, $EZ66, MATCH(FT$8, $BN$2:$EY$2, 0)), ""))</f>
        <v/>
      </c>
      <c r="FU66" s="69" t="str" cm="1">
        <f t="array" ref="FU66">IF($X66="", "", IFERROR(INDEX($BN66:$EY66, $EZ66, MATCH(FU$8, $BN$2:$EY$2, 0)), ""))</f>
        <v/>
      </c>
      <c r="FV66" s="69" t="str" cm="1">
        <f t="array" ref="FV66">IF($X66="", "", IFERROR(INDEX($BN66:$EY66, $EZ66, MATCH(FV$8, $BN$2:$EY$2, 0)), ""))</f>
        <v/>
      </c>
      <c r="FW66" s="69" t="str" cm="1">
        <f t="array" ref="FW66">IF($X66="", "", IFERROR(INDEX($BN66:$EY66, $EZ66, MATCH(FW$8, $BN$2:$EY$2, 0)), ""))</f>
        <v/>
      </c>
      <c r="FX66" s="69" t="str" cm="1">
        <f t="array" ref="FX66">IF($X66="", "", IFERROR(INDEX($BN66:$EY66, $EZ66, MATCH(FX$8, $BN$2:$EY$2, 0)), ""))</f>
        <v/>
      </c>
      <c r="FY66" s="69" t="str" cm="1">
        <f t="array" ref="FY66">IF($X66="", "", IFERROR(INDEX($BN66:$EY66, $EZ66, MATCH(FY$8, $BN$2:$EY$2, 0)), ""))</f>
        <v/>
      </c>
      <c r="FZ66" s="69" t="str" cm="1">
        <f t="array" ref="FZ66">IF($X66="", "", IFERROR(INDEX($BN66:$EY66, $EZ66, MATCH(FZ$8, $BN$2:$EY$2, 0)), ""))</f>
        <v/>
      </c>
      <c r="GA66" s="69" t="str" cm="1">
        <f t="array" ref="GA66">IF($X66="", "", IFERROR(INDEX($BN66:$EY66, $EZ66, MATCH(GA$8, $BN$2:$EY$2, 0)), ""))</f>
        <v/>
      </c>
      <c r="GB66" s="69" t="str" cm="1">
        <f t="array" ref="GB66">IF($X66="", "", IFERROR(INDEX($BN66:$EY66, $EZ66, MATCH(GB$8, $BN$2:$EY$2, 0)), ""))</f>
        <v/>
      </c>
      <c r="GC66" s="69" t="str" cm="1">
        <f t="array" ref="GC66">IF($X66="", "", IFERROR(INDEX($BN66:$EY66, $EZ66, MATCH(GC$8, $BN$2:$EY$2, 0)), ""))</f>
        <v/>
      </c>
      <c r="GD66" s="69" t="str" cm="1">
        <f t="array" ref="GD66">IF($X66="", "", IFERROR(INDEX($BN66:$EY66, $EZ66, MATCH(GD$8, $BN$2:$EY$2, 0)), ""))</f>
        <v/>
      </c>
      <c r="GE66" s="69" t="str" cm="1">
        <f t="array" ref="GE66">IF($X66="", "", IFERROR(INDEX($BN66:$EY66, $EZ66, MATCH(GE$8, $BN$2:$EY$2, 0)), ""))</f>
        <v/>
      </c>
      <c r="GF66" s="69" t="str" cm="1">
        <f t="array" ref="GF66">IF($X66="", "", IFERROR(INDEX($BN66:$EY66, $EZ66, MATCH(GF$8, $BN$2:$EY$2, 0)), ""))</f>
        <v/>
      </c>
      <c r="GG66" s="69" t="str" cm="1">
        <f t="array" ref="GG66">IF($X66="", "", IFERROR(INDEX($BN66:$EY66, $EZ66, MATCH(GG$8, $BN$2:$EY$2, 0)), ""))</f>
        <v/>
      </c>
      <c r="GH66" s="69" t="str" cm="1">
        <f t="array" ref="GH66">IF($X66="", "", IFERROR(INDEX($BN66:$EY66, $EZ66, MATCH(GH$8, $BN$2:$EY$2, 0)), ""))</f>
        <v/>
      </c>
      <c r="GI66" s="69" t="str" cm="1">
        <f t="array" ref="GI66">IF($X66="", "", IFERROR(INDEX($BN66:$EY66, $EZ66, MATCH(GI$8, $BN$2:$EY$2, 0)), ""))</f>
        <v/>
      </c>
      <c r="GJ66" s="69" t="str" cm="1">
        <f t="array" ref="GJ66">IF($X66="", "", IFERROR(INDEX($BN66:$EY66, $EZ66, MATCH(GJ$8, $BN$2:$EY$2, 0)), ""))</f>
        <v/>
      </c>
      <c r="GK66" s="69" t="str" cm="1">
        <f t="array" ref="GK66">IF($X66="", "", IFERROR(INDEX($BN66:$EY66, $EZ66, MATCH(GK$8, $BN$2:$EY$2, 0)), ""))</f>
        <v/>
      </c>
      <c r="GL66" s="69" t="str" cm="1">
        <f t="array" ref="GL66">IF($X66="", "", IFERROR(INDEX($BN66:$EY66, $EZ66, MATCH(GL$8, $BN$2:$EY$2, 0)), ""))</f>
        <v/>
      </c>
      <c r="GM66" s="69" t="str" cm="1">
        <f t="array" ref="GM66">IF($X66="", "", IFERROR(INDEX($BN66:$EY66, $EZ66, MATCH(GM$8, $BN$2:$EY$2, 0)), ""))</f>
        <v/>
      </c>
      <c r="GN66" s="69" t="str" cm="1">
        <f t="array" ref="GN66">IF($X66="", "", IFERROR(INDEX($BN66:$EY66, $EZ66, MATCH(GN$8, $BN$2:$EY$2, 0)), ""))</f>
        <v/>
      </c>
      <c r="GO66" s="69" t="str" cm="1">
        <f t="array" ref="GO66">IF($X66="", "", IFERROR(INDEX($BN66:$EY66, $EZ66, MATCH(GO$8, $BN$2:$EY$2, 0)), ""))</f>
        <v/>
      </c>
      <c r="GP66" s="69" t="str" cm="1">
        <f t="array" ref="GP66">IF($X66="", "", IFERROR(INDEX($BN66:$EY66, $EZ66, MATCH(GP$8, $BN$2:$EY$2, 0)), ""))</f>
        <v/>
      </c>
      <c r="GQ66" s="69" t="str" cm="1">
        <f t="array" ref="GQ66">IF($X66="", "", IFERROR(INDEX($BN66:$EY66, $EZ66, MATCH(GQ$8, $BN$2:$EY$2, 0)), ""))</f>
        <v/>
      </c>
      <c r="GR66" s="69" t="str" cm="1">
        <f t="array" ref="GR66">IF($X66="", "", IFERROR(INDEX($BN66:$EY66, $EZ66, MATCH(GR$8, $BN$2:$EY$2, 0)), ""))</f>
        <v/>
      </c>
      <c r="GS66" s="69" t="str" cm="1">
        <f t="array" ref="GS66">IF($X66="", "", IFERROR(INDEX($BN66:$EY66, $EZ66, MATCH(GS$8, $BN$2:$EY$2, 0)), ""))</f>
        <v/>
      </c>
      <c r="GT66" s="69" t="str" cm="1">
        <f t="array" ref="GT66">IF($X66="", "", IFERROR(INDEX($BN66:$EY66, $EZ66, MATCH(GT$8, $BN$2:$EY$2, 0)), ""))</f>
        <v/>
      </c>
      <c r="GU66" s="69" t="str" cm="1">
        <f t="array" ref="GU66">IF($X66="", "", IFERROR(INDEX($BN66:$EY66, $EZ66, MATCH(GU$8, $BN$2:$EY$2, 0)), ""))</f>
        <v/>
      </c>
      <c r="GV66" s="69" t="str" cm="1">
        <f t="array" ref="GV66">IF($X66="", "", IFERROR(INDEX($BN66:$EY66, $EZ66, MATCH(GV$8, $BN$2:$EY$2, 0)), ""))</f>
        <v/>
      </c>
      <c r="GW66" s="69" t="str" cm="1">
        <f t="array" ref="GW66">IF($X66="", "", IFERROR(INDEX($BN66:$EY66, $EZ66, MATCH(GW$8, $BN$2:$EY$2, 0)), ""))</f>
        <v/>
      </c>
      <c r="GX66" s="69" t="str" cm="1">
        <f t="array" ref="GX66">IF($X66="", "", IFERROR(INDEX($BN66:$EY66, $EZ66, MATCH(GX$8, $BN$2:$EY$2, 0)), ""))</f>
        <v/>
      </c>
      <c r="GY66" s="69" t="str" cm="1">
        <f t="array" ref="GY66">IF($X66="", "", IFERROR(INDEX($BN66:$EY66, $EZ66, MATCH(GY$8, $BN$2:$EY$2, 0)), ""))</f>
        <v/>
      </c>
      <c r="GZ66" s="69" t="str" cm="1">
        <f t="array" ref="GZ66">IF($X66="", "", IFERROR(INDEX($BN66:$EY66, $EZ66, MATCH(GZ$8, $BN$2:$EY$2, 0)), ""))</f>
        <v/>
      </c>
      <c r="HA66" s="69" t="str" cm="1">
        <f t="array" ref="HA66">IF($X66="", "", IFERROR(INDEX($BN66:$EY66, $EZ66, MATCH(HA$8, $BN$2:$EY$2, 0)), ""))</f>
        <v/>
      </c>
      <c r="HB66" s="69" t="str" cm="1">
        <f t="array" ref="HB66">IF($X66="", "", IFERROR(INDEX($BN66:$EY66, $EZ66, MATCH(HB$8, $BN$2:$EY$2, 0)), ""))</f>
        <v/>
      </c>
      <c r="HC66" s="69" t="str" cm="1">
        <f t="array" ref="HC66">IF($X66="", "", IFERROR(INDEX($BN66:$EY66, $EZ66, MATCH(HC$8, $BN$2:$EY$2, 0)), ""))</f>
        <v/>
      </c>
      <c r="HD66" s="69" t="str" cm="1">
        <f t="array" ref="HD66">IF($X66="", "", IFERROR(INDEX($BN66:$EY66, $EZ66, MATCH(HD$8, $BN$2:$EY$2, 0)), ""))</f>
        <v/>
      </c>
      <c r="HE66" s="69" t="str" cm="1">
        <f t="array" ref="HE66">IF($X66="", "", IFERROR(INDEX($BN66:$EY66, $EZ66, MATCH(HE$8, $BN$2:$EY$2, 0)), ""))</f>
        <v/>
      </c>
      <c r="HF66" s="69" t="str" cm="1">
        <f t="array" ref="HF66">IF($X66="", "", IFERROR(INDEX($BN66:$EY66, $EZ66, MATCH(HF$8, $BN$2:$EY$2, 0)), ""))</f>
        <v/>
      </c>
      <c r="HG66" s="69" t="str" cm="1">
        <f t="array" ref="HG66">IF($X66="", "", IFERROR(INDEX($BN66:$EY66, $EZ66, MATCH(HG$8, $BN$2:$EY$2, 0)), ""))</f>
        <v/>
      </c>
      <c r="HH66" s="69" t="str" cm="1">
        <f t="array" ref="HH66">IF($X66="", "", IFERROR(INDEX($BN66:$EY66, $EZ66, MATCH(HH$8, $BN$2:$EY$2, 0)), ""))</f>
        <v/>
      </c>
      <c r="HI66" s="69" t="str" cm="1">
        <f t="array" ref="HI66">IF($X66="", "", IFERROR(INDEX($BN66:$EY66, $EZ66, MATCH(HI$8, $BN$2:$EY$2, 0)), ""))</f>
        <v/>
      </c>
      <c r="HJ66" s="69" t="str" cm="1">
        <f t="array" ref="HJ66">IF($X66="", "", IFERROR(INDEX($BN66:$EY66, $EZ66, MATCH(HJ$8, $BN$2:$EY$2, 0)), ""))</f>
        <v/>
      </c>
      <c r="HK66" s="69" t="str" cm="1">
        <f t="array" ref="HK66">IF($X66="", "", IFERROR(INDEX($BN66:$EY66, $EZ66, MATCH(HK$8, $BN$2:$EY$2, 0)), ""))</f>
        <v/>
      </c>
      <c r="HL66" s="69" t="str" cm="1">
        <f t="array" ref="HL66">IF($X66="", "", IFERROR(INDEX($BN66:$EY66, $EZ66, MATCH(HL$8, $BN$2:$EY$2, 0)), ""))</f>
        <v/>
      </c>
      <c r="HM66" s="69" t="str" cm="1">
        <f t="array" ref="HM66">IF($X66="", "", IFERROR(INDEX($BN66:$EY66, $EZ66, MATCH(HM$8, $BN$2:$EY$2, 0)), ""))</f>
        <v/>
      </c>
      <c r="HN66" s="69" t="str" cm="1">
        <f t="array" ref="HN66">IF($X66="", "", IFERROR(INDEX($BN66:$EY66, $EZ66, MATCH(HN$8, $BN$2:$EY$2, 0)), ""))</f>
        <v/>
      </c>
      <c r="HO66" s="69" t="str" cm="1">
        <f t="array" ref="HO66">IF($X66="", "", IFERROR(INDEX($BN66:$EY66, $EZ66, MATCH(HO$8, $BN$2:$EY$2, 0)), ""))</f>
        <v/>
      </c>
      <c r="HP66" s="69" t="str" cm="1">
        <f t="array" ref="HP66">IF($X66="", "", IFERROR(INDEX($BN66:$EY66, $EZ66, MATCH(HP$8, $BN$2:$EY$2, 0)), ""))</f>
        <v/>
      </c>
      <c r="HQ66" s="69" t="str" cm="1">
        <f t="array" ref="HQ66">IF($X66="", "", IFERROR(INDEX($BN66:$EY66, $EZ66, MATCH(HQ$8, $BN$2:$EY$2, 0)), ""))</f>
        <v/>
      </c>
      <c r="HR66" s="70" t="str" cm="1">
        <f t="array" ref="HR66">IF($X66="", "", IFERROR(INDEX($BN66:$EY66, $EZ66, MATCH(HR$8, $BN$2:$EY$2, 0)), ""))</f>
        <v/>
      </c>
      <c r="HT66" s="8" t="str" cm="1">
        <f t="array" ref="HT66">IFERROR(INDEX($FA$6:$HR$6, $HS$6, MATCH(MIN($FA66:$HR66), $FA66:$HR66, 0)), "")</f>
        <v/>
      </c>
      <c r="HV66" s="8" t="str" cm="1">
        <f t="array" ref="HV66">IFERROR(INDEX(Trainers!$I$11:$I$20, MATCH(IFERROR(INDEX($FA$7:$HR$7, $HS$6, MATCH(MIN($FA66:$HR66), $FA66:$HR66, 0)), ""), Trainers!$AB$11:$AB$20, 0)), "")</f>
        <v/>
      </c>
      <c r="HX66" s="81" t="str">
        <f t="shared" si="154"/>
        <v/>
      </c>
      <c r="HY66" s="88" t="str">
        <f t="shared" si="155"/>
        <v/>
      </c>
      <c r="HZ66" s="81" t="str">
        <f t="shared" si="188"/>
        <v/>
      </c>
      <c r="IA66" s="88" t="str">
        <f t="shared" si="189"/>
        <v/>
      </c>
      <c r="IB66" s="81" t="str">
        <f t="shared" si="188"/>
        <v/>
      </c>
      <c r="IC66" s="88" t="str">
        <f t="shared" si="189"/>
        <v/>
      </c>
      <c r="ID66" s="81" t="str">
        <f t="shared" si="188"/>
        <v/>
      </c>
      <c r="IE66" s="88" t="str">
        <f t="shared" si="189"/>
        <v/>
      </c>
      <c r="IF66" s="81" t="str">
        <f t="shared" si="188"/>
        <v/>
      </c>
      <c r="IG66" s="88" t="str">
        <f t="shared" si="189"/>
        <v/>
      </c>
      <c r="IH66" s="81" t="str">
        <f t="shared" si="188"/>
        <v/>
      </c>
      <c r="II66" s="88" t="str">
        <f t="shared" si="189"/>
        <v/>
      </c>
      <c r="IJ66" s="81" t="str">
        <f t="shared" si="188"/>
        <v/>
      </c>
      <c r="IK66" s="88" t="str">
        <f t="shared" si="189"/>
        <v/>
      </c>
      <c r="IL66" s="81" t="str">
        <f t="shared" si="188"/>
        <v/>
      </c>
      <c r="IM66" s="88" t="str">
        <f t="shared" si="189"/>
        <v/>
      </c>
      <c r="IN66" s="81" t="str">
        <f t="shared" si="188"/>
        <v/>
      </c>
      <c r="IO66" s="88" t="str">
        <f t="shared" si="189"/>
        <v/>
      </c>
      <c r="IP66" s="81" t="str">
        <f t="shared" si="188"/>
        <v/>
      </c>
      <c r="IQ66" s="88" t="str">
        <f t="shared" si="189"/>
        <v/>
      </c>
      <c r="IS66" s="81" t="str" cm="1">
        <f t="array" ref="IS66">IF($X66="", "", IFERROR(INDEX($HX$3:$IQ$3, $IR$3, MATCH(IS$10, $HX66:$IQ66, 0)), ""))</f>
        <v/>
      </c>
      <c r="IT66" s="89" t="str" cm="1">
        <f t="array" ref="IT66">IF($X66="", "", IFERROR(INDEX($HX$3:$IQ$3, $IR$3, MATCH(IT$10, $HX66:$IQ66, 0)), ""))</f>
        <v/>
      </c>
      <c r="IU66" s="89" t="str" cm="1">
        <f t="array" ref="IU66">IF($X66="", "", IFERROR(INDEX($HX$3:$IQ$3, $IR$3, MATCH(IU$10, $HX66:$IQ66, 0)), ""))</f>
        <v/>
      </c>
      <c r="IV66" s="8" t="str">
        <f t="shared" si="156"/>
        <v/>
      </c>
      <c r="IX66" s="8" t="str">
        <f t="shared" si="157"/>
        <v/>
      </c>
      <c r="IZ66" s="8" t="str">
        <f>IF($BL66="", "", IFERROR(INDEX(Trainers!$AB$11:$AB$20, MATCH($BL66, Trainers!$I$11:$I$20, 0)), ""))</f>
        <v/>
      </c>
      <c r="JA66" s="78" t="str">
        <f t="shared" si="158"/>
        <v/>
      </c>
      <c r="JB66" s="8" t="str" cm="1">
        <f t="array" ref="JB66">IFERROR(INDEX($BN$7:$EY$7, $BM$7, MATCH(CONCATENATE($IZ66, " - ", $BJ66), $BN$2:$EY$2, 0)), "")</f>
        <v/>
      </c>
      <c r="JC66" s="8" t="str">
        <f t="shared" si="159"/>
        <v/>
      </c>
      <c r="JE66" s="8" t="str">
        <f>IF($HV66="", "", IFERROR(INDEX(Trainers!$AB$11:$AB$20, MATCH($HV66, Trainers!$I$11:$I$20, 0)), ""))</f>
        <v/>
      </c>
      <c r="JF66" s="78" t="str" cm="1">
        <f t="array" ref="JF66">IF(IFERROR(INDEX($F66:$L66, $Y66, MATCH($HT66, $F$9:$L$9, 0)), "")="", "", IFERROR(INDEX($F66:$L66, $Y66, MATCH($HT66, $F$9:$L$9, 0)), ""))</f>
        <v/>
      </c>
      <c r="JG66" s="8" t="str" cm="1">
        <f t="array" ref="JG66">IFERROR(INDEX($BN$7:$EY$7, $BM$7, MATCH(CONCATENATE($JE66, " - ", $HT66), $BN$2:$EY$2, 0)), "")</f>
        <v/>
      </c>
      <c r="JH66" s="8" t="str">
        <f t="shared" si="160"/>
        <v/>
      </c>
    </row>
    <row r="67" spans="1:268" x14ac:dyDescent="0.25">
      <c r="A67" s="2"/>
      <c r="B67" s="20"/>
      <c r="C67" s="21"/>
      <c r="D67" s="38"/>
      <c r="E67" s="22"/>
      <c r="F67" s="22"/>
      <c r="G67" s="22"/>
      <c r="H67" s="22"/>
      <c r="I67" s="22"/>
      <c r="J67" s="22"/>
      <c r="K67" s="22"/>
      <c r="L67" s="23"/>
      <c r="M67" s="2"/>
      <c r="N67" s="101" t="str">
        <f t="shared" si="65"/>
        <v/>
      </c>
      <c r="O67" s="2"/>
      <c r="P67" s="62"/>
      <c r="Q67" s="62"/>
      <c r="R67" s="62"/>
      <c r="X67" s="8" t="str">
        <f t="shared" si="66"/>
        <v/>
      </c>
      <c r="Z67" s="8" t="str">
        <f t="shared" si="183"/>
        <v/>
      </c>
      <c r="AA67" s="8" t="str">
        <f t="shared" si="42"/>
        <v/>
      </c>
      <c r="AB67" s="8" t="str">
        <f t="shared" si="43"/>
        <v/>
      </c>
      <c r="AC67" s="8" t="str">
        <f t="shared" si="184"/>
        <v/>
      </c>
      <c r="AD67" s="8" t="str">
        <f t="shared" si="185"/>
        <v/>
      </c>
      <c r="AE67" s="8" t="str">
        <f t="shared" si="163"/>
        <v/>
      </c>
      <c r="AF67" s="8" t="str">
        <f t="shared" si="164"/>
        <v/>
      </c>
      <c r="AG67" s="8" t="str">
        <f t="shared" si="165"/>
        <v/>
      </c>
      <c r="AH67" s="8" t="str">
        <f t="shared" si="166"/>
        <v/>
      </c>
      <c r="AI67" s="8" t="str">
        <f t="shared" si="167"/>
        <v/>
      </c>
      <c r="AJ67" s="8" t="str">
        <f t="shared" si="168"/>
        <v/>
      </c>
      <c r="AL67" s="68" t="str">
        <f t="shared" si="75"/>
        <v/>
      </c>
      <c r="AM67" s="69" t="str">
        <f t="shared" si="169"/>
        <v/>
      </c>
      <c r="AN67" s="69" t="str">
        <f t="shared" si="170"/>
        <v/>
      </c>
      <c r="AO67" s="69" t="str">
        <f t="shared" si="171"/>
        <v/>
      </c>
      <c r="AP67" s="69" t="str">
        <f t="shared" si="172"/>
        <v/>
      </c>
      <c r="AQ67" s="69" t="str">
        <f t="shared" si="173"/>
        <v/>
      </c>
      <c r="AR67" s="70" t="str">
        <f t="shared" si="174"/>
        <v/>
      </c>
      <c r="AT67" s="68" t="str">
        <f>IF($D67="", "", IFERROR(INDEX('Training Positions'!C$11:C$30, MATCH($D67, 'Training Positions'!$B$11:$B$30, 0)), ""))</f>
        <v/>
      </c>
      <c r="AU67" s="69" t="str">
        <f>IF($D67="", "", IFERROR(INDEX('Training Positions'!D$11:D$30, MATCH($D67, 'Training Positions'!$B$11:$B$30, 0)), ""))</f>
        <v/>
      </c>
      <c r="AV67" s="69" t="str">
        <f>IF($D67="", "", IFERROR(INDEX('Training Positions'!E$11:E$30, MATCH($D67, 'Training Positions'!$B$11:$B$30, 0)), ""))</f>
        <v/>
      </c>
      <c r="AW67" s="69" t="str">
        <f>IF($D67="", "", IFERROR(INDEX('Training Positions'!F$11:F$30, MATCH($D67, 'Training Positions'!$B$11:$B$30, 0)), ""))</f>
        <v/>
      </c>
      <c r="AX67" s="69" t="str">
        <f>IF($D67="", "", IFERROR(INDEX('Training Positions'!G$11:G$30, MATCH($D67, 'Training Positions'!$B$11:$B$30, 0)), ""))</f>
        <v/>
      </c>
      <c r="AY67" s="69" t="str">
        <f>IF($D67="", "", IFERROR(INDEX('Training Positions'!H$11:H$30, MATCH($D67, 'Training Positions'!$B$11:$B$30, 0)), ""))</f>
        <v/>
      </c>
      <c r="AZ67" s="70" t="str">
        <f>IF($D67="", "", IFERROR(INDEX('Training Positions'!I$11:I$30, MATCH($D67, 'Training Positions'!$B$11:$B$30, 0)), ""))</f>
        <v/>
      </c>
      <c r="BB67" s="68" t="str">
        <f t="shared" si="82"/>
        <v/>
      </c>
      <c r="BC67" s="69" t="str">
        <f t="shared" si="175"/>
        <v/>
      </c>
      <c r="BD67" s="69" t="str">
        <f t="shared" si="176"/>
        <v/>
      </c>
      <c r="BE67" s="69" t="str">
        <f t="shared" si="177"/>
        <v/>
      </c>
      <c r="BF67" s="69" t="str">
        <f t="shared" si="178"/>
        <v/>
      </c>
      <c r="BG67" s="69" t="str">
        <f t="shared" si="179"/>
        <v/>
      </c>
      <c r="BH67" s="70" t="str">
        <f t="shared" si="180"/>
        <v/>
      </c>
      <c r="BJ67" s="8" t="str" cm="1">
        <f t="array" ref="BJ67">IF($X67="", "", IFERROR(INDEX($BB$10:$BH$10, $BA$10, MATCH(MIN($BB67:$BH67), $BB67:$BH67, 0)), ""))</f>
        <v/>
      </c>
      <c r="BK67" s="78" t="str">
        <f t="shared" si="83"/>
        <v/>
      </c>
      <c r="BL67" s="8" t="str">
        <f>IF($IX67="", "", IFERROR(INDEX(Trainers!$I$11:$I$20, MATCH($IX67, Trainers!$AB$11:$AB$20, 0)), ""))</f>
        <v/>
      </c>
      <c r="BN67" s="68" t="str" cm="1">
        <f t="array" ref="BN67">IF(OR($X67="", BN$7=""), "", IFERROR(IF(IFERROR(INDEX($F67:$L67, $BM67, MATCH(BN$6, $F$9:$L$9, 0)), "")&gt;BN$7, "", IFERROR(INDEX($BB67:$BH67, $BM67, MATCH(BN$6, $BB$10:$BH$10, 0)), "")), ""))</f>
        <v/>
      </c>
      <c r="BO67" s="70" t="str" cm="1">
        <f t="array" ref="BO67">IF(OR($X67="", BO$7=""), "", IFERROR(IF(IFERROR(INDEX($F67:$L67, $BM67, MATCH(BO$6, $F$9:$L$9, 0)), "")&gt;BO$7, "", IFERROR(INDEX($BB67:$BH67, $BM67, MATCH(BO$6, $BB$10:$BH$10, 0)), "")), ""))</f>
        <v/>
      </c>
      <c r="BP67" s="68" t="str">
        <f t="shared" si="84"/>
        <v/>
      </c>
      <c r="BQ67" s="69" t="str">
        <f t="shared" si="85"/>
        <v/>
      </c>
      <c r="BR67" s="69" t="str">
        <f t="shared" si="86"/>
        <v/>
      </c>
      <c r="BS67" s="69" t="str">
        <f t="shared" si="87"/>
        <v/>
      </c>
      <c r="BT67" s="69" t="str">
        <f t="shared" si="88"/>
        <v/>
      </c>
      <c r="BU67" s="69" t="str">
        <f t="shared" si="89"/>
        <v/>
      </c>
      <c r="BV67" s="70" t="str">
        <f t="shared" si="90"/>
        <v/>
      </c>
      <c r="BW67" s="68" t="str" cm="1">
        <f t="array" ref="BW67">IF(OR($X67="", BW$7=""), "", IFERROR(IF(IFERROR(INDEX($F67:$L67, $BM67, MATCH(BW$6, $F$9:$L$9, 0)), "")&gt;BW$7, "", IFERROR(INDEX($BB67:$BH67, $BM67, MATCH(BW$6, $BB$10:$BH$10, 0)), "")), ""))</f>
        <v/>
      </c>
      <c r="BX67" s="70" t="str" cm="1">
        <f t="array" ref="BX67">IF(OR($X67="", BX$7=""), "", IFERROR(IF(IFERROR(INDEX($F67:$L67, $BM67, MATCH(BX$6, $F$9:$L$9, 0)), "")&gt;BX$7, "", IFERROR(INDEX($BB67:$BH67, $BM67, MATCH(BX$6, $BB$10:$BH$10, 0)), "")), ""))</f>
        <v/>
      </c>
      <c r="BY67" s="68" t="str">
        <f t="shared" si="91"/>
        <v/>
      </c>
      <c r="BZ67" s="69" t="str">
        <f t="shared" si="92"/>
        <v/>
      </c>
      <c r="CA67" s="69" t="str">
        <f t="shared" si="93"/>
        <v/>
      </c>
      <c r="CB67" s="69" t="str">
        <f t="shared" si="94"/>
        <v/>
      </c>
      <c r="CC67" s="69" t="str">
        <f t="shared" si="95"/>
        <v/>
      </c>
      <c r="CD67" s="69" t="str">
        <f t="shared" si="96"/>
        <v/>
      </c>
      <c r="CE67" s="70" t="str">
        <f t="shared" si="97"/>
        <v/>
      </c>
      <c r="CF67" s="68" t="str" cm="1">
        <f t="array" ref="CF67">IF(OR($X67="", CF$7=""), "", IFERROR(IF(IFERROR(INDEX($F67:$L67, $BM67, MATCH(CF$6, $F$9:$L$9, 0)), "")&gt;CF$7, "", IFERROR(INDEX($BB67:$BH67, $BM67, MATCH(CF$6, $BB$10:$BH$10, 0)), "")), ""))</f>
        <v/>
      </c>
      <c r="CG67" s="70" t="str" cm="1">
        <f t="array" ref="CG67">IF(OR($X67="", CG$7=""), "", IFERROR(IF(IFERROR(INDEX($F67:$L67, $BM67, MATCH(CG$6, $F$9:$L$9, 0)), "")&gt;CG$7, "", IFERROR(INDEX($BB67:$BH67, $BM67, MATCH(CG$6, $BB$10:$BH$10, 0)), "")), ""))</f>
        <v/>
      </c>
      <c r="CH67" s="68" t="str">
        <f t="shared" si="98"/>
        <v/>
      </c>
      <c r="CI67" s="69" t="str">
        <f t="shared" si="99"/>
        <v/>
      </c>
      <c r="CJ67" s="69" t="str">
        <f t="shared" si="100"/>
        <v/>
      </c>
      <c r="CK67" s="69" t="str">
        <f t="shared" si="101"/>
        <v/>
      </c>
      <c r="CL67" s="69" t="str">
        <f t="shared" si="102"/>
        <v/>
      </c>
      <c r="CM67" s="69" t="str">
        <f t="shared" si="103"/>
        <v/>
      </c>
      <c r="CN67" s="70" t="str">
        <f t="shared" si="104"/>
        <v/>
      </c>
      <c r="CO67" s="68" t="str" cm="1">
        <f t="array" ref="CO67">IF(OR($X67="", CO$7=""), "", IFERROR(IF(IFERROR(INDEX($F67:$L67, $BM67, MATCH(CO$6, $F$9:$L$9, 0)), "")&gt;CO$7, "", IFERROR(INDEX($BB67:$BH67, $BM67, MATCH(CO$6, $BB$10:$BH$10, 0)), "")), ""))</f>
        <v/>
      </c>
      <c r="CP67" s="70" t="str" cm="1">
        <f t="array" ref="CP67">IF(OR($X67="", CP$7=""), "", IFERROR(IF(IFERROR(INDEX($F67:$L67, $BM67, MATCH(CP$6, $F$9:$L$9, 0)), "")&gt;CP$7, "", IFERROR(INDEX($BB67:$BH67, $BM67, MATCH(CP$6, $BB$10:$BH$10, 0)), "")), ""))</f>
        <v/>
      </c>
      <c r="CQ67" s="68" t="str">
        <f t="shared" si="105"/>
        <v/>
      </c>
      <c r="CR67" s="69" t="str">
        <f t="shared" si="106"/>
        <v/>
      </c>
      <c r="CS67" s="69" t="str">
        <f t="shared" si="107"/>
        <v/>
      </c>
      <c r="CT67" s="69" t="str">
        <f t="shared" si="108"/>
        <v/>
      </c>
      <c r="CU67" s="69" t="str">
        <f t="shared" si="109"/>
        <v/>
      </c>
      <c r="CV67" s="69" t="str">
        <f t="shared" si="110"/>
        <v/>
      </c>
      <c r="CW67" s="70" t="str">
        <f t="shared" si="111"/>
        <v/>
      </c>
      <c r="CX67" s="68" t="str" cm="1">
        <f t="array" ref="CX67">IF(OR($X67="", CX$7=""), "", IFERROR(IF(IFERROR(INDEX($F67:$L67, $BM67, MATCH(CX$6, $F$9:$L$9, 0)), "")&gt;CX$7, "", IFERROR(INDEX($BB67:$BH67, $BM67, MATCH(CX$6, $BB$10:$BH$10, 0)), "")), ""))</f>
        <v/>
      </c>
      <c r="CY67" s="70" t="str" cm="1">
        <f t="array" ref="CY67">IF(OR($X67="", CY$7=""), "", IFERROR(IF(IFERROR(INDEX($F67:$L67, $BM67, MATCH(CY$6, $F$9:$L$9, 0)), "")&gt;CY$7, "", IFERROR(INDEX($BB67:$BH67, $BM67, MATCH(CY$6, $BB$10:$BH$10, 0)), "")), ""))</f>
        <v/>
      </c>
      <c r="CZ67" s="68" t="str">
        <f t="shared" si="112"/>
        <v/>
      </c>
      <c r="DA67" s="69" t="str">
        <f t="shared" si="113"/>
        <v/>
      </c>
      <c r="DB67" s="69" t="str">
        <f t="shared" si="114"/>
        <v/>
      </c>
      <c r="DC67" s="69" t="str">
        <f t="shared" si="115"/>
        <v/>
      </c>
      <c r="DD67" s="69" t="str">
        <f t="shared" si="116"/>
        <v/>
      </c>
      <c r="DE67" s="69" t="str">
        <f t="shared" si="117"/>
        <v/>
      </c>
      <c r="DF67" s="70" t="str">
        <f t="shared" si="118"/>
        <v/>
      </c>
      <c r="DG67" s="68" t="str" cm="1">
        <f t="array" ref="DG67">IF(OR($X67="", DG$7=""), "", IFERROR(IF(IFERROR(INDEX($F67:$L67, $BM67, MATCH(DG$6, $F$9:$L$9, 0)), "")&gt;DG$7, "", IFERROR(INDEX($BB67:$BH67, $BM67, MATCH(DG$6, $BB$10:$BH$10, 0)), "")), ""))</f>
        <v/>
      </c>
      <c r="DH67" s="70" t="str" cm="1">
        <f t="array" ref="DH67">IF(OR($X67="", DH$7=""), "", IFERROR(IF(IFERROR(INDEX($F67:$L67, $BM67, MATCH(DH$6, $F$9:$L$9, 0)), "")&gt;DH$7, "", IFERROR(INDEX($BB67:$BH67, $BM67, MATCH(DH$6, $BB$10:$BH$10, 0)), "")), ""))</f>
        <v/>
      </c>
      <c r="DI67" s="68" t="str">
        <f t="shared" si="119"/>
        <v/>
      </c>
      <c r="DJ67" s="69" t="str">
        <f t="shared" si="120"/>
        <v/>
      </c>
      <c r="DK67" s="69" t="str">
        <f t="shared" si="121"/>
        <v/>
      </c>
      <c r="DL67" s="69" t="str">
        <f t="shared" si="122"/>
        <v/>
      </c>
      <c r="DM67" s="69" t="str">
        <f t="shared" si="123"/>
        <v/>
      </c>
      <c r="DN67" s="69" t="str">
        <f t="shared" si="124"/>
        <v/>
      </c>
      <c r="DO67" s="70" t="str">
        <f t="shared" si="125"/>
        <v/>
      </c>
      <c r="DP67" s="68" t="str" cm="1">
        <f t="array" ref="DP67">IF(OR($X67="", DP$7=""), "", IFERROR(IF(IFERROR(INDEX($F67:$L67, $BM67, MATCH(DP$6, $F$9:$L$9, 0)), "")&gt;DP$7, "", IFERROR(INDEX($BB67:$BH67, $BM67, MATCH(DP$6, $BB$10:$BH$10, 0)), "")), ""))</f>
        <v/>
      </c>
      <c r="DQ67" s="70" t="str" cm="1">
        <f t="array" ref="DQ67">IF(OR($X67="", DQ$7=""), "", IFERROR(IF(IFERROR(INDEX($F67:$L67, $BM67, MATCH(DQ$6, $F$9:$L$9, 0)), "")&gt;DQ$7, "", IFERROR(INDEX($BB67:$BH67, $BM67, MATCH(DQ$6, $BB$10:$BH$10, 0)), "")), ""))</f>
        <v/>
      </c>
      <c r="DR67" s="68" t="str">
        <f t="shared" si="126"/>
        <v/>
      </c>
      <c r="DS67" s="69" t="str">
        <f t="shared" si="127"/>
        <v/>
      </c>
      <c r="DT67" s="69" t="str">
        <f t="shared" si="128"/>
        <v/>
      </c>
      <c r="DU67" s="69" t="str">
        <f t="shared" si="129"/>
        <v/>
      </c>
      <c r="DV67" s="69" t="str">
        <f t="shared" si="130"/>
        <v/>
      </c>
      <c r="DW67" s="69" t="str">
        <f t="shared" si="131"/>
        <v/>
      </c>
      <c r="DX67" s="70" t="str">
        <f t="shared" si="132"/>
        <v/>
      </c>
      <c r="DY67" s="68" t="str" cm="1">
        <f t="array" ref="DY67">IF(OR($X67="", DY$7=""), "", IFERROR(IF(IFERROR(INDEX($F67:$L67, $BM67, MATCH(DY$6, $F$9:$L$9, 0)), "")&gt;DY$7, "", IFERROR(INDEX($BB67:$BH67, $BM67, MATCH(DY$6, $BB$10:$BH$10, 0)), "")), ""))</f>
        <v/>
      </c>
      <c r="DZ67" s="70" t="str" cm="1">
        <f t="array" ref="DZ67">IF(OR($X67="", DZ$7=""), "", IFERROR(IF(IFERROR(INDEX($F67:$L67, $BM67, MATCH(DZ$6, $F$9:$L$9, 0)), "")&gt;DZ$7, "", IFERROR(INDEX($BB67:$BH67, $BM67, MATCH(DZ$6, $BB$10:$BH$10, 0)), "")), ""))</f>
        <v/>
      </c>
      <c r="EA67" s="68" t="str">
        <f t="shared" si="133"/>
        <v/>
      </c>
      <c r="EB67" s="69" t="str">
        <f t="shared" si="134"/>
        <v/>
      </c>
      <c r="EC67" s="69" t="str">
        <f t="shared" si="135"/>
        <v/>
      </c>
      <c r="ED67" s="69" t="str">
        <f t="shared" si="136"/>
        <v/>
      </c>
      <c r="EE67" s="69" t="str">
        <f t="shared" si="137"/>
        <v/>
      </c>
      <c r="EF67" s="69" t="str">
        <f t="shared" si="138"/>
        <v/>
      </c>
      <c r="EG67" s="70" t="str">
        <f t="shared" si="139"/>
        <v/>
      </c>
      <c r="EH67" s="68" t="str" cm="1">
        <f t="array" ref="EH67">IF(OR($X67="", EH$7=""), "", IFERROR(IF(IFERROR(INDEX($F67:$L67, $BM67, MATCH(EH$6, $F$9:$L$9, 0)), "")&gt;EH$7, "", IFERROR(INDEX($BB67:$BH67, $BM67, MATCH(EH$6, $BB$10:$BH$10, 0)), "")), ""))</f>
        <v/>
      </c>
      <c r="EI67" s="70" t="str" cm="1">
        <f t="array" ref="EI67">IF(OR($X67="", EI$7=""), "", IFERROR(IF(IFERROR(INDEX($F67:$L67, $BM67, MATCH(EI$6, $F$9:$L$9, 0)), "")&gt;EI$7, "", IFERROR(INDEX($BB67:$BH67, $BM67, MATCH(EI$6, $BB$10:$BH$10, 0)), "")), ""))</f>
        <v/>
      </c>
      <c r="EJ67" s="68" t="str">
        <f t="shared" si="140"/>
        <v/>
      </c>
      <c r="EK67" s="69" t="str">
        <f t="shared" si="141"/>
        <v/>
      </c>
      <c r="EL67" s="69" t="str">
        <f t="shared" si="142"/>
        <v/>
      </c>
      <c r="EM67" s="69" t="str">
        <f t="shared" si="143"/>
        <v/>
      </c>
      <c r="EN67" s="69" t="str">
        <f t="shared" si="144"/>
        <v/>
      </c>
      <c r="EO67" s="69" t="str">
        <f t="shared" si="145"/>
        <v/>
      </c>
      <c r="EP67" s="70" t="str">
        <f t="shared" si="146"/>
        <v/>
      </c>
      <c r="EQ67" s="68" t="str" cm="1">
        <f t="array" ref="EQ67">IF(OR($X67="", EQ$7=""), "", IFERROR(IF(IFERROR(INDEX($F67:$L67, $BM67, MATCH(EQ$6, $F$9:$L$9, 0)), "")&gt;EQ$7, "", IFERROR(INDEX($BB67:$BH67, $BM67, MATCH(EQ$6, $BB$10:$BH$10, 0)), "")), ""))</f>
        <v/>
      </c>
      <c r="ER67" s="70" t="str" cm="1">
        <f t="array" ref="ER67">IF(OR($X67="", ER$7=""), "", IFERROR(IF(IFERROR(INDEX($F67:$L67, $BM67, MATCH(ER$6, $F$9:$L$9, 0)), "")&gt;ER$7, "", IFERROR(INDEX($BB67:$BH67, $BM67, MATCH(ER$6, $BB$10:$BH$10, 0)), "")), ""))</f>
        <v/>
      </c>
      <c r="ES67" s="68" t="str">
        <f t="shared" si="147"/>
        <v/>
      </c>
      <c r="ET67" s="69" t="str">
        <f t="shared" si="148"/>
        <v/>
      </c>
      <c r="EU67" s="69" t="str">
        <f t="shared" si="149"/>
        <v/>
      </c>
      <c r="EV67" s="69" t="str">
        <f t="shared" si="150"/>
        <v/>
      </c>
      <c r="EW67" s="69" t="str">
        <f t="shared" si="151"/>
        <v/>
      </c>
      <c r="EX67" s="69" t="str">
        <f t="shared" si="152"/>
        <v/>
      </c>
      <c r="EY67" s="70" t="str">
        <f t="shared" si="153"/>
        <v/>
      </c>
      <c r="FA67" s="68" t="str" cm="1">
        <f t="array" ref="FA67">IF($X67="", "", IFERROR(INDEX($BN67:$EY67, $EZ67, MATCH(FA$8, $BN$2:$EY$2, 0)), ""))</f>
        <v/>
      </c>
      <c r="FB67" s="69" t="str" cm="1">
        <f t="array" ref="FB67">IF($X67="", "", IFERROR(INDEX($BN67:$EY67, $EZ67, MATCH(FB$8, $BN$2:$EY$2, 0)), ""))</f>
        <v/>
      </c>
      <c r="FC67" s="69" t="str" cm="1">
        <f t="array" ref="FC67">IF($X67="", "", IFERROR(INDEX($BN67:$EY67, $EZ67, MATCH(FC$8, $BN$2:$EY$2, 0)), ""))</f>
        <v/>
      </c>
      <c r="FD67" s="69" t="str" cm="1">
        <f t="array" ref="FD67">IF($X67="", "", IFERROR(INDEX($BN67:$EY67, $EZ67, MATCH(FD$8, $BN$2:$EY$2, 0)), ""))</f>
        <v/>
      </c>
      <c r="FE67" s="69" t="str" cm="1">
        <f t="array" ref="FE67">IF($X67="", "", IFERROR(INDEX($BN67:$EY67, $EZ67, MATCH(FE$8, $BN$2:$EY$2, 0)), ""))</f>
        <v/>
      </c>
      <c r="FF67" s="69" t="str" cm="1">
        <f t="array" ref="FF67">IF($X67="", "", IFERROR(INDEX($BN67:$EY67, $EZ67, MATCH(FF$8, $BN$2:$EY$2, 0)), ""))</f>
        <v/>
      </c>
      <c r="FG67" s="69" t="str" cm="1">
        <f t="array" ref="FG67">IF($X67="", "", IFERROR(INDEX($BN67:$EY67, $EZ67, MATCH(FG$8, $BN$2:$EY$2, 0)), ""))</f>
        <v/>
      </c>
      <c r="FH67" s="69" t="str" cm="1">
        <f t="array" ref="FH67">IF($X67="", "", IFERROR(INDEX($BN67:$EY67, $EZ67, MATCH(FH$8, $BN$2:$EY$2, 0)), ""))</f>
        <v/>
      </c>
      <c r="FI67" s="69" t="str" cm="1">
        <f t="array" ref="FI67">IF($X67="", "", IFERROR(INDEX($BN67:$EY67, $EZ67, MATCH(FI$8, $BN$2:$EY$2, 0)), ""))</f>
        <v/>
      </c>
      <c r="FJ67" s="69" t="str" cm="1">
        <f t="array" ref="FJ67">IF($X67="", "", IFERROR(INDEX($BN67:$EY67, $EZ67, MATCH(FJ$8, $BN$2:$EY$2, 0)), ""))</f>
        <v/>
      </c>
      <c r="FK67" s="69" t="str" cm="1">
        <f t="array" ref="FK67">IF($X67="", "", IFERROR(INDEX($BN67:$EY67, $EZ67, MATCH(FK$8, $BN$2:$EY$2, 0)), ""))</f>
        <v/>
      </c>
      <c r="FL67" s="69" t="str" cm="1">
        <f t="array" ref="FL67">IF($X67="", "", IFERROR(INDEX($BN67:$EY67, $EZ67, MATCH(FL$8, $BN$2:$EY$2, 0)), ""))</f>
        <v/>
      </c>
      <c r="FM67" s="69" t="str" cm="1">
        <f t="array" ref="FM67">IF($X67="", "", IFERROR(INDEX($BN67:$EY67, $EZ67, MATCH(FM$8, $BN$2:$EY$2, 0)), ""))</f>
        <v/>
      </c>
      <c r="FN67" s="69" t="str" cm="1">
        <f t="array" ref="FN67">IF($X67="", "", IFERROR(INDEX($BN67:$EY67, $EZ67, MATCH(FN$8, $BN$2:$EY$2, 0)), ""))</f>
        <v/>
      </c>
      <c r="FO67" s="69" t="str" cm="1">
        <f t="array" ref="FO67">IF($X67="", "", IFERROR(INDEX($BN67:$EY67, $EZ67, MATCH(FO$8, $BN$2:$EY$2, 0)), ""))</f>
        <v/>
      </c>
      <c r="FP67" s="69" t="str" cm="1">
        <f t="array" ref="FP67">IF($X67="", "", IFERROR(INDEX($BN67:$EY67, $EZ67, MATCH(FP$8, $BN$2:$EY$2, 0)), ""))</f>
        <v/>
      </c>
      <c r="FQ67" s="69" t="str" cm="1">
        <f t="array" ref="FQ67">IF($X67="", "", IFERROR(INDEX($BN67:$EY67, $EZ67, MATCH(FQ$8, $BN$2:$EY$2, 0)), ""))</f>
        <v/>
      </c>
      <c r="FR67" s="69" t="str" cm="1">
        <f t="array" ref="FR67">IF($X67="", "", IFERROR(INDEX($BN67:$EY67, $EZ67, MATCH(FR$8, $BN$2:$EY$2, 0)), ""))</f>
        <v/>
      </c>
      <c r="FS67" s="69" t="str" cm="1">
        <f t="array" ref="FS67">IF($X67="", "", IFERROR(INDEX($BN67:$EY67, $EZ67, MATCH(FS$8, $BN$2:$EY$2, 0)), ""))</f>
        <v/>
      </c>
      <c r="FT67" s="69" t="str" cm="1">
        <f t="array" ref="FT67">IF($X67="", "", IFERROR(INDEX($BN67:$EY67, $EZ67, MATCH(FT$8, $BN$2:$EY$2, 0)), ""))</f>
        <v/>
      </c>
      <c r="FU67" s="69" t="str" cm="1">
        <f t="array" ref="FU67">IF($X67="", "", IFERROR(INDEX($BN67:$EY67, $EZ67, MATCH(FU$8, $BN$2:$EY$2, 0)), ""))</f>
        <v/>
      </c>
      <c r="FV67" s="69" t="str" cm="1">
        <f t="array" ref="FV67">IF($X67="", "", IFERROR(INDEX($BN67:$EY67, $EZ67, MATCH(FV$8, $BN$2:$EY$2, 0)), ""))</f>
        <v/>
      </c>
      <c r="FW67" s="69" t="str" cm="1">
        <f t="array" ref="FW67">IF($X67="", "", IFERROR(INDEX($BN67:$EY67, $EZ67, MATCH(FW$8, $BN$2:$EY$2, 0)), ""))</f>
        <v/>
      </c>
      <c r="FX67" s="69" t="str" cm="1">
        <f t="array" ref="FX67">IF($X67="", "", IFERROR(INDEX($BN67:$EY67, $EZ67, MATCH(FX$8, $BN$2:$EY$2, 0)), ""))</f>
        <v/>
      </c>
      <c r="FY67" s="69" t="str" cm="1">
        <f t="array" ref="FY67">IF($X67="", "", IFERROR(INDEX($BN67:$EY67, $EZ67, MATCH(FY$8, $BN$2:$EY$2, 0)), ""))</f>
        <v/>
      </c>
      <c r="FZ67" s="69" t="str" cm="1">
        <f t="array" ref="FZ67">IF($X67="", "", IFERROR(INDEX($BN67:$EY67, $EZ67, MATCH(FZ$8, $BN$2:$EY$2, 0)), ""))</f>
        <v/>
      </c>
      <c r="GA67" s="69" t="str" cm="1">
        <f t="array" ref="GA67">IF($X67="", "", IFERROR(INDEX($BN67:$EY67, $EZ67, MATCH(GA$8, $BN$2:$EY$2, 0)), ""))</f>
        <v/>
      </c>
      <c r="GB67" s="69" t="str" cm="1">
        <f t="array" ref="GB67">IF($X67="", "", IFERROR(INDEX($BN67:$EY67, $EZ67, MATCH(GB$8, $BN$2:$EY$2, 0)), ""))</f>
        <v/>
      </c>
      <c r="GC67" s="69" t="str" cm="1">
        <f t="array" ref="GC67">IF($X67="", "", IFERROR(INDEX($BN67:$EY67, $EZ67, MATCH(GC$8, $BN$2:$EY$2, 0)), ""))</f>
        <v/>
      </c>
      <c r="GD67" s="69" t="str" cm="1">
        <f t="array" ref="GD67">IF($X67="", "", IFERROR(INDEX($BN67:$EY67, $EZ67, MATCH(GD$8, $BN$2:$EY$2, 0)), ""))</f>
        <v/>
      </c>
      <c r="GE67" s="69" t="str" cm="1">
        <f t="array" ref="GE67">IF($X67="", "", IFERROR(INDEX($BN67:$EY67, $EZ67, MATCH(GE$8, $BN$2:$EY$2, 0)), ""))</f>
        <v/>
      </c>
      <c r="GF67" s="69" t="str" cm="1">
        <f t="array" ref="GF67">IF($X67="", "", IFERROR(INDEX($BN67:$EY67, $EZ67, MATCH(GF$8, $BN$2:$EY$2, 0)), ""))</f>
        <v/>
      </c>
      <c r="GG67" s="69" t="str" cm="1">
        <f t="array" ref="GG67">IF($X67="", "", IFERROR(INDEX($BN67:$EY67, $EZ67, MATCH(GG$8, $BN$2:$EY$2, 0)), ""))</f>
        <v/>
      </c>
      <c r="GH67" s="69" t="str" cm="1">
        <f t="array" ref="GH67">IF($X67="", "", IFERROR(INDEX($BN67:$EY67, $EZ67, MATCH(GH$8, $BN$2:$EY$2, 0)), ""))</f>
        <v/>
      </c>
      <c r="GI67" s="69" t="str" cm="1">
        <f t="array" ref="GI67">IF($X67="", "", IFERROR(INDEX($BN67:$EY67, $EZ67, MATCH(GI$8, $BN$2:$EY$2, 0)), ""))</f>
        <v/>
      </c>
      <c r="GJ67" s="69" t="str" cm="1">
        <f t="array" ref="GJ67">IF($X67="", "", IFERROR(INDEX($BN67:$EY67, $EZ67, MATCH(GJ$8, $BN$2:$EY$2, 0)), ""))</f>
        <v/>
      </c>
      <c r="GK67" s="69" t="str" cm="1">
        <f t="array" ref="GK67">IF($X67="", "", IFERROR(INDEX($BN67:$EY67, $EZ67, MATCH(GK$8, $BN$2:$EY$2, 0)), ""))</f>
        <v/>
      </c>
      <c r="GL67" s="69" t="str" cm="1">
        <f t="array" ref="GL67">IF($X67="", "", IFERROR(INDEX($BN67:$EY67, $EZ67, MATCH(GL$8, $BN$2:$EY$2, 0)), ""))</f>
        <v/>
      </c>
      <c r="GM67" s="69" t="str" cm="1">
        <f t="array" ref="GM67">IF($X67="", "", IFERROR(INDEX($BN67:$EY67, $EZ67, MATCH(GM$8, $BN$2:$EY$2, 0)), ""))</f>
        <v/>
      </c>
      <c r="GN67" s="69" t="str" cm="1">
        <f t="array" ref="GN67">IF($X67="", "", IFERROR(INDEX($BN67:$EY67, $EZ67, MATCH(GN$8, $BN$2:$EY$2, 0)), ""))</f>
        <v/>
      </c>
      <c r="GO67" s="69" t="str" cm="1">
        <f t="array" ref="GO67">IF($X67="", "", IFERROR(INDEX($BN67:$EY67, $EZ67, MATCH(GO$8, $BN$2:$EY$2, 0)), ""))</f>
        <v/>
      </c>
      <c r="GP67" s="69" t="str" cm="1">
        <f t="array" ref="GP67">IF($X67="", "", IFERROR(INDEX($BN67:$EY67, $EZ67, MATCH(GP$8, $BN$2:$EY$2, 0)), ""))</f>
        <v/>
      </c>
      <c r="GQ67" s="69" t="str" cm="1">
        <f t="array" ref="GQ67">IF($X67="", "", IFERROR(INDEX($BN67:$EY67, $EZ67, MATCH(GQ$8, $BN$2:$EY$2, 0)), ""))</f>
        <v/>
      </c>
      <c r="GR67" s="69" t="str" cm="1">
        <f t="array" ref="GR67">IF($X67="", "", IFERROR(INDEX($BN67:$EY67, $EZ67, MATCH(GR$8, $BN$2:$EY$2, 0)), ""))</f>
        <v/>
      </c>
      <c r="GS67" s="69" t="str" cm="1">
        <f t="array" ref="GS67">IF($X67="", "", IFERROR(INDEX($BN67:$EY67, $EZ67, MATCH(GS$8, $BN$2:$EY$2, 0)), ""))</f>
        <v/>
      </c>
      <c r="GT67" s="69" t="str" cm="1">
        <f t="array" ref="GT67">IF($X67="", "", IFERROR(INDEX($BN67:$EY67, $EZ67, MATCH(GT$8, $BN$2:$EY$2, 0)), ""))</f>
        <v/>
      </c>
      <c r="GU67" s="69" t="str" cm="1">
        <f t="array" ref="GU67">IF($X67="", "", IFERROR(INDEX($BN67:$EY67, $EZ67, MATCH(GU$8, $BN$2:$EY$2, 0)), ""))</f>
        <v/>
      </c>
      <c r="GV67" s="69" t="str" cm="1">
        <f t="array" ref="GV67">IF($X67="", "", IFERROR(INDEX($BN67:$EY67, $EZ67, MATCH(GV$8, $BN$2:$EY$2, 0)), ""))</f>
        <v/>
      </c>
      <c r="GW67" s="69" t="str" cm="1">
        <f t="array" ref="GW67">IF($X67="", "", IFERROR(INDEX($BN67:$EY67, $EZ67, MATCH(GW$8, $BN$2:$EY$2, 0)), ""))</f>
        <v/>
      </c>
      <c r="GX67" s="69" t="str" cm="1">
        <f t="array" ref="GX67">IF($X67="", "", IFERROR(INDEX($BN67:$EY67, $EZ67, MATCH(GX$8, $BN$2:$EY$2, 0)), ""))</f>
        <v/>
      </c>
      <c r="GY67" s="69" t="str" cm="1">
        <f t="array" ref="GY67">IF($X67="", "", IFERROR(INDEX($BN67:$EY67, $EZ67, MATCH(GY$8, $BN$2:$EY$2, 0)), ""))</f>
        <v/>
      </c>
      <c r="GZ67" s="69" t="str" cm="1">
        <f t="array" ref="GZ67">IF($X67="", "", IFERROR(INDEX($BN67:$EY67, $EZ67, MATCH(GZ$8, $BN$2:$EY$2, 0)), ""))</f>
        <v/>
      </c>
      <c r="HA67" s="69" t="str" cm="1">
        <f t="array" ref="HA67">IF($X67="", "", IFERROR(INDEX($BN67:$EY67, $EZ67, MATCH(HA$8, $BN$2:$EY$2, 0)), ""))</f>
        <v/>
      </c>
      <c r="HB67" s="69" t="str" cm="1">
        <f t="array" ref="HB67">IF($X67="", "", IFERROR(INDEX($BN67:$EY67, $EZ67, MATCH(HB$8, $BN$2:$EY$2, 0)), ""))</f>
        <v/>
      </c>
      <c r="HC67" s="69" t="str" cm="1">
        <f t="array" ref="HC67">IF($X67="", "", IFERROR(INDEX($BN67:$EY67, $EZ67, MATCH(HC$8, $BN$2:$EY$2, 0)), ""))</f>
        <v/>
      </c>
      <c r="HD67" s="69" t="str" cm="1">
        <f t="array" ref="HD67">IF($X67="", "", IFERROR(INDEX($BN67:$EY67, $EZ67, MATCH(HD$8, $BN$2:$EY$2, 0)), ""))</f>
        <v/>
      </c>
      <c r="HE67" s="69" t="str" cm="1">
        <f t="array" ref="HE67">IF($X67="", "", IFERROR(INDEX($BN67:$EY67, $EZ67, MATCH(HE$8, $BN$2:$EY$2, 0)), ""))</f>
        <v/>
      </c>
      <c r="HF67" s="69" t="str" cm="1">
        <f t="array" ref="HF67">IF($X67="", "", IFERROR(INDEX($BN67:$EY67, $EZ67, MATCH(HF$8, $BN$2:$EY$2, 0)), ""))</f>
        <v/>
      </c>
      <c r="HG67" s="69" t="str" cm="1">
        <f t="array" ref="HG67">IF($X67="", "", IFERROR(INDEX($BN67:$EY67, $EZ67, MATCH(HG$8, $BN$2:$EY$2, 0)), ""))</f>
        <v/>
      </c>
      <c r="HH67" s="69" t="str" cm="1">
        <f t="array" ref="HH67">IF($X67="", "", IFERROR(INDEX($BN67:$EY67, $EZ67, MATCH(HH$8, $BN$2:$EY$2, 0)), ""))</f>
        <v/>
      </c>
      <c r="HI67" s="69" t="str" cm="1">
        <f t="array" ref="HI67">IF($X67="", "", IFERROR(INDEX($BN67:$EY67, $EZ67, MATCH(HI$8, $BN$2:$EY$2, 0)), ""))</f>
        <v/>
      </c>
      <c r="HJ67" s="69" t="str" cm="1">
        <f t="array" ref="HJ67">IF($X67="", "", IFERROR(INDEX($BN67:$EY67, $EZ67, MATCH(HJ$8, $BN$2:$EY$2, 0)), ""))</f>
        <v/>
      </c>
      <c r="HK67" s="69" t="str" cm="1">
        <f t="array" ref="HK67">IF($X67="", "", IFERROR(INDEX($BN67:$EY67, $EZ67, MATCH(HK$8, $BN$2:$EY$2, 0)), ""))</f>
        <v/>
      </c>
      <c r="HL67" s="69" t="str" cm="1">
        <f t="array" ref="HL67">IF($X67="", "", IFERROR(INDEX($BN67:$EY67, $EZ67, MATCH(HL$8, $BN$2:$EY$2, 0)), ""))</f>
        <v/>
      </c>
      <c r="HM67" s="69" t="str" cm="1">
        <f t="array" ref="HM67">IF($X67="", "", IFERROR(INDEX($BN67:$EY67, $EZ67, MATCH(HM$8, $BN$2:$EY$2, 0)), ""))</f>
        <v/>
      </c>
      <c r="HN67" s="69" t="str" cm="1">
        <f t="array" ref="HN67">IF($X67="", "", IFERROR(INDEX($BN67:$EY67, $EZ67, MATCH(HN$8, $BN$2:$EY$2, 0)), ""))</f>
        <v/>
      </c>
      <c r="HO67" s="69" t="str" cm="1">
        <f t="array" ref="HO67">IF($X67="", "", IFERROR(INDEX($BN67:$EY67, $EZ67, MATCH(HO$8, $BN$2:$EY$2, 0)), ""))</f>
        <v/>
      </c>
      <c r="HP67" s="69" t="str" cm="1">
        <f t="array" ref="HP67">IF($X67="", "", IFERROR(INDEX($BN67:$EY67, $EZ67, MATCH(HP$8, $BN$2:$EY$2, 0)), ""))</f>
        <v/>
      </c>
      <c r="HQ67" s="69" t="str" cm="1">
        <f t="array" ref="HQ67">IF($X67="", "", IFERROR(INDEX($BN67:$EY67, $EZ67, MATCH(HQ$8, $BN$2:$EY$2, 0)), ""))</f>
        <v/>
      </c>
      <c r="HR67" s="70" t="str" cm="1">
        <f t="array" ref="HR67">IF($X67="", "", IFERROR(INDEX($BN67:$EY67, $EZ67, MATCH(HR$8, $BN$2:$EY$2, 0)), ""))</f>
        <v/>
      </c>
      <c r="HT67" s="8" t="str" cm="1">
        <f t="array" ref="HT67">IFERROR(INDEX($FA$6:$HR$6, $HS$6, MATCH(MIN($FA67:$HR67), $FA67:$HR67, 0)), "")</f>
        <v/>
      </c>
      <c r="HV67" s="8" t="str" cm="1">
        <f t="array" ref="HV67">IFERROR(INDEX(Trainers!$I$11:$I$20, MATCH(IFERROR(INDEX($FA$7:$HR$7, $HS$6, MATCH(MIN($FA67:$HR67), $FA67:$HR67, 0)), ""), Trainers!$AB$11:$AB$20, 0)), "")</f>
        <v/>
      </c>
      <c r="HX67" s="81" t="str">
        <f t="shared" si="154"/>
        <v/>
      </c>
      <c r="HY67" s="88" t="str">
        <f t="shared" si="155"/>
        <v/>
      </c>
      <c r="HZ67" s="81" t="str">
        <f t="shared" si="188"/>
        <v/>
      </c>
      <c r="IA67" s="88" t="str">
        <f t="shared" si="189"/>
        <v/>
      </c>
      <c r="IB67" s="81" t="str">
        <f t="shared" si="188"/>
        <v/>
      </c>
      <c r="IC67" s="88" t="str">
        <f t="shared" si="189"/>
        <v/>
      </c>
      <c r="ID67" s="81" t="str">
        <f t="shared" si="188"/>
        <v/>
      </c>
      <c r="IE67" s="88" t="str">
        <f t="shared" si="189"/>
        <v/>
      </c>
      <c r="IF67" s="81" t="str">
        <f t="shared" si="188"/>
        <v/>
      </c>
      <c r="IG67" s="88" t="str">
        <f t="shared" si="189"/>
        <v/>
      </c>
      <c r="IH67" s="81" t="str">
        <f t="shared" si="188"/>
        <v/>
      </c>
      <c r="II67" s="88" t="str">
        <f t="shared" si="189"/>
        <v/>
      </c>
      <c r="IJ67" s="81" t="str">
        <f t="shared" si="188"/>
        <v/>
      </c>
      <c r="IK67" s="88" t="str">
        <f t="shared" si="189"/>
        <v/>
      </c>
      <c r="IL67" s="81" t="str">
        <f t="shared" si="188"/>
        <v/>
      </c>
      <c r="IM67" s="88" t="str">
        <f t="shared" si="189"/>
        <v/>
      </c>
      <c r="IN67" s="81" t="str">
        <f t="shared" si="188"/>
        <v/>
      </c>
      <c r="IO67" s="88" t="str">
        <f t="shared" si="189"/>
        <v/>
      </c>
      <c r="IP67" s="81" t="str">
        <f t="shared" si="188"/>
        <v/>
      </c>
      <c r="IQ67" s="88" t="str">
        <f t="shared" si="189"/>
        <v/>
      </c>
      <c r="IS67" s="81" t="str" cm="1">
        <f t="array" ref="IS67">IF($X67="", "", IFERROR(INDEX($HX$3:$IQ$3, $IR$3, MATCH(IS$10, $HX67:$IQ67, 0)), ""))</f>
        <v/>
      </c>
      <c r="IT67" s="89" t="str" cm="1">
        <f t="array" ref="IT67">IF($X67="", "", IFERROR(INDEX($HX$3:$IQ$3, $IR$3, MATCH(IT$10, $HX67:$IQ67, 0)), ""))</f>
        <v/>
      </c>
      <c r="IU67" s="89" t="str" cm="1">
        <f t="array" ref="IU67">IF($X67="", "", IFERROR(INDEX($HX$3:$IQ$3, $IR$3, MATCH(IU$10, $HX67:$IQ67, 0)), ""))</f>
        <v/>
      </c>
      <c r="IV67" s="8" t="str">
        <f t="shared" si="156"/>
        <v/>
      </c>
      <c r="IX67" s="8" t="str">
        <f t="shared" si="157"/>
        <v/>
      </c>
      <c r="IZ67" s="8" t="str">
        <f>IF($BL67="", "", IFERROR(INDEX(Trainers!$AB$11:$AB$20, MATCH($BL67, Trainers!$I$11:$I$20, 0)), ""))</f>
        <v/>
      </c>
      <c r="JA67" s="78" t="str">
        <f t="shared" si="158"/>
        <v/>
      </c>
      <c r="JB67" s="8" t="str" cm="1">
        <f t="array" ref="JB67">IFERROR(INDEX($BN$7:$EY$7, $BM$7, MATCH(CONCATENATE($IZ67, " - ", $BJ67), $BN$2:$EY$2, 0)), "")</f>
        <v/>
      </c>
      <c r="JC67" s="8" t="str">
        <f t="shared" si="159"/>
        <v/>
      </c>
      <c r="JE67" s="8" t="str">
        <f>IF($HV67="", "", IFERROR(INDEX(Trainers!$AB$11:$AB$20, MATCH($HV67, Trainers!$I$11:$I$20, 0)), ""))</f>
        <v/>
      </c>
      <c r="JF67" s="78" t="str" cm="1">
        <f t="array" ref="JF67">IF(IFERROR(INDEX($F67:$L67, $Y67, MATCH($HT67, $F$9:$L$9, 0)), "")="", "", IFERROR(INDEX($F67:$L67, $Y67, MATCH($HT67, $F$9:$L$9, 0)), ""))</f>
        <v/>
      </c>
      <c r="JG67" s="8" t="str" cm="1">
        <f t="array" ref="JG67">IFERROR(INDEX($BN$7:$EY$7, $BM$7, MATCH(CONCATENATE($JE67, " - ", $HT67), $BN$2:$EY$2, 0)), "")</f>
        <v/>
      </c>
      <c r="JH67" s="8" t="str">
        <f t="shared" si="160"/>
        <v/>
      </c>
    </row>
    <row r="68" spans="1:268" x14ac:dyDescent="0.25">
      <c r="A68" s="2"/>
      <c r="B68" s="20"/>
      <c r="C68" s="21"/>
      <c r="D68" s="38"/>
      <c r="E68" s="22"/>
      <c r="F68" s="22"/>
      <c r="G68" s="22"/>
      <c r="H68" s="22"/>
      <c r="I68" s="22"/>
      <c r="J68" s="22"/>
      <c r="K68" s="22"/>
      <c r="L68" s="23"/>
      <c r="M68" s="2"/>
      <c r="N68" s="101" t="str">
        <f t="shared" si="65"/>
        <v/>
      </c>
      <c r="O68" s="2"/>
      <c r="P68" s="62"/>
      <c r="Q68" s="62"/>
      <c r="R68" s="62"/>
      <c r="X68" s="8" t="str">
        <f t="shared" si="66"/>
        <v/>
      </c>
      <c r="Z68" s="8" t="str">
        <f t="shared" si="183"/>
        <v/>
      </c>
      <c r="AA68" s="8" t="str">
        <f t="shared" si="42"/>
        <v/>
      </c>
      <c r="AB68" s="8" t="str">
        <f t="shared" si="43"/>
        <v/>
      </c>
      <c r="AC68" s="8" t="str">
        <f t="shared" si="184"/>
        <v/>
      </c>
      <c r="AD68" s="8" t="str">
        <f t="shared" si="185"/>
        <v/>
      </c>
      <c r="AE68" s="8" t="str">
        <f t="shared" si="163"/>
        <v/>
      </c>
      <c r="AF68" s="8" t="str">
        <f t="shared" si="164"/>
        <v/>
      </c>
      <c r="AG68" s="8" t="str">
        <f t="shared" si="165"/>
        <v/>
      </c>
      <c r="AH68" s="8" t="str">
        <f t="shared" si="166"/>
        <v/>
      </c>
      <c r="AI68" s="8" t="str">
        <f t="shared" si="167"/>
        <v/>
      </c>
      <c r="AJ68" s="8" t="str">
        <f t="shared" si="168"/>
        <v/>
      </c>
      <c r="AL68" s="68" t="str">
        <f t="shared" si="75"/>
        <v/>
      </c>
      <c r="AM68" s="69" t="str">
        <f t="shared" si="169"/>
        <v/>
      </c>
      <c r="AN68" s="69" t="str">
        <f t="shared" si="170"/>
        <v/>
      </c>
      <c r="AO68" s="69" t="str">
        <f t="shared" si="171"/>
        <v/>
      </c>
      <c r="AP68" s="69" t="str">
        <f t="shared" si="172"/>
        <v/>
      </c>
      <c r="AQ68" s="69" t="str">
        <f t="shared" si="173"/>
        <v/>
      </c>
      <c r="AR68" s="70" t="str">
        <f t="shared" si="174"/>
        <v/>
      </c>
      <c r="AT68" s="68" t="str">
        <f>IF($D68="", "", IFERROR(INDEX('Training Positions'!C$11:C$30, MATCH($D68, 'Training Positions'!$B$11:$B$30, 0)), ""))</f>
        <v/>
      </c>
      <c r="AU68" s="69" t="str">
        <f>IF($D68="", "", IFERROR(INDEX('Training Positions'!D$11:D$30, MATCH($D68, 'Training Positions'!$B$11:$B$30, 0)), ""))</f>
        <v/>
      </c>
      <c r="AV68" s="69" t="str">
        <f>IF($D68="", "", IFERROR(INDEX('Training Positions'!E$11:E$30, MATCH($D68, 'Training Positions'!$B$11:$B$30, 0)), ""))</f>
        <v/>
      </c>
      <c r="AW68" s="69" t="str">
        <f>IF($D68="", "", IFERROR(INDEX('Training Positions'!F$11:F$30, MATCH($D68, 'Training Positions'!$B$11:$B$30, 0)), ""))</f>
        <v/>
      </c>
      <c r="AX68" s="69" t="str">
        <f>IF($D68="", "", IFERROR(INDEX('Training Positions'!G$11:G$30, MATCH($D68, 'Training Positions'!$B$11:$B$30, 0)), ""))</f>
        <v/>
      </c>
      <c r="AY68" s="69" t="str">
        <f>IF($D68="", "", IFERROR(INDEX('Training Positions'!H$11:H$30, MATCH($D68, 'Training Positions'!$B$11:$B$30, 0)), ""))</f>
        <v/>
      </c>
      <c r="AZ68" s="70" t="str">
        <f>IF($D68="", "", IFERROR(INDEX('Training Positions'!I$11:I$30, MATCH($D68, 'Training Positions'!$B$11:$B$30, 0)), ""))</f>
        <v/>
      </c>
      <c r="BB68" s="68" t="str">
        <f t="shared" si="82"/>
        <v/>
      </c>
      <c r="BC68" s="69" t="str">
        <f t="shared" si="175"/>
        <v/>
      </c>
      <c r="BD68" s="69" t="str">
        <f t="shared" si="176"/>
        <v/>
      </c>
      <c r="BE68" s="69" t="str">
        <f t="shared" si="177"/>
        <v/>
      </c>
      <c r="BF68" s="69" t="str">
        <f t="shared" si="178"/>
        <v/>
      </c>
      <c r="BG68" s="69" t="str">
        <f t="shared" si="179"/>
        <v/>
      </c>
      <c r="BH68" s="70" t="str">
        <f t="shared" si="180"/>
        <v/>
      </c>
      <c r="BJ68" s="8" t="str" cm="1">
        <f t="array" ref="BJ68">IF($X68="", "", IFERROR(INDEX($BB$10:$BH$10, $BA$10, MATCH(MIN($BB68:$BH68), $BB68:$BH68, 0)), ""))</f>
        <v/>
      </c>
      <c r="BK68" s="78" t="str">
        <f t="shared" si="83"/>
        <v/>
      </c>
      <c r="BL68" s="8" t="str">
        <f>IF($IX68="", "", IFERROR(INDEX(Trainers!$I$11:$I$20, MATCH($IX68, Trainers!$AB$11:$AB$20, 0)), ""))</f>
        <v/>
      </c>
      <c r="BN68" s="68" t="str" cm="1">
        <f t="array" ref="BN68">IF(OR($X68="", BN$7=""), "", IFERROR(IF(IFERROR(INDEX($F68:$L68, $BM68, MATCH(BN$6, $F$9:$L$9, 0)), "")&gt;BN$7, "", IFERROR(INDEX($BB68:$BH68, $BM68, MATCH(BN$6, $BB$10:$BH$10, 0)), "")), ""))</f>
        <v/>
      </c>
      <c r="BO68" s="70" t="str" cm="1">
        <f t="array" ref="BO68">IF(OR($X68="", BO$7=""), "", IFERROR(IF(IFERROR(INDEX($F68:$L68, $BM68, MATCH(BO$6, $F$9:$L$9, 0)), "")&gt;BO$7, "", IFERROR(INDEX($BB68:$BH68, $BM68, MATCH(BO$6, $BB$10:$BH$10, 0)), "")), ""))</f>
        <v/>
      </c>
      <c r="BP68" s="68" t="str">
        <f t="shared" si="84"/>
        <v/>
      </c>
      <c r="BQ68" s="69" t="str">
        <f t="shared" si="85"/>
        <v/>
      </c>
      <c r="BR68" s="69" t="str">
        <f t="shared" si="86"/>
        <v/>
      </c>
      <c r="BS68" s="69" t="str">
        <f t="shared" si="87"/>
        <v/>
      </c>
      <c r="BT68" s="69" t="str">
        <f t="shared" si="88"/>
        <v/>
      </c>
      <c r="BU68" s="69" t="str">
        <f t="shared" si="89"/>
        <v/>
      </c>
      <c r="BV68" s="70" t="str">
        <f t="shared" si="90"/>
        <v/>
      </c>
      <c r="BW68" s="68" t="str" cm="1">
        <f t="array" ref="BW68">IF(OR($X68="", BW$7=""), "", IFERROR(IF(IFERROR(INDEX($F68:$L68, $BM68, MATCH(BW$6, $F$9:$L$9, 0)), "")&gt;BW$7, "", IFERROR(INDEX($BB68:$BH68, $BM68, MATCH(BW$6, $BB$10:$BH$10, 0)), "")), ""))</f>
        <v/>
      </c>
      <c r="BX68" s="70" t="str" cm="1">
        <f t="array" ref="BX68">IF(OR($X68="", BX$7=""), "", IFERROR(IF(IFERROR(INDEX($F68:$L68, $BM68, MATCH(BX$6, $F$9:$L$9, 0)), "")&gt;BX$7, "", IFERROR(INDEX($BB68:$BH68, $BM68, MATCH(BX$6, $BB$10:$BH$10, 0)), "")), ""))</f>
        <v/>
      </c>
      <c r="BY68" s="68" t="str">
        <f t="shared" si="91"/>
        <v/>
      </c>
      <c r="BZ68" s="69" t="str">
        <f t="shared" si="92"/>
        <v/>
      </c>
      <c r="CA68" s="69" t="str">
        <f t="shared" si="93"/>
        <v/>
      </c>
      <c r="CB68" s="69" t="str">
        <f t="shared" si="94"/>
        <v/>
      </c>
      <c r="CC68" s="69" t="str">
        <f t="shared" si="95"/>
        <v/>
      </c>
      <c r="CD68" s="69" t="str">
        <f t="shared" si="96"/>
        <v/>
      </c>
      <c r="CE68" s="70" t="str">
        <f t="shared" si="97"/>
        <v/>
      </c>
      <c r="CF68" s="68" t="str" cm="1">
        <f t="array" ref="CF68">IF(OR($X68="", CF$7=""), "", IFERROR(IF(IFERROR(INDEX($F68:$L68, $BM68, MATCH(CF$6, $F$9:$L$9, 0)), "")&gt;CF$7, "", IFERROR(INDEX($BB68:$BH68, $BM68, MATCH(CF$6, $BB$10:$BH$10, 0)), "")), ""))</f>
        <v/>
      </c>
      <c r="CG68" s="70" t="str" cm="1">
        <f t="array" ref="CG68">IF(OR($X68="", CG$7=""), "", IFERROR(IF(IFERROR(INDEX($F68:$L68, $BM68, MATCH(CG$6, $F$9:$L$9, 0)), "")&gt;CG$7, "", IFERROR(INDEX($BB68:$BH68, $BM68, MATCH(CG$6, $BB$10:$BH$10, 0)), "")), ""))</f>
        <v/>
      </c>
      <c r="CH68" s="68" t="str">
        <f t="shared" si="98"/>
        <v/>
      </c>
      <c r="CI68" s="69" t="str">
        <f t="shared" si="99"/>
        <v/>
      </c>
      <c r="CJ68" s="69" t="str">
        <f t="shared" si="100"/>
        <v/>
      </c>
      <c r="CK68" s="69" t="str">
        <f t="shared" si="101"/>
        <v/>
      </c>
      <c r="CL68" s="69" t="str">
        <f t="shared" si="102"/>
        <v/>
      </c>
      <c r="CM68" s="69" t="str">
        <f t="shared" si="103"/>
        <v/>
      </c>
      <c r="CN68" s="70" t="str">
        <f t="shared" si="104"/>
        <v/>
      </c>
      <c r="CO68" s="68" t="str" cm="1">
        <f t="array" ref="CO68">IF(OR($X68="", CO$7=""), "", IFERROR(IF(IFERROR(INDEX($F68:$L68, $BM68, MATCH(CO$6, $F$9:$L$9, 0)), "")&gt;CO$7, "", IFERROR(INDEX($BB68:$BH68, $BM68, MATCH(CO$6, $BB$10:$BH$10, 0)), "")), ""))</f>
        <v/>
      </c>
      <c r="CP68" s="70" t="str" cm="1">
        <f t="array" ref="CP68">IF(OR($X68="", CP$7=""), "", IFERROR(IF(IFERROR(INDEX($F68:$L68, $BM68, MATCH(CP$6, $F$9:$L$9, 0)), "")&gt;CP$7, "", IFERROR(INDEX($BB68:$BH68, $BM68, MATCH(CP$6, $BB$10:$BH$10, 0)), "")), ""))</f>
        <v/>
      </c>
      <c r="CQ68" s="68" t="str">
        <f t="shared" si="105"/>
        <v/>
      </c>
      <c r="CR68" s="69" t="str">
        <f t="shared" si="106"/>
        <v/>
      </c>
      <c r="CS68" s="69" t="str">
        <f t="shared" si="107"/>
        <v/>
      </c>
      <c r="CT68" s="69" t="str">
        <f t="shared" si="108"/>
        <v/>
      </c>
      <c r="CU68" s="69" t="str">
        <f t="shared" si="109"/>
        <v/>
      </c>
      <c r="CV68" s="69" t="str">
        <f t="shared" si="110"/>
        <v/>
      </c>
      <c r="CW68" s="70" t="str">
        <f t="shared" si="111"/>
        <v/>
      </c>
      <c r="CX68" s="68" t="str" cm="1">
        <f t="array" ref="CX68">IF(OR($X68="", CX$7=""), "", IFERROR(IF(IFERROR(INDEX($F68:$L68, $BM68, MATCH(CX$6, $F$9:$L$9, 0)), "")&gt;CX$7, "", IFERROR(INDEX($BB68:$BH68, $BM68, MATCH(CX$6, $BB$10:$BH$10, 0)), "")), ""))</f>
        <v/>
      </c>
      <c r="CY68" s="70" t="str" cm="1">
        <f t="array" ref="CY68">IF(OR($X68="", CY$7=""), "", IFERROR(IF(IFERROR(INDEX($F68:$L68, $BM68, MATCH(CY$6, $F$9:$L$9, 0)), "")&gt;CY$7, "", IFERROR(INDEX($BB68:$BH68, $BM68, MATCH(CY$6, $BB$10:$BH$10, 0)), "")), ""))</f>
        <v/>
      </c>
      <c r="CZ68" s="68" t="str">
        <f t="shared" si="112"/>
        <v/>
      </c>
      <c r="DA68" s="69" t="str">
        <f t="shared" si="113"/>
        <v/>
      </c>
      <c r="DB68" s="69" t="str">
        <f t="shared" si="114"/>
        <v/>
      </c>
      <c r="DC68" s="69" t="str">
        <f t="shared" si="115"/>
        <v/>
      </c>
      <c r="DD68" s="69" t="str">
        <f t="shared" si="116"/>
        <v/>
      </c>
      <c r="DE68" s="69" t="str">
        <f t="shared" si="117"/>
        <v/>
      </c>
      <c r="DF68" s="70" t="str">
        <f t="shared" si="118"/>
        <v/>
      </c>
      <c r="DG68" s="68" t="str" cm="1">
        <f t="array" ref="DG68">IF(OR($X68="", DG$7=""), "", IFERROR(IF(IFERROR(INDEX($F68:$L68, $BM68, MATCH(DG$6, $F$9:$L$9, 0)), "")&gt;DG$7, "", IFERROR(INDEX($BB68:$BH68, $BM68, MATCH(DG$6, $BB$10:$BH$10, 0)), "")), ""))</f>
        <v/>
      </c>
      <c r="DH68" s="70" t="str" cm="1">
        <f t="array" ref="DH68">IF(OR($X68="", DH$7=""), "", IFERROR(IF(IFERROR(INDEX($F68:$L68, $BM68, MATCH(DH$6, $F$9:$L$9, 0)), "")&gt;DH$7, "", IFERROR(INDEX($BB68:$BH68, $BM68, MATCH(DH$6, $BB$10:$BH$10, 0)), "")), ""))</f>
        <v/>
      </c>
      <c r="DI68" s="68" t="str">
        <f t="shared" si="119"/>
        <v/>
      </c>
      <c r="DJ68" s="69" t="str">
        <f t="shared" si="120"/>
        <v/>
      </c>
      <c r="DK68" s="69" t="str">
        <f t="shared" si="121"/>
        <v/>
      </c>
      <c r="DL68" s="69" t="str">
        <f t="shared" si="122"/>
        <v/>
      </c>
      <c r="DM68" s="69" t="str">
        <f t="shared" si="123"/>
        <v/>
      </c>
      <c r="DN68" s="69" t="str">
        <f t="shared" si="124"/>
        <v/>
      </c>
      <c r="DO68" s="70" t="str">
        <f t="shared" si="125"/>
        <v/>
      </c>
      <c r="DP68" s="68" t="str" cm="1">
        <f t="array" ref="DP68">IF(OR($X68="", DP$7=""), "", IFERROR(IF(IFERROR(INDEX($F68:$L68, $BM68, MATCH(DP$6, $F$9:$L$9, 0)), "")&gt;DP$7, "", IFERROR(INDEX($BB68:$BH68, $BM68, MATCH(DP$6, $BB$10:$BH$10, 0)), "")), ""))</f>
        <v/>
      </c>
      <c r="DQ68" s="70" t="str" cm="1">
        <f t="array" ref="DQ68">IF(OR($X68="", DQ$7=""), "", IFERROR(IF(IFERROR(INDEX($F68:$L68, $BM68, MATCH(DQ$6, $F$9:$L$9, 0)), "")&gt;DQ$7, "", IFERROR(INDEX($BB68:$BH68, $BM68, MATCH(DQ$6, $BB$10:$BH$10, 0)), "")), ""))</f>
        <v/>
      </c>
      <c r="DR68" s="68" t="str">
        <f t="shared" si="126"/>
        <v/>
      </c>
      <c r="DS68" s="69" t="str">
        <f t="shared" si="127"/>
        <v/>
      </c>
      <c r="DT68" s="69" t="str">
        <f t="shared" si="128"/>
        <v/>
      </c>
      <c r="DU68" s="69" t="str">
        <f t="shared" si="129"/>
        <v/>
      </c>
      <c r="DV68" s="69" t="str">
        <f t="shared" si="130"/>
        <v/>
      </c>
      <c r="DW68" s="69" t="str">
        <f t="shared" si="131"/>
        <v/>
      </c>
      <c r="DX68" s="70" t="str">
        <f t="shared" si="132"/>
        <v/>
      </c>
      <c r="DY68" s="68" t="str" cm="1">
        <f t="array" ref="DY68">IF(OR($X68="", DY$7=""), "", IFERROR(IF(IFERROR(INDEX($F68:$L68, $BM68, MATCH(DY$6, $F$9:$L$9, 0)), "")&gt;DY$7, "", IFERROR(INDEX($BB68:$BH68, $BM68, MATCH(DY$6, $BB$10:$BH$10, 0)), "")), ""))</f>
        <v/>
      </c>
      <c r="DZ68" s="70" t="str" cm="1">
        <f t="array" ref="DZ68">IF(OR($X68="", DZ$7=""), "", IFERROR(IF(IFERROR(INDEX($F68:$L68, $BM68, MATCH(DZ$6, $F$9:$L$9, 0)), "")&gt;DZ$7, "", IFERROR(INDEX($BB68:$BH68, $BM68, MATCH(DZ$6, $BB$10:$BH$10, 0)), "")), ""))</f>
        <v/>
      </c>
      <c r="EA68" s="68" t="str">
        <f t="shared" si="133"/>
        <v/>
      </c>
      <c r="EB68" s="69" t="str">
        <f t="shared" si="134"/>
        <v/>
      </c>
      <c r="EC68" s="69" t="str">
        <f t="shared" si="135"/>
        <v/>
      </c>
      <c r="ED68" s="69" t="str">
        <f t="shared" si="136"/>
        <v/>
      </c>
      <c r="EE68" s="69" t="str">
        <f t="shared" si="137"/>
        <v/>
      </c>
      <c r="EF68" s="69" t="str">
        <f t="shared" si="138"/>
        <v/>
      </c>
      <c r="EG68" s="70" t="str">
        <f t="shared" si="139"/>
        <v/>
      </c>
      <c r="EH68" s="68" t="str" cm="1">
        <f t="array" ref="EH68">IF(OR($X68="", EH$7=""), "", IFERROR(IF(IFERROR(INDEX($F68:$L68, $BM68, MATCH(EH$6, $F$9:$L$9, 0)), "")&gt;EH$7, "", IFERROR(INDEX($BB68:$BH68, $BM68, MATCH(EH$6, $BB$10:$BH$10, 0)), "")), ""))</f>
        <v/>
      </c>
      <c r="EI68" s="70" t="str" cm="1">
        <f t="array" ref="EI68">IF(OR($X68="", EI$7=""), "", IFERROR(IF(IFERROR(INDEX($F68:$L68, $BM68, MATCH(EI$6, $F$9:$L$9, 0)), "")&gt;EI$7, "", IFERROR(INDEX($BB68:$BH68, $BM68, MATCH(EI$6, $BB$10:$BH$10, 0)), "")), ""))</f>
        <v/>
      </c>
      <c r="EJ68" s="68" t="str">
        <f t="shared" si="140"/>
        <v/>
      </c>
      <c r="EK68" s="69" t="str">
        <f t="shared" si="141"/>
        <v/>
      </c>
      <c r="EL68" s="69" t="str">
        <f t="shared" si="142"/>
        <v/>
      </c>
      <c r="EM68" s="69" t="str">
        <f t="shared" si="143"/>
        <v/>
      </c>
      <c r="EN68" s="69" t="str">
        <f t="shared" si="144"/>
        <v/>
      </c>
      <c r="EO68" s="69" t="str">
        <f t="shared" si="145"/>
        <v/>
      </c>
      <c r="EP68" s="70" t="str">
        <f t="shared" si="146"/>
        <v/>
      </c>
      <c r="EQ68" s="68" t="str" cm="1">
        <f t="array" ref="EQ68">IF(OR($X68="", EQ$7=""), "", IFERROR(IF(IFERROR(INDEX($F68:$L68, $BM68, MATCH(EQ$6, $F$9:$L$9, 0)), "")&gt;EQ$7, "", IFERROR(INDEX($BB68:$BH68, $BM68, MATCH(EQ$6, $BB$10:$BH$10, 0)), "")), ""))</f>
        <v/>
      </c>
      <c r="ER68" s="70" t="str" cm="1">
        <f t="array" ref="ER68">IF(OR($X68="", ER$7=""), "", IFERROR(IF(IFERROR(INDEX($F68:$L68, $BM68, MATCH(ER$6, $F$9:$L$9, 0)), "")&gt;ER$7, "", IFERROR(INDEX($BB68:$BH68, $BM68, MATCH(ER$6, $BB$10:$BH$10, 0)), "")), ""))</f>
        <v/>
      </c>
      <c r="ES68" s="68" t="str">
        <f t="shared" si="147"/>
        <v/>
      </c>
      <c r="ET68" s="69" t="str">
        <f t="shared" si="148"/>
        <v/>
      </c>
      <c r="EU68" s="69" t="str">
        <f t="shared" si="149"/>
        <v/>
      </c>
      <c r="EV68" s="69" t="str">
        <f t="shared" si="150"/>
        <v/>
      </c>
      <c r="EW68" s="69" t="str">
        <f t="shared" si="151"/>
        <v/>
      </c>
      <c r="EX68" s="69" t="str">
        <f t="shared" si="152"/>
        <v/>
      </c>
      <c r="EY68" s="70" t="str">
        <f t="shared" si="153"/>
        <v/>
      </c>
      <c r="FA68" s="68" t="str" cm="1">
        <f t="array" ref="FA68">IF($X68="", "", IFERROR(INDEX($BN68:$EY68, $EZ68, MATCH(FA$8, $BN$2:$EY$2, 0)), ""))</f>
        <v/>
      </c>
      <c r="FB68" s="69" t="str" cm="1">
        <f t="array" ref="FB68">IF($X68="", "", IFERROR(INDEX($BN68:$EY68, $EZ68, MATCH(FB$8, $BN$2:$EY$2, 0)), ""))</f>
        <v/>
      </c>
      <c r="FC68" s="69" t="str" cm="1">
        <f t="array" ref="FC68">IF($X68="", "", IFERROR(INDEX($BN68:$EY68, $EZ68, MATCH(FC$8, $BN$2:$EY$2, 0)), ""))</f>
        <v/>
      </c>
      <c r="FD68" s="69" t="str" cm="1">
        <f t="array" ref="FD68">IF($X68="", "", IFERROR(INDEX($BN68:$EY68, $EZ68, MATCH(FD$8, $BN$2:$EY$2, 0)), ""))</f>
        <v/>
      </c>
      <c r="FE68" s="69" t="str" cm="1">
        <f t="array" ref="FE68">IF($X68="", "", IFERROR(INDEX($BN68:$EY68, $EZ68, MATCH(FE$8, $BN$2:$EY$2, 0)), ""))</f>
        <v/>
      </c>
      <c r="FF68" s="69" t="str" cm="1">
        <f t="array" ref="FF68">IF($X68="", "", IFERROR(INDEX($BN68:$EY68, $EZ68, MATCH(FF$8, $BN$2:$EY$2, 0)), ""))</f>
        <v/>
      </c>
      <c r="FG68" s="69" t="str" cm="1">
        <f t="array" ref="FG68">IF($X68="", "", IFERROR(INDEX($BN68:$EY68, $EZ68, MATCH(FG$8, $BN$2:$EY$2, 0)), ""))</f>
        <v/>
      </c>
      <c r="FH68" s="69" t="str" cm="1">
        <f t="array" ref="FH68">IF($X68="", "", IFERROR(INDEX($BN68:$EY68, $EZ68, MATCH(FH$8, $BN$2:$EY$2, 0)), ""))</f>
        <v/>
      </c>
      <c r="FI68" s="69" t="str" cm="1">
        <f t="array" ref="FI68">IF($X68="", "", IFERROR(INDEX($BN68:$EY68, $EZ68, MATCH(FI$8, $BN$2:$EY$2, 0)), ""))</f>
        <v/>
      </c>
      <c r="FJ68" s="69" t="str" cm="1">
        <f t="array" ref="FJ68">IF($X68="", "", IFERROR(INDEX($BN68:$EY68, $EZ68, MATCH(FJ$8, $BN$2:$EY$2, 0)), ""))</f>
        <v/>
      </c>
      <c r="FK68" s="69" t="str" cm="1">
        <f t="array" ref="FK68">IF($X68="", "", IFERROR(INDEX($BN68:$EY68, $EZ68, MATCH(FK$8, $BN$2:$EY$2, 0)), ""))</f>
        <v/>
      </c>
      <c r="FL68" s="69" t="str" cm="1">
        <f t="array" ref="FL68">IF($X68="", "", IFERROR(INDEX($BN68:$EY68, $EZ68, MATCH(FL$8, $BN$2:$EY$2, 0)), ""))</f>
        <v/>
      </c>
      <c r="FM68" s="69" t="str" cm="1">
        <f t="array" ref="FM68">IF($X68="", "", IFERROR(INDEX($BN68:$EY68, $EZ68, MATCH(FM$8, $BN$2:$EY$2, 0)), ""))</f>
        <v/>
      </c>
      <c r="FN68" s="69" t="str" cm="1">
        <f t="array" ref="FN68">IF($X68="", "", IFERROR(INDEX($BN68:$EY68, $EZ68, MATCH(FN$8, $BN$2:$EY$2, 0)), ""))</f>
        <v/>
      </c>
      <c r="FO68" s="69" t="str" cm="1">
        <f t="array" ref="FO68">IF($X68="", "", IFERROR(INDEX($BN68:$EY68, $EZ68, MATCH(FO$8, $BN$2:$EY$2, 0)), ""))</f>
        <v/>
      </c>
      <c r="FP68" s="69" t="str" cm="1">
        <f t="array" ref="FP68">IF($X68="", "", IFERROR(INDEX($BN68:$EY68, $EZ68, MATCH(FP$8, $BN$2:$EY$2, 0)), ""))</f>
        <v/>
      </c>
      <c r="FQ68" s="69" t="str" cm="1">
        <f t="array" ref="FQ68">IF($X68="", "", IFERROR(INDEX($BN68:$EY68, $EZ68, MATCH(FQ$8, $BN$2:$EY$2, 0)), ""))</f>
        <v/>
      </c>
      <c r="FR68" s="69" t="str" cm="1">
        <f t="array" ref="FR68">IF($X68="", "", IFERROR(INDEX($BN68:$EY68, $EZ68, MATCH(FR$8, $BN$2:$EY$2, 0)), ""))</f>
        <v/>
      </c>
      <c r="FS68" s="69" t="str" cm="1">
        <f t="array" ref="FS68">IF($X68="", "", IFERROR(INDEX($BN68:$EY68, $EZ68, MATCH(FS$8, $BN$2:$EY$2, 0)), ""))</f>
        <v/>
      </c>
      <c r="FT68" s="69" t="str" cm="1">
        <f t="array" ref="FT68">IF($X68="", "", IFERROR(INDEX($BN68:$EY68, $EZ68, MATCH(FT$8, $BN$2:$EY$2, 0)), ""))</f>
        <v/>
      </c>
      <c r="FU68" s="69" t="str" cm="1">
        <f t="array" ref="FU68">IF($X68="", "", IFERROR(INDEX($BN68:$EY68, $EZ68, MATCH(FU$8, $BN$2:$EY$2, 0)), ""))</f>
        <v/>
      </c>
      <c r="FV68" s="69" t="str" cm="1">
        <f t="array" ref="FV68">IF($X68="", "", IFERROR(INDEX($BN68:$EY68, $EZ68, MATCH(FV$8, $BN$2:$EY$2, 0)), ""))</f>
        <v/>
      </c>
      <c r="FW68" s="69" t="str" cm="1">
        <f t="array" ref="FW68">IF($X68="", "", IFERROR(INDEX($BN68:$EY68, $EZ68, MATCH(FW$8, $BN$2:$EY$2, 0)), ""))</f>
        <v/>
      </c>
      <c r="FX68" s="69" t="str" cm="1">
        <f t="array" ref="FX68">IF($X68="", "", IFERROR(INDEX($BN68:$EY68, $EZ68, MATCH(FX$8, $BN$2:$EY$2, 0)), ""))</f>
        <v/>
      </c>
      <c r="FY68" s="69" t="str" cm="1">
        <f t="array" ref="FY68">IF($X68="", "", IFERROR(INDEX($BN68:$EY68, $EZ68, MATCH(FY$8, $BN$2:$EY$2, 0)), ""))</f>
        <v/>
      </c>
      <c r="FZ68" s="69" t="str" cm="1">
        <f t="array" ref="FZ68">IF($X68="", "", IFERROR(INDEX($BN68:$EY68, $EZ68, MATCH(FZ$8, $BN$2:$EY$2, 0)), ""))</f>
        <v/>
      </c>
      <c r="GA68" s="69" t="str" cm="1">
        <f t="array" ref="GA68">IF($X68="", "", IFERROR(INDEX($BN68:$EY68, $EZ68, MATCH(GA$8, $BN$2:$EY$2, 0)), ""))</f>
        <v/>
      </c>
      <c r="GB68" s="69" t="str" cm="1">
        <f t="array" ref="GB68">IF($X68="", "", IFERROR(INDEX($BN68:$EY68, $EZ68, MATCH(GB$8, $BN$2:$EY$2, 0)), ""))</f>
        <v/>
      </c>
      <c r="GC68" s="69" t="str" cm="1">
        <f t="array" ref="GC68">IF($X68="", "", IFERROR(INDEX($BN68:$EY68, $EZ68, MATCH(GC$8, $BN$2:$EY$2, 0)), ""))</f>
        <v/>
      </c>
      <c r="GD68" s="69" t="str" cm="1">
        <f t="array" ref="GD68">IF($X68="", "", IFERROR(INDEX($BN68:$EY68, $EZ68, MATCH(GD$8, $BN$2:$EY$2, 0)), ""))</f>
        <v/>
      </c>
      <c r="GE68" s="69" t="str" cm="1">
        <f t="array" ref="GE68">IF($X68="", "", IFERROR(INDEX($BN68:$EY68, $EZ68, MATCH(GE$8, $BN$2:$EY$2, 0)), ""))</f>
        <v/>
      </c>
      <c r="GF68" s="69" t="str" cm="1">
        <f t="array" ref="GF68">IF($X68="", "", IFERROR(INDEX($BN68:$EY68, $EZ68, MATCH(GF$8, $BN$2:$EY$2, 0)), ""))</f>
        <v/>
      </c>
      <c r="GG68" s="69" t="str" cm="1">
        <f t="array" ref="GG68">IF($X68="", "", IFERROR(INDEX($BN68:$EY68, $EZ68, MATCH(GG$8, $BN$2:$EY$2, 0)), ""))</f>
        <v/>
      </c>
      <c r="GH68" s="69" t="str" cm="1">
        <f t="array" ref="GH68">IF($X68="", "", IFERROR(INDEX($BN68:$EY68, $EZ68, MATCH(GH$8, $BN$2:$EY$2, 0)), ""))</f>
        <v/>
      </c>
      <c r="GI68" s="69" t="str" cm="1">
        <f t="array" ref="GI68">IF($X68="", "", IFERROR(INDEX($BN68:$EY68, $EZ68, MATCH(GI$8, $BN$2:$EY$2, 0)), ""))</f>
        <v/>
      </c>
      <c r="GJ68" s="69" t="str" cm="1">
        <f t="array" ref="GJ68">IF($X68="", "", IFERROR(INDEX($BN68:$EY68, $EZ68, MATCH(GJ$8, $BN$2:$EY$2, 0)), ""))</f>
        <v/>
      </c>
      <c r="GK68" s="69" t="str" cm="1">
        <f t="array" ref="GK68">IF($X68="", "", IFERROR(INDEX($BN68:$EY68, $EZ68, MATCH(GK$8, $BN$2:$EY$2, 0)), ""))</f>
        <v/>
      </c>
      <c r="GL68" s="69" t="str" cm="1">
        <f t="array" ref="GL68">IF($X68="", "", IFERROR(INDEX($BN68:$EY68, $EZ68, MATCH(GL$8, $BN$2:$EY$2, 0)), ""))</f>
        <v/>
      </c>
      <c r="GM68" s="69" t="str" cm="1">
        <f t="array" ref="GM68">IF($X68="", "", IFERROR(INDEX($BN68:$EY68, $EZ68, MATCH(GM$8, $BN$2:$EY$2, 0)), ""))</f>
        <v/>
      </c>
      <c r="GN68" s="69" t="str" cm="1">
        <f t="array" ref="GN68">IF($X68="", "", IFERROR(INDEX($BN68:$EY68, $EZ68, MATCH(GN$8, $BN$2:$EY$2, 0)), ""))</f>
        <v/>
      </c>
      <c r="GO68" s="69" t="str" cm="1">
        <f t="array" ref="GO68">IF($X68="", "", IFERROR(INDEX($BN68:$EY68, $EZ68, MATCH(GO$8, $BN$2:$EY$2, 0)), ""))</f>
        <v/>
      </c>
      <c r="GP68" s="69" t="str" cm="1">
        <f t="array" ref="GP68">IF($X68="", "", IFERROR(INDEX($BN68:$EY68, $EZ68, MATCH(GP$8, $BN$2:$EY$2, 0)), ""))</f>
        <v/>
      </c>
      <c r="GQ68" s="69" t="str" cm="1">
        <f t="array" ref="GQ68">IF($X68="", "", IFERROR(INDEX($BN68:$EY68, $EZ68, MATCH(GQ$8, $BN$2:$EY$2, 0)), ""))</f>
        <v/>
      </c>
      <c r="GR68" s="69" t="str" cm="1">
        <f t="array" ref="GR68">IF($X68="", "", IFERROR(INDEX($BN68:$EY68, $EZ68, MATCH(GR$8, $BN$2:$EY$2, 0)), ""))</f>
        <v/>
      </c>
      <c r="GS68" s="69" t="str" cm="1">
        <f t="array" ref="GS68">IF($X68="", "", IFERROR(INDEX($BN68:$EY68, $EZ68, MATCH(GS$8, $BN$2:$EY$2, 0)), ""))</f>
        <v/>
      </c>
      <c r="GT68" s="69" t="str" cm="1">
        <f t="array" ref="GT68">IF($X68="", "", IFERROR(INDEX($BN68:$EY68, $EZ68, MATCH(GT$8, $BN$2:$EY$2, 0)), ""))</f>
        <v/>
      </c>
      <c r="GU68" s="69" t="str" cm="1">
        <f t="array" ref="GU68">IF($X68="", "", IFERROR(INDEX($BN68:$EY68, $EZ68, MATCH(GU$8, $BN$2:$EY$2, 0)), ""))</f>
        <v/>
      </c>
      <c r="GV68" s="69" t="str" cm="1">
        <f t="array" ref="GV68">IF($X68="", "", IFERROR(INDEX($BN68:$EY68, $EZ68, MATCH(GV$8, $BN$2:$EY$2, 0)), ""))</f>
        <v/>
      </c>
      <c r="GW68" s="69" t="str" cm="1">
        <f t="array" ref="GW68">IF($X68="", "", IFERROR(INDEX($BN68:$EY68, $EZ68, MATCH(GW$8, $BN$2:$EY$2, 0)), ""))</f>
        <v/>
      </c>
      <c r="GX68" s="69" t="str" cm="1">
        <f t="array" ref="GX68">IF($X68="", "", IFERROR(INDEX($BN68:$EY68, $EZ68, MATCH(GX$8, $BN$2:$EY$2, 0)), ""))</f>
        <v/>
      </c>
      <c r="GY68" s="69" t="str" cm="1">
        <f t="array" ref="GY68">IF($X68="", "", IFERROR(INDEX($BN68:$EY68, $EZ68, MATCH(GY$8, $BN$2:$EY$2, 0)), ""))</f>
        <v/>
      </c>
      <c r="GZ68" s="69" t="str" cm="1">
        <f t="array" ref="GZ68">IF($X68="", "", IFERROR(INDEX($BN68:$EY68, $EZ68, MATCH(GZ$8, $BN$2:$EY$2, 0)), ""))</f>
        <v/>
      </c>
      <c r="HA68" s="69" t="str" cm="1">
        <f t="array" ref="HA68">IF($X68="", "", IFERROR(INDEX($BN68:$EY68, $EZ68, MATCH(HA$8, $BN$2:$EY$2, 0)), ""))</f>
        <v/>
      </c>
      <c r="HB68" s="69" t="str" cm="1">
        <f t="array" ref="HB68">IF($X68="", "", IFERROR(INDEX($BN68:$EY68, $EZ68, MATCH(HB$8, $BN$2:$EY$2, 0)), ""))</f>
        <v/>
      </c>
      <c r="HC68" s="69" t="str" cm="1">
        <f t="array" ref="HC68">IF($X68="", "", IFERROR(INDEX($BN68:$EY68, $EZ68, MATCH(HC$8, $BN$2:$EY$2, 0)), ""))</f>
        <v/>
      </c>
      <c r="HD68" s="69" t="str" cm="1">
        <f t="array" ref="HD68">IF($X68="", "", IFERROR(INDEX($BN68:$EY68, $EZ68, MATCH(HD$8, $BN$2:$EY$2, 0)), ""))</f>
        <v/>
      </c>
      <c r="HE68" s="69" t="str" cm="1">
        <f t="array" ref="HE68">IF($X68="", "", IFERROR(INDEX($BN68:$EY68, $EZ68, MATCH(HE$8, $BN$2:$EY$2, 0)), ""))</f>
        <v/>
      </c>
      <c r="HF68" s="69" t="str" cm="1">
        <f t="array" ref="HF68">IF($X68="", "", IFERROR(INDEX($BN68:$EY68, $EZ68, MATCH(HF$8, $BN$2:$EY$2, 0)), ""))</f>
        <v/>
      </c>
      <c r="HG68" s="69" t="str" cm="1">
        <f t="array" ref="HG68">IF($X68="", "", IFERROR(INDEX($BN68:$EY68, $EZ68, MATCH(HG$8, $BN$2:$EY$2, 0)), ""))</f>
        <v/>
      </c>
      <c r="HH68" s="69" t="str" cm="1">
        <f t="array" ref="HH68">IF($X68="", "", IFERROR(INDEX($BN68:$EY68, $EZ68, MATCH(HH$8, $BN$2:$EY$2, 0)), ""))</f>
        <v/>
      </c>
      <c r="HI68" s="69" t="str" cm="1">
        <f t="array" ref="HI68">IF($X68="", "", IFERROR(INDEX($BN68:$EY68, $EZ68, MATCH(HI$8, $BN$2:$EY$2, 0)), ""))</f>
        <v/>
      </c>
      <c r="HJ68" s="69" t="str" cm="1">
        <f t="array" ref="HJ68">IF($X68="", "", IFERROR(INDEX($BN68:$EY68, $EZ68, MATCH(HJ$8, $BN$2:$EY$2, 0)), ""))</f>
        <v/>
      </c>
      <c r="HK68" s="69" t="str" cm="1">
        <f t="array" ref="HK68">IF($X68="", "", IFERROR(INDEX($BN68:$EY68, $EZ68, MATCH(HK$8, $BN$2:$EY$2, 0)), ""))</f>
        <v/>
      </c>
      <c r="HL68" s="69" t="str" cm="1">
        <f t="array" ref="HL68">IF($X68="", "", IFERROR(INDEX($BN68:$EY68, $EZ68, MATCH(HL$8, $BN$2:$EY$2, 0)), ""))</f>
        <v/>
      </c>
      <c r="HM68" s="69" t="str" cm="1">
        <f t="array" ref="HM68">IF($X68="", "", IFERROR(INDEX($BN68:$EY68, $EZ68, MATCH(HM$8, $BN$2:$EY$2, 0)), ""))</f>
        <v/>
      </c>
      <c r="HN68" s="69" t="str" cm="1">
        <f t="array" ref="HN68">IF($X68="", "", IFERROR(INDEX($BN68:$EY68, $EZ68, MATCH(HN$8, $BN$2:$EY$2, 0)), ""))</f>
        <v/>
      </c>
      <c r="HO68" s="69" t="str" cm="1">
        <f t="array" ref="HO68">IF($X68="", "", IFERROR(INDEX($BN68:$EY68, $EZ68, MATCH(HO$8, $BN$2:$EY$2, 0)), ""))</f>
        <v/>
      </c>
      <c r="HP68" s="69" t="str" cm="1">
        <f t="array" ref="HP68">IF($X68="", "", IFERROR(INDEX($BN68:$EY68, $EZ68, MATCH(HP$8, $BN$2:$EY$2, 0)), ""))</f>
        <v/>
      </c>
      <c r="HQ68" s="69" t="str" cm="1">
        <f t="array" ref="HQ68">IF($X68="", "", IFERROR(INDEX($BN68:$EY68, $EZ68, MATCH(HQ$8, $BN$2:$EY$2, 0)), ""))</f>
        <v/>
      </c>
      <c r="HR68" s="70" t="str" cm="1">
        <f t="array" ref="HR68">IF($X68="", "", IFERROR(INDEX($BN68:$EY68, $EZ68, MATCH(HR$8, $BN$2:$EY$2, 0)), ""))</f>
        <v/>
      </c>
      <c r="HT68" s="8" t="str" cm="1">
        <f t="array" ref="HT68">IFERROR(INDEX($FA$6:$HR$6, $HS$6, MATCH(MIN($FA68:$HR68), $FA68:$HR68, 0)), "")</f>
        <v/>
      </c>
      <c r="HV68" s="8" t="str" cm="1">
        <f t="array" ref="HV68">IFERROR(INDEX(Trainers!$I$11:$I$20, MATCH(IFERROR(INDEX($FA$7:$HR$7, $HS$6, MATCH(MIN($FA68:$HR68), $FA68:$HR68, 0)), ""), Trainers!$AB$11:$AB$20, 0)), "")</f>
        <v/>
      </c>
      <c r="HX68" s="81" t="str">
        <f t="shared" si="154"/>
        <v/>
      </c>
      <c r="HY68" s="88" t="str">
        <f t="shared" si="155"/>
        <v/>
      </c>
      <c r="HZ68" s="81" t="str">
        <f t="shared" si="188"/>
        <v/>
      </c>
      <c r="IA68" s="88" t="str">
        <f t="shared" si="189"/>
        <v/>
      </c>
      <c r="IB68" s="81" t="str">
        <f t="shared" si="188"/>
        <v/>
      </c>
      <c r="IC68" s="88" t="str">
        <f t="shared" si="189"/>
        <v/>
      </c>
      <c r="ID68" s="81" t="str">
        <f t="shared" si="188"/>
        <v/>
      </c>
      <c r="IE68" s="88" t="str">
        <f t="shared" si="189"/>
        <v/>
      </c>
      <c r="IF68" s="81" t="str">
        <f t="shared" si="188"/>
        <v/>
      </c>
      <c r="IG68" s="88" t="str">
        <f t="shared" si="189"/>
        <v/>
      </c>
      <c r="IH68" s="81" t="str">
        <f t="shared" si="188"/>
        <v/>
      </c>
      <c r="II68" s="88" t="str">
        <f t="shared" si="189"/>
        <v/>
      </c>
      <c r="IJ68" s="81" t="str">
        <f t="shared" si="188"/>
        <v/>
      </c>
      <c r="IK68" s="88" t="str">
        <f t="shared" si="189"/>
        <v/>
      </c>
      <c r="IL68" s="81" t="str">
        <f t="shared" si="188"/>
        <v/>
      </c>
      <c r="IM68" s="88" t="str">
        <f t="shared" si="189"/>
        <v/>
      </c>
      <c r="IN68" s="81" t="str">
        <f t="shared" si="188"/>
        <v/>
      </c>
      <c r="IO68" s="88" t="str">
        <f t="shared" si="189"/>
        <v/>
      </c>
      <c r="IP68" s="81" t="str">
        <f t="shared" si="188"/>
        <v/>
      </c>
      <c r="IQ68" s="88" t="str">
        <f t="shared" si="189"/>
        <v/>
      </c>
      <c r="IS68" s="81" t="str" cm="1">
        <f t="array" ref="IS68">IF($X68="", "", IFERROR(INDEX($HX$3:$IQ$3, $IR$3, MATCH(IS$10, $HX68:$IQ68, 0)), ""))</f>
        <v/>
      </c>
      <c r="IT68" s="89" t="str" cm="1">
        <f t="array" ref="IT68">IF($X68="", "", IFERROR(INDEX($HX$3:$IQ$3, $IR$3, MATCH(IT$10, $HX68:$IQ68, 0)), ""))</f>
        <v/>
      </c>
      <c r="IU68" s="89" t="str" cm="1">
        <f t="array" ref="IU68">IF($X68="", "", IFERROR(INDEX($HX$3:$IQ$3, $IR$3, MATCH(IU$10, $HX68:$IQ68, 0)), ""))</f>
        <v/>
      </c>
      <c r="IV68" s="8" t="str">
        <f t="shared" si="156"/>
        <v/>
      </c>
      <c r="IX68" s="8" t="str">
        <f t="shared" si="157"/>
        <v/>
      </c>
      <c r="IZ68" s="8" t="str">
        <f>IF($BL68="", "", IFERROR(INDEX(Trainers!$AB$11:$AB$20, MATCH($BL68, Trainers!$I$11:$I$20, 0)), ""))</f>
        <v/>
      </c>
      <c r="JA68" s="78" t="str">
        <f t="shared" si="158"/>
        <v/>
      </c>
      <c r="JB68" s="8" t="str" cm="1">
        <f t="array" ref="JB68">IFERROR(INDEX($BN$7:$EY$7, $BM$7, MATCH(CONCATENATE($IZ68, " - ", $BJ68), $BN$2:$EY$2, 0)), "")</f>
        <v/>
      </c>
      <c r="JC68" s="8" t="str">
        <f t="shared" si="159"/>
        <v/>
      </c>
      <c r="JE68" s="8" t="str">
        <f>IF($HV68="", "", IFERROR(INDEX(Trainers!$AB$11:$AB$20, MATCH($HV68, Trainers!$I$11:$I$20, 0)), ""))</f>
        <v/>
      </c>
      <c r="JF68" s="78" t="str" cm="1">
        <f t="array" ref="JF68">IF(IFERROR(INDEX($F68:$L68, $Y68, MATCH($HT68, $F$9:$L$9, 0)), "")="", "", IFERROR(INDEX($F68:$L68, $Y68, MATCH($HT68, $F$9:$L$9, 0)), ""))</f>
        <v/>
      </c>
      <c r="JG68" s="8" t="str" cm="1">
        <f t="array" ref="JG68">IFERROR(INDEX($BN$7:$EY$7, $BM$7, MATCH(CONCATENATE($JE68, " - ", $HT68), $BN$2:$EY$2, 0)), "")</f>
        <v/>
      </c>
      <c r="JH68" s="8" t="str">
        <f t="shared" si="160"/>
        <v/>
      </c>
    </row>
    <row r="69" spans="1:268" x14ac:dyDescent="0.25">
      <c r="A69" s="2"/>
      <c r="B69" s="20"/>
      <c r="C69" s="21"/>
      <c r="D69" s="38"/>
      <c r="E69" s="22"/>
      <c r="F69" s="22"/>
      <c r="G69" s="22"/>
      <c r="H69" s="22"/>
      <c r="I69" s="22"/>
      <c r="J69" s="22"/>
      <c r="K69" s="22"/>
      <c r="L69" s="23"/>
      <c r="M69" s="2"/>
      <c r="N69" s="101" t="str">
        <f t="shared" si="65"/>
        <v/>
      </c>
      <c r="O69" s="2"/>
      <c r="P69" s="62"/>
      <c r="Q69" s="62"/>
      <c r="R69" s="62"/>
      <c r="X69" s="8" t="str">
        <f t="shared" si="66"/>
        <v/>
      </c>
      <c r="Z69" s="8" t="str">
        <f t="shared" si="183"/>
        <v/>
      </c>
      <c r="AA69" s="8" t="str">
        <f t="shared" si="42"/>
        <v/>
      </c>
      <c r="AB69" s="8" t="str">
        <f t="shared" si="43"/>
        <v/>
      </c>
      <c r="AC69" s="8" t="str">
        <f t="shared" si="184"/>
        <v/>
      </c>
      <c r="AD69" s="8" t="str">
        <f t="shared" si="185"/>
        <v/>
      </c>
      <c r="AE69" s="8" t="str">
        <f t="shared" si="163"/>
        <v/>
      </c>
      <c r="AF69" s="8" t="str">
        <f t="shared" si="164"/>
        <v/>
      </c>
      <c r="AG69" s="8" t="str">
        <f t="shared" si="165"/>
        <v/>
      </c>
      <c r="AH69" s="8" t="str">
        <f t="shared" si="166"/>
        <v/>
      </c>
      <c r="AI69" s="8" t="str">
        <f t="shared" si="167"/>
        <v/>
      </c>
      <c r="AJ69" s="8" t="str">
        <f t="shared" si="168"/>
        <v/>
      </c>
      <c r="AL69" s="68" t="str">
        <f t="shared" si="75"/>
        <v/>
      </c>
      <c r="AM69" s="69" t="str">
        <f t="shared" si="169"/>
        <v/>
      </c>
      <c r="AN69" s="69" t="str">
        <f t="shared" si="170"/>
        <v/>
      </c>
      <c r="AO69" s="69" t="str">
        <f t="shared" si="171"/>
        <v/>
      </c>
      <c r="AP69" s="69" t="str">
        <f t="shared" si="172"/>
        <v/>
      </c>
      <c r="AQ69" s="69" t="str">
        <f t="shared" si="173"/>
        <v/>
      </c>
      <c r="AR69" s="70" t="str">
        <f t="shared" si="174"/>
        <v/>
      </c>
      <c r="AT69" s="68" t="str">
        <f>IF($D69="", "", IFERROR(INDEX('Training Positions'!C$11:C$30, MATCH($D69, 'Training Positions'!$B$11:$B$30, 0)), ""))</f>
        <v/>
      </c>
      <c r="AU69" s="69" t="str">
        <f>IF($D69="", "", IFERROR(INDEX('Training Positions'!D$11:D$30, MATCH($D69, 'Training Positions'!$B$11:$B$30, 0)), ""))</f>
        <v/>
      </c>
      <c r="AV69" s="69" t="str">
        <f>IF($D69="", "", IFERROR(INDEX('Training Positions'!E$11:E$30, MATCH($D69, 'Training Positions'!$B$11:$B$30, 0)), ""))</f>
        <v/>
      </c>
      <c r="AW69" s="69" t="str">
        <f>IF($D69="", "", IFERROR(INDEX('Training Positions'!F$11:F$30, MATCH($D69, 'Training Positions'!$B$11:$B$30, 0)), ""))</f>
        <v/>
      </c>
      <c r="AX69" s="69" t="str">
        <f>IF($D69="", "", IFERROR(INDEX('Training Positions'!G$11:G$30, MATCH($D69, 'Training Positions'!$B$11:$B$30, 0)), ""))</f>
        <v/>
      </c>
      <c r="AY69" s="69" t="str">
        <f>IF($D69="", "", IFERROR(INDEX('Training Positions'!H$11:H$30, MATCH($D69, 'Training Positions'!$B$11:$B$30, 0)), ""))</f>
        <v/>
      </c>
      <c r="AZ69" s="70" t="str">
        <f>IF($D69="", "", IFERROR(INDEX('Training Positions'!I$11:I$30, MATCH($D69, 'Training Positions'!$B$11:$B$30, 0)), ""))</f>
        <v/>
      </c>
      <c r="BB69" s="68" t="str">
        <f t="shared" si="82"/>
        <v/>
      </c>
      <c r="BC69" s="69" t="str">
        <f t="shared" si="175"/>
        <v/>
      </c>
      <c r="BD69" s="69" t="str">
        <f t="shared" si="176"/>
        <v/>
      </c>
      <c r="BE69" s="69" t="str">
        <f t="shared" si="177"/>
        <v/>
      </c>
      <c r="BF69" s="69" t="str">
        <f t="shared" si="178"/>
        <v/>
      </c>
      <c r="BG69" s="69" t="str">
        <f t="shared" si="179"/>
        <v/>
      </c>
      <c r="BH69" s="70" t="str">
        <f t="shared" si="180"/>
        <v/>
      </c>
      <c r="BJ69" s="8" t="str" cm="1">
        <f t="array" ref="BJ69">IF($X69="", "", IFERROR(INDEX($BB$10:$BH$10, $BA$10, MATCH(MIN($BB69:$BH69), $BB69:$BH69, 0)), ""))</f>
        <v/>
      </c>
      <c r="BK69" s="78" t="str">
        <f t="shared" si="83"/>
        <v/>
      </c>
      <c r="BL69" s="8" t="str">
        <f>IF($IX69="", "", IFERROR(INDEX(Trainers!$I$11:$I$20, MATCH($IX69, Trainers!$AB$11:$AB$20, 0)), ""))</f>
        <v/>
      </c>
      <c r="BN69" s="68" t="str" cm="1">
        <f t="array" ref="BN69">IF(OR($X69="", BN$7=""), "", IFERROR(IF(IFERROR(INDEX($F69:$L69, $BM69, MATCH(BN$6, $F$9:$L$9, 0)), "")&gt;BN$7, "", IFERROR(INDEX($BB69:$BH69, $BM69, MATCH(BN$6, $BB$10:$BH$10, 0)), "")), ""))</f>
        <v/>
      </c>
      <c r="BO69" s="70" t="str" cm="1">
        <f t="array" ref="BO69">IF(OR($X69="", BO$7=""), "", IFERROR(IF(IFERROR(INDEX($F69:$L69, $BM69, MATCH(BO$6, $F$9:$L$9, 0)), "")&gt;BO$7, "", IFERROR(INDEX($BB69:$BH69, $BM69, MATCH(BO$6, $BB$10:$BH$10, 0)), "")), ""))</f>
        <v/>
      </c>
      <c r="BP69" s="68" t="str">
        <f t="shared" si="84"/>
        <v/>
      </c>
      <c r="BQ69" s="69" t="str">
        <f t="shared" si="85"/>
        <v/>
      </c>
      <c r="BR69" s="69" t="str">
        <f t="shared" si="86"/>
        <v/>
      </c>
      <c r="BS69" s="69" t="str">
        <f t="shared" si="87"/>
        <v/>
      </c>
      <c r="BT69" s="69" t="str">
        <f t="shared" si="88"/>
        <v/>
      </c>
      <c r="BU69" s="69" t="str">
        <f t="shared" si="89"/>
        <v/>
      </c>
      <c r="BV69" s="70" t="str">
        <f t="shared" si="90"/>
        <v/>
      </c>
      <c r="BW69" s="68" t="str" cm="1">
        <f t="array" ref="BW69">IF(OR($X69="", BW$7=""), "", IFERROR(IF(IFERROR(INDEX($F69:$L69, $BM69, MATCH(BW$6, $F$9:$L$9, 0)), "")&gt;BW$7, "", IFERROR(INDEX($BB69:$BH69, $BM69, MATCH(BW$6, $BB$10:$BH$10, 0)), "")), ""))</f>
        <v/>
      </c>
      <c r="BX69" s="70" t="str" cm="1">
        <f t="array" ref="BX69">IF(OR($X69="", BX$7=""), "", IFERROR(IF(IFERROR(INDEX($F69:$L69, $BM69, MATCH(BX$6, $F$9:$L$9, 0)), "")&gt;BX$7, "", IFERROR(INDEX($BB69:$BH69, $BM69, MATCH(BX$6, $BB$10:$BH$10, 0)), "")), ""))</f>
        <v/>
      </c>
      <c r="BY69" s="68" t="str">
        <f t="shared" si="91"/>
        <v/>
      </c>
      <c r="BZ69" s="69" t="str">
        <f t="shared" si="92"/>
        <v/>
      </c>
      <c r="CA69" s="69" t="str">
        <f t="shared" si="93"/>
        <v/>
      </c>
      <c r="CB69" s="69" t="str">
        <f t="shared" si="94"/>
        <v/>
      </c>
      <c r="CC69" s="69" t="str">
        <f t="shared" si="95"/>
        <v/>
      </c>
      <c r="CD69" s="69" t="str">
        <f t="shared" si="96"/>
        <v/>
      </c>
      <c r="CE69" s="70" t="str">
        <f t="shared" si="97"/>
        <v/>
      </c>
      <c r="CF69" s="68" t="str" cm="1">
        <f t="array" ref="CF69">IF(OR($X69="", CF$7=""), "", IFERROR(IF(IFERROR(INDEX($F69:$L69, $BM69, MATCH(CF$6, $F$9:$L$9, 0)), "")&gt;CF$7, "", IFERROR(INDEX($BB69:$BH69, $BM69, MATCH(CF$6, $BB$10:$BH$10, 0)), "")), ""))</f>
        <v/>
      </c>
      <c r="CG69" s="70" t="str" cm="1">
        <f t="array" ref="CG69">IF(OR($X69="", CG$7=""), "", IFERROR(IF(IFERROR(INDEX($F69:$L69, $BM69, MATCH(CG$6, $F$9:$L$9, 0)), "")&gt;CG$7, "", IFERROR(INDEX($BB69:$BH69, $BM69, MATCH(CG$6, $BB$10:$BH$10, 0)), "")), ""))</f>
        <v/>
      </c>
      <c r="CH69" s="68" t="str">
        <f t="shared" si="98"/>
        <v/>
      </c>
      <c r="CI69" s="69" t="str">
        <f t="shared" si="99"/>
        <v/>
      </c>
      <c r="CJ69" s="69" t="str">
        <f t="shared" si="100"/>
        <v/>
      </c>
      <c r="CK69" s="69" t="str">
        <f t="shared" si="101"/>
        <v/>
      </c>
      <c r="CL69" s="69" t="str">
        <f t="shared" si="102"/>
        <v/>
      </c>
      <c r="CM69" s="69" t="str">
        <f t="shared" si="103"/>
        <v/>
      </c>
      <c r="CN69" s="70" t="str">
        <f t="shared" si="104"/>
        <v/>
      </c>
      <c r="CO69" s="68" t="str" cm="1">
        <f t="array" ref="CO69">IF(OR($X69="", CO$7=""), "", IFERROR(IF(IFERROR(INDEX($F69:$L69, $BM69, MATCH(CO$6, $F$9:$L$9, 0)), "")&gt;CO$7, "", IFERROR(INDEX($BB69:$BH69, $BM69, MATCH(CO$6, $BB$10:$BH$10, 0)), "")), ""))</f>
        <v/>
      </c>
      <c r="CP69" s="70" t="str" cm="1">
        <f t="array" ref="CP69">IF(OR($X69="", CP$7=""), "", IFERROR(IF(IFERROR(INDEX($F69:$L69, $BM69, MATCH(CP$6, $F$9:$L$9, 0)), "")&gt;CP$7, "", IFERROR(INDEX($BB69:$BH69, $BM69, MATCH(CP$6, $BB$10:$BH$10, 0)), "")), ""))</f>
        <v/>
      </c>
      <c r="CQ69" s="68" t="str">
        <f t="shared" si="105"/>
        <v/>
      </c>
      <c r="CR69" s="69" t="str">
        <f t="shared" si="106"/>
        <v/>
      </c>
      <c r="CS69" s="69" t="str">
        <f t="shared" si="107"/>
        <v/>
      </c>
      <c r="CT69" s="69" t="str">
        <f t="shared" si="108"/>
        <v/>
      </c>
      <c r="CU69" s="69" t="str">
        <f t="shared" si="109"/>
        <v/>
      </c>
      <c r="CV69" s="69" t="str">
        <f t="shared" si="110"/>
        <v/>
      </c>
      <c r="CW69" s="70" t="str">
        <f t="shared" si="111"/>
        <v/>
      </c>
      <c r="CX69" s="68" t="str" cm="1">
        <f t="array" ref="CX69">IF(OR($X69="", CX$7=""), "", IFERROR(IF(IFERROR(INDEX($F69:$L69, $BM69, MATCH(CX$6, $F$9:$L$9, 0)), "")&gt;CX$7, "", IFERROR(INDEX($BB69:$BH69, $BM69, MATCH(CX$6, $BB$10:$BH$10, 0)), "")), ""))</f>
        <v/>
      </c>
      <c r="CY69" s="70" t="str" cm="1">
        <f t="array" ref="CY69">IF(OR($X69="", CY$7=""), "", IFERROR(IF(IFERROR(INDEX($F69:$L69, $BM69, MATCH(CY$6, $F$9:$L$9, 0)), "")&gt;CY$7, "", IFERROR(INDEX($BB69:$BH69, $BM69, MATCH(CY$6, $BB$10:$BH$10, 0)), "")), ""))</f>
        <v/>
      </c>
      <c r="CZ69" s="68" t="str">
        <f t="shared" si="112"/>
        <v/>
      </c>
      <c r="DA69" s="69" t="str">
        <f t="shared" si="113"/>
        <v/>
      </c>
      <c r="DB69" s="69" t="str">
        <f t="shared" si="114"/>
        <v/>
      </c>
      <c r="DC69" s="69" t="str">
        <f t="shared" si="115"/>
        <v/>
      </c>
      <c r="DD69" s="69" t="str">
        <f t="shared" si="116"/>
        <v/>
      </c>
      <c r="DE69" s="69" t="str">
        <f t="shared" si="117"/>
        <v/>
      </c>
      <c r="DF69" s="70" t="str">
        <f t="shared" si="118"/>
        <v/>
      </c>
      <c r="DG69" s="68" t="str" cm="1">
        <f t="array" ref="DG69">IF(OR($X69="", DG$7=""), "", IFERROR(IF(IFERROR(INDEX($F69:$L69, $BM69, MATCH(DG$6, $F$9:$L$9, 0)), "")&gt;DG$7, "", IFERROR(INDEX($BB69:$BH69, $BM69, MATCH(DG$6, $BB$10:$BH$10, 0)), "")), ""))</f>
        <v/>
      </c>
      <c r="DH69" s="70" t="str" cm="1">
        <f t="array" ref="DH69">IF(OR($X69="", DH$7=""), "", IFERROR(IF(IFERROR(INDEX($F69:$L69, $BM69, MATCH(DH$6, $F$9:$L$9, 0)), "")&gt;DH$7, "", IFERROR(INDEX($BB69:$BH69, $BM69, MATCH(DH$6, $BB$10:$BH$10, 0)), "")), ""))</f>
        <v/>
      </c>
      <c r="DI69" s="68" t="str">
        <f t="shared" si="119"/>
        <v/>
      </c>
      <c r="DJ69" s="69" t="str">
        <f t="shared" si="120"/>
        <v/>
      </c>
      <c r="DK69" s="69" t="str">
        <f t="shared" si="121"/>
        <v/>
      </c>
      <c r="DL69" s="69" t="str">
        <f t="shared" si="122"/>
        <v/>
      </c>
      <c r="DM69" s="69" t="str">
        <f t="shared" si="123"/>
        <v/>
      </c>
      <c r="DN69" s="69" t="str">
        <f t="shared" si="124"/>
        <v/>
      </c>
      <c r="DO69" s="70" t="str">
        <f t="shared" si="125"/>
        <v/>
      </c>
      <c r="DP69" s="68" t="str" cm="1">
        <f t="array" ref="DP69">IF(OR($X69="", DP$7=""), "", IFERROR(IF(IFERROR(INDEX($F69:$L69, $BM69, MATCH(DP$6, $F$9:$L$9, 0)), "")&gt;DP$7, "", IFERROR(INDEX($BB69:$BH69, $BM69, MATCH(DP$6, $BB$10:$BH$10, 0)), "")), ""))</f>
        <v/>
      </c>
      <c r="DQ69" s="70" t="str" cm="1">
        <f t="array" ref="DQ69">IF(OR($X69="", DQ$7=""), "", IFERROR(IF(IFERROR(INDEX($F69:$L69, $BM69, MATCH(DQ$6, $F$9:$L$9, 0)), "")&gt;DQ$7, "", IFERROR(INDEX($BB69:$BH69, $BM69, MATCH(DQ$6, $BB$10:$BH$10, 0)), "")), ""))</f>
        <v/>
      </c>
      <c r="DR69" s="68" t="str">
        <f t="shared" si="126"/>
        <v/>
      </c>
      <c r="DS69" s="69" t="str">
        <f t="shared" si="127"/>
        <v/>
      </c>
      <c r="DT69" s="69" t="str">
        <f t="shared" si="128"/>
        <v/>
      </c>
      <c r="DU69" s="69" t="str">
        <f t="shared" si="129"/>
        <v/>
      </c>
      <c r="DV69" s="69" t="str">
        <f t="shared" si="130"/>
        <v/>
      </c>
      <c r="DW69" s="69" t="str">
        <f t="shared" si="131"/>
        <v/>
      </c>
      <c r="DX69" s="70" t="str">
        <f t="shared" si="132"/>
        <v/>
      </c>
      <c r="DY69" s="68" t="str" cm="1">
        <f t="array" ref="DY69">IF(OR($X69="", DY$7=""), "", IFERROR(IF(IFERROR(INDEX($F69:$L69, $BM69, MATCH(DY$6, $F$9:$L$9, 0)), "")&gt;DY$7, "", IFERROR(INDEX($BB69:$BH69, $BM69, MATCH(DY$6, $BB$10:$BH$10, 0)), "")), ""))</f>
        <v/>
      </c>
      <c r="DZ69" s="70" t="str" cm="1">
        <f t="array" ref="DZ69">IF(OR($X69="", DZ$7=""), "", IFERROR(IF(IFERROR(INDEX($F69:$L69, $BM69, MATCH(DZ$6, $F$9:$L$9, 0)), "")&gt;DZ$7, "", IFERROR(INDEX($BB69:$BH69, $BM69, MATCH(DZ$6, $BB$10:$BH$10, 0)), "")), ""))</f>
        <v/>
      </c>
      <c r="EA69" s="68" t="str">
        <f t="shared" si="133"/>
        <v/>
      </c>
      <c r="EB69" s="69" t="str">
        <f t="shared" si="134"/>
        <v/>
      </c>
      <c r="EC69" s="69" t="str">
        <f t="shared" si="135"/>
        <v/>
      </c>
      <c r="ED69" s="69" t="str">
        <f t="shared" si="136"/>
        <v/>
      </c>
      <c r="EE69" s="69" t="str">
        <f t="shared" si="137"/>
        <v/>
      </c>
      <c r="EF69" s="69" t="str">
        <f t="shared" si="138"/>
        <v/>
      </c>
      <c r="EG69" s="70" t="str">
        <f t="shared" si="139"/>
        <v/>
      </c>
      <c r="EH69" s="68" t="str" cm="1">
        <f t="array" ref="EH69">IF(OR($X69="", EH$7=""), "", IFERROR(IF(IFERROR(INDEX($F69:$L69, $BM69, MATCH(EH$6, $F$9:$L$9, 0)), "")&gt;EH$7, "", IFERROR(INDEX($BB69:$BH69, $BM69, MATCH(EH$6, $BB$10:$BH$10, 0)), "")), ""))</f>
        <v/>
      </c>
      <c r="EI69" s="70" t="str" cm="1">
        <f t="array" ref="EI69">IF(OR($X69="", EI$7=""), "", IFERROR(IF(IFERROR(INDEX($F69:$L69, $BM69, MATCH(EI$6, $F$9:$L$9, 0)), "")&gt;EI$7, "", IFERROR(INDEX($BB69:$BH69, $BM69, MATCH(EI$6, $BB$10:$BH$10, 0)), "")), ""))</f>
        <v/>
      </c>
      <c r="EJ69" s="68" t="str">
        <f t="shared" si="140"/>
        <v/>
      </c>
      <c r="EK69" s="69" t="str">
        <f t="shared" si="141"/>
        <v/>
      </c>
      <c r="EL69" s="69" t="str">
        <f t="shared" si="142"/>
        <v/>
      </c>
      <c r="EM69" s="69" t="str">
        <f t="shared" si="143"/>
        <v/>
      </c>
      <c r="EN69" s="69" t="str">
        <f t="shared" si="144"/>
        <v/>
      </c>
      <c r="EO69" s="69" t="str">
        <f t="shared" si="145"/>
        <v/>
      </c>
      <c r="EP69" s="70" t="str">
        <f t="shared" si="146"/>
        <v/>
      </c>
      <c r="EQ69" s="68" t="str" cm="1">
        <f t="array" ref="EQ69">IF(OR($X69="", EQ$7=""), "", IFERROR(IF(IFERROR(INDEX($F69:$L69, $BM69, MATCH(EQ$6, $F$9:$L$9, 0)), "")&gt;EQ$7, "", IFERROR(INDEX($BB69:$BH69, $BM69, MATCH(EQ$6, $BB$10:$BH$10, 0)), "")), ""))</f>
        <v/>
      </c>
      <c r="ER69" s="70" t="str" cm="1">
        <f t="array" ref="ER69">IF(OR($X69="", ER$7=""), "", IFERROR(IF(IFERROR(INDEX($F69:$L69, $BM69, MATCH(ER$6, $F$9:$L$9, 0)), "")&gt;ER$7, "", IFERROR(INDEX($BB69:$BH69, $BM69, MATCH(ER$6, $BB$10:$BH$10, 0)), "")), ""))</f>
        <v/>
      </c>
      <c r="ES69" s="68" t="str">
        <f t="shared" si="147"/>
        <v/>
      </c>
      <c r="ET69" s="69" t="str">
        <f t="shared" si="148"/>
        <v/>
      </c>
      <c r="EU69" s="69" t="str">
        <f t="shared" si="149"/>
        <v/>
      </c>
      <c r="EV69" s="69" t="str">
        <f t="shared" si="150"/>
        <v/>
      </c>
      <c r="EW69" s="69" t="str">
        <f t="shared" si="151"/>
        <v/>
      </c>
      <c r="EX69" s="69" t="str">
        <f t="shared" si="152"/>
        <v/>
      </c>
      <c r="EY69" s="70" t="str">
        <f t="shared" si="153"/>
        <v/>
      </c>
      <c r="FA69" s="68" t="str" cm="1">
        <f t="array" ref="FA69">IF($X69="", "", IFERROR(INDEX($BN69:$EY69, $EZ69, MATCH(FA$8, $BN$2:$EY$2, 0)), ""))</f>
        <v/>
      </c>
      <c r="FB69" s="69" t="str" cm="1">
        <f t="array" ref="FB69">IF($X69="", "", IFERROR(INDEX($BN69:$EY69, $EZ69, MATCH(FB$8, $BN$2:$EY$2, 0)), ""))</f>
        <v/>
      </c>
      <c r="FC69" s="69" t="str" cm="1">
        <f t="array" ref="FC69">IF($X69="", "", IFERROR(INDEX($BN69:$EY69, $EZ69, MATCH(FC$8, $BN$2:$EY$2, 0)), ""))</f>
        <v/>
      </c>
      <c r="FD69" s="69" t="str" cm="1">
        <f t="array" ref="FD69">IF($X69="", "", IFERROR(INDEX($BN69:$EY69, $EZ69, MATCH(FD$8, $BN$2:$EY$2, 0)), ""))</f>
        <v/>
      </c>
      <c r="FE69" s="69" t="str" cm="1">
        <f t="array" ref="FE69">IF($X69="", "", IFERROR(INDEX($BN69:$EY69, $EZ69, MATCH(FE$8, $BN$2:$EY$2, 0)), ""))</f>
        <v/>
      </c>
      <c r="FF69" s="69" t="str" cm="1">
        <f t="array" ref="FF69">IF($X69="", "", IFERROR(INDEX($BN69:$EY69, $EZ69, MATCH(FF$8, $BN$2:$EY$2, 0)), ""))</f>
        <v/>
      </c>
      <c r="FG69" s="69" t="str" cm="1">
        <f t="array" ref="FG69">IF($X69="", "", IFERROR(INDEX($BN69:$EY69, $EZ69, MATCH(FG$8, $BN$2:$EY$2, 0)), ""))</f>
        <v/>
      </c>
      <c r="FH69" s="69" t="str" cm="1">
        <f t="array" ref="FH69">IF($X69="", "", IFERROR(INDEX($BN69:$EY69, $EZ69, MATCH(FH$8, $BN$2:$EY$2, 0)), ""))</f>
        <v/>
      </c>
      <c r="FI69" s="69" t="str" cm="1">
        <f t="array" ref="FI69">IF($X69="", "", IFERROR(INDEX($BN69:$EY69, $EZ69, MATCH(FI$8, $BN$2:$EY$2, 0)), ""))</f>
        <v/>
      </c>
      <c r="FJ69" s="69" t="str" cm="1">
        <f t="array" ref="FJ69">IF($X69="", "", IFERROR(INDEX($BN69:$EY69, $EZ69, MATCH(FJ$8, $BN$2:$EY$2, 0)), ""))</f>
        <v/>
      </c>
      <c r="FK69" s="69" t="str" cm="1">
        <f t="array" ref="FK69">IF($X69="", "", IFERROR(INDEX($BN69:$EY69, $EZ69, MATCH(FK$8, $BN$2:$EY$2, 0)), ""))</f>
        <v/>
      </c>
      <c r="FL69" s="69" t="str" cm="1">
        <f t="array" ref="FL69">IF($X69="", "", IFERROR(INDEX($BN69:$EY69, $EZ69, MATCH(FL$8, $BN$2:$EY$2, 0)), ""))</f>
        <v/>
      </c>
      <c r="FM69" s="69" t="str" cm="1">
        <f t="array" ref="FM69">IF($X69="", "", IFERROR(INDEX($BN69:$EY69, $EZ69, MATCH(FM$8, $BN$2:$EY$2, 0)), ""))</f>
        <v/>
      </c>
      <c r="FN69" s="69" t="str" cm="1">
        <f t="array" ref="FN69">IF($X69="", "", IFERROR(INDEX($BN69:$EY69, $EZ69, MATCH(FN$8, $BN$2:$EY$2, 0)), ""))</f>
        <v/>
      </c>
      <c r="FO69" s="69" t="str" cm="1">
        <f t="array" ref="FO69">IF($X69="", "", IFERROR(INDEX($BN69:$EY69, $EZ69, MATCH(FO$8, $BN$2:$EY$2, 0)), ""))</f>
        <v/>
      </c>
      <c r="FP69" s="69" t="str" cm="1">
        <f t="array" ref="FP69">IF($X69="", "", IFERROR(INDEX($BN69:$EY69, $EZ69, MATCH(FP$8, $BN$2:$EY$2, 0)), ""))</f>
        <v/>
      </c>
      <c r="FQ69" s="69" t="str" cm="1">
        <f t="array" ref="FQ69">IF($X69="", "", IFERROR(INDEX($BN69:$EY69, $EZ69, MATCH(FQ$8, $BN$2:$EY$2, 0)), ""))</f>
        <v/>
      </c>
      <c r="FR69" s="69" t="str" cm="1">
        <f t="array" ref="FR69">IF($X69="", "", IFERROR(INDEX($BN69:$EY69, $EZ69, MATCH(FR$8, $BN$2:$EY$2, 0)), ""))</f>
        <v/>
      </c>
      <c r="FS69" s="69" t="str" cm="1">
        <f t="array" ref="FS69">IF($X69="", "", IFERROR(INDEX($BN69:$EY69, $EZ69, MATCH(FS$8, $BN$2:$EY$2, 0)), ""))</f>
        <v/>
      </c>
      <c r="FT69" s="69" t="str" cm="1">
        <f t="array" ref="FT69">IF($X69="", "", IFERROR(INDEX($BN69:$EY69, $EZ69, MATCH(FT$8, $BN$2:$EY$2, 0)), ""))</f>
        <v/>
      </c>
      <c r="FU69" s="69" t="str" cm="1">
        <f t="array" ref="FU69">IF($X69="", "", IFERROR(INDEX($BN69:$EY69, $EZ69, MATCH(FU$8, $BN$2:$EY$2, 0)), ""))</f>
        <v/>
      </c>
      <c r="FV69" s="69" t="str" cm="1">
        <f t="array" ref="FV69">IF($X69="", "", IFERROR(INDEX($BN69:$EY69, $EZ69, MATCH(FV$8, $BN$2:$EY$2, 0)), ""))</f>
        <v/>
      </c>
      <c r="FW69" s="69" t="str" cm="1">
        <f t="array" ref="FW69">IF($X69="", "", IFERROR(INDEX($BN69:$EY69, $EZ69, MATCH(FW$8, $BN$2:$EY$2, 0)), ""))</f>
        <v/>
      </c>
      <c r="FX69" s="69" t="str" cm="1">
        <f t="array" ref="FX69">IF($X69="", "", IFERROR(INDEX($BN69:$EY69, $EZ69, MATCH(FX$8, $BN$2:$EY$2, 0)), ""))</f>
        <v/>
      </c>
      <c r="FY69" s="69" t="str" cm="1">
        <f t="array" ref="FY69">IF($X69="", "", IFERROR(INDEX($BN69:$EY69, $EZ69, MATCH(FY$8, $BN$2:$EY$2, 0)), ""))</f>
        <v/>
      </c>
      <c r="FZ69" s="69" t="str" cm="1">
        <f t="array" ref="FZ69">IF($X69="", "", IFERROR(INDEX($BN69:$EY69, $EZ69, MATCH(FZ$8, $BN$2:$EY$2, 0)), ""))</f>
        <v/>
      </c>
      <c r="GA69" s="69" t="str" cm="1">
        <f t="array" ref="GA69">IF($X69="", "", IFERROR(INDEX($BN69:$EY69, $EZ69, MATCH(GA$8, $BN$2:$EY$2, 0)), ""))</f>
        <v/>
      </c>
      <c r="GB69" s="69" t="str" cm="1">
        <f t="array" ref="GB69">IF($X69="", "", IFERROR(INDEX($BN69:$EY69, $EZ69, MATCH(GB$8, $BN$2:$EY$2, 0)), ""))</f>
        <v/>
      </c>
      <c r="GC69" s="69" t="str" cm="1">
        <f t="array" ref="GC69">IF($X69="", "", IFERROR(INDEX($BN69:$EY69, $EZ69, MATCH(GC$8, $BN$2:$EY$2, 0)), ""))</f>
        <v/>
      </c>
      <c r="GD69" s="69" t="str" cm="1">
        <f t="array" ref="GD69">IF($X69="", "", IFERROR(INDEX($BN69:$EY69, $EZ69, MATCH(GD$8, $BN$2:$EY$2, 0)), ""))</f>
        <v/>
      </c>
      <c r="GE69" s="69" t="str" cm="1">
        <f t="array" ref="GE69">IF($X69="", "", IFERROR(INDEX($BN69:$EY69, $EZ69, MATCH(GE$8, $BN$2:$EY$2, 0)), ""))</f>
        <v/>
      </c>
      <c r="GF69" s="69" t="str" cm="1">
        <f t="array" ref="GF69">IF($X69="", "", IFERROR(INDEX($BN69:$EY69, $EZ69, MATCH(GF$8, $BN$2:$EY$2, 0)), ""))</f>
        <v/>
      </c>
      <c r="GG69" s="69" t="str" cm="1">
        <f t="array" ref="GG69">IF($X69="", "", IFERROR(INDEX($BN69:$EY69, $EZ69, MATCH(GG$8, $BN$2:$EY$2, 0)), ""))</f>
        <v/>
      </c>
      <c r="GH69" s="69" t="str" cm="1">
        <f t="array" ref="GH69">IF($X69="", "", IFERROR(INDEX($BN69:$EY69, $EZ69, MATCH(GH$8, $BN$2:$EY$2, 0)), ""))</f>
        <v/>
      </c>
      <c r="GI69" s="69" t="str" cm="1">
        <f t="array" ref="GI69">IF($X69="", "", IFERROR(INDEX($BN69:$EY69, $EZ69, MATCH(GI$8, $BN$2:$EY$2, 0)), ""))</f>
        <v/>
      </c>
      <c r="GJ69" s="69" t="str" cm="1">
        <f t="array" ref="GJ69">IF($X69="", "", IFERROR(INDEX($BN69:$EY69, $EZ69, MATCH(GJ$8, $BN$2:$EY$2, 0)), ""))</f>
        <v/>
      </c>
      <c r="GK69" s="69" t="str" cm="1">
        <f t="array" ref="GK69">IF($X69="", "", IFERROR(INDEX($BN69:$EY69, $EZ69, MATCH(GK$8, $BN$2:$EY$2, 0)), ""))</f>
        <v/>
      </c>
      <c r="GL69" s="69" t="str" cm="1">
        <f t="array" ref="GL69">IF($X69="", "", IFERROR(INDEX($BN69:$EY69, $EZ69, MATCH(GL$8, $BN$2:$EY$2, 0)), ""))</f>
        <v/>
      </c>
      <c r="GM69" s="69" t="str" cm="1">
        <f t="array" ref="GM69">IF($X69="", "", IFERROR(INDEX($BN69:$EY69, $EZ69, MATCH(GM$8, $BN$2:$EY$2, 0)), ""))</f>
        <v/>
      </c>
      <c r="GN69" s="69" t="str" cm="1">
        <f t="array" ref="GN69">IF($X69="", "", IFERROR(INDEX($BN69:$EY69, $EZ69, MATCH(GN$8, $BN$2:$EY$2, 0)), ""))</f>
        <v/>
      </c>
      <c r="GO69" s="69" t="str" cm="1">
        <f t="array" ref="GO69">IF($X69="", "", IFERROR(INDEX($BN69:$EY69, $EZ69, MATCH(GO$8, $BN$2:$EY$2, 0)), ""))</f>
        <v/>
      </c>
      <c r="GP69" s="69" t="str" cm="1">
        <f t="array" ref="GP69">IF($X69="", "", IFERROR(INDEX($BN69:$EY69, $EZ69, MATCH(GP$8, $BN$2:$EY$2, 0)), ""))</f>
        <v/>
      </c>
      <c r="GQ69" s="69" t="str" cm="1">
        <f t="array" ref="GQ69">IF($X69="", "", IFERROR(INDEX($BN69:$EY69, $EZ69, MATCH(GQ$8, $BN$2:$EY$2, 0)), ""))</f>
        <v/>
      </c>
      <c r="GR69" s="69" t="str" cm="1">
        <f t="array" ref="GR69">IF($X69="", "", IFERROR(INDEX($BN69:$EY69, $EZ69, MATCH(GR$8, $BN$2:$EY$2, 0)), ""))</f>
        <v/>
      </c>
      <c r="GS69" s="69" t="str" cm="1">
        <f t="array" ref="GS69">IF($X69="", "", IFERROR(INDEX($BN69:$EY69, $EZ69, MATCH(GS$8, $BN$2:$EY$2, 0)), ""))</f>
        <v/>
      </c>
      <c r="GT69" s="69" t="str" cm="1">
        <f t="array" ref="GT69">IF($X69="", "", IFERROR(INDEX($BN69:$EY69, $EZ69, MATCH(GT$8, $BN$2:$EY$2, 0)), ""))</f>
        <v/>
      </c>
      <c r="GU69" s="69" t="str" cm="1">
        <f t="array" ref="GU69">IF($X69="", "", IFERROR(INDEX($BN69:$EY69, $EZ69, MATCH(GU$8, $BN$2:$EY$2, 0)), ""))</f>
        <v/>
      </c>
      <c r="GV69" s="69" t="str" cm="1">
        <f t="array" ref="GV69">IF($X69="", "", IFERROR(INDEX($BN69:$EY69, $EZ69, MATCH(GV$8, $BN$2:$EY$2, 0)), ""))</f>
        <v/>
      </c>
      <c r="GW69" s="69" t="str" cm="1">
        <f t="array" ref="GW69">IF($X69="", "", IFERROR(INDEX($BN69:$EY69, $EZ69, MATCH(GW$8, $BN$2:$EY$2, 0)), ""))</f>
        <v/>
      </c>
      <c r="GX69" s="69" t="str" cm="1">
        <f t="array" ref="GX69">IF($X69="", "", IFERROR(INDEX($BN69:$EY69, $EZ69, MATCH(GX$8, $BN$2:$EY$2, 0)), ""))</f>
        <v/>
      </c>
      <c r="GY69" s="69" t="str" cm="1">
        <f t="array" ref="GY69">IF($X69="", "", IFERROR(INDEX($BN69:$EY69, $EZ69, MATCH(GY$8, $BN$2:$EY$2, 0)), ""))</f>
        <v/>
      </c>
      <c r="GZ69" s="69" t="str" cm="1">
        <f t="array" ref="GZ69">IF($X69="", "", IFERROR(INDEX($BN69:$EY69, $EZ69, MATCH(GZ$8, $BN$2:$EY$2, 0)), ""))</f>
        <v/>
      </c>
      <c r="HA69" s="69" t="str" cm="1">
        <f t="array" ref="HA69">IF($X69="", "", IFERROR(INDEX($BN69:$EY69, $EZ69, MATCH(HA$8, $BN$2:$EY$2, 0)), ""))</f>
        <v/>
      </c>
      <c r="HB69" s="69" t="str" cm="1">
        <f t="array" ref="HB69">IF($X69="", "", IFERROR(INDEX($BN69:$EY69, $EZ69, MATCH(HB$8, $BN$2:$EY$2, 0)), ""))</f>
        <v/>
      </c>
      <c r="HC69" s="69" t="str" cm="1">
        <f t="array" ref="HC69">IF($X69="", "", IFERROR(INDEX($BN69:$EY69, $EZ69, MATCH(HC$8, $BN$2:$EY$2, 0)), ""))</f>
        <v/>
      </c>
      <c r="HD69" s="69" t="str" cm="1">
        <f t="array" ref="HD69">IF($X69="", "", IFERROR(INDEX($BN69:$EY69, $EZ69, MATCH(HD$8, $BN$2:$EY$2, 0)), ""))</f>
        <v/>
      </c>
      <c r="HE69" s="69" t="str" cm="1">
        <f t="array" ref="HE69">IF($X69="", "", IFERROR(INDEX($BN69:$EY69, $EZ69, MATCH(HE$8, $BN$2:$EY$2, 0)), ""))</f>
        <v/>
      </c>
      <c r="HF69" s="69" t="str" cm="1">
        <f t="array" ref="HF69">IF($X69="", "", IFERROR(INDEX($BN69:$EY69, $EZ69, MATCH(HF$8, $BN$2:$EY$2, 0)), ""))</f>
        <v/>
      </c>
      <c r="HG69" s="69" t="str" cm="1">
        <f t="array" ref="HG69">IF($X69="", "", IFERROR(INDEX($BN69:$EY69, $EZ69, MATCH(HG$8, $BN$2:$EY$2, 0)), ""))</f>
        <v/>
      </c>
      <c r="HH69" s="69" t="str" cm="1">
        <f t="array" ref="HH69">IF($X69="", "", IFERROR(INDEX($BN69:$EY69, $EZ69, MATCH(HH$8, $BN$2:$EY$2, 0)), ""))</f>
        <v/>
      </c>
      <c r="HI69" s="69" t="str" cm="1">
        <f t="array" ref="HI69">IF($X69="", "", IFERROR(INDEX($BN69:$EY69, $EZ69, MATCH(HI$8, $BN$2:$EY$2, 0)), ""))</f>
        <v/>
      </c>
      <c r="HJ69" s="69" t="str" cm="1">
        <f t="array" ref="HJ69">IF($X69="", "", IFERROR(INDEX($BN69:$EY69, $EZ69, MATCH(HJ$8, $BN$2:$EY$2, 0)), ""))</f>
        <v/>
      </c>
      <c r="HK69" s="69" t="str" cm="1">
        <f t="array" ref="HK69">IF($X69="", "", IFERROR(INDEX($BN69:$EY69, $EZ69, MATCH(HK$8, $BN$2:$EY$2, 0)), ""))</f>
        <v/>
      </c>
      <c r="HL69" s="69" t="str" cm="1">
        <f t="array" ref="HL69">IF($X69="", "", IFERROR(INDEX($BN69:$EY69, $EZ69, MATCH(HL$8, $BN$2:$EY$2, 0)), ""))</f>
        <v/>
      </c>
      <c r="HM69" s="69" t="str" cm="1">
        <f t="array" ref="HM69">IF($X69="", "", IFERROR(INDEX($BN69:$EY69, $EZ69, MATCH(HM$8, $BN$2:$EY$2, 0)), ""))</f>
        <v/>
      </c>
      <c r="HN69" s="69" t="str" cm="1">
        <f t="array" ref="HN69">IF($X69="", "", IFERROR(INDEX($BN69:$EY69, $EZ69, MATCH(HN$8, $BN$2:$EY$2, 0)), ""))</f>
        <v/>
      </c>
      <c r="HO69" s="69" t="str" cm="1">
        <f t="array" ref="HO69">IF($X69="", "", IFERROR(INDEX($BN69:$EY69, $EZ69, MATCH(HO$8, $BN$2:$EY$2, 0)), ""))</f>
        <v/>
      </c>
      <c r="HP69" s="69" t="str" cm="1">
        <f t="array" ref="HP69">IF($X69="", "", IFERROR(INDEX($BN69:$EY69, $EZ69, MATCH(HP$8, $BN$2:$EY$2, 0)), ""))</f>
        <v/>
      </c>
      <c r="HQ69" s="69" t="str" cm="1">
        <f t="array" ref="HQ69">IF($X69="", "", IFERROR(INDEX($BN69:$EY69, $EZ69, MATCH(HQ$8, $BN$2:$EY$2, 0)), ""))</f>
        <v/>
      </c>
      <c r="HR69" s="70" t="str" cm="1">
        <f t="array" ref="HR69">IF($X69="", "", IFERROR(INDEX($BN69:$EY69, $EZ69, MATCH(HR$8, $BN$2:$EY$2, 0)), ""))</f>
        <v/>
      </c>
      <c r="HT69" s="8" t="str" cm="1">
        <f t="array" ref="HT69">IFERROR(INDEX($FA$6:$HR$6, $HS$6, MATCH(MIN($FA69:$HR69), $FA69:$HR69, 0)), "")</f>
        <v/>
      </c>
      <c r="HV69" s="8" t="str" cm="1">
        <f t="array" ref="HV69">IFERROR(INDEX(Trainers!$I$11:$I$20, MATCH(IFERROR(INDEX($FA$7:$HR$7, $HS$6, MATCH(MIN($FA69:$HR69), $FA69:$HR69, 0)), ""), Trainers!$AB$11:$AB$20, 0)), "")</f>
        <v/>
      </c>
      <c r="HX69" s="81" t="str">
        <f t="shared" si="154"/>
        <v/>
      </c>
      <c r="HY69" s="88" t="str">
        <f t="shared" si="155"/>
        <v/>
      </c>
      <c r="HZ69" s="81" t="str">
        <f t="shared" si="188"/>
        <v/>
      </c>
      <c r="IA69" s="88" t="str">
        <f t="shared" si="189"/>
        <v/>
      </c>
      <c r="IB69" s="81" t="str">
        <f t="shared" si="188"/>
        <v/>
      </c>
      <c r="IC69" s="88" t="str">
        <f t="shared" si="189"/>
        <v/>
      </c>
      <c r="ID69" s="81" t="str">
        <f t="shared" si="188"/>
        <v/>
      </c>
      <c r="IE69" s="88" t="str">
        <f t="shared" si="189"/>
        <v/>
      </c>
      <c r="IF69" s="81" t="str">
        <f t="shared" si="188"/>
        <v/>
      </c>
      <c r="IG69" s="88" t="str">
        <f t="shared" si="189"/>
        <v/>
      </c>
      <c r="IH69" s="81" t="str">
        <f t="shared" si="188"/>
        <v/>
      </c>
      <c r="II69" s="88" t="str">
        <f t="shared" si="189"/>
        <v/>
      </c>
      <c r="IJ69" s="81" t="str">
        <f t="shared" si="188"/>
        <v/>
      </c>
      <c r="IK69" s="88" t="str">
        <f t="shared" si="189"/>
        <v/>
      </c>
      <c r="IL69" s="81" t="str">
        <f t="shared" si="188"/>
        <v/>
      </c>
      <c r="IM69" s="88" t="str">
        <f t="shared" si="189"/>
        <v/>
      </c>
      <c r="IN69" s="81" t="str">
        <f t="shared" si="188"/>
        <v/>
      </c>
      <c r="IO69" s="88" t="str">
        <f t="shared" si="189"/>
        <v/>
      </c>
      <c r="IP69" s="81" t="str">
        <f t="shared" si="188"/>
        <v/>
      </c>
      <c r="IQ69" s="88" t="str">
        <f t="shared" si="189"/>
        <v/>
      </c>
      <c r="IS69" s="81" t="str" cm="1">
        <f t="array" ref="IS69">IF($X69="", "", IFERROR(INDEX($HX$3:$IQ$3, $IR$3, MATCH(IS$10, $HX69:$IQ69, 0)), ""))</f>
        <v/>
      </c>
      <c r="IT69" s="89" t="str" cm="1">
        <f t="array" ref="IT69">IF($X69="", "", IFERROR(INDEX($HX$3:$IQ$3, $IR$3, MATCH(IT$10, $HX69:$IQ69, 0)), ""))</f>
        <v/>
      </c>
      <c r="IU69" s="89" t="str" cm="1">
        <f t="array" ref="IU69">IF($X69="", "", IFERROR(INDEX($HX$3:$IQ$3, $IR$3, MATCH(IU$10, $HX69:$IQ69, 0)), ""))</f>
        <v/>
      </c>
      <c r="IV69" s="8" t="str">
        <f t="shared" si="156"/>
        <v/>
      </c>
      <c r="IX69" s="8" t="str">
        <f t="shared" si="157"/>
        <v/>
      </c>
      <c r="IZ69" s="8" t="str">
        <f>IF($BL69="", "", IFERROR(INDEX(Trainers!$AB$11:$AB$20, MATCH($BL69, Trainers!$I$11:$I$20, 0)), ""))</f>
        <v/>
      </c>
      <c r="JA69" s="78" t="str">
        <f t="shared" si="158"/>
        <v/>
      </c>
      <c r="JB69" s="8" t="str" cm="1">
        <f t="array" ref="JB69">IFERROR(INDEX($BN$7:$EY$7, $BM$7, MATCH(CONCATENATE($IZ69, " - ", $BJ69), $BN$2:$EY$2, 0)), "")</f>
        <v/>
      </c>
      <c r="JC69" s="8" t="str">
        <f t="shared" si="159"/>
        <v/>
      </c>
      <c r="JE69" s="8" t="str">
        <f>IF($HV69="", "", IFERROR(INDEX(Trainers!$AB$11:$AB$20, MATCH($HV69, Trainers!$I$11:$I$20, 0)), ""))</f>
        <v/>
      </c>
      <c r="JF69" s="78" t="str" cm="1">
        <f t="array" ref="JF69">IF(IFERROR(INDEX($F69:$L69, $Y69, MATCH($HT69, $F$9:$L$9, 0)), "")="", "", IFERROR(INDEX($F69:$L69, $Y69, MATCH($HT69, $F$9:$L$9, 0)), ""))</f>
        <v/>
      </c>
      <c r="JG69" s="8" t="str" cm="1">
        <f t="array" ref="JG69">IFERROR(INDEX($BN$7:$EY$7, $BM$7, MATCH(CONCATENATE($JE69, " - ", $HT69), $BN$2:$EY$2, 0)), "")</f>
        <v/>
      </c>
      <c r="JH69" s="8" t="str">
        <f t="shared" si="160"/>
        <v/>
      </c>
    </row>
    <row r="70" spans="1:268" x14ac:dyDescent="0.25">
      <c r="A70" s="2"/>
      <c r="B70" s="20"/>
      <c r="C70" s="21"/>
      <c r="D70" s="38"/>
      <c r="E70" s="22"/>
      <c r="F70" s="22"/>
      <c r="G70" s="22"/>
      <c r="H70" s="22"/>
      <c r="I70" s="22"/>
      <c r="J70" s="22"/>
      <c r="K70" s="22"/>
      <c r="L70" s="23"/>
      <c r="M70" s="2"/>
      <c r="N70" s="101" t="str">
        <f t="shared" si="65"/>
        <v/>
      </c>
      <c r="O70" s="2"/>
      <c r="P70" s="62"/>
      <c r="Q70" s="62"/>
      <c r="R70" s="62"/>
      <c r="X70" s="8" t="str">
        <f t="shared" si="66"/>
        <v/>
      </c>
      <c r="Z70" s="8" t="str">
        <f t="shared" si="183"/>
        <v/>
      </c>
      <c r="AA70" s="8" t="str">
        <f t="shared" si="42"/>
        <v/>
      </c>
      <c r="AB70" s="8" t="str">
        <f t="shared" si="43"/>
        <v/>
      </c>
      <c r="AC70" s="8" t="str">
        <f t="shared" si="184"/>
        <v/>
      </c>
      <c r="AD70" s="8" t="str">
        <f t="shared" si="185"/>
        <v/>
      </c>
      <c r="AE70" s="8" t="str">
        <f t="shared" si="163"/>
        <v/>
      </c>
      <c r="AF70" s="8" t="str">
        <f t="shared" si="164"/>
        <v/>
      </c>
      <c r="AG70" s="8" t="str">
        <f t="shared" si="165"/>
        <v/>
      </c>
      <c r="AH70" s="8" t="str">
        <f t="shared" si="166"/>
        <v/>
      </c>
      <c r="AI70" s="8" t="str">
        <f t="shared" si="167"/>
        <v/>
      </c>
      <c r="AJ70" s="8" t="str">
        <f t="shared" si="168"/>
        <v/>
      </c>
      <c r="AL70" s="68" t="str">
        <f t="shared" si="75"/>
        <v/>
      </c>
      <c r="AM70" s="69" t="str">
        <f t="shared" si="169"/>
        <v/>
      </c>
      <c r="AN70" s="69" t="str">
        <f t="shared" si="170"/>
        <v/>
      </c>
      <c r="AO70" s="69" t="str">
        <f t="shared" si="171"/>
        <v/>
      </c>
      <c r="AP70" s="69" t="str">
        <f t="shared" si="172"/>
        <v/>
      </c>
      <c r="AQ70" s="69" t="str">
        <f t="shared" si="173"/>
        <v/>
      </c>
      <c r="AR70" s="70" t="str">
        <f t="shared" si="174"/>
        <v/>
      </c>
      <c r="AT70" s="68" t="str">
        <f>IF($D70="", "", IFERROR(INDEX('Training Positions'!C$11:C$30, MATCH($D70, 'Training Positions'!$B$11:$B$30, 0)), ""))</f>
        <v/>
      </c>
      <c r="AU70" s="69" t="str">
        <f>IF($D70="", "", IFERROR(INDEX('Training Positions'!D$11:D$30, MATCH($D70, 'Training Positions'!$B$11:$B$30, 0)), ""))</f>
        <v/>
      </c>
      <c r="AV70" s="69" t="str">
        <f>IF($D70="", "", IFERROR(INDEX('Training Positions'!E$11:E$30, MATCH($D70, 'Training Positions'!$B$11:$B$30, 0)), ""))</f>
        <v/>
      </c>
      <c r="AW70" s="69" t="str">
        <f>IF($D70="", "", IFERROR(INDEX('Training Positions'!F$11:F$30, MATCH($D70, 'Training Positions'!$B$11:$B$30, 0)), ""))</f>
        <v/>
      </c>
      <c r="AX70" s="69" t="str">
        <f>IF($D70="", "", IFERROR(INDEX('Training Positions'!G$11:G$30, MATCH($D70, 'Training Positions'!$B$11:$B$30, 0)), ""))</f>
        <v/>
      </c>
      <c r="AY70" s="69" t="str">
        <f>IF($D70="", "", IFERROR(INDEX('Training Positions'!H$11:H$30, MATCH($D70, 'Training Positions'!$B$11:$B$30, 0)), ""))</f>
        <v/>
      </c>
      <c r="AZ70" s="70" t="str">
        <f>IF($D70="", "", IFERROR(INDEX('Training Positions'!I$11:I$30, MATCH($D70, 'Training Positions'!$B$11:$B$30, 0)), ""))</f>
        <v/>
      </c>
      <c r="BB70" s="68" t="str">
        <f t="shared" si="82"/>
        <v/>
      </c>
      <c r="BC70" s="69" t="str">
        <f t="shared" si="175"/>
        <v/>
      </c>
      <c r="BD70" s="69" t="str">
        <f t="shared" si="176"/>
        <v/>
      </c>
      <c r="BE70" s="69" t="str">
        <f t="shared" si="177"/>
        <v/>
      </c>
      <c r="BF70" s="69" t="str">
        <f t="shared" si="178"/>
        <v/>
      </c>
      <c r="BG70" s="69" t="str">
        <f t="shared" si="179"/>
        <v/>
      </c>
      <c r="BH70" s="70" t="str">
        <f t="shared" si="180"/>
        <v/>
      </c>
      <c r="BJ70" s="8" t="str" cm="1">
        <f t="array" ref="BJ70">IF($X70="", "", IFERROR(INDEX($BB$10:$BH$10, $BA$10, MATCH(MIN($BB70:$BH70), $BB70:$BH70, 0)), ""))</f>
        <v/>
      </c>
      <c r="BK70" s="78" t="str">
        <f t="shared" si="83"/>
        <v/>
      </c>
      <c r="BL70" s="8" t="str">
        <f>IF($IX70="", "", IFERROR(INDEX(Trainers!$I$11:$I$20, MATCH($IX70, Trainers!$AB$11:$AB$20, 0)), ""))</f>
        <v/>
      </c>
      <c r="BN70" s="68" t="str" cm="1">
        <f t="array" ref="BN70">IF(OR($X70="", BN$7=""), "", IFERROR(IF(IFERROR(INDEX($F70:$L70, $BM70, MATCH(BN$6, $F$9:$L$9, 0)), "")&gt;BN$7, "", IFERROR(INDEX($BB70:$BH70, $BM70, MATCH(BN$6, $BB$10:$BH$10, 0)), "")), ""))</f>
        <v/>
      </c>
      <c r="BO70" s="70" t="str" cm="1">
        <f t="array" ref="BO70">IF(OR($X70="", BO$7=""), "", IFERROR(IF(IFERROR(INDEX($F70:$L70, $BM70, MATCH(BO$6, $F$9:$L$9, 0)), "")&gt;BO$7, "", IFERROR(INDEX($BB70:$BH70, $BM70, MATCH(BO$6, $BB$10:$BH$10, 0)), "")), ""))</f>
        <v/>
      </c>
      <c r="BP70" s="68" t="str">
        <f t="shared" si="84"/>
        <v/>
      </c>
      <c r="BQ70" s="69" t="str">
        <f t="shared" si="85"/>
        <v/>
      </c>
      <c r="BR70" s="69" t="str">
        <f t="shared" si="86"/>
        <v/>
      </c>
      <c r="BS70" s="69" t="str">
        <f t="shared" si="87"/>
        <v/>
      </c>
      <c r="BT70" s="69" t="str">
        <f t="shared" si="88"/>
        <v/>
      </c>
      <c r="BU70" s="69" t="str">
        <f t="shared" si="89"/>
        <v/>
      </c>
      <c r="BV70" s="70" t="str">
        <f t="shared" si="90"/>
        <v/>
      </c>
      <c r="BW70" s="68" t="str" cm="1">
        <f t="array" ref="BW70">IF(OR($X70="", BW$7=""), "", IFERROR(IF(IFERROR(INDEX($F70:$L70, $BM70, MATCH(BW$6, $F$9:$L$9, 0)), "")&gt;BW$7, "", IFERROR(INDEX($BB70:$BH70, $BM70, MATCH(BW$6, $BB$10:$BH$10, 0)), "")), ""))</f>
        <v/>
      </c>
      <c r="BX70" s="70" t="str" cm="1">
        <f t="array" ref="BX70">IF(OR($X70="", BX$7=""), "", IFERROR(IF(IFERROR(INDEX($F70:$L70, $BM70, MATCH(BX$6, $F$9:$L$9, 0)), "")&gt;BX$7, "", IFERROR(INDEX($BB70:$BH70, $BM70, MATCH(BX$6, $BB$10:$BH$10, 0)), "")), ""))</f>
        <v/>
      </c>
      <c r="BY70" s="68" t="str">
        <f t="shared" si="91"/>
        <v/>
      </c>
      <c r="BZ70" s="69" t="str">
        <f t="shared" si="92"/>
        <v/>
      </c>
      <c r="CA70" s="69" t="str">
        <f t="shared" si="93"/>
        <v/>
      </c>
      <c r="CB70" s="69" t="str">
        <f t="shared" si="94"/>
        <v/>
      </c>
      <c r="CC70" s="69" t="str">
        <f t="shared" si="95"/>
        <v/>
      </c>
      <c r="CD70" s="69" t="str">
        <f t="shared" si="96"/>
        <v/>
      </c>
      <c r="CE70" s="70" t="str">
        <f t="shared" si="97"/>
        <v/>
      </c>
      <c r="CF70" s="68" t="str" cm="1">
        <f t="array" ref="CF70">IF(OR($X70="", CF$7=""), "", IFERROR(IF(IFERROR(INDEX($F70:$L70, $BM70, MATCH(CF$6, $F$9:$L$9, 0)), "")&gt;CF$7, "", IFERROR(INDEX($BB70:$BH70, $BM70, MATCH(CF$6, $BB$10:$BH$10, 0)), "")), ""))</f>
        <v/>
      </c>
      <c r="CG70" s="70" t="str" cm="1">
        <f t="array" ref="CG70">IF(OR($X70="", CG$7=""), "", IFERROR(IF(IFERROR(INDEX($F70:$L70, $BM70, MATCH(CG$6, $F$9:$L$9, 0)), "")&gt;CG$7, "", IFERROR(INDEX($BB70:$BH70, $BM70, MATCH(CG$6, $BB$10:$BH$10, 0)), "")), ""))</f>
        <v/>
      </c>
      <c r="CH70" s="68" t="str">
        <f t="shared" si="98"/>
        <v/>
      </c>
      <c r="CI70" s="69" t="str">
        <f t="shared" si="99"/>
        <v/>
      </c>
      <c r="CJ70" s="69" t="str">
        <f t="shared" si="100"/>
        <v/>
      </c>
      <c r="CK70" s="69" t="str">
        <f t="shared" si="101"/>
        <v/>
      </c>
      <c r="CL70" s="69" t="str">
        <f t="shared" si="102"/>
        <v/>
      </c>
      <c r="CM70" s="69" t="str">
        <f t="shared" si="103"/>
        <v/>
      </c>
      <c r="CN70" s="70" t="str">
        <f t="shared" si="104"/>
        <v/>
      </c>
      <c r="CO70" s="68" t="str" cm="1">
        <f t="array" ref="CO70">IF(OR($X70="", CO$7=""), "", IFERROR(IF(IFERROR(INDEX($F70:$L70, $BM70, MATCH(CO$6, $F$9:$L$9, 0)), "")&gt;CO$7, "", IFERROR(INDEX($BB70:$BH70, $BM70, MATCH(CO$6, $BB$10:$BH$10, 0)), "")), ""))</f>
        <v/>
      </c>
      <c r="CP70" s="70" t="str" cm="1">
        <f t="array" ref="CP70">IF(OR($X70="", CP$7=""), "", IFERROR(IF(IFERROR(INDEX($F70:$L70, $BM70, MATCH(CP$6, $F$9:$L$9, 0)), "")&gt;CP$7, "", IFERROR(INDEX($BB70:$BH70, $BM70, MATCH(CP$6, $BB$10:$BH$10, 0)), "")), ""))</f>
        <v/>
      </c>
      <c r="CQ70" s="68" t="str">
        <f t="shared" si="105"/>
        <v/>
      </c>
      <c r="CR70" s="69" t="str">
        <f t="shared" si="106"/>
        <v/>
      </c>
      <c r="CS70" s="69" t="str">
        <f t="shared" si="107"/>
        <v/>
      </c>
      <c r="CT70" s="69" t="str">
        <f t="shared" si="108"/>
        <v/>
      </c>
      <c r="CU70" s="69" t="str">
        <f t="shared" si="109"/>
        <v/>
      </c>
      <c r="CV70" s="69" t="str">
        <f t="shared" si="110"/>
        <v/>
      </c>
      <c r="CW70" s="70" t="str">
        <f t="shared" si="111"/>
        <v/>
      </c>
      <c r="CX70" s="68" t="str" cm="1">
        <f t="array" ref="CX70">IF(OR($X70="", CX$7=""), "", IFERROR(IF(IFERROR(INDEX($F70:$L70, $BM70, MATCH(CX$6, $F$9:$L$9, 0)), "")&gt;CX$7, "", IFERROR(INDEX($BB70:$BH70, $BM70, MATCH(CX$6, $BB$10:$BH$10, 0)), "")), ""))</f>
        <v/>
      </c>
      <c r="CY70" s="70" t="str" cm="1">
        <f t="array" ref="CY70">IF(OR($X70="", CY$7=""), "", IFERROR(IF(IFERROR(INDEX($F70:$L70, $BM70, MATCH(CY$6, $F$9:$L$9, 0)), "")&gt;CY$7, "", IFERROR(INDEX($BB70:$BH70, $BM70, MATCH(CY$6, $BB$10:$BH$10, 0)), "")), ""))</f>
        <v/>
      </c>
      <c r="CZ70" s="68" t="str">
        <f t="shared" si="112"/>
        <v/>
      </c>
      <c r="DA70" s="69" t="str">
        <f t="shared" si="113"/>
        <v/>
      </c>
      <c r="DB70" s="69" t="str">
        <f t="shared" si="114"/>
        <v/>
      </c>
      <c r="DC70" s="69" t="str">
        <f t="shared" si="115"/>
        <v/>
      </c>
      <c r="DD70" s="69" t="str">
        <f t="shared" si="116"/>
        <v/>
      </c>
      <c r="DE70" s="69" t="str">
        <f t="shared" si="117"/>
        <v/>
      </c>
      <c r="DF70" s="70" t="str">
        <f t="shared" si="118"/>
        <v/>
      </c>
      <c r="DG70" s="68" t="str" cm="1">
        <f t="array" ref="DG70">IF(OR($X70="", DG$7=""), "", IFERROR(IF(IFERROR(INDEX($F70:$L70, $BM70, MATCH(DG$6, $F$9:$L$9, 0)), "")&gt;DG$7, "", IFERROR(INDEX($BB70:$BH70, $BM70, MATCH(DG$6, $BB$10:$BH$10, 0)), "")), ""))</f>
        <v/>
      </c>
      <c r="DH70" s="70" t="str" cm="1">
        <f t="array" ref="DH70">IF(OR($X70="", DH$7=""), "", IFERROR(IF(IFERROR(INDEX($F70:$L70, $BM70, MATCH(DH$6, $F$9:$L$9, 0)), "")&gt;DH$7, "", IFERROR(INDEX($BB70:$BH70, $BM70, MATCH(DH$6, $BB$10:$BH$10, 0)), "")), ""))</f>
        <v/>
      </c>
      <c r="DI70" s="68" t="str">
        <f t="shared" si="119"/>
        <v/>
      </c>
      <c r="DJ70" s="69" t="str">
        <f t="shared" si="120"/>
        <v/>
      </c>
      <c r="DK70" s="69" t="str">
        <f t="shared" si="121"/>
        <v/>
      </c>
      <c r="DL70" s="69" t="str">
        <f t="shared" si="122"/>
        <v/>
      </c>
      <c r="DM70" s="69" t="str">
        <f t="shared" si="123"/>
        <v/>
      </c>
      <c r="DN70" s="69" t="str">
        <f t="shared" si="124"/>
        <v/>
      </c>
      <c r="DO70" s="70" t="str">
        <f t="shared" si="125"/>
        <v/>
      </c>
      <c r="DP70" s="68" t="str" cm="1">
        <f t="array" ref="DP70">IF(OR($X70="", DP$7=""), "", IFERROR(IF(IFERROR(INDEX($F70:$L70, $BM70, MATCH(DP$6, $F$9:$L$9, 0)), "")&gt;DP$7, "", IFERROR(INDEX($BB70:$BH70, $BM70, MATCH(DP$6, $BB$10:$BH$10, 0)), "")), ""))</f>
        <v/>
      </c>
      <c r="DQ70" s="70" t="str" cm="1">
        <f t="array" ref="DQ70">IF(OR($X70="", DQ$7=""), "", IFERROR(IF(IFERROR(INDEX($F70:$L70, $BM70, MATCH(DQ$6, $F$9:$L$9, 0)), "")&gt;DQ$7, "", IFERROR(INDEX($BB70:$BH70, $BM70, MATCH(DQ$6, $BB$10:$BH$10, 0)), "")), ""))</f>
        <v/>
      </c>
      <c r="DR70" s="68" t="str">
        <f t="shared" si="126"/>
        <v/>
      </c>
      <c r="DS70" s="69" t="str">
        <f t="shared" si="127"/>
        <v/>
      </c>
      <c r="DT70" s="69" t="str">
        <f t="shared" si="128"/>
        <v/>
      </c>
      <c r="DU70" s="69" t="str">
        <f t="shared" si="129"/>
        <v/>
      </c>
      <c r="DV70" s="69" t="str">
        <f t="shared" si="130"/>
        <v/>
      </c>
      <c r="DW70" s="69" t="str">
        <f t="shared" si="131"/>
        <v/>
      </c>
      <c r="DX70" s="70" t="str">
        <f t="shared" si="132"/>
        <v/>
      </c>
      <c r="DY70" s="68" t="str" cm="1">
        <f t="array" ref="DY70">IF(OR($X70="", DY$7=""), "", IFERROR(IF(IFERROR(INDEX($F70:$L70, $BM70, MATCH(DY$6, $F$9:$L$9, 0)), "")&gt;DY$7, "", IFERROR(INDEX($BB70:$BH70, $BM70, MATCH(DY$6, $BB$10:$BH$10, 0)), "")), ""))</f>
        <v/>
      </c>
      <c r="DZ70" s="70" t="str" cm="1">
        <f t="array" ref="DZ70">IF(OR($X70="", DZ$7=""), "", IFERROR(IF(IFERROR(INDEX($F70:$L70, $BM70, MATCH(DZ$6, $F$9:$L$9, 0)), "")&gt;DZ$7, "", IFERROR(INDEX($BB70:$BH70, $BM70, MATCH(DZ$6, $BB$10:$BH$10, 0)), "")), ""))</f>
        <v/>
      </c>
      <c r="EA70" s="68" t="str">
        <f t="shared" si="133"/>
        <v/>
      </c>
      <c r="EB70" s="69" t="str">
        <f t="shared" si="134"/>
        <v/>
      </c>
      <c r="EC70" s="69" t="str">
        <f t="shared" si="135"/>
        <v/>
      </c>
      <c r="ED70" s="69" t="str">
        <f t="shared" si="136"/>
        <v/>
      </c>
      <c r="EE70" s="69" t="str">
        <f t="shared" si="137"/>
        <v/>
      </c>
      <c r="EF70" s="69" t="str">
        <f t="shared" si="138"/>
        <v/>
      </c>
      <c r="EG70" s="70" t="str">
        <f t="shared" si="139"/>
        <v/>
      </c>
      <c r="EH70" s="68" t="str" cm="1">
        <f t="array" ref="EH70">IF(OR($X70="", EH$7=""), "", IFERROR(IF(IFERROR(INDEX($F70:$L70, $BM70, MATCH(EH$6, $F$9:$L$9, 0)), "")&gt;EH$7, "", IFERROR(INDEX($BB70:$BH70, $BM70, MATCH(EH$6, $BB$10:$BH$10, 0)), "")), ""))</f>
        <v/>
      </c>
      <c r="EI70" s="70" t="str" cm="1">
        <f t="array" ref="EI70">IF(OR($X70="", EI$7=""), "", IFERROR(IF(IFERROR(INDEX($F70:$L70, $BM70, MATCH(EI$6, $F$9:$L$9, 0)), "")&gt;EI$7, "", IFERROR(INDEX($BB70:$BH70, $BM70, MATCH(EI$6, $BB$10:$BH$10, 0)), "")), ""))</f>
        <v/>
      </c>
      <c r="EJ70" s="68" t="str">
        <f t="shared" si="140"/>
        <v/>
      </c>
      <c r="EK70" s="69" t="str">
        <f t="shared" si="141"/>
        <v/>
      </c>
      <c r="EL70" s="69" t="str">
        <f t="shared" si="142"/>
        <v/>
      </c>
      <c r="EM70" s="69" t="str">
        <f t="shared" si="143"/>
        <v/>
      </c>
      <c r="EN70" s="69" t="str">
        <f t="shared" si="144"/>
        <v/>
      </c>
      <c r="EO70" s="69" t="str">
        <f t="shared" si="145"/>
        <v/>
      </c>
      <c r="EP70" s="70" t="str">
        <f t="shared" si="146"/>
        <v/>
      </c>
      <c r="EQ70" s="68" t="str" cm="1">
        <f t="array" ref="EQ70">IF(OR($X70="", EQ$7=""), "", IFERROR(IF(IFERROR(INDEX($F70:$L70, $BM70, MATCH(EQ$6, $F$9:$L$9, 0)), "")&gt;EQ$7, "", IFERROR(INDEX($BB70:$BH70, $BM70, MATCH(EQ$6, $BB$10:$BH$10, 0)), "")), ""))</f>
        <v/>
      </c>
      <c r="ER70" s="70" t="str" cm="1">
        <f t="array" ref="ER70">IF(OR($X70="", ER$7=""), "", IFERROR(IF(IFERROR(INDEX($F70:$L70, $BM70, MATCH(ER$6, $F$9:$L$9, 0)), "")&gt;ER$7, "", IFERROR(INDEX($BB70:$BH70, $BM70, MATCH(ER$6, $BB$10:$BH$10, 0)), "")), ""))</f>
        <v/>
      </c>
      <c r="ES70" s="68" t="str">
        <f t="shared" si="147"/>
        <v/>
      </c>
      <c r="ET70" s="69" t="str">
        <f t="shared" si="148"/>
        <v/>
      </c>
      <c r="EU70" s="69" t="str">
        <f t="shared" si="149"/>
        <v/>
      </c>
      <c r="EV70" s="69" t="str">
        <f t="shared" si="150"/>
        <v/>
      </c>
      <c r="EW70" s="69" t="str">
        <f t="shared" si="151"/>
        <v/>
      </c>
      <c r="EX70" s="69" t="str">
        <f t="shared" si="152"/>
        <v/>
      </c>
      <c r="EY70" s="70" t="str">
        <f t="shared" si="153"/>
        <v/>
      </c>
      <c r="FA70" s="68" t="str" cm="1">
        <f t="array" ref="FA70">IF($X70="", "", IFERROR(INDEX($BN70:$EY70, $EZ70, MATCH(FA$8, $BN$2:$EY$2, 0)), ""))</f>
        <v/>
      </c>
      <c r="FB70" s="69" t="str" cm="1">
        <f t="array" ref="FB70">IF($X70="", "", IFERROR(INDEX($BN70:$EY70, $EZ70, MATCH(FB$8, $BN$2:$EY$2, 0)), ""))</f>
        <v/>
      </c>
      <c r="FC70" s="69" t="str" cm="1">
        <f t="array" ref="FC70">IF($X70="", "", IFERROR(INDEX($BN70:$EY70, $EZ70, MATCH(FC$8, $BN$2:$EY$2, 0)), ""))</f>
        <v/>
      </c>
      <c r="FD70" s="69" t="str" cm="1">
        <f t="array" ref="FD70">IF($X70="", "", IFERROR(INDEX($BN70:$EY70, $EZ70, MATCH(FD$8, $BN$2:$EY$2, 0)), ""))</f>
        <v/>
      </c>
      <c r="FE70" s="69" t="str" cm="1">
        <f t="array" ref="FE70">IF($X70="", "", IFERROR(INDEX($BN70:$EY70, $EZ70, MATCH(FE$8, $BN$2:$EY$2, 0)), ""))</f>
        <v/>
      </c>
      <c r="FF70" s="69" t="str" cm="1">
        <f t="array" ref="FF70">IF($X70="", "", IFERROR(INDEX($BN70:$EY70, $EZ70, MATCH(FF$8, $BN$2:$EY$2, 0)), ""))</f>
        <v/>
      </c>
      <c r="FG70" s="69" t="str" cm="1">
        <f t="array" ref="FG70">IF($X70="", "", IFERROR(INDEX($BN70:$EY70, $EZ70, MATCH(FG$8, $BN$2:$EY$2, 0)), ""))</f>
        <v/>
      </c>
      <c r="FH70" s="69" t="str" cm="1">
        <f t="array" ref="FH70">IF($X70="", "", IFERROR(INDEX($BN70:$EY70, $EZ70, MATCH(FH$8, $BN$2:$EY$2, 0)), ""))</f>
        <v/>
      </c>
      <c r="FI70" s="69" t="str" cm="1">
        <f t="array" ref="FI70">IF($X70="", "", IFERROR(INDEX($BN70:$EY70, $EZ70, MATCH(FI$8, $BN$2:$EY$2, 0)), ""))</f>
        <v/>
      </c>
      <c r="FJ70" s="69" t="str" cm="1">
        <f t="array" ref="FJ70">IF($X70="", "", IFERROR(INDEX($BN70:$EY70, $EZ70, MATCH(FJ$8, $BN$2:$EY$2, 0)), ""))</f>
        <v/>
      </c>
      <c r="FK70" s="69" t="str" cm="1">
        <f t="array" ref="FK70">IF($X70="", "", IFERROR(INDEX($BN70:$EY70, $EZ70, MATCH(FK$8, $BN$2:$EY$2, 0)), ""))</f>
        <v/>
      </c>
      <c r="FL70" s="69" t="str" cm="1">
        <f t="array" ref="FL70">IF($X70="", "", IFERROR(INDEX($BN70:$EY70, $EZ70, MATCH(FL$8, $BN$2:$EY$2, 0)), ""))</f>
        <v/>
      </c>
      <c r="FM70" s="69" t="str" cm="1">
        <f t="array" ref="FM70">IF($X70="", "", IFERROR(INDEX($BN70:$EY70, $EZ70, MATCH(FM$8, $BN$2:$EY$2, 0)), ""))</f>
        <v/>
      </c>
      <c r="FN70" s="69" t="str" cm="1">
        <f t="array" ref="FN70">IF($X70="", "", IFERROR(INDEX($BN70:$EY70, $EZ70, MATCH(FN$8, $BN$2:$EY$2, 0)), ""))</f>
        <v/>
      </c>
      <c r="FO70" s="69" t="str" cm="1">
        <f t="array" ref="FO70">IF($X70="", "", IFERROR(INDEX($BN70:$EY70, $EZ70, MATCH(FO$8, $BN$2:$EY$2, 0)), ""))</f>
        <v/>
      </c>
      <c r="FP70" s="69" t="str" cm="1">
        <f t="array" ref="FP70">IF($X70="", "", IFERROR(INDEX($BN70:$EY70, $EZ70, MATCH(FP$8, $BN$2:$EY$2, 0)), ""))</f>
        <v/>
      </c>
      <c r="FQ70" s="69" t="str" cm="1">
        <f t="array" ref="FQ70">IF($X70="", "", IFERROR(INDEX($BN70:$EY70, $EZ70, MATCH(FQ$8, $BN$2:$EY$2, 0)), ""))</f>
        <v/>
      </c>
      <c r="FR70" s="69" t="str" cm="1">
        <f t="array" ref="FR70">IF($X70="", "", IFERROR(INDEX($BN70:$EY70, $EZ70, MATCH(FR$8, $BN$2:$EY$2, 0)), ""))</f>
        <v/>
      </c>
      <c r="FS70" s="69" t="str" cm="1">
        <f t="array" ref="FS70">IF($X70="", "", IFERROR(INDEX($BN70:$EY70, $EZ70, MATCH(FS$8, $BN$2:$EY$2, 0)), ""))</f>
        <v/>
      </c>
      <c r="FT70" s="69" t="str" cm="1">
        <f t="array" ref="FT70">IF($X70="", "", IFERROR(INDEX($BN70:$EY70, $EZ70, MATCH(FT$8, $BN$2:$EY$2, 0)), ""))</f>
        <v/>
      </c>
      <c r="FU70" s="69" t="str" cm="1">
        <f t="array" ref="FU70">IF($X70="", "", IFERROR(INDEX($BN70:$EY70, $EZ70, MATCH(FU$8, $BN$2:$EY$2, 0)), ""))</f>
        <v/>
      </c>
      <c r="FV70" s="69" t="str" cm="1">
        <f t="array" ref="FV70">IF($X70="", "", IFERROR(INDEX($BN70:$EY70, $EZ70, MATCH(FV$8, $BN$2:$EY$2, 0)), ""))</f>
        <v/>
      </c>
      <c r="FW70" s="69" t="str" cm="1">
        <f t="array" ref="FW70">IF($X70="", "", IFERROR(INDEX($BN70:$EY70, $EZ70, MATCH(FW$8, $BN$2:$EY$2, 0)), ""))</f>
        <v/>
      </c>
      <c r="FX70" s="69" t="str" cm="1">
        <f t="array" ref="FX70">IF($X70="", "", IFERROR(INDEX($BN70:$EY70, $EZ70, MATCH(FX$8, $BN$2:$EY$2, 0)), ""))</f>
        <v/>
      </c>
      <c r="FY70" s="69" t="str" cm="1">
        <f t="array" ref="FY70">IF($X70="", "", IFERROR(INDEX($BN70:$EY70, $EZ70, MATCH(FY$8, $BN$2:$EY$2, 0)), ""))</f>
        <v/>
      </c>
      <c r="FZ70" s="69" t="str" cm="1">
        <f t="array" ref="FZ70">IF($X70="", "", IFERROR(INDEX($BN70:$EY70, $EZ70, MATCH(FZ$8, $BN$2:$EY$2, 0)), ""))</f>
        <v/>
      </c>
      <c r="GA70" s="69" t="str" cm="1">
        <f t="array" ref="GA70">IF($X70="", "", IFERROR(INDEX($BN70:$EY70, $EZ70, MATCH(GA$8, $BN$2:$EY$2, 0)), ""))</f>
        <v/>
      </c>
      <c r="GB70" s="69" t="str" cm="1">
        <f t="array" ref="GB70">IF($X70="", "", IFERROR(INDEX($BN70:$EY70, $EZ70, MATCH(GB$8, $BN$2:$EY$2, 0)), ""))</f>
        <v/>
      </c>
      <c r="GC70" s="69" t="str" cm="1">
        <f t="array" ref="GC70">IF($X70="", "", IFERROR(INDEX($BN70:$EY70, $EZ70, MATCH(GC$8, $BN$2:$EY$2, 0)), ""))</f>
        <v/>
      </c>
      <c r="GD70" s="69" t="str" cm="1">
        <f t="array" ref="GD70">IF($X70="", "", IFERROR(INDEX($BN70:$EY70, $EZ70, MATCH(GD$8, $BN$2:$EY$2, 0)), ""))</f>
        <v/>
      </c>
      <c r="GE70" s="69" t="str" cm="1">
        <f t="array" ref="GE70">IF($X70="", "", IFERROR(INDEX($BN70:$EY70, $EZ70, MATCH(GE$8, $BN$2:$EY$2, 0)), ""))</f>
        <v/>
      </c>
      <c r="GF70" s="69" t="str" cm="1">
        <f t="array" ref="GF70">IF($X70="", "", IFERROR(INDEX($BN70:$EY70, $EZ70, MATCH(GF$8, $BN$2:$EY$2, 0)), ""))</f>
        <v/>
      </c>
      <c r="GG70" s="69" t="str" cm="1">
        <f t="array" ref="GG70">IF($X70="", "", IFERROR(INDEX($BN70:$EY70, $EZ70, MATCH(GG$8, $BN$2:$EY$2, 0)), ""))</f>
        <v/>
      </c>
      <c r="GH70" s="69" t="str" cm="1">
        <f t="array" ref="GH70">IF($X70="", "", IFERROR(INDEX($BN70:$EY70, $EZ70, MATCH(GH$8, $BN$2:$EY$2, 0)), ""))</f>
        <v/>
      </c>
      <c r="GI70" s="69" t="str" cm="1">
        <f t="array" ref="GI70">IF($X70="", "", IFERROR(INDEX($BN70:$EY70, $EZ70, MATCH(GI$8, $BN$2:$EY$2, 0)), ""))</f>
        <v/>
      </c>
      <c r="GJ70" s="69" t="str" cm="1">
        <f t="array" ref="GJ70">IF($X70="", "", IFERROR(INDEX($BN70:$EY70, $EZ70, MATCH(GJ$8, $BN$2:$EY$2, 0)), ""))</f>
        <v/>
      </c>
      <c r="GK70" s="69" t="str" cm="1">
        <f t="array" ref="GK70">IF($X70="", "", IFERROR(INDEX($BN70:$EY70, $EZ70, MATCH(GK$8, $BN$2:$EY$2, 0)), ""))</f>
        <v/>
      </c>
      <c r="GL70" s="69" t="str" cm="1">
        <f t="array" ref="GL70">IF($X70="", "", IFERROR(INDEX($BN70:$EY70, $EZ70, MATCH(GL$8, $BN$2:$EY$2, 0)), ""))</f>
        <v/>
      </c>
      <c r="GM70" s="69" t="str" cm="1">
        <f t="array" ref="GM70">IF($X70="", "", IFERROR(INDEX($BN70:$EY70, $EZ70, MATCH(GM$8, $BN$2:$EY$2, 0)), ""))</f>
        <v/>
      </c>
      <c r="GN70" s="69" t="str" cm="1">
        <f t="array" ref="GN70">IF($X70="", "", IFERROR(INDEX($BN70:$EY70, $EZ70, MATCH(GN$8, $BN$2:$EY$2, 0)), ""))</f>
        <v/>
      </c>
      <c r="GO70" s="69" t="str" cm="1">
        <f t="array" ref="GO70">IF($X70="", "", IFERROR(INDEX($BN70:$EY70, $EZ70, MATCH(GO$8, $BN$2:$EY$2, 0)), ""))</f>
        <v/>
      </c>
      <c r="GP70" s="69" t="str" cm="1">
        <f t="array" ref="GP70">IF($X70="", "", IFERROR(INDEX($BN70:$EY70, $EZ70, MATCH(GP$8, $BN$2:$EY$2, 0)), ""))</f>
        <v/>
      </c>
      <c r="GQ70" s="69" t="str" cm="1">
        <f t="array" ref="GQ70">IF($X70="", "", IFERROR(INDEX($BN70:$EY70, $EZ70, MATCH(GQ$8, $BN$2:$EY$2, 0)), ""))</f>
        <v/>
      </c>
      <c r="GR70" s="69" t="str" cm="1">
        <f t="array" ref="GR70">IF($X70="", "", IFERROR(INDEX($BN70:$EY70, $EZ70, MATCH(GR$8, $BN$2:$EY$2, 0)), ""))</f>
        <v/>
      </c>
      <c r="GS70" s="69" t="str" cm="1">
        <f t="array" ref="GS70">IF($X70="", "", IFERROR(INDEX($BN70:$EY70, $EZ70, MATCH(GS$8, $BN$2:$EY$2, 0)), ""))</f>
        <v/>
      </c>
      <c r="GT70" s="69" t="str" cm="1">
        <f t="array" ref="GT70">IF($X70="", "", IFERROR(INDEX($BN70:$EY70, $EZ70, MATCH(GT$8, $BN$2:$EY$2, 0)), ""))</f>
        <v/>
      </c>
      <c r="GU70" s="69" t="str" cm="1">
        <f t="array" ref="GU70">IF($X70="", "", IFERROR(INDEX($BN70:$EY70, $EZ70, MATCH(GU$8, $BN$2:$EY$2, 0)), ""))</f>
        <v/>
      </c>
      <c r="GV70" s="69" t="str" cm="1">
        <f t="array" ref="GV70">IF($X70="", "", IFERROR(INDEX($BN70:$EY70, $EZ70, MATCH(GV$8, $BN$2:$EY$2, 0)), ""))</f>
        <v/>
      </c>
      <c r="GW70" s="69" t="str" cm="1">
        <f t="array" ref="GW70">IF($X70="", "", IFERROR(INDEX($BN70:$EY70, $EZ70, MATCH(GW$8, $BN$2:$EY$2, 0)), ""))</f>
        <v/>
      </c>
      <c r="GX70" s="69" t="str" cm="1">
        <f t="array" ref="GX70">IF($X70="", "", IFERROR(INDEX($BN70:$EY70, $EZ70, MATCH(GX$8, $BN$2:$EY$2, 0)), ""))</f>
        <v/>
      </c>
      <c r="GY70" s="69" t="str" cm="1">
        <f t="array" ref="GY70">IF($X70="", "", IFERROR(INDEX($BN70:$EY70, $EZ70, MATCH(GY$8, $BN$2:$EY$2, 0)), ""))</f>
        <v/>
      </c>
      <c r="GZ70" s="69" t="str" cm="1">
        <f t="array" ref="GZ70">IF($X70="", "", IFERROR(INDEX($BN70:$EY70, $EZ70, MATCH(GZ$8, $BN$2:$EY$2, 0)), ""))</f>
        <v/>
      </c>
      <c r="HA70" s="69" t="str" cm="1">
        <f t="array" ref="HA70">IF($X70="", "", IFERROR(INDEX($BN70:$EY70, $EZ70, MATCH(HA$8, $BN$2:$EY$2, 0)), ""))</f>
        <v/>
      </c>
      <c r="HB70" s="69" t="str" cm="1">
        <f t="array" ref="HB70">IF($X70="", "", IFERROR(INDEX($BN70:$EY70, $EZ70, MATCH(HB$8, $BN$2:$EY$2, 0)), ""))</f>
        <v/>
      </c>
      <c r="HC70" s="69" t="str" cm="1">
        <f t="array" ref="HC70">IF($X70="", "", IFERROR(INDEX($BN70:$EY70, $EZ70, MATCH(HC$8, $BN$2:$EY$2, 0)), ""))</f>
        <v/>
      </c>
      <c r="HD70" s="69" t="str" cm="1">
        <f t="array" ref="HD70">IF($X70="", "", IFERROR(INDEX($BN70:$EY70, $EZ70, MATCH(HD$8, $BN$2:$EY$2, 0)), ""))</f>
        <v/>
      </c>
      <c r="HE70" s="69" t="str" cm="1">
        <f t="array" ref="HE70">IF($X70="", "", IFERROR(INDEX($BN70:$EY70, $EZ70, MATCH(HE$8, $BN$2:$EY$2, 0)), ""))</f>
        <v/>
      </c>
      <c r="HF70" s="69" t="str" cm="1">
        <f t="array" ref="HF70">IF($X70="", "", IFERROR(INDEX($BN70:$EY70, $EZ70, MATCH(HF$8, $BN$2:$EY$2, 0)), ""))</f>
        <v/>
      </c>
      <c r="HG70" s="69" t="str" cm="1">
        <f t="array" ref="HG70">IF($X70="", "", IFERROR(INDEX($BN70:$EY70, $EZ70, MATCH(HG$8, $BN$2:$EY$2, 0)), ""))</f>
        <v/>
      </c>
      <c r="HH70" s="69" t="str" cm="1">
        <f t="array" ref="HH70">IF($X70="", "", IFERROR(INDEX($BN70:$EY70, $EZ70, MATCH(HH$8, $BN$2:$EY$2, 0)), ""))</f>
        <v/>
      </c>
      <c r="HI70" s="69" t="str" cm="1">
        <f t="array" ref="HI70">IF($X70="", "", IFERROR(INDEX($BN70:$EY70, $EZ70, MATCH(HI$8, $BN$2:$EY$2, 0)), ""))</f>
        <v/>
      </c>
      <c r="HJ70" s="69" t="str" cm="1">
        <f t="array" ref="HJ70">IF($X70="", "", IFERROR(INDEX($BN70:$EY70, $EZ70, MATCH(HJ$8, $BN$2:$EY$2, 0)), ""))</f>
        <v/>
      </c>
      <c r="HK70" s="69" t="str" cm="1">
        <f t="array" ref="HK70">IF($X70="", "", IFERROR(INDEX($BN70:$EY70, $EZ70, MATCH(HK$8, $BN$2:$EY$2, 0)), ""))</f>
        <v/>
      </c>
      <c r="HL70" s="69" t="str" cm="1">
        <f t="array" ref="HL70">IF($X70="", "", IFERROR(INDEX($BN70:$EY70, $EZ70, MATCH(HL$8, $BN$2:$EY$2, 0)), ""))</f>
        <v/>
      </c>
      <c r="HM70" s="69" t="str" cm="1">
        <f t="array" ref="HM70">IF($X70="", "", IFERROR(INDEX($BN70:$EY70, $EZ70, MATCH(HM$8, $BN$2:$EY$2, 0)), ""))</f>
        <v/>
      </c>
      <c r="HN70" s="69" t="str" cm="1">
        <f t="array" ref="HN70">IF($X70="", "", IFERROR(INDEX($BN70:$EY70, $EZ70, MATCH(HN$8, $BN$2:$EY$2, 0)), ""))</f>
        <v/>
      </c>
      <c r="HO70" s="69" t="str" cm="1">
        <f t="array" ref="HO70">IF($X70="", "", IFERROR(INDEX($BN70:$EY70, $EZ70, MATCH(HO$8, $BN$2:$EY$2, 0)), ""))</f>
        <v/>
      </c>
      <c r="HP70" s="69" t="str" cm="1">
        <f t="array" ref="HP70">IF($X70="", "", IFERROR(INDEX($BN70:$EY70, $EZ70, MATCH(HP$8, $BN$2:$EY$2, 0)), ""))</f>
        <v/>
      </c>
      <c r="HQ70" s="69" t="str" cm="1">
        <f t="array" ref="HQ70">IF($X70="", "", IFERROR(INDEX($BN70:$EY70, $EZ70, MATCH(HQ$8, $BN$2:$EY$2, 0)), ""))</f>
        <v/>
      </c>
      <c r="HR70" s="70" t="str" cm="1">
        <f t="array" ref="HR70">IF($X70="", "", IFERROR(INDEX($BN70:$EY70, $EZ70, MATCH(HR$8, $BN$2:$EY$2, 0)), ""))</f>
        <v/>
      </c>
      <c r="HT70" s="8" t="str" cm="1">
        <f t="array" ref="HT70">IFERROR(INDEX($FA$6:$HR$6, $HS$6, MATCH(MIN($FA70:$HR70), $FA70:$HR70, 0)), "")</f>
        <v/>
      </c>
      <c r="HV70" s="8" t="str" cm="1">
        <f t="array" ref="HV70">IFERROR(INDEX(Trainers!$I$11:$I$20, MATCH(IFERROR(INDEX($FA$7:$HR$7, $HS$6, MATCH(MIN($FA70:$HR70), $FA70:$HR70, 0)), ""), Trainers!$AB$11:$AB$20, 0)), "")</f>
        <v/>
      </c>
      <c r="HX70" s="81" t="str">
        <f t="shared" si="154"/>
        <v/>
      </c>
      <c r="HY70" s="88" t="str">
        <f t="shared" si="155"/>
        <v/>
      </c>
      <c r="HZ70" s="81" t="str">
        <f t="shared" si="188"/>
        <v/>
      </c>
      <c r="IA70" s="88" t="str">
        <f t="shared" si="189"/>
        <v/>
      </c>
      <c r="IB70" s="81" t="str">
        <f t="shared" si="188"/>
        <v/>
      </c>
      <c r="IC70" s="88" t="str">
        <f t="shared" si="189"/>
        <v/>
      </c>
      <c r="ID70" s="81" t="str">
        <f t="shared" si="188"/>
        <v/>
      </c>
      <c r="IE70" s="88" t="str">
        <f t="shared" si="189"/>
        <v/>
      </c>
      <c r="IF70" s="81" t="str">
        <f t="shared" si="188"/>
        <v/>
      </c>
      <c r="IG70" s="88" t="str">
        <f t="shared" si="189"/>
        <v/>
      </c>
      <c r="IH70" s="81" t="str">
        <f t="shared" si="188"/>
        <v/>
      </c>
      <c r="II70" s="88" t="str">
        <f t="shared" si="189"/>
        <v/>
      </c>
      <c r="IJ70" s="81" t="str">
        <f t="shared" si="188"/>
        <v/>
      </c>
      <c r="IK70" s="88" t="str">
        <f t="shared" si="189"/>
        <v/>
      </c>
      <c r="IL70" s="81" t="str">
        <f t="shared" si="188"/>
        <v/>
      </c>
      <c r="IM70" s="88" t="str">
        <f t="shared" si="189"/>
        <v/>
      </c>
      <c r="IN70" s="81" t="str">
        <f t="shared" si="188"/>
        <v/>
      </c>
      <c r="IO70" s="88" t="str">
        <f t="shared" si="189"/>
        <v/>
      </c>
      <c r="IP70" s="81" t="str">
        <f t="shared" si="188"/>
        <v/>
      </c>
      <c r="IQ70" s="88" t="str">
        <f t="shared" si="189"/>
        <v/>
      </c>
      <c r="IS70" s="81" t="str" cm="1">
        <f t="array" ref="IS70">IF($X70="", "", IFERROR(INDEX($HX$3:$IQ$3, $IR$3, MATCH(IS$10, $HX70:$IQ70, 0)), ""))</f>
        <v/>
      </c>
      <c r="IT70" s="89" t="str" cm="1">
        <f t="array" ref="IT70">IF($X70="", "", IFERROR(INDEX($HX$3:$IQ$3, $IR$3, MATCH(IT$10, $HX70:$IQ70, 0)), ""))</f>
        <v/>
      </c>
      <c r="IU70" s="89" t="str" cm="1">
        <f t="array" ref="IU70">IF($X70="", "", IFERROR(INDEX($HX$3:$IQ$3, $IR$3, MATCH(IU$10, $HX70:$IQ70, 0)), ""))</f>
        <v/>
      </c>
      <c r="IV70" s="8" t="str">
        <f t="shared" si="156"/>
        <v/>
      </c>
      <c r="IX70" s="8" t="str">
        <f t="shared" si="157"/>
        <v/>
      </c>
      <c r="IZ70" s="8" t="str">
        <f>IF($BL70="", "", IFERROR(INDEX(Trainers!$AB$11:$AB$20, MATCH($BL70, Trainers!$I$11:$I$20, 0)), ""))</f>
        <v/>
      </c>
      <c r="JA70" s="78" t="str">
        <f t="shared" si="158"/>
        <v/>
      </c>
      <c r="JB70" s="8" t="str" cm="1">
        <f t="array" ref="JB70">IFERROR(INDEX($BN$7:$EY$7, $BM$7, MATCH(CONCATENATE($IZ70, " - ", $BJ70), $BN$2:$EY$2, 0)), "")</f>
        <v/>
      </c>
      <c r="JC70" s="8" t="str">
        <f t="shared" si="159"/>
        <v/>
      </c>
      <c r="JE70" s="8" t="str">
        <f>IF($HV70="", "", IFERROR(INDEX(Trainers!$AB$11:$AB$20, MATCH($HV70, Trainers!$I$11:$I$20, 0)), ""))</f>
        <v/>
      </c>
      <c r="JF70" s="78" t="str" cm="1">
        <f t="array" ref="JF70">IF(IFERROR(INDEX($F70:$L70, $Y70, MATCH($HT70, $F$9:$L$9, 0)), "")="", "", IFERROR(INDEX($F70:$L70, $Y70, MATCH($HT70, $F$9:$L$9, 0)), ""))</f>
        <v/>
      </c>
      <c r="JG70" s="8" t="str" cm="1">
        <f t="array" ref="JG70">IFERROR(INDEX($BN$7:$EY$7, $BM$7, MATCH(CONCATENATE($JE70, " - ", $HT70), $BN$2:$EY$2, 0)), "")</f>
        <v/>
      </c>
      <c r="JH70" s="8" t="str">
        <f t="shared" si="160"/>
        <v/>
      </c>
    </row>
    <row r="71" spans="1:268" x14ac:dyDescent="0.25">
      <c r="A71" s="2"/>
      <c r="B71" s="20"/>
      <c r="C71" s="21"/>
      <c r="D71" s="38"/>
      <c r="E71" s="22"/>
      <c r="F71" s="22"/>
      <c r="G71" s="22"/>
      <c r="H71" s="22"/>
      <c r="I71" s="22"/>
      <c r="J71" s="22"/>
      <c r="K71" s="22"/>
      <c r="L71" s="23"/>
      <c r="M71" s="2"/>
      <c r="N71" s="101" t="str">
        <f t="shared" si="65"/>
        <v/>
      </c>
      <c r="O71" s="2"/>
      <c r="P71" s="62"/>
      <c r="Q71" s="62"/>
      <c r="R71" s="62"/>
      <c r="X71" s="8" t="str">
        <f t="shared" si="66"/>
        <v/>
      </c>
      <c r="Z71" s="8" t="str">
        <f t="shared" si="183"/>
        <v/>
      </c>
      <c r="AA71" s="8" t="str">
        <f t="shared" si="42"/>
        <v/>
      </c>
      <c r="AB71" s="8" t="str">
        <f t="shared" si="43"/>
        <v/>
      </c>
      <c r="AC71" s="8" t="str">
        <f t="shared" si="184"/>
        <v/>
      </c>
      <c r="AD71" s="8" t="str">
        <f t="shared" si="185"/>
        <v/>
      </c>
      <c r="AE71" s="8" t="str">
        <f t="shared" si="163"/>
        <v/>
      </c>
      <c r="AF71" s="8" t="str">
        <f t="shared" si="164"/>
        <v/>
      </c>
      <c r="AG71" s="8" t="str">
        <f t="shared" si="165"/>
        <v/>
      </c>
      <c r="AH71" s="8" t="str">
        <f t="shared" si="166"/>
        <v/>
      </c>
      <c r="AI71" s="8" t="str">
        <f t="shared" si="167"/>
        <v/>
      </c>
      <c r="AJ71" s="8" t="str">
        <f t="shared" si="168"/>
        <v/>
      </c>
      <c r="AL71" s="68" t="str">
        <f t="shared" si="75"/>
        <v/>
      </c>
      <c r="AM71" s="69" t="str">
        <f t="shared" si="169"/>
        <v/>
      </c>
      <c r="AN71" s="69" t="str">
        <f t="shared" si="170"/>
        <v/>
      </c>
      <c r="AO71" s="69" t="str">
        <f t="shared" si="171"/>
        <v/>
      </c>
      <c r="AP71" s="69" t="str">
        <f t="shared" si="172"/>
        <v/>
      </c>
      <c r="AQ71" s="69" t="str">
        <f t="shared" si="173"/>
        <v/>
      </c>
      <c r="AR71" s="70" t="str">
        <f t="shared" si="174"/>
        <v/>
      </c>
      <c r="AT71" s="68" t="str">
        <f>IF($D71="", "", IFERROR(INDEX('Training Positions'!C$11:C$30, MATCH($D71, 'Training Positions'!$B$11:$B$30, 0)), ""))</f>
        <v/>
      </c>
      <c r="AU71" s="69" t="str">
        <f>IF($D71="", "", IFERROR(INDEX('Training Positions'!D$11:D$30, MATCH($D71, 'Training Positions'!$B$11:$B$30, 0)), ""))</f>
        <v/>
      </c>
      <c r="AV71" s="69" t="str">
        <f>IF($D71="", "", IFERROR(INDEX('Training Positions'!E$11:E$30, MATCH($D71, 'Training Positions'!$B$11:$B$30, 0)), ""))</f>
        <v/>
      </c>
      <c r="AW71" s="69" t="str">
        <f>IF($D71="", "", IFERROR(INDEX('Training Positions'!F$11:F$30, MATCH($D71, 'Training Positions'!$B$11:$B$30, 0)), ""))</f>
        <v/>
      </c>
      <c r="AX71" s="69" t="str">
        <f>IF($D71="", "", IFERROR(INDEX('Training Positions'!G$11:G$30, MATCH($D71, 'Training Positions'!$B$11:$B$30, 0)), ""))</f>
        <v/>
      </c>
      <c r="AY71" s="69" t="str">
        <f>IF($D71="", "", IFERROR(INDEX('Training Positions'!H$11:H$30, MATCH($D71, 'Training Positions'!$B$11:$B$30, 0)), ""))</f>
        <v/>
      </c>
      <c r="AZ71" s="70" t="str">
        <f>IF($D71="", "", IFERROR(INDEX('Training Positions'!I$11:I$30, MATCH($D71, 'Training Positions'!$B$11:$B$30, 0)), ""))</f>
        <v/>
      </c>
      <c r="BB71" s="68" t="str">
        <f t="shared" si="82"/>
        <v/>
      </c>
      <c r="BC71" s="69" t="str">
        <f t="shared" si="175"/>
        <v/>
      </c>
      <c r="BD71" s="69" t="str">
        <f t="shared" si="176"/>
        <v/>
      </c>
      <c r="BE71" s="69" t="str">
        <f t="shared" si="177"/>
        <v/>
      </c>
      <c r="BF71" s="69" t="str">
        <f t="shared" si="178"/>
        <v/>
      </c>
      <c r="BG71" s="69" t="str">
        <f t="shared" si="179"/>
        <v/>
      </c>
      <c r="BH71" s="70" t="str">
        <f t="shared" si="180"/>
        <v/>
      </c>
      <c r="BJ71" s="8" t="str" cm="1">
        <f t="array" ref="BJ71">IF($X71="", "", IFERROR(INDEX($BB$10:$BH$10, $BA$10, MATCH(MIN($BB71:$BH71), $BB71:$BH71, 0)), ""))</f>
        <v/>
      </c>
      <c r="BK71" s="78" t="str">
        <f t="shared" si="83"/>
        <v/>
      </c>
      <c r="BL71" s="8" t="str">
        <f>IF($IX71="", "", IFERROR(INDEX(Trainers!$I$11:$I$20, MATCH($IX71, Trainers!$AB$11:$AB$20, 0)), ""))</f>
        <v/>
      </c>
      <c r="BN71" s="68" t="str" cm="1">
        <f t="array" ref="BN71">IF(OR($X71="", BN$7=""), "", IFERROR(IF(IFERROR(INDEX($F71:$L71, $BM71, MATCH(BN$6, $F$9:$L$9, 0)), "")&gt;BN$7, "", IFERROR(INDEX($BB71:$BH71, $BM71, MATCH(BN$6, $BB$10:$BH$10, 0)), "")), ""))</f>
        <v/>
      </c>
      <c r="BO71" s="70" t="str" cm="1">
        <f t="array" ref="BO71">IF(OR($X71="", BO$7=""), "", IFERROR(IF(IFERROR(INDEX($F71:$L71, $BM71, MATCH(BO$6, $F$9:$L$9, 0)), "")&gt;BO$7, "", IFERROR(INDEX($BB71:$BH71, $BM71, MATCH(BO$6, $BB$10:$BH$10, 0)), "")), ""))</f>
        <v/>
      </c>
      <c r="BP71" s="68" t="str">
        <f t="shared" si="84"/>
        <v/>
      </c>
      <c r="BQ71" s="69" t="str">
        <f t="shared" si="85"/>
        <v/>
      </c>
      <c r="BR71" s="69" t="str">
        <f t="shared" si="86"/>
        <v/>
      </c>
      <c r="BS71" s="69" t="str">
        <f t="shared" si="87"/>
        <v/>
      </c>
      <c r="BT71" s="69" t="str">
        <f t="shared" si="88"/>
        <v/>
      </c>
      <c r="BU71" s="69" t="str">
        <f t="shared" si="89"/>
        <v/>
      </c>
      <c r="BV71" s="70" t="str">
        <f t="shared" si="90"/>
        <v/>
      </c>
      <c r="BW71" s="68" t="str" cm="1">
        <f t="array" ref="BW71">IF(OR($X71="", BW$7=""), "", IFERROR(IF(IFERROR(INDEX($F71:$L71, $BM71, MATCH(BW$6, $F$9:$L$9, 0)), "")&gt;BW$7, "", IFERROR(INDEX($BB71:$BH71, $BM71, MATCH(BW$6, $BB$10:$BH$10, 0)), "")), ""))</f>
        <v/>
      </c>
      <c r="BX71" s="70" t="str" cm="1">
        <f t="array" ref="BX71">IF(OR($X71="", BX$7=""), "", IFERROR(IF(IFERROR(INDEX($F71:$L71, $BM71, MATCH(BX$6, $F$9:$L$9, 0)), "")&gt;BX$7, "", IFERROR(INDEX($BB71:$BH71, $BM71, MATCH(BX$6, $BB$10:$BH$10, 0)), "")), ""))</f>
        <v/>
      </c>
      <c r="BY71" s="68" t="str">
        <f t="shared" si="91"/>
        <v/>
      </c>
      <c r="BZ71" s="69" t="str">
        <f t="shared" si="92"/>
        <v/>
      </c>
      <c r="CA71" s="69" t="str">
        <f t="shared" si="93"/>
        <v/>
      </c>
      <c r="CB71" s="69" t="str">
        <f t="shared" si="94"/>
        <v/>
      </c>
      <c r="CC71" s="69" t="str">
        <f t="shared" si="95"/>
        <v/>
      </c>
      <c r="CD71" s="69" t="str">
        <f t="shared" si="96"/>
        <v/>
      </c>
      <c r="CE71" s="70" t="str">
        <f t="shared" si="97"/>
        <v/>
      </c>
      <c r="CF71" s="68" t="str" cm="1">
        <f t="array" ref="CF71">IF(OR($X71="", CF$7=""), "", IFERROR(IF(IFERROR(INDEX($F71:$L71, $BM71, MATCH(CF$6, $F$9:$L$9, 0)), "")&gt;CF$7, "", IFERROR(INDEX($BB71:$BH71, $BM71, MATCH(CF$6, $BB$10:$BH$10, 0)), "")), ""))</f>
        <v/>
      </c>
      <c r="CG71" s="70" t="str" cm="1">
        <f t="array" ref="CG71">IF(OR($X71="", CG$7=""), "", IFERROR(IF(IFERROR(INDEX($F71:$L71, $BM71, MATCH(CG$6, $F$9:$L$9, 0)), "")&gt;CG$7, "", IFERROR(INDEX($BB71:$BH71, $BM71, MATCH(CG$6, $BB$10:$BH$10, 0)), "")), ""))</f>
        <v/>
      </c>
      <c r="CH71" s="68" t="str">
        <f t="shared" si="98"/>
        <v/>
      </c>
      <c r="CI71" s="69" t="str">
        <f t="shared" si="99"/>
        <v/>
      </c>
      <c r="CJ71" s="69" t="str">
        <f t="shared" si="100"/>
        <v/>
      </c>
      <c r="CK71" s="69" t="str">
        <f t="shared" si="101"/>
        <v/>
      </c>
      <c r="CL71" s="69" t="str">
        <f t="shared" si="102"/>
        <v/>
      </c>
      <c r="CM71" s="69" t="str">
        <f t="shared" si="103"/>
        <v/>
      </c>
      <c r="CN71" s="70" t="str">
        <f t="shared" si="104"/>
        <v/>
      </c>
      <c r="CO71" s="68" t="str" cm="1">
        <f t="array" ref="CO71">IF(OR($X71="", CO$7=""), "", IFERROR(IF(IFERROR(INDEX($F71:$L71, $BM71, MATCH(CO$6, $F$9:$L$9, 0)), "")&gt;CO$7, "", IFERROR(INDEX($BB71:$BH71, $BM71, MATCH(CO$6, $BB$10:$BH$10, 0)), "")), ""))</f>
        <v/>
      </c>
      <c r="CP71" s="70" t="str" cm="1">
        <f t="array" ref="CP71">IF(OR($X71="", CP$7=""), "", IFERROR(IF(IFERROR(INDEX($F71:$L71, $BM71, MATCH(CP$6, $F$9:$L$9, 0)), "")&gt;CP$7, "", IFERROR(INDEX($BB71:$BH71, $BM71, MATCH(CP$6, $BB$10:$BH$10, 0)), "")), ""))</f>
        <v/>
      </c>
      <c r="CQ71" s="68" t="str">
        <f t="shared" si="105"/>
        <v/>
      </c>
      <c r="CR71" s="69" t="str">
        <f t="shared" si="106"/>
        <v/>
      </c>
      <c r="CS71" s="69" t="str">
        <f t="shared" si="107"/>
        <v/>
      </c>
      <c r="CT71" s="69" t="str">
        <f t="shared" si="108"/>
        <v/>
      </c>
      <c r="CU71" s="69" t="str">
        <f t="shared" si="109"/>
        <v/>
      </c>
      <c r="CV71" s="69" t="str">
        <f t="shared" si="110"/>
        <v/>
      </c>
      <c r="CW71" s="70" t="str">
        <f t="shared" si="111"/>
        <v/>
      </c>
      <c r="CX71" s="68" t="str" cm="1">
        <f t="array" ref="CX71">IF(OR($X71="", CX$7=""), "", IFERROR(IF(IFERROR(INDEX($F71:$L71, $BM71, MATCH(CX$6, $F$9:$L$9, 0)), "")&gt;CX$7, "", IFERROR(INDEX($BB71:$BH71, $BM71, MATCH(CX$6, $BB$10:$BH$10, 0)), "")), ""))</f>
        <v/>
      </c>
      <c r="CY71" s="70" t="str" cm="1">
        <f t="array" ref="CY71">IF(OR($X71="", CY$7=""), "", IFERROR(IF(IFERROR(INDEX($F71:$L71, $BM71, MATCH(CY$6, $F$9:$L$9, 0)), "")&gt;CY$7, "", IFERROR(INDEX($BB71:$BH71, $BM71, MATCH(CY$6, $BB$10:$BH$10, 0)), "")), ""))</f>
        <v/>
      </c>
      <c r="CZ71" s="68" t="str">
        <f t="shared" si="112"/>
        <v/>
      </c>
      <c r="DA71" s="69" t="str">
        <f t="shared" si="113"/>
        <v/>
      </c>
      <c r="DB71" s="69" t="str">
        <f t="shared" si="114"/>
        <v/>
      </c>
      <c r="DC71" s="69" t="str">
        <f t="shared" si="115"/>
        <v/>
      </c>
      <c r="DD71" s="69" t="str">
        <f t="shared" si="116"/>
        <v/>
      </c>
      <c r="DE71" s="69" t="str">
        <f t="shared" si="117"/>
        <v/>
      </c>
      <c r="DF71" s="70" t="str">
        <f t="shared" si="118"/>
        <v/>
      </c>
      <c r="DG71" s="68" t="str" cm="1">
        <f t="array" ref="DG71">IF(OR($X71="", DG$7=""), "", IFERROR(IF(IFERROR(INDEX($F71:$L71, $BM71, MATCH(DG$6, $F$9:$L$9, 0)), "")&gt;DG$7, "", IFERROR(INDEX($BB71:$BH71, $BM71, MATCH(DG$6, $BB$10:$BH$10, 0)), "")), ""))</f>
        <v/>
      </c>
      <c r="DH71" s="70" t="str" cm="1">
        <f t="array" ref="DH71">IF(OR($X71="", DH$7=""), "", IFERROR(IF(IFERROR(INDEX($F71:$L71, $BM71, MATCH(DH$6, $F$9:$L$9, 0)), "")&gt;DH$7, "", IFERROR(INDEX($BB71:$BH71, $BM71, MATCH(DH$6, $BB$10:$BH$10, 0)), "")), ""))</f>
        <v/>
      </c>
      <c r="DI71" s="68" t="str">
        <f t="shared" si="119"/>
        <v/>
      </c>
      <c r="DJ71" s="69" t="str">
        <f t="shared" si="120"/>
        <v/>
      </c>
      <c r="DK71" s="69" t="str">
        <f t="shared" si="121"/>
        <v/>
      </c>
      <c r="DL71" s="69" t="str">
        <f t="shared" si="122"/>
        <v/>
      </c>
      <c r="DM71" s="69" t="str">
        <f t="shared" si="123"/>
        <v/>
      </c>
      <c r="DN71" s="69" t="str">
        <f t="shared" si="124"/>
        <v/>
      </c>
      <c r="DO71" s="70" t="str">
        <f t="shared" si="125"/>
        <v/>
      </c>
      <c r="DP71" s="68" t="str" cm="1">
        <f t="array" ref="DP71">IF(OR($X71="", DP$7=""), "", IFERROR(IF(IFERROR(INDEX($F71:$L71, $BM71, MATCH(DP$6, $F$9:$L$9, 0)), "")&gt;DP$7, "", IFERROR(INDEX($BB71:$BH71, $BM71, MATCH(DP$6, $BB$10:$BH$10, 0)), "")), ""))</f>
        <v/>
      </c>
      <c r="DQ71" s="70" t="str" cm="1">
        <f t="array" ref="DQ71">IF(OR($X71="", DQ$7=""), "", IFERROR(IF(IFERROR(INDEX($F71:$L71, $BM71, MATCH(DQ$6, $F$9:$L$9, 0)), "")&gt;DQ$7, "", IFERROR(INDEX($BB71:$BH71, $BM71, MATCH(DQ$6, $BB$10:$BH$10, 0)), "")), ""))</f>
        <v/>
      </c>
      <c r="DR71" s="68" t="str">
        <f t="shared" si="126"/>
        <v/>
      </c>
      <c r="DS71" s="69" t="str">
        <f t="shared" si="127"/>
        <v/>
      </c>
      <c r="DT71" s="69" t="str">
        <f t="shared" si="128"/>
        <v/>
      </c>
      <c r="DU71" s="69" t="str">
        <f t="shared" si="129"/>
        <v/>
      </c>
      <c r="DV71" s="69" t="str">
        <f t="shared" si="130"/>
        <v/>
      </c>
      <c r="DW71" s="69" t="str">
        <f t="shared" si="131"/>
        <v/>
      </c>
      <c r="DX71" s="70" t="str">
        <f t="shared" si="132"/>
        <v/>
      </c>
      <c r="DY71" s="68" t="str" cm="1">
        <f t="array" ref="DY71">IF(OR($X71="", DY$7=""), "", IFERROR(IF(IFERROR(INDEX($F71:$L71, $BM71, MATCH(DY$6, $F$9:$L$9, 0)), "")&gt;DY$7, "", IFERROR(INDEX($BB71:$BH71, $BM71, MATCH(DY$6, $BB$10:$BH$10, 0)), "")), ""))</f>
        <v/>
      </c>
      <c r="DZ71" s="70" t="str" cm="1">
        <f t="array" ref="DZ71">IF(OR($X71="", DZ$7=""), "", IFERROR(IF(IFERROR(INDEX($F71:$L71, $BM71, MATCH(DZ$6, $F$9:$L$9, 0)), "")&gt;DZ$7, "", IFERROR(INDEX($BB71:$BH71, $BM71, MATCH(DZ$6, $BB$10:$BH$10, 0)), "")), ""))</f>
        <v/>
      </c>
      <c r="EA71" s="68" t="str">
        <f t="shared" si="133"/>
        <v/>
      </c>
      <c r="EB71" s="69" t="str">
        <f t="shared" si="134"/>
        <v/>
      </c>
      <c r="EC71" s="69" t="str">
        <f t="shared" si="135"/>
        <v/>
      </c>
      <c r="ED71" s="69" t="str">
        <f t="shared" si="136"/>
        <v/>
      </c>
      <c r="EE71" s="69" t="str">
        <f t="shared" si="137"/>
        <v/>
      </c>
      <c r="EF71" s="69" t="str">
        <f t="shared" si="138"/>
        <v/>
      </c>
      <c r="EG71" s="70" t="str">
        <f t="shared" si="139"/>
        <v/>
      </c>
      <c r="EH71" s="68" t="str" cm="1">
        <f t="array" ref="EH71">IF(OR($X71="", EH$7=""), "", IFERROR(IF(IFERROR(INDEX($F71:$L71, $BM71, MATCH(EH$6, $F$9:$L$9, 0)), "")&gt;EH$7, "", IFERROR(INDEX($BB71:$BH71, $BM71, MATCH(EH$6, $BB$10:$BH$10, 0)), "")), ""))</f>
        <v/>
      </c>
      <c r="EI71" s="70" t="str" cm="1">
        <f t="array" ref="EI71">IF(OR($X71="", EI$7=""), "", IFERROR(IF(IFERROR(INDEX($F71:$L71, $BM71, MATCH(EI$6, $F$9:$L$9, 0)), "")&gt;EI$7, "", IFERROR(INDEX($BB71:$BH71, $BM71, MATCH(EI$6, $BB$10:$BH$10, 0)), "")), ""))</f>
        <v/>
      </c>
      <c r="EJ71" s="68" t="str">
        <f t="shared" si="140"/>
        <v/>
      </c>
      <c r="EK71" s="69" t="str">
        <f t="shared" si="141"/>
        <v/>
      </c>
      <c r="EL71" s="69" t="str">
        <f t="shared" si="142"/>
        <v/>
      </c>
      <c r="EM71" s="69" t="str">
        <f t="shared" si="143"/>
        <v/>
      </c>
      <c r="EN71" s="69" t="str">
        <f t="shared" si="144"/>
        <v/>
      </c>
      <c r="EO71" s="69" t="str">
        <f t="shared" si="145"/>
        <v/>
      </c>
      <c r="EP71" s="70" t="str">
        <f t="shared" si="146"/>
        <v/>
      </c>
      <c r="EQ71" s="68" t="str" cm="1">
        <f t="array" ref="EQ71">IF(OR($X71="", EQ$7=""), "", IFERROR(IF(IFERROR(INDEX($F71:$L71, $BM71, MATCH(EQ$6, $F$9:$L$9, 0)), "")&gt;EQ$7, "", IFERROR(INDEX($BB71:$BH71, $BM71, MATCH(EQ$6, $BB$10:$BH$10, 0)), "")), ""))</f>
        <v/>
      </c>
      <c r="ER71" s="70" t="str" cm="1">
        <f t="array" ref="ER71">IF(OR($X71="", ER$7=""), "", IFERROR(IF(IFERROR(INDEX($F71:$L71, $BM71, MATCH(ER$6, $F$9:$L$9, 0)), "")&gt;ER$7, "", IFERROR(INDEX($BB71:$BH71, $BM71, MATCH(ER$6, $BB$10:$BH$10, 0)), "")), ""))</f>
        <v/>
      </c>
      <c r="ES71" s="68" t="str">
        <f t="shared" si="147"/>
        <v/>
      </c>
      <c r="ET71" s="69" t="str">
        <f t="shared" si="148"/>
        <v/>
      </c>
      <c r="EU71" s="69" t="str">
        <f t="shared" si="149"/>
        <v/>
      </c>
      <c r="EV71" s="69" t="str">
        <f t="shared" si="150"/>
        <v/>
      </c>
      <c r="EW71" s="69" t="str">
        <f t="shared" si="151"/>
        <v/>
      </c>
      <c r="EX71" s="69" t="str">
        <f t="shared" si="152"/>
        <v/>
      </c>
      <c r="EY71" s="70" t="str">
        <f t="shared" si="153"/>
        <v/>
      </c>
      <c r="FA71" s="68" t="str" cm="1">
        <f t="array" ref="FA71">IF($X71="", "", IFERROR(INDEX($BN71:$EY71, $EZ71, MATCH(FA$8, $BN$2:$EY$2, 0)), ""))</f>
        <v/>
      </c>
      <c r="FB71" s="69" t="str" cm="1">
        <f t="array" ref="FB71">IF($X71="", "", IFERROR(INDEX($BN71:$EY71, $EZ71, MATCH(FB$8, $BN$2:$EY$2, 0)), ""))</f>
        <v/>
      </c>
      <c r="FC71" s="69" t="str" cm="1">
        <f t="array" ref="FC71">IF($X71="", "", IFERROR(INDEX($BN71:$EY71, $EZ71, MATCH(FC$8, $BN$2:$EY$2, 0)), ""))</f>
        <v/>
      </c>
      <c r="FD71" s="69" t="str" cm="1">
        <f t="array" ref="FD71">IF($X71="", "", IFERROR(INDEX($BN71:$EY71, $EZ71, MATCH(FD$8, $BN$2:$EY$2, 0)), ""))</f>
        <v/>
      </c>
      <c r="FE71" s="69" t="str" cm="1">
        <f t="array" ref="FE71">IF($X71="", "", IFERROR(INDEX($BN71:$EY71, $EZ71, MATCH(FE$8, $BN$2:$EY$2, 0)), ""))</f>
        <v/>
      </c>
      <c r="FF71" s="69" t="str" cm="1">
        <f t="array" ref="FF71">IF($X71="", "", IFERROR(INDEX($BN71:$EY71, $EZ71, MATCH(FF$8, $BN$2:$EY$2, 0)), ""))</f>
        <v/>
      </c>
      <c r="FG71" s="69" t="str" cm="1">
        <f t="array" ref="FG71">IF($X71="", "", IFERROR(INDEX($BN71:$EY71, $EZ71, MATCH(FG$8, $BN$2:$EY$2, 0)), ""))</f>
        <v/>
      </c>
      <c r="FH71" s="69" t="str" cm="1">
        <f t="array" ref="FH71">IF($X71="", "", IFERROR(INDEX($BN71:$EY71, $EZ71, MATCH(FH$8, $BN$2:$EY$2, 0)), ""))</f>
        <v/>
      </c>
      <c r="FI71" s="69" t="str" cm="1">
        <f t="array" ref="FI71">IF($X71="", "", IFERROR(INDEX($BN71:$EY71, $EZ71, MATCH(FI$8, $BN$2:$EY$2, 0)), ""))</f>
        <v/>
      </c>
      <c r="FJ71" s="69" t="str" cm="1">
        <f t="array" ref="FJ71">IF($X71="", "", IFERROR(INDEX($BN71:$EY71, $EZ71, MATCH(FJ$8, $BN$2:$EY$2, 0)), ""))</f>
        <v/>
      </c>
      <c r="FK71" s="69" t="str" cm="1">
        <f t="array" ref="FK71">IF($X71="", "", IFERROR(INDEX($BN71:$EY71, $EZ71, MATCH(FK$8, $BN$2:$EY$2, 0)), ""))</f>
        <v/>
      </c>
      <c r="FL71" s="69" t="str" cm="1">
        <f t="array" ref="FL71">IF($X71="", "", IFERROR(INDEX($BN71:$EY71, $EZ71, MATCH(FL$8, $BN$2:$EY$2, 0)), ""))</f>
        <v/>
      </c>
      <c r="FM71" s="69" t="str" cm="1">
        <f t="array" ref="FM71">IF($X71="", "", IFERROR(INDEX($BN71:$EY71, $EZ71, MATCH(FM$8, $BN$2:$EY$2, 0)), ""))</f>
        <v/>
      </c>
      <c r="FN71" s="69" t="str" cm="1">
        <f t="array" ref="FN71">IF($X71="", "", IFERROR(INDEX($BN71:$EY71, $EZ71, MATCH(FN$8, $BN$2:$EY$2, 0)), ""))</f>
        <v/>
      </c>
      <c r="FO71" s="69" t="str" cm="1">
        <f t="array" ref="FO71">IF($X71="", "", IFERROR(INDEX($BN71:$EY71, $EZ71, MATCH(FO$8, $BN$2:$EY$2, 0)), ""))</f>
        <v/>
      </c>
      <c r="FP71" s="69" t="str" cm="1">
        <f t="array" ref="FP71">IF($X71="", "", IFERROR(INDEX($BN71:$EY71, $EZ71, MATCH(FP$8, $BN$2:$EY$2, 0)), ""))</f>
        <v/>
      </c>
      <c r="FQ71" s="69" t="str" cm="1">
        <f t="array" ref="FQ71">IF($X71="", "", IFERROR(INDEX($BN71:$EY71, $EZ71, MATCH(FQ$8, $BN$2:$EY$2, 0)), ""))</f>
        <v/>
      </c>
      <c r="FR71" s="69" t="str" cm="1">
        <f t="array" ref="FR71">IF($X71="", "", IFERROR(INDEX($BN71:$EY71, $EZ71, MATCH(FR$8, $BN$2:$EY$2, 0)), ""))</f>
        <v/>
      </c>
      <c r="FS71" s="69" t="str" cm="1">
        <f t="array" ref="FS71">IF($X71="", "", IFERROR(INDEX($BN71:$EY71, $EZ71, MATCH(FS$8, $BN$2:$EY$2, 0)), ""))</f>
        <v/>
      </c>
      <c r="FT71" s="69" t="str" cm="1">
        <f t="array" ref="FT71">IF($X71="", "", IFERROR(INDEX($BN71:$EY71, $EZ71, MATCH(FT$8, $BN$2:$EY$2, 0)), ""))</f>
        <v/>
      </c>
      <c r="FU71" s="69" t="str" cm="1">
        <f t="array" ref="FU71">IF($X71="", "", IFERROR(INDEX($BN71:$EY71, $EZ71, MATCH(FU$8, $BN$2:$EY$2, 0)), ""))</f>
        <v/>
      </c>
      <c r="FV71" s="69" t="str" cm="1">
        <f t="array" ref="FV71">IF($X71="", "", IFERROR(INDEX($BN71:$EY71, $EZ71, MATCH(FV$8, $BN$2:$EY$2, 0)), ""))</f>
        <v/>
      </c>
      <c r="FW71" s="69" t="str" cm="1">
        <f t="array" ref="FW71">IF($X71="", "", IFERROR(INDEX($BN71:$EY71, $EZ71, MATCH(FW$8, $BN$2:$EY$2, 0)), ""))</f>
        <v/>
      </c>
      <c r="FX71" s="69" t="str" cm="1">
        <f t="array" ref="FX71">IF($X71="", "", IFERROR(INDEX($BN71:$EY71, $EZ71, MATCH(FX$8, $BN$2:$EY$2, 0)), ""))</f>
        <v/>
      </c>
      <c r="FY71" s="69" t="str" cm="1">
        <f t="array" ref="FY71">IF($X71="", "", IFERROR(INDEX($BN71:$EY71, $EZ71, MATCH(FY$8, $BN$2:$EY$2, 0)), ""))</f>
        <v/>
      </c>
      <c r="FZ71" s="69" t="str" cm="1">
        <f t="array" ref="FZ71">IF($X71="", "", IFERROR(INDEX($BN71:$EY71, $EZ71, MATCH(FZ$8, $BN$2:$EY$2, 0)), ""))</f>
        <v/>
      </c>
      <c r="GA71" s="69" t="str" cm="1">
        <f t="array" ref="GA71">IF($X71="", "", IFERROR(INDEX($BN71:$EY71, $EZ71, MATCH(GA$8, $BN$2:$EY$2, 0)), ""))</f>
        <v/>
      </c>
      <c r="GB71" s="69" t="str" cm="1">
        <f t="array" ref="GB71">IF($X71="", "", IFERROR(INDEX($BN71:$EY71, $EZ71, MATCH(GB$8, $BN$2:$EY$2, 0)), ""))</f>
        <v/>
      </c>
      <c r="GC71" s="69" t="str" cm="1">
        <f t="array" ref="GC71">IF($X71="", "", IFERROR(INDEX($BN71:$EY71, $EZ71, MATCH(GC$8, $BN$2:$EY$2, 0)), ""))</f>
        <v/>
      </c>
      <c r="GD71" s="69" t="str" cm="1">
        <f t="array" ref="GD71">IF($X71="", "", IFERROR(INDEX($BN71:$EY71, $EZ71, MATCH(GD$8, $BN$2:$EY$2, 0)), ""))</f>
        <v/>
      </c>
      <c r="GE71" s="69" t="str" cm="1">
        <f t="array" ref="GE71">IF($X71="", "", IFERROR(INDEX($BN71:$EY71, $EZ71, MATCH(GE$8, $BN$2:$EY$2, 0)), ""))</f>
        <v/>
      </c>
      <c r="GF71" s="69" t="str" cm="1">
        <f t="array" ref="GF71">IF($X71="", "", IFERROR(INDEX($BN71:$EY71, $EZ71, MATCH(GF$8, $BN$2:$EY$2, 0)), ""))</f>
        <v/>
      </c>
      <c r="GG71" s="69" t="str" cm="1">
        <f t="array" ref="GG71">IF($X71="", "", IFERROR(INDEX($BN71:$EY71, $EZ71, MATCH(GG$8, $BN$2:$EY$2, 0)), ""))</f>
        <v/>
      </c>
      <c r="GH71" s="69" t="str" cm="1">
        <f t="array" ref="GH71">IF($X71="", "", IFERROR(INDEX($BN71:$EY71, $EZ71, MATCH(GH$8, $BN$2:$EY$2, 0)), ""))</f>
        <v/>
      </c>
      <c r="GI71" s="69" t="str" cm="1">
        <f t="array" ref="GI71">IF($X71="", "", IFERROR(INDEX($BN71:$EY71, $EZ71, MATCH(GI$8, $BN$2:$EY$2, 0)), ""))</f>
        <v/>
      </c>
      <c r="GJ71" s="69" t="str" cm="1">
        <f t="array" ref="GJ71">IF($X71="", "", IFERROR(INDEX($BN71:$EY71, $EZ71, MATCH(GJ$8, $BN$2:$EY$2, 0)), ""))</f>
        <v/>
      </c>
      <c r="GK71" s="69" t="str" cm="1">
        <f t="array" ref="GK71">IF($X71="", "", IFERROR(INDEX($BN71:$EY71, $EZ71, MATCH(GK$8, $BN$2:$EY$2, 0)), ""))</f>
        <v/>
      </c>
      <c r="GL71" s="69" t="str" cm="1">
        <f t="array" ref="GL71">IF($X71="", "", IFERROR(INDEX($BN71:$EY71, $EZ71, MATCH(GL$8, $BN$2:$EY$2, 0)), ""))</f>
        <v/>
      </c>
      <c r="GM71" s="69" t="str" cm="1">
        <f t="array" ref="GM71">IF($X71="", "", IFERROR(INDEX($BN71:$EY71, $EZ71, MATCH(GM$8, $BN$2:$EY$2, 0)), ""))</f>
        <v/>
      </c>
      <c r="GN71" s="69" t="str" cm="1">
        <f t="array" ref="GN71">IF($X71="", "", IFERROR(INDEX($BN71:$EY71, $EZ71, MATCH(GN$8, $BN$2:$EY$2, 0)), ""))</f>
        <v/>
      </c>
      <c r="GO71" s="69" t="str" cm="1">
        <f t="array" ref="GO71">IF($X71="", "", IFERROR(INDEX($BN71:$EY71, $EZ71, MATCH(GO$8, $BN$2:$EY$2, 0)), ""))</f>
        <v/>
      </c>
      <c r="GP71" s="69" t="str" cm="1">
        <f t="array" ref="GP71">IF($X71="", "", IFERROR(INDEX($BN71:$EY71, $EZ71, MATCH(GP$8, $BN$2:$EY$2, 0)), ""))</f>
        <v/>
      </c>
      <c r="GQ71" s="69" t="str" cm="1">
        <f t="array" ref="GQ71">IF($X71="", "", IFERROR(INDEX($BN71:$EY71, $EZ71, MATCH(GQ$8, $BN$2:$EY$2, 0)), ""))</f>
        <v/>
      </c>
      <c r="GR71" s="69" t="str" cm="1">
        <f t="array" ref="GR71">IF($X71="", "", IFERROR(INDEX($BN71:$EY71, $EZ71, MATCH(GR$8, $BN$2:$EY$2, 0)), ""))</f>
        <v/>
      </c>
      <c r="GS71" s="69" t="str" cm="1">
        <f t="array" ref="GS71">IF($X71="", "", IFERROR(INDEX($BN71:$EY71, $EZ71, MATCH(GS$8, $BN$2:$EY$2, 0)), ""))</f>
        <v/>
      </c>
      <c r="GT71" s="69" t="str" cm="1">
        <f t="array" ref="GT71">IF($X71="", "", IFERROR(INDEX($BN71:$EY71, $EZ71, MATCH(GT$8, $BN$2:$EY$2, 0)), ""))</f>
        <v/>
      </c>
      <c r="GU71" s="69" t="str" cm="1">
        <f t="array" ref="GU71">IF($X71="", "", IFERROR(INDEX($BN71:$EY71, $EZ71, MATCH(GU$8, $BN$2:$EY$2, 0)), ""))</f>
        <v/>
      </c>
      <c r="GV71" s="69" t="str" cm="1">
        <f t="array" ref="GV71">IF($X71="", "", IFERROR(INDEX($BN71:$EY71, $EZ71, MATCH(GV$8, $BN$2:$EY$2, 0)), ""))</f>
        <v/>
      </c>
      <c r="GW71" s="69" t="str" cm="1">
        <f t="array" ref="GW71">IF($X71="", "", IFERROR(INDEX($BN71:$EY71, $EZ71, MATCH(GW$8, $BN$2:$EY$2, 0)), ""))</f>
        <v/>
      </c>
      <c r="GX71" s="69" t="str" cm="1">
        <f t="array" ref="GX71">IF($X71="", "", IFERROR(INDEX($BN71:$EY71, $EZ71, MATCH(GX$8, $BN$2:$EY$2, 0)), ""))</f>
        <v/>
      </c>
      <c r="GY71" s="69" t="str" cm="1">
        <f t="array" ref="GY71">IF($X71="", "", IFERROR(INDEX($BN71:$EY71, $EZ71, MATCH(GY$8, $BN$2:$EY$2, 0)), ""))</f>
        <v/>
      </c>
      <c r="GZ71" s="69" t="str" cm="1">
        <f t="array" ref="GZ71">IF($X71="", "", IFERROR(INDEX($BN71:$EY71, $EZ71, MATCH(GZ$8, $BN$2:$EY$2, 0)), ""))</f>
        <v/>
      </c>
      <c r="HA71" s="69" t="str" cm="1">
        <f t="array" ref="HA71">IF($X71="", "", IFERROR(INDEX($BN71:$EY71, $EZ71, MATCH(HA$8, $BN$2:$EY$2, 0)), ""))</f>
        <v/>
      </c>
      <c r="HB71" s="69" t="str" cm="1">
        <f t="array" ref="HB71">IF($X71="", "", IFERROR(INDEX($BN71:$EY71, $EZ71, MATCH(HB$8, $BN$2:$EY$2, 0)), ""))</f>
        <v/>
      </c>
      <c r="HC71" s="69" t="str" cm="1">
        <f t="array" ref="HC71">IF($X71="", "", IFERROR(INDEX($BN71:$EY71, $EZ71, MATCH(HC$8, $BN$2:$EY$2, 0)), ""))</f>
        <v/>
      </c>
      <c r="HD71" s="69" t="str" cm="1">
        <f t="array" ref="HD71">IF($X71="", "", IFERROR(INDEX($BN71:$EY71, $EZ71, MATCH(HD$8, $BN$2:$EY$2, 0)), ""))</f>
        <v/>
      </c>
      <c r="HE71" s="69" t="str" cm="1">
        <f t="array" ref="HE71">IF($X71="", "", IFERROR(INDEX($BN71:$EY71, $EZ71, MATCH(HE$8, $BN$2:$EY$2, 0)), ""))</f>
        <v/>
      </c>
      <c r="HF71" s="69" t="str" cm="1">
        <f t="array" ref="HF71">IF($X71="", "", IFERROR(INDEX($BN71:$EY71, $EZ71, MATCH(HF$8, $BN$2:$EY$2, 0)), ""))</f>
        <v/>
      </c>
      <c r="HG71" s="69" t="str" cm="1">
        <f t="array" ref="HG71">IF($X71="", "", IFERROR(INDEX($BN71:$EY71, $EZ71, MATCH(HG$8, $BN$2:$EY$2, 0)), ""))</f>
        <v/>
      </c>
      <c r="HH71" s="69" t="str" cm="1">
        <f t="array" ref="HH71">IF($X71="", "", IFERROR(INDEX($BN71:$EY71, $EZ71, MATCH(HH$8, $BN$2:$EY$2, 0)), ""))</f>
        <v/>
      </c>
      <c r="HI71" s="69" t="str" cm="1">
        <f t="array" ref="HI71">IF($X71="", "", IFERROR(INDEX($BN71:$EY71, $EZ71, MATCH(HI$8, $BN$2:$EY$2, 0)), ""))</f>
        <v/>
      </c>
      <c r="HJ71" s="69" t="str" cm="1">
        <f t="array" ref="HJ71">IF($X71="", "", IFERROR(INDEX($BN71:$EY71, $EZ71, MATCH(HJ$8, $BN$2:$EY$2, 0)), ""))</f>
        <v/>
      </c>
      <c r="HK71" s="69" t="str" cm="1">
        <f t="array" ref="HK71">IF($X71="", "", IFERROR(INDEX($BN71:$EY71, $EZ71, MATCH(HK$8, $BN$2:$EY$2, 0)), ""))</f>
        <v/>
      </c>
      <c r="HL71" s="69" t="str" cm="1">
        <f t="array" ref="HL71">IF($X71="", "", IFERROR(INDEX($BN71:$EY71, $EZ71, MATCH(HL$8, $BN$2:$EY$2, 0)), ""))</f>
        <v/>
      </c>
      <c r="HM71" s="69" t="str" cm="1">
        <f t="array" ref="HM71">IF($X71="", "", IFERROR(INDEX($BN71:$EY71, $EZ71, MATCH(HM$8, $BN$2:$EY$2, 0)), ""))</f>
        <v/>
      </c>
      <c r="HN71" s="69" t="str" cm="1">
        <f t="array" ref="HN71">IF($X71="", "", IFERROR(INDEX($BN71:$EY71, $EZ71, MATCH(HN$8, $BN$2:$EY$2, 0)), ""))</f>
        <v/>
      </c>
      <c r="HO71" s="69" t="str" cm="1">
        <f t="array" ref="HO71">IF($X71="", "", IFERROR(INDEX($BN71:$EY71, $EZ71, MATCH(HO$8, $BN$2:$EY$2, 0)), ""))</f>
        <v/>
      </c>
      <c r="HP71" s="69" t="str" cm="1">
        <f t="array" ref="HP71">IF($X71="", "", IFERROR(INDEX($BN71:$EY71, $EZ71, MATCH(HP$8, $BN$2:$EY$2, 0)), ""))</f>
        <v/>
      </c>
      <c r="HQ71" s="69" t="str" cm="1">
        <f t="array" ref="HQ71">IF($X71="", "", IFERROR(INDEX($BN71:$EY71, $EZ71, MATCH(HQ$8, $BN$2:$EY$2, 0)), ""))</f>
        <v/>
      </c>
      <c r="HR71" s="70" t="str" cm="1">
        <f t="array" ref="HR71">IF($X71="", "", IFERROR(INDEX($BN71:$EY71, $EZ71, MATCH(HR$8, $BN$2:$EY$2, 0)), ""))</f>
        <v/>
      </c>
      <c r="HT71" s="8" t="str" cm="1">
        <f t="array" ref="HT71">IFERROR(INDEX($FA$6:$HR$6, $HS$6, MATCH(MIN($FA71:$HR71), $FA71:$HR71, 0)), "")</f>
        <v/>
      </c>
      <c r="HV71" s="8" t="str" cm="1">
        <f t="array" ref="HV71">IFERROR(INDEX(Trainers!$I$11:$I$20, MATCH(IFERROR(INDEX($FA$7:$HR$7, $HS$6, MATCH(MIN($FA71:$HR71), $FA71:$HR71, 0)), ""), Trainers!$AB$11:$AB$20, 0)), "")</f>
        <v/>
      </c>
      <c r="HX71" s="81" t="str">
        <f t="shared" si="154"/>
        <v/>
      </c>
      <c r="HY71" s="88" t="str">
        <f t="shared" si="155"/>
        <v/>
      </c>
      <c r="HZ71" s="81" t="str">
        <f t="shared" si="188"/>
        <v/>
      </c>
      <c r="IA71" s="88" t="str">
        <f t="shared" si="189"/>
        <v/>
      </c>
      <c r="IB71" s="81" t="str">
        <f t="shared" si="188"/>
        <v/>
      </c>
      <c r="IC71" s="88" t="str">
        <f t="shared" si="189"/>
        <v/>
      </c>
      <c r="ID71" s="81" t="str">
        <f t="shared" si="188"/>
        <v/>
      </c>
      <c r="IE71" s="88" t="str">
        <f t="shared" si="189"/>
        <v/>
      </c>
      <c r="IF71" s="81" t="str">
        <f t="shared" si="188"/>
        <v/>
      </c>
      <c r="IG71" s="88" t="str">
        <f t="shared" si="189"/>
        <v/>
      </c>
      <c r="IH71" s="81" t="str">
        <f t="shared" si="188"/>
        <v/>
      </c>
      <c r="II71" s="88" t="str">
        <f t="shared" si="189"/>
        <v/>
      </c>
      <c r="IJ71" s="81" t="str">
        <f t="shared" si="188"/>
        <v/>
      </c>
      <c r="IK71" s="88" t="str">
        <f t="shared" si="189"/>
        <v/>
      </c>
      <c r="IL71" s="81" t="str">
        <f t="shared" si="188"/>
        <v/>
      </c>
      <c r="IM71" s="88" t="str">
        <f t="shared" si="189"/>
        <v/>
      </c>
      <c r="IN71" s="81" t="str">
        <f t="shared" si="188"/>
        <v/>
      </c>
      <c r="IO71" s="88" t="str">
        <f t="shared" si="189"/>
        <v/>
      </c>
      <c r="IP71" s="81" t="str">
        <f t="shared" si="188"/>
        <v/>
      </c>
      <c r="IQ71" s="88" t="str">
        <f t="shared" si="189"/>
        <v/>
      </c>
      <c r="IS71" s="81" t="str" cm="1">
        <f t="array" ref="IS71">IF($X71="", "", IFERROR(INDEX($HX$3:$IQ$3, $IR$3, MATCH(IS$10, $HX71:$IQ71, 0)), ""))</f>
        <v/>
      </c>
      <c r="IT71" s="89" t="str" cm="1">
        <f t="array" ref="IT71">IF($X71="", "", IFERROR(INDEX($HX$3:$IQ$3, $IR$3, MATCH(IT$10, $HX71:$IQ71, 0)), ""))</f>
        <v/>
      </c>
      <c r="IU71" s="89" t="str" cm="1">
        <f t="array" ref="IU71">IF($X71="", "", IFERROR(INDEX($HX$3:$IQ$3, $IR$3, MATCH(IU$10, $HX71:$IQ71, 0)), ""))</f>
        <v/>
      </c>
      <c r="IV71" s="8" t="str">
        <f t="shared" si="156"/>
        <v/>
      </c>
      <c r="IX71" s="8" t="str">
        <f t="shared" si="157"/>
        <v/>
      </c>
      <c r="IZ71" s="8" t="str">
        <f>IF($BL71="", "", IFERROR(INDEX(Trainers!$AB$11:$AB$20, MATCH($BL71, Trainers!$I$11:$I$20, 0)), ""))</f>
        <v/>
      </c>
      <c r="JA71" s="78" t="str">
        <f t="shared" si="158"/>
        <v/>
      </c>
      <c r="JB71" s="8" t="str" cm="1">
        <f t="array" ref="JB71">IFERROR(INDEX($BN$7:$EY$7, $BM$7, MATCH(CONCATENATE($IZ71, " - ", $BJ71), $BN$2:$EY$2, 0)), "")</f>
        <v/>
      </c>
      <c r="JC71" s="8" t="str">
        <f t="shared" si="159"/>
        <v/>
      </c>
      <c r="JE71" s="8" t="str">
        <f>IF($HV71="", "", IFERROR(INDEX(Trainers!$AB$11:$AB$20, MATCH($HV71, Trainers!$I$11:$I$20, 0)), ""))</f>
        <v/>
      </c>
      <c r="JF71" s="78" t="str" cm="1">
        <f t="array" ref="JF71">IF(IFERROR(INDEX($F71:$L71, $Y71, MATCH($HT71, $F$9:$L$9, 0)), "")="", "", IFERROR(INDEX($F71:$L71, $Y71, MATCH($HT71, $F$9:$L$9, 0)), ""))</f>
        <v/>
      </c>
      <c r="JG71" s="8" t="str" cm="1">
        <f t="array" ref="JG71">IFERROR(INDEX($BN$7:$EY$7, $BM$7, MATCH(CONCATENATE($JE71, " - ", $HT71), $BN$2:$EY$2, 0)), "")</f>
        <v/>
      </c>
      <c r="JH71" s="8" t="str">
        <f t="shared" si="160"/>
        <v/>
      </c>
    </row>
    <row r="72" spans="1:268" x14ac:dyDescent="0.25">
      <c r="A72" s="2"/>
      <c r="B72" s="20"/>
      <c r="C72" s="21"/>
      <c r="D72" s="38"/>
      <c r="E72" s="22"/>
      <c r="F72" s="22"/>
      <c r="G72" s="22"/>
      <c r="H72" s="22"/>
      <c r="I72" s="22"/>
      <c r="J72" s="22"/>
      <c r="K72" s="22"/>
      <c r="L72" s="23"/>
      <c r="M72" s="2"/>
      <c r="N72" s="101" t="str">
        <f t="shared" si="65"/>
        <v/>
      </c>
      <c r="O72" s="2"/>
      <c r="P72" s="62"/>
      <c r="Q72" s="62"/>
      <c r="R72" s="62"/>
      <c r="X72" s="8" t="str">
        <f t="shared" si="66"/>
        <v/>
      </c>
      <c r="Z72" s="8" t="str">
        <f t="shared" si="183"/>
        <v/>
      </c>
      <c r="AA72" s="8" t="str">
        <f t="shared" si="42"/>
        <v/>
      </c>
      <c r="AB72" s="8" t="str">
        <f t="shared" si="43"/>
        <v/>
      </c>
      <c r="AC72" s="8" t="str">
        <f t="shared" si="184"/>
        <v/>
      </c>
      <c r="AD72" s="8" t="str">
        <f t="shared" si="185"/>
        <v/>
      </c>
      <c r="AE72" s="8" t="str">
        <f t="shared" si="163"/>
        <v/>
      </c>
      <c r="AF72" s="8" t="str">
        <f t="shared" si="164"/>
        <v/>
      </c>
      <c r="AG72" s="8" t="str">
        <f t="shared" si="165"/>
        <v/>
      </c>
      <c r="AH72" s="8" t="str">
        <f t="shared" si="166"/>
        <v/>
      </c>
      <c r="AI72" s="8" t="str">
        <f t="shared" si="167"/>
        <v/>
      </c>
      <c r="AJ72" s="8" t="str">
        <f t="shared" si="168"/>
        <v/>
      </c>
      <c r="AL72" s="68" t="str">
        <f t="shared" si="75"/>
        <v/>
      </c>
      <c r="AM72" s="69" t="str">
        <f t="shared" si="169"/>
        <v/>
      </c>
      <c r="AN72" s="69" t="str">
        <f t="shared" si="170"/>
        <v/>
      </c>
      <c r="AO72" s="69" t="str">
        <f t="shared" si="171"/>
        <v/>
      </c>
      <c r="AP72" s="69" t="str">
        <f t="shared" si="172"/>
        <v/>
      </c>
      <c r="AQ72" s="69" t="str">
        <f t="shared" si="173"/>
        <v/>
      </c>
      <c r="AR72" s="70" t="str">
        <f t="shared" si="174"/>
        <v/>
      </c>
      <c r="AT72" s="68" t="str">
        <f>IF($D72="", "", IFERROR(INDEX('Training Positions'!C$11:C$30, MATCH($D72, 'Training Positions'!$B$11:$B$30, 0)), ""))</f>
        <v/>
      </c>
      <c r="AU72" s="69" t="str">
        <f>IF($D72="", "", IFERROR(INDEX('Training Positions'!D$11:D$30, MATCH($D72, 'Training Positions'!$B$11:$B$30, 0)), ""))</f>
        <v/>
      </c>
      <c r="AV72" s="69" t="str">
        <f>IF($D72="", "", IFERROR(INDEX('Training Positions'!E$11:E$30, MATCH($D72, 'Training Positions'!$B$11:$B$30, 0)), ""))</f>
        <v/>
      </c>
      <c r="AW72" s="69" t="str">
        <f>IF($D72="", "", IFERROR(INDEX('Training Positions'!F$11:F$30, MATCH($D72, 'Training Positions'!$B$11:$B$30, 0)), ""))</f>
        <v/>
      </c>
      <c r="AX72" s="69" t="str">
        <f>IF($D72="", "", IFERROR(INDEX('Training Positions'!G$11:G$30, MATCH($D72, 'Training Positions'!$B$11:$B$30, 0)), ""))</f>
        <v/>
      </c>
      <c r="AY72" s="69" t="str">
        <f>IF($D72="", "", IFERROR(INDEX('Training Positions'!H$11:H$30, MATCH($D72, 'Training Positions'!$B$11:$B$30, 0)), ""))</f>
        <v/>
      </c>
      <c r="AZ72" s="70" t="str">
        <f>IF($D72="", "", IFERROR(INDEX('Training Positions'!I$11:I$30, MATCH($D72, 'Training Positions'!$B$11:$B$30, 0)), ""))</f>
        <v/>
      </c>
      <c r="BB72" s="68" t="str">
        <f t="shared" si="82"/>
        <v/>
      </c>
      <c r="BC72" s="69" t="str">
        <f t="shared" si="175"/>
        <v/>
      </c>
      <c r="BD72" s="69" t="str">
        <f t="shared" si="176"/>
        <v/>
      </c>
      <c r="BE72" s="69" t="str">
        <f t="shared" si="177"/>
        <v/>
      </c>
      <c r="BF72" s="69" t="str">
        <f t="shared" si="178"/>
        <v/>
      </c>
      <c r="BG72" s="69" t="str">
        <f t="shared" si="179"/>
        <v/>
      </c>
      <c r="BH72" s="70" t="str">
        <f t="shared" si="180"/>
        <v/>
      </c>
      <c r="BJ72" s="8" t="str" cm="1">
        <f t="array" ref="BJ72">IF($X72="", "", IFERROR(INDEX($BB$10:$BH$10, $BA$10, MATCH(MIN($BB72:$BH72), $BB72:$BH72, 0)), ""))</f>
        <v/>
      </c>
      <c r="BK72" s="78" t="str">
        <f t="shared" si="83"/>
        <v/>
      </c>
      <c r="BL72" s="8" t="str">
        <f>IF($IX72="", "", IFERROR(INDEX(Trainers!$I$11:$I$20, MATCH($IX72, Trainers!$AB$11:$AB$20, 0)), ""))</f>
        <v/>
      </c>
      <c r="BN72" s="68" t="str" cm="1">
        <f t="array" ref="BN72">IF(OR($X72="", BN$7=""), "", IFERROR(IF(IFERROR(INDEX($F72:$L72, $BM72, MATCH(BN$6, $F$9:$L$9, 0)), "")&gt;BN$7, "", IFERROR(INDEX($BB72:$BH72, $BM72, MATCH(BN$6, $BB$10:$BH$10, 0)), "")), ""))</f>
        <v/>
      </c>
      <c r="BO72" s="70" t="str" cm="1">
        <f t="array" ref="BO72">IF(OR($X72="", BO$7=""), "", IFERROR(IF(IFERROR(INDEX($F72:$L72, $BM72, MATCH(BO$6, $F$9:$L$9, 0)), "")&gt;BO$7, "", IFERROR(INDEX($BB72:$BH72, $BM72, MATCH(BO$6, $BB$10:$BH$10, 0)), "")), ""))</f>
        <v/>
      </c>
      <c r="BP72" s="68" t="str">
        <f t="shared" si="84"/>
        <v/>
      </c>
      <c r="BQ72" s="69" t="str">
        <f t="shared" si="85"/>
        <v/>
      </c>
      <c r="BR72" s="69" t="str">
        <f t="shared" si="86"/>
        <v/>
      </c>
      <c r="BS72" s="69" t="str">
        <f t="shared" si="87"/>
        <v/>
      </c>
      <c r="BT72" s="69" t="str">
        <f t="shared" si="88"/>
        <v/>
      </c>
      <c r="BU72" s="69" t="str">
        <f t="shared" si="89"/>
        <v/>
      </c>
      <c r="BV72" s="70" t="str">
        <f t="shared" si="90"/>
        <v/>
      </c>
      <c r="BW72" s="68" t="str" cm="1">
        <f t="array" ref="BW72">IF(OR($X72="", BW$7=""), "", IFERROR(IF(IFERROR(INDEX($F72:$L72, $BM72, MATCH(BW$6, $F$9:$L$9, 0)), "")&gt;BW$7, "", IFERROR(INDEX($BB72:$BH72, $BM72, MATCH(BW$6, $BB$10:$BH$10, 0)), "")), ""))</f>
        <v/>
      </c>
      <c r="BX72" s="70" t="str" cm="1">
        <f t="array" ref="BX72">IF(OR($X72="", BX$7=""), "", IFERROR(IF(IFERROR(INDEX($F72:$L72, $BM72, MATCH(BX$6, $F$9:$L$9, 0)), "")&gt;BX$7, "", IFERROR(INDEX($BB72:$BH72, $BM72, MATCH(BX$6, $BB$10:$BH$10, 0)), "")), ""))</f>
        <v/>
      </c>
      <c r="BY72" s="68" t="str">
        <f t="shared" si="91"/>
        <v/>
      </c>
      <c r="BZ72" s="69" t="str">
        <f t="shared" si="92"/>
        <v/>
      </c>
      <c r="CA72" s="69" t="str">
        <f t="shared" si="93"/>
        <v/>
      </c>
      <c r="CB72" s="69" t="str">
        <f t="shared" si="94"/>
        <v/>
      </c>
      <c r="CC72" s="69" t="str">
        <f t="shared" si="95"/>
        <v/>
      </c>
      <c r="CD72" s="69" t="str">
        <f t="shared" si="96"/>
        <v/>
      </c>
      <c r="CE72" s="70" t="str">
        <f t="shared" si="97"/>
        <v/>
      </c>
      <c r="CF72" s="68" t="str" cm="1">
        <f t="array" ref="CF72">IF(OR($X72="", CF$7=""), "", IFERROR(IF(IFERROR(INDEX($F72:$L72, $BM72, MATCH(CF$6, $F$9:$L$9, 0)), "")&gt;CF$7, "", IFERROR(INDEX($BB72:$BH72, $BM72, MATCH(CF$6, $BB$10:$BH$10, 0)), "")), ""))</f>
        <v/>
      </c>
      <c r="CG72" s="70" t="str" cm="1">
        <f t="array" ref="CG72">IF(OR($X72="", CG$7=""), "", IFERROR(IF(IFERROR(INDEX($F72:$L72, $BM72, MATCH(CG$6, $F$9:$L$9, 0)), "")&gt;CG$7, "", IFERROR(INDEX($BB72:$BH72, $BM72, MATCH(CG$6, $BB$10:$BH$10, 0)), "")), ""))</f>
        <v/>
      </c>
      <c r="CH72" s="68" t="str">
        <f t="shared" si="98"/>
        <v/>
      </c>
      <c r="CI72" s="69" t="str">
        <f t="shared" si="99"/>
        <v/>
      </c>
      <c r="CJ72" s="69" t="str">
        <f t="shared" si="100"/>
        <v/>
      </c>
      <c r="CK72" s="69" t="str">
        <f t="shared" si="101"/>
        <v/>
      </c>
      <c r="CL72" s="69" t="str">
        <f t="shared" si="102"/>
        <v/>
      </c>
      <c r="CM72" s="69" t="str">
        <f t="shared" si="103"/>
        <v/>
      </c>
      <c r="CN72" s="70" t="str">
        <f t="shared" si="104"/>
        <v/>
      </c>
      <c r="CO72" s="68" t="str" cm="1">
        <f t="array" ref="CO72">IF(OR($X72="", CO$7=""), "", IFERROR(IF(IFERROR(INDEX($F72:$L72, $BM72, MATCH(CO$6, $F$9:$L$9, 0)), "")&gt;CO$7, "", IFERROR(INDEX($BB72:$BH72, $BM72, MATCH(CO$6, $BB$10:$BH$10, 0)), "")), ""))</f>
        <v/>
      </c>
      <c r="CP72" s="70" t="str" cm="1">
        <f t="array" ref="CP72">IF(OR($X72="", CP$7=""), "", IFERROR(IF(IFERROR(INDEX($F72:$L72, $BM72, MATCH(CP$6, $F$9:$L$9, 0)), "")&gt;CP$7, "", IFERROR(INDEX($BB72:$BH72, $BM72, MATCH(CP$6, $BB$10:$BH$10, 0)), "")), ""))</f>
        <v/>
      </c>
      <c r="CQ72" s="68" t="str">
        <f t="shared" si="105"/>
        <v/>
      </c>
      <c r="CR72" s="69" t="str">
        <f t="shared" si="106"/>
        <v/>
      </c>
      <c r="CS72" s="69" t="str">
        <f t="shared" si="107"/>
        <v/>
      </c>
      <c r="CT72" s="69" t="str">
        <f t="shared" si="108"/>
        <v/>
      </c>
      <c r="CU72" s="69" t="str">
        <f t="shared" si="109"/>
        <v/>
      </c>
      <c r="CV72" s="69" t="str">
        <f t="shared" si="110"/>
        <v/>
      </c>
      <c r="CW72" s="70" t="str">
        <f t="shared" si="111"/>
        <v/>
      </c>
      <c r="CX72" s="68" t="str" cm="1">
        <f t="array" ref="CX72">IF(OR($X72="", CX$7=""), "", IFERROR(IF(IFERROR(INDEX($F72:$L72, $BM72, MATCH(CX$6, $F$9:$L$9, 0)), "")&gt;CX$7, "", IFERROR(INDEX($BB72:$BH72, $BM72, MATCH(CX$6, $BB$10:$BH$10, 0)), "")), ""))</f>
        <v/>
      </c>
      <c r="CY72" s="70" t="str" cm="1">
        <f t="array" ref="CY72">IF(OR($X72="", CY$7=""), "", IFERROR(IF(IFERROR(INDEX($F72:$L72, $BM72, MATCH(CY$6, $F$9:$L$9, 0)), "")&gt;CY$7, "", IFERROR(INDEX($BB72:$BH72, $BM72, MATCH(CY$6, $BB$10:$BH$10, 0)), "")), ""))</f>
        <v/>
      </c>
      <c r="CZ72" s="68" t="str">
        <f t="shared" si="112"/>
        <v/>
      </c>
      <c r="DA72" s="69" t="str">
        <f t="shared" si="113"/>
        <v/>
      </c>
      <c r="DB72" s="69" t="str">
        <f t="shared" si="114"/>
        <v/>
      </c>
      <c r="DC72" s="69" t="str">
        <f t="shared" si="115"/>
        <v/>
      </c>
      <c r="DD72" s="69" t="str">
        <f t="shared" si="116"/>
        <v/>
      </c>
      <c r="DE72" s="69" t="str">
        <f t="shared" si="117"/>
        <v/>
      </c>
      <c r="DF72" s="70" t="str">
        <f t="shared" si="118"/>
        <v/>
      </c>
      <c r="DG72" s="68" t="str" cm="1">
        <f t="array" ref="DG72">IF(OR($X72="", DG$7=""), "", IFERROR(IF(IFERROR(INDEX($F72:$L72, $BM72, MATCH(DG$6, $F$9:$L$9, 0)), "")&gt;DG$7, "", IFERROR(INDEX($BB72:$BH72, $BM72, MATCH(DG$6, $BB$10:$BH$10, 0)), "")), ""))</f>
        <v/>
      </c>
      <c r="DH72" s="70" t="str" cm="1">
        <f t="array" ref="DH72">IF(OR($X72="", DH$7=""), "", IFERROR(IF(IFERROR(INDEX($F72:$L72, $BM72, MATCH(DH$6, $F$9:$L$9, 0)), "")&gt;DH$7, "", IFERROR(INDEX($BB72:$BH72, $BM72, MATCH(DH$6, $BB$10:$BH$10, 0)), "")), ""))</f>
        <v/>
      </c>
      <c r="DI72" s="68" t="str">
        <f t="shared" si="119"/>
        <v/>
      </c>
      <c r="DJ72" s="69" t="str">
        <f t="shared" si="120"/>
        <v/>
      </c>
      <c r="DK72" s="69" t="str">
        <f t="shared" si="121"/>
        <v/>
      </c>
      <c r="DL72" s="69" t="str">
        <f t="shared" si="122"/>
        <v/>
      </c>
      <c r="DM72" s="69" t="str">
        <f t="shared" si="123"/>
        <v/>
      </c>
      <c r="DN72" s="69" t="str">
        <f t="shared" si="124"/>
        <v/>
      </c>
      <c r="DO72" s="70" t="str">
        <f t="shared" si="125"/>
        <v/>
      </c>
      <c r="DP72" s="68" t="str" cm="1">
        <f t="array" ref="DP72">IF(OR($X72="", DP$7=""), "", IFERROR(IF(IFERROR(INDEX($F72:$L72, $BM72, MATCH(DP$6, $F$9:$L$9, 0)), "")&gt;DP$7, "", IFERROR(INDEX($BB72:$BH72, $BM72, MATCH(DP$6, $BB$10:$BH$10, 0)), "")), ""))</f>
        <v/>
      </c>
      <c r="DQ72" s="70" t="str" cm="1">
        <f t="array" ref="DQ72">IF(OR($X72="", DQ$7=""), "", IFERROR(IF(IFERROR(INDEX($F72:$L72, $BM72, MATCH(DQ$6, $F$9:$L$9, 0)), "")&gt;DQ$7, "", IFERROR(INDEX($BB72:$BH72, $BM72, MATCH(DQ$6, $BB$10:$BH$10, 0)), "")), ""))</f>
        <v/>
      </c>
      <c r="DR72" s="68" t="str">
        <f t="shared" si="126"/>
        <v/>
      </c>
      <c r="DS72" s="69" t="str">
        <f t="shared" si="127"/>
        <v/>
      </c>
      <c r="DT72" s="69" t="str">
        <f t="shared" si="128"/>
        <v/>
      </c>
      <c r="DU72" s="69" t="str">
        <f t="shared" si="129"/>
        <v/>
      </c>
      <c r="DV72" s="69" t="str">
        <f t="shared" si="130"/>
        <v/>
      </c>
      <c r="DW72" s="69" t="str">
        <f t="shared" si="131"/>
        <v/>
      </c>
      <c r="DX72" s="70" t="str">
        <f t="shared" si="132"/>
        <v/>
      </c>
      <c r="DY72" s="68" t="str" cm="1">
        <f t="array" ref="DY72">IF(OR($X72="", DY$7=""), "", IFERROR(IF(IFERROR(INDEX($F72:$L72, $BM72, MATCH(DY$6, $F$9:$L$9, 0)), "")&gt;DY$7, "", IFERROR(INDEX($BB72:$BH72, $BM72, MATCH(DY$6, $BB$10:$BH$10, 0)), "")), ""))</f>
        <v/>
      </c>
      <c r="DZ72" s="70" t="str" cm="1">
        <f t="array" ref="DZ72">IF(OR($X72="", DZ$7=""), "", IFERROR(IF(IFERROR(INDEX($F72:$L72, $BM72, MATCH(DZ$6, $F$9:$L$9, 0)), "")&gt;DZ$7, "", IFERROR(INDEX($BB72:$BH72, $BM72, MATCH(DZ$6, $BB$10:$BH$10, 0)), "")), ""))</f>
        <v/>
      </c>
      <c r="EA72" s="68" t="str">
        <f t="shared" si="133"/>
        <v/>
      </c>
      <c r="EB72" s="69" t="str">
        <f t="shared" si="134"/>
        <v/>
      </c>
      <c r="EC72" s="69" t="str">
        <f t="shared" si="135"/>
        <v/>
      </c>
      <c r="ED72" s="69" t="str">
        <f t="shared" si="136"/>
        <v/>
      </c>
      <c r="EE72" s="69" t="str">
        <f t="shared" si="137"/>
        <v/>
      </c>
      <c r="EF72" s="69" t="str">
        <f t="shared" si="138"/>
        <v/>
      </c>
      <c r="EG72" s="70" t="str">
        <f t="shared" si="139"/>
        <v/>
      </c>
      <c r="EH72" s="68" t="str" cm="1">
        <f t="array" ref="EH72">IF(OR($X72="", EH$7=""), "", IFERROR(IF(IFERROR(INDEX($F72:$L72, $BM72, MATCH(EH$6, $F$9:$L$9, 0)), "")&gt;EH$7, "", IFERROR(INDEX($BB72:$BH72, $BM72, MATCH(EH$6, $BB$10:$BH$10, 0)), "")), ""))</f>
        <v/>
      </c>
      <c r="EI72" s="70" t="str" cm="1">
        <f t="array" ref="EI72">IF(OR($X72="", EI$7=""), "", IFERROR(IF(IFERROR(INDEX($F72:$L72, $BM72, MATCH(EI$6, $F$9:$L$9, 0)), "")&gt;EI$7, "", IFERROR(INDEX($BB72:$BH72, $BM72, MATCH(EI$6, $BB$10:$BH$10, 0)), "")), ""))</f>
        <v/>
      </c>
      <c r="EJ72" s="68" t="str">
        <f t="shared" si="140"/>
        <v/>
      </c>
      <c r="EK72" s="69" t="str">
        <f t="shared" si="141"/>
        <v/>
      </c>
      <c r="EL72" s="69" t="str">
        <f t="shared" si="142"/>
        <v/>
      </c>
      <c r="EM72" s="69" t="str">
        <f t="shared" si="143"/>
        <v/>
      </c>
      <c r="EN72" s="69" t="str">
        <f t="shared" si="144"/>
        <v/>
      </c>
      <c r="EO72" s="69" t="str">
        <f t="shared" si="145"/>
        <v/>
      </c>
      <c r="EP72" s="70" t="str">
        <f t="shared" si="146"/>
        <v/>
      </c>
      <c r="EQ72" s="68" t="str" cm="1">
        <f t="array" ref="EQ72">IF(OR($X72="", EQ$7=""), "", IFERROR(IF(IFERROR(INDEX($F72:$L72, $BM72, MATCH(EQ$6, $F$9:$L$9, 0)), "")&gt;EQ$7, "", IFERROR(INDEX($BB72:$BH72, $BM72, MATCH(EQ$6, $BB$10:$BH$10, 0)), "")), ""))</f>
        <v/>
      </c>
      <c r="ER72" s="70" t="str" cm="1">
        <f t="array" ref="ER72">IF(OR($X72="", ER$7=""), "", IFERROR(IF(IFERROR(INDEX($F72:$L72, $BM72, MATCH(ER$6, $F$9:$L$9, 0)), "")&gt;ER$7, "", IFERROR(INDEX($BB72:$BH72, $BM72, MATCH(ER$6, $BB$10:$BH$10, 0)), "")), ""))</f>
        <v/>
      </c>
      <c r="ES72" s="68" t="str">
        <f t="shared" si="147"/>
        <v/>
      </c>
      <c r="ET72" s="69" t="str">
        <f t="shared" si="148"/>
        <v/>
      </c>
      <c r="EU72" s="69" t="str">
        <f t="shared" si="149"/>
        <v/>
      </c>
      <c r="EV72" s="69" t="str">
        <f t="shared" si="150"/>
        <v/>
      </c>
      <c r="EW72" s="69" t="str">
        <f t="shared" si="151"/>
        <v/>
      </c>
      <c r="EX72" s="69" t="str">
        <f t="shared" si="152"/>
        <v/>
      </c>
      <c r="EY72" s="70" t="str">
        <f t="shared" si="153"/>
        <v/>
      </c>
      <c r="FA72" s="68" t="str" cm="1">
        <f t="array" ref="FA72">IF($X72="", "", IFERROR(INDEX($BN72:$EY72, $EZ72, MATCH(FA$8, $BN$2:$EY$2, 0)), ""))</f>
        <v/>
      </c>
      <c r="FB72" s="69" t="str" cm="1">
        <f t="array" ref="FB72">IF($X72="", "", IFERROR(INDEX($BN72:$EY72, $EZ72, MATCH(FB$8, $BN$2:$EY$2, 0)), ""))</f>
        <v/>
      </c>
      <c r="FC72" s="69" t="str" cm="1">
        <f t="array" ref="FC72">IF($X72="", "", IFERROR(INDEX($BN72:$EY72, $EZ72, MATCH(FC$8, $BN$2:$EY$2, 0)), ""))</f>
        <v/>
      </c>
      <c r="FD72" s="69" t="str" cm="1">
        <f t="array" ref="FD72">IF($X72="", "", IFERROR(INDEX($BN72:$EY72, $EZ72, MATCH(FD$8, $BN$2:$EY$2, 0)), ""))</f>
        <v/>
      </c>
      <c r="FE72" s="69" t="str" cm="1">
        <f t="array" ref="FE72">IF($X72="", "", IFERROR(INDEX($BN72:$EY72, $EZ72, MATCH(FE$8, $BN$2:$EY$2, 0)), ""))</f>
        <v/>
      </c>
      <c r="FF72" s="69" t="str" cm="1">
        <f t="array" ref="FF72">IF($X72="", "", IFERROR(INDEX($BN72:$EY72, $EZ72, MATCH(FF$8, $BN$2:$EY$2, 0)), ""))</f>
        <v/>
      </c>
      <c r="FG72" s="69" t="str" cm="1">
        <f t="array" ref="FG72">IF($X72="", "", IFERROR(INDEX($BN72:$EY72, $EZ72, MATCH(FG$8, $BN$2:$EY$2, 0)), ""))</f>
        <v/>
      </c>
      <c r="FH72" s="69" t="str" cm="1">
        <f t="array" ref="FH72">IF($X72="", "", IFERROR(INDEX($BN72:$EY72, $EZ72, MATCH(FH$8, $BN$2:$EY$2, 0)), ""))</f>
        <v/>
      </c>
      <c r="FI72" s="69" t="str" cm="1">
        <f t="array" ref="FI72">IF($X72="", "", IFERROR(INDEX($BN72:$EY72, $EZ72, MATCH(FI$8, $BN$2:$EY$2, 0)), ""))</f>
        <v/>
      </c>
      <c r="FJ72" s="69" t="str" cm="1">
        <f t="array" ref="FJ72">IF($X72="", "", IFERROR(INDEX($BN72:$EY72, $EZ72, MATCH(FJ$8, $BN$2:$EY$2, 0)), ""))</f>
        <v/>
      </c>
      <c r="FK72" s="69" t="str" cm="1">
        <f t="array" ref="FK72">IF($X72="", "", IFERROR(INDEX($BN72:$EY72, $EZ72, MATCH(FK$8, $BN$2:$EY$2, 0)), ""))</f>
        <v/>
      </c>
      <c r="FL72" s="69" t="str" cm="1">
        <f t="array" ref="FL72">IF($X72="", "", IFERROR(INDEX($BN72:$EY72, $EZ72, MATCH(FL$8, $BN$2:$EY$2, 0)), ""))</f>
        <v/>
      </c>
      <c r="FM72" s="69" t="str" cm="1">
        <f t="array" ref="FM72">IF($X72="", "", IFERROR(INDEX($BN72:$EY72, $EZ72, MATCH(FM$8, $BN$2:$EY$2, 0)), ""))</f>
        <v/>
      </c>
      <c r="FN72" s="69" t="str" cm="1">
        <f t="array" ref="FN72">IF($X72="", "", IFERROR(INDEX($BN72:$EY72, $EZ72, MATCH(FN$8, $BN$2:$EY$2, 0)), ""))</f>
        <v/>
      </c>
      <c r="FO72" s="69" t="str" cm="1">
        <f t="array" ref="FO72">IF($X72="", "", IFERROR(INDEX($BN72:$EY72, $EZ72, MATCH(FO$8, $BN$2:$EY$2, 0)), ""))</f>
        <v/>
      </c>
      <c r="FP72" s="69" t="str" cm="1">
        <f t="array" ref="FP72">IF($X72="", "", IFERROR(INDEX($BN72:$EY72, $EZ72, MATCH(FP$8, $BN$2:$EY$2, 0)), ""))</f>
        <v/>
      </c>
      <c r="FQ72" s="69" t="str" cm="1">
        <f t="array" ref="FQ72">IF($X72="", "", IFERROR(INDEX($BN72:$EY72, $EZ72, MATCH(FQ$8, $BN$2:$EY$2, 0)), ""))</f>
        <v/>
      </c>
      <c r="FR72" s="69" t="str" cm="1">
        <f t="array" ref="FR72">IF($X72="", "", IFERROR(INDEX($BN72:$EY72, $EZ72, MATCH(FR$8, $BN$2:$EY$2, 0)), ""))</f>
        <v/>
      </c>
      <c r="FS72" s="69" t="str" cm="1">
        <f t="array" ref="FS72">IF($X72="", "", IFERROR(INDEX($BN72:$EY72, $EZ72, MATCH(FS$8, $BN$2:$EY$2, 0)), ""))</f>
        <v/>
      </c>
      <c r="FT72" s="69" t="str" cm="1">
        <f t="array" ref="FT72">IF($X72="", "", IFERROR(INDEX($BN72:$EY72, $EZ72, MATCH(FT$8, $BN$2:$EY$2, 0)), ""))</f>
        <v/>
      </c>
      <c r="FU72" s="69" t="str" cm="1">
        <f t="array" ref="FU72">IF($X72="", "", IFERROR(INDEX($BN72:$EY72, $EZ72, MATCH(FU$8, $BN$2:$EY$2, 0)), ""))</f>
        <v/>
      </c>
      <c r="FV72" s="69" t="str" cm="1">
        <f t="array" ref="FV72">IF($X72="", "", IFERROR(INDEX($BN72:$EY72, $EZ72, MATCH(FV$8, $BN$2:$EY$2, 0)), ""))</f>
        <v/>
      </c>
      <c r="FW72" s="69" t="str" cm="1">
        <f t="array" ref="FW72">IF($X72="", "", IFERROR(INDEX($BN72:$EY72, $EZ72, MATCH(FW$8, $BN$2:$EY$2, 0)), ""))</f>
        <v/>
      </c>
      <c r="FX72" s="69" t="str" cm="1">
        <f t="array" ref="FX72">IF($X72="", "", IFERROR(INDEX($BN72:$EY72, $EZ72, MATCH(FX$8, $BN$2:$EY$2, 0)), ""))</f>
        <v/>
      </c>
      <c r="FY72" s="69" t="str" cm="1">
        <f t="array" ref="FY72">IF($X72="", "", IFERROR(INDEX($BN72:$EY72, $EZ72, MATCH(FY$8, $BN$2:$EY$2, 0)), ""))</f>
        <v/>
      </c>
      <c r="FZ72" s="69" t="str" cm="1">
        <f t="array" ref="FZ72">IF($X72="", "", IFERROR(INDEX($BN72:$EY72, $EZ72, MATCH(FZ$8, $BN$2:$EY$2, 0)), ""))</f>
        <v/>
      </c>
      <c r="GA72" s="69" t="str" cm="1">
        <f t="array" ref="GA72">IF($X72="", "", IFERROR(INDEX($BN72:$EY72, $EZ72, MATCH(GA$8, $BN$2:$EY$2, 0)), ""))</f>
        <v/>
      </c>
      <c r="GB72" s="69" t="str" cm="1">
        <f t="array" ref="GB72">IF($X72="", "", IFERROR(INDEX($BN72:$EY72, $EZ72, MATCH(GB$8, $BN$2:$EY$2, 0)), ""))</f>
        <v/>
      </c>
      <c r="GC72" s="69" t="str" cm="1">
        <f t="array" ref="GC72">IF($X72="", "", IFERROR(INDEX($BN72:$EY72, $EZ72, MATCH(GC$8, $BN$2:$EY$2, 0)), ""))</f>
        <v/>
      </c>
      <c r="GD72" s="69" t="str" cm="1">
        <f t="array" ref="GD72">IF($X72="", "", IFERROR(INDEX($BN72:$EY72, $EZ72, MATCH(GD$8, $BN$2:$EY$2, 0)), ""))</f>
        <v/>
      </c>
      <c r="GE72" s="69" t="str" cm="1">
        <f t="array" ref="GE72">IF($X72="", "", IFERROR(INDEX($BN72:$EY72, $EZ72, MATCH(GE$8, $BN$2:$EY$2, 0)), ""))</f>
        <v/>
      </c>
      <c r="GF72" s="69" t="str" cm="1">
        <f t="array" ref="GF72">IF($X72="", "", IFERROR(INDEX($BN72:$EY72, $EZ72, MATCH(GF$8, $BN$2:$EY$2, 0)), ""))</f>
        <v/>
      </c>
      <c r="GG72" s="69" t="str" cm="1">
        <f t="array" ref="GG72">IF($X72="", "", IFERROR(INDEX($BN72:$EY72, $EZ72, MATCH(GG$8, $BN$2:$EY$2, 0)), ""))</f>
        <v/>
      </c>
      <c r="GH72" s="69" t="str" cm="1">
        <f t="array" ref="GH72">IF($X72="", "", IFERROR(INDEX($BN72:$EY72, $EZ72, MATCH(GH$8, $BN$2:$EY$2, 0)), ""))</f>
        <v/>
      </c>
      <c r="GI72" s="69" t="str" cm="1">
        <f t="array" ref="GI72">IF($X72="", "", IFERROR(INDEX($BN72:$EY72, $EZ72, MATCH(GI$8, $BN$2:$EY$2, 0)), ""))</f>
        <v/>
      </c>
      <c r="GJ72" s="69" t="str" cm="1">
        <f t="array" ref="GJ72">IF($X72="", "", IFERROR(INDEX($BN72:$EY72, $EZ72, MATCH(GJ$8, $BN$2:$EY$2, 0)), ""))</f>
        <v/>
      </c>
      <c r="GK72" s="69" t="str" cm="1">
        <f t="array" ref="GK72">IF($X72="", "", IFERROR(INDEX($BN72:$EY72, $EZ72, MATCH(GK$8, $BN$2:$EY$2, 0)), ""))</f>
        <v/>
      </c>
      <c r="GL72" s="69" t="str" cm="1">
        <f t="array" ref="GL72">IF($X72="", "", IFERROR(INDEX($BN72:$EY72, $EZ72, MATCH(GL$8, $BN$2:$EY$2, 0)), ""))</f>
        <v/>
      </c>
      <c r="GM72" s="69" t="str" cm="1">
        <f t="array" ref="GM72">IF($X72="", "", IFERROR(INDEX($BN72:$EY72, $EZ72, MATCH(GM$8, $BN$2:$EY$2, 0)), ""))</f>
        <v/>
      </c>
      <c r="GN72" s="69" t="str" cm="1">
        <f t="array" ref="GN72">IF($X72="", "", IFERROR(INDEX($BN72:$EY72, $EZ72, MATCH(GN$8, $BN$2:$EY$2, 0)), ""))</f>
        <v/>
      </c>
      <c r="GO72" s="69" t="str" cm="1">
        <f t="array" ref="GO72">IF($X72="", "", IFERROR(INDEX($BN72:$EY72, $EZ72, MATCH(GO$8, $BN$2:$EY$2, 0)), ""))</f>
        <v/>
      </c>
      <c r="GP72" s="69" t="str" cm="1">
        <f t="array" ref="GP72">IF($X72="", "", IFERROR(INDEX($BN72:$EY72, $EZ72, MATCH(GP$8, $BN$2:$EY$2, 0)), ""))</f>
        <v/>
      </c>
      <c r="GQ72" s="69" t="str" cm="1">
        <f t="array" ref="GQ72">IF($X72="", "", IFERROR(INDEX($BN72:$EY72, $EZ72, MATCH(GQ$8, $BN$2:$EY$2, 0)), ""))</f>
        <v/>
      </c>
      <c r="GR72" s="69" t="str" cm="1">
        <f t="array" ref="GR72">IF($X72="", "", IFERROR(INDEX($BN72:$EY72, $EZ72, MATCH(GR$8, $BN$2:$EY$2, 0)), ""))</f>
        <v/>
      </c>
      <c r="GS72" s="69" t="str" cm="1">
        <f t="array" ref="GS72">IF($X72="", "", IFERROR(INDEX($BN72:$EY72, $EZ72, MATCH(GS$8, $BN$2:$EY$2, 0)), ""))</f>
        <v/>
      </c>
      <c r="GT72" s="69" t="str" cm="1">
        <f t="array" ref="GT72">IF($X72="", "", IFERROR(INDEX($BN72:$EY72, $EZ72, MATCH(GT$8, $BN$2:$EY$2, 0)), ""))</f>
        <v/>
      </c>
      <c r="GU72" s="69" t="str" cm="1">
        <f t="array" ref="GU72">IF($X72="", "", IFERROR(INDEX($BN72:$EY72, $EZ72, MATCH(GU$8, $BN$2:$EY$2, 0)), ""))</f>
        <v/>
      </c>
      <c r="GV72" s="69" t="str" cm="1">
        <f t="array" ref="GV72">IF($X72="", "", IFERROR(INDEX($BN72:$EY72, $EZ72, MATCH(GV$8, $BN$2:$EY$2, 0)), ""))</f>
        <v/>
      </c>
      <c r="GW72" s="69" t="str" cm="1">
        <f t="array" ref="GW72">IF($X72="", "", IFERROR(INDEX($BN72:$EY72, $EZ72, MATCH(GW$8, $BN$2:$EY$2, 0)), ""))</f>
        <v/>
      </c>
      <c r="GX72" s="69" t="str" cm="1">
        <f t="array" ref="GX72">IF($X72="", "", IFERROR(INDEX($BN72:$EY72, $EZ72, MATCH(GX$8, $BN$2:$EY$2, 0)), ""))</f>
        <v/>
      </c>
      <c r="GY72" s="69" t="str" cm="1">
        <f t="array" ref="GY72">IF($X72="", "", IFERROR(INDEX($BN72:$EY72, $EZ72, MATCH(GY$8, $BN$2:$EY$2, 0)), ""))</f>
        <v/>
      </c>
      <c r="GZ72" s="69" t="str" cm="1">
        <f t="array" ref="GZ72">IF($X72="", "", IFERROR(INDEX($BN72:$EY72, $EZ72, MATCH(GZ$8, $BN$2:$EY$2, 0)), ""))</f>
        <v/>
      </c>
      <c r="HA72" s="69" t="str" cm="1">
        <f t="array" ref="HA72">IF($X72="", "", IFERROR(INDEX($BN72:$EY72, $EZ72, MATCH(HA$8, $BN$2:$EY$2, 0)), ""))</f>
        <v/>
      </c>
      <c r="HB72" s="69" t="str" cm="1">
        <f t="array" ref="HB72">IF($X72="", "", IFERROR(INDEX($BN72:$EY72, $EZ72, MATCH(HB$8, $BN$2:$EY$2, 0)), ""))</f>
        <v/>
      </c>
      <c r="HC72" s="69" t="str" cm="1">
        <f t="array" ref="HC72">IF($X72="", "", IFERROR(INDEX($BN72:$EY72, $EZ72, MATCH(HC$8, $BN$2:$EY$2, 0)), ""))</f>
        <v/>
      </c>
      <c r="HD72" s="69" t="str" cm="1">
        <f t="array" ref="HD72">IF($X72="", "", IFERROR(INDEX($BN72:$EY72, $EZ72, MATCH(HD$8, $BN$2:$EY$2, 0)), ""))</f>
        <v/>
      </c>
      <c r="HE72" s="69" t="str" cm="1">
        <f t="array" ref="HE72">IF($X72="", "", IFERROR(INDEX($BN72:$EY72, $EZ72, MATCH(HE$8, $BN$2:$EY$2, 0)), ""))</f>
        <v/>
      </c>
      <c r="HF72" s="69" t="str" cm="1">
        <f t="array" ref="HF72">IF($X72="", "", IFERROR(INDEX($BN72:$EY72, $EZ72, MATCH(HF$8, $BN$2:$EY$2, 0)), ""))</f>
        <v/>
      </c>
      <c r="HG72" s="69" t="str" cm="1">
        <f t="array" ref="HG72">IF($X72="", "", IFERROR(INDEX($BN72:$EY72, $EZ72, MATCH(HG$8, $BN$2:$EY$2, 0)), ""))</f>
        <v/>
      </c>
      <c r="HH72" s="69" t="str" cm="1">
        <f t="array" ref="HH72">IF($X72="", "", IFERROR(INDEX($BN72:$EY72, $EZ72, MATCH(HH$8, $BN$2:$EY$2, 0)), ""))</f>
        <v/>
      </c>
      <c r="HI72" s="69" t="str" cm="1">
        <f t="array" ref="HI72">IF($X72="", "", IFERROR(INDEX($BN72:$EY72, $EZ72, MATCH(HI$8, $BN$2:$EY$2, 0)), ""))</f>
        <v/>
      </c>
      <c r="HJ72" s="69" t="str" cm="1">
        <f t="array" ref="HJ72">IF($X72="", "", IFERROR(INDEX($BN72:$EY72, $EZ72, MATCH(HJ$8, $BN$2:$EY$2, 0)), ""))</f>
        <v/>
      </c>
      <c r="HK72" s="69" t="str" cm="1">
        <f t="array" ref="HK72">IF($X72="", "", IFERROR(INDEX($BN72:$EY72, $EZ72, MATCH(HK$8, $BN$2:$EY$2, 0)), ""))</f>
        <v/>
      </c>
      <c r="HL72" s="69" t="str" cm="1">
        <f t="array" ref="HL72">IF($X72="", "", IFERROR(INDEX($BN72:$EY72, $EZ72, MATCH(HL$8, $BN$2:$EY$2, 0)), ""))</f>
        <v/>
      </c>
      <c r="HM72" s="69" t="str" cm="1">
        <f t="array" ref="HM72">IF($X72="", "", IFERROR(INDEX($BN72:$EY72, $EZ72, MATCH(HM$8, $BN$2:$EY$2, 0)), ""))</f>
        <v/>
      </c>
      <c r="HN72" s="69" t="str" cm="1">
        <f t="array" ref="HN72">IF($X72="", "", IFERROR(INDEX($BN72:$EY72, $EZ72, MATCH(HN$8, $BN$2:$EY$2, 0)), ""))</f>
        <v/>
      </c>
      <c r="HO72" s="69" t="str" cm="1">
        <f t="array" ref="HO72">IF($X72="", "", IFERROR(INDEX($BN72:$EY72, $EZ72, MATCH(HO$8, $BN$2:$EY$2, 0)), ""))</f>
        <v/>
      </c>
      <c r="HP72" s="69" t="str" cm="1">
        <f t="array" ref="HP72">IF($X72="", "", IFERROR(INDEX($BN72:$EY72, $EZ72, MATCH(HP$8, $BN$2:$EY$2, 0)), ""))</f>
        <v/>
      </c>
      <c r="HQ72" s="69" t="str" cm="1">
        <f t="array" ref="HQ72">IF($X72="", "", IFERROR(INDEX($BN72:$EY72, $EZ72, MATCH(HQ$8, $BN$2:$EY$2, 0)), ""))</f>
        <v/>
      </c>
      <c r="HR72" s="70" t="str" cm="1">
        <f t="array" ref="HR72">IF($X72="", "", IFERROR(INDEX($BN72:$EY72, $EZ72, MATCH(HR$8, $BN$2:$EY$2, 0)), ""))</f>
        <v/>
      </c>
      <c r="HT72" s="8" t="str" cm="1">
        <f t="array" ref="HT72">IFERROR(INDEX($FA$6:$HR$6, $HS$6, MATCH(MIN($FA72:$HR72), $FA72:$HR72, 0)), "")</f>
        <v/>
      </c>
      <c r="HV72" s="8" t="str" cm="1">
        <f t="array" ref="HV72">IFERROR(INDEX(Trainers!$I$11:$I$20, MATCH(IFERROR(INDEX($FA$7:$HR$7, $HS$6, MATCH(MIN($FA72:$HR72), $FA72:$HR72, 0)), ""), Trainers!$AB$11:$AB$20, 0)), "")</f>
        <v/>
      </c>
      <c r="HX72" s="81" t="str">
        <f t="shared" si="154"/>
        <v/>
      </c>
      <c r="HY72" s="88" t="str">
        <f t="shared" si="155"/>
        <v/>
      </c>
      <c r="HZ72" s="81" t="str">
        <f t="shared" si="188"/>
        <v/>
      </c>
      <c r="IA72" s="88" t="str">
        <f t="shared" si="189"/>
        <v/>
      </c>
      <c r="IB72" s="81" t="str">
        <f t="shared" si="188"/>
        <v/>
      </c>
      <c r="IC72" s="88" t="str">
        <f t="shared" si="189"/>
        <v/>
      </c>
      <c r="ID72" s="81" t="str">
        <f t="shared" si="188"/>
        <v/>
      </c>
      <c r="IE72" s="88" t="str">
        <f t="shared" si="189"/>
        <v/>
      </c>
      <c r="IF72" s="81" t="str">
        <f t="shared" si="188"/>
        <v/>
      </c>
      <c r="IG72" s="88" t="str">
        <f t="shared" si="189"/>
        <v/>
      </c>
      <c r="IH72" s="81" t="str">
        <f t="shared" si="188"/>
        <v/>
      </c>
      <c r="II72" s="88" t="str">
        <f t="shared" si="189"/>
        <v/>
      </c>
      <c r="IJ72" s="81" t="str">
        <f t="shared" si="188"/>
        <v/>
      </c>
      <c r="IK72" s="88" t="str">
        <f t="shared" si="189"/>
        <v/>
      </c>
      <c r="IL72" s="81" t="str">
        <f t="shared" si="188"/>
        <v/>
      </c>
      <c r="IM72" s="88" t="str">
        <f t="shared" si="189"/>
        <v/>
      </c>
      <c r="IN72" s="81" t="str">
        <f t="shared" si="188"/>
        <v/>
      </c>
      <c r="IO72" s="88" t="str">
        <f t="shared" si="189"/>
        <v/>
      </c>
      <c r="IP72" s="81" t="str">
        <f t="shared" si="188"/>
        <v/>
      </c>
      <c r="IQ72" s="88" t="str">
        <f t="shared" si="189"/>
        <v/>
      </c>
      <c r="IS72" s="81" t="str" cm="1">
        <f t="array" ref="IS72">IF($X72="", "", IFERROR(INDEX($HX$3:$IQ$3, $IR$3, MATCH(IS$10, $HX72:$IQ72, 0)), ""))</f>
        <v/>
      </c>
      <c r="IT72" s="89" t="str" cm="1">
        <f t="array" ref="IT72">IF($X72="", "", IFERROR(INDEX($HX$3:$IQ$3, $IR$3, MATCH(IT$10, $HX72:$IQ72, 0)), ""))</f>
        <v/>
      </c>
      <c r="IU72" s="89" t="str" cm="1">
        <f t="array" ref="IU72">IF($X72="", "", IFERROR(INDEX($HX$3:$IQ$3, $IR$3, MATCH(IU$10, $HX72:$IQ72, 0)), ""))</f>
        <v/>
      </c>
      <c r="IV72" s="8" t="str">
        <f t="shared" si="156"/>
        <v/>
      </c>
      <c r="IX72" s="8" t="str">
        <f t="shared" si="157"/>
        <v/>
      </c>
      <c r="IZ72" s="8" t="str">
        <f>IF($BL72="", "", IFERROR(INDEX(Trainers!$AB$11:$AB$20, MATCH($BL72, Trainers!$I$11:$I$20, 0)), ""))</f>
        <v/>
      </c>
      <c r="JA72" s="78" t="str">
        <f t="shared" si="158"/>
        <v/>
      </c>
      <c r="JB72" s="8" t="str" cm="1">
        <f t="array" ref="JB72">IFERROR(INDEX($BN$7:$EY$7, $BM$7, MATCH(CONCATENATE($IZ72, " - ", $BJ72), $BN$2:$EY$2, 0)), "")</f>
        <v/>
      </c>
      <c r="JC72" s="8" t="str">
        <f t="shared" si="159"/>
        <v/>
      </c>
      <c r="JE72" s="8" t="str">
        <f>IF($HV72="", "", IFERROR(INDEX(Trainers!$AB$11:$AB$20, MATCH($HV72, Trainers!$I$11:$I$20, 0)), ""))</f>
        <v/>
      </c>
      <c r="JF72" s="78" t="str" cm="1">
        <f t="array" ref="JF72">IF(IFERROR(INDEX($F72:$L72, $Y72, MATCH($HT72, $F$9:$L$9, 0)), "")="", "", IFERROR(INDEX($F72:$L72, $Y72, MATCH($HT72, $F$9:$L$9, 0)), ""))</f>
        <v/>
      </c>
      <c r="JG72" s="8" t="str" cm="1">
        <f t="array" ref="JG72">IFERROR(INDEX($BN$7:$EY$7, $BM$7, MATCH(CONCATENATE($JE72, " - ", $HT72), $BN$2:$EY$2, 0)), "")</f>
        <v/>
      </c>
      <c r="JH72" s="8" t="str">
        <f t="shared" si="160"/>
        <v/>
      </c>
    </row>
    <row r="73" spans="1:268" x14ac:dyDescent="0.25">
      <c r="A73" s="2"/>
      <c r="B73" s="20"/>
      <c r="C73" s="21"/>
      <c r="D73" s="38"/>
      <c r="E73" s="22"/>
      <c r="F73" s="22"/>
      <c r="G73" s="22"/>
      <c r="H73" s="22"/>
      <c r="I73" s="22"/>
      <c r="J73" s="22"/>
      <c r="K73" s="22"/>
      <c r="L73" s="23"/>
      <c r="M73" s="2"/>
      <c r="N73" s="101" t="str">
        <f t="shared" si="65"/>
        <v/>
      </c>
      <c r="O73" s="2"/>
      <c r="P73" s="62"/>
      <c r="Q73" s="62"/>
      <c r="R73" s="62"/>
      <c r="X73" s="8" t="str">
        <f t="shared" si="66"/>
        <v/>
      </c>
      <c r="Z73" s="8" t="str">
        <f t="shared" si="183"/>
        <v/>
      </c>
      <c r="AA73" s="8" t="str">
        <f t="shared" si="42"/>
        <v/>
      </c>
      <c r="AB73" s="8" t="str">
        <f t="shared" si="43"/>
        <v/>
      </c>
      <c r="AC73" s="8" t="str">
        <f t="shared" si="184"/>
        <v/>
      </c>
      <c r="AD73" s="8" t="str">
        <f t="shared" si="185"/>
        <v/>
      </c>
      <c r="AE73" s="8" t="str">
        <f t="shared" si="163"/>
        <v/>
      </c>
      <c r="AF73" s="8" t="str">
        <f t="shared" si="164"/>
        <v/>
      </c>
      <c r="AG73" s="8" t="str">
        <f t="shared" si="165"/>
        <v/>
      </c>
      <c r="AH73" s="8" t="str">
        <f t="shared" si="166"/>
        <v/>
      </c>
      <c r="AI73" s="8" t="str">
        <f t="shared" si="167"/>
        <v/>
      </c>
      <c r="AJ73" s="8" t="str">
        <f t="shared" si="168"/>
        <v/>
      </c>
      <c r="AL73" s="68" t="str">
        <f t="shared" si="75"/>
        <v/>
      </c>
      <c r="AM73" s="69" t="str">
        <f t="shared" si="169"/>
        <v/>
      </c>
      <c r="AN73" s="69" t="str">
        <f t="shared" si="170"/>
        <v/>
      </c>
      <c r="AO73" s="69" t="str">
        <f t="shared" si="171"/>
        <v/>
      </c>
      <c r="AP73" s="69" t="str">
        <f t="shared" si="172"/>
        <v/>
      </c>
      <c r="AQ73" s="69" t="str">
        <f t="shared" si="173"/>
        <v/>
      </c>
      <c r="AR73" s="70" t="str">
        <f t="shared" si="174"/>
        <v/>
      </c>
      <c r="AT73" s="68" t="str">
        <f>IF($D73="", "", IFERROR(INDEX('Training Positions'!C$11:C$30, MATCH($D73, 'Training Positions'!$B$11:$B$30, 0)), ""))</f>
        <v/>
      </c>
      <c r="AU73" s="69" t="str">
        <f>IF($D73="", "", IFERROR(INDEX('Training Positions'!D$11:D$30, MATCH($D73, 'Training Positions'!$B$11:$B$30, 0)), ""))</f>
        <v/>
      </c>
      <c r="AV73" s="69" t="str">
        <f>IF($D73="", "", IFERROR(INDEX('Training Positions'!E$11:E$30, MATCH($D73, 'Training Positions'!$B$11:$B$30, 0)), ""))</f>
        <v/>
      </c>
      <c r="AW73" s="69" t="str">
        <f>IF($D73="", "", IFERROR(INDEX('Training Positions'!F$11:F$30, MATCH($D73, 'Training Positions'!$B$11:$B$30, 0)), ""))</f>
        <v/>
      </c>
      <c r="AX73" s="69" t="str">
        <f>IF($D73="", "", IFERROR(INDEX('Training Positions'!G$11:G$30, MATCH($D73, 'Training Positions'!$B$11:$B$30, 0)), ""))</f>
        <v/>
      </c>
      <c r="AY73" s="69" t="str">
        <f>IF($D73="", "", IFERROR(INDEX('Training Positions'!H$11:H$30, MATCH($D73, 'Training Positions'!$B$11:$B$30, 0)), ""))</f>
        <v/>
      </c>
      <c r="AZ73" s="70" t="str">
        <f>IF($D73="", "", IFERROR(INDEX('Training Positions'!I$11:I$30, MATCH($D73, 'Training Positions'!$B$11:$B$30, 0)), ""))</f>
        <v/>
      </c>
      <c r="BB73" s="68" t="str">
        <f t="shared" si="82"/>
        <v/>
      </c>
      <c r="BC73" s="69" t="str">
        <f t="shared" si="175"/>
        <v/>
      </c>
      <c r="BD73" s="69" t="str">
        <f t="shared" si="176"/>
        <v/>
      </c>
      <c r="BE73" s="69" t="str">
        <f t="shared" si="177"/>
        <v/>
      </c>
      <c r="BF73" s="69" t="str">
        <f t="shared" si="178"/>
        <v/>
      </c>
      <c r="BG73" s="69" t="str">
        <f t="shared" si="179"/>
        <v/>
      </c>
      <c r="BH73" s="70" t="str">
        <f t="shared" si="180"/>
        <v/>
      </c>
      <c r="BJ73" s="8" t="str" cm="1">
        <f t="array" ref="BJ73">IF($X73="", "", IFERROR(INDEX($BB$10:$BH$10, $BA$10, MATCH(MIN($BB73:$BH73), $BB73:$BH73, 0)), ""))</f>
        <v/>
      </c>
      <c r="BK73" s="78" t="str">
        <f t="shared" si="83"/>
        <v/>
      </c>
      <c r="BL73" s="8" t="str">
        <f>IF($IX73="", "", IFERROR(INDEX(Trainers!$I$11:$I$20, MATCH($IX73, Trainers!$AB$11:$AB$20, 0)), ""))</f>
        <v/>
      </c>
      <c r="BN73" s="68" t="str" cm="1">
        <f t="array" ref="BN73">IF(OR($X73="", BN$7=""), "", IFERROR(IF(IFERROR(INDEX($F73:$L73, $BM73, MATCH(BN$6, $F$9:$L$9, 0)), "")&gt;BN$7, "", IFERROR(INDEX($BB73:$BH73, $BM73, MATCH(BN$6, $BB$10:$BH$10, 0)), "")), ""))</f>
        <v/>
      </c>
      <c r="BO73" s="70" t="str" cm="1">
        <f t="array" ref="BO73">IF(OR($X73="", BO$7=""), "", IFERROR(IF(IFERROR(INDEX($F73:$L73, $BM73, MATCH(BO$6, $F$9:$L$9, 0)), "")&gt;BO$7, "", IFERROR(INDEX($BB73:$BH73, $BM73, MATCH(BO$6, $BB$10:$BH$10, 0)), "")), ""))</f>
        <v/>
      </c>
      <c r="BP73" s="68" t="str">
        <f t="shared" si="84"/>
        <v/>
      </c>
      <c r="BQ73" s="69" t="str">
        <f t="shared" si="85"/>
        <v/>
      </c>
      <c r="BR73" s="69" t="str">
        <f t="shared" si="86"/>
        <v/>
      </c>
      <c r="BS73" s="69" t="str">
        <f t="shared" si="87"/>
        <v/>
      </c>
      <c r="BT73" s="69" t="str">
        <f t="shared" si="88"/>
        <v/>
      </c>
      <c r="BU73" s="69" t="str">
        <f t="shared" si="89"/>
        <v/>
      </c>
      <c r="BV73" s="70" t="str">
        <f t="shared" si="90"/>
        <v/>
      </c>
      <c r="BW73" s="68" t="str" cm="1">
        <f t="array" ref="BW73">IF(OR($X73="", BW$7=""), "", IFERROR(IF(IFERROR(INDEX($F73:$L73, $BM73, MATCH(BW$6, $F$9:$L$9, 0)), "")&gt;BW$7, "", IFERROR(INDEX($BB73:$BH73, $BM73, MATCH(BW$6, $BB$10:$BH$10, 0)), "")), ""))</f>
        <v/>
      </c>
      <c r="BX73" s="70" t="str" cm="1">
        <f t="array" ref="BX73">IF(OR($X73="", BX$7=""), "", IFERROR(IF(IFERROR(INDEX($F73:$L73, $BM73, MATCH(BX$6, $F$9:$L$9, 0)), "")&gt;BX$7, "", IFERROR(INDEX($BB73:$BH73, $BM73, MATCH(BX$6, $BB$10:$BH$10, 0)), "")), ""))</f>
        <v/>
      </c>
      <c r="BY73" s="68" t="str">
        <f t="shared" si="91"/>
        <v/>
      </c>
      <c r="BZ73" s="69" t="str">
        <f t="shared" si="92"/>
        <v/>
      </c>
      <c r="CA73" s="69" t="str">
        <f t="shared" si="93"/>
        <v/>
      </c>
      <c r="CB73" s="69" t="str">
        <f t="shared" si="94"/>
        <v/>
      </c>
      <c r="CC73" s="69" t="str">
        <f t="shared" si="95"/>
        <v/>
      </c>
      <c r="CD73" s="69" t="str">
        <f t="shared" si="96"/>
        <v/>
      </c>
      <c r="CE73" s="70" t="str">
        <f t="shared" si="97"/>
        <v/>
      </c>
      <c r="CF73" s="68" t="str" cm="1">
        <f t="array" ref="CF73">IF(OR($X73="", CF$7=""), "", IFERROR(IF(IFERROR(INDEX($F73:$L73, $BM73, MATCH(CF$6, $F$9:$L$9, 0)), "")&gt;CF$7, "", IFERROR(INDEX($BB73:$BH73, $BM73, MATCH(CF$6, $BB$10:$BH$10, 0)), "")), ""))</f>
        <v/>
      </c>
      <c r="CG73" s="70" t="str" cm="1">
        <f t="array" ref="CG73">IF(OR($X73="", CG$7=""), "", IFERROR(IF(IFERROR(INDEX($F73:$L73, $BM73, MATCH(CG$6, $F$9:$L$9, 0)), "")&gt;CG$7, "", IFERROR(INDEX($BB73:$BH73, $BM73, MATCH(CG$6, $BB$10:$BH$10, 0)), "")), ""))</f>
        <v/>
      </c>
      <c r="CH73" s="68" t="str">
        <f t="shared" si="98"/>
        <v/>
      </c>
      <c r="CI73" s="69" t="str">
        <f t="shared" si="99"/>
        <v/>
      </c>
      <c r="CJ73" s="69" t="str">
        <f t="shared" si="100"/>
        <v/>
      </c>
      <c r="CK73" s="69" t="str">
        <f t="shared" si="101"/>
        <v/>
      </c>
      <c r="CL73" s="69" t="str">
        <f t="shared" si="102"/>
        <v/>
      </c>
      <c r="CM73" s="69" t="str">
        <f t="shared" si="103"/>
        <v/>
      </c>
      <c r="CN73" s="70" t="str">
        <f t="shared" si="104"/>
        <v/>
      </c>
      <c r="CO73" s="68" t="str" cm="1">
        <f t="array" ref="CO73">IF(OR($X73="", CO$7=""), "", IFERROR(IF(IFERROR(INDEX($F73:$L73, $BM73, MATCH(CO$6, $F$9:$L$9, 0)), "")&gt;CO$7, "", IFERROR(INDEX($BB73:$BH73, $BM73, MATCH(CO$6, $BB$10:$BH$10, 0)), "")), ""))</f>
        <v/>
      </c>
      <c r="CP73" s="70" t="str" cm="1">
        <f t="array" ref="CP73">IF(OR($X73="", CP$7=""), "", IFERROR(IF(IFERROR(INDEX($F73:$L73, $BM73, MATCH(CP$6, $F$9:$L$9, 0)), "")&gt;CP$7, "", IFERROR(INDEX($BB73:$BH73, $BM73, MATCH(CP$6, $BB$10:$BH$10, 0)), "")), ""))</f>
        <v/>
      </c>
      <c r="CQ73" s="68" t="str">
        <f t="shared" si="105"/>
        <v/>
      </c>
      <c r="CR73" s="69" t="str">
        <f t="shared" si="106"/>
        <v/>
      </c>
      <c r="CS73" s="69" t="str">
        <f t="shared" si="107"/>
        <v/>
      </c>
      <c r="CT73" s="69" t="str">
        <f t="shared" si="108"/>
        <v/>
      </c>
      <c r="CU73" s="69" t="str">
        <f t="shared" si="109"/>
        <v/>
      </c>
      <c r="CV73" s="69" t="str">
        <f t="shared" si="110"/>
        <v/>
      </c>
      <c r="CW73" s="70" t="str">
        <f t="shared" si="111"/>
        <v/>
      </c>
      <c r="CX73" s="68" t="str" cm="1">
        <f t="array" ref="CX73">IF(OR($X73="", CX$7=""), "", IFERROR(IF(IFERROR(INDEX($F73:$L73, $BM73, MATCH(CX$6, $F$9:$L$9, 0)), "")&gt;CX$7, "", IFERROR(INDEX($BB73:$BH73, $BM73, MATCH(CX$6, $BB$10:$BH$10, 0)), "")), ""))</f>
        <v/>
      </c>
      <c r="CY73" s="70" t="str" cm="1">
        <f t="array" ref="CY73">IF(OR($X73="", CY$7=""), "", IFERROR(IF(IFERROR(INDEX($F73:$L73, $BM73, MATCH(CY$6, $F$9:$L$9, 0)), "")&gt;CY$7, "", IFERROR(INDEX($BB73:$BH73, $BM73, MATCH(CY$6, $BB$10:$BH$10, 0)), "")), ""))</f>
        <v/>
      </c>
      <c r="CZ73" s="68" t="str">
        <f t="shared" si="112"/>
        <v/>
      </c>
      <c r="DA73" s="69" t="str">
        <f t="shared" si="113"/>
        <v/>
      </c>
      <c r="DB73" s="69" t="str">
        <f t="shared" si="114"/>
        <v/>
      </c>
      <c r="DC73" s="69" t="str">
        <f t="shared" si="115"/>
        <v/>
      </c>
      <c r="DD73" s="69" t="str">
        <f t="shared" si="116"/>
        <v/>
      </c>
      <c r="DE73" s="69" t="str">
        <f t="shared" si="117"/>
        <v/>
      </c>
      <c r="DF73" s="70" t="str">
        <f t="shared" si="118"/>
        <v/>
      </c>
      <c r="DG73" s="68" t="str" cm="1">
        <f t="array" ref="DG73">IF(OR($X73="", DG$7=""), "", IFERROR(IF(IFERROR(INDEX($F73:$L73, $BM73, MATCH(DG$6, $F$9:$L$9, 0)), "")&gt;DG$7, "", IFERROR(INDEX($BB73:$BH73, $BM73, MATCH(DG$6, $BB$10:$BH$10, 0)), "")), ""))</f>
        <v/>
      </c>
      <c r="DH73" s="70" t="str" cm="1">
        <f t="array" ref="DH73">IF(OR($X73="", DH$7=""), "", IFERROR(IF(IFERROR(INDEX($F73:$L73, $BM73, MATCH(DH$6, $F$9:$L$9, 0)), "")&gt;DH$7, "", IFERROR(INDEX($BB73:$BH73, $BM73, MATCH(DH$6, $BB$10:$BH$10, 0)), "")), ""))</f>
        <v/>
      </c>
      <c r="DI73" s="68" t="str">
        <f t="shared" si="119"/>
        <v/>
      </c>
      <c r="DJ73" s="69" t="str">
        <f t="shared" si="120"/>
        <v/>
      </c>
      <c r="DK73" s="69" t="str">
        <f t="shared" si="121"/>
        <v/>
      </c>
      <c r="DL73" s="69" t="str">
        <f t="shared" si="122"/>
        <v/>
      </c>
      <c r="DM73" s="69" t="str">
        <f t="shared" si="123"/>
        <v/>
      </c>
      <c r="DN73" s="69" t="str">
        <f t="shared" si="124"/>
        <v/>
      </c>
      <c r="DO73" s="70" t="str">
        <f t="shared" si="125"/>
        <v/>
      </c>
      <c r="DP73" s="68" t="str" cm="1">
        <f t="array" ref="DP73">IF(OR($X73="", DP$7=""), "", IFERROR(IF(IFERROR(INDEX($F73:$L73, $BM73, MATCH(DP$6, $F$9:$L$9, 0)), "")&gt;DP$7, "", IFERROR(INDEX($BB73:$BH73, $BM73, MATCH(DP$6, $BB$10:$BH$10, 0)), "")), ""))</f>
        <v/>
      </c>
      <c r="DQ73" s="70" t="str" cm="1">
        <f t="array" ref="DQ73">IF(OR($X73="", DQ$7=""), "", IFERROR(IF(IFERROR(INDEX($F73:$L73, $BM73, MATCH(DQ$6, $F$9:$L$9, 0)), "")&gt;DQ$7, "", IFERROR(INDEX($BB73:$BH73, $BM73, MATCH(DQ$6, $BB$10:$BH$10, 0)), "")), ""))</f>
        <v/>
      </c>
      <c r="DR73" s="68" t="str">
        <f t="shared" si="126"/>
        <v/>
      </c>
      <c r="DS73" s="69" t="str">
        <f t="shared" si="127"/>
        <v/>
      </c>
      <c r="DT73" s="69" t="str">
        <f t="shared" si="128"/>
        <v/>
      </c>
      <c r="DU73" s="69" t="str">
        <f t="shared" si="129"/>
        <v/>
      </c>
      <c r="DV73" s="69" t="str">
        <f t="shared" si="130"/>
        <v/>
      </c>
      <c r="DW73" s="69" t="str">
        <f t="shared" si="131"/>
        <v/>
      </c>
      <c r="DX73" s="70" t="str">
        <f t="shared" si="132"/>
        <v/>
      </c>
      <c r="DY73" s="68" t="str" cm="1">
        <f t="array" ref="DY73">IF(OR($X73="", DY$7=""), "", IFERROR(IF(IFERROR(INDEX($F73:$L73, $BM73, MATCH(DY$6, $F$9:$L$9, 0)), "")&gt;DY$7, "", IFERROR(INDEX($BB73:$BH73, $BM73, MATCH(DY$6, $BB$10:$BH$10, 0)), "")), ""))</f>
        <v/>
      </c>
      <c r="DZ73" s="70" t="str" cm="1">
        <f t="array" ref="DZ73">IF(OR($X73="", DZ$7=""), "", IFERROR(IF(IFERROR(INDEX($F73:$L73, $BM73, MATCH(DZ$6, $F$9:$L$9, 0)), "")&gt;DZ$7, "", IFERROR(INDEX($BB73:$BH73, $BM73, MATCH(DZ$6, $BB$10:$BH$10, 0)), "")), ""))</f>
        <v/>
      </c>
      <c r="EA73" s="68" t="str">
        <f t="shared" si="133"/>
        <v/>
      </c>
      <c r="EB73" s="69" t="str">
        <f t="shared" si="134"/>
        <v/>
      </c>
      <c r="EC73" s="69" t="str">
        <f t="shared" si="135"/>
        <v/>
      </c>
      <c r="ED73" s="69" t="str">
        <f t="shared" si="136"/>
        <v/>
      </c>
      <c r="EE73" s="69" t="str">
        <f t="shared" si="137"/>
        <v/>
      </c>
      <c r="EF73" s="69" t="str">
        <f t="shared" si="138"/>
        <v/>
      </c>
      <c r="EG73" s="70" t="str">
        <f t="shared" si="139"/>
        <v/>
      </c>
      <c r="EH73" s="68" t="str" cm="1">
        <f t="array" ref="EH73">IF(OR($X73="", EH$7=""), "", IFERROR(IF(IFERROR(INDEX($F73:$L73, $BM73, MATCH(EH$6, $F$9:$L$9, 0)), "")&gt;EH$7, "", IFERROR(INDEX($BB73:$BH73, $BM73, MATCH(EH$6, $BB$10:$BH$10, 0)), "")), ""))</f>
        <v/>
      </c>
      <c r="EI73" s="70" t="str" cm="1">
        <f t="array" ref="EI73">IF(OR($X73="", EI$7=""), "", IFERROR(IF(IFERROR(INDEX($F73:$L73, $BM73, MATCH(EI$6, $F$9:$L$9, 0)), "")&gt;EI$7, "", IFERROR(INDEX($BB73:$BH73, $BM73, MATCH(EI$6, $BB$10:$BH$10, 0)), "")), ""))</f>
        <v/>
      </c>
      <c r="EJ73" s="68" t="str">
        <f t="shared" si="140"/>
        <v/>
      </c>
      <c r="EK73" s="69" t="str">
        <f t="shared" si="141"/>
        <v/>
      </c>
      <c r="EL73" s="69" t="str">
        <f t="shared" si="142"/>
        <v/>
      </c>
      <c r="EM73" s="69" t="str">
        <f t="shared" si="143"/>
        <v/>
      </c>
      <c r="EN73" s="69" t="str">
        <f t="shared" si="144"/>
        <v/>
      </c>
      <c r="EO73" s="69" t="str">
        <f t="shared" si="145"/>
        <v/>
      </c>
      <c r="EP73" s="70" t="str">
        <f t="shared" si="146"/>
        <v/>
      </c>
      <c r="EQ73" s="68" t="str" cm="1">
        <f t="array" ref="EQ73">IF(OR($X73="", EQ$7=""), "", IFERROR(IF(IFERROR(INDEX($F73:$L73, $BM73, MATCH(EQ$6, $F$9:$L$9, 0)), "")&gt;EQ$7, "", IFERROR(INDEX($BB73:$BH73, $BM73, MATCH(EQ$6, $BB$10:$BH$10, 0)), "")), ""))</f>
        <v/>
      </c>
      <c r="ER73" s="70" t="str" cm="1">
        <f t="array" ref="ER73">IF(OR($X73="", ER$7=""), "", IFERROR(IF(IFERROR(INDEX($F73:$L73, $BM73, MATCH(ER$6, $F$9:$L$9, 0)), "")&gt;ER$7, "", IFERROR(INDEX($BB73:$BH73, $BM73, MATCH(ER$6, $BB$10:$BH$10, 0)), "")), ""))</f>
        <v/>
      </c>
      <c r="ES73" s="68" t="str">
        <f t="shared" si="147"/>
        <v/>
      </c>
      <c r="ET73" s="69" t="str">
        <f t="shared" si="148"/>
        <v/>
      </c>
      <c r="EU73" s="69" t="str">
        <f t="shared" si="149"/>
        <v/>
      </c>
      <c r="EV73" s="69" t="str">
        <f t="shared" si="150"/>
        <v/>
      </c>
      <c r="EW73" s="69" t="str">
        <f t="shared" si="151"/>
        <v/>
      </c>
      <c r="EX73" s="69" t="str">
        <f t="shared" si="152"/>
        <v/>
      </c>
      <c r="EY73" s="70" t="str">
        <f t="shared" si="153"/>
        <v/>
      </c>
      <c r="FA73" s="68" t="str" cm="1">
        <f t="array" ref="FA73">IF($X73="", "", IFERROR(INDEX($BN73:$EY73, $EZ73, MATCH(FA$8, $BN$2:$EY$2, 0)), ""))</f>
        <v/>
      </c>
      <c r="FB73" s="69" t="str" cm="1">
        <f t="array" ref="FB73">IF($X73="", "", IFERROR(INDEX($BN73:$EY73, $EZ73, MATCH(FB$8, $BN$2:$EY$2, 0)), ""))</f>
        <v/>
      </c>
      <c r="FC73" s="69" t="str" cm="1">
        <f t="array" ref="FC73">IF($X73="", "", IFERROR(INDEX($BN73:$EY73, $EZ73, MATCH(FC$8, $BN$2:$EY$2, 0)), ""))</f>
        <v/>
      </c>
      <c r="FD73" s="69" t="str" cm="1">
        <f t="array" ref="FD73">IF($X73="", "", IFERROR(INDEX($BN73:$EY73, $EZ73, MATCH(FD$8, $BN$2:$EY$2, 0)), ""))</f>
        <v/>
      </c>
      <c r="FE73" s="69" t="str" cm="1">
        <f t="array" ref="FE73">IF($X73="", "", IFERROR(INDEX($BN73:$EY73, $EZ73, MATCH(FE$8, $BN$2:$EY$2, 0)), ""))</f>
        <v/>
      </c>
      <c r="FF73" s="69" t="str" cm="1">
        <f t="array" ref="FF73">IF($X73="", "", IFERROR(INDEX($BN73:$EY73, $EZ73, MATCH(FF$8, $BN$2:$EY$2, 0)), ""))</f>
        <v/>
      </c>
      <c r="FG73" s="69" t="str" cm="1">
        <f t="array" ref="FG73">IF($X73="", "", IFERROR(INDEX($BN73:$EY73, $EZ73, MATCH(FG$8, $BN$2:$EY$2, 0)), ""))</f>
        <v/>
      </c>
      <c r="FH73" s="69" t="str" cm="1">
        <f t="array" ref="FH73">IF($X73="", "", IFERROR(INDEX($BN73:$EY73, $EZ73, MATCH(FH$8, $BN$2:$EY$2, 0)), ""))</f>
        <v/>
      </c>
      <c r="FI73" s="69" t="str" cm="1">
        <f t="array" ref="FI73">IF($X73="", "", IFERROR(INDEX($BN73:$EY73, $EZ73, MATCH(FI$8, $BN$2:$EY$2, 0)), ""))</f>
        <v/>
      </c>
      <c r="FJ73" s="69" t="str" cm="1">
        <f t="array" ref="FJ73">IF($X73="", "", IFERROR(INDEX($BN73:$EY73, $EZ73, MATCH(FJ$8, $BN$2:$EY$2, 0)), ""))</f>
        <v/>
      </c>
      <c r="FK73" s="69" t="str" cm="1">
        <f t="array" ref="FK73">IF($X73="", "", IFERROR(INDEX($BN73:$EY73, $EZ73, MATCH(FK$8, $BN$2:$EY$2, 0)), ""))</f>
        <v/>
      </c>
      <c r="FL73" s="69" t="str" cm="1">
        <f t="array" ref="FL73">IF($X73="", "", IFERROR(INDEX($BN73:$EY73, $EZ73, MATCH(FL$8, $BN$2:$EY$2, 0)), ""))</f>
        <v/>
      </c>
      <c r="FM73" s="69" t="str" cm="1">
        <f t="array" ref="FM73">IF($X73="", "", IFERROR(INDEX($BN73:$EY73, $EZ73, MATCH(FM$8, $BN$2:$EY$2, 0)), ""))</f>
        <v/>
      </c>
      <c r="FN73" s="69" t="str" cm="1">
        <f t="array" ref="FN73">IF($X73="", "", IFERROR(INDEX($BN73:$EY73, $EZ73, MATCH(FN$8, $BN$2:$EY$2, 0)), ""))</f>
        <v/>
      </c>
      <c r="FO73" s="69" t="str" cm="1">
        <f t="array" ref="FO73">IF($X73="", "", IFERROR(INDEX($BN73:$EY73, $EZ73, MATCH(FO$8, $BN$2:$EY$2, 0)), ""))</f>
        <v/>
      </c>
      <c r="FP73" s="69" t="str" cm="1">
        <f t="array" ref="FP73">IF($X73="", "", IFERROR(INDEX($BN73:$EY73, $EZ73, MATCH(FP$8, $BN$2:$EY$2, 0)), ""))</f>
        <v/>
      </c>
      <c r="FQ73" s="69" t="str" cm="1">
        <f t="array" ref="FQ73">IF($X73="", "", IFERROR(INDEX($BN73:$EY73, $EZ73, MATCH(FQ$8, $BN$2:$EY$2, 0)), ""))</f>
        <v/>
      </c>
      <c r="FR73" s="69" t="str" cm="1">
        <f t="array" ref="FR73">IF($X73="", "", IFERROR(INDEX($BN73:$EY73, $EZ73, MATCH(FR$8, $BN$2:$EY$2, 0)), ""))</f>
        <v/>
      </c>
      <c r="FS73" s="69" t="str" cm="1">
        <f t="array" ref="FS73">IF($X73="", "", IFERROR(INDEX($BN73:$EY73, $EZ73, MATCH(FS$8, $BN$2:$EY$2, 0)), ""))</f>
        <v/>
      </c>
      <c r="FT73" s="69" t="str" cm="1">
        <f t="array" ref="FT73">IF($X73="", "", IFERROR(INDEX($BN73:$EY73, $EZ73, MATCH(FT$8, $BN$2:$EY$2, 0)), ""))</f>
        <v/>
      </c>
      <c r="FU73" s="69" t="str" cm="1">
        <f t="array" ref="FU73">IF($X73="", "", IFERROR(INDEX($BN73:$EY73, $EZ73, MATCH(FU$8, $BN$2:$EY$2, 0)), ""))</f>
        <v/>
      </c>
      <c r="FV73" s="69" t="str" cm="1">
        <f t="array" ref="FV73">IF($X73="", "", IFERROR(INDEX($BN73:$EY73, $EZ73, MATCH(FV$8, $BN$2:$EY$2, 0)), ""))</f>
        <v/>
      </c>
      <c r="FW73" s="69" t="str" cm="1">
        <f t="array" ref="FW73">IF($X73="", "", IFERROR(INDEX($BN73:$EY73, $EZ73, MATCH(FW$8, $BN$2:$EY$2, 0)), ""))</f>
        <v/>
      </c>
      <c r="FX73" s="69" t="str" cm="1">
        <f t="array" ref="FX73">IF($X73="", "", IFERROR(INDEX($BN73:$EY73, $EZ73, MATCH(FX$8, $BN$2:$EY$2, 0)), ""))</f>
        <v/>
      </c>
      <c r="FY73" s="69" t="str" cm="1">
        <f t="array" ref="FY73">IF($X73="", "", IFERROR(INDEX($BN73:$EY73, $EZ73, MATCH(FY$8, $BN$2:$EY$2, 0)), ""))</f>
        <v/>
      </c>
      <c r="FZ73" s="69" t="str" cm="1">
        <f t="array" ref="FZ73">IF($X73="", "", IFERROR(INDEX($BN73:$EY73, $EZ73, MATCH(FZ$8, $BN$2:$EY$2, 0)), ""))</f>
        <v/>
      </c>
      <c r="GA73" s="69" t="str" cm="1">
        <f t="array" ref="GA73">IF($X73="", "", IFERROR(INDEX($BN73:$EY73, $EZ73, MATCH(GA$8, $BN$2:$EY$2, 0)), ""))</f>
        <v/>
      </c>
      <c r="GB73" s="69" t="str" cm="1">
        <f t="array" ref="GB73">IF($X73="", "", IFERROR(INDEX($BN73:$EY73, $EZ73, MATCH(GB$8, $BN$2:$EY$2, 0)), ""))</f>
        <v/>
      </c>
      <c r="GC73" s="69" t="str" cm="1">
        <f t="array" ref="GC73">IF($X73="", "", IFERROR(INDEX($BN73:$EY73, $EZ73, MATCH(GC$8, $BN$2:$EY$2, 0)), ""))</f>
        <v/>
      </c>
      <c r="GD73" s="69" t="str" cm="1">
        <f t="array" ref="GD73">IF($X73="", "", IFERROR(INDEX($BN73:$EY73, $EZ73, MATCH(GD$8, $BN$2:$EY$2, 0)), ""))</f>
        <v/>
      </c>
      <c r="GE73" s="69" t="str" cm="1">
        <f t="array" ref="GE73">IF($X73="", "", IFERROR(INDEX($BN73:$EY73, $EZ73, MATCH(GE$8, $BN$2:$EY$2, 0)), ""))</f>
        <v/>
      </c>
      <c r="GF73" s="69" t="str" cm="1">
        <f t="array" ref="GF73">IF($X73="", "", IFERROR(INDEX($BN73:$EY73, $EZ73, MATCH(GF$8, $BN$2:$EY$2, 0)), ""))</f>
        <v/>
      </c>
      <c r="GG73" s="69" t="str" cm="1">
        <f t="array" ref="GG73">IF($X73="", "", IFERROR(INDEX($BN73:$EY73, $EZ73, MATCH(GG$8, $BN$2:$EY$2, 0)), ""))</f>
        <v/>
      </c>
      <c r="GH73" s="69" t="str" cm="1">
        <f t="array" ref="GH73">IF($X73="", "", IFERROR(INDEX($BN73:$EY73, $EZ73, MATCH(GH$8, $BN$2:$EY$2, 0)), ""))</f>
        <v/>
      </c>
      <c r="GI73" s="69" t="str" cm="1">
        <f t="array" ref="GI73">IF($X73="", "", IFERROR(INDEX($BN73:$EY73, $EZ73, MATCH(GI$8, $BN$2:$EY$2, 0)), ""))</f>
        <v/>
      </c>
      <c r="GJ73" s="69" t="str" cm="1">
        <f t="array" ref="GJ73">IF($X73="", "", IFERROR(INDEX($BN73:$EY73, $EZ73, MATCH(GJ$8, $BN$2:$EY$2, 0)), ""))</f>
        <v/>
      </c>
      <c r="GK73" s="69" t="str" cm="1">
        <f t="array" ref="GK73">IF($X73="", "", IFERROR(INDEX($BN73:$EY73, $EZ73, MATCH(GK$8, $BN$2:$EY$2, 0)), ""))</f>
        <v/>
      </c>
      <c r="GL73" s="69" t="str" cm="1">
        <f t="array" ref="GL73">IF($X73="", "", IFERROR(INDEX($BN73:$EY73, $EZ73, MATCH(GL$8, $BN$2:$EY$2, 0)), ""))</f>
        <v/>
      </c>
      <c r="GM73" s="69" t="str" cm="1">
        <f t="array" ref="GM73">IF($X73="", "", IFERROR(INDEX($BN73:$EY73, $EZ73, MATCH(GM$8, $BN$2:$EY$2, 0)), ""))</f>
        <v/>
      </c>
      <c r="GN73" s="69" t="str" cm="1">
        <f t="array" ref="GN73">IF($X73="", "", IFERROR(INDEX($BN73:$EY73, $EZ73, MATCH(GN$8, $BN$2:$EY$2, 0)), ""))</f>
        <v/>
      </c>
      <c r="GO73" s="69" t="str" cm="1">
        <f t="array" ref="GO73">IF($X73="", "", IFERROR(INDEX($BN73:$EY73, $EZ73, MATCH(GO$8, $BN$2:$EY$2, 0)), ""))</f>
        <v/>
      </c>
      <c r="GP73" s="69" t="str" cm="1">
        <f t="array" ref="GP73">IF($X73="", "", IFERROR(INDEX($BN73:$EY73, $EZ73, MATCH(GP$8, $BN$2:$EY$2, 0)), ""))</f>
        <v/>
      </c>
      <c r="GQ73" s="69" t="str" cm="1">
        <f t="array" ref="GQ73">IF($X73="", "", IFERROR(INDEX($BN73:$EY73, $EZ73, MATCH(GQ$8, $BN$2:$EY$2, 0)), ""))</f>
        <v/>
      </c>
      <c r="GR73" s="69" t="str" cm="1">
        <f t="array" ref="GR73">IF($X73="", "", IFERROR(INDEX($BN73:$EY73, $EZ73, MATCH(GR$8, $BN$2:$EY$2, 0)), ""))</f>
        <v/>
      </c>
      <c r="GS73" s="69" t="str" cm="1">
        <f t="array" ref="GS73">IF($X73="", "", IFERROR(INDEX($BN73:$EY73, $EZ73, MATCH(GS$8, $BN$2:$EY$2, 0)), ""))</f>
        <v/>
      </c>
      <c r="GT73" s="69" t="str" cm="1">
        <f t="array" ref="GT73">IF($X73="", "", IFERROR(INDEX($BN73:$EY73, $EZ73, MATCH(GT$8, $BN$2:$EY$2, 0)), ""))</f>
        <v/>
      </c>
      <c r="GU73" s="69" t="str" cm="1">
        <f t="array" ref="GU73">IF($X73="", "", IFERROR(INDEX($BN73:$EY73, $EZ73, MATCH(GU$8, $BN$2:$EY$2, 0)), ""))</f>
        <v/>
      </c>
      <c r="GV73" s="69" t="str" cm="1">
        <f t="array" ref="GV73">IF($X73="", "", IFERROR(INDEX($BN73:$EY73, $EZ73, MATCH(GV$8, $BN$2:$EY$2, 0)), ""))</f>
        <v/>
      </c>
      <c r="GW73" s="69" t="str" cm="1">
        <f t="array" ref="GW73">IF($X73="", "", IFERROR(INDEX($BN73:$EY73, $EZ73, MATCH(GW$8, $BN$2:$EY$2, 0)), ""))</f>
        <v/>
      </c>
      <c r="GX73" s="69" t="str" cm="1">
        <f t="array" ref="GX73">IF($X73="", "", IFERROR(INDEX($BN73:$EY73, $EZ73, MATCH(GX$8, $BN$2:$EY$2, 0)), ""))</f>
        <v/>
      </c>
      <c r="GY73" s="69" t="str" cm="1">
        <f t="array" ref="GY73">IF($X73="", "", IFERROR(INDEX($BN73:$EY73, $EZ73, MATCH(GY$8, $BN$2:$EY$2, 0)), ""))</f>
        <v/>
      </c>
      <c r="GZ73" s="69" t="str" cm="1">
        <f t="array" ref="GZ73">IF($X73="", "", IFERROR(INDEX($BN73:$EY73, $EZ73, MATCH(GZ$8, $BN$2:$EY$2, 0)), ""))</f>
        <v/>
      </c>
      <c r="HA73" s="69" t="str" cm="1">
        <f t="array" ref="HA73">IF($X73="", "", IFERROR(INDEX($BN73:$EY73, $EZ73, MATCH(HA$8, $BN$2:$EY$2, 0)), ""))</f>
        <v/>
      </c>
      <c r="HB73" s="69" t="str" cm="1">
        <f t="array" ref="HB73">IF($X73="", "", IFERROR(INDEX($BN73:$EY73, $EZ73, MATCH(HB$8, $BN$2:$EY$2, 0)), ""))</f>
        <v/>
      </c>
      <c r="HC73" s="69" t="str" cm="1">
        <f t="array" ref="HC73">IF($X73="", "", IFERROR(INDEX($BN73:$EY73, $EZ73, MATCH(HC$8, $BN$2:$EY$2, 0)), ""))</f>
        <v/>
      </c>
      <c r="HD73" s="69" t="str" cm="1">
        <f t="array" ref="HD73">IF($X73="", "", IFERROR(INDEX($BN73:$EY73, $EZ73, MATCH(HD$8, $BN$2:$EY$2, 0)), ""))</f>
        <v/>
      </c>
      <c r="HE73" s="69" t="str" cm="1">
        <f t="array" ref="HE73">IF($X73="", "", IFERROR(INDEX($BN73:$EY73, $EZ73, MATCH(HE$8, $BN$2:$EY$2, 0)), ""))</f>
        <v/>
      </c>
      <c r="HF73" s="69" t="str" cm="1">
        <f t="array" ref="HF73">IF($X73="", "", IFERROR(INDEX($BN73:$EY73, $EZ73, MATCH(HF$8, $BN$2:$EY$2, 0)), ""))</f>
        <v/>
      </c>
      <c r="HG73" s="69" t="str" cm="1">
        <f t="array" ref="HG73">IF($X73="", "", IFERROR(INDEX($BN73:$EY73, $EZ73, MATCH(HG$8, $BN$2:$EY$2, 0)), ""))</f>
        <v/>
      </c>
      <c r="HH73" s="69" t="str" cm="1">
        <f t="array" ref="HH73">IF($X73="", "", IFERROR(INDEX($BN73:$EY73, $EZ73, MATCH(HH$8, $BN$2:$EY$2, 0)), ""))</f>
        <v/>
      </c>
      <c r="HI73" s="69" t="str" cm="1">
        <f t="array" ref="HI73">IF($X73="", "", IFERROR(INDEX($BN73:$EY73, $EZ73, MATCH(HI$8, $BN$2:$EY$2, 0)), ""))</f>
        <v/>
      </c>
      <c r="HJ73" s="69" t="str" cm="1">
        <f t="array" ref="HJ73">IF($X73="", "", IFERROR(INDEX($BN73:$EY73, $EZ73, MATCH(HJ$8, $BN$2:$EY$2, 0)), ""))</f>
        <v/>
      </c>
      <c r="HK73" s="69" t="str" cm="1">
        <f t="array" ref="HK73">IF($X73="", "", IFERROR(INDEX($BN73:$EY73, $EZ73, MATCH(HK$8, $BN$2:$EY$2, 0)), ""))</f>
        <v/>
      </c>
      <c r="HL73" s="69" t="str" cm="1">
        <f t="array" ref="HL73">IF($X73="", "", IFERROR(INDEX($BN73:$EY73, $EZ73, MATCH(HL$8, $BN$2:$EY$2, 0)), ""))</f>
        <v/>
      </c>
      <c r="HM73" s="69" t="str" cm="1">
        <f t="array" ref="HM73">IF($X73="", "", IFERROR(INDEX($BN73:$EY73, $EZ73, MATCH(HM$8, $BN$2:$EY$2, 0)), ""))</f>
        <v/>
      </c>
      <c r="HN73" s="69" t="str" cm="1">
        <f t="array" ref="HN73">IF($X73="", "", IFERROR(INDEX($BN73:$EY73, $EZ73, MATCH(HN$8, $BN$2:$EY$2, 0)), ""))</f>
        <v/>
      </c>
      <c r="HO73" s="69" t="str" cm="1">
        <f t="array" ref="HO73">IF($X73="", "", IFERROR(INDEX($BN73:$EY73, $EZ73, MATCH(HO$8, $BN$2:$EY$2, 0)), ""))</f>
        <v/>
      </c>
      <c r="HP73" s="69" t="str" cm="1">
        <f t="array" ref="HP73">IF($X73="", "", IFERROR(INDEX($BN73:$EY73, $EZ73, MATCH(HP$8, $BN$2:$EY$2, 0)), ""))</f>
        <v/>
      </c>
      <c r="HQ73" s="69" t="str" cm="1">
        <f t="array" ref="HQ73">IF($X73="", "", IFERROR(INDEX($BN73:$EY73, $EZ73, MATCH(HQ$8, $BN$2:$EY$2, 0)), ""))</f>
        <v/>
      </c>
      <c r="HR73" s="70" t="str" cm="1">
        <f t="array" ref="HR73">IF($X73="", "", IFERROR(INDEX($BN73:$EY73, $EZ73, MATCH(HR$8, $BN$2:$EY$2, 0)), ""))</f>
        <v/>
      </c>
      <c r="HT73" s="8" t="str" cm="1">
        <f t="array" ref="HT73">IFERROR(INDEX($FA$6:$HR$6, $HS$6, MATCH(MIN($FA73:$HR73), $FA73:$HR73, 0)), "")</f>
        <v/>
      </c>
      <c r="HV73" s="8" t="str" cm="1">
        <f t="array" ref="HV73">IFERROR(INDEX(Trainers!$I$11:$I$20, MATCH(IFERROR(INDEX($FA$7:$HR$7, $HS$6, MATCH(MIN($FA73:$HR73), $FA73:$HR73, 0)), ""), Trainers!$AB$11:$AB$20, 0)), "")</f>
        <v/>
      </c>
      <c r="HX73" s="81" t="str">
        <f t="shared" si="154"/>
        <v/>
      </c>
      <c r="HY73" s="88" t="str">
        <f t="shared" si="155"/>
        <v/>
      </c>
      <c r="HZ73" s="81" t="str">
        <f t="shared" si="188"/>
        <v/>
      </c>
      <c r="IA73" s="88" t="str">
        <f t="shared" si="189"/>
        <v/>
      </c>
      <c r="IB73" s="81" t="str">
        <f t="shared" si="188"/>
        <v/>
      </c>
      <c r="IC73" s="88" t="str">
        <f t="shared" si="189"/>
        <v/>
      </c>
      <c r="ID73" s="81" t="str">
        <f t="shared" si="188"/>
        <v/>
      </c>
      <c r="IE73" s="88" t="str">
        <f t="shared" si="189"/>
        <v/>
      </c>
      <c r="IF73" s="81" t="str">
        <f t="shared" si="188"/>
        <v/>
      </c>
      <c r="IG73" s="88" t="str">
        <f t="shared" si="189"/>
        <v/>
      </c>
      <c r="IH73" s="81" t="str">
        <f t="shared" si="188"/>
        <v/>
      </c>
      <c r="II73" s="88" t="str">
        <f t="shared" si="189"/>
        <v/>
      </c>
      <c r="IJ73" s="81" t="str">
        <f t="shared" si="188"/>
        <v/>
      </c>
      <c r="IK73" s="88" t="str">
        <f t="shared" si="189"/>
        <v/>
      </c>
      <c r="IL73" s="81" t="str">
        <f t="shared" si="188"/>
        <v/>
      </c>
      <c r="IM73" s="88" t="str">
        <f t="shared" si="189"/>
        <v/>
      </c>
      <c r="IN73" s="81" t="str">
        <f t="shared" si="188"/>
        <v/>
      </c>
      <c r="IO73" s="88" t="str">
        <f t="shared" si="189"/>
        <v/>
      </c>
      <c r="IP73" s="81" t="str">
        <f t="shared" si="188"/>
        <v/>
      </c>
      <c r="IQ73" s="88" t="str">
        <f t="shared" si="189"/>
        <v/>
      </c>
      <c r="IS73" s="81" t="str" cm="1">
        <f t="array" ref="IS73">IF($X73="", "", IFERROR(INDEX($HX$3:$IQ$3, $IR$3, MATCH(IS$10, $HX73:$IQ73, 0)), ""))</f>
        <v/>
      </c>
      <c r="IT73" s="89" t="str" cm="1">
        <f t="array" ref="IT73">IF($X73="", "", IFERROR(INDEX($HX$3:$IQ$3, $IR$3, MATCH(IT$10, $HX73:$IQ73, 0)), ""))</f>
        <v/>
      </c>
      <c r="IU73" s="89" t="str" cm="1">
        <f t="array" ref="IU73">IF($X73="", "", IFERROR(INDEX($HX$3:$IQ$3, $IR$3, MATCH(IU$10, $HX73:$IQ73, 0)), ""))</f>
        <v/>
      </c>
      <c r="IV73" s="8" t="str">
        <f t="shared" si="156"/>
        <v/>
      </c>
      <c r="IX73" s="8" t="str">
        <f t="shared" si="157"/>
        <v/>
      </c>
      <c r="IZ73" s="8" t="str">
        <f>IF($BL73="", "", IFERROR(INDEX(Trainers!$AB$11:$AB$20, MATCH($BL73, Trainers!$I$11:$I$20, 0)), ""))</f>
        <v/>
      </c>
      <c r="JA73" s="78" t="str">
        <f t="shared" si="158"/>
        <v/>
      </c>
      <c r="JB73" s="8" t="str" cm="1">
        <f t="array" ref="JB73">IFERROR(INDEX($BN$7:$EY$7, $BM$7, MATCH(CONCATENATE($IZ73, " - ", $BJ73), $BN$2:$EY$2, 0)), "")</f>
        <v/>
      </c>
      <c r="JC73" s="8" t="str">
        <f t="shared" si="159"/>
        <v/>
      </c>
      <c r="JE73" s="8" t="str">
        <f>IF($HV73="", "", IFERROR(INDEX(Trainers!$AB$11:$AB$20, MATCH($HV73, Trainers!$I$11:$I$20, 0)), ""))</f>
        <v/>
      </c>
      <c r="JF73" s="78" t="str" cm="1">
        <f t="array" ref="JF73">IF(IFERROR(INDEX($F73:$L73, $Y73, MATCH($HT73, $F$9:$L$9, 0)), "")="", "", IFERROR(INDEX($F73:$L73, $Y73, MATCH($HT73, $F$9:$L$9, 0)), ""))</f>
        <v/>
      </c>
      <c r="JG73" s="8" t="str" cm="1">
        <f t="array" ref="JG73">IFERROR(INDEX($BN$7:$EY$7, $BM$7, MATCH(CONCATENATE($JE73, " - ", $HT73), $BN$2:$EY$2, 0)), "")</f>
        <v/>
      </c>
      <c r="JH73" s="8" t="str">
        <f t="shared" si="160"/>
        <v/>
      </c>
    </row>
    <row r="74" spans="1:268" x14ac:dyDescent="0.25">
      <c r="A74" s="2"/>
      <c r="B74" s="20"/>
      <c r="C74" s="21"/>
      <c r="D74" s="38"/>
      <c r="E74" s="22"/>
      <c r="F74" s="22"/>
      <c r="G74" s="22"/>
      <c r="H74" s="22"/>
      <c r="I74" s="22"/>
      <c r="J74" s="22"/>
      <c r="K74" s="22"/>
      <c r="L74" s="23"/>
      <c r="M74" s="2"/>
      <c r="N74" s="101" t="str">
        <f t="shared" si="65"/>
        <v/>
      </c>
      <c r="O74" s="2"/>
      <c r="P74" s="62"/>
      <c r="Q74" s="62"/>
      <c r="R74" s="62"/>
      <c r="X74" s="8" t="str">
        <f t="shared" si="66"/>
        <v/>
      </c>
      <c r="Z74" s="8" t="str">
        <f t="shared" si="183"/>
        <v/>
      </c>
      <c r="AA74" s="8" t="str">
        <f t="shared" si="42"/>
        <v/>
      </c>
      <c r="AB74" s="8" t="str">
        <f t="shared" si="43"/>
        <v/>
      </c>
      <c r="AC74" s="8" t="str">
        <f t="shared" si="184"/>
        <v/>
      </c>
      <c r="AD74" s="8" t="str">
        <f t="shared" si="185"/>
        <v/>
      </c>
      <c r="AE74" s="8" t="str">
        <f t="shared" si="163"/>
        <v/>
      </c>
      <c r="AF74" s="8" t="str">
        <f t="shared" si="164"/>
        <v/>
      </c>
      <c r="AG74" s="8" t="str">
        <f t="shared" si="165"/>
        <v/>
      </c>
      <c r="AH74" s="8" t="str">
        <f t="shared" si="166"/>
        <v/>
      </c>
      <c r="AI74" s="8" t="str">
        <f t="shared" si="167"/>
        <v/>
      </c>
      <c r="AJ74" s="8" t="str">
        <f t="shared" si="168"/>
        <v/>
      </c>
      <c r="AL74" s="68" t="str">
        <f t="shared" si="75"/>
        <v/>
      </c>
      <c r="AM74" s="69" t="str">
        <f t="shared" si="169"/>
        <v/>
      </c>
      <c r="AN74" s="69" t="str">
        <f t="shared" si="170"/>
        <v/>
      </c>
      <c r="AO74" s="69" t="str">
        <f t="shared" si="171"/>
        <v/>
      </c>
      <c r="AP74" s="69" t="str">
        <f t="shared" si="172"/>
        <v/>
      </c>
      <c r="AQ74" s="69" t="str">
        <f t="shared" si="173"/>
        <v/>
      </c>
      <c r="AR74" s="70" t="str">
        <f t="shared" si="174"/>
        <v/>
      </c>
      <c r="AT74" s="68" t="str">
        <f>IF($D74="", "", IFERROR(INDEX('Training Positions'!C$11:C$30, MATCH($D74, 'Training Positions'!$B$11:$B$30, 0)), ""))</f>
        <v/>
      </c>
      <c r="AU74" s="69" t="str">
        <f>IF($D74="", "", IFERROR(INDEX('Training Positions'!D$11:D$30, MATCH($D74, 'Training Positions'!$B$11:$B$30, 0)), ""))</f>
        <v/>
      </c>
      <c r="AV74" s="69" t="str">
        <f>IF($D74="", "", IFERROR(INDEX('Training Positions'!E$11:E$30, MATCH($D74, 'Training Positions'!$B$11:$B$30, 0)), ""))</f>
        <v/>
      </c>
      <c r="AW74" s="69" t="str">
        <f>IF($D74="", "", IFERROR(INDEX('Training Positions'!F$11:F$30, MATCH($D74, 'Training Positions'!$B$11:$B$30, 0)), ""))</f>
        <v/>
      </c>
      <c r="AX74" s="69" t="str">
        <f>IF($D74="", "", IFERROR(INDEX('Training Positions'!G$11:G$30, MATCH($D74, 'Training Positions'!$B$11:$B$30, 0)), ""))</f>
        <v/>
      </c>
      <c r="AY74" s="69" t="str">
        <f>IF($D74="", "", IFERROR(INDEX('Training Positions'!H$11:H$30, MATCH($D74, 'Training Positions'!$B$11:$B$30, 0)), ""))</f>
        <v/>
      </c>
      <c r="AZ74" s="70" t="str">
        <f>IF($D74="", "", IFERROR(INDEX('Training Positions'!I$11:I$30, MATCH($D74, 'Training Positions'!$B$11:$B$30, 0)), ""))</f>
        <v/>
      </c>
      <c r="BB74" s="68" t="str">
        <f t="shared" si="82"/>
        <v/>
      </c>
      <c r="BC74" s="69" t="str">
        <f t="shared" si="175"/>
        <v/>
      </c>
      <c r="BD74" s="69" t="str">
        <f t="shared" si="176"/>
        <v/>
      </c>
      <c r="BE74" s="69" t="str">
        <f t="shared" si="177"/>
        <v/>
      </c>
      <c r="BF74" s="69" t="str">
        <f t="shared" si="178"/>
        <v/>
      </c>
      <c r="BG74" s="69" t="str">
        <f t="shared" si="179"/>
        <v/>
      </c>
      <c r="BH74" s="70" t="str">
        <f t="shared" si="180"/>
        <v/>
      </c>
      <c r="BJ74" s="8" t="str" cm="1">
        <f t="array" ref="BJ74">IF($X74="", "", IFERROR(INDEX($BB$10:$BH$10, $BA$10, MATCH(MIN($BB74:$BH74), $BB74:$BH74, 0)), ""))</f>
        <v/>
      </c>
      <c r="BK74" s="78" t="str">
        <f t="shared" si="83"/>
        <v/>
      </c>
      <c r="BL74" s="8" t="str">
        <f>IF($IX74="", "", IFERROR(INDEX(Trainers!$I$11:$I$20, MATCH($IX74, Trainers!$AB$11:$AB$20, 0)), ""))</f>
        <v/>
      </c>
      <c r="BN74" s="68" t="str" cm="1">
        <f t="array" ref="BN74">IF(OR($X74="", BN$7=""), "", IFERROR(IF(IFERROR(INDEX($F74:$L74, $BM74, MATCH(BN$6, $F$9:$L$9, 0)), "")&gt;BN$7, "", IFERROR(INDEX($BB74:$BH74, $BM74, MATCH(BN$6, $BB$10:$BH$10, 0)), "")), ""))</f>
        <v/>
      </c>
      <c r="BO74" s="70" t="str" cm="1">
        <f t="array" ref="BO74">IF(OR($X74="", BO$7=""), "", IFERROR(IF(IFERROR(INDEX($F74:$L74, $BM74, MATCH(BO$6, $F$9:$L$9, 0)), "")&gt;BO$7, "", IFERROR(INDEX($BB74:$BH74, $BM74, MATCH(BO$6, $BB$10:$BH$10, 0)), "")), ""))</f>
        <v/>
      </c>
      <c r="BP74" s="68" t="str">
        <f t="shared" si="84"/>
        <v/>
      </c>
      <c r="BQ74" s="69" t="str">
        <f t="shared" si="85"/>
        <v/>
      </c>
      <c r="BR74" s="69" t="str">
        <f t="shared" si="86"/>
        <v/>
      </c>
      <c r="BS74" s="69" t="str">
        <f t="shared" si="87"/>
        <v/>
      </c>
      <c r="BT74" s="69" t="str">
        <f t="shared" si="88"/>
        <v/>
      </c>
      <c r="BU74" s="69" t="str">
        <f t="shared" si="89"/>
        <v/>
      </c>
      <c r="BV74" s="70" t="str">
        <f t="shared" si="90"/>
        <v/>
      </c>
      <c r="BW74" s="68" t="str" cm="1">
        <f t="array" ref="BW74">IF(OR($X74="", BW$7=""), "", IFERROR(IF(IFERROR(INDEX($F74:$L74, $BM74, MATCH(BW$6, $F$9:$L$9, 0)), "")&gt;BW$7, "", IFERROR(INDEX($BB74:$BH74, $BM74, MATCH(BW$6, $BB$10:$BH$10, 0)), "")), ""))</f>
        <v/>
      </c>
      <c r="BX74" s="70" t="str" cm="1">
        <f t="array" ref="BX74">IF(OR($X74="", BX$7=""), "", IFERROR(IF(IFERROR(INDEX($F74:$L74, $BM74, MATCH(BX$6, $F$9:$L$9, 0)), "")&gt;BX$7, "", IFERROR(INDEX($BB74:$BH74, $BM74, MATCH(BX$6, $BB$10:$BH$10, 0)), "")), ""))</f>
        <v/>
      </c>
      <c r="BY74" s="68" t="str">
        <f t="shared" si="91"/>
        <v/>
      </c>
      <c r="BZ74" s="69" t="str">
        <f t="shared" si="92"/>
        <v/>
      </c>
      <c r="CA74" s="69" t="str">
        <f t="shared" si="93"/>
        <v/>
      </c>
      <c r="CB74" s="69" t="str">
        <f t="shared" si="94"/>
        <v/>
      </c>
      <c r="CC74" s="69" t="str">
        <f t="shared" si="95"/>
        <v/>
      </c>
      <c r="CD74" s="69" t="str">
        <f t="shared" si="96"/>
        <v/>
      </c>
      <c r="CE74" s="70" t="str">
        <f t="shared" si="97"/>
        <v/>
      </c>
      <c r="CF74" s="68" t="str" cm="1">
        <f t="array" ref="CF74">IF(OR($X74="", CF$7=""), "", IFERROR(IF(IFERROR(INDEX($F74:$L74, $BM74, MATCH(CF$6, $F$9:$L$9, 0)), "")&gt;CF$7, "", IFERROR(INDEX($BB74:$BH74, $BM74, MATCH(CF$6, $BB$10:$BH$10, 0)), "")), ""))</f>
        <v/>
      </c>
      <c r="CG74" s="70" t="str" cm="1">
        <f t="array" ref="CG74">IF(OR($X74="", CG$7=""), "", IFERROR(IF(IFERROR(INDEX($F74:$L74, $BM74, MATCH(CG$6, $F$9:$L$9, 0)), "")&gt;CG$7, "", IFERROR(INDEX($BB74:$BH74, $BM74, MATCH(CG$6, $BB$10:$BH$10, 0)), "")), ""))</f>
        <v/>
      </c>
      <c r="CH74" s="68" t="str">
        <f t="shared" si="98"/>
        <v/>
      </c>
      <c r="CI74" s="69" t="str">
        <f t="shared" si="99"/>
        <v/>
      </c>
      <c r="CJ74" s="69" t="str">
        <f t="shared" si="100"/>
        <v/>
      </c>
      <c r="CK74" s="69" t="str">
        <f t="shared" si="101"/>
        <v/>
      </c>
      <c r="CL74" s="69" t="str">
        <f t="shared" si="102"/>
        <v/>
      </c>
      <c r="CM74" s="69" t="str">
        <f t="shared" si="103"/>
        <v/>
      </c>
      <c r="CN74" s="70" t="str">
        <f t="shared" si="104"/>
        <v/>
      </c>
      <c r="CO74" s="68" t="str" cm="1">
        <f t="array" ref="CO74">IF(OR($X74="", CO$7=""), "", IFERROR(IF(IFERROR(INDEX($F74:$L74, $BM74, MATCH(CO$6, $F$9:$L$9, 0)), "")&gt;CO$7, "", IFERROR(INDEX($BB74:$BH74, $BM74, MATCH(CO$6, $BB$10:$BH$10, 0)), "")), ""))</f>
        <v/>
      </c>
      <c r="CP74" s="70" t="str" cm="1">
        <f t="array" ref="CP74">IF(OR($X74="", CP$7=""), "", IFERROR(IF(IFERROR(INDEX($F74:$L74, $BM74, MATCH(CP$6, $F$9:$L$9, 0)), "")&gt;CP$7, "", IFERROR(INDEX($BB74:$BH74, $BM74, MATCH(CP$6, $BB$10:$BH$10, 0)), "")), ""))</f>
        <v/>
      </c>
      <c r="CQ74" s="68" t="str">
        <f t="shared" si="105"/>
        <v/>
      </c>
      <c r="CR74" s="69" t="str">
        <f t="shared" si="106"/>
        <v/>
      </c>
      <c r="CS74" s="69" t="str">
        <f t="shared" si="107"/>
        <v/>
      </c>
      <c r="CT74" s="69" t="str">
        <f t="shared" si="108"/>
        <v/>
      </c>
      <c r="CU74" s="69" t="str">
        <f t="shared" si="109"/>
        <v/>
      </c>
      <c r="CV74" s="69" t="str">
        <f t="shared" si="110"/>
        <v/>
      </c>
      <c r="CW74" s="70" t="str">
        <f t="shared" si="111"/>
        <v/>
      </c>
      <c r="CX74" s="68" t="str" cm="1">
        <f t="array" ref="CX74">IF(OR($X74="", CX$7=""), "", IFERROR(IF(IFERROR(INDEX($F74:$L74, $BM74, MATCH(CX$6, $F$9:$L$9, 0)), "")&gt;CX$7, "", IFERROR(INDEX($BB74:$BH74, $BM74, MATCH(CX$6, $BB$10:$BH$10, 0)), "")), ""))</f>
        <v/>
      </c>
      <c r="CY74" s="70" t="str" cm="1">
        <f t="array" ref="CY74">IF(OR($X74="", CY$7=""), "", IFERROR(IF(IFERROR(INDEX($F74:$L74, $BM74, MATCH(CY$6, $F$9:$L$9, 0)), "")&gt;CY$7, "", IFERROR(INDEX($BB74:$BH74, $BM74, MATCH(CY$6, $BB$10:$BH$10, 0)), "")), ""))</f>
        <v/>
      </c>
      <c r="CZ74" s="68" t="str">
        <f t="shared" si="112"/>
        <v/>
      </c>
      <c r="DA74" s="69" t="str">
        <f t="shared" si="113"/>
        <v/>
      </c>
      <c r="DB74" s="69" t="str">
        <f t="shared" si="114"/>
        <v/>
      </c>
      <c r="DC74" s="69" t="str">
        <f t="shared" si="115"/>
        <v/>
      </c>
      <c r="DD74" s="69" t="str">
        <f t="shared" si="116"/>
        <v/>
      </c>
      <c r="DE74" s="69" t="str">
        <f t="shared" si="117"/>
        <v/>
      </c>
      <c r="DF74" s="70" t="str">
        <f t="shared" si="118"/>
        <v/>
      </c>
      <c r="DG74" s="68" t="str" cm="1">
        <f t="array" ref="DG74">IF(OR($X74="", DG$7=""), "", IFERROR(IF(IFERROR(INDEX($F74:$L74, $BM74, MATCH(DG$6, $F$9:$L$9, 0)), "")&gt;DG$7, "", IFERROR(INDEX($BB74:$BH74, $BM74, MATCH(DG$6, $BB$10:$BH$10, 0)), "")), ""))</f>
        <v/>
      </c>
      <c r="DH74" s="70" t="str" cm="1">
        <f t="array" ref="DH74">IF(OR($X74="", DH$7=""), "", IFERROR(IF(IFERROR(INDEX($F74:$L74, $BM74, MATCH(DH$6, $F$9:$L$9, 0)), "")&gt;DH$7, "", IFERROR(INDEX($BB74:$BH74, $BM74, MATCH(DH$6, $BB$10:$BH$10, 0)), "")), ""))</f>
        <v/>
      </c>
      <c r="DI74" s="68" t="str">
        <f t="shared" si="119"/>
        <v/>
      </c>
      <c r="DJ74" s="69" t="str">
        <f t="shared" si="120"/>
        <v/>
      </c>
      <c r="DK74" s="69" t="str">
        <f t="shared" si="121"/>
        <v/>
      </c>
      <c r="DL74" s="69" t="str">
        <f t="shared" si="122"/>
        <v/>
      </c>
      <c r="DM74" s="69" t="str">
        <f t="shared" si="123"/>
        <v/>
      </c>
      <c r="DN74" s="69" t="str">
        <f t="shared" si="124"/>
        <v/>
      </c>
      <c r="DO74" s="70" t="str">
        <f t="shared" si="125"/>
        <v/>
      </c>
      <c r="DP74" s="68" t="str" cm="1">
        <f t="array" ref="DP74">IF(OR($X74="", DP$7=""), "", IFERROR(IF(IFERROR(INDEX($F74:$L74, $BM74, MATCH(DP$6, $F$9:$L$9, 0)), "")&gt;DP$7, "", IFERROR(INDEX($BB74:$BH74, $BM74, MATCH(DP$6, $BB$10:$BH$10, 0)), "")), ""))</f>
        <v/>
      </c>
      <c r="DQ74" s="70" t="str" cm="1">
        <f t="array" ref="DQ74">IF(OR($X74="", DQ$7=""), "", IFERROR(IF(IFERROR(INDEX($F74:$L74, $BM74, MATCH(DQ$6, $F$9:$L$9, 0)), "")&gt;DQ$7, "", IFERROR(INDEX($BB74:$BH74, $BM74, MATCH(DQ$6, $BB$10:$BH$10, 0)), "")), ""))</f>
        <v/>
      </c>
      <c r="DR74" s="68" t="str">
        <f t="shared" si="126"/>
        <v/>
      </c>
      <c r="DS74" s="69" t="str">
        <f t="shared" si="127"/>
        <v/>
      </c>
      <c r="DT74" s="69" t="str">
        <f t="shared" si="128"/>
        <v/>
      </c>
      <c r="DU74" s="69" t="str">
        <f t="shared" si="129"/>
        <v/>
      </c>
      <c r="DV74" s="69" t="str">
        <f t="shared" si="130"/>
        <v/>
      </c>
      <c r="DW74" s="69" t="str">
        <f t="shared" si="131"/>
        <v/>
      </c>
      <c r="DX74" s="70" t="str">
        <f t="shared" si="132"/>
        <v/>
      </c>
      <c r="DY74" s="68" t="str" cm="1">
        <f t="array" ref="DY74">IF(OR($X74="", DY$7=""), "", IFERROR(IF(IFERROR(INDEX($F74:$L74, $BM74, MATCH(DY$6, $F$9:$L$9, 0)), "")&gt;DY$7, "", IFERROR(INDEX($BB74:$BH74, $BM74, MATCH(DY$6, $BB$10:$BH$10, 0)), "")), ""))</f>
        <v/>
      </c>
      <c r="DZ74" s="70" t="str" cm="1">
        <f t="array" ref="DZ74">IF(OR($X74="", DZ$7=""), "", IFERROR(IF(IFERROR(INDEX($F74:$L74, $BM74, MATCH(DZ$6, $F$9:$L$9, 0)), "")&gt;DZ$7, "", IFERROR(INDEX($BB74:$BH74, $BM74, MATCH(DZ$6, $BB$10:$BH$10, 0)), "")), ""))</f>
        <v/>
      </c>
      <c r="EA74" s="68" t="str">
        <f t="shared" si="133"/>
        <v/>
      </c>
      <c r="EB74" s="69" t="str">
        <f t="shared" si="134"/>
        <v/>
      </c>
      <c r="EC74" s="69" t="str">
        <f t="shared" si="135"/>
        <v/>
      </c>
      <c r="ED74" s="69" t="str">
        <f t="shared" si="136"/>
        <v/>
      </c>
      <c r="EE74" s="69" t="str">
        <f t="shared" si="137"/>
        <v/>
      </c>
      <c r="EF74" s="69" t="str">
        <f t="shared" si="138"/>
        <v/>
      </c>
      <c r="EG74" s="70" t="str">
        <f t="shared" si="139"/>
        <v/>
      </c>
      <c r="EH74" s="68" t="str" cm="1">
        <f t="array" ref="EH74">IF(OR($X74="", EH$7=""), "", IFERROR(IF(IFERROR(INDEX($F74:$L74, $BM74, MATCH(EH$6, $F$9:$L$9, 0)), "")&gt;EH$7, "", IFERROR(INDEX($BB74:$BH74, $BM74, MATCH(EH$6, $BB$10:$BH$10, 0)), "")), ""))</f>
        <v/>
      </c>
      <c r="EI74" s="70" t="str" cm="1">
        <f t="array" ref="EI74">IF(OR($X74="", EI$7=""), "", IFERROR(IF(IFERROR(INDEX($F74:$L74, $BM74, MATCH(EI$6, $F$9:$L$9, 0)), "")&gt;EI$7, "", IFERROR(INDEX($BB74:$BH74, $BM74, MATCH(EI$6, $BB$10:$BH$10, 0)), "")), ""))</f>
        <v/>
      </c>
      <c r="EJ74" s="68" t="str">
        <f t="shared" si="140"/>
        <v/>
      </c>
      <c r="EK74" s="69" t="str">
        <f t="shared" si="141"/>
        <v/>
      </c>
      <c r="EL74" s="69" t="str">
        <f t="shared" si="142"/>
        <v/>
      </c>
      <c r="EM74" s="69" t="str">
        <f t="shared" si="143"/>
        <v/>
      </c>
      <c r="EN74" s="69" t="str">
        <f t="shared" si="144"/>
        <v/>
      </c>
      <c r="EO74" s="69" t="str">
        <f t="shared" si="145"/>
        <v/>
      </c>
      <c r="EP74" s="70" t="str">
        <f t="shared" si="146"/>
        <v/>
      </c>
      <c r="EQ74" s="68" t="str" cm="1">
        <f t="array" ref="EQ74">IF(OR($X74="", EQ$7=""), "", IFERROR(IF(IFERROR(INDEX($F74:$L74, $BM74, MATCH(EQ$6, $F$9:$L$9, 0)), "")&gt;EQ$7, "", IFERROR(INDEX($BB74:$BH74, $BM74, MATCH(EQ$6, $BB$10:$BH$10, 0)), "")), ""))</f>
        <v/>
      </c>
      <c r="ER74" s="70" t="str" cm="1">
        <f t="array" ref="ER74">IF(OR($X74="", ER$7=""), "", IFERROR(IF(IFERROR(INDEX($F74:$L74, $BM74, MATCH(ER$6, $F$9:$L$9, 0)), "")&gt;ER$7, "", IFERROR(INDEX($BB74:$BH74, $BM74, MATCH(ER$6, $BB$10:$BH$10, 0)), "")), ""))</f>
        <v/>
      </c>
      <c r="ES74" s="68" t="str">
        <f t="shared" si="147"/>
        <v/>
      </c>
      <c r="ET74" s="69" t="str">
        <f t="shared" si="148"/>
        <v/>
      </c>
      <c r="EU74" s="69" t="str">
        <f t="shared" si="149"/>
        <v/>
      </c>
      <c r="EV74" s="69" t="str">
        <f t="shared" si="150"/>
        <v/>
      </c>
      <c r="EW74" s="69" t="str">
        <f t="shared" si="151"/>
        <v/>
      </c>
      <c r="EX74" s="69" t="str">
        <f t="shared" si="152"/>
        <v/>
      </c>
      <c r="EY74" s="70" t="str">
        <f t="shared" si="153"/>
        <v/>
      </c>
      <c r="FA74" s="68" t="str" cm="1">
        <f t="array" ref="FA74">IF($X74="", "", IFERROR(INDEX($BN74:$EY74, $EZ74, MATCH(FA$8, $BN$2:$EY$2, 0)), ""))</f>
        <v/>
      </c>
      <c r="FB74" s="69" t="str" cm="1">
        <f t="array" ref="FB74">IF($X74="", "", IFERROR(INDEX($BN74:$EY74, $EZ74, MATCH(FB$8, $BN$2:$EY$2, 0)), ""))</f>
        <v/>
      </c>
      <c r="FC74" s="69" t="str" cm="1">
        <f t="array" ref="FC74">IF($X74="", "", IFERROR(INDEX($BN74:$EY74, $EZ74, MATCH(FC$8, $BN$2:$EY$2, 0)), ""))</f>
        <v/>
      </c>
      <c r="FD74" s="69" t="str" cm="1">
        <f t="array" ref="FD74">IF($X74="", "", IFERROR(INDEX($BN74:$EY74, $EZ74, MATCH(FD$8, $BN$2:$EY$2, 0)), ""))</f>
        <v/>
      </c>
      <c r="FE74" s="69" t="str" cm="1">
        <f t="array" ref="FE74">IF($X74="", "", IFERROR(INDEX($BN74:$EY74, $EZ74, MATCH(FE$8, $BN$2:$EY$2, 0)), ""))</f>
        <v/>
      </c>
      <c r="FF74" s="69" t="str" cm="1">
        <f t="array" ref="FF74">IF($X74="", "", IFERROR(INDEX($BN74:$EY74, $EZ74, MATCH(FF$8, $BN$2:$EY$2, 0)), ""))</f>
        <v/>
      </c>
      <c r="FG74" s="69" t="str" cm="1">
        <f t="array" ref="FG74">IF($X74="", "", IFERROR(INDEX($BN74:$EY74, $EZ74, MATCH(FG$8, $BN$2:$EY$2, 0)), ""))</f>
        <v/>
      </c>
      <c r="FH74" s="69" t="str" cm="1">
        <f t="array" ref="FH74">IF($X74="", "", IFERROR(INDEX($BN74:$EY74, $EZ74, MATCH(FH$8, $BN$2:$EY$2, 0)), ""))</f>
        <v/>
      </c>
      <c r="FI74" s="69" t="str" cm="1">
        <f t="array" ref="FI74">IF($X74="", "", IFERROR(INDEX($BN74:$EY74, $EZ74, MATCH(FI$8, $BN$2:$EY$2, 0)), ""))</f>
        <v/>
      </c>
      <c r="FJ74" s="69" t="str" cm="1">
        <f t="array" ref="FJ74">IF($X74="", "", IFERROR(INDEX($BN74:$EY74, $EZ74, MATCH(FJ$8, $BN$2:$EY$2, 0)), ""))</f>
        <v/>
      </c>
      <c r="FK74" s="69" t="str" cm="1">
        <f t="array" ref="FK74">IF($X74="", "", IFERROR(INDEX($BN74:$EY74, $EZ74, MATCH(FK$8, $BN$2:$EY$2, 0)), ""))</f>
        <v/>
      </c>
      <c r="FL74" s="69" t="str" cm="1">
        <f t="array" ref="FL74">IF($X74="", "", IFERROR(INDEX($BN74:$EY74, $EZ74, MATCH(FL$8, $BN$2:$EY$2, 0)), ""))</f>
        <v/>
      </c>
      <c r="FM74" s="69" t="str" cm="1">
        <f t="array" ref="FM74">IF($X74="", "", IFERROR(INDEX($BN74:$EY74, $EZ74, MATCH(FM$8, $BN$2:$EY$2, 0)), ""))</f>
        <v/>
      </c>
      <c r="FN74" s="69" t="str" cm="1">
        <f t="array" ref="FN74">IF($X74="", "", IFERROR(INDEX($BN74:$EY74, $EZ74, MATCH(FN$8, $BN$2:$EY$2, 0)), ""))</f>
        <v/>
      </c>
      <c r="FO74" s="69" t="str" cm="1">
        <f t="array" ref="FO74">IF($X74="", "", IFERROR(INDEX($BN74:$EY74, $EZ74, MATCH(FO$8, $BN$2:$EY$2, 0)), ""))</f>
        <v/>
      </c>
      <c r="FP74" s="69" t="str" cm="1">
        <f t="array" ref="FP74">IF($X74="", "", IFERROR(INDEX($BN74:$EY74, $EZ74, MATCH(FP$8, $BN$2:$EY$2, 0)), ""))</f>
        <v/>
      </c>
      <c r="FQ74" s="69" t="str" cm="1">
        <f t="array" ref="FQ74">IF($X74="", "", IFERROR(INDEX($BN74:$EY74, $EZ74, MATCH(FQ$8, $BN$2:$EY$2, 0)), ""))</f>
        <v/>
      </c>
      <c r="FR74" s="69" t="str" cm="1">
        <f t="array" ref="FR74">IF($X74="", "", IFERROR(INDEX($BN74:$EY74, $EZ74, MATCH(FR$8, $BN$2:$EY$2, 0)), ""))</f>
        <v/>
      </c>
      <c r="FS74" s="69" t="str" cm="1">
        <f t="array" ref="FS74">IF($X74="", "", IFERROR(INDEX($BN74:$EY74, $EZ74, MATCH(FS$8, $BN$2:$EY$2, 0)), ""))</f>
        <v/>
      </c>
      <c r="FT74" s="69" t="str" cm="1">
        <f t="array" ref="FT74">IF($X74="", "", IFERROR(INDEX($BN74:$EY74, $EZ74, MATCH(FT$8, $BN$2:$EY$2, 0)), ""))</f>
        <v/>
      </c>
      <c r="FU74" s="69" t="str" cm="1">
        <f t="array" ref="FU74">IF($X74="", "", IFERROR(INDEX($BN74:$EY74, $EZ74, MATCH(FU$8, $BN$2:$EY$2, 0)), ""))</f>
        <v/>
      </c>
      <c r="FV74" s="69" t="str" cm="1">
        <f t="array" ref="FV74">IF($X74="", "", IFERROR(INDEX($BN74:$EY74, $EZ74, MATCH(FV$8, $BN$2:$EY$2, 0)), ""))</f>
        <v/>
      </c>
      <c r="FW74" s="69" t="str" cm="1">
        <f t="array" ref="FW74">IF($X74="", "", IFERROR(INDEX($BN74:$EY74, $EZ74, MATCH(FW$8, $BN$2:$EY$2, 0)), ""))</f>
        <v/>
      </c>
      <c r="FX74" s="69" t="str" cm="1">
        <f t="array" ref="FX74">IF($X74="", "", IFERROR(INDEX($BN74:$EY74, $EZ74, MATCH(FX$8, $BN$2:$EY$2, 0)), ""))</f>
        <v/>
      </c>
      <c r="FY74" s="69" t="str" cm="1">
        <f t="array" ref="FY74">IF($X74="", "", IFERROR(INDEX($BN74:$EY74, $EZ74, MATCH(FY$8, $BN$2:$EY$2, 0)), ""))</f>
        <v/>
      </c>
      <c r="FZ74" s="69" t="str" cm="1">
        <f t="array" ref="FZ74">IF($X74="", "", IFERROR(INDEX($BN74:$EY74, $EZ74, MATCH(FZ$8, $BN$2:$EY$2, 0)), ""))</f>
        <v/>
      </c>
      <c r="GA74" s="69" t="str" cm="1">
        <f t="array" ref="GA74">IF($X74="", "", IFERROR(INDEX($BN74:$EY74, $EZ74, MATCH(GA$8, $BN$2:$EY$2, 0)), ""))</f>
        <v/>
      </c>
      <c r="GB74" s="69" t="str" cm="1">
        <f t="array" ref="GB74">IF($X74="", "", IFERROR(INDEX($BN74:$EY74, $EZ74, MATCH(GB$8, $BN$2:$EY$2, 0)), ""))</f>
        <v/>
      </c>
      <c r="GC74" s="69" t="str" cm="1">
        <f t="array" ref="GC74">IF($X74="", "", IFERROR(INDEX($BN74:$EY74, $EZ74, MATCH(GC$8, $BN$2:$EY$2, 0)), ""))</f>
        <v/>
      </c>
      <c r="GD74" s="69" t="str" cm="1">
        <f t="array" ref="GD74">IF($X74="", "", IFERROR(INDEX($BN74:$EY74, $EZ74, MATCH(GD$8, $BN$2:$EY$2, 0)), ""))</f>
        <v/>
      </c>
      <c r="GE74" s="69" t="str" cm="1">
        <f t="array" ref="GE74">IF($X74="", "", IFERROR(INDEX($BN74:$EY74, $EZ74, MATCH(GE$8, $BN$2:$EY$2, 0)), ""))</f>
        <v/>
      </c>
      <c r="GF74" s="69" t="str" cm="1">
        <f t="array" ref="GF74">IF($X74="", "", IFERROR(INDEX($BN74:$EY74, $EZ74, MATCH(GF$8, $BN$2:$EY$2, 0)), ""))</f>
        <v/>
      </c>
      <c r="GG74" s="69" t="str" cm="1">
        <f t="array" ref="GG74">IF($X74="", "", IFERROR(INDEX($BN74:$EY74, $EZ74, MATCH(GG$8, $BN$2:$EY$2, 0)), ""))</f>
        <v/>
      </c>
      <c r="GH74" s="69" t="str" cm="1">
        <f t="array" ref="GH74">IF($X74="", "", IFERROR(INDEX($BN74:$EY74, $EZ74, MATCH(GH$8, $BN$2:$EY$2, 0)), ""))</f>
        <v/>
      </c>
      <c r="GI74" s="69" t="str" cm="1">
        <f t="array" ref="GI74">IF($X74="", "", IFERROR(INDEX($BN74:$EY74, $EZ74, MATCH(GI$8, $BN$2:$EY$2, 0)), ""))</f>
        <v/>
      </c>
      <c r="GJ74" s="69" t="str" cm="1">
        <f t="array" ref="GJ74">IF($X74="", "", IFERROR(INDEX($BN74:$EY74, $EZ74, MATCH(GJ$8, $BN$2:$EY$2, 0)), ""))</f>
        <v/>
      </c>
      <c r="GK74" s="69" t="str" cm="1">
        <f t="array" ref="GK74">IF($X74="", "", IFERROR(INDEX($BN74:$EY74, $EZ74, MATCH(GK$8, $BN$2:$EY$2, 0)), ""))</f>
        <v/>
      </c>
      <c r="GL74" s="69" t="str" cm="1">
        <f t="array" ref="GL74">IF($X74="", "", IFERROR(INDEX($BN74:$EY74, $EZ74, MATCH(GL$8, $BN$2:$EY$2, 0)), ""))</f>
        <v/>
      </c>
      <c r="GM74" s="69" t="str" cm="1">
        <f t="array" ref="GM74">IF($X74="", "", IFERROR(INDEX($BN74:$EY74, $EZ74, MATCH(GM$8, $BN$2:$EY$2, 0)), ""))</f>
        <v/>
      </c>
      <c r="GN74" s="69" t="str" cm="1">
        <f t="array" ref="GN74">IF($X74="", "", IFERROR(INDEX($BN74:$EY74, $EZ74, MATCH(GN$8, $BN$2:$EY$2, 0)), ""))</f>
        <v/>
      </c>
      <c r="GO74" s="69" t="str" cm="1">
        <f t="array" ref="GO74">IF($X74="", "", IFERROR(INDEX($BN74:$EY74, $EZ74, MATCH(GO$8, $BN$2:$EY$2, 0)), ""))</f>
        <v/>
      </c>
      <c r="GP74" s="69" t="str" cm="1">
        <f t="array" ref="GP74">IF($X74="", "", IFERROR(INDEX($BN74:$EY74, $EZ74, MATCH(GP$8, $BN$2:$EY$2, 0)), ""))</f>
        <v/>
      </c>
      <c r="GQ74" s="69" t="str" cm="1">
        <f t="array" ref="GQ74">IF($X74="", "", IFERROR(INDEX($BN74:$EY74, $EZ74, MATCH(GQ$8, $BN$2:$EY$2, 0)), ""))</f>
        <v/>
      </c>
      <c r="GR74" s="69" t="str" cm="1">
        <f t="array" ref="GR74">IF($X74="", "", IFERROR(INDEX($BN74:$EY74, $EZ74, MATCH(GR$8, $BN$2:$EY$2, 0)), ""))</f>
        <v/>
      </c>
      <c r="GS74" s="69" t="str" cm="1">
        <f t="array" ref="GS74">IF($X74="", "", IFERROR(INDEX($BN74:$EY74, $EZ74, MATCH(GS$8, $BN$2:$EY$2, 0)), ""))</f>
        <v/>
      </c>
      <c r="GT74" s="69" t="str" cm="1">
        <f t="array" ref="GT74">IF($X74="", "", IFERROR(INDEX($BN74:$EY74, $EZ74, MATCH(GT$8, $BN$2:$EY$2, 0)), ""))</f>
        <v/>
      </c>
      <c r="GU74" s="69" t="str" cm="1">
        <f t="array" ref="GU74">IF($X74="", "", IFERROR(INDEX($BN74:$EY74, $EZ74, MATCH(GU$8, $BN$2:$EY$2, 0)), ""))</f>
        <v/>
      </c>
      <c r="GV74" s="69" t="str" cm="1">
        <f t="array" ref="GV74">IF($X74="", "", IFERROR(INDEX($BN74:$EY74, $EZ74, MATCH(GV$8, $BN$2:$EY$2, 0)), ""))</f>
        <v/>
      </c>
      <c r="GW74" s="69" t="str" cm="1">
        <f t="array" ref="GW74">IF($X74="", "", IFERROR(INDEX($BN74:$EY74, $EZ74, MATCH(GW$8, $BN$2:$EY$2, 0)), ""))</f>
        <v/>
      </c>
      <c r="GX74" s="69" t="str" cm="1">
        <f t="array" ref="GX74">IF($X74="", "", IFERROR(INDEX($BN74:$EY74, $EZ74, MATCH(GX$8, $BN$2:$EY$2, 0)), ""))</f>
        <v/>
      </c>
      <c r="GY74" s="69" t="str" cm="1">
        <f t="array" ref="GY74">IF($X74="", "", IFERROR(INDEX($BN74:$EY74, $EZ74, MATCH(GY$8, $BN$2:$EY$2, 0)), ""))</f>
        <v/>
      </c>
      <c r="GZ74" s="69" t="str" cm="1">
        <f t="array" ref="GZ74">IF($X74="", "", IFERROR(INDEX($BN74:$EY74, $EZ74, MATCH(GZ$8, $BN$2:$EY$2, 0)), ""))</f>
        <v/>
      </c>
      <c r="HA74" s="69" t="str" cm="1">
        <f t="array" ref="HA74">IF($X74="", "", IFERROR(INDEX($BN74:$EY74, $EZ74, MATCH(HA$8, $BN$2:$EY$2, 0)), ""))</f>
        <v/>
      </c>
      <c r="HB74" s="69" t="str" cm="1">
        <f t="array" ref="HB74">IF($X74="", "", IFERROR(INDEX($BN74:$EY74, $EZ74, MATCH(HB$8, $BN$2:$EY$2, 0)), ""))</f>
        <v/>
      </c>
      <c r="HC74" s="69" t="str" cm="1">
        <f t="array" ref="HC74">IF($X74="", "", IFERROR(INDEX($BN74:$EY74, $EZ74, MATCH(HC$8, $BN$2:$EY$2, 0)), ""))</f>
        <v/>
      </c>
      <c r="HD74" s="69" t="str" cm="1">
        <f t="array" ref="HD74">IF($X74="", "", IFERROR(INDEX($BN74:$EY74, $EZ74, MATCH(HD$8, $BN$2:$EY$2, 0)), ""))</f>
        <v/>
      </c>
      <c r="HE74" s="69" t="str" cm="1">
        <f t="array" ref="HE74">IF($X74="", "", IFERROR(INDEX($BN74:$EY74, $EZ74, MATCH(HE$8, $BN$2:$EY$2, 0)), ""))</f>
        <v/>
      </c>
      <c r="HF74" s="69" t="str" cm="1">
        <f t="array" ref="HF74">IF($X74="", "", IFERROR(INDEX($BN74:$EY74, $EZ74, MATCH(HF$8, $BN$2:$EY$2, 0)), ""))</f>
        <v/>
      </c>
      <c r="HG74" s="69" t="str" cm="1">
        <f t="array" ref="HG74">IF($X74="", "", IFERROR(INDEX($BN74:$EY74, $EZ74, MATCH(HG$8, $BN$2:$EY$2, 0)), ""))</f>
        <v/>
      </c>
      <c r="HH74" s="69" t="str" cm="1">
        <f t="array" ref="HH74">IF($X74="", "", IFERROR(INDEX($BN74:$EY74, $EZ74, MATCH(HH$8, $BN$2:$EY$2, 0)), ""))</f>
        <v/>
      </c>
      <c r="HI74" s="69" t="str" cm="1">
        <f t="array" ref="HI74">IF($X74="", "", IFERROR(INDEX($BN74:$EY74, $EZ74, MATCH(HI$8, $BN$2:$EY$2, 0)), ""))</f>
        <v/>
      </c>
      <c r="HJ74" s="69" t="str" cm="1">
        <f t="array" ref="HJ74">IF($X74="", "", IFERROR(INDEX($BN74:$EY74, $EZ74, MATCH(HJ$8, $BN$2:$EY$2, 0)), ""))</f>
        <v/>
      </c>
      <c r="HK74" s="69" t="str" cm="1">
        <f t="array" ref="HK74">IF($X74="", "", IFERROR(INDEX($BN74:$EY74, $EZ74, MATCH(HK$8, $BN$2:$EY$2, 0)), ""))</f>
        <v/>
      </c>
      <c r="HL74" s="69" t="str" cm="1">
        <f t="array" ref="HL74">IF($X74="", "", IFERROR(INDEX($BN74:$EY74, $EZ74, MATCH(HL$8, $BN$2:$EY$2, 0)), ""))</f>
        <v/>
      </c>
      <c r="HM74" s="69" t="str" cm="1">
        <f t="array" ref="HM74">IF($X74="", "", IFERROR(INDEX($BN74:$EY74, $EZ74, MATCH(HM$8, $BN$2:$EY$2, 0)), ""))</f>
        <v/>
      </c>
      <c r="HN74" s="69" t="str" cm="1">
        <f t="array" ref="HN74">IF($X74="", "", IFERROR(INDEX($BN74:$EY74, $EZ74, MATCH(HN$8, $BN$2:$EY$2, 0)), ""))</f>
        <v/>
      </c>
      <c r="HO74" s="69" t="str" cm="1">
        <f t="array" ref="HO74">IF($X74="", "", IFERROR(INDEX($BN74:$EY74, $EZ74, MATCH(HO$8, $BN$2:$EY$2, 0)), ""))</f>
        <v/>
      </c>
      <c r="HP74" s="69" t="str" cm="1">
        <f t="array" ref="HP74">IF($X74="", "", IFERROR(INDEX($BN74:$EY74, $EZ74, MATCH(HP$8, $BN$2:$EY$2, 0)), ""))</f>
        <v/>
      </c>
      <c r="HQ74" s="69" t="str" cm="1">
        <f t="array" ref="HQ74">IF($X74="", "", IFERROR(INDEX($BN74:$EY74, $EZ74, MATCH(HQ$8, $BN$2:$EY$2, 0)), ""))</f>
        <v/>
      </c>
      <c r="HR74" s="70" t="str" cm="1">
        <f t="array" ref="HR74">IF($X74="", "", IFERROR(INDEX($BN74:$EY74, $EZ74, MATCH(HR$8, $BN$2:$EY$2, 0)), ""))</f>
        <v/>
      </c>
      <c r="HT74" s="8" t="str" cm="1">
        <f t="array" ref="HT74">IFERROR(INDEX($FA$6:$HR$6, $HS$6, MATCH(MIN($FA74:$HR74), $FA74:$HR74, 0)), "")</f>
        <v/>
      </c>
      <c r="HV74" s="8" t="str" cm="1">
        <f t="array" ref="HV74">IFERROR(INDEX(Trainers!$I$11:$I$20, MATCH(IFERROR(INDEX($FA$7:$HR$7, $HS$6, MATCH(MIN($FA74:$HR74), $FA74:$HR74, 0)), ""), Trainers!$AB$11:$AB$20, 0)), "")</f>
        <v/>
      </c>
      <c r="HX74" s="81" t="str">
        <f t="shared" si="154"/>
        <v/>
      </c>
      <c r="HY74" s="88" t="str">
        <f t="shared" si="155"/>
        <v/>
      </c>
      <c r="HZ74" s="81" t="str">
        <f t="shared" si="188"/>
        <v/>
      </c>
      <c r="IA74" s="88" t="str">
        <f t="shared" si="189"/>
        <v/>
      </c>
      <c r="IB74" s="81" t="str">
        <f t="shared" si="188"/>
        <v/>
      </c>
      <c r="IC74" s="88" t="str">
        <f t="shared" si="189"/>
        <v/>
      </c>
      <c r="ID74" s="81" t="str">
        <f t="shared" si="188"/>
        <v/>
      </c>
      <c r="IE74" s="88" t="str">
        <f t="shared" si="189"/>
        <v/>
      </c>
      <c r="IF74" s="81" t="str">
        <f t="shared" si="188"/>
        <v/>
      </c>
      <c r="IG74" s="88" t="str">
        <f t="shared" si="189"/>
        <v/>
      </c>
      <c r="IH74" s="81" t="str">
        <f t="shared" si="188"/>
        <v/>
      </c>
      <c r="II74" s="88" t="str">
        <f t="shared" si="189"/>
        <v/>
      </c>
      <c r="IJ74" s="81" t="str">
        <f t="shared" si="188"/>
        <v/>
      </c>
      <c r="IK74" s="88" t="str">
        <f t="shared" si="189"/>
        <v/>
      </c>
      <c r="IL74" s="81" t="str">
        <f t="shared" si="188"/>
        <v/>
      </c>
      <c r="IM74" s="88" t="str">
        <f t="shared" si="189"/>
        <v/>
      </c>
      <c r="IN74" s="81" t="str">
        <f t="shared" si="188"/>
        <v/>
      </c>
      <c r="IO74" s="88" t="str">
        <f t="shared" si="189"/>
        <v/>
      </c>
      <c r="IP74" s="81" t="str">
        <f t="shared" si="188"/>
        <v/>
      </c>
      <c r="IQ74" s="88" t="str">
        <f t="shared" si="189"/>
        <v/>
      </c>
      <c r="IS74" s="81" t="str" cm="1">
        <f t="array" ref="IS74">IF($X74="", "", IFERROR(INDEX($HX$3:$IQ$3, $IR$3, MATCH(IS$10, $HX74:$IQ74, 0)), ""))</f>
        <v/>
      </c>
      <c r="IT74" s="89" t="str" cm="1">
        <f t="array" ref="IT74">IF($X74="", "", IFERROR(INDEX($HX$3:$IQ$3, $IR$3, MATCH(IT$10, $HX74:$IQ74, 0)), ""))</f>
        <v/>
      </c>
      <c r="IU74" s="89" t="str" cm="1">
        <f t="array" ref="IU74">IF($X74="", "", IFERROR(INDEX($HX$3:$IQ$3, $IR$3, MATCH(IU$10, $HX74:$IQ74, 0)), ""))</f>
        <v/>
      </c>
      <c r="IV74" s="8" t="str">
        <f t="shared" si="156"/>
        <v/>
      </c>
      <c r="IX74" s="8" t="str">
        <f t="shared" si="157"/>
        <v/>
      </c>
      <c r="IZ74" s="8" t="str">
        <f>IF($BL74="", "", IFERROR(INDEX(Trainers!$AB$11:$AB$20, MATCH($BL74, Trainers!$I$11:$I$20, 0)), ""))</f>
        <v/>
      </c>
      <c r="JA74" s="78" t="str">
        <f t="shared" si="158"/>
        <v/>
      </c>
      <c r="JB74" s="8" t="str" cm="1">
        <f t="array" ref="JB74">IFERROR(INDEX($BN$7:$EY$7, $BM$7, MATCH(CONCATENATE($IZ74, " - ", $BJ74), $BN$2:$EY$2, 0)), "")</f>
        <v/>
      </c>
      <c r="JC74" s="8" t="str">
        <f t="shared" si="159"/>
        <v/>
      </c>
      <c r="JE74" s="8" t="str">
        <f>IF($HV74="", "", IFERROR(INDEX(Trainers!$AB$11:$AB$20, MATCH($HV74, Trainers!$I$11:$I$20, 0)), ""))</f>
        <v/>
      </c>
      <c r="JF74" s="78" t="str" cm="1">
        <f t="array" ref="JF74">IF(IFERROR(INDEX($F74:$L74, $Y74, MATCH($HT74, $F$9:$L$9, 0)), "")="", "", IFERROR(INDEX($F74:$L74, $Y74, MATCH($HT74, $F$9:$L$9, 0)), ""))</f>
        <v/>
      </c>
      <c r="JG74" s="8" t="str" cm="1">
        <f t="array" ref="JG74">IFERROR(INDEX($BN$7:$EY$7, $BM$7, MATCH(CONCATENATE($JE74, " - ", $HT74), $BN$2:$EY$2, 0)), "")</f>
        <v/>
      </c>
      <c r="JH74" s="8" t="str">
        <f t="shared" si="160"/>
        <v/>
      </c>
    </row>
    <row r="75" spans="1:268" x14ac:dyDescent="0.25">
      <c r="A75" s="2"/>
      <c r="B75" s="20"/>
      <c r="C75" s="21"/>
      <c r="D75" s="38"/>
      <c r="E75" s="22"/>
      <c r="F75" s="22"/>
      <c r="G75" s="22"/>
      <c r="H75" s="22"/>
      <c r="I75" s="22"/>
      <c r="J75" s="22"/>
      <c r="K75" s="22"/>
      <c r="L75" s="23"/>
      <c r="M75" s="2"/>
      <c r="N75" s="101" t="str">
        <f t="shared" si="65"/>
        <v/>
      </c>
      <c r="O75" s="2"/>
      <c r="P75" s="62"/>
      <c r="Q75" s="62"/>
      <c r="R75" s="62"/>
      <c r="X75" s="8" t="str">
        <f t="shared" si="66"/>
        <v/>
      </c>
      <c r="Z75" s="8" t="str">
        <f t="shared" ref="Z75:Z110" si="190">IF($X75="", "", IF(AND(Z$5="X", B75=""), $X$6, IF(AND(NOT(B75=""), COUNTIF(B$11:B$110, B75)&gt;1), $X$7, "")))</f>
        <v/>
      </c>
      <c r="AA75" s="8" t="str">
        <f t="shared" ref="AA75:AA109" si="191">IF($X75="", "", IF(AND(AA$5="X", C75=""), $X$6, IF(AND(NOT(C75=""), COUNTIF(U$11:U$20, C75)=0), $X$7, "")))</f>
        <v/>
      </c>
      <c r="AB75" s="8" t="str">
        <f t="shared" ref="AB75:AB109" si="192">IF($X75="", "", IF(AND(AB$5="X", D75=""), $X$6, IF(AND(NOT(D75=""), COUNTIF(V$11:V$30, D75)=0), $X$7, "")))</f>
        <v/>
      </c>
      <c r="AC75" s="8" t="str">
        <f t="shared" si="184"/>
        <v/>
      </c>
      <c r="AD75" s="8" t="str">
        <f t="shared" si="185"/>
        <v/>
      </c>
      <c r="AE75" s="8" t="str">
        <f t="shared" si="163"/>
        <v/>
      </c>
      <c r="AF75" s="8" t="str">
        <f t="shared" si="164"/>
        <v/>
      </c>
      <c r="AG75" s="8" t="str">
        <f t="shared" si="165"/>
        <v/>
      </c>
      <c r="AH75" s="8" t="str">
        <f t="shared" si="166"/>
        <v/>
      </c>
      <c r="AI75" s="8" t="str">
        <f t="shared" si="167"/>
        <v/>
      </c>
      <c r="AJ75" s="8" t="str">
        <f t="shared" si="168"/>
        <v/>
      </c>
      <c r="AL75" s="68" t="str">
        <f t="shared" si="75"/>
        <v/>
      </c>
      <c r="AM75" s="69" t="str">
        <f t="shared" si="169"/>
        <v/>
      </c>
      <c r="AN75" s="69" t="str">
        <f t="shared" si="170"/>
        <v/>
      </c>
      <c r="AO75" s="69" t="str">
        <f t="shared" si="171"/>
        <v/>
      </c>
      <c r="AP75" s="69" t="str">
        <f t="shared" si="172"/>
        <v/>
      </c>
      <c r="AQ75" s="69" t="str">
        <f t="shared" si="173"/>
        <v/>
      </c>
      <c r="AR75" s="70" t="str">
        <f t="shared" si="174"/>
        <v/>
      </c>
      <c r="AT75" s="68" t="str">
        <f>IF($D75="", "", IFERROR(INDEX('Training Positions'!C$11:C$30, MATCH($D75, 'Training Positions'!$B$11:$B$30, 0)), ""))</f>
        <v/>
      </c>
      <c r="AU75" s="69" t="str">
        <f>IF($D75="", "", IFERROR(INDEX('Training Positions'!D$11:D$30, MATCH($D75, 'Training Positions'!$B$11:$B$30, 0)), ""))</f>
        <v/>
      </c>
      <c r="AV75" s="69" t="str">
        <f>IF($D75="", "", IFERROR(INDEX('Training Positions'!E$11:E$30, MATCH($D75, 'Training Positions'!$B$11:$B$30, 0)), ""))</f>
        <v/>
      </c>
      <c r="AW75" s="69" t="str">
        <f>IF($D75="", "", IFERROR(INDEX('Training Positions'!F$11:F$30, MATCH($D75, 'Training Positions'!$B$11:$B$30, 0)), ""))</f>
        <v/>
      </c>
      <c r="AX75" s="69" t="str">
        <f>IF($D75="", "", IFERROR(INDEX('Training Positions'!G$11:G$30, MATCH($D75, 'Training Positions'!$B$11:$B$30, 0)), ""))</f>
        <v/>
      </c>
      <c r="AY75" s="69" t="str">
        <f>IF($D75="", "", IFERROR(INDEX('Training Positions'!H$11:H$30, MATCH($D75, 'Training Positions'!$B$11:$B$30, 0)), ""))</f>
        <v/>
      </c>
      <c r="AZ75" s="70" t="str">
        <f>IF($D75="", "", IFERROR(INDEX('Training Positions'!I$11:I$30, MATCH($D75, 'Training Positions'!$B$11:$B$30, 0)), ""))</f>
        <v/>
      </c>
      <c r="BB75" s="68" t="str">
        <f t="shared" si="82"/>
        <v/>
      </c>
      <c r="BC75" s="69" t="str">
        <f t="shared" si="175"/>
        <v/>
      </c>
      <c r="BD75" s="69" t="str">
        <f t="shared" si="176"/>
        <v/>
      </c>
      <c r="BE75" s="69" t="str">
        <f t="shared" si="177"/>
        <v/>
      </c>
      <c r="BF75" s="69" t="str">
        <f t="shared" si="178"/>
        <v/>
      </c>
      <c r="BG75" s="69" t="str">
        <f t="shared" si="179"/>
        <v/>
      </c>
      <c r="BH75" s="70" t="str">
        <f t="shared" si="180"/>
        <v/>
      </c>
      <c r="BJ75" s="8" t="str" cm="1">
        <f t="array" ref="BJ75">IF($X75="", "", IFERROR(INDEX($BB$10:$BH$10, $BA$10, MATCH(MIN($BB75:$BH75), $BB75:$BH75, 0)), ""))</f>
        <v/>
      </c>
      <c r="BK75" s="78" t="str">
        <f t="shared" si="83"/>
        <v/>
      </c>
      <c r="BL75" s="8" t="str">
        <f>IF($IX75="", "", IFERROR(INDEX(Trainers!$I$11:$I$20, MATCH($IX75, Trainers!$AB$11:$AB$20, 0)), ""))</f>
        <v/>
      </c>
      <c r="BN75" s="68" t="str" cm="1">
        <f t="array" ref="BN75">IF(OR($X75="", BN$7=""), "", IFERROR(IF(IFERROR(INDEX($F75:$L75, $BM75, MATCH(BN$6, $F$9:$L$9, 0)), "")&gt;BN$7, "", IFERROR(INDEX($BB75:$BH75, $BM75, MATCH(BN$6, $BB$10:$BH$10, 0)), "")), ""))</f>
        <v/>
      </c>
      <c r="BO75" s="70" t="str" cm="1">
        <f t="array" ref="BO75">IF(OR($X75="", BO$7=""), "", IFERROR(IF(IFERROR(INDEX($F75:$L75, $BM75, MATCH(BO$6, $F$9:$L$9, 0)), "")&gt;BO$7, "", IFERROR(INDEX($BB75:$BH75, $BM75, MATCH(BO$6, $BB$10:$BH$10, 0)), "")), ""))</f>
        <v/>
      </c>
      <c r="BP75" s="68" t="str">
        <f t="shared" si="84"/>
        <v/>
      </c>
      <c r="BQ75" s="69" t="str">
        <f t="shared" si="85"/>
        <v/>
      </c>
      <c r="BR75" s="69" t="str">
        <f t="shared" si="86"/>
        <v/>
      </c>
      <c r="BS75" s="69" t="str">
        <f t="shared" si="87"/>
        <v/>
      </c>
      <c r="BT75" s="69" t="str">
        <f t="shared" si="88"/>
        <v/>
      </c>
      <c r="BU75" s="69" t="str">
        <f t="shared" si="89"/>
        <v/>
      </c>
      <c r="BV75" s="70" t="str">
        <f t="shared" si="90"/>
        <v/>
      </c>
      <c r="BW75" s="68" t="str" cm="1">
        <f t="array" ref="BW75">IF(OR($X75="", BW$7=""), "", IFERROR(IF(IFERROR(INDEX($F75:$L75, $BM75, MATCH(BW$6, $F$9:$L$9, 0)), "")&gt;BW$7, "", IFERROR(INDEX($BB75:$BH75, $BM75, MATCH(BW$6, $BB$10:$BH$10, 0)), "")), ""))</f>
        <v/>
      </c>
      <c r="BX75" s="70" t="str" cm="1">
        <f t="array" ref="BX75">IF(OR($X75="", BX$7=""), "", IFERROR(IF(IFERROR(INDEX($F75:$L75, $BM75, MATCH(BX$6, $F$9:$L$9, 0)), "")&gt;BX$7, "", IFERROR(INDEX($BB75:$BH75, $BM75, MATCH(BX$6, $BB$10:$BH$10, 0)), "")), ""))</f>
        <v/>
      </c>
      <c r="BY75" s="68" t="str">
        <f t="shared" si="91"/>
        <v/>
      </c>
      <c r="BZ75" s="69" t="str">
        <f t="shared" si="92"/>
        <v/>
      </c>
      <c r="CA75" s="69" t="str">
        <f t="shared" si="93"/>
        <v/>
      </c>
      <c r="CB75" s="69" t="str">
        <f t="shared" si="94"/>
        <v/>
      </c>
      <c r="CC75" s="69" t="str">
        <f t="shared" si="95"/>
        <v/>
      </c>
      <c r="CD75" s="69" t="str">
        <f t="shared" si="96"/>
        <v/>
      </c>
      <c r="CE75" s="70" t="str">
        <f t="shared" si="97"/>
        <v/>
      </c>
      <c r="CF75" s="68" t="str" cm="1">
        <f t="array" ref="CF75">IF(OR($X75="", CF$7=""), "", IFERROR(IF(IFERROR(INDEX($F75:$L75, $BM75, MATCH(CF$6, $F$9:$L$9, 0)), "")&gt;CF$7, "", IFERROR(INDEX($BB75:$BH75, $BM75, MATCH(CF$6, $BB$10:$BH$10, 0)), "")), ""))</f>
        <v/>
      </c>
      <c r="CG75" s="70" t="str" cm="1">
        <f t="array" ref="CG75">IF(OR($X75="", CG$7=""), "", IFERROR(IF(IFERROR(INDEX($F75:$L75, $BM75, MATCH(CG$6, $F$9:$L$9, 0)), "")&gt;CG$7, "", IFERROR(INDEX($BB75:$BH75, $BM75, MATCH(CG$6, $BB$10:$BH$10, 0)), "")), ""))</f>
        <v/>
      </c>
      <c r="CH75" s="68" t="str">
        <f t="shared" si="98"/>
        <v/>
      </c>
      <c r="CI75" s="69" t="str">
        <f t="shared" si="99"/>
        <v/>
      </c>
      <c r="CJ75" s="69" t="str">
        <f t="shared" si="100"/>
        <v/>
      </c>
      <c r="CK75" s="69" t="str">
        <f t="shared" si="101"/>
        <v/>
      </c>
      <c r="CL75" s="69" t="str">
        <f t="shared" si="102"/>
        <v/>
      </c>
      <c r="CM75" s="69" t="str">
        <f t="shared" si="103"/>
        <v/>
      </c>
      <c r="CN75" s="70" t="str">
        <f t="shared" si="104"/>
        <v/>
      </c>
      <c r="CO75" s="68" t="str" cm="1">
        <f t="array" ref="CO75">IF(OR($X75="", CO$7=""), "", IFERROR(IF(IFERROR(INDEX($F75:$L75, $BM75, MATCH(CO$6, $F$9:$L$9, 0)), "")&gt;CO$7, "", IFERROR(INDEX($BB75:$BH75, $BM75, MATCH(CO$6, $BB$10:$BH$10, 0)), "")), ""))</f>
        <v/>
      </c>
      <c r="CP75" s="70" t="str" cm="1">
        <f t="array" ref="CP75">IF(OR($X75="", CP$7=""), "", IFERROR(IF(IFERROR(INDEX($F75:$L75, $BM75, MATCH(CP$6, $F$9:$L$9, 0)), "")&gt;CP$7, "", IFERROR(INDEX($BB75:$BH75, $BM75, MATCH(CP$6, $BB$10:$BH$10, 0)), "")), ""))</f>
        <v/>
      </c>
      <c r="CQ75" s="68" t="str">
        <f t="shared" si="105"/>
        <v/>
      </c>
      <c r="CR75" s="69" t="str">
        <f t="shared" si="106"/>
        <v/>
      </c>
      <c r="CS75" s="69" t="str">
        <f t="shared" si="107"/>
        <v/>
      </c>
      <c r="CT75" s="69" t="str">
        <f t="shared" si="108"/>
        <v/>
      </c>
      <c r="CU75" s="69" t="str">
        <f t="shared" si="109"/>
        <v/>
      </c>
      <c r="CV75" s="69" t="str">
        <f t="shared" si="110"/>
        <v/>
      </c>
      <c r="CW75" s="70" t="str">
        <f t="shared" si="111"/>
        <v/>
      </c>
      <c r="CX75" s="68" t="str" cm="1">
        <f t="array" ref="CX75">IF(OR($X75="", CX$7=""), "", IFERROR(IF(IFERROR(INDEX($F75:$L75, $BM75, MATCH(CX$6, $F$9:$L$9, 0)), "")&gt;CX$7, "", IFERROR(INDEX($BB75:$BH75, $BM75, MATCH(CX$6, $BB$10:$BH$10, 0)), "")), ""))</f>
        <v/>
      </c>
      <c r="CY75" s="70" t="str" cm="1">
        <f t="array" ref="CY75">IF(OR($X75="", CY$7=""), "", IFERROR(IF(IFERROR(INDEX($F75:$L75, $BM75, MATCH(CY$6, $F$9:$L$9, 0)), "")&gt;CY$7, "", IFERROR(INDEX($BB75:$BH75, $BM75, MATCH(CY$6, $BB$10:$BH$10, 0)), "")), ""))</f>
        <v/>
      </c>
      <c r="CZ75" s="68" t="str">
        <f t="shared" si="112"/>
        <v/>
      </c>
      <c r="DA75" s="69" t="str">
        <f t="shared" si="113"/>
        <v/>
      </c>
      <c r="DB75" s="69" t="str">
        <f t="shared" si="114"/>
        <v/>
      </c>
      <c r="DC75" s="69" t="str">
        <f t="shared" si="115"/>
        <v/>
      </c>
      <c r="DD75" s="69" t="str">
        <f t="shared" si="116"/>
        <v/>
      </c>
      <c r="DE75" s="69" t="str">
        <f t="shared" si="117"/>
        <v/>
      </c>
      <c r="DF75" s="70" t="str">
        <f t="shared" si="118"/>
        <v/>
      </c>
      <c r="DG75" s="68" t="str" cm="1">
        <f t="array" ref="DG75">IF(OR($X75="", DG$7=""), "", IFERROR(IF(IFERROR(INDEX($F75:$L75, $BM75, MATCH(DG$6, $F$9:$L$9, 0)), "")&gt;DG$7, "", IFERROR(INDEX($BB75:$BH75, $BM75, MATCH(DG$6, $BB$10:$BH$10, 0)), "")), ""))</f>
        <v/>
      </c>
      <c r="DH75" s="70" t="str" cm="1">
        <f t="array" ref="DH75">IF(OR($X75="", DH$7=""), "", IFERROR(IF(IFERROR(INDEX($F75:$L75, $BM75, MATCH(DH$6, $F$9:$L$9, 0)), "")&gt;DH$7, "", IFERROR(INDEX($BB75:$BH75, $BM75, MATCH(DH$6, $BB$10:$BH$10, 0)), "")), ""))</f>
        <v/>
      </c>
      <c r="DI75" s="68" t="str">
        <f t="shared" si="119"/>
        <v/>
      </c>
      <c r="DJ75" s="69" t="str">
        <f t="shared" si="120"/>
        <v/>
      </c>
      <c r="DK75" s="69" t="str">
        <f t="shared" si="121"/>
        <v/>
      </c>
      <c r="DL75" s="69" t="str">
        <f t="shared" si="122"/>
        <v/>
      </c>
      <c r="DM75" s="69" t="str">
        <f t="shared" si="123"/>
        <v/>
      </c>
      <c r="DN75" s="69" t="str">
        <f t="shared" si="124"/>
        <v/>
      </c>
      <c r="DO75" s="70" t="str">
        <f t="shared" si="125"/>
        <v/>
      </c>
      <c r="DP75" s="68" t="str" cm="1">
        <f t="array" ref="DP75">IF(OR($X75="", DP$7=""), "", IFERROR(IF(IFERROR(INDEX($F75:$L75, $BM75, MATCH(DP$6, $F$9:$L$9, 0)), "")&gt;DP$7, "", IFERROR(INDEX($BB75:$BH75, $BM75, MATCH(DP$6, $BB$10:$BH$10, 0)), "")), ""))</f>
        <v/>
      </c>
      <c r="DQ75" s="70" t="str" cm="1">
        <f t="array" ref="DQ75">IF(OR($X75="", DQ$7=""), "", IFERROR(IF(IFERROR(INDEX($F75:$L75, $BM75, MATCH(DQ$6, $F$9:$L$9, 0)), "")&gt;DQ$7, "", IFERROR(INDEX($BB75:$BH75, $BM75, MATCH(DQ$6, $BB$10:$BH$10, 0)), "")), ""))</f>
        <v/>
      </c>
      <c r="DR75" s="68" t="str">
        <f t="shared" si="126"/>
        <v/>
      </c>
      <c r="DS75" s="69" t="str">
        <f t="shared" si="127"/>
        <v/>
      </c>
      <c r="DT75" s="69" t="str">
        <f t="shared" si="128"/>
        <v/>
      </c>
      <c r="DU75" s="69" t="str">
        <f t="shared" si="129"/>
        <v/>
      </c>
      <c r="DV75" s="69" t="str">
        <f t="shared" si="130"/>
        <v/>
      </c>
      <c r="DW75" s="69" t="str">
        <f t="shared" si="131"/>
        <v/>
      </c>
      <c r="DX75" s="70" t="str">
        <f t="shared" si="132"/>
        <v/>
      </c>
      <c r="DY75" s="68" t="str" cm="1">
        <f t="array" ref="DY75">IF(OR($X75="", DY$7=""), "", IFERROR(IF(IFERROR(INDEX($F75:$L75, $BM75, MATCH(DY$6, $F$9:$L$9, 0)), "")&gt;DY$7, "", IFERROR(INDEX($BB75:$BH75, $BM75, MATCH(DY$6, $BB$10:$BH$10, 0)), "")), ""))</f>
        <v/>
      </c>
      <c r="DZ75" s="70" t="str" cm="1">
        <f t="array" ref="DZ75">IF(OR($X75="", DZ$7=""), "", IFERROR(IF(IFERROR(INDEX($F75:$L75, $BM75, MATCH(DZ$6, $F$9:$L$9, 0)), "")&gt;DZ$7, "", IFERROR(INDEX($BB75:$BH75, $BM75, MATCH(DZ$6, $BB$10:$BH$10, 0)), "")), ""))</f>
        <v/>
      </c>
      <c r="EA75" s="68" t="str">
        <f t="shared" si="133"/>
        <v/>
      </c>
      <c r="EB75" s="69" t="str">
        <f t="shared" si="134"/>
        <v/>
      </c>
      <c r="EC75" s="69" t="str">
        <f t="shared" si="135"/>
        <v/>
      </c>
      <c r="ED75" s="69" t="str">
        <f t="shared" si="136"/>
        <v/>
      </c>
      <c r="EE75" s="69" t="str">
        <f t="shared" si="137"/>
        <v/>
      </c>
      <c r="EF75" s="69" t="str">
        <f t="shared" si="138"/>
        <v/>
      </c>
      <c r="EG75" s="70" t="str">
        <f t="shared" si="139"/>
        <v/>
      </c>
      <c r="EH75" s="68" t="str" cm="1">
        <f t="array" ref="EH75">IF(OR($X75="", EH$7=""), "", IFERROR(IF(IFERROR(INDEX($F75:$L75, $BM75, MATCH(EH$6, $F$9:$L$9, 0)), "")&gt;EH$7, "", IFERROR(INDEX($BB75:$BH75, $BM75, MATCH(EH$6, $BB$10:$BH$10, 0)), "")), ""))</f>
        <v/>
      </c>
      <c r="EI75" s="70" t="str" cm="1">
        <f t="array" ref="EI75">IF(OR($X75="", EI$7=""), "", IFERROR(IF(IFERROR(INDEX($F75:$L75, $BM75, MATCH(EI$6, $F$9:$L$9, 0)), "")&gt;EI$7, "", IFERROR(INDEX($BB75:$BH75, $BM75, MATCH(EI$6, $BB$10:$BH$10, 0)), "")), ""))</f>
        <v/>
      </c>
      <c r="EJ75" s="68" t="str">
        <f t="shared" si="140"/>
        <v/>
      </c>
      <c r="EK75" s="69" t="str">
        <f t="shared" si="141"/>
        <v/>
      </c>
      <c r="EL75" s="69" t="str">
        <f t="shared" si="142"/>
        <v/>
      </c>
      <c r="EM75" s="69" t="str">
        <f t="shared" si="143"/>
        <v/>
      </c>
      <c r="EN75" s="69" t="str">
        <f t="shared" si="144"/>
        <v/>
      </c>
      <c r="EO75" s="69" t="str">
        <f t="shared" si="145"/>
        <v/>
      </c>
      <c r="EP75" s="70" t="str">
        <f t="shared" si="146"/>
        <v/>
      </c>
      <c r="EQ75" s="68" t="str" cm="1">
        <f t="array" ref="EQ75">IF(OR($X75="", EQ$7=""), "", IFERROR(IF(IFERROR(INDEX($F75:$L75, $BM75, MATCH(EQ$6, $F$9:$L$9, 0)), "")&gt;EQ$7, "", IFERROR(INDEX($BB75:$BH75, $BM75, MATCH(EQ$6, $BB$10:$BH$10, 0)), "")), ""))</f>
        <v/>
      </c>
      <c r="ER75" s="70" t="str" cm="1">
        <f t="array" ref="ER75">IF(OR($X75="", ER$7=""), "", IFERROR(IF(IFERROR(INDEX($F75:$L75, $BM75, MATCH(ER$6, $F$9:$L$9, 0)), "")&gt;ER$7, "", IFERROR(INDEX($BB75:$BH75, $BM75, MATCH(ER$6, $BB$10:$BH$10, 0)), "")), ""))</f>
        <v/>
      </c>
      <c r="ES75" s="68" t="str">
        <f t="shared" si="147"/>
        <v/>
      </c>
      <c r="ET75" s="69" t="str">
        <f t="shared" si="148"/>
        <v/>
      </c>
      <c r="EU75" s="69" t="str">
        <f t="shared" si="149"/>
        <v/>
      </c>
      <c r="EV75" s="69" t="str">
        <f t="shared" si="150"/>
        <v/>
      </c>
      <c r="EW75" s="69" t="str">
        <f t="shared" si="151"/>
        <v/>
      </c>
      <c r="EX75" s="69" t="str">
        <f t="shared" si="152"/>
        <v/>
      </c>
      <c r="EY75" s="70" t="str">
        <f t="shared" si="153"/>
        <v/>
      </c>
      <c r="FA75" s="68" t="str" cm="1">
        <f t="array" ref="FA75">IF($X75="", "", IFERROR(INDEX($BN75:$EY75, $EZ75, MATCH(FA$8, $BN$2:$EY$2, 0)), ""))</f>
        <v/>
      </c>
      <c r="FB75" s="69" t="str" cm="1">
        <f t="array" ref="FB75">IF($X75="", "", IFERROR(INDEX($BN75:$EY75, $EZ75, MATCH(FB$8, $BN$2:$EY$2, 0)), ""))</f>
        <v/>
      </c>
      <c r="FC75" s="69" t="str" cm="1">
        <f t="array" ref="FC75">IF($X75="", "", IFERROR(INDEX($BN75:$EY75, $EZ75, MATCH(FC$8, $BN$2:$EY$2, 0)), ""))</f>
        <v/>
      </c>
      <c r="FD75" s="69" t="str" cm="1">
        <f t="array" ref="FD75">IF($X75="", "", IFERROR(INDEX($BN75:$EY75, $EZ75, MATCH(FD$8, $BN$2:$EY$2, 0)), ""))</f>
        <v/>
      </c>
      <c r="FE75" s="69" t="str" cm="1">
        <f t="array" ref="FE75">IF($X75="", "", IFERROR(INDEX($BN75:$EY75, $EZ75, MATCH(FE$8, $BN$2:$EY$2, 0)), ""))</f>
        <v/>
      </c>
      <c r="FF75" s="69" t="str" cm="1">
        <f t="array" ref="FF75">IF($X75="", "", IFERROR(INDEX($BN75:$EY75, $EZ75, MATCH(FF$8, $BN$2:$EY$2, 0)), ""))</f>
        <v/>
      </c>
      <c r="FG75" s="69" t="str" cm="1">
        <f t="array" ref="FG75">IF($X75="", "", IFERROR(INDEX($BN75:$EY75, $EZ75, MATCH(FG$8, $BN$2:$EY$2, 0)), ""))</f>
        <v/>
      </c>
      <c r="FH75" s="69" t="str" cm="1">
        <f t="array" ref="FH75">IF($X75="", "", IFERROR(INDEX($BN75:$EY75, $EZ75, MATCH(FH$8, $BN$2:$EY$2, 0)), ""))</f>
        <v/>
      </c>
      <c r="FI75" s="69" t="str" cm="1">
        <f t="array" ref="FI75">IF($X75="", "", IFERROR(INDEX($BN75:$EY75, $EZ75, MATCH(FI$8, $BN$2:$EY$2, 0)), ""))</f>
        <v/>
      </c>
      <c r="FJ75" s="69" t="str" cm="1">
        <f t="array" ref="FJ75">IF($X75="", "", IFERROR(INDEX($BN75:$EY75, $EZ75, MATCH(FJ$8, $BN$2:$EY$2, 0)), ""))</f>
        <v/>
      </c>
      <c r="FK75" s="69" t="str" cm="1">
        <f t="array" ref="FK75">IF($X75="", "", IFERROR(INDEX($BN75:$EY75, $EZ75, MATCH(FK$8, $BN$2:$EY$2, 0)), ""))</f>
        <v/>
      </c>
      <c r="FL75" s="69" t="str" cm="1">
        <f t="array" ref="FL75">IF($X75="", "", IFERROR(INDEX($BN75:$EY75, $EZ75, MATCH(FL$8, $BN$2:$EY$2, 0)), ""))</f>
        <v/>
      </c>
      <c r="FM75" s="69" t="str" cm="1">
        <f t="array" ref="FM75">IF($X75="", "", IFERROR(INDEX($BN75:$EY75, $EZ75, MATCH(FM$8, $BN$2:$EY$2, 0)), ""))</f>
        <v/>
      </c>
      <c r="FN75" s="69" t="str" cm="1">
        <f t="array" ref="FN75">IF($X75="", "", IFERROR(INDEX($BN75:$EY75, $EZ75, MATCH(FN$8, $BN$2:$EY$2, 0)), ""))</f>
        <v/>
      </c>
      <c r="FO75" s="69" t="str" cm="1">
        <f t="array" ref="FO75">IF($X75="", "", IFERROR(INDEX($BN75:$EY75, $EZ75, MATCH(FO$8, $BN$2:$EY$2, 0)), ""))</f>
        <v/>
      </c>
      <c r="FP75" s="69" t="str" cm="1">
        <f t="array" ref="FP75">IF($X75="", "", IFERROR(INDEX($BN75:$EY75, $EZ75, MATCH(FP$8, $BN$2:$EY$2, 0)), ""))</f>
        <v/>
      </c>
      <c r="FQ75" s="69" t="str" cm="1">
        <f t="array" ref="FQ75">IF($X75="", "", IFERROR(INDEX($BN75:$EY75, $EZ75, MATCH(FQ$8, $BN$2:$EY$2, 0)), ""))</f>
        <v/>
      </c>
      <c r="FR75" s="69" t="str" cm="1">
        <f t="array" ref="FR75">IF($X75="", "", IFERROR(INDEX($BN75:$EY75, $EZ75, MATCH(FR$8, $BN$2:$EY$2, 0)), ""))</f>
        <v/>
      </c>
      <c r="FS75" s="69" t="str" cm="1">
        <f t="array" ref="FS75">IF($X75="", "", IFERROR(INDEX($BN75:$EY75, $EZ75, MATCH(FS$8, $BN$2:$EY$2, 0)), ""))</f>
        <v/>
      </c>
      <c r="FT75" s="69" t="str" cm="1">
        <f t="array" ref="FT75">IF($X75="", "", IFERROR(INDEX($BN75:$EY75, $EZ75, MATCH(FT$8, $BN$2:$EY$2, 0)), ""))</f>
        <v/>
      </c>
      <c r="FU75" s="69" t="str" cm="1">
        <f t="array" ref="FU75">IF($X75="", "", IFERROR(INDEX($BN75:$EY75, $EZ75, MATCH(FU$8, $BN$2:$EY$2, 0)), ""))</f>
        <v/>
      </c>
      <c r="FV75" s="69" t="str" cm="1">
        <f t="array" ref="FV75">IF($X75="", "", IFERROR(INDEX($BN75:$EY75, $EZ75, MATCH(FV$8, $BN$2:$EY$2, 0)), ""))</f>
        <v/>
      </c>
      <c r="FW75" s="69" t="str" cm="1">
        <f t="array" ref="FW75">IF($X75="", "", IFERROR(INDEX($BN75:$EY75, $EZ75, MATCH(FW$8, $BN$2:$EY$2, 0)), ""))</f>
        <v/>
      </c>
      <c r="FX75" s="69" t="str" cm="1">
        <f t="array" ref="FX75">IF($X75="", "", IFERROR(INDEX($BN75:$EY75, $EZ75, MATCH(FX$8, $BN$2:$EY$2, 0)), ""))</f>
        <v/>
      </c>
      <c r="FY75" s="69" t="str" cm="1">
        <f t="array" ref="FY75">IF($X75="", "", IFERROR(INDEX($BN75:$EY75, $EZ75, MATCH(FY$8, $BN$2:$EY$2, 0)), ""))</f>
        <v/>
      </c>
      <c r="FZ75" s="69" t="str" cm="1">
        <f t="array" ref="FZ75">IF($X75="", "", IFERROR(INDEX($BN75:$EY75, $EZ75, MATCH(FZ$8, $BN$2:$EY$2, 0)), ""))</f>
        <v/>
      </c>
      <c r="GA75" s="69" t="str" cm="1">
        <f t="array" ref="GA75">IF($X75="", "", IFERROR(INDEX($BN75:$EY75, $EZ75, MATCH(GA$8, $BN$2:$EY$2, 0)), ""))</f>
        <v/>
      </c>
      <c r="GB75" s="69" t="str" cm="1">
        <f t="array" ref="GB75">IF($X75="", "", IFERROR(INDEX($BN75:$EY75, $EZ75, MATCH(GB$8, $BN$2:$EY$2, 0)), ""))</f>
        <v/>
      </c>
      <c r="GC75" s="69" t="str" cm="1">
        <f t="array" ref="GC75">IF($X75="", "", IFERROR(INDEX($BN75:$EY75, $EZ75, MATCH(GC$8, $BN$2:$EY$2, 0)), ""))</f>
        <v/>
      </c>
      <c r="GD75" s="69" t="str" cm="1">
        <f t="array" ref="GD75">IF($X75="", "", IFERROR(INDEX($BN75:$EY75, $EZ75, MATCH(GD$8, $BN$2:$EY$2, 0)), ""))</f>
        <v/>
      </c>
      <c r="GE75" s="69" t="str" cm="1">
        <f t="array" ref="GE75">IF($X75="", "", IFERROR(INDEX($BN75:$EY75, $EZ75, MATCH(GE$8, $BN$2:$EY$2, 0)), ""))</f>
        <v/>
      </c>
      <c r="GF75" s="69" t="str" cm="1">
        <f t="array" ref="GF75">IF($X75="", "", IFERROR(INDEX($BN75:$EY75, $EZ75, MATCH(GF$8, $BN$2:$EY$2, 0)), ""))</f>
        <v/>
      </c>
      <c r="GG75" s="69" t="str" cm="1">
        <f t="array" ref="GG75">IF($X75="", "", IFERROR(INDEX($BN75:$EY75, $EZ75, MATCH(GG$8, $BN$2:$EY$2, 0)), ""))</f>
        <v/>
      </c>
      <c r="GH75" s="69" t="str" cm="1">
        <f t="array" ref="GH75">IF($X75="", "", IFERROR(INDEX($BN75:$EY75, $EZ75, MATCH(GH$8, $BN$2:$EY$2, 0)), ""))</f>
        <v/>
      </c>
      <c r="GI75" s="69" t="str" cm="1">
        <f t="array" ref="GI75">IF($X75="", "", IFERROR(INDEX($BN75:$EY75, $EZ75, MATCH(GI$8, $BN$2:$EY$2, 0)), ""))</f>
        <v/>
      </c>
      <c r="GJ75" s="69" t="str" cm="1">
        <f t="array" ref="GJ75">IF($X75="", "", IFERROR(INDEX($BN75:$EY75, $EZ75, MATCH(GJ$8, $BN$2:$EY$2, 0)), ""))</f>
        <v/>
      </c>
      <c r="GK75" s="69" t="str" cm="1">
        <f t="array" ref="GK75">IF($X75="", "", IFERROR(INDEX($BN75:$EY75, $EZ75, MATCH(GK$8, $BN$2:$EY$2, 0)), ""))</f>
        <v/>
      </c>
      <c r="GL75" s="69" t="str" cm="1">
        <f t="array" ref="GL75">IF($X75="", "", IFERROR(INDEX($BN75:$EY75, $EZ75, MATCH(GL$8, $BN$2:$EY$2, 0)), ""))</f>
        <v/>
      </c>
      <c r="GM75" s="69" t="str" cm="1">
        <f t="array" ref="GM75">IF($X75="", "", IFERROR(INDEX($BN75:$EY75, $EZ75, MATCH(GM$8, $BN$2:$EY$2, 0)), ""))</f>
        <v/>
      </c>
      <c r="GN75" s="69" t="str" cm="1">
        <f t="array" ref="GN75">IF($X75="", "", IFERROR(INDEX($BN75:$EY75, $EZ75, MATCH(GN$8, $BN$2:$EY$2, 0)), ""))</f>
        <v/>
      </c>
      <c r="GO75" s="69" t="str" cm="1">
        <f t="array" ref="GO75">IF($X75="", "", IFERROR(INDEX($BN75:$EY75, $EZ75, MATCH(GO$8, $BN$2:$EY$2, 0)), ""))</f>
        <v/>
      </c>
      <c r="GP75" s="69" t="str" cm="1">
        <f t="array" ref="GP75">IF($X75="", "", IFERROR(INDEX($BN75:$EY75, $EZ75, MATCH(GP$8, $BN$2:$EY$2, 0)), ""))</f>
        <v/>
      </c>
      <c r="GQ75" s="69" t="str" cm="1">
        <f t="array" ref="GQ75">IF($X75="", "", IFERROR(INDEX($BN75:$EY75, $EZ75, MATCH(GQ$8, $BN$2:$EY$2, 0)), ""))</f>
        <v/>
      </c>
      <c r="GR75" s="69" t="str" cm="1">
        <f t="array" ref="GR75">IF($X75="", "", IFERROR(INDEX($BN75:$EY75, $EZ75, MATCH(GR$8, $BN$2:$EY$2, 0)), ""))</f>
        <v/>
      </c>
      <c r="GS75" s="69" t="str" cm="1">
        <f t="array" ref="GS75">IF($X75="", "", IFERROR(INDEX($BN75:$EY75, $EZ75, MATCH(GS$8, $BN$2:$EY$2, 0)), ""))</f>
        <v/>
      </c>
      <c r="GT75" s="69" t="str" cm="1">
        <f t="array" ref="GT75">IF($X75="", "", IFERROR(INDEX($BN75:$EY75, $EZ75, MATCH(GT$8, $BN$2:$EY$2, 0)), ""))</f>
        <v/>
      </c>
      <c r="GU75" s="69" t="str" cm="1">
        <f t="array" ref="GU75">IF($X75="", "", IFERROR(INDEX($BN75:$EY75, $EZ75, MATCH(GU$8, $BN$2:$EY$2, 0)), ""))</f>
        <v/>
      </c>
      <c r="GV75" s="69" t="str" cm="1">
        <f t="array" ref="GV75">IF($X75="", "", IFERROR(INDEX($BN75:$EY75, $EZ75, MATCH(GV$8, $BN$2:$EY$2, 0)), ""))</f>
        <v/>
      </c>
      <c r="GW75" s="69" t="str" cm="1">
        <f t="array" ref="GW75">IF($X75="", "", IFERROR(INDEX($BN75:$EY75, $EZ75, MATCH(GW$8, $BN$2:$EY$2, 0)), ""))</f>
        <v/>
      </c>
      <c r="GX75" s="69" t="str" cm="1">
        <f t="array" ref="GX75">IF($X75="", "", IFERROR(INDEX($BN75:$EY75, $EZ75, MATCH(GX$8, $BN$2:$EY$2, 0)), ""))</f>
        <v/>
      </c>
      <c r="GY75" s="69" t="str" cm="1">
        <f t="array" ref="GY75">IF($X75="", "", IFERROR(INDEX($BN75:$EY75, $EZ75, MATCH(GY$8, $BN$2:$EY$2, 0)), ""))</f>
        <v/>
      </c>
      <c r="GZ75" s="69" t="str" cm="1">
        <f t="array" ref="GZ75">IF($X75="", "", IFERROR(INDEX($BN75:$EY75, $EZ75, MATCH(GZ$8, $BN$2:$EY$2, 0)), ""))</f>
        <v/>
      </c>
      <c r="HA75" s="69" t="str" cm="1">
        <f t="array" ref="HA75">IF($X75="", "", IFERROR(INDEX($BN75:$EY75, $EZ75, MATCH(HA$8, $BN$2:$EY$2, 0)), ""))</f>
        <v/>
      </c>
      <c r="HB75" s="69" t="str" cm="1">
        <f t="array" ref="HB75">IF($X75="", "", IFERROR(INDEX($BN75:$EY75, $EZ75, MATCH(HB$8, $BN$2:$EY$2, 0)), ""))</f>
        <v/>
      </c>
      <c r="HC75" s="69" t="str" cm="1">
        <f t="array" ref="HC75">IF($X75="", "", IFERROR(INDEX($BN75:$EY75, $EZ75, MATCH(HC$8, $BN$2:$EY$2, 0)), ""))</f>
        <v/>
      </c>
      <c r="HD75" s="69" t="str" cm="1">
        <f t="array" ref="HD75">IF($X75="", "", IFERROR(INDEX($BN75:$EY75, $EZ75, MATCH(HD$8, $BN$2:$EY$2, 0)), ""))</f>
        <v/>
      </c>
      <c r="HE75" s="69" t="str" cm="1">
        <f t="array" ref="HE75">IF($X75="", "", IFERROR(INDEX($BN75:$EY75, $EZ75, MATCH(HE$8, $BN$2:$EY$2, 0)), ""))</f>
        <v/>
      </c>
      <c r="HF75" s="69" t="str" cm="1">
        <f t="array" ref="HF75">IF($X75="", "", IFERROR(INDEX($BN75:$EY75, $EZ75, MATCH(HF$8, $BN$2:$EY$2, 0)), ""))</f>
        <v/>
      </c>
      <c r="HG75" s="69" t="str" cm="1">
        <f t="array" ref="HG75">IF($X75="", "", IFERROR(INDEX($BN75:$EY75, $EZ75, MATCH(HG$8, $BN$2:$EY$2, 0)), ""))</f>
        <v/>
      </c>
      <c r="HH75" s="69" t="str" cm="1">
        <f t="array" ref="HH75">IF($X75="", "", IFERROR(INDEX($BN75:$EY75, $EZ75, MATCH(HH$8, $BN$2:$EY$2, 0)), ""))</f>
        <v/>
      </c>
      <c r="HI75" s="69" t="str" cm="1">
        <f t="array" ref="HI75">IF($X75="", "", IFERROR(INDEX($BN75:$EY75, $EZ75, MATCH(HI$8, $BN$2:$EY$2, 0)), ""))</f>
        <v/>
      </c>
      <c r="HJ75" s="69" t="str" cm="1">
        <f t="array" ref="HJ75">IF($X75="", "", IFERROR(INDEX($BN75:$EY75, $EZ75, MATCH(HJ$8, $BN$2:$EY$2, 0)), ""))</f>
        <v/>
      </c>
      <c r="HK75" s="69" t="str" cm="1">
        <f t="array" ref="HK75">IF($X75="", "", IFERROR(INDEX($BN75:$EY75, $EZ75, MATCH(HK$8, $BN$2:$EY$2, 0)), ""))</f>
        <v/>
      </c>
      <c r="HL75" s="69" t="str" cm="1">
        <f t="array" ref="HL75">IF($X75="", "", IFERROR(INDEX($BN75:$EY75, $EZ75, MATCH(HL$8, $BN$2:$EY$2, 0)), ""))</f>
        <v/>
      </c>
      <c r="HM75" s="69" t="str" cm="1">
        <f t="array" ref="HM75">IF($X75="", "", IFERROR(INDEX($BN75:$EY75, $EZ75, MATCH(HM$8, $BN$2:$EY$2, 0)), ""))</f>
        <v/>
      </c>
      <c r="HN75" s="69" t="str" cm="1">
        <f t="array" ref="HN75">IF($X75="", "", IFERROR(INDEX($BN75:$EY75, $EZ75, MATCH(HN$8, $BN$2:$EY$2, 0)), ""))</f>
        <v/>
      </c>
      <c r="HO75" s="69" t="str" cm="1">
        <f t="array" ref="HO75">IF($X75="", "", IFERROR(INDEX($BN75:$EY75, $EZ75, MATCH(HO$8, $BN$2:$EY$2, 0)), ""))</f>
        <v/>
      </c>
      <c r="HP75" s="69" t="str" cm="1">
        <f t="array" ref="HP75">IF($X75="", "", IFERROR(INDEX($BN75:$EY75, $EZ75, MATCH(HP$8, $BN$2:$EY$2, 0)), ""))</f>
        <v/>
      </c>
      <c r="HQ75" s="69" t="str" cm="1">
        <f t="array" ref="HQ75">IF($X75="", "", IFERROR(INDEX($BN75:$EY75, $EZ75, MATCH(HQ$8, $BN$2:$EY$2, 0)), ""))</f>
        <v/>
      </c>
      <c r="HR75" s="70" t="str" cm="1">
        <f t="array" ref="HR75">IF($X75="", "", IFERROR(INDEX($BN75:$EY75, $EZ75, MATCH(HR$8, $BN$2:$EY$2, 0)), ""))</f>
        <v/>
      </c>
      <c r="HT75" s="8" t="str" cm="1">
        <f t="array" ref="HT75">IFERROR(INDEX($FA$6:$HR$6, $HS$6, MATCH(MIN($FA75:$HR75), $FA75:$HR75, 0)), "")</f>
        <v/>
      </c>
      <c r="HV75" s="8" t="str" cm="1">
        <f t="array" ref="HV75">IFERROR(INDEX(Trainers!$I$11:$I$20, MATCH(IFERROR(INDEX($FA$7:$HR$7, $HS$6, MATCH(MIN($FA75:$HR75), $FA75:$HR75, 0)), ""), Trainers!$AB$11:$AB$20, 0)), "")</f>
        <v/>
      </c>
      <c r="HX75" s="81" t="str">
        <f t="shared" si="154"/>
        <v/>
      </c>
      <c r="HY75" s="88" t="str">
        <f t="shared" si="155"/>
        <v/>
      </c>
      <c r="HZ75" s="81" t="str">
        <f t="shared" si="188"/>
        <v/>
      </c>
      <c r="IA75" s="88" t="str">
        <f t="shared" si="189"/>
        <v/>
      </c>
      <c r="IB75" s="81" t="str">
        <f t="shared" si="188"/>
        <v/>
      </c>
      <c r="IC75" s="88" t="str">
        <f t="shared" si="189"/>
        <v/>
      </c>
      <c r="ID75" s="81" t="str">
        <f t="shared" si="188"/>
        <v/>
      </c>
      <c r="IE75" s="88" t="str">
        <f t="shared" si="189"/>
        <v/>
      </c>
      <c r="IF75" s="81" t="str">
        <f t="shared" si="188"/>
        <v/>
      </c>
      <c r="IG75" s="88" t="str">
        <f t="shared" si="189"/>
        <v/>
      </c>
      <c r="IH75" s="81" t="str">
        <f t="shared" si="188"/>
        <v/>
      </c>
      <c r="II75" s="88" t="str">
        <f t="shared" si="189"/>
        <v/>
      </c>
      <c r="IJ75" s="81" t="str">
        <f t="shared" si="188"/>
        <v/>
      </c>
      <c r="IK75" s="88" t="str">
        <f t="shared" si="189"/>
        <v/>
      </c>
      <c r="IL75" s="81" t="str">
        <f t="shared" si="188"/>
        <v/>
      </c>
      <c r="IM75" s="88" t="str">
        <f t="shared" si="189"/>
        <v/>
      </c>
      <c r="IN75" s="81" t="str">
        <f t="shared" si="188"/>
        <v/>
      </c>
      <c r="IO75" s="88" t="str">
        <f t="shared" si="189"/>
        <v/>
      </c>
      <c r="IP75" s="81" t="str">
        <f t="shared" si="188"/>
        <v/>
      </c>
      <c r="IQ75" s="88" t="str">
        <f t="shared" si="189"/>
        <v/>
      </c>
      <c r="IS75" s="81" t="str" cm="1">
        <f t="array" ref="IS75">IF($X75="", "", IFERROR(INDEX($HX$3:$IQ$3, $IR$3, MATCH(IS$10, $HX75:$IQ75, 0)), ""))</f>
        <v/>
      </c>
      <c r="IT75" s="89" t="str" cm="1">
        <f t="array" ref="IT75">IF($X75="", "", IFERROR(INDEX($HX$3:$IQ$3, $IR$3, MATCH(IT$10, $HX75:$IQ75, 0)), ""))</f>
        <v/>
      </c>
      <c r="IU75" s="89" t="str" cm="1">
        <f t="array" ref="IU75">IF($X75="", "", IFERROR(INDEX($HX$3:$IQ$3, $IR$3, MATCH(IU$10, $HX75:$IQ75, 0)), ""))</f>
        <v/>
      </c>
      <c r="IV75" s="8" t="str">
        <f t="shared" si="156"/>
        <v/>
      </c>
      <c r="IX75" s="8" t="str">
        <f t="shared" si="157"/>
        <v/>
      </c>
      <c r="IZ75" s="8" t="str">
        <f>IF($BL75="", "", IFERROR(INDEX(Trainers!$AB$11:$AB$20, MATCH($BL75, Trainers!$I$11:$I$20, 0)), ""))</f>
        <v/>
      </c>
      <c r="JA75" s="78" t="str">
        <f t="shared" si="158"/>
        <v/>
      </c>
      <c r="JB75" s="8" t="str" cm="1">
        <f t="array" ref="JB75">IFERROR(INDEX($BN$7:$EY$7, $BM$7, MATCH(CONCATENATE($IZ75, " - ", $BJ75), $BN$2:$EY$2, 0)), "")</f>
        <v/>
      </c>
      <c r="JC75" s="8" t="str">
        <f t="shared" si="159"/>
        <v/>
      </c>
      <c r="JE75" s="8" t="str">
        <f>IF($HV75="", "", IFERROR(INDEX(Trainers!$AB$11:$AB$20, MATCH($HV75, Trainers!$I$11:$I$20, 0)), ""))</f>
        <v/>
      </c>
      <c r="JF75" s="78" t="str" cm="1">
        <f t="array" ref="JF75">IF(IFERROR(INDEX($F75:$L75, $Y75, MATCH($HT75, $F$9:$L$9, 0)), "")="", "", IFERROR(INDEX($F75:$L75, $Y75, MATCH($HT75, $F$9:$L$9, 0)), ""))</f>
        <v/>
      </c>
      <c r="JG75" s="8" t="str" cm="1">
        <f t="array" ref="JG75">IFERROR(INDEX($BN$7:$EY$7, $BM$7, MATCH(CONCATENATE($JE75, " - ", $HT75), $BN$2:$EY$2, 0)), "")</f>
        <v/>
      </c>
      <c r="JH75" s="8" t="str">
        <f t="shared" si="160"/>
        <v/>
      </c>
    </row>
    <row r="76" spans="1:268" x14ac:dyDescent="0.25">
      <c r="A76" s="2"/>
      <c r="B76" s="20"/>
      <c r="C76" s="21"/>
      <c r="D76" s="38"/>
      <c r="E76" s="22"/>
      <c r="F76" s="22"/>
      <c r="G76" s="22"/>
      <c r="H76" s="22"/>
      <c r="I76" s="22"/>
      <c r="J76" s="22"/>
      <c r="K76" s="22"/>
      <c r="L76" s="23"/>
      <c r="M76" s="2"/>
      <c r="N76" s="101" t="str">
        <f t="shared" ref="N76:N110" si="193">IF(OR(COUNTIF($J76:$L76, "")=3, $E76=""), "", IFERROR(SUM($J76:$L76)/$E76, ""))</f>
        <v/>
      </c>
      <c r="O76" s="2"/>
      <c r="P76" s="62"/>
      <c r="Q76" s="62"/>
      <c r="R76" s="62"/>
      <c r="X76" s="8" t="str">
        <f t="shared" ref="X76:X110" si="194">IF(COUNTIF($B76:$L76, "")=11, "", "X")</f>
        <v/>
      </c>
      <c r="Z76" s="8" t="str">
        <f t="shared" si="190"/>
        <v/>
      </c>
      <c r="AA76" s="8" t="str">
        <f t="shared" si="191"/>
        <v/>
      </c>
      <c r="AB76" s="8" t="str">
        <f t="shared" si="192"/>
        <v/>
      </c>
      <c r="AC76" s="8" t="str">
        <f t="shared" ref="AC76:AC110" si="195">IF($X76="", "", IF(AND(AC$5="X", E76=""), $X$6, IF(AND(NOT(E76=""), ISNUMBER(E76)=FALSE), $X$7, "")))</f>
        <v/>
      </c>
      <c r="AD76" s="8" t="str">
        <f t="shared" ref="AD76:AD110" si="196">IF($X76="", "", IF(AND(AD$5="X", F76=""), $X$6, IF(AND(NOT(F76=""), ISNUMBER(F76)=FALSE), $X$7, "")))</f>
        <v/>
      </c>
      <c r="AE76" s="8" t="str">
        <f t="shared" si="163"/>
        <v/>
      </c>
      <c r="AF76" s="8" t="str">
        <f t="shared" si="164"/>
        <v/>
      </c>
      <c r="AG76" s="8" t="str">
        <f t="shared" si="165"/>
        <v/>
      </c>
      <c r="AH76" s="8" t="str">
        <f t="shared" si="166"/>
        <v/>
      </c>
      <c r="AI76" s="8" t="str">
        <f t="shared" si="167"/>
        <v/>
      </c>
      <c r="AJ76" s="8" t="str">
        <f t="shared" si="168"/>
        <v/>
      </c>
      <c r="AL76" s="68" t="str">
        <f t="shared" ref="AL76:AL110" si="197">IF($X76="", "", IFERROR(F76/SUM($F76:$L76), ""))</f>
        <v/>
      </c>
      <c r="AM76" s="69" t="str">
        <f t="shared" si="169"/>
        <v/>
      </c>
      <c r="AN76" s="69" t="str">
        <f t="shared" si="170"/>
        <v/>
      </c>
      <c r="AO76" s="69" t="str">
        <f t="shared" si="171"/>
        <v/>
      </c>
      <c r="AP76" s="69" t="str">
        <f t="shared" si="172"/>
        <v/>
      </c>
      <c r="AQ76" s="69" t="str">
        <f t="shared" si="173"/>
        <v/>
      </c>
      <c r="AR76" s="70" t="str">
        <f t="shared" si="174"/>
        <v/>
      </c>
      <c r="AT76" s="68" t="str">
        <f>IF($D76="", "", IFERROR(INDEX('Training Positions'!C$11:C$30, MATCH($D76, 'Training Positions'!$B$11:$B$30, 0)), ""))</f>
        <v/>
      </c>
      <c r="AU76" s="69" t="str">
        <f>IF($D76="", "", IFERROR(INDEX('Training Positions'!D$11:D$30, MATCH($D76, 'Training Positions'!$B$11:$B$30, 0)), ""))</f>
        <v/>
      </c>
      <c r="AV76" s="69" t="str">
        <f>IF($D76="", "", IFERROR(INDEX('Training Positions'!E$11:E$30, MATCH($D76, 'Training Positions'!$B$11:$B$30, 0)), ""))</f>
        <v/>
      </c>
      <c r="AW76" s="69" t="str">
        <f>IF($D76="", "", IFERROR(INDEX('Training Positions'!F$11:F$30, MATCH($D76, 'Training Positions'!$B$11:$B$30, 0)), ""))</f>
        <v/>
      </c>
      <c r="AX76" s="69" t="str">
        <f>IF($D76="", "", IFERROR(INDEX('Training Positions'!G$11:G$30, MATCH($D76, 'Training Positions'!$B$11:$B$30, 0)), ""))</f>
        <v/>
      </c>
      <c r="AY76" s="69" t="str">
        <f>IF($D76="", "", IFERROR(INDEX('Training Positions'!H$11:H$30, MATCH($D76, 'Training Positions'!$B$11:$B$30, 0)), ""))</f>
        <v/>
      </c>
      <c r="AZ76" s="70" t="str">
        <f>IF($D76="", "", IFERROR(INDEX('Training Positions'!I$11:I$30, MATCH($D76, 'Training Positions'!$B$11:$B$30, 0)), ""))</f>
        <v/>
      </c>
      <c r="BB76" s="68" t="str">
        <f t="shared" ref="BB76:BB110" si="198">IF($X76="", "", IFERROR(AL76-AT76, ""))</f>
        <v/>
      </c>
      <c r="BC76" s="69" t="str">
        <f t="shared" si="175"/>
        <v/>
      </c>
      <c r="BD76" s="69" t="str">
        <f t="shared" si="176"/>
        <v/>
      </c>
      <c r="BE76" s="69" t="str">
        <f t="shared" si="177"/>
        <v/>
      </c>
      <c r="BF76" s="69" t="str">
        <f t="shared" si="178"/>
        <v/>
      </c>
      <c r="BG76" s="69" t="str">
        <f t="shared" si="179"/>
        <v/>
      </c>
      <c r="BH76" s="70" t="str">
        <f t="shared" si="180"/>
        <v/>
      </c>
      <c r="BJ76" s="8" t="str" cm="1">
        <f t="array" ref="BJ76">IF($X76="", "", IFERROR(INDEX($BB$10:$BH$10, $BA$10, MATCH(MIN($BB76:$BH76), $BB76:$BH76, 0)), ""))</f>
        <v/>
      </c>
      <c r="BK76" s="78" t="str">
        <f t="shared" ref="BK76:BK110" si="199">IF($BJ76="", "", IFERROR(INDEX($F76:$L76, MATCH($BJ76, $F$9:$L$9, 0)), ""))</f>
        <v/>
      </c>
      <c r="BL76" s="8" t="str">
        <f>IF($IX76="", "", IFERROR(INDEX(Trainers!$I$11:$I$20, MATCH($IX76, Trainers!$AB$11:$AB$20, 0)), ""))</f>
        <v/>
      </c>
      <c r="BN76" s="68" t="str" cm="1">
        <f t="array" ref="BN76">IF(OR($X76="", BN$7=""), "", IFERROR(IF(IFERROR(INDEX($F76:$L76, $BM76, MATCH(BN$6, $F$9:$L$9, 0)), "")&gt;BN$7, "", IFERROR(INDEX($BB76:$BH76, $BM76, MATCH(BN$6, $BB$10:$BH$10, 0)), "")), ""))</f>
        <v/>
      </c>
      <c r="BO76" s="70" t="str" cm="1">
        <f t="array" ref="BO76">IF(OR($X76="", BO$7=""), "", IFERROR(IF(IFERROR(INDEX($F76:$L76, $BM76, MATCH(BO$6, $F$9:$L$9, 0)), "")&gt;BO$7, "", IFERROR(INDEX($BB76:$BH76, $BM76, MATCH(BO$6, $BB$10:$BH$10, 0)), "")), ""))</f>
        <v/>
      </c>
      <c r="BP76" s="68" t="str">
        <f t="shared" ref="BP76:BP110" si="200">IF(OR($X76="", BP$10="", BN$5=""), "", IF($F76&gt;=BN$5, "", $BB76))</f>
        <v/>
      </c>
      <c r="BQ76" s="69" t="str">
        <f t="shared" ref="BQ76:BQ110" si="201">IF(OR($X76="", BQ$10="", BN$5=""), "", IF($G76&gt;=BN$5, "", $BC76))</f>
        <v/>
      </c>
      <c r="BR76" s="69" t="str">
        <f t="shared" ref="BR76:BR110" si="202">IF(OR($X76="", BR$10="", BN$5=""), "", IF($H76&gt;=BN$5, "", $BD76))</f>
        <v/>
      </c>
      <c r="BS76" s="69" t="str">
        <f t="shared" ref="BS76:BS110" si="203">IF(OR($X76="", BS$10="", BN$5=""), "", IF($I76&gt;=BN$5, "", $BE76))</f>
        <v/>
      </c>
      <c r="BT76" s="69" t="str">
        <f t="shared" ref="BT76:BT110" si="204">IF(OR($X76="", BT$10="", BN$5=""), "", IF($J76&gt;=BN$5, "", $BF76))</f>
        <v/>
      </c>
      <c r="BU76" s="69" t="str">
        <f t="shared" ref="BU76:BU110" si="205">IF(OR($X76="", BU$10="", BN$5=""), "", IF($K76&gt;=BN$5, "", $BG76))</f>
        <v/>
      </c>
      <c r="BV76" s="70" t="str">
        <f t="shared" ref="BV76:BV110" si="206">IF(OR($X76="", BV$10="", BN$5=""), "", IF($L76&gt;=BN$5, "", $BH76))</f>
        <v/>
      </c>
      <c r="BW76" s="68" t="str" cm="1">
        <f t="array" ref="BW76">IF(OR($X76="", BW$7=""), "", IFERROR(IF(IFERROR(INDEX($F76:$L76, $BM76, MATCH(BW$6, $F$9:$L$9, 0)), "")&gt;BW$7, "", IFERROR(INDEX($BB76:$BH76, $BM76, MATCH(BW$6, $BB$10:$BH$10, 0)), "")), ""))</f>
        <v/>
      </c>
      <c r="BX76" s="70" t="str" cm="1">
        <f t="array" ref="BX76">IF(OR($X76="", BX$7=""), "", IFERROR(IF(IFERROR(INDEX($F76:$L76, $BM76, MATCH(BX$6, $F$9:$L$9, 0)), "")&gt;BX$7, "", IFERROR(INDEX($BB76:$BH76, $BM76, MATCH(BX$6, $BB$10:$BH$10, 0)), "")), ""))</f>
        <v/>
      </c>
      <c r="BY76" s="68" t="str">
        <f t="shared" ref="BY76:BY110" si="207">IF(OR($X76="", BY$10="", BW$5=""), "", IF($F76&gt;=BW$5, "", $BB76))</f>
        <v/>
      </c>
      <c r="BZ76" s="69" t="str">
        <f t="shared" ref="BZ76:BZ110" si="208">IF(OR($X76="", BZ$10="", BW$5=""), "", IF($G76&gt;=BW$5, "", $BC76))</f>
        <v/>
      </c>
      <c r="CA76" s="69" t="str">
        <f t="shared" ref="CA76:CA110" si="209">IF(OR($X76="", CA$10="", BW$5=""), "", IF($H76&gt;=BW$5, "", $BD76))</f>
        <v/>
      </c>
      <c r="CB76" s="69" t="str">
        <f t="shared" ref="CB76:CB110" si="210">IF(OR($X76="", CB$10="", BW$5=""), "", IF($I76&gt;=BW$5, "", $BE76))</f>
        <v/>
      </c>
      <c r="CC76" s="69" t="str">
        <f t="shared" ref="CC76:CC110" si="211">IF(OR($X76="", CC$10="", BW$5=""), "", IF($J76&gt;=BW$5, "", $BF76))</f>
        <v/>
      </c>
      <c r="CD76" s="69" t="str">
        <f t="shared" ref="CD76:CD110" si="212">IF(OR($X76="", CD$10="", BW$5=""), "", IF($K76&gt;=BW$5, "", $BG76))</f>
        <v/>
      </c>
      <c r="CE76" s="70" t="str">
        <f t="shared" ref="CE76:CE110" si="213">IF(OR($X76="", CE$10="", BW$5=""), "", IF($L76&gt;=BW$5, "", $BH76))</f>
        <v/>
      </c>
      <c r="CF76" s="68" t="str" cm="1">
        <f t="array" ref="CF76">IF(OR($X76="", CF$7=""), "", IFERROR(IF(IFERROR(INDEX($F76:$L76, $BM76, MATCH(CF$6, $F$9:$L$9, 0)), "")&gt;CF$7, "", IFERROR(INDEX($BB76:$BH76, $BM76, MATCH(CF$6, $BB$10:$BH$10, 0)), "")), ""))</f>
        <v/>
      </c>
      <c r="CG76" s="70" t="str" cm="1">
        <f t="array" ref="CG76">IF(OR($X76="", CG$7=""), "", IFERROR(IF(IFERROR(INDEX($F76:$L76, $BM76, MATCH(CG$6, $F$9:$L$9, 0)), "")&gt;CG$7, "", IFERROR(INDEX($BB76:$BH76, $BM76, MATCH(CG$6, $BB$10:$BH$10, 0)), "")), ""))</f>
        <v/>
      </c>
      <c r="CH76" s="68" t="str">
        <f t="shared" ref="CH76:CH110" si="214">IF(OR($X76="", CH$10="", CF$5=""), "", IF($F76&gt;=CF$5, "", $BB76))</f>
        <v/>
      </c>
      <c r="CI76" s="69" t="str">
        <f t="shared" ref="CI76:CI110" si="215">IF(OR($X76="", CI$10="", CF$5=""), "", IF($G76&gt;=CF$5, "", $BC76))</f>
        <v/>
      </c>
      <c r="CJ76" s="69" t="str">
        <f t="shared" ref="CJ76:CJ110" si="216">IF(OR($X76="", CJ$10="", CF$5=""), "", IF($H76&gt;=CF$5, "", $BD76))</f>
        <v/>
      </c>
      <c r="CK76" s="69" t="str">
        <f t="shared" ref="CK76:CK110" si="217">IF(OR($X76="", CK$10="", CF$5=""), "", IF($I76&gt;=CF$5, "", $BE76))</f>
        <v/>
      </c>
      <c r="CL76" s="69" t="str">
        <f t="shared" ref="CL76:CL110" si="218">IF(OR($X76="", CL$10="", CF$5=""), "", IF($J76&gt;=CF$5, "", $BF76))</f>
        <v/>
      </c>
      <c r="CM76" s="69" t="str">
        <f t="shared" ref="CM76:CM110" si="219">IF(OR($X76="", CM$10="", CF$5=""), "", IF($K76&gt;=CF$5, "", $BG76))</f>
        <v/>
      </c>
      <c r="CN76" s="70" t="str">
        <f t="shared" ref="CN76:CN110" si="220">IF(OR($X76="", CN$10="", CF$5=""), "", IF($L76&gt;=CF$5, "", $BH76))</f>
        <v/>
      </c>
      <c r="CO76" s="68" t="str" cm="1">
        <f t="array" ref="CO76">IF(OR($X76="", CO$7=""), "", IFERROR(IF(IFERROR(INDEX($F76:$L76, $BM76, MATCH(CO$6, $F$9:$L$9, 0)), "")&gt;CO$7, "", IFERROR(INDEX($BB76:$BH76, $BM76, MATCH(CO$6, $BB$10:$BH$10, 0)), "")), ""))</f>
        <v/>
      </c>
      <c r="CP76" s="70" t="str" cm="1">
        <f t="array" ref="CP76">IF(OR($X76="", CP$7=""), "", IFERROR(IF(IFERROR(INDEX($F76:$L76, $BM76, MATCH(CP$6, $F$9:$L$9, 0)), "")&gt;CP$7, "", IFERROR(INDEX($BB76:$BH76, $BM76, MATCH(CP$6, $BB$10:$BH$10, 0)), "")), ""))</f>
        <v/>
      </c>
      <c r="CQ76" s="68" t="str">
        <f t="shared" ref="CQ76:CQ110" si="221">IF(OR($X76="", CQ$10="", CO$5=""), "", IF($F76&gt;=CO$5, "", $BB76))</f>
        <v/>
      </c>
      <c r="CR76" s="69" t="str">
        <f t="shared" ref="CR76:CR110" si="222">IF(OR($X76="", CR$10="", CO$5=""), "", IF($G76&gt;=CO$5, "", $BC76))</f>
        <v/>
      </c>
      <c r="CS76" s="69" t="str">
        <f t="shared" ref="CS76:CS110" si="223">IF(OR($X76="", CS$10="", CO$5=""), "", IF($H76&gt;=CO$5, "", $BD76))</f>
        <v/>
      </c>
      <c r="CT76" s="69" t="str">
        <f t="shared" ref="CT76:CT110" si="224">IF(OR($X76="", CT$10="", CO$5=""), "", IF($I76&gt;=CO$5, "", $BE76))</f>
        <v/>
      </c>
      <c r="CU76" s="69" t="str">
        <f t="shared" ref="CU76:CU110" si="225">IF(OR($X76="", CU$10="", CO$5=""), "", IF($J76&gt;=CO$5, "", $BF76))</f>
        <v/>
      </c>
      <c r="CV76" s="69" t="str">
        <f t="shared" ref="CV76:CV110" si="226">IF(OR($X76="", CV$10="", CO$5=""), "", IF($K76&gt;=CO$5, "", $BG76))</f>
        <v/>
      </c>
      <c r="CW76" s="70" t="str">
        <f t="shared" ref="CW76:CW110" si="227">IF(OR($X76="", CW$10="", CO$5=""), "", IF($L76&gt;=CO$5, "", $BH76))</f>
        <v/>
      </c>
      <c r="CX76" s="68" t="str" cm="1">
        <f t="array" ref="CX76">IF(OR($X76="", CX$7=""), "", IFERROR(IF(IFERROR(INDEX($F76:$L76, $BM76, MATCH(CX$6, $F$9:$L$9, 0)), "")&gt;CX$7, "", IFERROR(INDEX($BB76:$BH76, $BM76, MATCH(CX$6, $BB$10:$BH$10, 0)), "")), ""))</f>
        <v/>
      </c>
      <c r="CY76" s="70" t="str" cm="1">
        <f t="array" ref="CY76">IF(OR($X76="", CY$7=""), "", IFERROR(IF(IFERROR(INDEX($F76:$L76, $BM76, MATCH(CY$6, $F$9:$L$9, 0)), "")&gt;CY$7, "", IFERROR(INDEX($BB76:$BH76, $BM76, MATCH(CY$6, $BB$10:$BH$10, 0)), "")), ""))</f>
        <v/>
      </c>
      <c r="CZ76" s="68" t="str">
        <f t="shared" ref="CZ76:CZ110" si="228">IF(OR($X76="", CZ$10="", CX$5=""), "", IF($F76&gt;=CX$5, "", $BB76))</f>
        <v/>
      </c>
      <c r="DA76" s="69" t="str">
        <f t="shared" ref="DA76:DA110" si="229">IF(OR($X76="", DA$10="", CX$5=""), "", IF($G76&gt;=CX$5, "", $BC76))</f>
        <v/>
      </c>
      <c r="DB76" s="69" t="str">
        <f t="shared" ref="DB76:DB110" si="230">IF(OR($X76="", DB$10="", CX$5=""), "", IF($H76&gt;=CX$5, "", $BD76))</f>
        <v/>
      </c>
      <c r="DC76" s="69" t="str">
        <f t="shared" ref="DC76:DC110" si="231">IF(OR($X76="", DC$10="", CX$5=""), "", IF($I76&gt;=CX$5, "", $BE76))</f>
        <v/>
      </c>
      <c r="DD76" s="69" t="str">
        <f t="shared" ref="DD76:DD110" si="232">IF(OR($X76="", DD$10="", CX$5=""), "", IF($J76&gt;=CX$5, "", $BF76))</f>
        <v/>
      </c>
      <c r="DE76" s="69" t="str">
        <f t="shared" ref="DE76:DE110" si="233">IF(OR($X76="", DE$10="", CX$5=""), "", IF($K76&gt;=CX$5, "", $BG76))</f>
        <v/>
      </c>
      <c r="DF76" s="70" t="str">
        <f t="shared" ref="DF76:DF110" si="234">IF(OR($X76="", DF$10="", CX$5=""), "", IF($L76&gt;=CX$5, "", $BH76))</f>
        <v/>
      </c>
      <c r="DG76" s="68" t="str" cm="1">
        <f t="array" ref="DG76">IF(OR($X76="", DG$7=""), "", IFERROR(IF(IFERROR(INDEX($F76:$L76, $BM76, MATCH(DG$6, $F$9:$L$9, 0)), "")&gt;DG$7, "", IFERROR(INDEX($BB76:$BH76, $BM76, MATCH(DG$6, $BB$10:$BH$10, 0)), "")), ""))</f>
        <v/>
      </c>
      <c r="DH76" s="70" t="str" cm="1">
        <f t="array" ref="DH76">IF(OR($X76="", DH$7=""), "", IFERROR(IF(IFERROR(INDEX($F76:$L76, $BM76, MATCH(DH$6, $F$9:$L$9, 0)), "")&gt;DH$7, "", IFERROR(INDEX($BB76:$BH76, $BM76, MATCH(DH$6, $BB$10:$BH$10, 0)), "")), ""))</f>
        <v/>
      </c>
      <c r="DI76" s="68" t="str">
        <f t="shared" ref="DI76:DI110" si="235">IF(OR($X76="", DI$10="", DG$5=""), "", IF($F76&gt;=DG$5, "", $BB76))</f>
        <v/>
      </c>
      <c r="DJ76" s="69" t="str">
        <f t="shared" ref="DJ76:DJ110" si="236">IF(OR($X76="", DJ$10="", DG$5=""), "", IF($G76&gt;=DG$5, "", $BC76))</f>
        <v/>
      </c>
      <c r="DK76" s="69" t="str">
        <f t="shared" ref="DK76:DK110" si="237">IF(OR($X76="", DK$10="", DG$5=""), "", IF($H76&gt;=DG$5, "", $BD76))</f>
        <v/>
      </c>
      <c r="DL76" s="69" t="str">
        <f t="shared" ref="DL76:DL110" si="238">IF(OR($X76="", DL$10="", DG$5=""), "", IF($I76&gt;=DG$5, "", $BE76))</f>
        <v/>
      </c>
      <c r="DM76" s="69" t="str">
        <f t="shared" ref="DM76:DM110" si="239">IF(OR($X76="", DM$10="", DG$5=""), "", IF($J76&gt;=DG$5, "", $BF76))</f>
        <v/>
      </c>
      <c r="DN76" s="69" t="str">
        <f t="shared" ref="DN76:DN110" si="240">IF(OR($X76="", DN$10="", DG$5=""), "", IF($K76&gt;=DG$5, "", $BG76))</f>
        <v/>
      </c>
      <c r="DO76" s="70" t="str">
        <f t="shared" ref="DO76:DO110" si="241">IF(OR($X76="", DO$10="", DG$5=""), "", IF($L76&gt;=DG$5, "", $BH76))</f>
        <v/>
      </c>
      <c r="DP76" s="68" t="str" cm="1">
        <f t="array" ref="DP76">IF(OR($X76="", DP$7=""), "", IFERROR(IF(IFERROR(INDEX($F76:$L76, $BM76, MATCH(DP$6, $F$9:$L$9, 0)), "")&gt;DP$7, "", IFERROR(INDEX($BB76:$BH76, $BM76, MATCH(DP$6, $BB$10:$BH$10, 0)), "")), ""))</f>
        <v/>
      </c>
      <c r="DQ76" s="70" t="str" cm="1">
        <f t="array" ref="DQ76">IF(OR($X76="", DQ$7=""), "", IFERROR(IF(IFERROR(INDEX($F76:$L76, $BM76, MATCH(DQ$6, $F$9:$L$9, 0)), "")&gt;DQ$7, "", IFERROR(INDEX($BB76:$BH76, $BM76, MATCH(DQ$6, $BB$10:$BH$10, 0)), "")), ""))</f>
        <v/>
      </c>
      <c r="DR76" s="68" t="str">
        <f t="shared" ref="DR76:DR110" si="242">IF(OR($X76="", DR$10="", DP$5=""), "", IF($F76&gt;=DP$5, "", $BB76))</f>
        <v/>
      </c>
      <c r="DS76" s="69" t="str">
        <f t="shared" ref="DS76:DS110" si="243">IF(OR($X76="", DS$10="", DP$5=""), "", IF($G76&gt;=DP$5, "", $BC76))</f>
        <v/>
      </c>
      <c r="DT76" s="69" t="str">
        <f t="shared" ref="DT76:DT110" si="244">IF(OR($X76="", DT$10="", DP$5=""), "", IF($H76&gt;=DP$5, "", $BD76))</f>
        <v/>
      </c>
      <c r="DU76" s="69" t="str">
        <f t="shared" ref="DU76:DU110" si="245">IF(OR($X76="", DU$10="", DP$5=""), "", IF($I76&gt;=DP$5, "", $BE76))</f>
        <v/>
      </c>
      <c r="DV76" s="69" t="str">
        <f t="shared" ref="DV76:DV110" si="246">IF(OR($X76="", DV$10="", DP$5=""), "", IF($J76&gt;=DP$5, "", $BF76))</f>
        <v/>
      </c>
      <c r="DW76" s="69" t="str">
        <f t="shared" ref="DW76:DW110" si="247">IF(OR($X76="", DW$10="", DP$5=""), "", IF($K76&gt;=DP$5, "", $BG76))</f>
        <v/>
      </c>
      <c r="DX76" s="70" t="str">
        <f t="shared" ref="DX76:DX110" si="248">IF(OR($X76="", DX$10="", DP$5=""), "", IF($L76&gt;=DP$5, "", $BH76))</f>
        <v/>
      </c>
      <c r="DY76" s="68" t="str" cm="1">
        <f t="array" ref="DY76">IF(OR($X76="", DY$7=""), "", IFERROR(IF(IFERROR(INDEX($F76:$L76, $BM76, MATCH(DY$6, $F$9:$L$9, 0)), "")&gt;DY$7, "", IFERROR(INDEX($BB76:$BH76, $BM76, MATCH(DY$6, $BB$10:$BH$10, 0)), "")), ""))</f>
        <v/>
      </c>
      <c r="DZ76" s="70" t="str" cm="1">
        <f t="array" ref="DZ76">IF(OR($X76="", DZ$7=""), "", IFERROR(IF(IFERROR(INDEX($F76:$L76, $BM76, MATCH(DZ$6, $F$9:$L$9, 0)), "")&gt;DZ$7, "", IFERROR(INDEX($BB76:$BH76, $BM76, MATCH(DZ$6, $BB$10:$BH$10, 0)), "")), ""))</f>
        <v/>
      </c>
      <c r="EA76" s="68" t="str">
        <f t="shared" ref="EA76:EA110" si="249">IF(OR($X76="", EA$10="", DY$5=""), "", IF($F76&gt;=DY$5, "", $BB76))</f>
        <v/>
      </c>
      <c r="EB76" s="69" t="str">
        <f t="shared" ref="EB76:EB110" si="250">IF(OR($X76="", EB$10="", DY$5=""), "", IF($G76&gt;=DY$5, "", $BC76))</f>
        <v/>
      </c>
      <c r="EC76" s="69" t="str">
        <f t="shared" ref="EC76:EC110" si="251">IF(OR($X76="", EC$10="", DY$5=""), "", IF($H76&gt;=DY$5, "", $BD76))</f>
        <v/>
      </c>
      <c r="ED76" s="69" t="str">
        <f t="shared" ref="ED76:ED110" si="252">IF(OR($X76="", ED$10="", DY$5=""), "", IF($I76&gt;=DY$5, "", $BE76))</f>
        <v/>
      </c>
      <c r="EE76" s="69" t="str">
        <f t="shared" ref="EE76:EE110" si="253">IF(OR($X76="", EE$10="", DY$5=""), "", IF($J76&gt;=DY$5, "", $BF76))</f>
        <v/>
      </c>
      <c r="EF76" s="69" t="str">
        <f t="shared" ref="EF76:EF110" si="254">IF(OR($X76="", EF$10="", DY$5=""), "", IF($K76&gt;=DY$5, "", $BG76))</f>
        <v/>
      </c>
      <c r="EG76" s="70" t="str">
        <f t="shared" ref="EG76:EG110" si="255">IF(OR($X76="", EG$10="", DY$5=""), "", IF($L76&gt;=DY$5, "", $BH76))</f>
        <v/>
      </c>
      <c r="EH76" s="68" t="str" cm="1">
        <f t="array" ref="EH76">IF(OR($X76="", EH$7=""), "", IFERROR(IF(IFERROR(INDEX($F76:$L76, $BM76, MATCH(EH$6, $F$9:$L$9, 0)), "")&gt;EH$7, "", IFERROR(INDEX($BB76:$BH76, $BM76, MATCH(EH$6, $BB$10:$BH$10, 0)), "")), ""))</f>
        <v/>
      </c>
      <c r="EI76" s="70" t="str" cm="1">
        <f t="array" ref="EI76">IF(OR($X76="", EI$7=""), "", IFERROR(IF(IFERROR(INDEX($F76:$L76, $BM76, MATCH(EI$6, $F$9:$L$9, 0)), "")&gt;EI$7, "", IFERROR(INDEX($BB76:$BH76, $BM76, MATCH(EI$6, $BB$10:$BH$10, 0)), "")), ""))</f>
        <v/>
      </c>
      <c r="EJ76" s="68" t="str">
        <f t="shared" ref="EJ76:EJ110" si="256">IF(OR($X76="", EJ$10="", EH$5=""), "", IF($F76&gt;=EH$5, "", $BB76))</f>
        <v/>
      </c>
      <c r="EK76" s="69" t="str">
        <f t="shared" ref="EK76:EK110" si="257">IF(OR($X76="", EK$10="", EH$5=""), "", IF($G76&gt;=EH$5, "", $BC76))</f>
        <v/>
      </c>
      <c r="EL76" s="69" t="str">
        <f t="shared" ref="EL76:EL110" si="258">IF(OR($X76="", EL$10="", EH$5=""), "", IF($H76&gt;=EH$5, "", $BD76))</f>
        <v/>
      </c>
      <c r="EM76" s="69" t="str">
        <f t="shared" ref="EM76:EM110" si="259">IF(OR($X76="", EM$10="", EH$5=""), "", IF($I76&gt;=EH$5, "", $BE76))</f>
        <v/>
      </c>
      <c r="EN76" s="69" t="str">
        <f t="shared" ref="EN76:EN110" si="260">IF(OR($X76="", EN$10="", EH$5=""), "", IF($J76&gt;=EH$5, "", $BF76))</f>
        <v/>
      </c>
      <c r="EO76" s="69" t="str">
        <f t="shared" ref="EO76:EO110" si="261">IF(OR($X76="", EO$10="", EH$5=""), "", IF($K76&gt;=EH$5, "", $BG76))</f>
        <v/>
      </c>
      <c r="EP76" s="70" t="str">
        <f t="shared" ref="EP76:EP110" si="262">IF(OR($X76="", EP$10="", EH$5=""), "", IF($L76&gt;=EH$5, "", $BH76))</f>
        <v/>
      </c>
      <c r="EQ76" s="68" t="str" cm="1">
        <f t="array" ref="EQ76">IF(OR($X76="", EQ$7=""), "", IFERROR(IF(IFERROR(INDEX($F76:$L76, $BM76, MATCH(EQ$6, $F$9:$L$9, 0)), "")&gt;EQ$7, "", IFERROR(INDEX($BB76:$BH76, $BM76, MATCH(EQ$6, $BB$10:$BH$10, 0)), "")), ""))</f>
        <v/>
      </c>
      <c r="ER76" s="70" t="str" cm="1">
        <f t="array" ref="ER76">IF(OR($X76="", ER$7=""), "", IFERROR(IF(IFERROR(INDEX($F76:$L76, $BM76, MATCH(ER$6, $F$9:$L$9, 0)), "")&gt;ER$7, "", IFERROR(INDEX($BB76:$BH76, $BM76, MATCH(ER$6, $BB$10:$BH$10, 0)), "")), ""))</f>
        <v/>
      </c>
      <c r="ES76" s="68" t="str">
        <f t="shared" ref="ES76:ES110" si="263">IF(OR($X76="", ES$10="", EQ$5=""), "", IF($F76&gt;=EQ$5, "", $BB76))</f>
        <v/>
      </c>
      <c r="ET76" s="69" t="str">
        <f t="shared" ref="ET76:ET110" si="264">IF(OR($X76="", ET$10="", EQ$5=""), "", IF($G76&gt;=EQ$5, "", $BC76))</f>
        <v/>
      </c>
      <c r="EU76" s="69" t="str">
        <f t="shared" ref="EU76:EU110" si="265">IF(OR($X76="", EU$10="", EQ$5=""), "", IF($H76&gt;=EQ$5, "", $BD76))</f>
        <v/>
      </c>
      <c r="EV76" s="69" t="str">
        <f t="shared" ref="EV76:EV110" si="266">IF(OR($X76="", EV$10="", EQ$5=""), "", IF($I76&gt;=EQ$5, "", $BE76))</f>
        <v/>
      </c>
      <c r="EW76" s="69" t="str">
        <f t="shared" ref="EW76:EW110" si="267">IF(OR($X76="", EW$10="", EQ$5=""), "", IF($J76&gt;=EQ$5, "", $BF76))</f>
        <v/>
      </c>
      <c r="EX76" s="69" t="str">
        <f t="shared" ref="EX76:EX110" si="268">IF(OR($X76="", EX$10="", EQ$5=""), "", IF($K76&gt;=EQ$5, "", $BG76))</f>
        <v/>
      </c>
      <c r="EY76" s="70" t="str">
        <f t="shared" ref="EY76:EY110" si="269">IF(OR($X76="", EY$10="", EQ$5=""), "", IF($L76&gt;=EQ$5, "", $BH76))</f>
        <v/>
      </c>
      <c r="FA76" s="68" t="str" cm="1">
        <f t="array" ref="FA76">IF($X76="", "", IFERROR(INDEX($BN76:$EY76, $EZ76, MATCH(FA$8, $BN$2:$EY$2, 0)), ""))</f>
        <v/>
      </c>
      <c r="FB76" s="69" t="str" cm="1">
        <f t="array" ref="FB76">IF($X76="", "", IFERROR(INDEX($BN76:$EY76, $EZ76, MATCH(FB$8, $BN$2:$EY$2, 0)), ""))</f>
        <v/>
      </c>
      <c r="FC76" s="69" t="str" cm="1">
        <f t="array" ref="FC76">IF($X76="", "", IFERROR(INDEX($BN76:$EY76, $EZ76, MATCH(FC$8, $BN$2:$EY$2, 0)), ""))</f>
        <v/>
      </c>
      <c r="FD76" s="69" t="str" cm="1">
        <f t="array" ref="FD76">IF($X76="", "", IFERROR(INDEX($BN76:$EY76, $EZ76, MATCH(FD$8, $BN$2:$EY$2, 0)), ""))</f>
        <v/>
      </c>
      <c r="FE76" s="69" t="str" cm="1">
        <f t="array" ref="FE76">IF($X76="", "", IFERROR(INDEX($BN76:$EY76, $EZ76, MATCH(FE$8, $BN$2:$EY$2, 0)), ""))</f>
        <v/>
      </c>
      <c r="FF76" s="69" t="str" cm="1">
        <f t="array" ref="FF76">IF($X76="", "", IFERROR(INDEX($BN76:$EY76, $EZ76, MATCH(FF$8, $BN$2:$EY$2, 0)), ""))</f>
        <v/>
      </c>
      <c r="FG76" s="69" t="str" cm="1">
        <f t="array" ref="FG76">IF($X76="", "", IFERROR(INDEX($BN76:$EY76, $EZ76, MATCH(FG$8, $BN$2:$EY$2, 0)), ""))</f>
        <v/>
      </c>
      <c r="FH76" s="69" t="str" cm="1">
        <f t="array" ref="FH76">IF($X76="", "", IFERROR(INDEX($BN76:$EY76, $EZ76, MATCH(FH$8, $BN$2:$EY$2, 0)), ""))</f>
        <v/>
      </c>
      <c r="FI76" s="69" t="str" cm="1">
        <f t="array" ref="FI76">IF($X76="", "", IFERROR(INDEX($BN76:$EY76, $EZ76, MATCH(FI$8, $BN$2:$EY$2, 0)), ""))</f>
        <v/>
      </c>
      <c r="FJ76" s="69" t="str" cm="1">
        <f t="array" ref="FJ76">IF($X76="", "", IFERROR(INDEX($BN76:$EY76, $EZ76, MATCH(FJ$8, $BN$2:$EY$2, 0)), ""))</f>
        <v/>
      </c>
      <c r="FK76" s="69" t="str" cm="1">
        <f t="array" ref="FK76">IF($X76="", "", IFERROR(INDEX($BN76:$EY76, $EZ76, MATCH(FK$8, $BN$2:$EY$2, 0)), ""))</f>
        <v/>
      </c>
      <c r="FL76" s="69" t="str" cm="1">
        <f t="array" ref="FL76">IF($X76="", "", IFERROR(INDEX($BN76:$EY76, $EZ76, MATCH(FL$8, $BN$2:$EY$2, 0)), ""))</f>
        <v/>
      </c>
      <c r="FM76" s="69" t="str" cm="1">
        <f t="array" ref="FM76">IF($X76="", "", IFERROR(INDEX($BN76:$EY76, $EZ76, MATCH(FM$8, $BN$2:$EY$2, 0)), ""))</f>
        <v/>
      </c>
      <c r="FN76" s="69" t="str" cm="1">
        <f t="array" ref="FN76">IF($X76="", "", IFERROR(INDEX($BN76:$EY76, $EZ76, MATCH(FN$8, $BN$2:$EY$2, 0)), ""))</f>
        <v/>
      </c>
      <c r="FO76" s="69" t="str" cm="1">
        <f t="array" ref="FO76">IF($X76="", "", IFERROR(INDEX($BN76:$EY76, $EZ76, MATCH(FO$8, $BN$2:$EY$2, 0)), ""))</f>
        <v/>
      </c>
      <c r="FP76" s="69" t="str" cm="1">
        <f t="array" ref="FP76">IF($X76="", "", IFERROR(INDEX($BN76:$EY76, $EZ76, MATCH(FP$8, $BN$2:$EY$2, 0)), ""))</f>
        <v/>
      </c>
      <c r="FQ76" s="69" t="str" cm="1">
        <f t="array" ref="FQ76">IF($X76="", "", IFERROR(INDEX($BN76:$EY76, $EZ76, MATCH(FQ$8, $BN$2:$EY$2, 0)), ""))</f>
        <v/>
      </c>
      <c r="FR76" s="69" t="str" cm="1">
        <f t="array" ref="FR76">IF($X76="", "", IFERROR(INDEX($BN76:$EY76, $EZ76, MATCH(FR$8, $BN$2:$EY$2, 0)), ""))</f>
        <v/>
      </c>
      <c r="FS76" s="69" t="str" cm="1">
        <f t="array" ref="FS76">IF($X76="", "", IFERROR(INDEX($BN76:$EY76, $EZ76, MATCH(FS$8, $BN$2:$EY$2, 0)), ""))</f>
        <v/>
      </c>
      <c r="FT76" s="69" t="str" cm="1">
        <f t="array" ref="FT76">IF($X76="", "", IFERROR(INDEX($BN76:$EY76, $EZ76, MATCH(FT$8, $BN$2:$EY$2, 0)), ""))</f>
        <v/>
      </c>
      <c r="FU76" s="69" t="str" cm="1">
        <f t="array" ref="FU76">IF($X76="", "", IFERROR(INDEX($BN76:$EY76, $EZ76, MATCH(FU$8, $BN$2:$EY$2, 0)), ""))</f>
        <v/>
      </c>
      <c r="FV76" s="69" t="str" cm="1">
        <f t="array" ref="FV76">IF($X76="", "", IFERROR(INDEX($BN76:$EY76, $EZ76, MATCH(FV$8, $BN$2:$EY$2, 0)), ""))</f>
        <v/>
      </c>
      <c r="FW76" s="69" t="str" cm="1">
        <f t="array" ref="FW76">IF($X76="", "", IFERROR(INDEX($BN76:$EY76, $EZ76, MATCH(FW$8, $BN$2:$EY$2, 0)), ""))</f>
        <v/>
      </c>
      <c r="FX76" s="69" t="str" cm="1">
        <f t="array" ref="FX76">IF($X76="", "", IFERROR(INDEX($BN76:$EY76, $EZ76, MATCH(FX$8, $BN$2:$EY$2, 0)), ""))</f>
        <v/>
      </c>
      <c r="FY76" s="69" t="str" cm="1">
        <f t="array" ref="FY76">IF($X76="", "", IFERROR(INDEX($BN76:$EY76, $EZ76, MATCH(FY$8, $BN$2:$EY$2, 0)), ""))</f>
        <v/>
      </c>
      <c r="FZ76" s="69" t="str" cm="1">
        <f t="array" ref="FZ76">IF($X76="", "", IFERROR(INDEX($BN76:$EY76, $EZ76, MATCH(FZ$8, $BN$2:$EY$2, 0)), ""))</f>
        <v/>
      </c>
      <c r="GA76" s="69" t="str" cm="1">
        <f t="array" ref="GA76">IF($X76="", "", IFERROR(INDEX($BN76:$EY76, $EZ76, MATCH(GA$8, $BN$2:$EY$2, 0)), ""))</f>
        <v/>
      </c>
      <c r="GB76" s="69" t="str" cm="1">
        <f t="array" ref="GB76">IF($X76="", "", IFERROR(INDEX($BN76:$EY76, $EZ76, MATCH(GB$8, $BN$2:$EY$2, 0)), ""))</f>
        <v/>
      </c>
      <c r="GC76" s="69" t="str" cm="1">
        <f t="array" ref="GC76">IF($X76="", "", IFERROR(INDEX($BN76:$EY76, $EZ76, MATCH(GC$8, $BN$2:$EY$2, 0)), ""))</f>
        <v/>
      </c>
      <c r="GD76" s="69" t="str" cm="1">
        <f t="array" ref="GD76">IF($X76="", "", IFERROR(INDEX($BN76:$EY76, $EZ76, MATCH(GD$8, $BN$2:$EY$2, 0)), ""))</f>
        <v/>
      </c>
      <c r="GE76" s="69" t="str" cm="1">
        <f t="array" ref="GE76">IF($X76="", "", IFERROR(INDEX($BN76:$EY76, $EZ76, MATCH(GE$8, $BN$2:$EY$2, 0)), ""))</f>
        <v/>
      </c>
      <c r="GF76" s="69" t="str" cm="1">
        <f t="array" ref="GF76">IF($X76="", "", IFERROR(INDEX($BN76:$EY76, $EZ76, MATCH(GF$8, $BN$2:$EY$2, 0)), ""))</f>
        <v/>
      </c>
      <c r="GG76" s="69" t="str" cm="1">
        <f t="array" ref="GG76">IF($X76="", "", IFERROR(INDEX($BN76:$EY76, $EZ76, MATCH(GG$8, $BN$2:$EY$2, 0)), ""))</f>
        <v/>
      </c>
      <c r="GH76" s="69" t="str" cm="1">
        <f t="array" ref="GH76">IF($X76="", "", IFERROR(INDEX($BN76:$EY76, $EZ76, MATCH(GH$8, $BN$2:$EY$2, 0)), ""))</f>
        <v/>
      </c>
      <c r="GI76" s="69" t="str" cm="1">
        <f t="array" ref="GI76">IF($X76="", "", IFERROR(INDEX($BN76:$EY76, $EZ76, MATCH(GI$8, $BN$2:$EY$2, 0)), ""))</f>
        <v/>
      </c>
      <c r="GJ76" s="69" t="str" cm="1">
        <f t="array" ref="GJ76">IF($X76="", "", IFERROR(INDEX($BN76:$EY76, $EZ76, MATCH(GJ$8, $BN$2:$EY$2, 0)), ""))</f>
        <v/>
      </c>
      <c r="GK76" s="69" t="str" cm="1">
        <f t="array" ref="GK76">IF($X76="", "", IFERROR(INDEX($BN76:$EY76, $EZ76, MATCH(GK$8, $BN$2:$EY$2, 0)), ""))</f>
        <v/>
      </c>
      <c r="GL76" s="69" t="str" cm="1">
        <f t="array" ref="GL76">IF($X76="", "", IFERROR(INDEX($BN76:$EY76, $EZ76, MATCH(GL$8, $BN$2:$EY$2, 0)), ""))</f>
        <v/>
      </c>
      <c r="GM76" s="69" t="str" cm="1">
        <f t="array" ref="GM76">IF($X76="", "", IFERROR(INDEX($BN76:$EY76, $EZ76, MATCH(GM$8, $BN$2:$EY$2, 0)), ""))</f>
        <v/>
      </c>
      <c r="GN76" s="69" t="str" cm="1">
        <f t="array" ref="GN76">IF($X76="", "", IFERROR(INDEX($BN76:$EY76, $EZ76, MATCH(GN$8, $BN$2:$EY$2, 0)), ""))</f>
        <v/>
      </c>
      <c r="GO76" s="69" t="str" cm="1">
        <f t="array" ref="GO76">IF($X76="", "", IFERROR(INDEX($BN76:$EY76, $EZ76, MATCH(GO$8, $BN$2:$EY$2, 0)), ""))</f>
        <v/>
      </c>
      <c r="GP76" s="69" t="str" cm="1">
        <f t="array" ref="GP76">IF($X76="", "", IFERROR(INDEX($BN76:$EY76, $EZ76, MATCH(GP$8, $BN$2:$EY$2, 0)), ""))</f>
        <v/>
      </c>
      <c r="GQ76" s="69" t="str" cm="1">
        <f t="array" ref="GQ76">IF($X76="", "", IFERROR(INDEX($BN76:$EY76, $EZ76, MATCH(GQ$8, $BN$2:$EY$2, 0)), ""))</f>
        <v/>
      </c>
      <c r="GR76" s="69" t="str" cm="1">
        <f t="array" ref="GR76">IF($X76="", "", IFERROR(INDEX($BN76:$EY76, $EZ76, MATCH(GR$8, $BN$2:$EY$2, 0)), ""))</f>
        <v/>
      </c>
      <c r="GS76" s="69" t="str" cm="1">
        <f t="array" ref="GS76">IF($X76="", "", IFERROR(INDEX($BN76:$EY76, $EZ76, MATCH(GS$8, $BN$2:$EY$2, 0)), ""))</f>
        <v/>
      </c>
      <c r="GT76" s="69" t="str" cm="1">
        <f t="array" ref="GT76">IF($X76="", "", IFERROR(INDEX($BN76:$EY76, $EZ76, MATCH(GT$8, $BN$2:$EY$2, 0)), ""))</f>
        <v/>
      </c>
      <c r="GU76" s="69" t="str" cm="1">
        <f t="array" ref="GU76">IF($X76="", "", IFERROR(INDEX($BN76:$EY76, $EZ76, MATCH(GU$8, $BN$2:$EY$2, 0)), ""))</f>
        <v/>
      </c>
      <c r="GV76" s="69" t="str" cm="1">
        <f t="array" ref="GV76">IF($X76="", "", IFERROR(INDEX($BN76:$EY76, $EZ76, MATCH(GV$8, $BN$2:$EY$2, 0)), ""))</f>
        <v/>
      </c>
      <c r="GW76" s="69" t="str" cm="1">
        <f t="array" ref="GW76">IF($X76="", "", IFERROR(INDEX($BN76:$EY76, $EZ76, MATCH(GW$8, $BN$2:$EY$2, 0)), ""))</f>
        <v/>
      </c>
      <c r="GX76" s="69" t="str" cm="1">
        <f t="array" ref="GX76">IF($X76="", "", IFERROR(INDEX($BN76:$EY76, $EZ76, MATCH(GX$8, $BN$2:$EY$2, 0)), ""))</f>
        <v/>
      </c>
      <c r="GY76" s="69" t="str" cm="1">
        <f t="array" ref="GY76">IF($X76="", "", IFERROR(INDEX($BN76:$EY76, $EZ76, MATCH(GY$8, $BN$2:$EY$2, 0)), ""))</f>
        <v/>
      </c>
      <c r="GZ76" s="69" t="str" cm="1">
        <f t="array" ref="GZ76">IF($X76="", "", IFERROR(INDEX($BN76:$EY76, $EZ76, MATCH(GZ$8, $BN$2:$EY$2, 0)), ""))</f>
        <v/>
      </c>
      <c r="HA76" s="69" t="str" cm="1">
        <f t="array" ref="HA76">IF($X76="", "", IFERROR(INDEX($BN76:$EY76, $EZ76, MATCH(HA$8, $BN$2:$EY$2, 0)), ""))</f>
        <v/>
      </c>
      <c r="HB76" s="69" t="str" cm="1">
        <f t="array" ref="HB76">IF($X76="", "", IFERROR(INDEX($BN76:$EY76, $EZ76, MATCH(HB$8, $BN$2:$EY$2, 0)), ""))</f>
        <v/>
      </c>
      <c r="HC76" s="69" t="str" cm="1">
        <f t="array" ref="HC76">IF($X76="", "", IFERROR(INDEX($BN76:$EY76, $EZ76, MATCH(HC$8, $BN$2:$EY$2, 0)), ""))</f>
        <v/>
      </c>
      <c r="HD76" s="69" t="str" cm="1">
        <f t="array" ref="HD76">IF($X76="", "", IFERROR(INDEX($BN76:$EY76, $EZ76, MATCH(HD$8, $BN$2:$EY$2, 0)), ""))</f>
        <v/>
      </c>
      <c r="HE76" s="69" t="str" cm="1">
        <f t="array" ref="HE76">IF($X76="", "", IFERROR(INDEX($BN76:$EY76, $EZ76, MATCH(HE$8, $BN$2:$EY$2, 0)), ""))</f>
        <v/>
      </c>
      <c r="HF76" s="69" t="str" cm="1">
        <f t="array" ref="HF76">IF($X76="", "", IFERROR(INDEX($BN76:$EY76, $EZ76, MATCH(HF$8, $BN$2:$EY$2, 0)), ""))</f>
        <v/>
      </c>
      <c r="HG76" s="69" t="str" cm="1">
        <f t="array" ref="HG76">IF($X76="", "", IFERROR(INDEX($BN76:$EY76, $EZ76, MATCH(HG$8, $BN$2:$EY$2, 0)), ""))</f>
        <v/>
      </c>
      <c r="HH76" s="69" t="str" cm="1">
        <f t="array" ref="HH76">IF($X76="", "", IFERROR(INDEX($BN76:$EY76, $EZ76, MATCH(HH$8, $BN$2:$EY$2, 0)), ""))</f>
        <v/>
      </c>
      <c r="HI76" s="69" t="str" cm="1">
        <f t="array" ref="HI76">IF($X76="", "", IFERROR(INDEX($BN76:$EY76, $EZ76, MATCH(HI$8, $BN$2:$EY$2, 0)), ""))</f>
        <v/>
      </c>
      <c r="HJ76" s="69" t="str" cm="1">
        <f t="array" ref="HJ76">IF($X76="", "", IFERROR(INDEX($BN76:$EY76, $EZ76, MATCH(HJ$8, $BN$2:$EY$2, 0)), ""))</f>
        <v/>
      </c>
      <c r="HK76" s="69" t="str" cm="1">
        <f t="array" ref="HK76">IF($X76="", "", IFERROR(INDEX($BN76:$EY76, $EZ76, MATCH(HK$8, $BN$2:$EY$2, 0)), ""))</f>
        <v/>
      </c>
      <c r="HL76" s="69" t="str" cm="1">
        <f t="array" ref="HL76">IF($X76="", "", IFERROR(INDEX($BN76:$EY76, $EZ76, MATCH(HL$8, $BN$2:$EY$2, 0)), ""))</f>
        <v/>
      </c>
      <c r="HM76" s="69" t="str" cm="1">
        <f t="array" ref="HM76">IF($X76="", "", IFERROR(INDEX($BN76:$EY76, $EZ76, MATCH(HM$8, $BN$2:$EY$2, 0)), ""))</f>
        <v/>
      </c>
      <c r="HN76" s="69" t="str" cm="1">
        <f t="array" ref="HN76">IF($X76="", "", IFERROR(INDEX($BN76:$EY76, $EZ76, MATCH(HN$8, $BN$2:$EY$2, 0)), ""))</f>
        <v/>
      </c>
      <c r="HO76" s="69" t="str" cm="1">
        <f t="array" ref="HO76">IF($X76="", "", IFERROR(INDEX($BN76:$EY76, $EZ76, MATCH(HO$8, $BN$2:$EY$2, 0)), ""))</f>
        <v/>
      </c>
      <c r="HP76" s="69" t="str" cm="1">
        <f t="array" ref="HP76">IF($X76="", "", IFERROR(INDEX($BN76:$EY76, $EZ76, MATCH(HP$8, $BN$2:$EY$2, 0)), ""))</f>
        <v/>
      </c>
      <c r="HQ76" s="69" t="str" cm="1">
        <f t="array" ref="HQ76">IF($X76="", "", IFERROR(INDEX($BN76:$EY76, $EZ76, MATCH(HQ$8, $BN$2:$EY$2, 0)), ""))</f>
        <v/>
      </c>
      <c r="HR76" s="70" t="str" cm="1">
        <f t="array" ref="HR76">IF($X76="", "", IFERROR(INDEX($BN76:$EY76, $EZ76, MATCH(HR$8, $BN$2:$EY$2, 0)), ""))</f>
        <v/>
      </c>
      <c r="HT76" s="8" t="str" cm="1">
        <f t="array" ref="HT76">IFERROR(INDEX($FA$6:$HR$6, $HS$6, MATCH(MIN($FA76:$HR76), $FA76:$HR76, 0)), "")</f>
        <v/>
      </c>
      <c r="HV76" s="8" t="str" cm="1">
        <f t="array" ref="HV76">IFERROR(INDEX(Trainers!$I$11:$I$20, MATCH(IFERROR(INDEX($FA$7:$HR$7, $HS$6, MATCH(MIN($FA76:$HR76), $FA76:$HR76, 0)), ""), Trainers!$AB$11:$AB$20, 0)), "")</f>
        <v/>
      </c>
      <c r="HX76" s="81" t="str">
        <f t="shared" ref="HX76:IL110" si="270">IF(OR(HX$7="", HX$5="", $X76=""), "", IF(AND($BJ76=HX$6, $BK76&lt;HX$7), 1, IF($BJ76=HX$6, 3, IF($BK76&lt;HX$5, 2, ""))))</f>
        <v/>
      </c>
      <c r="HY76" s="88" t="str">
        <f t="shared" ref="HY76:IM110" si="271">IF(OR(HY$7="", HX$5="", $X76=""), "", IF(AND($BJ76=HY$6, $BK76&lt;HY$7), 1, IF($BJ76=HY$6, 3, IF($BK76&lt;HX$5, 2, ""))))</f>
        <v/>
      </c>
      <c r="HZ76" s="81" t="str">
        <f t="shared" si="270"/>
        <v/>
      </c>
      <c r="IA76" s="88" t="str">
        <f t="shared" si="271"/>
        <v/>
      </c>
      <c r="IB76" s="81" t="str">
        <f t="shared" si="270"/>
        <v/>
      </c>
      <c r="IC76" s="88" t="str">
        <f t="shared" si="271"/>
        <v/>
      </c>
      <c r="ID76" s="81" t="str">
        <f t="shared" si="270"/>
        <v/>
      </c>
      <c r="IE76" s="88" t="str">
        <f t="shared" si="271"/>
        <v/>
      </c>
      <c r="IF76" s="81" t="str">
        <f t="shared" si="270"/>
        <v/>
      </c>
      <c r="IG76" s="88" t="str">
        <f t="shared" si="271"/>
        <v/>
      </c>
      <c r="IH76" s="81" t="str">
        <f t="shared" si="270"/>
        <v/>
      </c>
      <c r="II76" s="88" t="str">
        <f t="shared" si="271"/>
        <v/>
      </c>
      <c r="IJ76" s="81" t="str">
        <f t="shared" si="270"/>
        <v/>
      </c>
      <c r="IK76" s="88" t="str">
        <f t="shared" si="271"/>
        <v/>
      </c>
      <c r="IL76" s="81" t="str">
        <f t="shared" si="270"/>
        <v/>
      </c>
      <c r="IM76" s="88" t="str">
        <f t="shared" si="271"/>
        <v/>
      </c>
      <c r="IN76" s="81" t="str">
        <f t="shared" si="188"/>
        <v/>
      </c>
      <c r="IO76" s="88" t="str">
        <f t="shared" si="189"/>
        <v/>
      </c>
      <c r="IP76" s="81" t="str">
        <f t="shared" si="188"/>
        <v/>
      </c>
      <c r="IQ76" s="88" t="str">
        <f t="shared" si="189"/>
        <v/>
      </c>
      <c r="IS76" s="81" t="str" cm="1">
        <f t="array" ref="IS76">IF($X76="", "", IFERROR(INDEX($HX$3:$IQ$3, $IR$3, MATCH(IS$10, $HX76:$IQ76, 0)), ""))</f>
        <v/>
      </c>
      <c r="IT76" s="89" t="str" cm="1">
        <f t="array" ref="IT76">IF($X76="", "", IFERROR(INDEX($HX$3:$IQ$3, $IR$3, MATCH(IT$10, $HX76:$IQ76, 0)), ""))</f>
        <v/>
      </c>
      <c r="IU76" s="89" t="str" cm="1">
        <f t="array" ref="IU76">IF($X76="", "", IFERROR(INDEX($HX$3:$IQ$3, $IR$3, MATCH(IU$10, $HX76:$IQ76, 0)), ""))</f>
        <v/>
      </c>
      <c r="IV76" s="8" t="str">
        <f t="shared" ref="IV76:IV110" si="272">IF($X76="", "", IF(COUNTIF($IS76:$IU76, "")=3, $IV$9, ""))</f>
        <v/>
      </c>
      <c r="IX76" s="8" t="str">
        <f t="shared" ref="IX76:IX110" si="273">IF($X76="", "", IF(NOT($IS76=""), $IS76, IF(NOT($IT76=""), $IT76, IF(NOT($IU76=""), $IU76, IF(NOT($IV76=""), $IV76, "")))))</f>
        <v/>
      </c>
      <c r="IZ76" s="8" t="str">
        <f>IF($BL76="", "", IFERROR(INDEX(Trainers!$AB$11:$AB$20, MATCH($BL76, Trainers!$I$11:$I$20, 0)), ""))</f>
        <v/>
      </c>
      <c r="JA76" s="78" t="str">
        <f t="shared" ref="JA76:JA110" si="274">$BK76</f>
        <v/>
      </c>
      <c r="JB76" s="8" t="str" cm="1">
        <f t="array" ref="JB76">IFERROR(INDEX($BN$7:$EY$7, $BM$7, MATCH(CONCATENATE($IZ76, " - ", $BJ76), $BN$2:$EY$2, 0)), "")</f>
        <v/>
      </c>
      <c r="JC76" s="8" t="str">
        <f t="shared" ref="JC76:JC110" si="275">IF(OR(JA76="", JB76=""), "", IF(JA76&lt;JB76, $U$2, $U$3))</f>
        <v/>
      </c>
      <c r="JE76" s="8" t="str">
        <f>IF($HV76="", "", IFERROR(INDEX(Trainers!$AB$11:$AB$20, MATCH($HV76, Trainers!$I$11:$I$20, 0)), ""))</f>
        <v/>
      </c>
      <c r="JF76" s="78" t="str" cm="1">
        <f t="array" ref="JF76">IF(IFERROR(INDEX($F76:$L76, $Y76, MATCH($HT76, $F$9:$L$9, 0)), "")="", "", IFERROR(INDEX($F76:$L76, $Y76, MATCH($HT76, $F$9:$L$9, 0)), ""))</f>
        <v/>
      </c>
      <c r="JG76" s="8" t="str" cm="1">
        <f t="array" ref="JG76">IFERROR(INDEX($BN$7:$EY$7, $BM$7, MATCH(CONCATENATE($JE76, " - ", $HT76), $BN$2:$EY$2, 0)), "")</f>
        <v/>
      </c>
      <c r="JH76" s="8" t="str">
        <f t="shared" ref="JH76:JH110" si="276">IF(OR(JF76="", JG76=""), "", IF(JF76&lt;JG76, $U$2, $U$3))</f>
        <v/>
      </c>
    </row>
    <row r="77" spans="1:268" x14ac:dyDescent="0.25">
      <c r="A77" s="2"/>
      <c r="B77" s="20"/>
      <c r="C77" s="21"/>
      <c r="D77" s="38"/>
      <c r="E77" s="22"/>
      <c r="F77" s="22"/>
      <c r="G77" s="22"/>
      <c r="H77" s="22"/>
      <c r="I77" s="22"/>
      <c r="J77" s="22"/>
      <c r="K77" s="22"/>
      <c r="L77" s="23"/>
      <c r="M77" s="2"/>
      <c r="N77" s="101" t="str">
        <f t="shared" si="193"/>
        <v/>
      </c>
      <c r="O77" s="2"/>
      <c r="P77" s="62"/>
      <c r="Q77" s="62"/>
      <c r="R77" s="62"/>
      <c r="X77" s="8" t="str">
        <f t="shared" si="194"/>
        <v/>
      </c>
      <c r="Z77" s="8" t="str">
        <f t="shared" si="190"/>
        <v/>
      </c>
      <c r="AA77" s="8" t="str">
        <f t="shared" si="191"/>
        <v/>
      </c>
      <c r="AB77" s="8" t="str">
        <f t="shared" si="192"/>
        <v/>
      </c>
      <c r="AC77" s="8" t="str">
        <f t="shared" si="195"/>
        <v/>
      </c>
      <c r="AD77" s="8" t="str">
        <f t="shared" si="196"/>
        <v/>
      </c>
      <c r="AE77" s="8" t="str">
        <f t="shared" si="163"/>
        <v/>
      </c>
      <c r="AF77" s="8" t="str">
        <f t="shared" si="164"/>
        <v/>
      </c>
      <c r="AG77" s="8" t="str">
        <f t="shared" si="165"/>
        <v/>
      </c>
      <c r="AH77" s="8" t="str">
        <f t="shared" si="166"/>
        <v/>
      </c>
      <c r="AI77" s="8" t="str">
        <f t="shared" si="167"/>
        <v/>
      </c>
      <c r="AJ77" s="8" t="str">
        <f t="shared" si="168"/>
        <v/>
      </c>
      <c r="AL77" s="68" t="str">
        <f t="shared" si="197"/>
        <v/>
      </c>
      <c r="AM77" s="69" t="str">
        <f t="shared" si="169"/>
        <v/>
      </c>
      <c r="AN77" s="69" t="str">
        <f t="shared" si="170"/>
        <v/>
      </c>
      <c r="AO77" s="69" t="str">
        <f t="shared" si="171"/>
        <v/>
      </c>
      <c r="AP77" s="69" t="str">
        <f t="shared" si="172"/>
        <v/>
      </c>
      <c r="AQ77" s="69" t="str">
        <f t="shared" si="173"/>
        <v/>
      </c>
      <c r="AR77" s="70" t="str">
        <f t="shared" si="174"/>
        <v/>
      </c>
      <c r="AT77" s="68" t="str">
        <f>IF($D77="", "", IFERROR(INDEX('Training Positions'!C$11:C$30, MATCH($D77, 'Training Positions'!$B$11:$B$30, 0)), ""))</f>
        <v/>
      </c>
      <c r="AU77" s="69" t="str">
        <f>IF($D77="", "", IFERROR(INDEX('Training Positions'!D$11:D$30, MATCH($D77, 'Training Positions'!$B$11:$B$30, 0)), ""))</f>
        <v/>
      </c>
      <c r="AV77" s="69" t="str">
        <f>IF($D77="", "", IFERROR(INDEX('Training Positions'!E$11:E$30, MATCH($D77, 'Training Positions'!$B$11:$B$30, 0)), ""))</f>
        <v/>
      </c>
      <c r="AW77" s="69" t="str">
        <f>IF($D77="", "", IFERROR(INDEX('Training Positions'!F$11:F$30, MATCH($D77, 'Training Positions'!$B$11:$B$30, 0)), ""))</f>
        <v/>
      </c>
      <c r="AX77" s="69" t="str">
        <f>IF($D77="", "", IFERROR(INDEX('Training Positions'!G$11:G$30, MATCH($D77, 'Training Positions'!$B$11:$B$30, 0)), ""))</f>
        <v/>
      </c>
      <c r="AY77" s="69" t="str">
        <f>IF($D77="", "", IFERROR(INDEX('Training Positions'!H$11:H$30, MATCH($D77, 'Training Positions'!$B$11:$B$30, 0)), ""))</f>
        <v/>
      </c>
      <c r="AZ77" s="70" t="str">
        <f>IF($D77="", "", IFERROR(INDEX('Training Positions'!I$11:I$30, MATCH($D77, 'Training Positions'!$B$11:$B$30, 0)), ""))</f>
        <v/>
      </c>
      <c r="BB77" s="68" t="str">
        <f t="shared" si="198"/>
        <v/>
      </c>
      <c r="BC77" s="69" t="str">
        <f t="shared" si="175"/>
        <v/>
      </c>
      <c r="BD77" s="69" t="str">
        <f t="shared" si="176"/>
        <v/>
      </c>
      <c r="BE77" s="69" t="str">
        <f t="shared" si="177"/>
        <v/>
      </c>
      <c r="BF77" s="69" t="str">
        <f t="shared" si="178"/>
        <v/>
      </c>
      <c r="BG77" s="69" t="str">
        <f t="shared" si="179"/>
        <v/>
      </c>
      <c r="BH77" s="70" t="str">
        <f t="shared" si="180"/>
        <v/>
      </c>
      <c r="BJ77" s="8" t="str" cm="1">
        <f t="array" ref="BJ77">IF($X77="", "", IFERROR(INDEX($BB$10:$BH$10, $BA$10, MATCH(MIN($BB77:$BH77), $BB77:$BH77, 0)), ""))</f>
        <v/>
      </c>
      <c r="BK77" s="78" t="str">
        <f t="shared" si="199"/>
        <v/>
      </c>
      <c r="BL77" s="8" t="str">
        <f>IF($IX77="", "", IFERROR(INDEX(Trainers!$I$11:$I$20, MATCH($IX77, Trainers!$AB$11:$AB$20, 0)), ""))</f>
        <v/>
      </c>
      <c r="BN77" s="68" t="str" cm="1">
        <f t="array" ref="BN77">IF(OR($X77="", BN$7=""), "", IFERROR(IF(IFERROR(INDEX($F77:$L77, $BM77, MATCH(BN$6, $F$9:$L$9, 0)), "")&gt;BN$7, "", IFERROR(INDEX($BB77:$BH77, $BM77, MATCH(BN$6, $BB$10:$BH$10, 0)), "")), ""))</f>
        <v/>
      </c>
      <c r="BO77" s="70" t="str" cm="1">
        <f t="array" ref="BO77">IF(OR($X77="", BO$7=""), "", IFERROR(IF(IFERROR(INDEX($F77:$L77, $BM77, MATCH(BO$6, $F$9:$L$9, 0)), "")&gt;BO$7, "", IFERROR(INDEX($BB77:$BH77, $BM77, MATCH(BO$6, $BB$10:$BH$10, 0)), "")), ""))</f>
        <v/>
      </c>
      <c r="BP77" s="68" t="str">
        <f t="shared" si="200"/>
        <v/>
      </c>
      <c r="BQ77" s="69" t="str">
        <f t="shared" si="201"/>
        <v/>
      </c>
      <c r="BR77" s="69" t="str">
        <f t="shared" si="202"/>
        <v/>
      </c>
      <c r="BS77" s="69" t="str">
        <f t="shared" si="203"/>
        <v/>
      </c>
      <c r="BT77" s="69" t="str">
        <f t="shared" si="204"/>
        <v/>
      </c>
      <c r="BU77" s="69" t="str">
        <f t="shared" si="205"/>
        <v/>
      </c>
      <c r="BV77" s="70" t="str">
        <f t="shared" si="206"/>
        <v/>
      </c>
      <c r="BW77" s="68" t="str" cm="1">
        <f t="array" ref="BW77">IF(OR($X77="", BW$7=""), "", IFERROR(IF(IFERROR(INDEX($F77:$L77, $BM77, MATCH(BW$6, $F$9:$L$9, 0)), "")&gt;BW$7, "", IFERROR(INDEX($BB77:$BH77, $BM77, MATCH(BW$6, $BB$10:$BH$10, 0)), "")), ""))</f>
        <v/>
      </c>
      <c r="BX77" s="70" t="str" cm="1">
        <f t="array" ref="BX77">IF(OR($X77="", BX$7=""), "", IFERROR(IF(IFERROR(INDEX($F77:$L77, $BM77, MATCH(BX$6, $F$9:$L$9, 0)), "")&gt;BX$7, "", IFERROR(INDEX($BB77:$BH77, $BM77, MATCH(BX$6, $BB$10:$BH$10, 0)), "")), ""))</f>
        <v/>
      </c>
      <c r="BY77" s="68" t="str">
        <f t="shared" si="207"/>
        <v/>
      </c>
      <c r="BZ77" s="69" t="str">
        <f t="shared" si="208"/>
        <v/>
      </c>
      <c r="CA77" s="69" t="str">
        <f t="shared" si="209"/>
        <v/>
      </c>
      <c r="CB77" s="69" t="str">
        <f t="shared" si="210"/>
        <v/>
      </c>
      <c r="CC77" s="69" t="str">
        <f t="shared" si="211"/>
        <v/>
      </c>
      <c r="CD77" s="69" t="str">
        <f t="shared" si="212"/>
        <v/>
      </c>
      <c r="CE77" s="70" t="str">
        <f t="shared" si="213"/>
        <v/>
      </c>
      <c r="CF77" s="68" t="str" cm="1">
        <f t="array" ref="CF77">IF(OR($X77="", CF$7=""), "", IFERROR(IF(IFERROR(INDEX($F77:$L77, $BM77, MATCH(CF$6, $F$9:$L$9, 0)), "")&gt;CF$7, "", IFERROR(INDEX($BB77:$BH77, $BM77, MATCH(CF$6, $BB$10:$BH$10, 0)), "")), ""))</f>
        <v/>
      </c>
      <c r="CG77" s="70" t="str" cm="1">
        <f t="array" ref="CG77">IF(OR($X77="", CG$7=""), "", IFERROR(IF(IFERROR(INDEX($F77:$L77, $BM77, MATCH(CG$6, $F$9:$L$9, 0)), "")&gt;CG$7, "", IFERROR(INDEX($BB77:$BH77, $BM77, MATCH(CG$6, $BB$10:$BH$10, 0)), "")), ""))</f>
        <v/>
      </c>
      <c r="CH77" s="68" t="str">
        <f t="shared" si="214"/>
        <v/>
      </c>
      <c r="CI77" s="69" t="str">
        <f t="shared" si="215"/>
        <v/>
      </c>
      <c r="CJ77" s="69" t="str">
        <f t="shared" si="216"/>
        <v/>
      </c>
      <c r="CK77" s="69" t="str">
        <f t="shared" si="217"/>
        <v/>
      </c>
      <c r="CL77" s="69" t="str">
        <f t="shared" si="218"/>
        <v/>
      </c>
      <c r="CM77" s="69" t="str">
        <f t="shared" si="219"/>
        <v/>
      </c>
      <c r="CN77" s="70" t="str">
        <f t="shared" si="220"/>
        <v/>
      </c>
      <c r="CO77" s="68" t="str" cm="1">
        <f t="array" ref="CO77">IF(OR($X77="", CO$7=""), "", IFERROR(IF(IFERROR(INDEX($F77:$L77, $BM77, MATCH(CO$6, $F$9:$L$9, 0)), "")&gt;CO$7, "", IFERROR(INDEX($BB77:$BH77, $BM77, MATCH(CO$6, $BB$10:$BH$10, 0)), "")), ""))</f>
        <v/>
      </c>
      <c r="CP77" s="70" t="str" cm="1">
        <f t="array" ref="CP77">IF(OR($X77="", CP$7=""), "", IFERROR(IF(IFERROR(INDEX($F77:$L77, $BM77, MATCH(CP$6, $F$9:$L$9, 0)), "")&gt;CP$7, "", IFERROR(INDEX($BB77:$BH77, $BM77, MATCH(CP$6, $BB$10:$BH$10, 0)), "")), ""))</f>
        <v/>
      </c>
      <c r="CQ77" s="68" t="str">
        <f t="shared" si="221"/>
        <v/>
      </c>
      <c r="CR77" s="69" t="str">
        <f t="shared" si="222"/>
        <v/>
      </c>
      <c r="CS77" s="69" t="str">
        <f t="shared" si="223"/>
        <v/>
      </c>
      <c r="CT77" s="69" t="str">
        <f t="shared" si="224"/>
        <v/>
      </c>
      <c r="CU77" s="69" t="str">
        <f t="shared" si="225"/>
        <v/>
      </c>
      <c r="CV77" s="69" t="str">
        <f t="shared" si="226"/>
        <v/>
      </c>
      <c r="CW77" s="70" t="str">
        <f t="shared" si="227"/>
        <v/>
      </c>
      <c r="CX77" s="68" t="str" cm="1">
        <f t="array" ref="CX77">IF(OR($X77="", CX$7=""), "", IFERROR(IF(IFERROR(INDEX($F77:$L77, $BM77, MATCH(CX$6, $F$9:$L$9, 0)), "")&gt;CX$7, "", IFERROR(INDEX($BB77:$BH77, $BM77, MATCH(CX$6, $BB$10:$BH$10, 0)), "")), ""))</f>
        <v/>
      </c>
      <c r="CY77" s="70" t="str" cm="1">
        <f t="array" ref="CY77">IF(OR($X77="", CY$7=""), "", IFERROR(IF(IFERROR(INDEX($F77:$L77, $BM77, MATCH(CY$6, $F$9:$L$9, 0)), "")&gt;CY$7, "", IFERROR(INDEX($BB77:$BH77, $BM77, MATCH(CY$6, $BB$10:$BH$10, 0)), "")), ""))</f>
        <v/>
      </c>
      <c r="CZ77" s="68" t="str">
        <f t="shared" si="228"/>
        <v/>
      </c>
      <c r="DA77" s="69" t="str">
        <f t="shared" si="229"/>
        <v/>
      </c>
      <c r="DB77" s="69" t="str">
        <f t="shared" si="230"/>
        <v/>
      </c>
      <c r="DC77" s="69" t="str">
        <f t="shared" si="231"/>
        <v/>
      </c>
      <c r="DD77" s="69" t="str">
        <f t="shared" si="232"/>
        <v/>
      </c>
      <c r="DE77" s="69" t="str">
        <f t="shared" si="233"/>
        <v/>
      </c>
      <c r="DF77" s="70" t="str">
        <f t="shared" si="234"/>
        <v/>
      </c>
      <c r="DG77" s="68" t="str" cm="1">
        <f t="array" ref="DG77">IF(OR($X77="", DG$7=""), "", IFERROR(IF(IFERROR(INDEX($F77:$L77, $BM77, MATCH(DG$6, $F$9:$L$9, 0)), "")&gt;DG$7, "", IFERROR(INDEX($BB77:$BH77, $BM77, MATCH(DG$6, $BB$10:$BH$10, 0)), "")), ""))</f>
        <v/>
      </c>
      <c r="DH77" s="70" t="str" cm="1">
        <f t="array" ref="DH77">IF(OR($X77="", DH$7=""), "", IFERROR(IF(IFERROR(INDEX($F77:$L77, $BM77, MATCH(DH$6, $F$9:$L$9, 0)), "")&gt;DH$7, "", IFERROR(INDEX($BB77:$BH77, $BM77, MATCH(DH$6, $BB$10:$BH$10, 0)), "")), ""))</f>
        <v/>
      </c>
      <c r="DI77" s="68" t="str">
        <f t="shared" si="235"/>
        <v/>
      </c>
      <c r="DJ77" s="69" t="str">
        <f t="shared" si="236"/>
        <v/>
      </c>
      <c r="DK77" s="69" t="str">
        <f t="shared" si="237"/>
        <v/>
      </c>
      <c r="DL77" s="69" t="str">
        <f t="shared" si="238"/>
        <v/>
      </c>
      <c r="DM77" s="69" t="str">
        <f t="shared" si="239"/>
        <v/>
      </c>
      <c r="DN77" s="69" t="str">
        <f t="shared" si="240"/>
        <v/>
      </c>
      <c r="DO77" s="70" t="str">
        <f t="shared" si="241"/>
        <v/>
      </c>
      <c r="DP77" s="68" t="str" cm="1">
        <f t="array" ref="DP77">IF(OR($X77="", DP$7=""), "", IFERROR(IF(IFERROR(INDEX($F77:$L77, $BM77, MATCH(DP$6, $F$9:$L$9, 0)), "")&gt;DP$7, "", IFERROR(INDEX($BB77:$BH77, $BM77, MATCH(DP$6, $BB$10:$BH$10, 0)), "")), ""))</f>
        <v/>
      </c>
      <c r="DQ77" s="70" t="str" cm="1">
        <f t="array" ref="DQ77">IF(OR($X77="", DQ$7=""), "", IFERROR(IF(IFERROR(INDEX($F77:$L77, $BM77, MATCH(DQ$6, $F$9:$L$9, 0)), "")&gt;DQ$7, "", IFERROR(INDEX($BB77:$BH77, $BM77, MATCH(DQ$6, $BB$10:$BH$10, 0)), "")), ""))</f>
        <v/>
      </c>
      <c r="DR77" s="68" t="str">
        <f t="shared" si="242"/>
        <v/>
      </c>
      <c r="DS77" s="69" t="str">
        <f t="shared" si="243"/>
        <v/>
      </c>
      <c r="DT77" s="69" t="str">
        <f t="shared" si="244"/>
        <v/>
      </c>
      <c r="DU77" s="69" t="str">
        <f t="shared" si="245"/>
        <v/>
      </c>
      <c r="DV77" s="69" t="str">
        <f t="shared" si="246"/>
        <v/>
      </c>
      <c r="DW77" s="69" t="str">
        <f t="shared" si="247"/>
        <v/>
      </c>
      <c r="DX77" s="70" t="str">
        <f t="shared" si="248"/>
        <v/>
      </c>
      <c r="DY77" s="68" t="str" cm="1">
        <f t="array" ref="DY77">IF(OR($X77="", DY$7=""), "", IFERROR(IF(IFERROR(INDEX($F77:$L77, $BM77, MATCH(DY$6, $F$9:$L$9, 0)), "")&gt;DY$7, "", IFERROR(INDEX($BB77:$BH77, $BM77, MATCH(DY$6, $BB$10:$BH$10, 0)), "")), ""))</f>
        <v/>
      </c>
      <c r="DZ77" s="70" t="str" cm="1">
        <f t="array" ref="DZ77">IF(OR($X77="", DZ$7=""), "", IFERROR(IF(IFERROR(INDEX($F77:$L77, $BM77, MATCH(DZ$6, $F$9:$L$9, 0)), "")&gt;DZ$7, "", IFERROR(INDEX($BB77:$BH77, $BM77, MATCH(DZ$6, $BB$10:$BH$10, 0)), "")), ""))</f>
        <v/>
      </c>
      <c r="EA77" s="68" t="str">
        <f t="shared" si="249"/>
        <v/>
      </c>
      <c r="EB77" s="69" t="str">
        <f t="shared" si="250"/>
        <v/>
      </c>
      <c r="EC77" s="69" t="str">
        <f t="shared" si="251"/>
        <v/>
      </c>
      <c r="ED77" s="69" t="str">
        <f t="shared" si="252"/>
        <v/>
      </c>
      <c r="EE77" s="69" t="str">
        <f t="shared" si="253"/>
        <v/>
      </c>
      <c r="EF77" s="69" t="str">
        <f t="shared" si="254"/>
        <v/>
      </c>
      <c r="EG77" s="70" t="str">
        <f t="shared" si="255"/>
        <v/>
      </c>
      <c r="EH77" s="68" t="str" cm="1">
        <f t="array" ref="EH77">IF(OR($X77="", EH$7=""), "", IFERROR(IF(IFERROR(INDEX($F77:$L77, $BM77, MATCH(EH$6, $F$9:$L$9, 0)), "")&gt;EH$7, "", IFERROR(INDEX($BB77:$BH77, $BM77, MATCH(EH$6, $BB$10:$BH$10, 0)), "")), ""))</f>
        <v/>
      </c>
      <c r="EI77" s="70" t="str" cm="1">
        <f t="array" ref="EI77">IF(OR($X77="", EI$7=""), "", IFERROR(IF(IFERROR(INDEX($F77:$L77, $BM77, MATCH(EI$6, $F$9:$L$9, 0)), "")&gt;EI$7, "", IFERROR(INDEX($BB77:$BH77, $BM77, MATCH(EI$6, $BB$10:$BH$10, 0)), "")), ""))</f>
        <v/>
      </c>
      <c r="EJ77" s="68" t="str">
        <f t="shared" si="256"/>
        <v/>
      </c>
      <c r="EK77" s="69" t="str">
        <f t="shared" si="257"/>
        <v/>
      </c>
      <c r="EL77" s="69" t="str">
        <f t="shared" si="258"/>
        <v/>
      </c>
      <c r="EM77" s="69" t="str">
        <f t="shared" si="259"/>
        <v/>
      </c>
      <c r="EN77" s="69" t="str">
        <f t="shared" si="260"/>
        <v/>
      </c>
      <c r="EO77" s="69" t="str">
        <f t="shared" si="261"/>
        <v/>
      </c>
      <c r="EP77" s="70" t="str">
        <f t="shared" si="262"/>
        <v/>
      </c>
      <c r="EQ77" s="68" t="str" cm="1">
        <f t="array" ref="EQ77">IF(OR($X77="", EQ$7=""), "", IFERROR(IF(IFERROR(INDEX($F77:$L77, $BM77, MATCH(EQ$6, $F$9:$L$9, 0)), "")&gt;EQ$7, "", IFERROR(INDEX($BB77:$BH77, $BM77, MATCH(EQ$6, $BB$10:$BH$10, 0)), "")), ""))</f>
        <v/>
      </c>
      <c r="ER77" s="70" t="str" cm="1">
        <f t="array" ref="ER77">IF(OR($X77="", ER$7=""), "", IFERROR(IF(IFERROR(INDEX($F77:$L77, $BM77, MATCH(ER$6, $F$9:$L$9, 0)), "")&gt;ER$7, "", IFERROR(INDEX($BB77:$BH77, $BM77, MATCH(ER$6, $BB$10:$BH$10, 0)), "")), ""))</f>
        <v/>
      </c>
      <c r="ES77" s="68" t="str">
        <f t="shared" si="263"/>
        <v/>
      </c>
      <c r="ET77" s="69" t="str">
        <f t="shared" si="264"/>
        <v/>
      </c>
      <c r="EU77" s="69" t="str">
        <f t="shared" si="265"/>
        <v/>
      </c>
      <c r="EV77" s="69" t="str">
        <f t="shared" si="266"/>
        <v/>
      </c>
      <c r="EW77" s="69" t="str">
        <f t="shared" si="267"/>
        <v/>
      </c>
      <c r="EX77" s="69" t="str">
        <f t="shared" si="268"/>
        <v/>
      </c>
      <c r="EY77" s="70" t="str">
        <f t="shared" si="269"/>
        <v/>
      </c>
      <c r="FA77" s="68" t="str" cm="1">
        <f t="array" ref="FA77">IF($X77="", "", IFERROR(INDEX($BN77:$EY77, $EZ77, MATCH(FA$8, $BN$2:$EY$2, 0)), ""))</f>
        <v/>
      </c>
      <c r="FB77" s="69" t="str" cm="1">
        <f t="array" ref="FB77">IF($X77="", "", IFERROR(INDEX($BN77:$EY77, $EZ77, MATCH(FB$8, $BN$2:$EY$2, 0)), ""))</f>
        <v/>
      </c>
      <c r="FC77" s="69" t="str" cm="1">
        <f t="array" ref="FC77">IF($X77="", "", IFERROR(INDEX($BN77:$EY77, $EZ77, MATCH(FC$8, $BN$2:$EY$2, 0)), ""))</f>
        <v/>
      </c>
      <c r="FD77" s="69" t="str" cm="1">
        <f t="array" ref="FD77">IF($X77="", "", IFERROR(INDEX($BN77:$EY77, $EZ77, MATCH(FD$8, $BN$2:$EY$2, 0)), ""))</f>
        <v/>
      </c>
      <c r="FE77" s="69" t="str" cm="1">
        <f t="array" ref="FE77">IF($X77="", "", IFERROR(INDEX($BN77:$EY77, $EZ77, MATCH(FE$8, $BN$2:$EY$2, 0)), ""))</f>
        <v/>
      </c>
      <c r="FF77" s="69" t="str" cm="1">
        <f t="array" ref="FF77">IF($X77="", "", IFERROR(INDEX($BN77:$EY77, $EZ77, MATCH(FF$8, $BN$2:$EY$2, 0)), ""))</f>
        <v/>
      </c>
      <c r="FG77" s="69" t="str" cm="1">
        <f t="array" ref="FG77">IF($X77="", "", IFERROR(INDEX($BN77:$EY77, $EZ77, MATCH(FG$8, $BN$2:$EY$2, 0)), ""))</f>
        <v/>
      </c>
      <c r="FH77" s="69" t="str" cm="1">
        <f t="array" ref="FH77">IF($X77="", "", IFERROR(INDEX($BN77:$EY77, $EZ77, MATCH(FH$8, $BN$2:$EY$2, 0)), ""))</f>
        <v/>
      </c>
      <c r="FI77" s="69" t="str" cm="1">
        <f t="array" ref="FI77">IF($X77="", "", IFERROR(INDEX($BN77:$EY77, $EZ77, MATCH(FI$8, $BN$2:$EY$2, 0)), ""))</f>
        <v/>
      </c>
      <c r="FJ77" s="69" t="str" cm="1">
        <f t="array" ref="FJ77">IF($X77="", "", IFERROR(INDEX($BN77:$EY77, $EZ77, MATCH(FJ$8, $BN$2:$EY$2, 0)), ""))</f>
        <v/>
      </c>
      <c r="FK77" s="69" t="str" cm="1">
        <f t="array" ref="FK77">IF($X77="", "", IFERROR(INDEX($BN77:$EY77, $EZ77, MATCH(FK$8, $BN$2:$EY$2, 0)), ""))</f>
        <v/>
      </c>
      <c r="FL77" s="69" t="str" cm="1">
        <f t="array" ref="FL77">IF($X77="", "", IFERROR(INDEX($BN77:$EY77, $EZ77, MATCH(FL$8, $BN$2:$EY$2, 0)), ""))</f>
        <v/>
      </c>
      <c r="FM77" s="69" t="str" cm="1">
        <f t="array" ref="FM77">IF($X77="", "", IFERROR(INDEX($BN77:$EY77, $EZ77, MATCH(FM$8, $BN$2:$EY$2, 0)), ""))</f>
        <v/>
      </c>
      <c r="FN77" s="69" t="str" cm="1">
        <f t="array" ref="FN77">IF($X77="", "", IFERROR(INDEX($BN77:$EY77, $EZ77, MATCH(FN$8, $BN$2:$EY$2, 0)), ""))</f>
        <v/>
      </c>
      <c r="FO77" s="69" t="str" cm="1">
        <f t="array" ref="FO77">IF($X77="", "", IFERROR(INDEX($BN77:$EY77, $EZ77, MATCH(FO$8, $BN$2:$EY$2, 0)), ""))</f>
        <v/>
      </c>
      <c r="FP77" s="69" t="str" cm="1">
        <f t="array" ref="FP77">IF($X77="", "", IFERROR(INDEX($BN77:$EY77, $EZ77, MATCH(FP$8, $BN$2:$EY$2, 0)), ""))</f>
        <v/>
      </c>
      <c r="FQ77" s="69" t="str" cm="1">
        <f t="array" ref="FQ77">IF($X77="", "", IFERROR(INDEX($BN77:$EY77, $EZ77, MATCH(FQ$8, $BN$2:$EY$2, 0)), ""))</f>
        <v/>
      </c>
      <c r="FR77" s="69" t="str" cm="1">
        <f t="array" ref="FR77">IF($X77="", "", IFERROR(INDEX($BN77:$EY77, $EZ77, MATCH(FR$8, $BN$2:$EY$2, 0)), ""))</f>
        <v/>
      </c>
      <c r="FS77" s="69" t="str" cm="1">
        <f t="array" ref="FS77">IF($X77="", "", IFERROR(INDEX($BN77:$EY77, $EZ77, MATCH(FS$8, $BN$2:$EY$2, 0)), ""))</f>
        <v/>
      </c>
      <c r="FT77" s="69" t="str" cm="1">
        <f t="array" ref="FT77">IF($X77="", "", IFERROR(INDEX($BN77:$EY77, $EZ77, MATCH(FT$8, $BN$2:$EY$2, 0)), ""))</f>
        <v/>
      </c>
      <c r="FU77" s="69" t="str" cm="1">
        <f t="array" ref="FU77">IF($X77="", "", IFERROR(INDEX($BN77:$EY77, $EZ77, MATCH(FU$8, $BN$2:$EY$2, 0)), ""))</f>
        <v/>
      </c>
      <c r="FV77" s="69" t="str" cm="1">
        <f t="array" ref="FV77">IF($X77="", "", IFERROR(INDEX($BN77:$EY77, $EZ77, MATCH(FV$8, $BN$2:$EY$2, 0)), ""))</f>
        <v/>
      </c>
      <c r="FW77" s="69" t="str" cm="1">
        <f t="array" ref="FW77">IF($X77="", "", IFERROR(INDEX($BN77:$EY77, $EZ77, MATCH(FW$8, $BN$2:$EY$2, 0)), ""))</f>
        <v/>
      </c>
      <c r="FX77" s="69" t="str" cm="1">
        <f t="array" ref="FX77">IF($X77="", "", IFERROR(INDEX($BN77:$EY77, $EZ77, MATCH(FX$8, $BN$2:$EY$2, 0)), ""))</f>
        <v/>
      </c>
      <c r="FY77" s="69" t="str" cm="1">
        <f t="array" ref="FY77">IF($X77="", "", IFERROR(INDEX($BN77:$EY77, $EZ77, MATCH(FY$8, $BN$2:$EY$2, 0)), ""))</f>
        <v/>
      </c>
      <c r="FZ77" s="69" t="str" cm="1">
        <f t="array" ref="FZ77">IF($X77="", "", IFERROR(INDEX($BN77:$EY77, $EZ77, MATCH(FZ$8, $BN$2:$EY$2, 0)), ""))</f>
        <v/>
      </c>
      <c r="GA77" s="69" t="str" cm="1">
        <f t="array" ref="GA77">IF($X77="", "", IFERROR(INDEX($BN77:$EY77, $EZ77, MATCH(GA$8, $BN$2:$EY$2, 0)), ""))</f>
        <v/>
      </c>
      <c r="GB77" s="69" t="str" cm="1">
        <f t="array" ref="GB77">IF($X77="", "", IFERROR(INDEX($BN77:$EY77, $EZ77, MATCH(GB$8, $BN$2:$EY$2, 0)), ""))</f>
        <v/>
      </c>
      <c r="GC77" s="69" t="str" cm="1">
        <f t="array" ref="GC77">IF($X77="", "", IFERROR(INDEX($BN77:$EY77, $EZ77, MATCH(GC$8, $BN$2:$EY$2, 0)), ""))</f>
        <v/>
      </c>
      <c r="GD77" s="69" t="str" cm="1">
        <f t="array" ref="GD77">IF($X77="", "", IFERROR(INDEX($BN77:$EY77, $EZ77, MATCH(GD$8, $BN$2:$EY$2, 0)), ""))</f>
        <v/>
      </c>
      <c r="GE77" s="69" t="str" cm="1">
        <f t="array" ref="GE77">IF($X77="", "", IFERROR(INDEX($BN77:$EY77, $EZ77, MATCH(GE$8, $BN$2:$EY$2, 0)), ""))</f>
        <v/>
      </c>
      <c r="GF77" s="69" t="str" cm="1">
        <f t="array" ref="GF77">IF($X77="", "", IFERROR(INDEX($BN77:$EY77, $EZ77, MATCH(GF$8, $BN$2:$EY$2, 0)), ""))</f>
        <v/>
      </c>
      <c r="GG77" s="69" t="str" cm="1">
        <f t="array" ref="GG77">IF($X77="", "", IFERROR(INDEX($BN77:$EY77, $EZ77, MATCH(GG$8, $BN$2:$EY$2, 0)), ""))</f>
        <v/>
      </c>
      <c r="GH77" s="69" t="str" cm="1">
        <f t="array" ref="GH77">IF($X77="", "", IFERROR(INDEX($BN77:$EY77, $EZ77, MATCH(GH$8, $BN$2:$EY$2, 0)), ""))</f>
        <v/>
      </c>
      <c r="GI77" s="69" t="str" cm="1">
        <f t="array" ref="GI77">IF($X77="", "", IFERROR(INDEX($BN77:$EY77, $EZ77, MATCH(GI$8, $BN$2:$EY$2, 0)), ""))</f>
        <v/>
      </c>
      <c r="GJ77" s="69" t="str" cm="1">
        <f t="array" ref="GJ77">IF($X77="", "", IFERROR(INDEX($BN77:$EY77, $EZ77, MATCH(GJ$8, $BN$2:$EY$2, 0)), ""))</f>
        <v/>
      </c>
      <c r="GK77" s="69" t="str" cm="1">
        <f t="array" ref="GK77">IF($X77="", "", IFERROR(INDEX($BN77:$EY77, $EZ77, MATCH(GK$8, $BN$2:$EY$2, 0)), ""))</f>
        <v/>
      </c>
      <c r="GL77" s="69" t="str" cm="1">
        <f t="array" ref="GL77">IF($X77="", "", IFERROR(INDEX($BN77:$EY77, $EZ77, MATCH(GL$8, $BN$2:$EY$2, 0)), ""))</f>
        <v/>
      </c>
      <c r="GM77" s="69" t="str" cm="1">
        <f t="array" ref="GM77">IF($X77="", "", IFERROR(INDEX($BN77:$EY77, $EZ77, MATCH(GM$8, $BN$2:$EY$2, 0)), ""))</f>
        <v/>
      </c>
      <c r="GN77" s="69" t="str" cm="1">
        <f t="array" ref="GN77">IF($X77="", "", IFERROR(INDEX($BN77:$EY77, $EZ77, MATCH(GN$8, $BN$2:$EY$2, 0)), ""))</f>
        <v/>
      </c>
      <c r="GO77" s="69" t="str" cm="1">
        <f t="array" ref="GO77">IF($X77="", "", IFERROR(INDEX($BN77:$EY77, $EZ77, MATCH(GO$8, $BN$2:$EY$2, 0)), ""))</f>
        <v/>
      </c>
      <c r="GP77" s="69" t="str" cm="1">
        <f t="array" ref="GP77">IF($X77="", "", IFERROR(INDEX($BN77:$EY77, $EZ77, MATCH(GP$8, $BN$2:$EY$2, 0)), ""))</f>
        <v/>
      </c>
      <c r="GQ77" s="69" t="str" cm="1">
        <f t="array" ref="GQ77">IF($X77="", "", IFERROR(INDEX($BN77:$EY77, $EZ77, MATCH(GQ$8, $BN$2:$EY$2, 0)), ""))</f>
        <v/>
      </c>
      <c r="GR77" s="69" t="str" cm="1">
        <f t="array" ref="GR77">IF($X77="", "", IFERROR(INDEX($BN77:$EY77, $EZ77, MATCH(GR$8, $BN$2:$EY$2, 0)), ""))</f>
        <v/>
      </c>
      <c r="GS77" s="69" t="str" cm="1">
        <f t="array" ref="GS77">IF($X77="", "", IFERROR(INDEX($BN77:$EY77, $EZ77, MATCH(GS$8, $BN$2:$EY$2, 0)), ""))</f>
        <v/>
      </c>
      <c r="GT77" s="69" t="str" cm="1">
        <f t="array" ref="GT77">IF($X77="", "", IFERROR(INDEX($BN77:$EY77, $EZ77, MATCH(GT$8, $BN$2:$EY$2, 0)), ""))</f>
        <v/>
      </c>
      <c r="GU77" s="69" t="str" cm="1">
        <f t="array" ref="GU77">IF($X77="", "", IFERROR(INDEX($BN77:$EY77, $EZ77, MATCH(GU$8, $BN$2:$EY$2, 0)), ""))</f>
        <v/>
      </c>
      <c r="GV77" s="69" t="str" cm="1">
        <f t="array" ref="GV77">IF($X77="", "", IFERROR(INDEX($BN77:$EY77, $EZ77, MATCH(GV$8, $BN$2:$EY$2, 0)), ""))</f>
        <v/>
      </c>
      <c r="GW77" s="69" t="str" cm="1">
        <f t="array" ref="GW77">IF($X77="", "", IFERROR(INDEX($BN77:$EY77, $EZ77, MATCH(GW$8, $BN$2:$EY$2, 0)), ""))</f>
        <v/>
      </c>
      <c r="GX77" s="69" t="str" cm="1">
        <f t="array" ref="GX77">IF($X77="", "", IFERROR(INDEX($BN77:$EY77, $EZ77, MATCH(GX$8, $BN$2:$EY$2, 0)), ""))</f>
        <v/>
      </c>
      <c r="GY77" s="69" t="str" cm="1">
        <f t="array" ref="GY77">IF($X77="", "", IFERROR(INDEX($BN77:$EY77, $EZ77, MATCH(GY$8, $BN$2:$EY$2, 0)), ""))</f>
        <v/>
      </c>
      <c r="GZ77" s="69" t="str" cm="1">
        <f t="array" ref="GZ77">IF($X77="", "", IFERROR(INDEX($BN77:$EY77, $EZ77, MATCH(GZ$8, $BN$2:$EY$2, 0)), ""))</f>
        <v/>
      </c>
      <c r="HA77" s="69" t="str" cm="1">
        <f t="array" ref="HA77">IF($X77="", "", IFERROR(INDEX($BN77:$EY77, $EZ77, MATCH(HA$8, $BN$2:$EY$2, 0)), ""))</f>
        <v/>
      </c>
      <c r="HB77" s="69" t="str" cm="1">
        <f t="array" ref="HB77">IF($X77="", "", IFERROR(INDEX($BN77:$EY77, $EZ77, MATCH(HB$8, $BN$2:$EY$2, 0)), ""))</f>
        <v/>
      </c>
      <c r="HC77" s="69" t="str" cm="1">
        <f t="array" ref="HC77">IF($X77="", "", IFERROR(INDEX($BN77:$EY77, $EZ77, MATCH(HC$8, $BN$2:$EY$2, 0)), ""))</f>
        <v/>
      </c>
      <c r="HD77" s="69" t="str" cm="1">
        <f t="array" ref="HD77">IF($X77="", "", IFERROR(INDEX($BN77:$EY77, $EZ77, MATCH(HD$8, $BN$2:$EY$2, 0)), ""))</f>
        <v/>
      </c>
      <c r="HE77" s="69" t="str" cm="1">
        <f t="array" ref="HE77">IF($X77="", "", IFERROR(INDEX($BN77:$EY77, $EZ77, MATCH(HE$8, $BN$2:$EY$2, 0)), ""))</f>
        <v/>
      </c>
      <c r="HF77" s="69" t="str" cm="1">
        <f t="array" ref="HF77">IF($X77="", "", IFERROR(INDEX($BN77:$EY77, $EZ77, MATCH(HF$8, $BN$2:$EY$2, 0)), ""))</f>
        <v/>
      </c>
      <c r="HG77" s="69" t="str" cm="1">
        <f t="array" ref="HG77">IF($X77="", "", IFERROR(INDEX($BN77:$EY77, $EZ77, MATCH(HG$8, $BN$2:$EY$2, 0)), ""))</f>
        <v/>
      </c>
      <c r="HH77" s="69" t="str" cm="1">
        <f t="array" ref="HH77">IF($X77="", "", IFERROR(INDEX($BN77:$EY77, $EZ77, MATCH(HH$8, $BN$2:$EY$2, 0)), ""))</f>
        <v/>
      </c>
      <c r="HI77" s="69" t="str" cm="1">
        <f t="array" ref="HI77">IF($X77="", "", IFERROR(INDEX($BN77:$EY77, $EZ77, MATCH(HI$8, $BN$2:$EY$2, 0)), ""))</f>
        <v/>
      </c>
      <c r="HJ77" s="69" t="str" cm="1">
        <f t="array" ref="HJ77">IF($X77="", "", IFERROR(INDEX($BN77:$EY77, $EZ77, MATCH(HJ$8, $BN$2:$EY$2, 0)), ""))</f>
        <v/>
      </c>
      <c r="HK77" s="69" t="str" cm="1">
        <f t="array" ref="HK77">IF($X77="", "", IFERROR(INDEX($BN77:$EY77, $EZ77, MATCH(HK$8, $BN$2:$EY$2, 0)), ""))</f>
        <v/>
      </c>
      <c r="HL77" s="69" t="str" cm="1">
        <f t="array" ref="HL77">IF($X77="", "", IFERROR(INDEX($BN77:$EY77, $EZ77, MATCH(HL$8, $BN$2:$EY$2, 0)), ""))</f>
        <v/>
      </c>
      <c r="HM77" s="69" t="str" cm="1">
        <f t="array" ref="HM77">IF($X77="", "", IFERROR(INDEX($BN77:$EY77, $EZ77, MATCH(HM$8, $BN$2:$EY$2, 0)), ""))</f>
        <v/>
      </c>
      <c r="HN77" s="69" t="str" cm="1">
        <f t="array" ref="HN77">IF($X77="", "", IFERROR(INDEX($BN77:$EY77, $EZ77, MATCH(HN$8, $BN$2:$EY$2, 0)), ""))</f>
        <v/>
      </c>
      <c r="HO77" s="69" t="str" cm="1">
        <f t="array" ref="HO77">IF($X77="", "", IFERROR(INDEX($BN77:$EY77, $EZ77, MATCH(HO$8, $BN$2:$EY$2, 0)), ""))</f>
        <v/>
      </c>
      <c r="HP77" s="69" t="str" cm="1">
        <f t="array" ref="HP77">IF($X77="", "", IFERROR(INDEX($BN77:$EY77, $EZ77, MATCH(HP$8, $BN$2:$EY$2, 0)), ""))</f>
        <v/>
      </c>
      <c r="HQ77" s="69" t="str" cm="1">
        <f t="array" ref="HQ77">IF($X77="", "", IFERROR(INDEX($BN77:$EY77, $EZ77, MATCH(HQ$8, $BN$2:$EY$2, 0)), ""))</f>
        <v/>
      </c>
      <c r="HR77" s="70" t="str" cm="1">
        <f t="array" ref="HR77">IF($X77="", "", IFERROR(INDEX($BN77:$EY77, $EZ77, MATCH(HR$8, $BN$2:$EY$2, 0)), ""))</f>
        <v/>
      </c>
      <c r="HT77" s="8" t="str" cm="1">
        <f t="array" ref="HT77">IFERROR(INDEX($FA$6:$HR$6, $HS$6, MATCH(MIN($FA77:$HR77), $FA77:$HR77, 0)), "")</f>
        <v/>
      </c>
      <c r="HV77" s="8" t="str" cm="1">
        <f t="array" ref="HV77">IFERROR(INDEX(Trainers!$I$11:$I$20, MATCH(IFERROR(INDEX($FA$7:$HR$7, $HS$6, MATCH(MIN($FA77:$HR77), $FA77:$HR77, 0)), ""), Trainers!$AB$11:$AB$20, 0)), "")</f>
        <v/>
      </c>
      <c r="HX77" s="81" t="str">
        <f t="shared" si="270"/>
        <v/>
      </c>
      <c r="HY77" s="88" t="str">
        <f t="shared" si="271"/>
        <v/>
      </c>
      <c r="HZ77" s="81" t="str">
        <f t="shared" ref="HZ77:IP92" si="277">IF(OR(HZ$7="", HZ$5="", $X77=""), "", IF(AND($BJ77=HZ$6, $BK77&lt;HZ$7), 1, IF($BJ77=HZ$6, 3, IF($BK77&lt;HZ$5, 2, ""))))</f>
        <v/>
      </c>
      <c r="IA77" s="88" t="str">
        <f t="shared" ref="IA77:IQ92" si="278">IF(OR(IA$7="", HZ$5="", $X77=""), "", IF(AND($BJ77=IA$6, $BK77&lt;IA$7), 1, IF($BJ77=IA$6, 3, IF($BK77&lt;HZ$5, 2, ""))))</f>
        <v/>
      </c>
      <c r="IB77" s="81" t="str">
        <f t="shared" si="277"/>
        <v/>
      </c>
      <c r="IC77" s="88" t="str">
        <f t="shared" si="278"/>
        <v/>
      </c>
      <c r="ID77" s="81" t="str">
        <f t="shared" si="277"/>
        <v/>
      </c>
      <c r="IE77" s="88" t="str">
        <f t="shared" si="278"/>
        <v/>
      </c>
      <c r="IF77" s="81" t="str">
        <f t="shared" si="277"/>
        <v/>
      </c>
      <c r="IG77" s="88" t="str">
        <f t="shared" si="278"/>
        <v/>
      </c>
      <c r="IH77" s="81" t="str">
        <f t="shared" si="277"/>
        <v/>
      </c>
      <c r="II77" s="88" t="str">
        <f t="shared" si="278"/>
        <v/>
      </c>
      <c r="IJ77" s="81" t="str">
        <f t="shared" si="277"/>
        <v/>
      </c>
      <c r="IK77" s="88" t="str">
        <f t="shared" si="278"/>
        <v/>
      </c>
      <c r="IL77" s="81" t="str">
        <f t="shared" si="277"/>
        <v/>
      </c>
      <c r="IM77" s="88" t="str">
        <f t="shared" si="278"/>
        <v/>
      </c>
      <c r="IN77" s="81" t="str">
        <f t="shared" si="277"/>
        <v/>
      </c>
      <c r="IO77" s="88" t="str">
        <f t="shared" si="278"/>
        <v/>
      </c>
      <c r="IP77" s="81" t="str">
        <f t="shared" si="277"/>
        <v/>
      </c>
      <c r="IQ77" s="88" t="str">
        <f t="shared" si="278"/>
        <v/>
      </c>
      <c r="IS77" s="81" t="str" cm="1">
        <f t="array" ref="IS77">IF($X77="", "", IFERROR(INDEX($HX$3:$IQ$3, $IR$3, MATCH(IS$10, $HX77:$IQ77, 0)), ""))</f>
        <v/>
      </c>
      <c r="IT77" s="89" t="str" cm="1">
        <f t="array" ref="IT77">IF($X77="", "", IFERROR(INDEX($HX$3:$IQ$3, $IR$3, MATCH(IT$10, $HX77:$IQ77, 0)), ""))</f>
        <v/>
      </c>
      <c r="IU77" s="89" t="str" cm="1">
        <f t="array" ref="IU77">IF($X77="", "", IFERROR(INDEX($HX$3:$IQ$3, $IR$3, MATCH(IU$10, $HX77:$IQ77, 0)), ""))</f>
        <v/>
      </c>
      <c r="IV77" s="8" t="str">
        <f t="shared" si="272"/>
        <v/>
      </c>
      <c r="IX77" s="8" t="str">
        <f t="shared" si="273"/>
        <v/>
      </c>
      <c r="IZ77" s="8" t="str">
        <f>IF($BL77="", "", IFERROR(INDEX(Trainers!$AB$11:$AB$20, MATCH($BL77, Trainers!$I$11:$I$20, 0)), ""))</f>
        <v/>
      </c>
      <c r="JA77" s="78" t="str">
        <f t="shared" si="274"/>
        <v/>
      </c>
      <c r="JB77" s="8" t="str" cm="1">
        <f t="array" ref="JB77">IFERROR(INDEX($BN$7:$EY$7, $BM$7, MATCH(CONCATENATE($IZ77, " - ", $BJ77), $BN$2:$EY$2, 0)), "")</f>
        <v/>
      </c>
      <c r="JC77" s="8" t="str">
        <f t="shared" si="275"/>
        <v/>
      </c>
      <c r="JE77" s="8" t="str">
        <f>IF($HV77="", "", IFERROR(INDEX(Trainers!$AB$11:$AB$20, MATCH($HV77, Trainers!$I$11:$I$20, 0)), ""))</f>
        <v/>
      </c>
      <c r="JF77" s="78" t="str" cm="1">
        <f t="array" ref="JF77">IF(IFERROR(INDEX($F77:$L77, $Y77, MATCH($HT77, $F$9:$L$9, 0)), "")="", "", IFERROR(INDEX($F77:$L77, $Y77, MATCH($HT77, $F$9:$L$9, 0)), ""))</f>
        <v/>
      </c>
      <c r="JG77" s="8" t="str" cm="1">
        <f t="array" ref="JG77">IFERROR(INDEX($BN$7:$EY$7, $BM$7, MATCH(CONCATENATE($JE77, " - ", $HT77), $BN$2:$EY$2, 0)), "")</f>
        <v/>
      </c>
      <c r="JH77" s="8" t="str">
        <f t="shared" si="276"/>
        <v/>
      </c>
    </row>
    <row r="78" spans="1:268" x14ac:dyDescent="0.25">
      <c r="A78" s="2"/>
      <c r="B78" s="20"/>
      <c r="C78" s="21"/>
      <c r="D78" s="38"/>
      <c r="E78" s="22"/>
      <c r="F78" s="22"/>
      <c r="G78" s="22"/>
      <c r="H78" s="22"/>
      <c r="I78" s="22"/>
      <c r="J78" s="22"/>
      <c r="K78" s="22"/>
      <c r="L78" s="23"/>
      <c r="M78" s="2"/>
      <c r="N78" s="101" t="str">
        <f t="shared" si="193"/>
        <v/>
      </c>
      <c r="O78" s="2"/>
      <c r="P78" s="62"/>
      <c r="Q78" s="62"/>
      <c r="R78" s="62"/>
      <c r="X78" s="8" t="str">
        <f t="shared" si="194"/>
        <v/>
      </c>
      <c r="Z78" s="8" t="str">
        <f t="shared" si="190"/>
        <v/>
      </c>
      <c r="AA78" s="8" t="str">
        <f t="shared" si="191"/>
        <v/>
      </c>
      <c r="AB78" s="8" t="str">
        <f t="shared" si="192"/>
        <v/>
      </c>
      <c r="AC78" s="8" t="str">
        <f t="shared" si="195"/>
        <v/>
      </c>
      <c r="AD78" s="8" t="str">
        <f t="shared" si="196"/>
        <v/>
      </c>
      <c r="AE78" s="8" t="str">
        <f t="shared" si="163"/>
        <v/>
      </c>
      <c r="AF78" s="8" t="str">
        <f t="shared" si="164"/>
        <v/>
      </c>
      <c r="AG78" s="8" t="str">
        <f t="shared" si="165"/>
        <v/>
      </c>
      <c r="AH78" s="8" t="str">
        <f t="shared" si="166"/>
        <v/>
      </c>
      <c r="AI78" s="8" t="str">
        <f t="shared" si="167"/>
        <v/>
      </c>
      <c r="AJ78" s="8" t="str">
        <f t="shared" si="168"/>
        <v/>
      </c>
      <c r="AL78" s="68" t="str">
        <f t="shared" si="197"/>
        <v/>
      </c>
      <c r="AM78" s="69" t="str">
        <f t="shared" si="169"/>
        <v/>
      </c>
      <c r="AN78" s="69" t="str">
        <f t="shared" si="170"/>
        <v/>
      </c>
      <c r="AO78" s="69" t="str">
        <f t="shared" si="171"/>
        <v/>
      </c>
      <c r="AP78" s="69" t="str">
        <f t="shared" si="172"/>
        <v/>
      </c>
      <c r="AQ78" s="69" t="str">
        <f t="shared" si="173"/>
        <v/>
      </c>
      <c r="AR78" s="70" t="str">
        <f t="shared" si="174"/>
        <v/>
      </c>
      <c r="AT78" s="68" t="str">
        <f>IF($D78="", "", IFERROR(INDEX('Training Positions'!C$11:C$30, MATCH($D78, 'Training Positions'!$B$11:$B$30, 0)), ""))</f>
        <v/>
      </c>
      <c r="AU78" s="69" t="str">
        <f>IF($D78="", "", IFERROR(INDEX('Training Positions'!D$11:D$30, MATCH($D78, 'Training Positions'!$B$11:$B$30, 0)), ""))</f>
        <v/>
      </c>
      <c r="AV78" s="69" t="str">
        <f>IF($D78="", "", IFERROR(INDEX('Training Positions'!E$11:E$30, MATCH($D78, 'Training Positions'!$B$11:$B$30, 0)), ""))</f>
        <v/>
      </c>
      <c r="AW78" s="69" t="str">
        <f>IF($D78="", "", IFERROR(INDEX('Training Positions'!F$11:F$30, MATCH($D78, 'Training Positions'!$B$11:$B$30, 0)), ""))</f>
        <v/>
      </c>
      <c r="AX78" s="69" t="str">
        <f>IF($D78="", "", IFERROR(INDEX('Training Positions'!G$11:G$30, MATCH($D78, 'Training Positions'!$B$11:$B$30, 0)), ""))</f>
        <v/>
      </c>
      <c r="AY78" s="69" t="str">
        <f>IF($D78="", "", IFERROR(INDEX('Training Positions'!H$11:H$30, MATCH($D78, 'Training Positions'!$B$11:$B$30, 0)), ""))</f>
        <v/>
      </c>
      <c r="AZ78" s="70" t="str">
        <f>IF($D78="", "", IFERROR(INDEX('Training Positions'!I$11:I$30, MATCH($D78, 'Training Positions'!$B$11:$B$30, 0)), ""))</f>
        <v/>
      </c>
      <c r="BB78" s="68" t="str">
        <f t="shared" si="198"/>
        <v/>
      </c>
      <c r="BC78" s="69" t="str">
        <f t="shared" si="175"/>
        <v/>
      </c>
      <c r="BD78" s="69" t="str">
        <f t="shared" si="176"/>
        <v/>
      </c>
      <c r="BE78" s="69" t="str">
        <f t="shared" si="177"/>
        <v/>
      </c>
      <c r="BF78" s="69" t="str">
        <f t="shared" si="178"/>
        <v/>
      </c>
      <c r="BG78" s="69" t="str">
        <f t="shared" si="179"/>
        <v/>
      </c>
      <c r="BH78" s="70" t="str">
        <f t="shared" si="180"/>
        <v/>
      </c>
      <c r="BJ78" s="8" t="str" cm="1">
        <f t="array" ref="BJ78">IF($X78="", "", IFERROR(INDEX($BB$10:$BH$10, $BA$10, MATCH(MIN($BB78:$BH78), $BB78:$BH78, 0)), ""))</f>
        <v/>
      </c>
      <c r="BK78" s="78" t="str">
        <f t="shared" si="199"/>
        <v/>
      </c>
      <c r="BL78" s="8" t="str">
        <f>IF($IX78="", "", IFERROR(INDEX(Trainers!$I$11:$I$20, MATCH($IX78, Trainers!$AB$11:$AB$20, 0)), ""))</f>
        <v/>
      </c>
      <c r="BN78" s="68" t="str" cm="1">
        <f t="array" ref="BN78">IF(OR($X78="", BN$7=""), "", IFERROR(IF(IFERROR(INDEX($F78:$L78, $BM78, MATCH(BN$6, $F$9:$L$9, 0)), "")&gt;BN$7, "", IFERROR(INDEX($BB78:$BH78, $BM78, MATCH(BN$6, $BB$10:$BH$10, 0)), "")), ""))</f>
        <v/>
      </c>
      <c r="BO78" s="70" t="str" cm="1">
        <f t="array" ref="BO78">IF(OR($X78="", BO$7=""), "", IFERROR(IF(IFERROR(INDEX($F78:$L78, $BM78, MATCH(BO$6, $F$9:$L$9, 0)), "")&gt;BO$7, "", IFERROR(INDEX($BB78:$BH78, $BM78, MATCH(BO$6, $BB$10:$BH$10, 0)), "")), ""))</f>
        <v/>
      </c>
      <c r="BP78" s="68" t="str">
        <f t="shared" si="200"/>
        <v/>
      </c>
      <c r="BQ78" s="69" t="str">
        <f t="shared" si="201"/>
        <v/>
      </c>
      <c r="BR78" s="69" t="str">
        <f t="shared" si="202"/>
        <v/>
      </c>
      <c r="BS78" s="69" t="str">
        <f t="shared" si="203"/>
        <v/>
      </c>
      <c r="BT78" s="69" t="str">
        <f t="shared" si="204"/>
        <v/>
      </c>
      <c r="BU78" s="69" t="str">
        <f t="shared" si="205"/>
        <v/>
      </c>
      <c r="BV78" s="70" t="str">
        <f t="shared" si="206"/>
        <v/>
      </c>
      <c r="BW78" s="68" t="str" cm="1">
        <f t="array" ref="BW78">IF(OR($X78="", BW$7=""), "", IFERROR(IF(IFERROR(INDEX($F78:$L78, $BM78, MATCH(BW$6, $F$9:$L$9, 0)), "")&gt;BW$7, "", IFERROR(INDEX($BB78:$BH78, $BM78, MATCH(BW$6, $BB$10:$BH$10, 0)), "")), ""))</f>
        <v/>
      </c>
      <c r="BX78" s="70" t="str" cm="1">
        <f t="array" ref="BX78">IF(OR($X78="", BX$7=""), "", IFERROR(IF(IFERROR(INDEX($F78:$L78, $BM78, MATCH(BX$6, $F$9:$L$9, 0)), "")&gt;BX$7, "", IFERROR(INDEX($BB78:$BH78, $BM78, MATCH(BX$6, $BB$10:$BH$10, 0)), "")), ""))</f>
        <v/>
      </c>
      <c r="BY78" s="68" t="str">
        <f t="shared" si="207"/>
        <v/>
      </c>
      <c r="BZ78" s="69" t="str">
        <f t="shared" si="208"/>
        <v/>
      </c>
      <c r="CA78" s="69" t="str">
        <f t="shared" si="209"/>
        <v/>
      </c>
      <c r="CB78" s="69" t="str">
        <f t="shared" si="210"/>
        <v/>
      </c>
      <c r="CC78" s="69" t="str">
        <f t="shared" si="211"/>
        <v/>
      </c>
      <c r="CD78" s="69" t="str">
        <f t="shared" si="212"/>
        <v/>
      </c>
      <c r="CE78" s="70" t="str">
        <f t="shared" si="213"/>
        <v/>
      </c>
      <c r="CF78" s="68" t="str" cm="1">
        <f t="array" ref="CF78">IF(OR($X78="", CF$7=""), "", IFERROR(IF(IFERROR(INDEX($F78:$L78, $BM78, MATCH(CF$6, $F$9:$L$9, 0)), "")&gt;CF$7, "", IFERROR(INDEX($BB78:$BH78, $BM78, MATCH(CF$6, $BB$10:$BH$10, 0)), "")), ""))</f>
        <v/>
      </c>
      <c r="CG78" s="70" t="str" cm="1">
        <f t="array" ref="CG78">IF(OR($X78="", CG$7=""), "", IFERROR(IF(IFERROR(INDEX($F78:$L78, $BM78, MATCH(CG$6, $F$9:$L$9, 0)), "")&gt;CG$7, "", IFERROR(INDEX($BB78:$BH78, $BM78, MATCH(CG$6, $BB$10:$BH$10, 0)), "")), ""))</f>
        <v/>
      </c>
      <c r="CH78" s="68" t="str">
        <f t="shared" si="214"/>
        <v/>
      </c>
      <c r="CI78" s="69" t="str">
        <f t="shared" si="215"/>
        <v/>
      </c>
      <c r="CJ78" s="69" t="str">
        <f t="shared" si="216"/>
        <v/>
      </c>
      <c r="CK78" s="69" t="str">
        <f t="shared" si="217"/>
        <v/>
      </c>
      <c r="CL78" s="69" t="str">
        <f t="shared" si="218"/>
        <v/>
      </c>
      <c r="CM78" s="69" t="str">
        <f t="shared" si="219"/>
        <v/>
      </c>
      <c r="CN78" s="70" t="str">
        <f t="shared" si="220"/>
        <v/>
      </c>
      <c r="CO78" s="68" t="str" cm="1">
        <f t="array" ref="CO78">IF(OR($X78="", CO$7=""), "", IFERROR(IF(IFERROR(INDEX($F78:$L78, $BM78, MATCH(CO$6, $F$9:$L$9, 0)), "")&gt;CO$7, "", IFERROR(INDEX($BB78:$BH78, $BM78, MATCH(CO$6, $BB$10:$BH$10, 0)), "")), ""))</f>
        <v/>
      </c>
      <c r="CP78" s="70" t="str" cm="1">
        <f t="array" ref="CP78">IF(OR($X78="", CP$7=""), "", IFERROR(IF(IFERROR(INDEX($F78:$L78, $BM78, MATCH(CP$6, $F$9:$L$9, 0)), "")&gt;CP$7, "", IFERROR(INDEX($BB78:$BH78, $BM78, MATCH(CP$6, $BB$10:$BH$10, 0)), "")), ""))</f>
        <v/>
      </c>
      <c r="CQ78" s="68" t="str">
        <f t="shared" si="221"/>
        <v/>
      </c>
      <c r="CR78" s="69" t="str">
        <f t="shared" si="222"/>
        <v/>
      </c>
      <c r="CS78" s="69" t="str">
        <f t="shared" si="223"/>
        <v/>
      </c>
      <c r="CT78" s="69" t="str">
        <f t="shared" si="224"/>
        <v/>
      </c>
      <c r="CU78" s="69" t="str">
        <f t="shared" si="225"/>
        <v/>
      </c>
      <c r="CV78" s="69" t="str">
        <f t="shared" si="226"/>
        <v/>
      </c>
      <c r="CW78" s="70" t="str">
        <f t="shared" si="227"/>
        <v/>
      </c>
      <c r="CX78" s="68" t="str" cm="1">
        <f t="array" ref="CX78">IF(OR($X78="", CX$7=""), "", IFERROR(IF(IFERROR(INDEX($F78:$L78, $BM78, MATCH(CX$6, $F$9:$L$9, 0)), "")&gt;CX$7, "", IFERROR(INDEX($BB78:$BH78, $BM78, MATCH(CX$6, $BB$10:$BH$10, 0)), "")), ""))</f>
        <v/>
      </c>
      <c r="CY78" s="70" t="str" cm="1">
        <f t="array" ref="CY78">IF(OR($X78="", CY$7=""), "", IFERROR(IF(IFERROR(INDEX($F78:$L78, $BM78, MATCH(CY$6, $F$9:$L$9, 0)), "")&gt;CY$7, "", IFERROR(INDEX($BB78:$BH78, $BM78, MATCH(CY$6, $BB$10:$BH$10, 0)), "")), ""))</f>
        <v/>
      </c>
      <c r="CZ78" s="68" t="str">
        <f t="shared" si="228"/>
        <v/>
      </c>
      <c r="DA78" s="69" t="str">
        <f t="shared" si="229"/>
        <v/>
      </c>
      <c r="DB78" s="69" t="str">
        <f t="shared" si="230"/>
        <v/>
      </c>
      <c r="DC78" s="69" t="str">
        <f t="shared" si="231"/>
        <v/>
      </c>
      <c r="DD78" s="69" t="str">
        <f t="shared" si="232"/>
        <v/>
      </c>
      <c r="DE78" s="69" t="str">
        <f t="shared" si="233"/>
        <v/>
      </c>
      <c r="DF78" s="70" t="str">
        <f t="shared" si="234"/>
        <v/>
      </c>
      <c r="DG78" s="68" t="str" cm="1">
        <f t="array" ref="DG78">IF(OR($X78="", DG$7=""), "", IFERROR(IF(IFERROR(INDEX($F78:$L78, $BM78, MATCH(DG$6, $F$9:$L$9, 0)), "")&gt;DG$7, "", IFERROR(INDEX($BB78:$BH78, $BM78, MATCH(DG$6, $BB$10:$BH$10, 0)), "")), ""))</f>
        <v/>
      </c>
      <c r="DH78" s="70" t="str" cm="1">
        <f t="array" ref="DH78">IF(OR($X78="", DH$7=""), "", IFERROR(IF(IFERROR(INDEX($F78:$L78, $BM78, MATCH(DH$6, $F$9:$L$9, 0)), "")&gt;DH$7, "", IFERROR(INDEX($BB78:$BH78, $BM78, MATCH(DH$6, $BB$10:$BH$10, 0)), "")), ""))</f>
        <v/>
      </c>
      <c r="DI78" s="68" t="str">
        <f t="shared" si="235"/>
        <v/>
      </c>
      <c r="DJ78" s="69" t="str">
        <f t="shared" si="236"/>
        <v/>
      </c>
      <c r="DK78" s="69" t="str">
        <f t="shared" si="237"/>
        <v/>
      </c>
      <c r="DL78" s="69" t="str">
        <f t="shared" si="238"/>
        <v/>
      </c>
      <c r="DM78" s="69" t="str">
        <f t="shared" si="239"/>
        <v/>
      </c>
      <c r="DN78" s="69" t="str">
        <f t="shared" si="240"/>
        <v/>
      </c>
      <c r="DO78" s="70" t="str">
        <f t="shared" si="241"/>
        <v/>
      </c>
      <c r="DP78" s="68" t="str" cm="1">
        <f t="array" ref="DP78">IF(OR($X78="", DP$7=""), "", IFERROR(IF(IFERROR(INDEX($F78:$L78, $BM78, MATCH(DP$6, $F$9:$L$9, 0)), "")&gt;DP$7, "", IFERROR(INDEX($BB78:$BH78, $BM78, MATCH(DP$6, $BB$10:$BH$10, 0)), "")), ""))</f>
        <v/>
      </c>
      <c r="DQ78" s="70" t="str" cm="1">
        <f t="array" ref="DQ78">IF(OR($X78="", DQ$7=""), "", IFERROR(IF(IFERROR(INDEX($F78:$L78, $BM78, MATCH(DQ$6, $F$9:$L$9, 0)), "")&gt;DQ$7, "", IFERROR(INDEX($BB78:$BH78, $BM78, MATCH(DQ$6, $BB$10:$BH$10, 0)), "")), ""))</f>
        <v/>
      </c>
      <c r="DR78" s="68" t="str">
        <f t="shared" si="242"/>
        <v/>
      </c>
      <c r="DS78" s="69" t="str">
        <f t="shared" si="243"/>
        <v/>
      </c>
      <c r="DT78" s="69" t="str">
        <f t="shared" si="244"/>
        <v/>
      </c>
      <c r="DU78" s="69" t="str">
        <f t="shared" si="245"/>
        <v/>
      </c>
      <c r="DV78" s="69" t="str">
        <f t="shared" si="246"/>
        <v/>
      </c>
      <c r="DW78" s="69" t="str">
        <f t="shared" si="247"/>
        <v/>
      </c>
      <c r="DX78" s="70" t="str">
        <f t="shared" si="248"/>
        <v/>
      </c>
      <c r="DY78" s="68" t="str" cm="1">
        <f t="array" ref="DY78">IF(OR($X78="", DY$7=""), "", IFERROR(IF(IFERROR(INDEX($F78:$L78, $BM78, MATCH(DY$6, $F$9:$L$9, 0)), "")&gt;DY$7, "", IFERROR(INDEX($BB78:$BH78, $BM78, MATCH(DY$6, $BB$10:$BH$10, 0)), "")), ""))</f>
        <v/>
      </c>
      <c r="DZ78" s="70" t="str" cm="1">
        <f t="array" ref="DZ78">IF(OR($X78="", DZ$7=""), "", IFERROR(IF(IFERROR(INDEX($F78:$L78, $BM78, MATCH(DZ$6, $F$9:$L$9, 0)), "")&gt;DZ$7, "", IFERROR(INDEX($BB78:$BH78, $BM78, MATCH(DZ$6, $BB$10:$BH$10, 0)), "")), ""))</f>
        <v/>
      </c>
      <c r="EA78" s="68" t="str">
        <f t="shared" si="249"/>
        <v/>
      </c>
      <c r="EB78" s="69" t="str">
        <f t="shared" si="250"/>
        <v/>
      </c>
      <c r="EC78" s="69" t="str">
        <f t="shared" si="251"/>
        <v/>
      </c>
      <c r="ED78" s="69" t="str">
        <f t="shared" si="252"/>
        <v/>
      </c>
      <c r="EE78" s="69" t="str">
        <f t="shared" si="253"/>
        <v/>
      </c>
      <c r="EF78" s="69" t="str">
        <f t="shared" si="254"/>
        <v/>
      </c>
      <c r="EG78" s="70" t="str">
        <f t="shared" si="255"/>
        <v/>
      </c>
      <c r="EH78" s="68" t="str" cm="1">
        <f t="array" ref="EH78">IF(OR($X78="", EH$7=""), "", IFERROR(IF(IFERROR(INDEX($F78:$L78, $BM78, MATCH(EH$6, $F$9:$L$9, 0)), "")&gt;EH$7, "", IFERROR(INDEX($BB78:$BH78, $BM78, MATCH(EH$6, $BB$10:$BH$10, 0)), "")), ""))</f>
        <v/>
      </c>
      <c r="EI78" s="70" t="str" cm="1">
        <f t="array" ref="EI78">IF(OR($X78="", EI$7=""), "", IFERROR(IF(IFERROR(INDEX($F78:$L78, $BM78, MATCH(EI$6, $F$9:$L$9, 0)), "")&gt;EI$7, "", IFERROR(INDEX($BB78:$BH78, $BM78, MATCH(EI$6, $BB$10:$BH$10, 0)), "")), ""))</f>
        <v/>
      </c>
      <c r="EJ78" s="68" t="str">
        <f t="shared" si="256"/>
        <v/>
      </c>
      <c r="EK78" s="69" t="str">
        <f t="shared" si="257"/>
        <v/>
      </c>
      <c r="EL78" s="69" t="str">
        <f t="shared" si="258"/>
        <v/>
      </c>
      <c r="EM78" s="69" t="str">
        <f t="shared" si="259"/>
        <v/>
      </c>
      <c r="EN78" s="69" t="str">
        <f t="shared" si="260"/>
        <v/>
      </c>
      <c r="EO78" s="69" t="str">
        <f t="shared" si="261"/>
        <v/>
      </c>
      <c r="EP78" s="70" t="str">
        <f t="shared" si="262"/>
        <v/>
      </c>
      <c r="EQ78" s="68" t="str" cm="1">
        <f t="array" ref="EQ78">IF(OR($X78="", EQ$7=""), "", IFERROR(IF(IFERROR(INDEX($F78:$L78, $BM78, MATCH(EQ$6, $F$9:$L$9, 0)), "")&gt;EQ$7, "", IFERROR(INDEX($BB78:$BH78, $BM78, MATCH(EQ$6, $BB$10:$BH$10, 0)), "")), ""))</f>
        <v/>
      </c>
      <c r="ER78" s="70" t="str" cm="1">
        <f t="array" ref="ER78">IF(OR($X78="", ER$7=""), "", IFERROR(IF(IFERROR(INDEX($F78:$L78, $BM78, MATCH(ER$6, $F$9:$L$9, 0)), "")&gt;ER$7, "", IFERROR(INDEX($BB78:$BH78, $BM78, MATCH(ER$6, $BB$10:$BH$10, 0)), "")), ""))</f>
        <v/>
      </c>
      <c r="ES78" s="68" t="str">
        <f t="shared" si="263"/>
        <v/>
      </c>
      <c r="ET78" s="69" t="str">
        <f t="shared" si="264"/>
        <v/>
      </c>
      <c r="EU78" s="69" t="str">
        <f t="shared" si="265"/>
        <v/>
      </c>
      <c r="EV78" s="69" t="str">
        <f t="shared" si="266"/>
        <v/>
      </c>
      <c r="EW78" s="69" t="str">
        <f t="shared" si="267"/>
        <v/>
      </c>
      <c r="EX78" s="69" t="str">
        <f t="shared" si="268"/>
        <v/>
      </c>
      <c r="EY78" s="70" t="str">
        <f t="shared" si="269"/>
        <v/>
      </c>
      <c r="FA78" s="68" t="str" cm="1">
        <f t="array" ref="FA78">IF($X78="", "", IFERROR(INDEX($BN78:$EY78, $EZ78, MATCH(FA$8, $BN$2:$EY$2, 0)), ""))</f>
        <v/>
      </c>
      <c r="FB78" s="69" t="str" cm="1">
        <f t="array" ref="FB78">IF($X78="", "", IFERROR(INDEX($BN78:$EY78, $EZ78, MATCH(FB$8, $BN$2:$EY$2, 0)), ""))</f>
        <v/>
      </c>
      <c r="FC78" s="69" t="str" cm="1">
        <f t="array" ref="FC78">IF($X78="", "", IFERROR(INDEX($BN78:$EY78, $EZ78, MATCH(FC$8, $BN$2:$EY$2, 0)), ""))</f>
        <v/>
      </c>
      <c r="FD78" s="69" t="str" cm="1">
        <f t="array" ref="FD78">IF($X78="", "", IFERROR(INDEX($BN78:$EY78, $EZ78, MATCH(FD$8, $BN$2:$EY$2, 0)), ""))</f>
        <v/>
      </c>
      <c r="FE78" s="69" t="str" cm="1">
        <f t="array" ref="FE78">IF($X78="", "", IFERROR(INDEX($BN78:$EY78, $EZ78, MATCH(FE$8, $BN$2:$EY$2, 0)), ""))</f>
        <v/>
      </c>
      <c r="FF78" s="69" t="str" cm="1">
        <f t="array" ref="FF78">IF($X78="", "", IFERROR(INDEX($BN78:$EY78, $EZ78, MATCH(FF$8, $BN$2:$EY$2, 0)), ""))</f>
        <v/>
      </c>
      <c r="FG78" s="69" t="str" cm="1">
        <f t="array" ref="FG78">IF($X78="", "", IFERROR(INDEX($BN78:$EY78, $EZ78, MATCH(FG$8, $BN$2:$EY$2, 0)), ""))</f>
        <v/>
      </c>
      <c r="FH78" s="69" t="str" cm="1">
        <f t="array" ref="FH78">IF($X78="", "", IFERROR(INDEX($BN78:$EY78, $EZ78, MATCH(FH$8, $BN$2:$EY$2, 0)), ""))</f>
        <v/>
      </c>
      <c r="FI78" s="69" t="str" cm="1">
        <f t="array" ref="FI78">IF($X78="", "", IFERROR(INDEX($BN78:$EY78, $EZ78, MATCH(FI$8, $BN$2:$EY$2, 0)), ""))</f>
        <v/>
      </c>
      <c r="FJ78" s="69" t="str" cm="1">
        <f t="array" ref="FJ78">IF($X78="", "", IFERROR(INDEX($BN78:$EY78, $EZ78, MATCH(FJ$8, $BN$2:$EY$2, 0)), ""))</f>
        <v/>
      </c>
      <c r="FK78" s="69" t="str" cm="1">
        <f t="array" ref="FK78">IF($X78="", "", IFERROR(INDEX($BN78:$EY78, $EZ78, MATCH(FK$8, $BN$2:$EY$2, 0)), ""))</f>
        <v/>
      </c>
      <c r="FL78" s="69" t="str" cm="1">
        <f t="array" ref="FL78">IF($X78="", "", IFERROR(INDEX($BN78:$EY78, $EZ78, MATCH(FL$8, $BN$2:$EY$2, 0)), ""))</f>
        <v/>
      </c>
      <c r="FM78" s="69" t="str" cm="1">
        <f t="array" ref="FM78">IF($X78="", "", IFERROR(INDEX($BN78:$EY78, $EZ78, MATCH(FM$8, $BN$2:$EY$2, 0)), ""))</f>
        <v/>
      </c>
      <c r="FN78" s="69" t="str" cm="1">
        <f t="array" ref="FN78">IF($X78="", "", IFERROR(INDEX($BN78:$EY78, $EZ78, MATCH(FN$8, $BN$2:$EY$2, 0)), ""))</f>
        <v/>
      </c>
      <c r="FO78" s="69" t="str" cm="1">
        <f t="array" ref="FO78">IF($X78="", "", IFERROR(INDEX($BN78:$EY78, $EZ78, MATCH(FO$8, $BN$2:$EY$2, 0)), ""))</f>
        <v/>
      </c>
      <c r="FP78" s="69" t="str" cm="1">
        <f t="array" ref="FP78">IF($X78="", "", IFERROR(INDEX($BN78:$EY78, $EZ78, MATCH(FP$8, $BN$2:$EY$2, 0)), ""))</f>
        <v/>
      </c>
      <c r="FQ78" s="69" t="str" cm="1">
        <f t="array" ref="FQ78">IF($X78="", "", IFERROR(INDEX($BN78:$EY78, $EZ78, MATCH(FQ$8, $BN$2:$EY$2, 0)), ""))</f>
        <v/>
      </c>
      <c r="FR78" s="69" t="str" cm="1">
        <f t="array" ref="FR78">IF($X78="", "", IFERROR(INDEX($BN78:$EY78, $EZ78, MATCH(FR$8, $BN$2:$EY$2, 0)), ""))</f>
        <v/>
      </c>
      <c r="FS78" s="69" t="str" cm="1">
        <f t="array" ref="FS78">IF($X78="", "", IFERROR(INDEX($BN78:$EY78, $EZ78, MATCH(FS$8, $BN$2:$EY$2, 0)), ""))</f>
        <v/>
      </c>
      <c r="FT78" s="69" t="str" cm="1">
        <f t="array" ref="FT78">IF($X78="", "", IFERROR(INDEX($BN78:$EY78, $EZ78, MATCH(FT$8, $BN$2:$EY$2, 0)), ""))</f>
        <v/>
      </c>
      <c r="FU78" s="69" t="str" cm="1">
        <f t="array" ref="FU78">IF($X78="", "", IFERROR(INDEX($BN78:$EY78, $EZ78, MATCH(FU$8, $BN$2:$EY$2, 0)), ""))</f>
        <v/>
      </c>
      <c r="FV78" s="69" t="str" cm="1">
        <f t="array" ref="FV78">IF($X78="", "", IFERROR(INDEX($BN78:$EY78, $EZ78, MATCH(FV$8, $BN$2:$EY$2, 0)), ""))</f>
        <v/>
      </c>
      <c r="FW78" s="69" t="str" cm="1">
        <f t="array" ref="FW78">IF($X78="", "", IFERROR(INDEX($BN78:$EY78, $EZ78, MATCH(FW$8, $BN$2:$EY$2, 0)), ""))</f>
        <v/>
      </c>
      <c r="FX78" s="69" t="str" cm="1">
        <f t="array" ref="FX78">IF($X78="", "", IFERROR(INDEX($BN78:$EY78, $EZ78, MATCH(FX$8, $BN$2:$EY$2, 0)), ""))</f>
        <v/>
      </c>
      <c r="FY78" s="69" t="str" cm="1">
        <f t="array" ref="FY78">IF($X78="", "", IFERROR(INDEX($BN78:$EY78, $EZ78, MATCH(FY$8, $BN$2:$EY$2, 0)), ""))</f>
        <v/>
      </c>
      <c r="FZ78" s="69" t="str" cm="1">
        <f t="array" ref="FZ78">IF($X78="", "", IFERROR(INDEX($BN78:$EY78, $EZ78, MATCH(FZ$8, $BN$2:$EY$2, 0)), ""))</f>
        <v/>
      </c>
      <c r="GA78" s="69" t="str" cm="1">
        <f t="array" ref="GA78">IF($X78="", "", IFERROR(INDEX($BN78:$EY78, $EZ78, MATCH(GA$8, $BN$2:$EY$2, 0)), ""))</f>
        <v/>
      </c>
      <c r="GB78" s="69" t="str" cm="1">
        <f t="array" ref="GB78">IF($X78="", "", IFERROR(INDEX($BN78:$EY78, $EZ78, MATCH(GB$8, $BN$2:$EY$2, 0)), ""))</f>
        <v/>
      </c>
      <c r="GC78" s="69" t="str" cm="1">
        <f t="array" ref="GC78">IF($X78="", "", IFERROR(INDEX($BN78:$EY78, $EZ78, MATCH(GC$8, $BN$2:$EY$2, 0)), ""))</f>
        <v/>
      </c>
      <c r="GD78" s="69" t="str" cm="1">
        <f t="array" ref="GD78">IF($X78="", "", IFERROR(INDEX($BN78:$EY78, $EZ78, MATCH(GD$8, $BN$2:$EY$2, 0)), ""))</f>
        <v/>
      </c>
      <c r="GE78" s="69" t="str" cm="1">
        <f t="array" ref="GE78">IF($X78="", "", IFERROR(INDEX($BN78:$EY78, $EZ78, MATCH(GE$8, $BN$2:$EY$2, 0)), ""))</f>
        <v/>
      </c>
      <c r="GF78" s="69" t="str" cm="1">
        <f t="array" ref="GF78">IF($X78="", "", IFERROR(INDEX($BN78:$EY78, $EZ78, MATCH(GF$8, $BN$2:$EY$2, 0)), ""))</f>
        <v/>
      </c>
      <c r="GG78" s="69" t="str" cm="1">
        <f t="array" ref="GG78">IF($X78="", "", IFERROR(INDEX($BN78:$EY78, $EZ78, MATCH(GG$8, $BN$2:$EY$2, 0)), ""))</f>
        <v/>
      </c>
      <c r="GH78" s="69" t="str" cm="1">
        <f t="array" ref="GH78">IF($X78="", "", IFERROR(INDEX($BN78:$EY78, $EZ78, MATCH(GH$8, $BN$2:$EY$2, 0)), ""))</f>
        <v/>
      </c>
      <c r="GI78" s="69" t="str" cm="1">
        <f t="array" ref="GI78">IF($X78="", "", IFERROR(INDEX($BN78:$EY78, $EZ78, MATCH(GI$8, $BN$2:$EY$2, 0)), ""))</f>
        <v/>
      </c>
      <c r="GJ78" s="69" t="str" cm="1">
        <f t="array" ref="GJ78">IF($X78="", "", IFERROR(INDEX($BN78:$EY78, $EZ78, MATCH(GJ$8, $BN$2:$EY$2, 0)), ""))</f>
        <v/>
      </c>
      <c r="GK78" s="69" t="str" cm="1">
        <f t="array" ref="GK78">IF($X78="", "", IFERROR(INDEX($BN78:$EY78, $EZ78, MATCH(GK$8, $BN$2:$EY$2, 0)), ""))</f>
        <v/>
      </c>
      <c r="GL78" s="69" t="str" cm="1">
        <f t="array" ref="GL78">IF($X78="", "", IFERROR(INDEX($BN78:$EY78, $EZ78, MATCH(GL$8, $BN$2:$EY$2, 0)), ""))</f>
        <v/>
      </c>
      <c r="GM78" s="69" t="str" cm="1">
        <f t="array" ref="GM78">IF($X78="", "", IFERROR(INDEX($BN78:$EY78, $EZ78, MATCH(GM$8, $BN$2:$EY$2, 0)), ""))</f>
        <v/>
      </c>
      <c r="GN78" s="69" t="str" cm="1">
        <f t="array" ref="GN78">IF($X78="", "", IFERROR(INDEX($BN78:$EY78, $EZ78, MATCH(GN$8, $BN$2:$EY$2, 0)), ""))</f>
        <v/>
      </c>
      <c r="GO78" s="69" t="str" cm="1">
        <f t="array" ref="GO78">IF($X78="", "", IFERROR(INDEX($BN78:$EY78, $EZ78, MATCH(GO$8, $BN$2:$EY$2, 0)), ""))</f>
        <v/>
      </c>
      <c r="GP78" s="69" t="str" cm="1">
        <f t="array" ref="GP78">IF($X78="", "", IFERROR(INDEX($BN78:$EY78, $EZ78, MATCH(GP$8, $BN$2:$EY$2, 0)), ""))</f>
        <v/>
      </c>
      <c r="GQ78" s="69" t="str" cm="1">
        <f t="array" ref="GQ78">IF($X78="", "", IFERROR(INDEX($BN78:$EY78, $EZ78, MATCH(GQ$8, $BN$2:$EY$2, 0)), ""))</f>
        <v/>
      </c>
      <c r="GR78" s="69" t="str" cm="1">
        <f t="array" ref="GR78">IF($X78="", "", IFERROR(INDEX($BN78:$EY78, $EZ78, MATCH(GR$8, $BN$2:$EY$2, 0)), ""))</f>
        <v/>
      </c>
      <c r="GS78" s="69" t="str" cm="1">
        <f t="array" ref="GS78">IF($X78="", "", IFERROR(INDEX($BN78:$EY78, $EZ78, MATCH(GS$8, $BN$2:$EY$2, 0)), ""))</f>
        <v/>
      </c>
      <c r="GT78" s="69" t="str" cm="1">
        <f t="array" ref="GT78">IF($X78="", "", IFERROR(INDEX($BN78:$EY78, $EZ78, MATCH(GT$8, $BN$2:$EY$2, 0)), ""))</f>
        <v/>
      </c>
      <c r="GU78" s="69" t="str" cm="1">
        <f t="array" ref="GU78">IF($X78="", "", IFERROR(INDEX($BN78:$EY78, $EZ78, MATCH(GU$8, $BN$2:$EY$2, 0)), ""))</f>
        <v/>
      </c>
      <c r="GV78" s="69" t="str" cm="1">
        <f t="array" ref="GV78">IF($X78="", "", IFERROR(INDEX($BN78:$EY78, $EZ78, MATCH(GV$8, $BN$2:$EY$2, 0)), ""))</f>
        <v/>
      </c>
      <c r="GW78" s="69" t="str" cm="1">
        <f t="array" ref="GW78">IF($X78="", "", IFERROR(INDEX($BN78:$EY78, $EZ78, MATCH(GW$8, $BN$2:$EY$2, 0)), ""))</f>
        <v/>
      </c>
      <c r="GX78" s="69" t="str" cm="1">
        <f t="array" ref="GX78">IF($X78="", "", IFERROR(INDEX($BN78:$EY78, $EZ78, MATCH(GX$8, $BN$2:$EY$2, 0)), ""))</f>
        <v/>
      </c>
      <c r="GY78" s="69" t="str" cm="1">
        <f t="array" ref="GY78">IF($X78="", "", IFERROR(INDEX($BN78:$EY78, $EZ78, MATCH(GY$8, $BN$2:$EY$2, 0)), ""))</f>
        <v/>
      </c>
      <c r="GZ78" s="69" t="str" cm="1">
        <f t="array" ref="GZ78">IF($X78="", "", IFERROR(INDEX($BN78:$EY78, $EZ78, MATCH(GZ$8, $BN$2:$EY$2, 0)), ""))</f>
        <v/>
      </c>
      <c r="HA78" s="69" t="str" cm="1">
        <f t="array" ref="HA78">IF($X78="", "", IFERROR(INDEX($BN78:$EY78, $EZ78, MATCH(HA$8, $BN$2:$EY$2, 0)), ""))</f>
        <v/>
      </c>
      <c r="HB78" s="69" t="str" cm="1">
        <f t="array" ref="HB78">IF($X78="", "", IFERROR(INDEX($BN78:$EY78, $EZ78, MATCH(HB$8, $BN$2:$EY$2, 0)), ""))</f>
        <v/>
      </c>
      <c r="HC78" s="69" t="str" cm="1">
        <f t="array" ref="HC78">IF($X78="", "", IFERROR(INDEX($BN78:$EY78, $EZ78, MATCH(HC$8, $BN$2:$EY$2, 0)), ""))</f>
        <v/>
      </c>
      <c r="HD78" s="69" t="str" cm="1">
        <f t="array" ref="HD78">IF($X78="", "", IFERROR(INDEX($BN78:$EY78, $EZ78, MATCH(HD$8, $BN$2:$EY$2, 0)), ""))</f>
        <v/>
      </c>
      <c r="HE78" s="69" t="str" cm="1">
        <f t="array" ref="HE78">IF($X78="", "", IFERROR(INDEX($BN78:$EY78, $EZ78, MATCH(HE$8, $BN$2:$EY$2, 0)), ""))</f>
        <v/>
      </c>
      <c r="HF78" s="69" t="str" cm="1">
        <f t="array" ref="HF78">IF($X78="", "", IFERROR(INDEX($BN78:$EY78, $EZ78, MATCH(HF$8, $BN$2:$EY$2, 0)), ""))</f>
        <v/>
      </c>
      <c r="HG78" s="69" t="str" cm="1">
        <f t="array" ref="HG78">IF($X78="", "", IFERROR(INDEX($BN78:$EY78, $EZ78, MATCH(HG$8, $BN$2:$EY$2, 0)), ""))</f>
        <v/>
      </c>
      <c r="HH78" s="69" t="str" cm="1">
        <f t="array" ref="HH78">IF($X78="", "", IFERROR(INDEX($BN78:$EY78, $EZ78, MATCH(HH$8, $BN$2:$EY$2, 0)), ""))</f>
        <v/>
      </c>
      <c r="HI78" s="69" t="str" cm="1">
        <f t="array" ref="HI78">IF($X78="", "", IFERROR(INDEX($BN78:$EY78, $EZ78, MATCH(HI$8, $BN$2:$EY$2, 0)), ""))</f>
        <v/>
      </c>
      <c r="HJ78" s="69" t="str" cm="1">
        <f t="array" ref="HJ78">IF($X78="", "", IFERROR(INDEX($BN78:$EY78, $EZ78, MATCH(HJ$8, $BN$2:$EY$2, 0)), ""))</f>
        <v/>
      </c>
      <c r="HK78" s="69" t="str" cm="1">
        <f t="array" ref="HK78">IF($X78="", "", IFERROR(INDEX($BN78:$EY78, $EZ78, MATCH(HK$8, $BN$2:$EY$2, 0)), ""))</f>
        <v/>
      </c>
      <c r="HL78" s="69" t="str" cm="1">
        <f t="array" ref="HL78">IF($X78="", "", IFERROR(INDEX($BN78:$EY78, $EZ78, MATCH(HL$8, $BN$2:$EY$2, 0)), ""))</f>
        <v/>
      </c>
      <c r="HM78" s="69" t="str" cm="1">
        <f t="array" ref="HM78">IF($X78="", "", IFERROR(INDEX($BN78:$EY78, $EZ78, MATCH(HM$8, $BN$2:$EY$2, 0)), ""))</f>
        <v/>
      </c>
      <c r="HN78" s="69" t="str" cm="1">
        <f t="array" ref="HN78">IF($X78="", "", IFERROR(INDEX($BN78:$EY78, $EZ78, MATCH(HN$8, $BN$2:$EY$2, 0)), ""))</f>
        <v/>
      </c>
      <c r="HO78" s="69" t="str" cm="1">
        <f t="array" ref="HO78">IF($X78="", "", IFERROR(INDEX($BN78:$EY78, $EZ78, MATCH(HO$8, $BN$2:$EY$2, 0)), ""))</f>
        <v/>
      </c>
      <c r="HP78" s="69" t="str" cm="1">
        <f t="array" ref="HP78">IF($X78="", "", IFERROR(INDEX($BN78:$EY78, $EZ78, MATCH(HP$8, $BN$2:$EY$2, 0)), ""))</f>
        <v/>
      </c>
      <c r="HQ78" s="69" t="str" cm="1">
        <f t="array" ref="HQ78">IF($X78="", "", IFERROR(INDEX($BN78:$EY78, $EZ78, MATCH(HQ$8, $BN$2:$EY$2, 0)), ""))</f>
        <v/>
      </c>
      <c r="HR78" s="70" t="str" cm="1">
        <f t="array" ref="HR78">IF($X78="", "", IFERROR(INDEX($BN78:$EY78, $EZ78, MATCH(HR$8, $BN$2:$EY$2, 0)), ""))</f>
        <v/>
      </c>
      <c r="HT78" s="8" t="str" cm="1">
        <f t="array" ref="HT78">IFERROR(INDEX($FA$6:$HR$6, $HS$6, MATCH(MIN($FA78:$HR78), $FA78:$HR78, 0)), "")</f>
        <v/>
      </c>
      <c r="HV78" s="8" t="str" cm="1">
        <f t="array" ref="HV78">IFERROR(INDEX(Trainers!$I$11:$I$20, MATCH(IFERROR(INDEX($FA$7:$HR$7, $HS$6, MATCH(MIN($FA78:$HR78), $FA78:$HR78, 0)), ""), Trainers!$AB$11:$AB$20, 0)), "")</f>
        <v/>
      </c>
      <c r="HX78" s="81" t="str">
        <f t="shared" si="270"/>
        <v/>
      </c>
      <c r="HY78" s="88" t="str">
        <f t="shared" si="271"/>
        <v/>
      </c>
      <c r="HZ78" s="81" t="str">
        <f t="shared" si="277"/>
        <v/>
      </c>
      <c r="IA78" s="88" t="str">
        <f t="shared" si="278"/>
        <v/>
      </c>
      <c r="IB78" s="81" t="str">
        <f t="shared" si="277"/>
        <v/>
      </c>
      <c r="IC78" s="88" t="str">
        <f t="shared" si="278"/>
        <v/>
      </c>
      <c r="ID78" s="81" t="str">
        <f t="shared" si="277"/>
        <v/>
      </c>
      <c r="IE78" s="88" t="str">
        <f t="shared" si="278"/>
        <v/>
      </c>
      <c r="IF78" s="81" t="str">
        <f t="shared" si="277"/>
        <v/>
      </c>
      <c r="IG78" s="88" t="str">
        <f t="shared" si="278"/>
        <v/>
      </c>
      <c r="IH78" s="81" t="str">
        <f t="shared" si="277"/>
        <v/>
      </c>
      <c r="II78" s="88" t="str">
        <f t="shared" si="278"/>
        <v/>
      </c>
      <c r="IJ78" s="81" t="str">
        <f t="shared" si="277"/>
        <v/>
      </c>
      <c r="IK78" s="88" t="str">
        <f t="shared" si="278"/>
        <v/>
      </c>
      <c r="IL78" s="81" t="str">
        <f t="shared" si="277"/>
        <v/>
      </c>
      <c r="IM78" s="88" t="str">
        <f t="shared" si="278"/>
        <v/>
      </c>
      <c r="IN78" s="81" t="str">
        <f t="shared" si="277"/>
        <v/>
      </c>
      <c r="IO78" s="88" t="str">
        <f t="shared" si="278"/>
        <v/>
      </c>
      <c r="IP78" s="81" t="str">
        <f t="shared" si="277"/>
        <v/>
      </c>
      <c r="IQ78" s="88" t="str">
        <f t="shared" si="278"/>
        <v/>
      </c>
      <c r="IS78" s="81" t="str" cm="1">
        <f t="array" ref="IS78">IF($X78="", "", IFERROR(INDEX($HX$3:$IQ$3, $IR$3, MATCH(IS$10, $HX78:$IQ78, 0)), ""))</f>
        <v/>
      </c>
      <c r="IT78" s="89" t="str" cm="1">
        <f t="array" ref="IT78">IF($X78="", "", IFERROR(INDEX($HX$3:$IQ$3, $IR$3, MATCH(IT$10, $HX78:$IQ78, 0)), ""))</f>
        <v/>
      </c>
      <c r="IU78" s="89" t="str" cm="1">
        <f t="array" ref="IU78">IF($X78="", "", IFERROR(INDEX($HX$3:$IQ$3, $IR$3, MATCH(IU$10, $HX78:$IQ78, 0)), ""))</f>
        <v/>
      </c>
      <c r="IV78" s="8" t="str">
        <f t="shared" si="272"/>
        <v/>
      </c>
      <c r="IX78" s="8" t="str">
        <f t="shared" si="273"/>
        <v/>
      </c>
      <c r="IZ78" s="8" t="str">
        <f>IF($BL78="", "", IFERROR(INDEX(Trainers!$AB$11:$AB$20, MATCH($BL78, Trainers!$I$11:$I$20, 0)), ""))</f>
        <v/>
      </c>
      <c r="JA78" s="78" t="str">
        <f t="shared" si="274"/>
        <v/>
      </c>
      <c r="JB78" s="8" t="str" cm="1">
        <f t="array" ref="JB78">IFERROR(INDEX($BN$7:$EY$7, $BM$7, MATCH(CONCATENATE($IZ78, " - ", $BJ78), $BN$2:$EY$2, 0)), "")</f>
        <v/>
      </c>
      <c r="JC78" s="8" t="str">
        <f t="shared" si="275"/>
        <v/>
      </c>
      <c r="JE78" s="8" t="str">
        <f>IF($HV78="", "", IFERROR(INDEX(Trainers!$AB$11:$AB$20, MATCH($HV78, Trainers!$I$11:$I$20, 0)), ""))</f>
        <v/>
      </c>
      <c r="JF78" s="78" t="str" cm="1">
        <f t="array" ref="JF78">IF(IFERROR(INDEX($F78:$L78, $Y78, MATCH($HT78, $F$9:$L$9, 0)), "")="", "", IFERROR(INDEX($F78:$L78, $Y78, MATCH($HT78, $F$9:$L$9, 0)), ""))</f>
        <v/>
      </c>
      <c r="JG78" s="8" t="str" cm="1">
        <f t="array" ref="JG78">IFERROR(INDEX($BN$7:$EY$7, $BM$7, MATCH(CONCATENATE($JE78, " - ", $HT78), $BN$2:$EY$2, 0)), "")</f>
        <v/>
      </c>
      <c r="JH78" s="8" t="str">
        <f t="shared" si="276"/>
        <v/>
      </c>
    </row>
    <row r="79" spans="1:268" x14ac:dyDescent="0.25">
      <c r="A79" s="2"/>
      <c r="B79" s="20"/>
      <c r="C79" s="21"/>
      <c r="D79" s="38"/>
      <c r="E79" s="22"/>
      <c r="F79" s="22"/>
      <c r="G79" s="22"/>
      <c r="H79" s="22"/>
      <c r="I79" s="22"/>
      <c r="J79" s="22"/>
      <c r="K79" s="22"/>
      <c r="L79" s="23"/>
      <c r="M79" s="2"/>
      <c r="N79" s="101" t="str">
        <f t="shared" si="193"/>
        <v/>
      </c>
      <c r="O79" s="2"/>
      <c r="P79" s="62"/>
      <c r="Q79" s="62"/>
      <c r="R79" s="62"/>
      <c r="X79" s="8" t="str">
        <f t="shared" si="194"/>
        <v/>
      </c>
      <c r="Z79" s="8" t="str">
        <f t="shared" si="190"/>
        <v/>
      </c>
      <c r="AA79" s="8" t="str">
        <f t="shared" si="191"/>
        <v/>
      </c>
      <c r="AB79" s="8" t="str">
        <f t="shared" si="192"/>
        <v/>
      </c>
      <c r="AC79" s="8" t="str">
        <f t="shared" si="195"/>
        <v/>
      </c>
      <c r="AD79" s="8" t="str">
        <f t="shared" si="196"/>
        <v/>
      </c>
      <c r="AE79" s="8" t="str">
        <f t="shared" si="163"/>
        <v/>
      </c>
      <c r="AF79" s="8" t="str">
        <f t="shared" si="164"/>
        <v/>
      </c>
      <c r="AG79" s="8" t="str">
        <f t="shared" si="165"/>
        <v/>
      </c>
      <c r="AH79" s="8" t="str">
        <f t="shared" si="166"/>
        <v/>
      </c>
      <c r="AI79" s="8" t="str">
        <f t="shared" si="167"/>
        <v/>
      </c>
      <c r="AJ79" s="8" t="str">
        <f t="shared" si="168"/>
        <v/>
      </c>
      <c r="AL79" s="68" t="str">
        <f t="shared" si="197"/>
        <v/>
      </c>
      <c r="AM79" s="69" t="str">
        <f t="shared" si="169"/>
        <v/>
      </c>
      <c r="AN79" s="69" t="str">
        <f t="shared" si="170"/>
        <v/>
      </c>
      <c r="AO79" s="69" t="str">
        <f t="shared" si="171"/>
        <v/>
      </c>
      <c r="AP79" s="69" t="str">
        <f t="shared" si="172"/>
        <v/>
      </c>
      <c r="AQ79" s="69" t="str">
        <f t="shared" si="173"/>
        <v/>
      </c>
      <c r="AR79" s="70" t="str">
        <f t="shared" si="174"/>
        <v/>
      </c>
      <c r="AT79" s="68" t="str">
        <f>IF($D79="", "", IFERROR(INDEX('Training Positions'!C$11:C$30, MATCH($D79, 'Training Positions'!$B$11:$B$30, 0)), ""))</f>
        <v/>
      </c>
      <c r="AU79" s="69" t="str">
        <f>IF($D79="", "", IFERROR(INDEX('Training Positions'!D$11:D$30, MATCH($D79, 'Training Positions'!$B$11:$B$30, 0)), ""))</f>
        <v/>
      </c>
      <c r="AV79" s="69" t="str">
        <f>IF($D79="", "", IFERROR(INDEX('Training Positions'!E$11:E$30, MATCH($D79, 'Training Positions'!$B$11:$B$30, 0)), ""))</f>
        <v/>
      </c>
      <c r="AW79" s="69" t="str">
        <f>IF($D79="", "", IFERROR(INDEX('Training Positions'!F$11:F$30, MATCH($D79, 'Training Positions'!$B$11:$B$30, 0)), ""))</f>
        <v/>
      </c>
      <c r="AX79" s="69" t="str">
        <f>IF($D79="", "", IFERROR(INDEX('Training Positions'!G$11:G$30, MATCH($D79, 'Training Positions'!$B$11:$B$30, 0)), ""))</f>
        <v/>
      </c>
      <c r="AY79" s="69" t="str">
        <f>IF($D79="", "", IFERROR(INDEX('Training Positions'!H$11:H$30, MATCH($D79, 'Training Positions'!$B$11:$B$30, 0)), ""))</f>
        <v/>
      </c>
      <c r="AZ79" s="70" t="str">
        <f>IF($D79="", "", IFERROR(INDEX('Training Positions'!I$11:I$30, MATCH($D79, 'Training Positions'!$B$11:$B$30, 0)), ""))</f>
        <v/>
      </c>
      <c r="BB79" s="68" t="str">
        <f t="shared" si="198"/>
        <v/>
      </c>
      <c r="BC79" s="69" t="str">
        <f t="shared" si="175"/>
        <v/>
      </c>
      <c r="BD79" s="69" t="str">
        <f t="shared" si="176"/>
        <v/>
      </c>
      <c r="BE79" s="69" t="str">
        <f t="shared" si="177"/>
        <v/>
      </c>
      <c r="BF79" s="69" t="str">
        <f t="shared" si="178"/>
        <v/>
      </c>
      <c r="BG79" s="69" t="str">
        <f t="shared" si="179"/>
        <v/>
      </c>
      <c r="BH79" s="70" t="str">
        <f t="shared" si="180"/>
        <v/>
      </c>
      <c r="BJ79" s="8" t="str" cm="1">
        <f t="array" ref="BJ79">IF($X79="", "", IFERROR(INDEX($BB$10:$BH$10, $BA$10, MATCH(MIN($BB79:$BH79), $BB79:$BH79, 0)), ""))</f>
        <v/>
      </c>
      <c r="BK79" s="78" t="str">
        <f t="shared" si="199"/>
        <v/>
      </c>
      <c r="BL79" s="8" t="str">
        <f>IF($IX79="", "", IFERROR(INDEX(Trainers!$I$11:$I$20, MATCH($IX79, Trainers!$AB$11:$AB$20, 0)), ""))</f>
        <v/>
      </c>
      <c r="BN79" s="68" t="str" cm="1">
        <f t="array" ref="BN79">IF(OR($X79="", BN$7=""), "", IFERROR(IF(IFERROR(INDEX($F79:$L79, $BM79, MATCH(BN$6, $F$9:$L$9, 0)), "")&gt;BN$7, "", IFERROR(INDEX($BB79:$BH79, $BM79, MATCH(BN$6, $BB$10:$BH$10, 0)), "")), ""))</f>
        <v/>
      </c>
      <c r="BO79" s="70" t="str" cm="1">
        <f t="array" ref="BO79">IF(OR($X79="", BO$7=""), "", IFERROR(IF(IFERROR(INDEX($F79:$L79, $BM79, MATCH(BO$6, $F$9:$L$9, 0)), "")&gt;BO$7, "", IFERROR(INDEX($BB79:$BH79, $BM79, MATCH(BO$6, $BB$10:$BH$10, 0)), "")), ""))</f>
        <v/>
      </c>
      <c r="BP79" s="68" t="str">
        <f t="shared" si="200"/>
        <v/>
      </c>
      <c r="BQ79" s="69" t="str">
        <f t="shared" si="201"/>
        <v/>
      </c>
      <c r="BR79" s="69" t="str">
        <f t="shared" si="202"/>
        <v/>
      </c>
      <c r="BS79" s="69" t="str">
        <f t="shared" si="203"/>
        <v/>
      </c>
      <c r="BT79" s="69" t="str">
        <f t="shared" si="204"/>
        <v/>
      </c>
      <c r="BU79" s="69" t="str">
        <f t="shared" si="205"/>
        <v/>
      </c>
      <c r="BV79" s="70" t="str">
        <f t="shared" si="206"/>
        <v/>
      </c>
      <c r="BW79" s="68" t="str" cm="1">
        <f t="array" ref="BW79">IF(OR($X79="", BW$7=""), "", IFERROR(IF(IFERROR(INDEX($F79:$L79, $BM79, MATCH(BW$6, $F$9:$L$9, 0)), "")&gt;BW$7, "", IFERROR(INDEX($BB79:$BH79, $BM79, MATCH(BW$6, $BB$10:$BH$10, 0)), "")), ""))</f>
        <v/>
      </c>
      <c r="BX79" s="70" t="str" cm="1">
        <f t="array" ref="BX79">IF(OR($X79="", BX$7=""), "", IFERROR(IF(IFERROR(INDEX($F79:$L79, $BM79, MATCH(BX$6, $F$9:$L$9, 0)), "")&gt;BX$7, "", IFERROR(INDEX($BB79:$BH79, $BM79, MATCH(BX$6, $BB$10:$BH$10, 0)), "")), ""))</f>
        <v/>
      </c>
      <c r="BY79" s="68" t="str">
        <f t="shared" si="207"/>
        <v/>
      </c>
      <c r="BZ79" s="69" t="str">
        <f t="shared" si="208"/>
        <v/>
      </c>
      <c r="CA79" s="69" t="str">
        <f t="shared" si="209"/>
        <v/>
      </c>
      <c r="CB79" s="69" t="str">
        <f t="shared" si="210"/>
        <v/>
      </c>
      <c r="CC79" s="69" t="str">
        <f t="shared" si="211"/>
        <v/>
      </c>
      <c r="CD79" s="69" t="str">
        <f t="shared" si="212"/>
        <v/>
      </c>
      <c r="CE79" s="70" t="str">
        <f t="shared" si="213"/>
        <v/>
      </c>
      <c r="CF79" s="68" t="str" cm="1">
        <f t="array" ref="CF79">IF(OR($X79="", CF$7=""), "", IFERROR(IF(IFERROR(INDEX($F79:$L79, $BM79, MATCH(CF$6, $F$9:$L$9, 0)), "")&gt;CF$7, "", IFERROR(INDEX($BB79:$BH79, $BM79, MATCH(CF$6, $BB$10:$BH$10, 0)), "")), ""))</f>
        <v/>
      </c>
      <c r="CG79" s="70" t="str" cm="1">
        <f t="array" ref="CG79">IF(OR($X79="", CG$7=""), "", IFERROR(IF(IFERROR(INDEX($F79:$L79, $BM79, MATCH(CG$6, $F$9:$L$9, 0)), "")&gt;CG$7, "", IFERROR(INDEX($BB79:$BH79, $BM79, MATCH(CG$6, $BB$10:$BH$10, 0)), "")), ""))</f>
        <v/>
      </c>
      <c r="CH79" s="68" t="str">
        <f t="shared" si="214"/>
        <v/>
      </c>
      <c r="CI79" s="69" t="str">
        <f t="shared" si="215"/>
        <v/>
      </c>
      <c r="CJ79" s="69" t="str">
        <f t="shared" si="216"/>
        <v/>
      </c>
      <c r="CK79" s="69" t="str">
        <f t="shared" si="217"/>
        <v/>
      </c>
      <c r="CL79" s="69" t="str">
        <f t="shared" si="218"/>
        <v/>
      </c>
      <c r="CM79" s="69" t="str">
        <f t="shared" si="219"/>
        <v/>
      </c>
      <c r="CN79" s="70" t="str">
        <f t="shared" si="220"/>
        <v/>
      </c>
      <c r="CO79" s="68" t="str" cm="1">
        <f t="array" ref="CO79">IF(OR($X79="", CO$7=""), "", IFERROR(IF(IFERROR(INDEX($F79:$L79, $BM79, MATCH(CO$6, $F$9:$L$9, 0)), "")&gt;CO$7, "", IFERROR(INDEX($BB79:$BH79, $BM79, MATCH(CO$6, $BB$10:$BH$10, 0)), "")), ""))</f>
        <v/>
      </c>
      <c r="CP79" s="70" t="str" cm="1">
        <f t="array" ref="CP79">IF(OR($X79="", CP$7=""), "", IFERROR(IF(IFERROR(INDEX($F79:$L79, $BM79, MATCH(CP$6, $F$9:$L$9, 0)), "")&gt;CP$7, "", IFERROR(INDEX($BB79:$BH79, $BM79, MATCH(CP$6, $BB$10:$BH$10, 0)), "")), ""))</f>
        <v/>
      </c>
      <c r="CQ79" s="68" t="str">
        <f t="shared" si="221"/>
        <v/>
      </c>
      <c r="CR79" s="69" t="str">
        <f t="shared" si="222"/>
        <v/>
      </c>
      <c r="CS79" s="69" t="str">
        <f t="shared" si="223"/>
        <v/>
      </c>
      <c r="CT79" s="69" t="str">
        <f t="shared" si="224"/>
        <v/>
      </c>
      <c r="CU79" s="69" t="str">
        <f t="shared" si="225"/>
        <v/>
      </c>
      <c r="CV79" s="69" t="str">
        <f t="shared" si="226"/>
        <v/>
      </c>
      <c r="CW79" s="70" t="str">
        <f t="shared" si="227"/>
        <v/>
      </c>
      <c r="CX79" s="68" t="str" cm="1">
        <f t="array" ref="CX79">IF(OR($X79="", CX$7=""), "", IFERROR(IF(IFERROR(INDEX($F79:$L79, $BM79, MATCH(CX$6, $F$9:$L$9, 0)), "")&gt;CX$7, "", IFERROR(INDEX($BB79:$BH79, $BM79, MATCH(CX$6, $BB$10:$BH$10, 0)), "")), ""))</f>
        <v/>
      </c>
      <c r="CY79" s="70" t="str" cm="1">
        <f t="array" ref="CY79">IF(OR($X79="", CY$7=""), "", IFERROR(IF(IFERROR(INDEX($F79:$L79, $BM79, MATCH(CY$6, $F$9:$L$9, 0)), "")&gt;CY$7, "", IFERROR(INDEX($BB79:$BH79, $BM79, MATCH(CY$6, $BB$10:$BH$10, 0)), "")), ""))</f>
        <v/>
      </c>
      <c r="CZ79" s="68" t="str">
        <f t="shared" si="228"/>
        <v/>
      </c>
      <c r="DA79" s="69" t="str">
        <f t="shared" si="229"/>
        <v/>
      </c>
      <c r="DB79" s="69" t="str">
        <f t="shared" si="230"/>
        <v/>
      </c>
      <c r="DC79" s="69" t="str">
        <f t="shared" si="231"/>
        <v/>
      </c>
      <c r="DD79" s="69" t="str">
        <f t="shared" si="232"/>
        <v/>
      </c>
      <c r="DE79" s="69" t="str">
        <f t="shared" si="233"/>
        <v/>
      </c>
      <c r="DF79" s="70" t="str">
        <f t="shared" si="234"/>
        <v/>
      </c>
      <c r="DG79" s="68" t="str" cm="1">
        <f t="array" ref="DG79">IF(OR($X79="", DG$7=""), "", IFERROR(IF(IFERROR(INDEX($F79:$L79, $BM79, MATCH(DG$6, $F$9:$L$9, 0)), "")&gt;DG$7, "", IFERROR(INDEX($BB79:$BH79, $BM79, MATCH(DG$6, $BB$10:$BH$10, 0)), "")), ""))</f>
        <v/>
      </c>
      <c r="DH79" s="70" t="str" cm="1">
        <f t="array" ref="DH79">IF(OR($X79="", DH$7=""), "", IFERROR(IF(IFERROR(INDEX($F79:$L79, $BM79, MATCH(DH$6, $F$9:$L$9, 0)), "")&gt;DH$7, "", IFERROR(INDEX($BB79:$BH79, $BM79, MATCH(DH$6, $BB$10:$BH$10, 0)), "")), ""))</f>
        <v/>
      </c>
      <c r="DI79" s="68" t="str">
        <f t="shared" si="235"/>
        <v/>
      </c>
      <c r="DJ79" s="69" t="str">
        <f t="shared" si="236"/>
        <v/>
      </c>
      <c r="DK79" s="69" t="str">
        <f t="shared" si="237"/>
        <v/>
      </c>
      <c r="DL79" s="69" t="str">
        <f t="shared" si="238"/>
        <v/>
      </c>
      <c r="DM79" s="69" t="str">
        <f t="shared" si="239"/>
        <v/>
      </c>
      <c r="DN79" s="69" t="str">
        <f t="shared" si="240"/>
        <v/>
      </c>
      <c r="DO79" s="70" t="str">
        <f t="shared" si="241"/>
        <v/>
      </c>
      <c r="DP79" s="68" t="str" cm="1">
        <f t="array" ref="DP79">IF(OR($X79="", DP$7=""), "", IFERROR(IF(IFERROR(INDEX($F79:$L79, $BM79, MATCH(DP$6, $F$9:$L$9, 0)), "")&gt;DP$7, "", IFERROR(INDEX($BB79:$BH79, $BM79, MATCH(DP$6, $BB$10:$BH$10, 0)), "")), ""))</f>
        <v/>
      </c>
      <c r="DQ79" s="70" t="str" cm="1">
        <f t="array" ref="DQ79">IF(OR($X79="", DQ$7=""), "", IFERROR(IF(IFERROR(INDEX($F79:$L79, $BM79, MATCH(DQ$6, $F$9:$L$9, 0)), "")&gt;DQ$7, "", IFERROR(INDEX($BB79:$BH79, $BM79, MATCH(DQ$6, $BB$10:$BH$10, 0)), "")), ""))</f>
        <v/>
      </c>
      <c r="DR79" s="68" t="str">
        <f t="shared" si="242"/>
        <v/>
      </c>
      <c r="DS79" s="69" t="str">
        <f t="shared" si="243"/>
        <v/>
      </c>
      <c r="DT79" s="69" t="str">
        <f t="shared" si="244"/>
        <v/>
      </c>
      <c r="DU79" s="69" t="str">
        <f t="shared" si="245"/>
        <v/>
      </c>
      <c r="DV79" s="69" t="str">
        <f t="shared" si="246"/>
        <v/>
      </c>
      <c r="DW79" s="69" t="str">
        <f t="shared" si="247"/>
        <v/>
      </c>
      <c r="DX79" s="70" t="str">
        <f t="shared" si="248"/>
        <v/>
      </c>
      <c r="DY79" s="68" t="str" cm="1">
        <f t="array" ref="DY79">IF(OR($X79="", DY$7=""), "", IFERROR(IF(IFERROR(INDEX($F79:$L79, $BM79, MATCH(DY$6, $F$9:$L$9, 0)), "")&gt;DY$7, "", IFERROR(INDEX($BB79:$BH79, $BM79, MATCH(DY$6, $BB$10:$BH$10, 0)), "")), ""))</f>
        <v/>
      </c>
      <c r="DZ79" s="70" t="str" cm="1">
        <f t="array" ref="DZ79">IF(OR($X79="", DZ$7=""), "", IFERROR(IF(IFERROR(INDEX($F79:$L79, $BM79, MATCH(DZ$6, $F$9:$L$9, 0)), "")&gt;DZ$7, "", IFERROR(INDEX($BB79:$BH79, $BM79, MATCH(DZ$6, $BB$10:$BH$10, 0)), "")), ""))</f>
        <v/>
      </c>
      <c r="EA79" s="68" t="str">
        <f t="shared" si="249"/>
        <v/>
      </c>
      <c r="EB79" s="69" t="str">
        <f t="shared" si="250"/>
        <v/>
      </c>
      <c r="EC79" s="69" t="str">
        <f t="shared" si="251"/>
        <v/>
      </c>
      <c r="ED79" s="69" t="str">
        <f t="shared" si="252"/>
        <v/>
      </c>
      <c r="EE79" s="69" t="str">
        <f t="shared" si="253"/>
        <v/>
      </c>
      <c r="EF79" s="69" t="str">
        <f t="shared" si="254"/>
        <v/>
      </c>
      <c r="EG79" s="70" t="str">
        <f t="shared" si="255"/>
        <v/>
      </c>
      <c r="EH79" s="68" t="str" cm="1">
        <f t="array" ref="EH79">IF(OR($X79="", EH$7=""), "", IFERROR(IF(IFERROR(INDEX($F79:$L79, $BM79, MATCH(EH$6, $F$9:$L$9, 0)), "")&gt;EH$7, "", IFERROR(INDEX($BB79:$BH79, $BM79, MATCH(EH$6, $BB$10:$BH$10, 0)), "")), ""))</f>
        <v/>
      </c>
      <c r="EI79" s="70" t="str" cm="1">
        <f t="array" ref="EI79">IF(OR($X79="", EI$7=""), "", IFERROR(IF(IFERROR(INDEX($F79:$L79, $BM79, MATCH(EI$6, $F$9:$L$9, 0)), "")&gt;EI$7, "", IFERROR(INDEX($BB79:$BH79, $BM79, MATCH(EI$6, $BB$10:$BH$10, 0)), "")), ""))</f>
        <v/>
      </c>
      <c r="EJ79" s="68" t="str">
        <f t="shared" si="256"/>
        <v/>
      </c>
      <c r="EK79" s="69" t="str">
        <f t="shared" si="257"/>
        <v/>
      </c>
      <c r="EL79" s="69" t="str">
        <f t="shared" si="258"/>
        <v/>
      </c>
      <c r="EM79" s="69" t="str">
        <f t="shared" si="259"/>
        <v/>
      </c>
      <c r="EN79" s="69" t="str">
        <f t="shared" si="260"/>
        <v/>
      </c>
      <c r="EO79" s="69" t="str">
        <f t="shared" si="261"/>
        <v/>
      </c>
      <c r="EP79" s="70" t="str">
        <f t="shared" si="262"/>
        <v/>
      </c>
      <c r="EQ79" s="68" t="str" cm="1">
        <f t="array" ref="EQ79">IF(OR($X79="", EQ$7=""), "", IFERROR(IF(IFERROR(INDEX($F79:$L79, $BM79, MATCH(EQ$6, $F$9:$L$9, 0)), "")&gt;EQ$7, "", IFERROR(INDEX($BB79:$BH79, $BM79, MATCH(EQ$6, $BB$10:$BH$10, 0)), "")), ""))</f>
        <v/>
      </c>
      <c r="ER79" s="70" t="str" cm="1">
        <f t="array" ref="ER79">IF(OR($X79="", ER$7=""), "", IFERROR(IF(IFERROR(INDEX($F79:$L79, $BM79, MATCH(ER$6, $F$9:$L$9, 0)), "")&gt;ER$7, "", IFERROR(INDEX($BB79:$BH79, $BM79, MATCH(ER$6, $BB$10:$BH$10, 0)), "")), ""))</f>
        <v/>
      </c>
      <c r="ES79" s="68" t="str">
        <f t="shared" si="263"/>
        <v/>
      </c>
      <c r="ET79" s="69" t="str">
        <f t="shared" si="264"/>
        <v/>
      </c>
      <c r="EU79" s="69" t="str">
        <f t="shared" si="265"/>
        <v/>
      </c>
      <c r="EV79" s="69" t="str">
        <f t="shared" si="266"/>
        <v/>
      </c>
      <c r="EW79" s="69" t="str">
        <f t="shared" si="267"/>
        <v/>
      </c>
      <c r="EX79" s="69" t="str">
        <f t="shared" si="268"/>
        <v/>
      </c>
      <c r="EY79" s="70" t="str">
        <f t="shared" si="269"/>
        <v/>
      </c>
      <c r="FA79" s="68" t="str" cm="1">
        <f t="array" ref="FA79">IF($X79="", "", IFERROR(INDEX($BN79:$EY79, $EZ79, MATCH(FA$8, $BN$2:$EY$2, 0)), ""))</f>
        <v/>
      </c>
      <c r="FB79" s="69" t="str" cm="1">
        <f t="array" ref="FB79">IF($X79="", "", IFERROR(INDEX($BN79:$EY79, $EZ79, MATCH(FB$8, $BN$2:$EY$2, 0)), ""))</f>
        <v/>
      </c>
      <c r="FC79" s="69" t="str" cm="1">
        <f t="array" ref="FC79">IF($X79="", "", IFERROR(INDEX($BN79:$EY79, $EZ79, MATCH(FC$8, $BN$2:$EY$2, 0)), ""))</f>
        <v/>
      </c>
      <c r="FD79" s="69" t="str" cm="1">
        <f t="array" ref="FD79">IF($X79="", "", IFERROR(INDEX($BN79:$EY79, $EZ79, MATCH(FD$8, $BN$2:$EY$2, 0)), ""))</f>
        <v/>
      </c>
      <c r="FE79" s="69" t="str" cm="1">
        <f t="array" ref="FE79">IF($X79="", "", IFERROR(INDEX($BN79:$EY79, $EZ79, MATCH(FE$8, $BN$2:$EY$2, 0)), ""))</f>
        <v/>
      </c>
      <c r="FF79" s="69" t="str" cm="1">
        <f t="array" ref="FF79">IF($X79="", "", IFERROR(INDEX($BN79:$EY79, $EZ79, MATCH(FF$8, $BN$2:$EY$2, 0)), ""))</f>
        <v/>
      </c>
      <c r="FG79" s="69" t="str" cm="1">
        <f t="array" ref="FG79">IF($X79="", "", IFERROR(INDEX($BN79:$EY79, $EZ79, MATCH(FG$8, $BN$2:$EY$2, 0)), ""))</f>
        <v/>
      </c>
      <c r="FH79" s="69" t="str" cm="1">
        <f t="array" ref="FH79">IF($X79="", "", IFERROR(INDEX($BN79:$EY79, $EZ79, MATCH(FH$8, $BN$2:$EY$2, 0)), ""))</f>
        <v/>
      </c>
      <c r="FI79" s="69" t="str" cm="1">
        <f t="array" ref="FI79">IF($X79="", "", IFERROR(INDEX($BN79:$EY79, $EZ79, MATCH(FI$8, $BN$2:$EY$2, 0)), ""))</f>
        <v/>
      </c>
      <c r="FJ79" s="69" t="str" cm="1">
        <f t="array" ref="FJ79">IF($X79="", "", IFERROR(INDEX($BN79:$EY79, $EZ79, MATCH(FJ$8, $BN$2:$EY$2, 0)), ""))</f>
        <v/>
      </c>
      <c r="FK79" s="69" t="str" cm="1">
        <f t="array" ref="FK79">IF($X79="", "", IFERROR(INDEX($BN79:$EY79, $EZ79, MATCH(FK$8, $BN$2:$EY$2, 0)), ""))</f>
        <v/>
      </c>
      <c r="FL79" s="69" t="str" cm="1">
        <f t="array" ref="FL79">IF($X79="", "", IFERROR(INDEX($BN79:$EY79, $EZ79, MATCH(FL$8, $BN$2:$EY$2, 0)), ""))</f>
        <v/>
      </c>
      <c r="FM79" s="69" t="str" cm="1">
        <f t="array" ref="FM79">IF($X79="", "", IFERROR(INDEX($BN79:$EY79, $EZ79, MATCH(FM$8, $BN$2:$EY$2, 0)), ""))</f>
        <v/>
      </c>
      <c r="FN79" s="69" t="str" cm="1">
        <f t="array" ref="FN79">IF($X79="", "", IFERROR(INDEX($BN79:$EY79, $EZ79, MATCH(FN$8, $BN$2:$EY$2, 0)), ""))</f>
        <v/>
      </c>
      <c r="FO79" s="69" t="str" cm="1">
        <f t="array" ref="FO79">IF($X79="", "", IFERROR(INDEX($BN79:$EY79, $EZ79, MATCH(FO$8, $BN$2:$EY$2, 0)), ""))</f>
        <v/>
      </c>
      <c r="FP79" s="69" t="str" cm="1">
        <f t="array" ref="FP79">IF($X79="", "", IFERROR(INDEX($BN79:$EY79, $EZ79, MATCH(FP$8, $BN$2:$EY$2, 0)), ""))</f>
        <v/>
      </c>
      <c r="FQ79" s="69" t="str" cm="1">
        <f t="array" ref="FQ79">IF($X79="", "", IFERROR(INDEX($BN79:$EY79, $EZ79, MATCH(FQ$8, $BN$2:$EY$2, 0)), ""))</f>
        <v/>
      </c>
      <c r="FR79" s="69" t="str" cm="1">
        <f t="array" ref="FR79">IF($X79="", "", IFERROR(INDEX($BN79:$EY79, $EZ79, MATCH(FR$8, $BN$2:$EY$2, 0)), ""))</f>
        <v/>
      </c>
      <c r="FS79" s="69" t="str" cm="1">
        <f t="array" ref="FS79">IF($X79="", "", IFERROR(INDEX($BN79:$EY79, $EZ79, MATCH(FS$8, $BN$2:$EY$2, 0)), ""))</f>
        <v/>
      </c>
      <c r="FT79" s="69" t="str" cm="1">
        <f t="array" ref="FT79">IF($X79="", "", IFERROR(INDEX($BN79:$EY79, $EZ79, MATCH(FT$8, $BN$2:$EY$2, 0)), ""))</f>
        <v/>
      </c>
      <c r="FU79" s="69" t="str" cm="1">
        <f t="array" ref="FU79">IF($X79="", "", IFERROR(INDEX($BN79:$EY79, $EZ79, MATCH(FU$8, $BN$2:$EY$2, 0)), ""))</f>
        <v/>
      </c>
      <c r="FV79" s="69" t="str" cm="1">
        <f t="array" ref="FV79">IF($X79="", "", IFERROR(INDEX($BN79:$EY79, $EZ79, MATCH(FV$8, $BN$2:$EY$2, 0)), ""))</f>
        <v/>
      </c>
      <c r="FW79" s="69" t="str" cm="1">
        <f t="array" ref="FW79">IF($X79="", "", IFERROR(INDEX($BN79:$EY79, $EZ79, MATCH(FW$8, $BN$2:$EY$2, 0)), ""))</f>
        <v/>
      </c>
      <c r="FX79" s="69" t="str" cm="1">
        <f t="array" ref="FX79">IF($X79="", "", IFERROR(INDEX($BN79:$EY79, $EZ79, MATCH(FX$8, $BN$2:$EY$2, 0)), ""))</f>
        <v/>
      </c>
      <c r="FY79" s="69" t="str" cm="1">
        <f t="array" ref="FY79">IF($X79="", "", IFERROR(INDEX($BN79:$EY79, $EZ79, MATCH(FY$8, $BN$2:$EY$2, 0)), ""))</f>
        <v/>
      </c>
      <c r="FZ79" s="69" t="str" cm="1">
        <f t="array" ref="FZ79">IF($X79="", "", IFERROR(INDEX($BN79:$EY79, $EZ79, MATCH(FZ$8, $BN$2:$EY$2, 0)), ""))</f>
        <v/>
      </c>
      <c r="GA79" s="69" t="str" cm="1">
        <f t="array" ref="GA79">IF($X79="", "", IFERROR(INDEX($BN79:$EY79, $EZ79, MATCH(GA$8, $BN$2:$EY$2, 0)), ""))</f>
        <v/>
      </c>
      <c r="GB79" s="69" t="str" cm="1">
        <f t="array" ref="GB79">IF($X79="", "", IFERROR(INDEX($BN79:$EY79, $EZ79, MATCH(GB$8, $BN$2:$EY$2, 0)), ""))</f>
        <v/>
      </c>
      <c r="GC79" s="69" t="str" cm="1">
        <f t="array" ref="GC79">IF($X79="", "", IFERROR(INDEX($BN79:$EY79, $EZ79, MATCH(GC$8, $BN$2:$EY$2, 0)), ""))</f>
        <v/>
      </c>
      <c r="GD79" s="69" t="str" cm="1">
        <f t="array" ref="GD79">IF($X79="", "", IFERROR(INDEX($BN79:$EY79, $EZ79, MATCH(GD$8, $BN$2:$EY$2, 0)), ""))</f>
        <v/>
      </c>
      <c r="GE79" s="69" t="str" cm="1">
        <f t="array" ref="GE79">IF($X79="", "", IFERROR(INDEX($BN79:$EY79, $EZ79, MATCH(GE$8, $BN$2:$EY$2, 0)), ""))</f>
        <v/>
      </c>
      <c r="GF79" s="69" t="str" cm="1">
        <f t="array" ref="GF79">IF($X79="", "", IFERROR(INDEX($BN79:$EY79, $EZ79, MATCH(GF$8, $BN$2:$EY$2, 0)), ""))</f>
        <v/>
      </c>
      <c r="GG79" s="69" t="str" cm="1">
        <f t="array" ref="GG79">IF($X79="", "", IFERROR(INDEX($BN79:$EY79, $EZ79, MATCH(GG$8, $BN$2:$EY$2, 0)), ""))</f>
        <v/>
      </c>
      <c r="GH79" s="69" t="str" cm="1">
        <f t="array" ref="GH79">IF($X79="", "", IFERROR(INDEX($BN79:$EY79, $EZ79, MATCH(GH$8, $BN$2:$EY$2, 0)), ""))</f>
        <v/>
      </c>
      <c r="GI79" s="69" t="str" cm="1">
        <f t="array" ref="GI79">IF($X79="", "", IFERROR(INDEX($BN79:$EY79, $EZ79, MATCH(GI$8, $BN$2:$EY$2, 0)), ""))</f>
        <v/>
      </c>
      <c r="GJ79" s="69" t="str" cm="1">
        <f t="array" ref="GJ79">IF($X79="", "", IFERROR(INDEX($BN79:$EY79, $EZ79, MATCH(GJ$8, $BN$2:$EY$2, 0)), ""))</f>
        <v/>
      </c>
      <c r="GK79" s="69" t="str" cm="1">
        <f t="array" ref="GK79">IF($X79="", "", IFERROR(INDEX($BN79:$EY79, $EZ79, MATCH(GK$8, $BN$2:$EY$2, 0)), ""))</f>
        <v/>
      </c>
      <c r="GL79" s="69" t="str" cm="1">
        <f t="array" ref="GL79">IF($X79="", "", IFERROR(INDEX($BN79:$EY79, $EZ79, MATCH(GL$8, $BN$2:$EY$2, 0)), ""))</f>
        <v/>
      </c>
      <c r="GM79" s="69" t="str" cm="1">
        <f t="array" ref="GM79">IF($X79="", "", IFERROR(INDEX($BN79:$EY79, $EZ79, MATCH(GM$8, $BN$2:$EY$2, 0)), ""))</f>
        <v/>
      </c>
      <c r="GN79" s="69" t="str" cm="1">
        <f t="array" ref="GN79">IF($X79="", "", IFERROR(INDEX($BN79:$EY79, $EZ79, MATCH(GN$8, $BN$2:$EY$2, 0)), ""))</f>
        <v/>
      </c>
      <c r="GO79" s="69" t="str" cm="1">
        <f t="array" ref="GO79">IF($X79="", "", IFERROR(INDEX($BN79:$EY79, $EZ79, MATCH(GO$8, $BN$2:$EY$2, 0)), ""))</f>
        <v/>
      </c>
      <c r="GP79" s="69" t="str" cm="1">
        <f t="array" ref="GP79">IF($X79="", "", IFERROR(INDEX($BN79:$EY79, $EZ79, MATCH(GP$8, $BN$2:$EY$2, 0)), ""))</f>
        <v/>
      </c>
      <c r="GQ79" s="69" t="str" cm="1">
        <f t="array" ref="GQ79">IF($X79="", "", IFERROR(INDEX($BN79:$EY79, $EZ79, MATCH(GQ$8, $BN$2:$EY$2, 0)), ""))</f>
        <v/>
      </c>
      <c r="GR79" s="69" t="str" cm="1">
        <f t="array" ref="GR79">IF($X79="", "", IFERROR(INDEX($BN79:$EY79, $EZ79, MATCH(GR$8, $BN$2:$EY$2, 0)), ""))</f>
        <v/>
      </c>
      <c r="GS79" s="69" t="str" cm="1">
        <f t="array" ref="GS79">IF($X79="", "", IFERROR(INDEX($BN79:$EY79, $EZ79, MATCH(GS$8, $BN$2:$EY$2, 0)), ""))</f>
        <v/>
      </c>
      <c r="GT79" s="69" t="str" cm="1">
        <f t="array" ref="GT79">IF($X79="", "", IFERROR(INDEX($BN79:$EY79, $EZ79, MATCH(GT$8, $BN$2:$EY$2, 0)), ""))</f>
        <v/>
      </c>
      <c r="GU79" s="69" t="str" cm="1">
        <f t="array" ref="GU79">IF($X79="", "", IFERROR(INDEX($BN79:$EY79, $EZ79, MATCH(GU$8, $BN$2:$EY$2, 0)), ""))</f>
        <v/>
      </c>
      <c r="GV79" s="69" t="str" cm="1">
        <f t="array" ref="GV79">IF($X79="", "", IFERROR(INDEX($BN79:$EY79, $EZ79, MATCH(GV$8, $BN$2:$EY$2, 0)), ""))</f>
        <v/>
      </c>
      <c r="GW79" s="69" t="str" cm="1">
        <f t="array" ref="GW79">IF($X79="", "", IFERROR(INDEX($BN79:$EY79, $EZ79, MATCH(GW$8, $BN$2:$EY$2, 0)), ""))</f>
        <v/>
      </c>
      <c r="GX79" s="69" t="str" cm="1">
        <f t="array" ref="GX79">IF($X79="", "", IFERROR(INDEX($BN79:$EY79, $EZ79, MATCH(GX$8, $BN$2:$EY$2, 0)), ""))</f>
        <v/>
      </c>
      <c r="GY79" s="69" t="str" cm="1">
        <f t="array" ref="GY79">IF($X79="", "", IFERROR(INDEX($BN79:$EY79, $EZ79, MATCH(GY$8, $BN$2:$EY$2, 0)), ""))</f>
        <v/>
      </c>
      <c r="GZ79" s="69" t="str" cm="1">
        <f t="array" ref="GZ79">IF($X79="", "", IFERROR(INDEX($BN79:$EY79, $EZ79, MATCH(GZ$8, $BN$2:$EY$2, 0)), ""))</f>
        <v/>
      </c>
      <c r="HA79" s="69" t="str" cm="1">
        <f t="array" ref="HA79">IF($X79="", "", IFERROR(INDEX($BN79:$EY79, $EZ79, MATCH(HA$8, $BN$2:$EY$2, 0)), ""))</f>
        <v/>
      </c>
      <c r="HB79" s="69" t="str" cm="1">
        <f t="array" ref="HB79">IF($X79="", "", IFERROR(INDEX($BN79:$EY79, $EZ79, MATCH(HB$8, $BN$2:$EY$2, 0)), ""))</f>
        <v/>
      </c>
      <c r="HC79" s="69" t="str" cm="1">
        <f t="array" ref="HC79">IF($X79="", "", IFERROR(INDEX($BN79:$EY79, $EZ79, MATCH(HC$8, $BN$2:$EY$2, 0)), ""))</f>
        <v/>
      </c>
      <c r="HD79" s="69" t="str" cm="1">
        <f t="array" ref="HD79">IF($X79="", "", IFERROR(INDEX($BN79:$EY79, $EZ79, MATCH(HD$8, $BN$2:$EY$2, 0)), ""))</f>
        <v/>
      </c>
      <c r="HE79" s="69" t="str" cm="1">
        <f t="array" ref="HE79">IF($X79="", "", IFERROR(INDEX($BN79:$EY79, $EZ79, MATCH(HE$8, $BN$2:$EY$2, 0)), ""))</f>
        <v/>
      </c>
      <c r="HF79" s="69" t="str" cm="1">
        <f t="array" ref="HF79">IF($X79="", "", IFERROR(INDEX($BN79:$EY79, $EZ79, MATCH(HF$8, $BN$2:$EY$2, 0)), ""))</f>
        <v/>
      </c>
      <c r="HG79" s="69" t="str" cm="1">
        <f t="array" ref="HG79">IF($X79="", "", IFERROR(INDEX($BN79:$EY79, $EZ79, MATCH(HG$8, $BN$2:$EY$2, 0)), ""))</f>
        <v/>
      </c>
      <c r="HH79" s="69" t="str" cm="1">
        <f t="array" ref="HH79">IF($X79="", "", IFERROR(INDEX($BN79:$EY79, $EZ79, MATCH(HH$8, $BN$2:$EY$2, 0)), ""))</f>
        <v/>
      </c>
      <c r="HI79" s="69" t="str" cm="1">
        <f t="array" ref="HI79">IF($X79="", "", IFERROR(INDEX($BN79:$EY79, $EZ79, MATCH(HI$8, $BN$2:$EY$2, 0)), ""))</f>
        <v/>
      </c>
      <c r="HJ79" s="69" t="str" cm="1">
        <f t="array" ref="HJ79">IF($X79="", "", IFERROR(INDEX($BN79:$EY79, $EZ79, MATCH(HJ$8, $BN$2:$EY$2, 0)), ""))</f>
        <v/>
      </c>
      <c r="HK79" s="69" t="str" cm="1">
        <f t="array" ref="HK79">IF($X79="", "", IFERROR(INDEX($BN79:$EY79, $EZ79, MATCH(HK$8, $BN$2:$EY$2, 0)), ""))</f>
        <v/>
      </c>
      <c r="HL79" s="69" t="str" cm="1">
        <f t="array" ref="HL79">IF($X79="", "", IFERROR(INDEX($BN79:$EY79, $EZ79, MATCH(HL$8, $BN$2:$EY$2, 0)), ""))</f>
        <v/>
      </c>
      <c r="HM79" s="69" t="str" cm="1">
        <f t="array" ref="HM79">IF($X79="", "", IFERROR(INDEX($BN79:$EY79, $EZ79, MATCH(HM$8, $BN$2:$EY$2, 0)), ""))</f>
        <v/>
      </c>
      <c r="HN79" s="69" t="str" cm="1">
        <f t="array" ref="HN79">IF($X79="", "", IFERROR(INDEX($BN79:$EY79, $EZ79, MATCH(HN$8, $BN$2:$EY$2, 0)), ""))</f>
        <v/>
      </c>
      <c r="HO79" s="69" t="str" cm="1">
        <f t="array" ref="HO79">IF($X79="", "", IFERROR(INDEX($BN79:$EY79, $EZ79, MATCH(HO$8, $BN$2:$EY$2, 0)), ""))</f>
        <v/>
      </c>
      <c r="HP79" s="69" t="str" cm="1">
        <f t="array" ref="HP79">IF($X79="", "", IFERROR(INDEX($BN79:$EY79, $EZ79, MATCH(HP$8, $BN$2:$EY$2, 0)), ""))</f>
        <v/>
      </c>
      <c r="HQ79" s="69" t="str" cm="1">
        <f t="array" ref="HQ79">IF($X79="", "", IFERROR(INDEX($BN79:$EY79, $EZ79, MATCH(HQ$8, $BN$2:$EY$2, 0)), ""))</f>
        <v/>
      </c>
      <c r="HR79" s="70" t="str" cm="1">
        <f t="array" ref="HR79">IF($X79="", "", IFERROR(INDEX($BN79:$EY79, $EZ79, MATCH(HR$8, $BN$2:$EY$2, 0)), ""))</f>
        <v/>
      </c>
      <c r="HT79" s="8" t="str" cm="1">
        <f t="array" ref="HT79">IFERROR(INDEX($FA$6:$HR$6, $HS$6, MATCH(MIN($FA79:$HR79), $FA79:$HR79, 0)), "")</f>
        <v/>
      </c>
      <c r="HV79" s="8" t="str" cm="1">
        <f t="array" ref="HV79">IFERROR(INDEX(Trainers!$I$11:$I$20, MATCH(IFERROR(INDEX($FA$7:$HR$7, $HS$6, MATCH(MIN($FA79:$HR79), $FA79:$HR79, 0)), ""), Trainers!$AB$11:$AB$20, 0)), "")</f>
        <v/>
      </c>
      <c r="HX79" s="81" t="str">
        <f t="shared" si="270"/>
        <v/>
      </c>
      <c r="HY79" s="88" t="str">
        <f t="shared" si="271"/>
        <v/>
      </c>
      <c r="HZ79" s="81" t="str">
        <f t="shared" si="277"/>
        <v/>
      </c>
      <c r="IA79" s="88" t="str">
        <f t="shared" si="278"/>
        <v/>
      </c>
      <c r="IB79" s="81" t="str">
        <f t="shared" si="277"/>
        <v/>
      </c>
      <c r="IC79" s="88" t="str">
        <f t="shared" si="278"/>
        <v/>
      </c>
      <c r="ID79" s="81" t="str">
        <f t="shared" si="277"/>
        <v/>
      </c>
      <c r="IE79" s="88" t="str">
        <f t="shared" si="278"/>
        <v/>
      </c>
      <c r="IF79" s="81" t="str">
        <f t="shared" si="277"/>
        <v/>
      </c>
      <c r="IG79" s="88" t="str">
        <f t="shared" si="278"/>
        <v/>
      </c>
      <c r="IH79" s="81" t="str">
        <f t="shared" si="277"/>
        <v/>
      </c>
      <c r="II79" s="88" t="str">
        <f t="shared" si="278"/>
        <v/>
      </c>
      <c r="IJ79" s="81" t="str">
        <f t="shared" si="277"/>
        <v/>
      </c>
      <c r="IK79" s="88" t="str">
        <f t="shared" si="278"/>
        <v/>
      </c>
      <c r="IL79" s="81" t="str">
        <f t="shared" si="277"/>
        <v/>
      </c>
      <c r="IM79" s="88" t="str">
        <f t="shared" si="278"/>
        <v/>
      </c>
      <c r="IN79" s="81" t="str">
        <f t="shared" si="277"/>
        <v/>
      </c>
      <c r="IO79" s="88" t="str">
        <f t="shared" si="278"/>
        <v/>
      </c>
      <c r="IP79" s="81" t="str">
        <f t="shared" si="277"/>
        <v/>
      </c>
      <c r="IQ79" s="88" t="str">
        <f t="shared" si="278"/>
        <v/>
      </c>
      <c r="IS79" s="81" t="str" cm="1">
        <f t="array" ref="IS79">IF($X79="", "", IFERROR(INDEX($HX$3:$IQ$3, $IR$3, MATCH(IS$10, $HX79:$IQ79, 0)), ""))</f>
        <v/>
      </c>
      <c r="IT79" s="89" t="str" cm="1">
        <f t="array" ref="IT79">IF($X79="", "", IFERROR(INDEX($HX$3:$IQ$3, $IR$3, MATCH(IT$10, $HX79:$IQ79, 0)), ""))</f>
        <v/>
      </c>
      <c r="IU79" s="89" t="str" cm="1">
        <f t="array" ref="IU79">IF($X79="", "", IFERROR(INDEX($HX$3:$IQ$3, $IR$3, MATCH(IU$10, $HX79:$IQ79, 0)), ""))</f>
        <v/>
      </c>
      <c r="IV79" s="8" t="str">
        <f t="shared" si="272"/>
        <v/>
      </c>
      <c r="IX79" s="8" t="str">
        <f t="shared" si="273"/>
        <v/>
      </c>
      <c r="IZ79" s="8" t="str">
        <f>IF($BL79="", "", IFERROR(INDEX(Trainers!$AB$11:$AB$20, MATCH($BL79, Trainers!$I$11:$I$20, 0)), ""))</f>
        <v/>
      </c>
      <c r="JA79" s="78" t="str">
        <f t="shared" si="274"/>
        <v/>
      </c>
      <c r="JB79" s="8" t="str" cm="1">
        <f t="array" ref="JB79">IFERROR(INDEX($BN$7:$EY$7, $BM$7, MATCH(CONCATENATE($IZ79, " - ", $BJ79), $BN$2:$EY$2, 0)), "")</f>
        <v/>
      </c>
      <c r="JC79" s="8" t="str">
        <f t="shared" si="275"/>
        <v/>
      </c>
      <c r="JE79" s="8" t="str">
        <f>IF($HV79="", "", IFERROR(INDEX(Trainers!$AB$11:$AB$20, MATCH($HV79, Trainers!$I$11:$I$20, 0)), ""))</f>
        <v/>
      </c>
      <c r="JF79" s="78" t="str" cm="1">
        <f t="array" ref="JF79">IF(IFERROR(INDEX($F79:$L79, $Y79, MATCH($HT79, $F$9:$L$9, 0)), "")="", "", IFERROR(INDEX($F79:$L79, $Y79, MATCH($HT79, $F$9:$L$9, 0)), ""))</f>
        <v/>
      </c>
      <c r="JG79" s="8" t="str" cm="1">
        <f t="array" ref="JG79">IFERROR(INDEX($BN$7:$EY$7, $BM$7, MATCH(CONCATENATE($JE79, " - ", $HT79), $BN$2:$EY$2, 0)), "")</f>
        <v/>
      </c>
      <c r="JH79" s="8" t="str">
        <f t="shared" si="276"/>
        <v/>
      </c>
    </row>
    <row r="80" spans="1:268" x14ac:dyDescent="0.25">
      <c r="A80" s="2"/>
      <c r="B80" s="20"/>
      <c r="C80" s="21"/>
      <c r="D80" s="38"/>
      <c r="E80" s="22"/>
      <c r="F80" s="22"/>
      <c r="G80" s="22"/>
      <c r="H80" s="22"/>
      <c r="I80" s="22"/>
      <c r="J80" s="22"/>
      <c r="K80" s="22"/>
      <c r="L80" s="23"/>
      <c r="M80" s="2"/>
      <c r="N80" s="101" t="str">
        <f t="shared" si="193"/>
        <v/>
      </c>
      <c r="O80" s="2"/>
      <c r="P80" s="62"/>
      <c r="Q80" s="62"/>
      <c r="R80" s="62"/>
      <c r="X80" s="8" t="str">
        <f t="shared" si="194"/>
        <v/>
      </c>
      <c r="Z80" s="8" t="str">
        <f t="shared" si="190"/>
        <v/>
      </c>
      <c r="AA80" s="8" t="str">
        <f t="shared" si="191"/>
        <v/>
      </c>
      <c r="AB80" s="8" t="str">
        <f t="shared" si="192"/>
        <v/>
      </c>
      <c r="AC80" s="8" t="str">
        <f t="shared" si="195"/>
        <v/>
      </c>
      <c r="AD80" s="8" t="str">
        <f t="shared" si="196"/>
        <v/>
      </c>
      <c r="AE80" s="8" t="str">
        <f t="shared" si="163"/>
        <v/>
      </c>
      <c r="AF80" s="8" t="str">
        <f t="shared" si="164"/>
        <v/>
      </c>
      <c r="AG80" s="8" t="str">
        <f t="shared" si="165"/>
        <v/>
      </c>
      <c r="AH80" s="8" t="str">
        <f t="shared" si="166"/>
        <v/>
      </c>
      <c r="AI80" s="8" t="str">
        <f t="shared" si="167"/>
        <v/>
      </c>
      <c r="AJ80" s="8" t="str">
        <f t="shared" si="168"/>
        <v/>
      </c>
      <c r="AL80" s="68" t="str">
        <f t="shared" si="197"/>
        <v/>
      </c>
      <c r="AM80" s="69" t="str">
        <f t="shared" si="169"/>
        <v/>
      </c>
      <c r="AN80" s="69" t="str">
        <f t="shared" si="170"/>
        <v/>
      </c>
      <c r="AO80" s="69" t="str">
        <f t="shared" si="171"/>
        <v/>
      </c>
      <c r="AP80" s="69" t="str">
        <f t="shared" si="172"/>
        <v/>
      </c>
      <c r="AQ80" s="69" t="str">
        <f t="shared" si="173"/>
        <v/>
      </c>
      <c r="AR80" s="70" t="str">
        <f t="shared" si="174"/>
        <v/>
      </c>
      <c r="AT80" s="68" t="str">
        <f>IF($D80="", "", IFERROR(INDEX('Training Positions'!C$11:C$30, MATCH($D80, 'Training Positions'!$B$11:$B$30, 0)), ""))</f>
        <v/>
      </c>
      <c r="AU80" s="69" t="str">
        <f>IF($D80="", "", IFERROR(INDEX('Training Positions'!D$11:D$30, MATCH($D80, 'Training Positions'!$B$11:$B$30, 0)), ""))</f>
        <v/>
      </c>
      <c r="AV80" s="69" t="str">
        <f>IF($D80="", "", IFERROR(INDEX('Training Positions'!E$11:E$30, MATCH($D80, 'Training Positions'!$B$11:$B$30, 0)), ""))</f>
        <v/>
      </c>
      <c r="AW80" s="69" t="str">
        <f>IF($D80="", "", IFERROR(INDEX('Training Positions'!F$11:F$30, MATCH($D80, 'Training Positions'!$B$11:$B$30, 0)), ""))</f>
        <v/>
      </c>
      <c r="AX80" s="69" t="str">
        <f>IF($D80="", "", IFERROR(INDEX('Training Positions'!G$11:G$30, MATCH($D80, 'Training Positions'!$B$11:$B$30, 0)), ""))</f>
        <v/>
      </c>
      <c r="AY80" s="69" t="str">
        <f>IF($D80="", "", IFERROR(INDEX('Training Positions'!H$11:H$30, MATCH($D80, 'Training Positions'!$B$11:$B$30, 0)), ""))</f>
        <v/>
      </c>
      <c r="AZ80" s="70" t="str">
        <f>IF($D80="", "", IFERROR(INDEX('Training Positions'!I$11:I$30, MATCH($D80, 'Training Positions'!$B$11:$B$30, 0)), ""))</f>
        <v/>
      </c>
      <c r="BB80" s="68" t="str">
        <f t="shared" si="198"/>
        <v/>
      </c>
      <c r="BC80" s="69" t="str">
        <f t="shared" si="175"/>
        <v/>
      </c>
      <c r="BD80" s="69" t="str">
        <f t="shared" si="176"/>
        <v/>
      </c>
      <c r="BE80" s="69" t="str">
        <f t="shared" si="177"/>
        <v/>
      </c>
      <c r="BF80" s="69" t="str">
        <f t="shared" si="178"/>
        <v/>
      </c>
      <c r="BG80" s="69" t="str">
        <f t="shared" si="179"/>
        <v/>
      </c>
      <c r="BH80" s="70" t="str">
        <f t="shared" si="180"/>
        <v/>
      </c>
      <c r="BJ80" s="8" t="str" cm="1">
        <f t="array" ref="BJ80">IF($X80="", "", IFERROR(INDEX($BB$10:$BH$10, $BA$10, MATCH(MIN($BB80:$BH80), $BB80:$BH80, 0)), ""))</f>
        <v/>
      </c>
      <c r="BK80" s="78" t="str">
        <f t="shared" si="199"/>
        <v/>
      </c>
      <c r="BL80" s="8" t="str">
        <f>IF($IX80="", "", IFERROR(INDEX(Trainers!$I$11:$I$20, MATCH($IX80, Trainers!$AB$11:$AB$20, 0)), ""))</f>
        <v/>
      </c>
      <c r="BN80" s="68" t="str" cm="1">
        <f t="array" ref="BN80">IF(OR($X80="", BN$7=""), "", IFERROR(IF(IFERROR(INDEX($F80:$L80, $BM80, MATCH(BN$6, $F$9:$L$9, 0)), "")&gt;BN$7, "", IFERROR(INDEX($BB80:$BH80, $BM80, MATCH(BN$6, $BB$10:$BH$10, 0)), "")), ""))</f>
        <v/>
      </c>
      <c r="BO80" s="70" t="str" cm="1">
        <f t="array" ref="BO80">IF(OR($X80="", BO$7=""), "", IFERROR(IF(IFERROR(INDEX($F80:$L80, $BM80, MATCH(BO$6, $F$9:$L$9, 0)), "")&gt;BO$7, "", IFERROR(INDEX($BB80:$BH80, $BM80, MATCH(BO$6, $BB$10:$BH$10, 0)), "")), ""))</f>
        <v/>
      </c>
      <c r="BP80" s="68" t="str">
        <f t="shared" si="200"/>
        <v/>
      </c>
      <c r="BQ80" s="69" t="str">
        <f t="shared" si="201"/>
        <v/>
      </c>
      <c r="BR80" s="69" t="str">
        <f t="shared" si="202"/>
        <v/>
      </c>
      <c r="BS80" s="69" t="str">
        <f t="shared" si="203"/>
        <v/>
      </c>
      <c r="BT80" s="69" t="str">
        <f t="shared" si="204"/>
        <v/>
      </c>
      <c r="BU80" s="69" t="str">
        <f t="shared" si="205"/>
        <v/>
      </c>
      <c r="BV80" s="70" t="str">
        <f t="shared" si="206"/>
        <v/>
      </c>
      <c r="BW80" s="68" t="str" cm="1">
        <f t="array" ref="BW80">IF(OR($X80="", BW$7=""), "", IFERROR(IF(IFERROR(INDEX($F80:$L80, $BM80, MATCH(BW$6, $F$9:$L$9, 0)), "")&gt;BW$7, "", IFERROR(INDEX($BB80:$BH80, $BM80, MATCH(BW$6, $BB$10:$BH$10, 0)), "")), ""))</f>
        <v/>
      </c>
      <c r="BX80" s="70" t="str" cm="1">
        <f t="array" ref="BX80">IF(OR($X80="", BX$7=""), "", IFERROR(IF(IFERROR(INDEX($F80:$L80, $BM80, MATCH(BX$6, $F$9:$L$9, 0)), "")&gt;BX$7, "", IFERROR(INDEX($BB80:$BH80, $BM80, MATCH(BX$6, $BB$10:$BH$10, 0)), "")), ""))</f>
        <v/>
      </c>
      <c r="BY80" s="68" t="str">
        <f t="shared" si="207"/>
        <v/>
      </c>
      <c r="BZ80" s="69" t="str">
        <f t="shared" si="208"/>
        <v/>
      </c>
      <c r="CA80" s="69" t="str">
        <f t="shared" si="209"/>
        <v/>
      </c>
      <c r="CB80" s="69" t="str">
        <f t="shared" si="210"/>
        <v/>
      </c>
      <c r="CC80" s="69" t="str">
        <f t="shared" si="211"/>
        <v/>
      </c>
      <c r="CD80" s="69" t="str">
        <f t="shared" si="212"/>
        <v/>
      </c>
      <c r="CE80" s="70" t="str">
        <f t="shared" si="213"/>
        <v/>
      </c>
      <c r="CF80" s="68" t="str" cm="1">
        <f t="array" ref="CF80">IF(OR($X80="", CF$7=""), "", IFERROR(IF(IFERROR(INDEX($F80:$L80, $BM80, MATCH(CF$6, $F$9:$L$9, 0)), "")&gt;CF$7, "", IFERROR(INDEX($BB80:$BH80, $BM80, MATCH(CF$6, $BB$10:$BH$10, 0)), "")), ""))</f>
        <v/>
      </c>
      <c r="CG80" s="70" t="str" cm="1">
        <f t="array" ref="CG80">IF(OR($X80="", CG$7=""), "", IFERROR(IF(IFERROR(INDEX($F80:$L80, $BM80, MATCH(CG$6, $F$9:$L$9, 0)), "")&gt;CG$7, "", IFERROR(INDEX($BB80:$BH80, $BM80, MATCH(CG$6, $BB$10:$BH$10, 0)), "")), ""))</f>
        <v/>
      </c>
      <c r="CH80" s="68" t="str">
        <f t="shared" si="214"/>
        <v/>
      </c>
      <c r="CI80" s="69" t="str">
        <f t="shared" si="215"/>
        <v/>
      </c>
      <c r="CJ80" s="69" t="str">
        <f t="shared" si="216"/>
        <v/>
      </c>
      <c r="CK80" s="69" t="str">
        <f t="shared" si="217"/>
        <v/>
      </c>
      <c r="CL80" s="69" t="str">
        <f t="shared" si="218"/>
        <v/>
      </c>
      <c r="CM80" s="69" t="str">
        <f t="shared" si="219"/>
        <v/>
      </c>
      <c r="CN80" s="70" t="str">
        <f t="shared" si="220"/>
        <v/>
      </c>
      <c r="CO80" s="68" t="str" cm="1">
        <f t="array" ref="CO80">IF(OR($X80="", CO$7=""), "", IFERROR(IF(IFERROR(INDEX($F80:$L80, $BM80, MATCH(CO$6, $F$9:$L$9, 0)), "")&gt;CO$7, "", IFERROR(INDEX($BB80:$BH80, $BM80, MATCH(CO$6, $BB$10:$BH$10, 0)), "")), ""))</f>
        <v/>
      </c>
      <c r="CP80" s="70" t="str" cm="1">
        <f t="array" ref="CP80">IF(OR($X80="", CP$7=""), "", IFERROR(IF(IFERROR(INDEX($F80:$L80, $BM80, MATCH(CP$6, $F$9:$L$9, 0)), "")&gt;CP$7, "", IFERROR(INDEX($BB80:$BH80, $BM80, MATCH(CP$6, $BB$10:$BH$10, 0)), "")), ""))</f>
        <v/>
      </c>
      <c r="CQ80" s="68" t="str">
        <f t="shared" si="221"/>
        <v/>
      </c>
      <c r="CR80" s="69" t="str">
        <f t="shared" si="222"/>
        <v/>
      </c>
      <c r="CS80" s="69" t="str">
        <f t="shared" si="223"/>
        <v/>
      </c>
      <c r="CT80" s="69" t="str">
        <f t="shared" si="224"/>
        <v/>
      </c>
      <c r="CU80" s="69" t="str">
        <f t="shared" si="225"/>
        <v/>
      </c>
      <c r="CV80" s="69" t="str">
        <f t="shared" si="226"/>
        <v/>
      </c>
      <c r="CW80" s="70" t="str">
        <f t="shared" si="227"/>
        <v/>
      </c>
      <c r="CX80" s="68" t="str" cm="1">
        <f t="array" ref="CX80">IF(OR($X80="", CX$7=""), "", IFERROR(IF(IFERROR(INDEX($F80:$L80, $BM80, MATCH(CX$6, $F$9:$L$9, 0)), "")&gt;CX$7, "", IFERROR(INDEX($BB80:$BH80, $BM80, MATCH(CX$6, $BB$10:$BH$10, 0)), "")), ""))</f>
        <v/>
      </c>
      <c r="CY80" s="70" t="str" cm="1">
        <f t="array" ref="CY80">IF(OR($X80="", CY$7=""), "", IFERROR(IF(IFERROR(INDEX($F80:$L80, $BM80, MATCH(CY$6, $F$9:$L$9, 0)), "")&gt;CY$7, "", IFERROR(INDEX($BB80:$BH80, $BM80, MATCH(CY$6, $BB$10:$BH$10, 0)), "")), ""))</f>
        <v/>
      </c>
      <c r="CZ80" s="68" t="str">
        <f t="shared" si="228"/>
        <v/>
      </c>
      <c r="DA80" s="69" t="str">
        <f t="shared" si="229"/>
        <v/>
      </c>
      <c r="DB80" s="69" t="str">
        <f t="shared" si="230"/>
        <v/>
      </c>
      <c r="DC80" s="69" t="str">
        <f t="shared" si="231"/>
        <v/>
      </c>
      <c r="DD80" s="69" t="str">
        <f t="shared" si="232"/>
        <v/>
      </c>
      <c r="DE80" s="69" t="str">
        <f t="shared" si="233"/>
        <v/>
      </c>
      <c r="DF80" s="70" t="str">
        <f t="shared" si="234"/>
        <v/>
      </c>
      <c r="DG80" s="68" t="str" cm="1">
        <f t="array" ref="DG80">IF(OR($X80="", DG$7=""), "", IFERROR(IF(IFERROR(INDEX($F80:$L80, $BM80, MATCH(DG$6, $F$9:$L$9, 0)), "")&gt;DG$7, "", IFERROR(INDEX($BB80:$BH80, $BM80, MATCH(DG$6, $BB$10:$BH$10, 0)), "")), ""))</f>
        <v/>
      </c>
      <c r="DH80" s="70" t="str" cm="1">
        <f t="array" ref="DH80">IF(OR($X80="", DH$7=""), "", IFERROR(IF(IFERROR(INDEX($F80:$L80, $BM80, MATCH(DH$6, $F$9:$L$9, 0)), "")&gt;DH$7, "", IFERROR(INDEX($BB80:$BH80, $BM80, MATCH(DH$6, $BB$10:$BH$10, 0)), "")), ""))</f>
        <v/>
      </c>
      <c r="DI80" s="68" t="str">
        <f t="shared" si="235"/>
        <v/>
      </c>
      <c r="DJ80" s="69" t="str">
        <f t="shared" si="236"/>
        <v/>
      </c>
      <c r="DK80" s="69" t="str">
        <f t="shared" si="237"/>
        <v/>
      </c>
      <c r="DL80" s="69" t="str">
        <f t="shared" si="238"/>
        <v/>
      </c>
      <c r="DM80" s="69" t="str">
        <f t="shared" si="239"/>
        <v/>
      </c>
      <c r="DN80" s="69" t="str">
        <f t="shared" si="240"/>
        <v/>
      </c>
      <c r="DO80" s="70" t="str">
        <f t="shared" si="241"/>
        <v/>
      </c>
      <c r="DP80" s="68" t="str" cm="1">
        <f t="array" ref="DP80">IF(OR($X80="", DP$7=""), "", IFERROR(IF(IFERROR(INDEX($F80:$L80, $BM80, MATCH(DP$6, $F$9:$L$9, 0)), "")&gt;DP$7, "", IFERROR(INDEX($BB80:$BH80, $BM80, MATCH(DP$6, $BB$10:$BH$10, 0)), "")), ""))</f>
        <v/>
      </c>
      <c r="DQ80" s="70" t="str" cm="1">
        <f t="array" ref="DQ80">IF(OR($X80="", DQ$7=""), "", IFERROR(IF(IFERROR(INDEX($F80:$L80, $BM80, MATCH(DQ$6, $F$9:$L$9, 0)), "")&gt;DQ$7, "", IFERROR(INDEX($BB80:$BH80, $BM80, MATCH(DQ$6, $BB$10:$BH$10, 0)), "")), ""))</f>
        <v/>
      </c>
      <c r="DR80" s="68" t="str">
        <f t="shared" si="242"/>
        <v/>
      </c>
      <c r="DS80" s="69" t="str">
        <f t="shared" si="243"/>
        <v/>
      </c>
      <c r="DT80" s="69" t="str">
        <f t="shared" si="244"/>
        <v/>
      </c>
      <c r="DU80" s="69" t="str">
        <f t="shared" si="245"/>
        <v/>
      </c>
      <c r="DV80" s="69" t="str">
        <f t="shared" si="246"/>
        <v/>
      </c>
      <c r="DW80" s="69" t="str">
        <f t="shared" si="247"/>
        <v/>
      </c>
      <c r="DX80" s="70" t="str">
        <f t="shared" si="248"/>
        <v/>
      </c>
      <c r="DY80" s="68" t="str" cm="1">
        <f t="array" ref="DY80">IF(OR($X80="", DY$7=""), "", IFERROR(IF(IFERROR(INDEX($F80:$L80, $BM80, MATCH(DY$6, $F$9:$L$9, 0)), "")&gt;DY$7, "", IFERROR(INDEX($BB80:$BH80, $BM80, MATCH(DY$6, $BB$10:$BH$10, 0)), "")), ""))</f>
        <v/>
      </c>
      <c r="DZ80" s="70" t="str" cm="1">
        <f t="array" ref="DZ80">IF(OR($X80="", DZ$7=""), "", IFERROR(IF(IFERROR(INDEX($F80:$L80, $BM80, MATCH(DZ$6, $F$9:$L$9, 0)), "")&gt;DZ$7, "", IFERROR(INDEX($BB80:$BH80, $BM80, MATCH(DZ$6, $BB$10:$BH$10, 0)), "")), ""))</f>
        <v/>
      </c>
      <c r="EA80" s="68" t="str">
        <f t="shared" si="249"/>
        <v/>
      </c>
      <c r="EB80" s="69" t="str">
        <f t="shared" si="250"/>
        <v/>
      </c>
      <c r="EC80" s="69" t="str">
        <f t="shared" si="251"/>
        <v/>
      </c>
      <c r="ED80" s="69" t="str">
        <f t="shared" si="252"/>
        <v/>
      </c>
      <c r="EE80" s="69" t="str">
        <f t="shared" si="253"/>
        <v/>
      </c>
      <c r="EF80" s="69" t="str">
        <f t="shared" si="254"/>
        <v/>
      </c>
      <c r="EG80" s="70" t="str">
        <f t="shared" si="255"/>
        <v/>
      </c>
      <c r="EH80" s="68" t="str" cm="1">
        <f t="array" ref="EH80">IF(OR($X80="", EH$7=""), "", IFERROR(IF(IFERROR(INDEX($F80:$L80, $BM80, MATCH(EH$6, $F$9:$L$9, 0)), "")&gt;EH$7, "", IFERROR(INDEX($BB80:$BH80, $BM80, MATCH(EH$6, $BB$10:$BH$10, 0)), "")), ""))</f>
        <v/>
      </c>
      <c r="EI80" s="70" t="str" cm="1">
        <f t="array" ref="EI80">IF(OR($X80="", EI$7=""), "", IFERROR(IF(IFERROR(INDEX($F80:$L80, $BM80, MATCH(EI$6, $F$9:$L$9, 0)), "")&gt;EI$7, "", IFERROR(INDEX($BB80:$BH80, $BM80, MATCH(EI$6, $BB$10:$BH$10, 0)), "")), ""))</f>
        <v/>
      </c>
      <c r="EJ80" s="68" t="str">
        <f t="shared" si="256"/>
        <v/>
      </c>
      <c r="EK80" s="69" t="str">
        <f t="shared" si="257"/>
        <v/>
      </c>
      <c r="EL80" s="69" t="str">
        <f t="shared" si="258"/>
        <v/>
      </c>
      <c r="EM80" s="69" t="str">
        <f t="shared" si="259"/>
        <v/>
      </c>
      <c r="EN80" s="69" t="str">
        <f t="shared" si="260"/>
        <v/>
      </c>
      <c r="EO80" s="69" t="str">
        <f t="shared" si="261"/>
        <v/>
      </c>
      <c r="EP80" s="70" t="str">
        <f t="shared" si="262"/>
        <v/>
      </c>
      <c r="EQ80" s="68" t="str" cm="1">
        <f t="array" ref="EQ80">IF(OR($X80="", EQ$7=""), "", IFERROR(IF(IFERROR(INDEX($F80:$L80, $BM80, MATCH(EQ$6, $F$9:$L$9, 0)), "")&gt;EQ$7, "", IFERROR(INDEX($BB80:$BH80, $BM80, MATCH(EQ$6, $BB$10:$BH$10, 0)), "")), ""))</f>
        <v/>
      </c>
      <c r="ER80" s="70" t="str" cm="1">
        <f t="array" ref="ER80">IF(OR($X80="", ER$7=""), "", IFERROR(IF(IFERROR(INDEX($F80:$L80, $BM80, MATCH(ER$6, $F$9:$L$9, 0)), "")&gt;ER$7, "", IFERROR(INDEX($BB80:$BH80, $BM80, MATCH(ER$6, $BB$10:$BH$10, 0)), "")), ""))</f>
        <v/>
      </c>
      <c r="ES80" s="68" t="str">
        <f t="shared" si="263"/>
        <v/>
      </c>
      <c r="ET80" s="69" t="str">
        <f t="shared" si="264"/>
        <v/>
      </c>
      <c r="EU80" s="69" t="str">
        <f t="shared" si="265"/>
        <v/>
      </c>
      <c r="EV80" s="69" t="str">
        <f t="shared" si="266"/>
        <v/>
      </c>
      <c r="EW80" s="69" t="str">
        <f t="shared" si="267"/>
        <v/>
      </c>
      <c r="EX80" s="69" t="str">
        <f t="shared" si="268"/>
        <v/>
      </c>
      <c r="EY80" s="70" t="str">
        <f t="shared" si="269"/>
        <v/>
      </c>
      <c r="FA80" s="68" t="str" cm="1">
        <f t="array" ref="FA80">IF($X80="", "", IFERROR(INDEX($BN80:$EY80, $EZ80, MATCH(FA$8, $BN$2:$EY$2, 0)), ""))</f>
        <v/>
      </c>
      <c r="FB80" s="69" t="str" cm="1">
        <f t="array" ref="FB80">IF($X80="", "", IFERROR(INDEX($BN80:$EY80, $EZ80, MATCH(FB$8, $BN$2:$EY$2, 0)), ""))</f>
        <v/>
      </c>
      <c r="FC80" s="69" t="str" cm="1">
        <f t="array" ref="FC80">IF($X80="", "", IFERROR(INDEX($BN80:$EY80, $EZ80, MATCH(FC$8, $BN$2:$EY$2, 0)), ""))</f>
        <v/>
      </c>
      <c r="FD80" s="69" t="str" cm="1">
        <f t="array" ref="FD80">IF($X80="", "", IFERROR(INDEX($BN80:$EY80, $EZ80, MATCH(FD$8, $BN$2:$EY$2, 0)), ""))</f>
        <v/>
      </c>
      <c r="FE80" s="69" t="str" cm="1">
        <f t="array" ref="FE80">IF($X80="", "", IFERROR(INDEX($BN80:$EY80, $EZ80, MATCH(FE$8, $BN$2:$EY$2, 0)), ""))</f>
        <v/>
      </c>
      <c r="FF80" s="69" t="str" cm="1">
        <f t="array" ref="FF80">IF($X80="", "", IFERROR(INDEX($BN80:$EY80, $EZ80, MATCH(FF$8, $BN$2:$EY$2, 0)), ""))</f>
        <v/>
      </c>
      <c r="FG80" s="69" t="str" cm="1">
        <f t="array" ref="FG80">IF($X80="", "", IFERROR(INDEX($BN80:$EY80, $EZ80, MATCH(FG$8, $BN$2:$EY$2, 0)), ""))</f>
        <v/>
      </c>
      <c r="FH80" s="69" t="str" cm="1">
        <f t="array" ref="FH80">IF($X80="", "", IFERROR(INDEX($BN80:$EY80, $EZ80, MATCH(FH$8, $BN$2:$EY$2, 0)), ""))</f>
        <v/>
      </c>
      <c r="FI80" s="69" t="str" cm="1">
        <f t="array" ref="FI80">IF($X80="", "", IFERROR(INDEX($BN80:$EY80, $EZ80, MATCH(FI$8, $BN$2:$EY$2, 0)), ""))</f>
        <v/>
      </c>
      <c r="FJ80" s="69" t="str" cm="1">
        <f t="array" ref="FJ80">IF($X80="", "", IFERROR(INDEX($BN80:$EY80, $EZ80, MATCH(FJ$8, $BN$2:$EY$2, 0)), ""))</f>
        <v/>
      </c>
      <c r="FK80" s="69" t="str" cm="1">
        <f t="array" ref="FK80">IF($X80="", "", IFERROR(INDEX($BN80:$EY80, $EZ80, MATCH(FK$8, $BN$2:$EY$2, 0)), ""))</f>
        <v/>
      </c>
      <c r="FL80" s="69" t="str" cm="1">
        <f t="array" ref="FL80">IF($X80="", "", IFERROR(INDEX($BN80:$EY80, $EZ80, MATCH(FL$8, $BN$2:$EY$2, 0)), ""))</f>
        <v/>
      </c>
      <c r="FM80" s="69" t="str" cm="1">
        <f t="array" ref="FM80">IF($X80="", "", IFERROR(INDEX($BN80:$EY80, $EZ80, MATCH(FM$8, $BN$2:$EY$2, 0)), ""))</f>
        <v/>
      </c>
      <c r="FN80" s="69" t="str" cm="1">
        <f t="array" ref="FN80">IF($X80="", "", IFERROR(INDEX($BN80:$EY80, $EZ80, MATCH(FN$8, $BN$2:$EY$2, 0)), ""))</f>
        <v/>
      </c>
      <c r="FO80" s="69" t="str" cm="1">
        <f t="array" ref="FO80">IF($X80="", "", IFERROR(INDEX($BN80:$EY80, $EZ80, MATCH(FO$8, $BN$2:$EY$2, 0)), ""))</f>
        <v/>
      </c>
      <c r="FP80" s="69" t="str" cm="1">
        <f t="array" ref="FP80">IF($X80="", "", IFERROR(INDEX($BN80:$EY80, $EZ80, MATCH(FP$8, $BN$2:$EY$2, 0)), ""))</f>
        <v/>
      </c>
      <c r="FQ80" s="69" t="str" cm="1">
        <f t="array" ref="FQ80">IF($X80="", "", IFERROR(INDEX($BN80:$EY80, $EZ80, MATCH(FQ$8, $BN$2:$EY$2, 0)), ""))</f>
        <v/>
      </c>
      <c r="FR80" s="69" t="str" cm="1">
        <f t="array" ref="FR80">IF($X80="", "", IFERROR(INDEX($BN80:$EY80, $EZ80, MATCH(FR$8, $BN$2:$EY$2, 0)), ""))</f>
        <v/>
      </c>
      <c r="FS80" s="69" t="str" cm="1">
        <f t="array" ref="FS80">IF($X80="", "", IFERROR(INDEX($BN80:$EY80, $EZ80, MATCH(FS$8, $BN$2:$EY$2, 0)), ""))</f>
        <v/>
      </c>
      <c r="FT80" s="69" t="str" cm="1">
        <f t="array" ref="FT80">IF($X80="", "", IFERROR(INDEX($BN80:$EY80, $EZ80, MATCH(FT$8, $BN$2:$EY$2, 0)), ""))</f>
        <v/>
      </c>
      <c r="FU80" s="69" t="str" cm="1">
        <f t="array" ref="FU80">IF($X80="", "", IFERROR(INDEX($BN80:$EY80, $EZ80, MATCH(FU$8, $BN$2:$EY$2, 0)), ""))</f>
        <v/>
      </c>
      <c r="FV80" s="69" t="str" cm="1">
        <f t="array" ref="FV80">IF($X80="", "", IFERROR(INDEX($BN80:$EY80, $EZ80, MATCH(FV$8, $BN$2:$EY$2, 0)), ""))</f>
        <v/>
      </c>
      <c r="FW80" s="69" t="str" cm="1">
        <f t="array" ref="FW80">IF($X80="", "", IFERROR(INDEX($BN80:$EY80, $EZ80, MATCH(FW$8, $BN$2:$EY$2, 0)), ""))</f>
        <v/>
      </c>
      <c r="FX80" s="69" t="str" cm="1">
        <f t="array" ref="FX80">IF($X80="", "", IFERROR(INDEX($BN80:$EY80, $EZ80, MATCH(FX$8, $BN$2:$EY$2, 0)), ""))</f>
        <v/>
      </c>
      <c r="FY80" s="69" t="str" cm="1">
        <f t="array" ref="FY80">IF($X80="", "", IFERROR(INDEX($BN80:$EY80, $EZ80, MATCH(FY$8, $BN$2:$EY$2, 0)), ""))</f>
        <v/>
      </c>
      <c r="FZ80" s="69" t="str" cm="1">
        <f t="array" ref="FZ80">IF($X80="", "", IFERROR(INDEX($BN80:$EY80, $EZ80, MATCH(FZ$8, $BN$2:$EY$2, 0)), ""))</f>
        <v/>
      </c>
      <c r="GA80" s="69" t="str" cm="1">
        <f t="array" ref="GA80">IF($X80="", "", IFERROR(INDEX($BN80:$EY80, $EZ80, MATCH(GA$8, $BN$2:$EY$2, 0)), ""))</f>
        <v/>
      </c>
      <c r="GB80" s="69" t="str" cm="1">
        <f t="array" ref="GB80">IF($X80="", "", IFERROR(INDEX($BN80:$EY80, $EZ80, MATCH(GB$8, $BN$2:$EY$2, 0)), ""))</f>
        <v/>
      </c>
      <c r="GC80" s="69" t="str" cm="1">
        <f t="array" ref="GC80">IF($X80="", "", IFERROR(INDEX($BN80:$EY80, $EZ80, MATCH(GC$8, $BN$2:$EY$2, 0)), ""))</f>
        <v/>
      </c>
      <c r="GD80" s="69" t="str" cm="1">
        <f t="array" ref="GD80">IF($X80="", "", IFERROR(INDEX($BN80:$EY80, $EZ80, MATCH(GD$8, $BN$2:$EY$2, 0)), ""))</f>
        <v/>
      </c>
      <c r="GE80" s="69" t="str" cm="1">
        <f t="array" ref="GE80">IF($X80="", "", IFERROR(INDEX($BN80:$EY80, $EZ80, MATCH(GE$8, $BN$2:$EY$2, 0)), ""))</f>
        <v/>
      </c>
      <c r="GF80" s="69" t="str" cm="1">
        <f t="array" ref="GF80">IF($X80="", "", IFERROR(INDEX($BN80:$EY80, $EZ80, MATCH(GF$8, $BN$2:$EY$2, 0)), ""))</f>
        <v/>
      </c>
      <c r="GG80" s="69" t="str" cm="1">
        <f t="array" ref="GG80">IF($X80="", "", IFERROR(INDEX($BN80:$EY80, $EZ80, MATCH(GG$8, $BN$2:$EY$2, 0)), ""))</f>
        <v/>
      </c>
      <c r="GH80" s="69" t="str" cm="1">
        <f t="array" ref="GH80">IF($X80="", "", IFERROR(INDEX($BN80:$EY80, $EZ80, MATCH(GH$8, $BN$2:$EY$2, 0)), ""))</f>
        <v/>
      </c>
      <c r="GI80" s="69" t="str" cm="1">
        <f t="array" ref="GI80">IF($X80="", "", IFERROR(INDEX($BN80:$EY80, $EZ80, MATCH(GI$8, $BN$2:$EY$2, 0)), ""))</f>
        <v/>
      </c>
      <c r="GJ80" s="69" t="str" cm="1">
        <f t="array" ref="GJ80">IF($X80="", "", IFERROR(INDEX($BN80:$EY80, $EZ80, MATCH(GJ$8, $BN$2:$EY$2, 0)), ""))</f>
        <v/>
      </c>
      <c r="GK80" s="69" t="str" cm="1">
        <f t="array" ref="GK80">IF($X80="", "", IFERROR(INDEX($BN80:$EY80, $EZ80, MATCH(GK$8, $BN$2:$EY$2, 0)), ""))</f>
        <v/>
      </c>
      <c r="GL80" s="69" t="str" cm="1">
        <f t="array" ref="GL80">IF($X80="", "", IFERROR(INDEX($BN80:$EY80, $EZ80, MATCH(GL$8, $BN$2:$EY$2, 0)), ""))</f>
        <v/>
      </c>
      <c r="GM80" s="69" t="str" cm="1">
        <f t="array" ref="GM80">IF($X80="", "", IFERROR(INDEX($BN80:$EY80, $EZ80, MATCH(GM$8, $BN$2:$EY$2, 0)), ""))</f>
        <v/>
      </c>
      <c r="GN80" s="69" t="str" cm="1">
        <f t="array" ref="GN80">IF($X80="", "", IFERROR(INDEX($BN80:$EY80, $EZ80, MATCH(GN$8, $BN$2:$EY$2, 0)), ""))</f>
        <v/>
      </c>
      <c r="GO80" s="69" t="str" cm="1">
        <f t="array" ref="GO80">IF($X80="", "", IFERROR(INDEX($BN80:$EY80, $EZ80, MATCH(GO$8, $BN$2:$EY$2, 0)), ""))</f>
        <v/>
      </c>
      <c r="GP80" s="69" t="str" cm="1">
        <f t="array" ref="GP80">IF($X80="", "", IFERROR(INDEX($BN80:$EY80, $EZ80, MATCH(GP$8, $BN$2:$EY$2, 0)), ""))</f>
        <v/>
      </c>
      <c r="GQ80" s="69" t="str" cm="1">
        <f t="array" ref="GQ80">IF($X80="", "", IFERROR(INDEX($BN80:$EY80, $EZ80, MATCH(GQ$8, $BN$2:$EY$2, 0)), ""))</f>
        <v/>
      </c>
      <c r="GR80" s="69" t="str" cm="1">
        <f t="array" ref="GR80">IF($X80="", "", IFERROR(INDEX($BN80:$EY80, $EZ80, MATCH(GR$8, $BN$2:$EY$2, 0)), ""))</f>
        <v/>
      </c>
      <c r="GS80" s="69" t="str" cm="1">
        <f t="array" ref="GS80">IF($X80="", "", IFERROR(INDEX($BN80:$EY80, $EZ80, MATCH(GS$8, $BN$2:$EY$2, 0)), ""))</f>
        <v/>
      </c>
      <c r="GT80" s="69" t="str" cm="1">
        <f t="array" ref="GT80">IF($X80="", "", IFERROR(INDEX($BN80:$EY80, $EZ80, MATCH(GT$8, $BN$2:$EY$2, 0)), ""))</f>
        <v/>
      </c>
      <c r="GU80" s="69" t="str" cm="1">
        <f t="array" ref="GU80">IF($X80="", "", IFERROR(INDEX($BN80:$EY80, $EZ80, MATCH(GU$8, $BN$2:$EY$2, 0)), ""))</f>
        <v/>
      </c>
      <c r="GV80" s="69" t="str" cm="1">
        <f t="array" ref="GV80">IF($X80="", "", IFERROR(INDEX($BN80:$EY80, $EZ80, MATCH(GV$8, $BN$2:$EY$2, 0)), ""))</f>
        <v/>
      </c>
      <c r="GW80" s="69" t="str" cm="1">
        <f t="array" ref="GW80">IF($X80="", "", IFERROR(INDEX($BN80:$EY80, $EZ80, MATCH(GW$8, $BN$2:$EY$2, 0)), ""))</f>
        <v/>
      </c>
      <c r="GX80" s="69" t="str" cm="1">
        <f t="array" ref="GX80">IF($X80="", "", IFERROR(INDEX($BN80:$EY80, $EZ80, MATCH(GX$8, $BN$2:$EY$2, 0)), ""))</f>
        <v/>
      </c>
      <c r="GY80" s="69" t="str" cm="1">
        <f t="array" ref="GY80">IF($X80="", "", IFERROR(INDEX($BN80:$EY80, $EZ80, MATCH(GY$8, $BN$2:$EY$2, 0)), ""))</f>
        <v/>
      </c>
      <c r="GZ80" s="69" t="str" cm="1">
        <f t="array" ref="GZ80">IF($X80="", "", IFERROR(INDEX($BN80:$EY80, $EZ80, MATCH(GZ$8, $BN$2:$EY$2, 0)), ""))</f>
        <v/>
      </c>
      <c r="HA80" s="69" t="str" cm="1">
        <f t="array" ref="HA80">IF($X80="", "", IFERROR(INDEX($BN80:$EY80, $EZ80, MATCH(HA$8, $BN$2:$EY$2, 0)), ""))</f>
        <v/>
      </c>
      <c r="HB80" s="69" t="str" cm="1">
        <f t="array" ref="HB80">IF($X80="", "", IFERROR(INDEX($BN80:$EY80, $EZ80, MATCH(HB$8, $BN$2:$EY$2, 0)), ""))</f>
        <v/>
      </c>
      <c r="HC80" s="69" t="str" cm="1">
        <f t="array" ref="HC80">IF($X80="", "", IFERROR(INDEX($BN80:$EY80, $EZ80, MATCH(HC$8, $BN$2:$EY$2, 0)), ""))</f>
        <v/>
      </c>
      <c r="HD80" s="69" t="str" cm="1">
        <f t="array" ref="HD80">IF($X80="", "", IFERROR(INDEX($BN80:$EY80, $EZ80, MATCH(HD$8, $BN$2:$EY$2, 0)), ""))</f>
        <v/>
      </c>
      <c r="HE80" s="69" t="str" cm="1">
        <f t="array" ref="HE80">IF($X80="", "", IFERROR(INDEX($BN80:$EY80, $EZ80, MATCH(HE$8, $BN$2:$EY$2, 0)), ""))</f>
        <v/>
      </c>
      <c r="HF80" s="69" t="str" cm="1">
        <f t="array" ref="HF80">IF($X80="", "", IFERROR(INDEX($BN80:$EY80, $EZ80, MATCH(HF$8, $BN$2:$EY$2, 0)), ""))</f>
        <v/>
      </c>
      <c r="HG80" s="69" t="str" cm="1">
        <f t="array" ref="HG80">IF($X80="", "", IFERROR(INDEX($BN80:$EY80, $EZ80, MATCH(HG$8, $BN$2:$EY$2, 0)), ""))</f>
        <v/>
      </c>
      <c r="HH80" s="69" t="str" cm="1">
        <f t="array" ref="HH80">IF($X80="", "", IFERROR(INDEX($BN80:$EY80, $EZ80, MATCH(HH$8, $BN$2:$EY$2, 0)), ""))</f>
        <v/>
      </c>
      <c r="HI80" s="69" t="str" cm="1">
        <f t="array" ref="HI80">IF($X80="", "", IFERROR(INDEX($BN80:$EY80, $EZ80, MATCH(HI$8, $BN$2:$EY$2, 0)), ""))</f>
        <v/>
      </c>
      <c r="HJ80" s="69" t="str" cm="1">
        <f t="array" ref="HJ80">IF($X80="", "", IFERROR(INDEX($BN80:$EY80, $EZ80, MATCH(HJ$8, $BN$2:$EY$2, 0)), ""))</f>
        <v/>
      </c>
      <c r="HK80" s="69" t="str" cm="1">
        <f t="array" ref="HK80">IF($X80="", "", IFERROR(INDEX($BN80:$EY80, $EZ80, MATCH(HK$8, $BN$2:$EY$2, 0)), ""))</f>
        <v/>
      </c>
      <c r="HL80" s="69" t="str" cm="1">
        <f t="array" ref="HL80">IF($X80="", "", IFERROR(INDEX($BN80:$EY80, $EZ80, MATCH(HL$8, $BN$2:$EY$2, 0)), ""))</f>
        <v/>
      </c>
      <c r="HM80" s="69" t="str" cm="1">
        <f t="array" ref="HM80">IF($X80="", "", IFERROR(INDEX($BN80:$EY80, $EZ80, MATCH(HM$8, $BN$2:$EY$2, 0)), ""))</f>
        <v/>
      </c>
      <c r="HN80" s="69" t="str" cm="1">
        <f t="array" ref="HN80">IF($X80="", "", IFERROR(INDEX($BN80:$EY80, $EZ80, MATCH(HN$8, $BN$2:$EY$2, 0)), ""))</f>
        <v/>
      </c>
      <c r="HO80" s="69" t="str" cm="1">
        <f t="array" ref="HO80">IF($X80="", "", IFERROR(INDEX($BN80:$EY80, $EZ80, MATCH(HO$8, $BN$2:$EY$2, 0)), ""))</f>
        <v/>
      </c>
      <c r="HP80" s="69" t="str" cm="1">
        <f t="array" ref="HP80">IF($X80="", "", IFERROR(INDEX($BN80:$EY80, $EZ80, MATCH(HP$8, $BN$2:$EY$2, 0)), ""))</f>
        <v/>
      </c>
      <c r="HQ80" s="69" t="str" cm="1">
        <f t="array" ref="HQ80">IF($X80="", "", IFERROR(INDEX($BN80:$EY80, $EZ80, MATCH(HQ$8, $BN$2:$EY$2, 0)), ""))</f>
        <v/>
      </c>
      <c r="HR80" s="70" t="str" cm="1">
        <f t="array" ref="HR80">IF($X80="", "", IFERROR(INDEX($BN80:$EY80, $EZ80, MATCH(HR$8, $BN$2:$EY$2, 0)), ""))</f>
        <v/>
      </c>
      <c r="HT80" s="8" t="str" cm="1">
        <f t="array" ref="HT80">IFERROR(INDEX($FA$6:$HR$6, $HS$6, MATCH(MIN($FA80:$HR80), $FA80:$HR80, 0)), "")</f>
        <v/>
      </c>
      <c r="HV80" s="8" t="str" cm="1">
        <f t="array" ref="HV80">IFERROR(INDEX(Trainers!$I$11:$I$20, MATCH(IFERROR(INDEX($FA$7:$HR$7, $HS$6, MATCH(MIN($FA80:$HR80), $FA80:$HR80, 0)), ""), Trainers!$AB$11:$AB$20, 0)), "")</f>
        <v/>
      </c>
      <c r="HX80" s="81" t="str">
        <f t="shared" si="270"/>
        <v/>
      </c>
      <c r="HY80" s="88" t="str">
        <f t="shared" si="271"/>
        <v/>
      </c>
      <c r="HZ80" s="81" t="str">
        <f t="shared" si="277"/>
        <v/>
      </c>
      <c r="IA80" s="88" t="str">
        <f t="shared" si="278"/>
        <v/>
      </c>
      <c r="IB80" s="81" t="str">
        <f t="shared" si="277"/>
        <v/>
      </c>
      <c r="IC80" s="88" t="str">
        <f t="shared" si="278"/>
        <v/>
      </c>
      <c r="ID80" s="81" t="str">
        <f t="shared" si="277"/>
        <v/>
      </c>
      <c r="IE80" s="88" t="str">
        <f t="shared" si="278"/>
        <v/>
      </c>
      <c r="IF80" s="81" t="str">
        <f t="shared" si="277"/>
        <v/>
      </c>
      <c r="IG80" s="88" t="str">
        <f t="shared" si="278"/>
        <v/>
      </c>
      <c r="IH80" s="81" t="str">
        <f t="shared" si="277"/>
        <v/>
      </c>
      <c r="II80" s="88" t="str">
        <f t="shared" si="278"/>
        <v/>
      </c>
      <c r="IJ80" s="81" t="str">
        <f t="shared" si="277"/>
        <v/>
      </c>
      <c r="IK80" s="88" t="str">
        <f t="shared" si="278"/>
        <v/>
      </c>
      <c r="IL80" s="81" t="str">
        <f t="shared" si="277"/>
        <v/>
      </c>
      <c r="IM80" s="88" t="str">
        <f t="shared" si="278"/>
        <v/>
      </c>
      <c r="IN80" s="81" t="str">
        <f t="shared" si="277"/>
        <v/>
      </c>
      <c r="IO80" s="88" t="str">
        <f t="shared" si="278"/>
        <v/>
      </c>
      <c r="IP80" s="81" t="str">
        <f t="shared" si="277"/>
        <v/>
      </c>
      <c r="IQ80" s="88" t="str">
        <f t="shared" si="278"/>
        <v/>
      </c>
      <c r="IS80" s="81" t="str" cm="1">
        <f t="array" ref="IS80">IF($X80="", "", IFERROR(INDEX($HX$3:$IQ$3, $IR$3, MATCH(IS$10, $HX80:$IQ80, 0)), ""))</f>
        <v/>
      </c>
      <c r="IT80" s="89" t="str" cm="1">
        <f t="array" ref="IT80">IF($X80="", "", IFERROR(INDEX($HX$3:$IQ$3, $IR$3, MATCH(IT$10, $HX80:$IQ80, 0)), ""))</f>
        <v/>
      </c>
      <c r="IU80" s="89" t="str" cm="1">
        <f t="array" ref="IU80">IF($X80="", "", IFERROR(INDEX($HX$3:$IQ$3, $IR$3, MATCH(IU$10, $HX80:$IQ80, 0)), ""))</f>
        <v/>
      </c>
      <c r="IV80" s="8" t="str">
        <f t="shared" si="272"/>
        <v/>
      </c>
      <c r="IX80" s="8" t="str">
        <f t="shared" si="273"/>
        <v/>
      </c>
      <c r="IZ80" s="8" t="str">
        <f>IF($BL80="", "", IFERROR(INDEX(Trainers!$AB$11:$AB$20, MATCH($BL80, Trainers!$I$11:$I$20, 0)), ""))</f>
        <v/>
      </c>
      <c r="JA80" s="78" t="str">
        <f t="shared" si="274"/>
        <v/>
      </c>
      <c r="JB80" s="8" t="str" cm="1">
        <f t="array" ref="JB80">IFERROR(INDEX($BN$7:$EY$7, $BM$7, MATCH(CONCATENATE($IZ80, " - ", $BJ80), $BN$2:$EY$2, 0)), "")</f>
        <v/>
      </c>
      <c r="JC80" s="8" t="str">
        <f t="shared" si="275"/>
        <v/>
      </c>
      <c r="JE80" s="8" t="str">
        <f>IF($HV80="", "", IFERROR(INDEX(Trainers!$AB$11:$AB$20, MATCH($HV80, Trainers!$I$11:$I$20, 0)), ""))</f>
        <v/>
      </c>
      <c r="JF80" s="78" t="str" cm="1">
        <f t="array" ref="JF80">IF(IFERROR(INDEX($F80:$L80, $Y80, MATCH($HT80, $F$9:$L$9, 0)), "")="", "", IFERROR(INDEX($F80:$L80, $Y80, MATCH($HT80, $F$9:$L$9, 0)), ""))</f>
        <v/>
      </c>
      <c r="JG80" s="8" t="str" cm="1">
        <f t="array" ref="JG80">IFERROR(INDEX($BN$7:$EY$7, $BM$7, MATCH(CONCATENATE($JE80, " - ", $HT80), $BN$2:$EY$2, 0)), "")</f>
        <v/>
      </c>
      <c r="JH80" s="8" t="str">
        <f t="shared" si="276"/>
        <v/>
      </c>
    </row>
    <row r="81" spans="1:268" x14ac:dyDescent="0.25">
      <c r="A81" s="2"/>
      <c r="B81" s="20"/>
      <c r="C81" s="21"/>
      <c r="D81" s="38"/>
      <c r="E81" s="22"/>
      <c r="F81" s="22"/>
      <c r="G81" s="22"/>
      <c r="H81" s="22"/>
      <c r="I81" s="22"/>
      <c r="J81" s="22"/>
      <c r="K81" s="22"/>
      <c r="L81" s="23"/>
      <c r="M81" s="2"/>
      <c r="N81" s="101" t="str">
        <f t="shared" si="193"/>
        <v/>
      </c>
      <c r="O81" s="2"/>
      <c r="P81" s="62"/>
      <c r="Q81" s="62"/>
      <c r="R81" s="62"/>
      <c r="X81" s="8" t="str">
        <f t="shared" si="194"/>
        <v/>
      </c>
      <c r="Z81" s="8" t="str">
        <f t="shared" si="190"/>
        <v/>
      </c>
      <c r="AA81" s="8" t="str">
        <f t="shared" si="191"/>
        <v/>
      </c>
      <c r="AB81" s="8" t="str">
        <f t="shared" si="192"/>
        <v/>
      </c>
      <c r="AC81" s="8" t="str">
        <f t="shared" si="195"/>
        <v/>
      </c>
      <c r="AD81" s="8" t="str">
        <f t="shared" si="196"/>
        <v/>
      </c>
      <c r="AE81" s="8" t="str">
        <f t="shared" si="163"/>
        <v/>
      </c>
      <c r="AF81" s="8" t="str">
        <f t="shared" si="164"/>
        <v/>
      </c>
      <c r="AG81" s="8" t="str">
        <f t="shared" si="165"/>
        <v/>
      </c>
      <c r="AH81" s="8" t="str">
        <f t="shared" si="166"/>
        <v/>
      </c>
      <c r="AI81" s="8" t="str">
        <f t="shared" si="167"/>
        <v/>
      </c>
      <c r="AJ81" s="8" t="str">
        <f t="shared" si="168"/>
        <v/>
      </c>
      <c r="AL81" s="68" t="str">
        <f t="shared" si="197"/>
        <v/>
      </c>
      <c r="AM81" s="69" t="str">
        <f t="shared" si="169"/>
        <v/>
      </c>
      <c r="AN81" s="69" t="str">
        <f t="shared" si="170"/>
        <v/>
      </c>
      <c r="AO81" s="69" t="str">
        <f t="shared" si="171"/>
        <v/>
      </c>
      <c r="AP81" s="69" t="str">
        <f t="shared" si="172"/>
        <v/>
      </c>
      <c r="AQ81" s="69" t="str">
        <f t="shared" si="173"/>
        <v/>
      </c>
      <c r="AR81" s="70" t="str">
        <f t="shared" si="174"/>
        <v/>
      </c>
      <c r="AT81" s="68" t="str">
        <f>IF($D81="", "", IFERROR(INDEX('Training Positions'!C$11:C$30, MATCH($D81, 'Training Positions'!$B$11:$B$30, 0)), ""))</f>
        <v/>
      </c>
      <c r="AU81" s="69" t="str">
        <f>IF($D81="", "", IFERROR(INDEX('Training Positions'!D$11:D$30, MATCH($D81, 'Training Positions'!$B$11:$B$30, 0)), ""))</f>
        <v/>
      </c>
      <c r="AV81" s="69" t="str">
        <f>IF($D81="", "", IFERROR(INDEX('Training Positions'!E$11:E$30, MATCH($D81, 'Training Positions'!$B$11:$B$30, 0)), ""))</f>
        <v/>
      </c>
      <c r="AW81" s="69" t="str">
        <f>IF($D81="", "", IFERROR(INDEX('Training Positions'!F$11:F$30, MATCH($D81, 'Training Positions'!$B$11:$B$30, 0)), ""))</f>
        <v/>
      </c>
      <c r="AX81" s="69" t="str">
        <f>IF($D81="", "", IFERROR(INDEX('Training Positions'!G$11:G$30, MATCH($D81, 'Training Positions'!$B$11:$B$30, 0)), ""))</f>
        <v/>
      </c>
      <c r="AY81" s="69" t="str">
        <f>IF($D81="", "", IFERROR(INDEX('Training Positions'!H$11:H$30, MATCH($D81, 'Training Positions'!$B$11:$B$30, 0)), ""))</f>
        <v/>
      </c>
      <c r="AZ81" s="70" t="str">
        <f>IF($D81="", "", IFERROR(INDEX('Training Positions'!I$11:I$30, MATCH($D81, 'Training Positions'!$B$11:$B$30, 0)), ""))</f>
        <v/>
      </c>
      <c r="BB81" s="68" t="str">
        <f t="shared" si="198"/>
        <v/>
      </c>
      <c r="BC81" s="69" t="str">
        <f t="shared" si="175"/>
        <v/>
      </c>
      <c r="BD81" s="69" t="str">
        <f t="shared" si="176"/>
        <v/>
      </c>
      <c r="BE81" s="69" t="str">
        <f t="shared" si="177"/>
        <v/>
      </c>
      <c r="BF81" s="69" t="str">
        <f t="shared" si="178"/>
        <v/>
      </c>
      <c r="BG81" s="69" t="str">
        <f t="shared" si="179"/>
        <v/>
      </c>
      <c r="BH81" s="70" t="str">
        <f t="shared" si="180"/>
        <v/>
      </c>
      <c r="BJ81" s="8" t="str" cm="1">
        <f t="array" ref="BJ81">IF($X81="", "", IFERROR(INDEX($BB$10:$BH$10, $BA$10, MATCH(MIN($BB81:$BH81), $BB81:$BH81, 0)), ""))</f>
        <v/>
      </c>
      <c r="BK81" s="78" t="str">
        <f t="shared" si="199"/>
        <v/>
      </c>
      <c r="BL81" s="8" t="str">
        <f>IF($IX81="", "", IFERROR(INDEX(Trainers!$I$11:$I$20, MATCH($IX81, Trainers!$AB$11:$AB$20, 0)), ""))</f>
        <v/>
      </c>
      <c r="BN81" s="68" t="str" cm="1">
        <f t="array" ref="BN81">IF(OR($X81="", BN$7=""), "", IFERROR(IF(IFERROR(INDEX($F81:$L81, $BM81, MATCH(BN$6, $F$9:$L$9, 0)), "")&gt;BN$7, "", IFERROR(INDEX($BB81:$BH81, $BM81, MATCH(BN$6, $BB$10:$BH$10, 0)), "")), ""))</f>
        <v/>
      </c>
      <c r="BO81" s="70" t="str" cm="1">
        <f t="array" ref="BO81">IF(OR($X81="", BO$7=""), "", IFERROR(IF(IFERROR(INDEX($F81:$L81, $BM81, MATCH(BO$6, $F$9:$L$9, 0)), "")&gt;BO$7, "", IFERROR(INDEX($BB81:$BH81, $BM81, MATCH(BO$6, $BB$10:$BH$10, 0)), "")), ""))</f>
        <v/>
      </c>
      <c r="BP81" s="68" t="str">
        <f t="shared" si="200"/>
        <v/>
      </c>
      <c r="BQ81" s="69" t="str">
        <f t="shared" si="201"/>
        <v/>
      </c>
      <c r="BR81" s="69" t="str">
        <f t="shared" si="202"/>
        <v/>
      </c>
      <c r="BS81" s="69" t="str">
        <f t="shared" si="203"/>
        <v/>
      </c>
      <c r="BT81" s="69" t="str">
        <f t="shared" si="204"/>
        <v/>
      </c>
      <c r="BU81" s="69" t="str">
        <f t="shared" si="205"/>
        <v/>
      </c>
      <c r="BV81" s="70" t="str">
        <f t="shared" si="206"/>
        <v/>
      </c>
      <c r="BW81" s="68" t="str" cm="1">
        <f t="array" ref="BW81">IF(OR($X81="", BW$7=""), "", IFERROR(IF(IFERROR(INDEX($F81:$L81, $BM81, MATCH(BW$6, $F$9:$L$9, 0)), "")&gt;BW$7, "", IFERROR(INDEX($BB81:$BH81, $BM81, MATCH(BW$6, $BB$10:$BH$10, 0)), "")), ""))</f>
        <v/>
      </c>
      <c r="BX81" s="70" t="str" cm="1">
        <f t="array" ref="BX81">IF(OR($X81="", BX$7=""), "", IFERROR(IF(IFERROR(INDEX($F81:$L81, $BM81, MATCH(BX$6, $F$9:$L$9, 0)), "")&gt;BX$7, "", IFERROR(INDEX($BB81:$BH81, $BM81, MATCH(BX$6, $BB$10:$BH$10, 0)), "")), ""))</f>
        <v/>
      </c>
      <c r="BY81" s="68" t="str">
        <f t="shared" si="207"/>
        <v/>
      </c>
      <c r="BZ81" s="69" t="str">
        <f t="shared" si="208"/>
        <v/>
      </c>
      <c r="CA81" s="69" t="str">
        <f t="shared" si="209"/>
        <v/>
      </c>
      <c r="CB81" s="69" t="str">
        <f t="shared" si="210"/>
        <v/>
      </c>
      <c r="CC81" s="69" t="str">
        <f t="shared" si="211"/>
        <v/>
      </c>
      <c r="CD81" s="69" t="str">
        <f t="shared" si="212"/>
        <v/>
      </c>
      <c r="CE81" s="70" t="str">
        <f t="shared" si="213"/>
        <v/>
      </c>
      <c r="CF81" s="68" t="str" cm="1">
        <f t="array" ref="CF81">IF(OR($X81="", CF$7=""), "", IFERROR(IF(IFERROR(INDEX($F81:$L81, $BM81, MATCH(CF$6, $F$9:$L$9, 0)), "")&gt;CF$7, "", IFERROR(INDEX($BB81:$BH81, $BM81, MATCH(CF$6, $BB$10:$BH$10, 0)), "")), ""))</f>
        <v/>
      </c>
      <c r="CG81" s="70" t="str" cm="1">
        <f t="array" ref="CG81">IF(OR($X81="", CG$7=""), "", IFERROR(IF(IFERROR(INDEX($F81:$L81, $BM81, MATCH(CG$6, $F$9:$L$9, 0)), "")&gt;CG$7, "", IFERROR(INDEX($BB81:$BH81, $BM81, MATCH(CG$6, $BB$10:$BH$10, 0)), "")), ""))</f>
        <v/>
      </c>
      <c r="CH81" s="68" t="str">
        <f t="shared" si="214"/>
        <v/>
      </c>
      <c r="CI81" s="69" t="str">
        <f t="shared" si="215"/>
        <v/>
      </c>
      <c r="CJ81" s="69" t="str">
        <f t="shared" si="216"/>
        <v/>
      </c>
      <c r="CK81" s="69" t="str">
        <f t="shared" si="217"/>
        <v/>
      </c>
      <c r="CL81" s="69" t="str">
        <f t="shared" si="218"/>
        <v/>
      </c>
      <c r="CM81" s="69" t="str">
        <f t="shared" si="219"/>
        <v/>
      </c>
      <c r="CN81" s="70" t="str">
        <f t="shared" si="220"/>
        <v/>
      </c>
      <c r="CO81" s="68" t="str" cm="1">
        <f t="array" ref="CO81">IF(OR($X81="", CO$7=""), "", IFERROR(IF(IFERROR(INDEX($F81:$L81, $BM81, MATCH(CO$6, $F$9:$L$9, 0)), "")&gt;CO$7, "", IFERROR(INDEX($BB81:$BH81, $BM81, MATCH(CO$6, $BB$10:$BH$10, 0)), "")), ""))</f>
        <v/>
      </c>
      <c r="CP81" s="70" t="str" cm="1">
        <f t="array" ref="CP81">IF(OR($X81="", CP$7=""), "", IFERROR(IF(IFERROR(INDEX($F81:$L81, $BM81, MATCH(CP$6, $F$9:$L$9, 0)), "")&gt;CP$7, "", IFERROR(INDEX($BB81:$BH81, $BM81, MATCH(CP$6, $BB$10:$BH$10, 0)), "")), ""))</f>
        <v/>
      </c>
      <c r="CQ81" s="68" t="str">
        <f t="shared" si="221"/>
        <v/>
      </c>
      <c r="CR81" s="69" t="str">
        <f t="shared" si="222"/>
        <v/>
      </c>
      <c r="CS81" s="69" t="str">
        <f t="shared" si="223"/>
        <v/>
      </c>
      <c r="CT81" s="69" t="str">
        <f t="shared" si="224"/>
        <v/>
      </c>
      <c r="CU81" s="69" t="str">
        <f t="shared" si="225"/>
        <v/>
      </c>
      <c r="CV81" s="69" t="str">
        <f t="shared" si="226"/>
        <v/>
      </c>
      <c r="CW81" s="70" t="str">
        <f t="shared" si="227"/>
        <v/>
      </c>
      <c r="CX81" s="68" t="str" cm="1">
        <f t="array" ref="CX81">IF(OR($X81="", CX$7=""), "", IFERROR(IF(IFERROR(INDEX($F81:$L81, $BM81, MATCH(CX$6, $F$9:$L$9, 0)), "")&gt;CX$7, "", IFERROR(INDEX($BB81:$BH81, $BM81, MATCH(CX$6, $BB$10:$BH$10, 0)), "")), ""))</f>
        <v/>
      </c>
      <c r="CY81" s="70" t="str" cm="1">
        <f t="array" ref="CY81">IF(OR($X81="", CY$7=""), "", IFERROR(IF(IFERROR(INDEX($F81:$L81, $BM81, MATCH(CY$6, $F$9:$L$9, 0)), "")&gt;CY$7, "", IFERROR(INDEX($BB81:$BH81, $BM81, MATCH(CY$6, $BB$10:$BH$10, 0)), "")), ""))</f>
        <v/>
      </c>
      <c r="CZ81" s="68" t="str">
        <f t="shared" si="228"/>
        <v/>
      </c>
      <c r="DA81" s="69" t="str">
        <f t="shared" si="229"/>
        <v/>
      </c>
      <c r="DB81" s="69" t="str">
        <f t="shared" si="230"/>
        <v/>
      </c>
      <c r="DC81" s="69" t="str">
        <f t="shared" si="231"/>
        <v/>
      </c>
      <c r="DD81" s="69" t="str">
        <f t="shared" si="232"/>
        <v/>
      </c>
      <c r="DE81" s="69" t="str">
        <f t="shared" si="233"/>
        <v/>
      </c>
      <c r="DF81" s="70" t="str">
        <f t="shared" si="234"/>
        <v/>
      </c>
      <c r="DG81" s="68" t="str" cm="1">
        <f t="array" ref="DG81">IF(OR($X81="", DG$7=""), "", IFERROR(IF(IFERROR(INDEX($F81:$L81, $BM81, MATCH(DG$6, $F$9:$L$9, 0)), "")&gt;DG$7, "", IFERROR(INDEX($BB81:$BH81, $BM81, MATCH(DG$6, $BB$10:$BH$10, 0)), "")), ""))</f>
        <v/>
      </c>
      <c r="DH81" s="70" t="str" cm="1">
        <f t="array" ref="DH81">IF(OR($X81="", DH$7=""), "", IFERROR(IF(IFERROR(INDEX($F81:$L81, $BM81, MATCH(DH$6, $F$9:$L$9, 0)), "")&gt;DH$7, "", IFERROR(INDEX($BB81:$BH81, $BM81, MATCH(DH$6, $BB$10:$BH$10, 0)), "")), ""))</f>
        <v/>
      </c>
      <c r="DI81" s="68" t="str">
        <f t="shared" si="235"/>
        <v/>
      </c>
      <c r="DJ81" s="69" t="str">
        <f t="shared" si="236"/>
        <v/>
      </c>
      <c r="DK81" s="69" t="str">
        <f t="shared" si="237"/>
        <v/>
      </c>
      <c r="DL81" s="69" t="str">
        <f t="shared" si="238"/>
        <v/>
      </c>
      <c r="DM81" s="69" t="str">
        <f t="shared" si="239"/>
        <v/>
      </c>
      <c r="DN81" s="69" t="str">
        <f t="shared" si="240"/>
        <v/>
      </c>
      <c r="DO81" s="70" t="str">
        <f t="shared" si="241"/>
        <v/>
      </c>
      <c r="DP81" s="68" t="str" cm="1">
        <f t="array" ref="DP81">IF(OR($X81="", DP$7=""), "", IFERROR(IF(IFERROR(INDEX($F81:$L81, $BM81, MATCH(DP$6, $F$9:$L$9, 0)), "")&gt;DP$7, "", IFERROR(INDEX($BB81:$BH81, $BM81, MATCH(DP$6, $BB$10:$BH$10, 0)), "")), ""))</f>
        <v/>
      </c>
      <c r="DQ81" s="70" t="str" cm="1">
        <f t="array" ref="DQ81">IF(OR($X81="", DQ$7=""), "", IFERROR(IF(IFERROR(INDEX($F81:$L81, $BM81, MATCH(DQ$6, $F$9:$L$9, 0)), "")&gt;DQ$7, "", IFERROR(INDEX($BB81:$BH81, $BM81, MATCH(DQ$6, $BB$10:$BH$10, 0)), "")), ""))</f>
        <v/>
      </c>
      <c r="DR81" s="68" t="str">
        <f t="shared" si="242"/>
        <v/>
      </c>
      <c r="DS81" s="69" t="str">
        <f t="shared" si="243"/>
        <v/>
      </c>
      <c r="DT81" s="69" t="str">
        <f t="shared" si="244"/>
        <v/>
      </c>
      <c r="DU81" s="69" t="str">
        <f t="shared" si="245"/>
        <v/>
      </c>
      <c r="DV81" s="69" t="str">
        <f t="shared" si="246"/>
        <v/>
      </c>
      <c r="DW81" s="69" t="str">
        <f t="shared" si="247"/>
        <v/>
      </c>
      <c r="DX81" s="70" t="str">
        <f t="shared" si="248"/>
        <v/>
      </c>
      <c r="DY81" s="68" t="str" cm="1">
        <f t="array" ref="DY81">IF(OR($X81="", DY$7=""), "", IFERROR(IF(IFERROR(INDEX($F81:$L81, $BM81, MATCH(DY$6, $F$9:$L$9, 0)), "")&gt;DY$7, "", IFERROR(INDEX($BB81:$BH81, $BM81, MATCH(DY$6, $BB$10:$BH$10, 0)), "")), ""))</f>
        <v/>
      </c>
      <c r="DZ81" s="70" t="str" cm="1">
        <f t="array" ref="DZ81">IF(OR($X81="", DZ$7=""), "", IFERROR(IF(IFERROR(INDEX($F81:$L81, $BM81, MATCH(DZ$6, $F$9:$L$9, 0)), "")&gt;DZ$7, "", IFERROR(INDEX($BB81:$BH81, $BM81, MATCH(DZ$6, $BB$10:$BH$10, 0)), "")), ""))</f>
        <v/>
      </c>
      <c r="EA81" s="68" t="str">
        <f t="shared" si="249"/>
        <v/>
      </c>
      <c r="EB81" s="69" t="str">
        <f t="shared" si="250"/>
        <v/>
      </c>
      <c r="EC81" s="69" t="str">
        <f t="shared" si="251"/>
        <v/>
      </c>
      <c r="ED81" s="69" t="str">
        <f t="shared" si="252"/>
        <v/>
      </c>
      <c r="EE81" s="69" t="str">
        <f t="shared" si="253"/>
        <v/>
      </c>
      <c r="EF81" s="69" t="str">
        <f t="shared" si="254"/>
        <v/>
      </c>
      <c r="EG81" s="70" t="str">
        <f t="shared" si="255"/>
        <v/>
      </c>
      <c r="EH81" s="68" t="str" cm="1">
        <f t="array" ref="EH81">IF(OR($X81="", EH$7=""), "", IFERROR(IF(IFERROR(INDEX($F81:$L81, $BM81, MATCH(EH$6, $F$9:$L$9, 0)), "")&gt;EH$7, "", IFERROR(INDEX($BB81:$BH81, $BM81, MATCH(EH$6, $BB$10:$BH$10, 0)), "")), ""))</f>
        <v/>
      </c>
      <c r="EI81" s="70" t="str" cm="1">
        <f t="array" ref="EI81">IF(OR($X81="", EI$7=""), "", IFERROR(IF(IFERROR(INDEX($F81:$L81, $BM81, MATCH(EI$6, $F$9:$L$9, 0)), "")&gt;EI$7, "", IFERROR(INDEX($BB81:$BH81, $BM81, MATCH(EI$6, $BB$10:$BH$10, 0)), "")), ""))</f>
        <v/>
      </c>
      <c r="EJ81" s="68" t="str">
        <f t="shared" si="256"/>
        <v/>
      </c>
      <c r="EK81" s="69" t="str">
        <f t="shared" si="257"/>
        <v/>
      </c>
      <c r="EL81" s="69" t="str">
        <f t="shared" si="258"/>
        <v/>
      </c>
      <c r="EM81" s="69" t="str">
        <f t="shared" si="259"/>
        <v/>
      </c>
      <c r="EN81" s="69" t="str">
        <f t="shared" si="260"/>
        <v/>
      </c>
      <c r="EO81" s="69" t="str">
        <f t="shared" si="261"/>
        <v/>
      </c>
      <c r="EP81" s="70" t="str">
        <f t="shared" si="262"/>
        <v/>
      </c>
      <c r="EQ81" s="68" t="str" cm="1">
        <f t="array" ref="EQ81">IF(OR($X81="", EQ$7=""), "", IFERROR(IF(IFERROR(INDEX($F81:$L81, $BM81, MATCH(EQ$6, $F$9:$L$9, 0)), "")&gt;EQ$7, "", IFERROR(INDEX($BB81:$BH81, $BM81, MATCH(EQ$6, $BB$10:$BH$10, 0)), "")), ""))</f>
        <v/>
      </c>
      <c r="ER81" s="70" t="str" cm="1">
        <f t="array" ref="ER81">IF(OR($X81="", ER$7=""), "", IFERROR(IF(IFERROR(INDEX($F81:$L81, $BM81, MATCH(ER$6, $F$9:$L$9, 0)), "")&gt;ER$7, "", IFERROR(INDEX($BB81:$BH81, $BM81, MATCH(ER$6, $BB$10:$BH$10, 0)), "")), ""))</f>
        <v/>
      </c>
      <c r="ES81" s="68" t="str">
        <f t="shared" si="263"/>
        <v/>
      </c>
      <c r="ET81" s="69" t="str">
        <f t="shared" si="264"/>
        <v/>
      </c>
      <c r="EU81" s="69" t="str">
        <f t="shared" si="265"/>
        <v/>
      </c>
      <c r="EV81" s="69" t="str">
        <f t="shared" si="266"/>
        <v/>
      </c>
      <c r="EW81" s="69" t="str">
        <f t="shared" si="267"/>
        <v/>
      </c>
      <c r="EX81" s="69" t="str">
        <f t="shared" si="268"/>
        <v/>
      </c>
      <c r="EY81" s="70" t="str">
        <f t="shared" si="269"/>
        <v/>
      </c>
      <c r="FA81" s="68" t="str" cm="1">
        <f t="array" ref="FA81">IF($X81="", "", IFERROR(INDEX($BN81:$EY81, $EZ81, MATCH(FA$8, $BN$2:$EY$2, 0)), ""))</f>
        <v/>
      </c>
      <c r="FB81" s="69" t="str" cm="1">
        <f t="array" ref="FB81">IF($X81="", "", IFERROR(INDEX($BN81:$EY81, $EZ81, MATCH(FB$8, $BN$2:$EY$2, 0)), ""))</f>
        <v/>
      </c>
      <c r="FC81" s="69" t="str" cm="1">
        <f t="array" ref="FC81">IF($X81="", "", IFERROR(INDEX($BN81:$EY81, $EZ81, MATCH(FC$8, $BN$2:$EY$2, 0)), ""))</f>
        <v/>
      </c>
      <c r="FD81" s="69" t="str" cm="1">
        <f t="array" ref="FD81">IF($X81="", "", IFERROR(INDEX($BN81:$EY81, $EZ81, MATCH(FD$8, $BN$2:$EY$2, 0)), ""))</f>
        <v/>
      </c>
      <c r="FE81" s="69" t="str" cm="1">
        <f t="array" ref="FE81">IF($X81="", "", IFERROR(INDEX($BN81:$EY81, $EZ81, MATCH(FE$8, $BN$2:$EY$2, 0)), ""))</f>
        <v/>
      </c>
      <c r="FF81" s="69" t="str" cm="1">
        <f t="array" ref="FF81">IF($X81="", "", IFERROR(INDEX($BN81:$EY81, $EZ81, MATCH(FF$8, $BN$2:$EY$2, 0)), ""))</f>
        <v/>
      </c>
      <c r="FG81" s="69" t="str" cm="1">
        <f t="array" ref="FG81">IF($X81="", "", IFERROR(INDEX($BN81:$EY81, $EZ81, MATCH(FG$8, $BN$2:$EY$2, 0)), ""))</f>
        <v/>
      </c>
      <c r="FH81" s="69" t="str" cm="1">
        <f t="array" ref="FH81">IF($X81="", "", IFERROR(INDEX($BN81:$EY81, $EZ81, MATCH(FH$8, $BN$2:$EY$2, 0)), ""))</f>
        <v/>
      </c>
      <c r="FI81" s="69" t="str" cm="1">
        <f t="array" ref="FI81">IF($X81="", "", IFERROR(INDEX($BN81:$EY81, $EZ81, MATCH(FI$8, $BN$2:$EY$2, 0)), ""))</f>
        <v/>
      </c>
      <c r="FJ81" s="69" t="str" cm="1">
        <f t="array" ref="FJ81">IF($X81="", "", IFERROR(INDEX($BN81:$EY81, $EZ81, MATCH(FJ$8, $BN$2:$EY$2, 0)), ""))</f>
        <v/>
      </c>
      <c r="FK81" s="69" t="str" cm="1">
        <f t="array" ref="FK81">IF($X81="", "", IFERROR(INDEX($BN81:$EY81, $EZ81, MATCH(FK$8, $BN$2:$EY$2, 0)), ""))</f>
        <v/>
      </c>
      <c r="FL81" s="69" t="str" cm="1">
        <f t="array" ref="FL81">IF($X81="", "", IFERROR(INDEX($BN81:$EY81, $EZ81, MATCH(FL$8, $BN$2:$EY$2, 0)), ""))</f>
        <v/>
      </c>
      <c r="FM81" s="69" t="str" cm="1">
        <f t="array" ref="FM81">IF($X81="", "", IFERROR(INDEX($BN81:$EY81, $EZ81, MATCH(FM$8, $BN$2:$EY$2, 0)), ""))</f>
        <v/>
      </c>
      <c r="FN81" s="69" t="str" cm="1">
        <f t="array" ref="FN81">IF($X81="", "", IFERROR(INDEX($BN81:$EY81, $EZ81, MATCH(FN$8, $BN$2:$EY$2, 0)), ""))</f>
        <v/>
      </c>
      <c r="FO81" s="69" t="str" cm="1">
        <f t="array" ref="FO81">IF($X81="", "", IFERROR(INDEX($BN81:$EY81, $EZ81, MATCH(FO$8, $BN$2:$EY$2, 0)), ""))</f>
        <v/>
      </c>
      <c r="FP81" s="69" t="str" cm="1">
        <f t="array" ref="FP81">IF($X81="", "", IFERROR(INDEX($BN81:$EY81, $EZ81, MATCH(FP$8, $BN$2:$EY$2, 0)), ""))</f>
        <v/>
      </c>
      <c r="FQ81" s="69" t="str" cm="1">
        <f t="array" ref="FQ81">IF($X81="", "", IFERROR(INDEX($BN81:$EY81, $EZ81, MATCH(FQ$8, $BN$2:$EY$2, 0)), ""))</f>
        <v/>
      </c>
      <c r="FR81" s="69" t="str" cm="1">
        <f t="array" ref="FR81">IF($X81="", "", IFERROR(INDEX($BN81:$EY81, $EZ81, MATCH(FR$8, $BN$2:$EY$2, 0)), ""))</f>
        <v/>
      </c>
      <c r="FS81" s="69" t="str" cm="1">
        <f t="array" ref="FS81">IF($X81="", "", IFERROR(INDEX($BN81:$EY81, $EZ81, MATCH(FS$8, $BN$2:$EY$2, 0)), ""))</f>
        <v/>
      </c>
      <c r="FT81" s="69" t="str" cm="1">
        <f t="array" ref="FT81">IF($X81="", "", IFERROR(INDEX($BN81:$EY81, $EZ81, MATCH(FT$8, $BN$2:$EY$2, 0)), ""))</f>
        <v/>
      </c>
      <c r="FU81" s="69" t="str" cm="1">
        <f t="array" ref="FU81">IF($X81="", "", IFERROR(INDEX($BN81:$EY81, $EZ81, MATCH(FU$8, $BN$2:$EY$2, 0)), ""))</f>
        <v/>
      </c>
      <c r="FV81" s="69" t="str" cm="1">
        <f t="array" ref="FV81">IF($X81="", "", IFERROR(INDEX($BN81:$EY81, $EZ81, MATCH(FV$8, $BN$2:$EY$2, 0)), ""))</f>
        <v/>
      </c>
      <c r="FW81" s="69" t="str" cm="1">
        <f t="array" ref="FW81">IF($X81="", "", IFERROR(INDEX($BN81:$EY81, $EZ81, MATCH(FW$8, $BN$2:$EY$2, 0)), ""))</f>
        <v/>
      </c>
      <c r="FX81" s="69" t="str" cm="1">
        <f t="array" ref="FX81">IF($X81="", "", IFERROR(INDEX($BN81:$EY81, $EZ81, MATCH(FX$8, $BN$2:$EY$2, 0)), ""))</f>
        <v/>
      </c>
      <c r="FY81" s="69" t="str" cm="1">
        <f t="array" ref="FY81">IF($X81="", "", IFERROR(INDEX($BN81:$EY81, $EZ81, MATCH(FY$8, $BN$2:$EY$2, 0)), ""))</f>
        <v/>
      </c>
      <c r="FZ81" s="69" t="str" cm="1">
        <f t="array" ref="FZ81">IF($X81="", "", IFERROR(INDEX($BN81:$EY81, $EZ81, MATCH(FZ$8, $BN$2:$EY$2, 0)), ""))</f>
        <v/>
      </c>
      <c r="GA81" s="69" t="str" cm="1">
        <f t="array" ref="GA81">IF($X81="", "", IFERROR(INDEX($BN81:$EY81, $EZ81, MATCH(GA$8, $BN$2:$EY$2, 0)), ""))</f>
        <v/>
      </c>
      <c r="GB81" s="69" t="str" cm="1">
        <f t="array" ref="GB81">IF($X81="", "", IFERROR(INDEX($BN81:$EY81, $EZ81, MATCH(GB$8, $BN$2:$EY$2, 0)), ""))</f>
        <v/>
      </c>
      <c r="GC81" s="69" t="str" cm="1">
        <f t="array" ref="GC81">IF($X81="", "", IFERROR(INDEX($BN81:$EY81, $EZ81, MATCH(GC$8, $BN$2:$EY$2, 0)), ""))</f>
        <v/>
      </c>
      <c r="GD81" s="69" t="str" cm="1">
        <f t="array" ref="GD81">IF($X81="", "", IFERROR(INDEX($BN81:$EY81, $EZ81, MATCH(GD$8, $BN$2:$EY$2, 0)), ""))</f>
        <v/>
      </c>
      <c r="GE81" s="69" t="str" cm="1">
        <f t="array" ref="GE81">IF($X81="", "", IFERROR(INDEX($BN81:$EY81, $EZ81, MATCH(GE$8, $BN$2:$EY$2, 0)), ""))</f>
        <v/>
      </c>
      <c r="GF81" s="69" t="str" cm="1">
        <f t="array" ref="GF81">IF($X81="", "", IFERROR(INDEX($BN81:$EY81, $EZ81, MATCH(GF$8, $BN$2:$EY$2, 0)), ""))</f>
        <v/>
      </c>
      <c r="GG81" s="69" t="str" cm="1">
        <f t="array" ref="GG81">IF($X81="", "", IFERROR(INDEX($BN81:$EY81, $EZ81, MATCH(GG$8, $BN$2:$EY$2, 0)), ""))</f>
        <v/>
      </c>
      <c r="GH81" s="69" t="str" cm="1">
        <f t="array" ref="GH81">IF($X81="", "", IFERROR(INDEX($BN81:$EY81, $EZ81, MATCH(GH$8, $BN$2:$EY$2, 0)), ""))</f>
        <v/>
      </c>
      <c r="GI81" s="69" t="str" cm="1">
        <f t="array" ref="GI81">IF($X81="", "", IFERROR(INDEX($BN81:$EY81, $EZ81, MATCH(GI$8, $BN$2:$EY$2, 0)), ""))</f>
        <v/>
      </c>
      <c r="GJ81" s="69" t="str" cm="1">
        <f t="array" ref="GJ81">IF($X81="", "", IFERROR(INDEX($BN81:$EY81, $EZ81, MATCH(GJ$8, $BN$2:$EY$2, 0)), ""))</f>
        <v/>
      </c>
      <c r="GK81" s="69" t="str" cm="1">
        <f t="array" ref="GK81">IF($X81="", "", IFERROR(INDEX($BN81:$EY81, $EZ81, MATCH(GK$8, $BN$2:$EY$2, 0)), ""))</f>
        <v/>
      </c>
      <c r="GL81" s="69" t="str" cm="1">
        <f t="array" ref="GL81">IF($X81="", "", IFERROR(INDEX($BN81:$EY81, $EZ81, MATCH(GL$8, $BN$2:$EY$2, 0)), ""))</f>
        <v/>
      </c>
      <c r="GM81" s="69" t="str" cm="1">
        <f t="array" ref="GM81">IF($X81="", "", IFERROR(INDEX($BN81:$EY81, $EZ81, MATCH(GM$8, $BN$2:$EY$2, 0)), ""))</f>
        <v/>
      </c>
      <c r="GN81" s="69" t="str" cm="1">
        <f t="array" ref="GN81">IF($X81="", "", IFERROR(INDEX($BN81:$EY81, $EZ81, MATCH(GN$8, $BN$2:$EY$2, 0)), ""))</f>
        <v/>
      </c>
      <c r="GO81" s="69" t="str" cm="1">
        <f t="array" ref="GO81">IF($X81="", "", IFERROR(INDEX($BN81:$EY81, $EZ81, MATCH(GO$8, $BN$2:$EY$2, 0)), ""))</f>
        <v/>
      </c>
      <c r="GP81" s="69" t="str" cm="1">
        <f t="array" ref="GP81">IF($X81="", "", IFERROR(INDEX($BN81:$EY81, $EZ81, MATCH(GP$8, $BN$2:$EY$2, 0)), ""))</f>
        <v/>
      </c>
      <c r="GQ81" s="69" t="str" cm="1">
        <f t="array" ref="GQ81">IF($X81="", "", IFERROR(INDEX($BN81:$EY81, $EZ81, MATCH(GQ$8, $BN$2:$EY$2, 0)), ""))</f>
        <v/>
      </c>
      <c r="GR81" s="69" t="str" cm="1">
        <f t="array" ref="GR81">IF($X81="", "", IFERROR(INDEX($BN81:$EY81, $EZ81, MATCH(GR$8, $BN$2:$EY$2, 0)), ""))</f>
        <v/>
      </c>
      <c r="GS81" s="69" t="str" cm="1">
        <f t="array" ref="GS81">IF($X81="", "", IFERROR(INDEX($BN81:$EY81, $EZ81, MATCH(GS$8, $BN$2:$EY$2, 0)), ""))</f>
        <v/>
      </c>
      <c r="GT81" s="69" t="str" cm="1">
        <f t="array" ref="GT81">IF($X81="", "", IFERROR(INDEX($BN81:$EY81, $EZ81, MATCH(GT$8, $BN$2:$EY$2, 0)), ""))</f>
        <v/>
      </c>
      <c r="GU81" s="69" t="str" cm="1">
        <f t="array" ref="GU81">IF($X81="", "", IFERROR(INDEX($BN81:$EY81, $EZ81, MATCH(GU$8, $BN$2:$EY$2, 0)), ""))</f>
        <v/>
      </c>
      <c r="GV81" s="69" t="str" cm="1">
        <f t="array" ref="GV81">IF($X81="", "", IFERROR(INDEX($BN81:$EY81, $EZ81, MATCH(GV$8, $BN$2:$EY$2, 0)), ""))</f>
        <v/>
      </c>
      <c r="GW81" s="69" t="str" cm="1">
        <f t="array" ref="GW81">IF($X81="", "", IFERROR(INDEX($BN81:$EY81, $EZ81, MATCH(GW$8, $BN$2:$EY$2, 0)), ""))</f>
        <v/>
      </c>
      <c r="GX81" s="69" t="str" cm="1">
        <f t="array" ref="GX81">IF($X81="", "", IFERROR(INDEX($BN81:$EY81, $EZ81, MATCH(GX$8, $BN$2:$EY$2, 0)), ""))</f>
        <v/>
      </c>
      <c r="GY81" s="69" t="str" cm="1">
        <f t="array" ref="GY81">IF($X81="", "", IFERROR(INDEX($BN81:$EY81, $EZ81, MATCH(GY$8, $BN$2:$EY$2, 0)), ""))</f>
        <v/>
      </c>
      <c r="GZ81" s="69" t="str" cm="1">
        <f t="array" ref="GZ81">IF($X81="", "", IFERROR(INDEX($BN81:$EY81, $EZ81, MATCH(GZ$8, $BN$2:$EY$2, 0)), ""))</f>
        <v/>
      </c>
      <c r="HA81" s="69" t="str" cm="1">
        <f t="array" ref="HA81">IF($X81="", "", IFERROR(INDEX($BN81:$EY81, $EZ81, MATCH(HA$8, $BN$2:$EY$2, 0)), ""))</f>
        <v/>
      </c>
      <c r="HB81" s="69" t="str" cm="1">
        <f t="array" ref="HB81">IF($X81="", "", IFERROR(INDEX($BN81:$EY81, $EZ81, MATCH(HB$8, $BN$2:$EY$2, 0)), ""))</f>
        <v/>
      </c>
      <c r="HC81" s="69" t="str" cm="1">
        <f t="array" ref="HC81">IF($X81="", "", IFERROR(INDEX($BN81:$EY81, $EZ81, MATCH(HC$8, $BN$2:$EY$2, 0)), ""))</f>
        <v/>
      </c>
      <c r="HD81" s="69" t="str" cm="1">
        <f t="array" ref="HD81">IF($X81="", "", IFERROR(INDEX($BN81:$EY81, $EZ81, MATCH(HD$8, $BN$2:$EY$2, 0)), ""))</f>
        <v/>
      </c>
      <c r="HE81" s="69" t="str" cm="1">
        <f t="array" ref="HE81">IF($X81="", "", IFERROR(INDEX($BN81:$EY81, $EZ81, MATCH(HE$8, $BN$2:$EY$2, 0)), ""))</f>
        <v/>
      </c>
      <c r="HF81" s="69" t="str" cm="1">
        <f t="array" ref="HF81">IF($X81="", "", IFERROR(INDEX($BN81:$EY81, $EZ81, MATCH(HF$8, $BN$2:$EY$2, 0)), ""))</f>
        <v/>
      </c>
      <c r="HG81" s="69" t="str" cm="1">
        <f t="array" ref="HG81">IF($X81="", "", IFERROR(INDEX($BN81:$EY81, $EZ81, MATCH(HG$8, $BN$2:$EY$2, 0)), ""))</f>
        <v/>
      </c>
      <c r="HH81" s="69" t="str" cm="1">
        <f t="array" ref="HH81">IF($X81="", "", IFERROR(INDEX($BN81:$EY81, $EZ81, MATCH(HH$8, $BN$2:$EY$2, 0)), ""))</f>
        <v/>
      </c>
      <c r="HI81" s="69" t="str" cm="1">
        <f t="array" ref="HI81">IF($X81="", "", IFERROR(INDEX($BN81:$EY81, $EZ81, MATCH(HI$8, $BN$2:$EY$2, 0)), ""))</f>
        <v/>
      </c>
      <c r="HJ81" s="69" t="str" cm="1">
        <f t="array" ref="HJ81">IF($X81="", "", IFERROR(INDEX($BN81:$EY81, $EZ81, MATCH(HJ$8, $BN$2:$EY$2, 0)), ""))</f>
        <v/>
      </c>
      <c r="HK81" s="69" t="str" cm="1">
        <f t="array" ref="HK81">IF($X81="", "", IFERROR(INDEX($BN81:$EY81, $EZ81, MATCH(HK$8, $BN$2:$EY$2, 0)), ""))</f>
        <v/>
      </c>
      <c r="HL81" s="69" t="str" cm="1">
        <f t="array" ref="HL81">IF($X81="", "", IFERROR(INDEX($BN81:$EY81, $EZ81, MATCH(HL$8, $BN$2:$EY$2, 0)), ""))</f>
        <v/>
      </c>
      <c r="HM81" s="69" t="str" cm="1">
        <f t="array" ref="HM81">IF($X81="", "", IFERROR(INDEX($BN81:$EY81, $EZ81, MATCH(HM$8, $BN$2:$EY$2, 0)), ""))</f>
        <v/>
      </c>
      <c r="HN81" s="69" t="str" cm="1">
        <f t="array" ref="HN81">IF($X81="", "", IFERROR(INDEX($BN81:$EY81, $EZ81, MATCH(HN$8, $BN$2:$EY$2, 0)), ""))</f>
        <v/>
      </c>
      <c r="HO81" s="69" t="str" cm="1">
        <f t="array" ref="HO81">IF($X81="", "", IFERROR(INDEX($BN81:$EY81, $EZ81, MATCH(HO$8, $BN$2:$EY$2, 0)), ""))</f>
        <v/>
      </c>
      <c r="HP81" s="69" t="str" cm="1">
        <f t="array" ref="HP81">IF($X81="", "", IFERROR(INDEX($BN81:$EY81, $EZ81, MATCH(HP$8, $BN$2:$EY$2, 0)), ""))</f>
        <v/>
      </c>
      <c r="HQ81" s="69" t="str" cm="1">
        <f t="array" ref="HQ81">IF($X81="", "", IFERROR(INDEX($BN81:$EY81, $EZ81, MATCH(HQ$8, $BN$2:$EY$2, 0)), ""))</f>
        <v/>
      </c>
      <c r="HR81" s="70" t="str" cm="1">
        <f t="array" ref="HR81">IF($X81="", "", IFERROR(INDEX($BN81:$EY81, $EZ81, MATCH(HR$8, $BN$2:$EY$2, 0)), ""))</f>
        <v/>
      </c>
      <c r="HT81" s="8" t="str" cm="1">
        <f t="array" ref="HT81">IFERROR(INDEX($FA$6:$HR$6, $HS$6, MATCH(MIN($FA81:$HR81), $FA81:$HR81, 0)), "")</f>
        <v/>
      </c>
      <c r="HV81" s="8" t="str" cm="1">
        <f t="array" ref="HV81">IFERROR(INDEX(Trainers!$I$11:$I$20, MATCH(IFERROR(INDEX($FA$7:$HR$7, $HS$6, MATCH(MIN($FA81:$HR81), $FA81:$HR81, 0)), ""), Trainers!$AB$11:$AB$20, 0)), "")</f>
        <v/>
      </c>
      <c r="HX81" s="81" t="str">
        <f t="shared" si="270"/>
        <v/>
      </c>
      <c r="HY81" s="88" t="str">
        <f t="shared" si="271"/>
        <v/>
      </c>
      <c r="HZ81" s="81" t="str">
        <f t="shared" si="277"/>
        <v/>
      </c>
      <c r="IA81" s="88" t="str">
        <f t="shared" si="278"/>
        <v/>
      </c>
      <c r="IB81" s="81" t="str">
        <f t="shared" si="277"/>
        <v/>
      </c>
      <c r="IC81" s="88" t="str">
        <f t="shared" si="278"/>
        <v/>
      </c>
      <c r="ID81" s="81" t="str">
        <f t="shared" si="277"/>
        <v/>
      </c>
      <c r="IE81" s="88" t="str">
        <f t="shared" si="278"/>
        <v/>
      </c>
      <c r="IF81" s="81" t="str">
        <f t="shared" si="277"/>
        <v/>
      </c>
      <c r="IG81" s="88" t="str">
        <f t="shared" si="278"/>
        <v/>
      </c>
      <c r="IH81" s="81" t="str">
        <f t="shared" si="277"/>
        <v/>
      </c>
      <c r="II81" s="88" t="str">
        <f t="shared" si="278"/>
        <v/>
      </c>
      <c r="IJ81" s="81" t="str">
        <f t="shared" si="277"/>
        <v/>
      </c>
      <c r="IK81" s="88" t="str">
        <f t="shared" si="278"/>
        <v/>
      </c>
      <c r="IL81" s="81" t="str">
        <f t="shared" si="277"/>
        <v/>
      </c>
      <c r="IM81" s="88" t="str">
        <f t="shared" si="278"/>
        <v/>
      </c>
      <c r="IN81" s="81" t="str">
        <f t="shared" si="277"/>
        <v/>
      </c>
      <c r="IO81" s="88" t="str">
        <f t="shared" si="278"/>
        <v/>
      </c>
      <c r="IP81" s="81" t="str">
        <f t="shared" si="277"/>
        <v/>
      </c>
      <c r="IQ81" s="88" t="str">
        <f t="shared" si="278"/>
        <v/>
      </c>
      <c r="IS81" s="81" t="str" cm="1">
        <f t="array" ref="IS81">IF($X81="", "", IFERROR(INDEX($HX$3:$IQ$3, $IR$3, MATCH(IS$10, $HX81:$IQ81, 0)), ""))</f>
        <v/>
      </c>
      <c r="IT81" s="89" t="str" cm="1">
        <f t="array" ref="IT81">IF($X81="", "", IFERROR(INDEX($HX$3:$IQ$3, $IR$3, MATCH(IT$10, $HX81:$IQ81, 0)), ""))</f>
        <v/>
      </c>
      <c r="IU81" s="89" t="str" cm="1">
        <f t="array" ref="IU81">IF($X81="", "", IFERROR(INDEX($HX$3:$IQ$3, $IR$3, MATCH(IU$10, $HX81:$IQ81, 0)), ""))</f>
        <v/>
      </c>
      <c r="IV81" s="8" t="str">
        <f t="shared" si="272"/>
        <v/>
      </c>
      <c r="IX81" s="8" t="str">
        <f t="shared" si="273"/>
        <v/>
      </c>
      <c r="IZ81" s="8" t="str">
        <f>IF($BL81="", "", IFERROR(INDEX(Trainers!$AB$11:$AB$20, MATCH($BL81, Trainers!$I$11:$I$20, 0)), ""))</f>
        <v/>
      </c>
      <c r="JA81" s="78" t="str">
        <f t="shared" si="274"/>
        <v/>
      </c>
      <c r="JB81" s="8" t="str" cm="1">
        <f t="array" ref="JB81">IFERROR(INDEX($BN$7:$EY$7, $BM$7, MATCH(CONCATENATE($IZ81, " - ", $BJ81), $BN$2:$EY$2, 0)), "")</f>
        <v/>
      </c>
      <c r="JC81" s="8" t="str">
        <f t="shared" si="275"/>
        <v/>
      </c>
      <c r="JE81" s="8" t="str">
        <f>IF($HV81="", "", IFERROR(INDEX(Trainers!$AB$11:$AB$20, MATCH($HV81, Trainers!$I$11:$I$20, 0)), ""))</f>
        <v/>
      </c>
      <c r="JF81" s="78" t="str" cm="1">
        <f t="array" ref="JF81">IF(IFERROR(INDEX($F81:$L81, $Y81, MATCH($HT81, $F$9:$L$9, 0)), "")="", "", IFERROR(INDEX($F81:$L81, $Y81, MATCH($HT81, $F$9:$L$9, 0)), ""))</f>
        <v/>
      </c>
      <c r="JG81" s="8" t="str" cm="1">
        <f t="array" ref="JG81">IFERROR(INDEX($BN$7:$EY$7, $BM$7, MATCH(CONCATENATE($JE81, " - ", $HT81), $BN$2:$EY$2, 0)), "")</f>
        <v/>
      </c>
      <c r="JH81" s="8" t="str">
        <f t="shared" si="276"/>
        <v/>
      </c>
    </row>
    <row r="82" spans="1:268" x14ac:dyDescent="0.25">
      <c r="A82" s="2"/>
      <c r="B82" s="20"/>
      <c r="C82" s="21"/>
      <c r="D82" s="38"/>
      <c r="E82" s="22"/>
      <c r="F82" s="22"/>
      <c r="G82" s="22"/>
      <c r="H82" s="22"/>
      <c r="I82" s="22"/>
      <c r="J82" s="22"/>
      <c r="K82" s="22"/>
      <c r="L82" s="23"/>
      <c r="M82" s="2"/>
      <c r="N82" s="101" t="str">
        <f t="shared" si="193"/>
        <v/>
      </c>
      <c r="O82" s="2"/>
      <c r="P82" s="62"/>
      <c r="Q82" s="62"/>
      <c r="R82" s="62"/>
      <c r="X82" s="8" t="str">
        <f t="shared" si="194"/>
        <v/>
      </c>
      <c r="Z82" s="8" t="str">
        <f t="shared" si="190"/>
        <v/>
      </c>
      <c r="AA82" s="8" t="str">
        <f t="shared" si="191"/>
        <v/>
      </c>
      <c r="AB82" s="8" t="str">
        <f t="shared" si="192"/>
        <v/>
      </c>
      <c r="AC82" s="8" t="str">
        <f t="shared" si="195"/>
        <v/>
      </c>
      <c r="AD82" s="8" t="str">
        <f t="shared" si="196"/>
        <v/>
      </c>
      <c r="AE82" s="8" t="str">
        <f t="shared" si="163"/>
        <v/>
      </c>
      <c r="AF82" s="8" t="str">
        <f t="shared" si="164"/>
        <v/>
      </c>
      <c r="AG82" s="8" t="str">
        <f t="shared" si="165"/>
        <v/>
      </c>
      <c r="AH82" s="8" t="str">
        <f t="shared" si="166"/>
        <v/>
      </c>
      <c r="AI82" s="8" t="str">
        <f t="shared" si="167"/>
        <v/>
      </c>
      <c r="AJ82" s="8" t="str">
        <f t="shared" si="168"/>
        <v/>
      </c>
      <c r="AL82" s="68" t="str">
        <f t="shared" si="197"/>
        <v/>
      </c>
      <c r="AM82" s="69" t="str">
        <f t="shared" si="169"/>
        <v/>
      </c>
      <c r="AN82" s="69" t="str">
        <f t="shared" si="170"/>
        <v/>
      </c>
      <c r="AO82" s="69" t="str">
        <f t="shared" si="171"/>
        <v/>
      </c>
      <c r="AP82" s="69" t="str">
        <f t="shared" si="172"/>
        <v/>
      </c>
      <c r="AQ82" s="69" t="str">
        <f t="shared" si="173"/>
        <v/>
      </c>
      <c r="AR82" s="70" t="str">
        <f t="shared" si="174"/>
        <v/>
      </c>
      <c r="AT82" s="68" t="str">
        <f>IF($D82="", "", IFERROR(INDEX('Training Positions'!C$11:C$30, MATCH($D82, 'Training Positions'!$B$11:$B$30, 0)), ""))</f>
        <v/>
      </c>
      <c r="AU82" s="69" t="str">
        <f>IF($D82="", "", IFERROR(INDEX('Training Positions'!D$11:D$30, MATCH($D82, 'Training Positions'!$B$11:$B$30, 0)), ""))</f>
        <v/>
      </c>
      <c r="AV82" s="69" t="str">
        <f>IF($D82="", "", IFERROR(INDEX('Training Positions'!E$11:E$30, MATCH($D82, 'Training Positions'!$B$11:$B$30, 0)), ""))</f>
        <v/>
      </c>
      <c r="AW82" s="69" t="str">
        <f>IF($D82="", "", IFERROR(INDEX('Training Positions'!F$11:F$30, MATCH($D82, 'Training Positions'!$B$11:$B$30, 0)), ""))</f>
        <v/>
      </c>
      <c r="AX82" s="69" t="str">
        <f>IF($D82="", "", IFERROR(INDEX('Training Positions'!G$11:G$30, MATCH($D82, 'Training Positions'!$B$11:$B$30, 0)), ""))</f>
        <v/>
      </c>
      <c r="AY82" s="69" t="str">
        <f>IF($D82="", "", IFERROR(INDEX('Training Positions'!H$11:H$30, MATCH($D82, 'Training Positions'!$B$11:$B$30, 0)), ""))</f>
        <v/>
      </c>
      <c r="AZ82" s="70" t="str">
        <f>IF($D82="", "", IFERROR(INDEX('Training Positions'!I$11:I$30, MATCH($D82, 'Training Positions'!$B$11:$B$30, 0)), ""))</f>
        <v/>
      </c>
      <c r="BB82" s="68" t="str">
        <f t="shared" si="198"/>
        <v/>
      </c>
      <c r="BC82" s="69" t="str">
        <f t="shared" si="175"/>
        <v/>
      </c>
      <c r="BD82" s="69" t="str">
        <f t="shared" si="176"/>
        <v/>
      </c>
      <c r="BE82" s="69" t="str">
        <f t="shared" si="177"/>
        <v/>
      </c>
      <c r="BF82" s="69" t="str">
        <f t="shared" si="178"/>
        <v/>
      </c>
      <c r="BG82" s="69" t="str">
        <f t="shared" si="179"/>
        <v/>
      </c>
      <c r="BH82" s="70" t="str">
        <f t="shared" si="180"/>
        <v/>
      </c>
      <c r="BJ82" s="8" t="str" cm="1">
        <f t="array" ref="BJ82">IF($X82="", "", IFERROR(INDEX($BB$10:$BH$10, $BA$10, MATCH(MIN($BB82:$BH82), $BB82:$BH82, 0)), ""))</f>
        <v/>
      </c>
      <c r="BK82" s="78" t="str">
        <f t="shared" si="199"/>
        <v/>
      </c>
      <c r="BL82" s="8" t="str">
        <f>IF($IX82="", "", IFERROR(INDEX(Trainers!$I$11:$I$20, MATCH($IX82, Trainers!$AB$11:$AB$20, 0)), ""))</f>
        <v/>
      </c>
      <c r="BN82" s="68" t="str" cm="1">
        <f t="array" ref="BN82">IF(OR($X82="", BN$7=""), "", IFERROR(IF(IFERROR(INDEX($F82:$L82, $BM82, MATCH(BN$6, $F$9:$L$9, 0)), "")&gt;BN$7, "", IFERROR(INDEX($BB82:$BH82, $BM82, MATCH(BN$6, $BB$10:$BH$10, 0)), "")), ""))</f>
        <v/>
      </c>
      <c r="BO82" s="70" t="str" cm="1">
        <f t="array" ref="BO82">IF(OR($X82="", BO$7=""), "", IFERROR(IF(IFERROR(INDEX($F82:$L82, $BM82, MATCH(BO$6, $F$9:$L$9, 0)), "")&gt;BO$7, "", IFERROR(INDEX($BB82:$BH82, $BM82, MATCH(BO$6, $BB$10:$BH$10, 0)), "")), ""))</f>
        <v/>
      </c>
      <c r="BP82" s="68" t="str">
        <f t="shared" si="200"/>
        <v/>
      </c>
      <c r="BQ82" s="69" t="str">
        <f t="shared" si="201"/>
        <v/>
      </c>
      <c r="BR82" s="69" t="str">
        <f t="shared" si="202"/>
        <v/>
      </c>
      <c r="BS82" s="69" t="str">
        <f t="shared" si="203"/>
        <v/>
      </c>
      <c r="BT82" s="69" t="str">
        <f t="shared" si="204"/>
        <v/>
      </c>
      <c r="BU82" s="69" t="str">
        <f t="shared" si="205"/>
        <v/>
      </c>
      <c r="BV82" s="70" t="str">
        <f t="shared" si="206"/>
        <v/>
      </c>
      <c r="BW82" s="68" t="str" cm="1">
        <f t="array" ref="BW82">IF(OR($X82="", BW$7=""), "", IFERROR(IF(IFERROR(INDEX($F82:$L82, $BM82, MATCH(BW$6, $F$9:$L$9, 0)), "")&gt;BW$7, "", IFERROR(INDEX($BB82:$BH82, $BM82, MATCH(BW$6, $BB$10:$BH$10, 0)), "")), ""))</f>
        <v/>
      </c>
      <c r="BX82" s="70" t="str" cm="1">
        <f t="array" ref="BX82">IF(OR($X82="", BX$7=""), "", IFERROR(IF(IFERROR(INDEX($F82:$L82, $BM82, MATCH(BX$6, $F$9:$L$9, 0)), "")&gt;BX$7, "", IFERROR(INDEX($BB82:$BH82, $BM82, MATCH(BX$6, $BB$10:$BH$10, 0)), "")), ""))</f>
        <v/>
      </c>
      <c r="BY82" s="68" t="str">
        <f t="shared" si="207"/>
        <v/>
      </c>
      <c r="BZ82" s="69" t="str">
        <f t="shared" si="208"/>
        <v/>
      </c>
      <c r="CA82" s="69" t="str">
        <f t="shared" si="209"/>
        <v/>
      </c>
      <c r="CB82" s="69" t="str">
        <f t="shared" si="210"/>
        <v/>
      </c>
      <c r="CC82" s="69" t="str">
        <f t="shared" si="211"/>
        <v/>
      </c>
      <c r="CD82" s="69" t="str">
        <f t="shared" si="212"/>
        <v/>
      </c>
      <c r="CE82" s="70" t="str">
        <f t="shared" si="213"/>
        <v/>
      </c>
      <c r="CF82" s="68" t="str" cm="1">
        <f t="array" ref="CF82">IF(OR($X82="", CF$7=""), "", IFERROR(IF(IFERROR(INDEX($F82:$L82, $BM82, MATCH(CF$6, $F$9:$L$9, 0)), "")&gt;CF$7, "", IFERROR(INDEX($BB82:$BH82, $BM82, MATCH(CF$6, $BB$10:$BH$10, 0)), "")), ""))</f>
        <v/>
      </c>
      <c r="CG82" s="70" t="str" cm="1">
        <f t="array" ref="CG82">IF(OR($X82="", CG$7=""), "", IFERROR(IF(IFERROR(INDEX($F82:$L82, $BM82, MATCH(CG$6, $F$9:$L$9, 0)), "")&gt;CG$7, "", IFERROR(INDEX($BB82:$BH82, $BM82, MATCH(CG$6, $BB$10:$BH$10, 0)), "")), ""))</f>
        <v/>
      </c>
      <c r="CH82" s="68" t="str">
        <f t="shared" si="214"/>
        <v/>
      </c>
      <c r="CI82" s="69" t="str">
        <f t="shared" si="215"/>
        <v/>
      </c>
      <c r="CJ82" s="69" t="str">
        <f t="shared" si="216"/>
        <v/>
      </c>
      <c r="CK82" s="69" t="str">
        <f t="shared" si="217"/>
        <v/>
      </c>
      <c r="CL82" s="69" t="str">
        <f t="shared" si="218"/>
        <v/>
      </c>
      <c r="CM82" s="69" t="str">
        <f t="shared" si="219"/>
        <v/>
      </c>
      <c r="CN82" s="70" t="str">
        <f t="shared" si="220"/>
        <v/>
      </c>
      <c r="CO82" s="68" t="str" cm="1">
        <f t="array" ref="CO82">IF(OR($X82="", CO$7=""), "", IFERROR(IF(IFERROR(INDEX($F82:$L82, $BM82, MATCH(CO$6, $F$9:$L$9, 0)), "")&gt;CO$7, "", IFERROR(INDEX($BB82:$BH82, $BM82, MATCH(CO$6, $BB$10:$BH$10, 0)), "")), ""))</f>
        <v/>
      </c>
      <c r="CP82" s="70" t="str" cm="1">
        <f t="array" ref="CP82">IF(OR($X82="", CP$7=""), "", IFERROR(IF(IFERROR(INDEX($F82:$L82, $BM82, MATCH(CP$6, $F$9:$L$9, 0)), "")&gt;CP$7, "", IFERROR(INDEX($BB82:$BH82, $BM82, MATCH(CP$6, $BB$10:$BH$10, 0)), "")), ""))</f>
        <v/>
      </c>
      <c r="CQ82" s="68" t="str">
        <f t="shared" si="221"/>
        <v/>
      </c>
      <c r="CR82" s="69" t="str">
        <f t="shared" si="222"/>
        <v/>
      </c>
      <c r="CS82" s="69" t="str">
        <f t="shared" si="223"/>
        <v/>
      </c>
      <c r="CT82" s="69" t="str">
        <f t="shared" si="224"/>
        <v/>
      </c>
      <c r="CU82" s="69" t="str">
        <f t="shared" si="225"/>
        <v/>
      </c>
      <c r="CV82" s="69" t="str">
        <f t="shared" si="226"/>
        <v/>
      </c>
      <c r="CW82" s="70" t="str">
        <f t="shared" si="227"/>
        <v/>
      </c>
      <c r="CX82" s="68" t="str" cm="1">
        <f t="array" ref="CX82">IF(OR($X82="", CX$7=""), "", IFERROR(IF(IFERROR(INDEX($F82:$L82, $BM82, MATCH(CX$6, $F$9:$L$9, 0)), "")&gt;CX$7, "", IFERROR(INDEX($BB82:$BH82, $BM82, MATCH(CX$6, $BB$10:$BH$10, 0)), "")), ""))</f>
        <v/>
      </c>
      <c r="CY82" s="70" t="str" cm="1">
        <f t="array" ref="CY82">IF(OR($X82="", CY$7=""), "", IFERROR(IF(IFERROR(INDEX($F82:$L82, $BM82, MATCH(CY$6, $F$9:$L$9, 0)), "")&gt;CY$7, "", IFERROR(INDEX($BB82:$BH82, $BM82, MATCH(CY$6, $BB$10:$BH$10, 0)), "")), ""))</f>
        <v/>
      </c>
      <c r="CZ82" s="68" t="str">
        <f t="shared" si="228"/>
        <v/>
      </c>
      <c r="DA82" s="69" t="str">
        <f t="shared" si="229"/>
        <v/>
      </c>
      <c r="DB82" s="69" t="str">
        <f t="shared" si="230"/>
        <v/>
      </c>
      <c r="DC82" s="69" t="str">
        <f t="shared" si="231"/>
        <v/>
      </c>
      <c r="DD82" s="69" t="str">
        <f t="shared" si="232"/>
        <v/>
      </c>
      <c r="DE82" s="69" t="str">
        <f t="shared" si="233"/>
        <v/>
      </c>
      <c r="DF82" s="70" t="str">
        <f t="shared" si="234"/>
        <v/>
      </c>
      <c r="DG82" s="68" t="str" cm="1">
        <f t="array" ref="DG82">IF(OR($X82="", DG$7=""), "", IFERROR(IF(IFERROR(INDEX($F82:$L82, $BM82, MATCH(DG$6, $F$9:$L$9, 0)), "")&gt;DG$7, "", IFERROR(INDEX($BB82:$BH82, $BM82, MATCH(DG$6, $BB$10:$BH$10, 0)), "")), ""))</f>
        <v/>
      </c>
      <c r="DH82" s="70" t="str" cm="1">
        <f t="array" ref="DH82">IF(OR($X82="", DH$7=""), "", IFERROR(IF(IFERROR(INDEX($F82:$L82, $BM82, MATCH(DH$6, $F$9:$L$9, 0)), "")&gt;DH$7, "", IFERROR(INDEX($BB82:$BH82, $BM82, MATCH(DH$6, $BB$10:$BH$10, 0)), "")), ""))</f>
        <v/>
      </c>
      <c r="DI82" s="68" t="str">
        <f t="shared" si="235"/>
        <v/>
      </c>
      <c r="DJ82" s="69" t="str">
        <f t="shared" si="236"/>
        <v/>
      </c>
      <c r="DK82" s="69" t="str">
        <f t="shared" si="237"/>
        <v/>
      </c>
      <c r="DL82" s="69" t="str">
        <f t="shared" si="238"/>
        <v/>
      </c>
      <c r="DM82" s="69" t="str">
        <f t="shared" si="239"/>
        <v/>
      </c>
      <c r="DN82" s="69" t="str">
        <f t="shared" si="240"/>
        <v/>
      </c>
      <c r="DO82" s="70" t="str">
        <f t="shared" si="241"/>
        <v/>
      </c>
      <c r="DP82" s="68" t="str" cm="1">
        <f t="array" ref="DP82">IF(OR($X82="", DP$7=""), "", IFERROR(IF(IFERROR(INDEX($F82:$L82, $BM82, MATCH(DP$6, $F$9:$L$9, 0)), "")&gt;DP$7, "", IFERROR(INDEX($BB82:$BH82, $BM82, MATCH(DP$6, $BB$10:$BH$10, 0)), "")), ""))</f>
        <v/>
      </c>
      <c r="DQ82" s="70" t="str" cm="1">
        <f t="array" ref="DQ82">IF(OR($X82="", DQ$7=""), "", IFERROR(IF(IFERROR(INDEX($F82:$L82, $BM82, MATCH(DQ$6, $F$9:$L$9, 0)), "")&gt;DQ$7, "", IFERROR(INDEX($BB82:$BH82, $BM82, MATCH(DQ$6, $BB$10:$BH$10, 0)), "")), ""))</f>
        <v/>
      </c>
      <c r="DR82" s="68" t="str">
        <f t="shared" si="242"/>
        <v/>
      </c>
      <c r="DS82" s="69" t="str">
        <f t="shared" si="243"/>
        <v/>
      </c>
      <c r="DT82" s="69" t="str">
        <f t="shared" si="244"/>
        <v/>
      </c>
      <c r="DU82" s="69" t="str">
        <f t="shared" si="245"/>
        <v/>
      </c>
      <c r="DV82" s="69" t="str">
        <f t="shared" si="246"/>
        <v/>
      </c>
      <c r="DW82" s="69" t="str">
        <f t="shared" si="247"/>
        <v/>
      </c>
      <c r="DX82" s="70" t="str">
        <f t="shared" si="248"/>
        <v/>
      </c>
      <c r="DY82" s="68" t="str" cm="1">
        <f t="array" ref="DY82">IF(OR($X82="", DY$7=""), "", IFERROR(IF(IFERROR(INDEX($F82:$L82, $BM82, MATCH(DY$6, $F$9:$L$9, 0)), "")&gt;DY$7, "", IFERROR(INDEX($BB82:$BH82, $BM82, MATCH(DY$6, $BB$10:$BH$10, 0)), "")), ""))</f>
        <v/>
      </c>
      <c r="DZ82" s="70" t="str" cm="1">
        <f t="array" ref="DZ82">IF(OR($X82="", DZ$7=""), "", IFERROR(IF(IFERROR(INDEX($F82:$L82, $BM82, MATCH(DZ$6, $F$9:$L$9, 0)), "")&gt;DZ$7, "", IFERROR(INDEX($BB82:$BH82, $BM82, MATCH(DZ$6, $BB$10:$BH$10, 0)), "")), ""))</f>
        <v/>
      </c>
      <c r="EA82" s="68" t="str">
        <f t="shared" si="249"/>
        <v/>
      </c>
      <c r="EB82" s="69" t="str">
        <f t="shared" si="250"/>
        <v/>
      </c>
      <c r="EC82" s="69" t="str">
        <f t="shared" si="251"/>
        <v/>
      </c>
      <c r="ED82" s="69" t="str">
        <f t="shared" si="252"/>
        <v/>
      </c>
      <c r="EE82" s="69" t="str">
        <f t="shared" si="253"/>
        <v/>
      </c>
      <c r="EF82" s="69" t="str">
        <f t="shared" si="254"/>
        <v/>
      </c>
      <c r="EG82" s="70" t="str">
        <f t="shared" si="255"/>
        <v/>
      </c>
      <c r="EH82" s="68" t="str" cm="1">
        <f t="array" ref="EH82">IF(OR($X82="", EH$7=""), "", IFERROR(IF(IFERROR(INDEX($F82:$L82, $BM82, MATCH(EH$6, $F$9:$L$9, 0)), "")&gt;EH$7, "", IFERROR(INDEX($BB82:$BH82, $BM82, MATCH(EH$6, $BB$10:$BH$10, 0)), "")), ""))</f>
        <v/>
      </c>
      <c r="EI82" s="70" t="str" cm="1">
        <f t="array" ref="EI82">IF(OR($X82="", EI$7=""), "", IFERROR(IF(IFERROR(INDEX($F82:$L82, $BM82, MATCH(EI$6, $F$9:$L$9, 0)), "")&gt;EI$7, "", IFERROR(INDEX($BB82:$BH82, $BM82, MATCH(EI$6, $BB$10:$BH$10, 0)), "")), ""))</f>
        <v/>
      </c>
      <c r="EJ82" s="68" t="str">
        <f t="shared" si="256"/>
        <v/>
      </c>
      <c r="EK82" s="69" t="str">
        <f t="shared" si="257"/>
        <v/>
      </c>
      <c r="EL82" s="69" t="str">
        <f t="shared" si="258"/>
        <v/>
      </c>
      <c r="EM82" s="69" t="str">
        <f t="shared" si="259"/>
        <v/>
      </c>
      <c r="EN82" s="69" t="str">
        <f t="shared" si="260"/>
        <v/>
      </c>
      <c r="EO82" s="69" t="str">
        <f t="shared" si="261"/>
        <v/>
      </c>
      <c r="EP82" s="70" t="str">
        <f t="shared" si="262"/>
        <v/>
      </c>
      <c r="EQ82" s="68" t="str" cm="1">
        <f t="array" ref="EQ82">IF(OR($X82="", EQ$7=""), "", IFERROR(IF(IFERROR(INDEX($F82:$L82, $BM82, MATCH(EQ$6, $F$9:$L$9, 0)), "")&gt;EQ$7, "", IFERROR(INDEX($BB82:$BH82, $BM82, MATCH(EQ$6, $BB$10:$BH$10, 0)), "")), ""))</f>
        <v/>
      </c>
      <c r="ER82" s="70" t="str" cm="1">
        <f t="array" ref="ER82">IF(OR($X82="", ER$7=""), "", IFERROR(IF(IFERROR(INDEX($F82:$L82, $BM82, MATCH(ER$6, $F$9:$L$9, 0)), "")&gt;ER$7, "", IFERROR(INDEX($BB82:$BH82, $BM82, MATCH(ER$6, $BB$10:$BH$10, 0)), "")), ""))</f>
        <v/>
      </c>
      <c r="ES82" s="68" t="str">
        <f t="shared" si="263"/>
        <v/>
      </c>
      <c r="ET82" s="69" t="str">
        <f t="shared" si="264"/>
        <v/>
      </c>
      <c r="EU82" s="69" t="str">
        <f t="shared" si="265"/>
        <v/>
      </c>
      <c r="EV82" s="69" t="str">
        <f t="shared" si="266"/>
        <v/>
      </c>
      <c r="EW82" s="69" t="str">
        <f t="shared" si="267"/>
        <v/>
      </c>
      <c r="EX82" s="69" t="str">
        <f t="shared" si="268"/>
        <v/>
      </c>
      <c r="EY82" s="70" t="str">
        <f t="shared" si="269"/>
        <v/>
      </c>
      <c r="FA82" s="68" t="str" cm="1">
        <f t="array" ref="FA82">IF($X82="", "", IFERROR(INDEX($BN82:$EY82, $EZ82, MATCH(FA$8, $BN$2:$EY$2, 0)), ""))</f>
        <v/>
      </c>
      <c r="FB82" s="69" t="str" cm="1">
        <f t="array" ref="FB82">IF($X82="", "", IFERROR(INDEX($BN82:$EY82, $EZ82, MATCH(FB$8, $BN$2:$EY$2, 0)), ""))</f>
        <v/>
      </c>
      <c r="FC82" s="69" t="str" cm="1">
        <f t="array" ref="FC82">IF($X82="", "", IFERROR(INDEX($BN82:$EY82, $EZ82, MATCH(FC$8, $BN$2:$EY$2, 0)), ""))</f>
        <v/>
      </c>
      <c r="FD82" s="69" t="str" cm="1">
        <f t="array" ref="FD82">IF($X82="", "", IFERROR(INDEX($BN82:$EY82, $EZ82, MATCH(FD$8, $BN$2:$EY$2, 0)), ""))</f>
        <v/>
      </c>
      <c r="FE82" s="69" t="str" cm="1">
        <f t="array" ref="FE82">IF($X82="", "", IFERROR(INDEX($BN82:$EY82, $EZ82, MATCH(FE$8, $BN$2:$EY$2, 0)), ""))</f>
        <v/>
      </c>
      <c r="FF82" s="69" t="str" cm="1">
        <f t="array" ref="FF82">IF($X82="", "", IFERROR(INDEX($BN82:$EY82, $EZ82, MATCH(FF$8, $BN$2:$EY$2, 0)), ""))</f>
        <v/>
      </c>
      <c r="FG82" s="69" t="str" cm="1">
        <f t="array" ref="FG82">IF($X82="", "", IFERROR(INDEX($BN82:$EY82, $EZ82, MATCH(FG$8, $BN$2:$EY$2, 0)), ""))</f>
        <v/>
      </c>
      <c r="FH82" s="69" t="str" cm="1">
        <f t="array" ref="FH82">IF($X82="", "", IFERROR(INDEX($BN82:$EY82, $EZ82, MATCH(FH$8, $BN$2:$EY$2, 0)), ""))</f>
        <v/>
      </c>
      <c r="FI82" s="69" t="str" cm="1">
        <f t="array" ref="FI82">IF($X82="", "", IFERROR(INDEX($BN82:$EY82, $EZ82, MATCH(FI$8, $BN$2:$EY$2, 0)), ""))</f>
        <v/>
      </c>
      <c r="FJ82" s="69" t="str" cm="1">
        <f t="array" ref="FJ82">IF($X82="", "", IFERROR(INDEX($BN82:$EY82, $EZ82, MATCH(FJ$8, $BN$2:$EY$2, 0)), ""))</f>
        <v/>
      </c>
      <c r="FK82" s="69" t="str" cm="1">
        <f t="array" ref="FK82">IF($X82="", "", IFERROR(INDEX($BN82:$EY82, $EZ82, MATCH(FK$8, $BN$2:$EY$2, 0)), ""))</f>
        <v/>
      </c>
      <c r="FL82" s="69" t="str" cm="1">
        <f t="array" ref="FL82">IF($X82="", "", IFERROR(INDEX($BN82:$EY82, $EZ82, MATCH(FL$8, $BN$2:$EY$2, 0)), ""))</f>
        <v/>
      </c>
      <c r="FM82" s="69" t="str" cm="1">
        <f t="array" ref="FM82">IF($X82="", "", IFERROR(INDEX($BN82:$EY82, $EZ82, MATCH(FM$8, $BN$2:$EY$2, 0)), ""))</f>
        <v/>
      </c>
      <c r="FN82" s="69" t="str" cm="1">
        <f t="array" ref="FN82">IF($X82="", "", IFERROR(INDEX($BN82:$EY82, $EZ82, MATCH(FN$8, $BN$2:$EY$2, 0)), ""))</f>
        <v/>
      </c>
      <c r="FO82" s="69" t="str" cm="1">
        <f t="array" ref="FO82">IF($X82="", "", IFERROR(INDEX($BN82:$EY82, $EZ82, MATCH(FO$8, $BN$2:$EY$2, 0)), ""))</f>
        <v/>
      </c>
      <c r="FP82" s="69" t="str" cm="1">
        <f t="array" ref="FP82">IF($X82="", "", IFERROR(INDEX($BN82:$EY82, $EZ82, MATCH(FP$8, $BN$2:$EY$2, 0)), ""))</f>
        <v/>
      </c>
      <c r="FQ82" s="69" t="str" cm="1">
        <f t="array" ref="FQ82">IF($X82="", "", IFERROR(INDEX($BN82:$EY82, $EZ82, MATCH(FQ$8, $BN$2:$EY$2, 0)), ""))</f>
        <v/>
      </c>
      <c r="FR82" s="69" t="str" cm="1">
        <f t="array" ref="FR82">IF($X82="", "", IFERROR(INDEX($BN82:$EY82, $EZ82, MATCH(FR$8, $BN$2:$EY$2, 0)), ""))</f>
        <v/>
      </c>
      <c r="FS82" s="69" t="str" cm="1">
        <f t="array" ref="FS82">IF($X82="", "", IFERROR(INDEX($BN82:$EY82, $EZ82, MATCH(FS$8, $BN$2:$EY$2, 0)), ""))</f>
        <v/>
      </c>
      <c r="FT82" s="69" t="str" cm="1">
        <f t="array" ref="FT82">IF($X82="", "", IFERROR(INDEX($BN82:$EY82, $EZ82, MATCH(FT$8, $BN$2:$EY$2, 0)), ""))</f>
        <v/>
      </c>
      <c r="FU82" s="69" t="str" cm="1">
        <f t="array" ref="FU82">IF($X82="", "", IFERROR(INDEX($BN82:$EY82, $EZ82, MATCH(FU$8, $BN$2:$EY$2, 0)), ""))</f>
        <v/>
      </c>
      <c r="FV82" s="69" t="str" cm="1">
        <f t="array" ref="FV82">IF($X82="", "", IFERROR(INDEX($BN82:$EY82, $EZ82, MATCH(FV$8, $BN$2:$EY$2, 0)), ""))</f>
        <v/>
      </c>
      <c r="FW82" s="69" t="str" cm="1">
        <f t="array" ref="FW82">IF($X82="", "", IFERROR(INDEX($BN82:$EY82, $EZ82, MATCH(FW$8, $BN$2:$EY$2, 0)), ""))</f>
        <v/>
      </c>
      <c r="FX82" s="69" t="str" cm="1">
        <f t="array" ref="FX82">IF($X82="", "", IFERROR(INDEX($BN82:$EY82, $EZ82, MATCH(FX$8, $BN$2:$EY$2, 0)), ""))</f>
        <v/>
      </c>
      <c r="FY82" s="69" t="str" cm="1">
        <f t="array" ref="FY82">IF($X82="", "", IFERROR(INDEX($BN82:$EY82, $EZ82, MATCH(FY$8, $BN$2:$EY$2, 0)), ""))</f>
        <v/>
      </c>
      <c r="FZ82" s="69" t="str" cm="1">
        <f t="array" ref="FZ82">IF($X82="", "", IFERROR(INDEX($BN82:$EY82, $EZ82, MATCH(FZ$8, $BN$2:$EY$2, 0)), ""))</f>
        <v/>
      </c>
      <c r="GA82" s="69" t="str" cm="1">
        <f t="array" ref="GA82">IF($X82="", "", IFERROR(INDEX($BN82:$EY82, $EZ82, MATCH(GA$8, $BN$2:$EY$2, 0)), ""))</f>
        <v/>
      </c>
      <c r="GB82" s="69" t="str" cm="1">
        <f t="array" ref="GB82">IF($X82="", "", IFERROR(INDEX($BN82:$EY82, $EZ82, MATCH(GB$8, $BN$2:$EY$2, 0)), ""))</f>
        <v/>
      </c>
      <c r="GC82" s="69" t="str" cm="1">
        <f t="array" ref="GC82">IF($X82="", "", IFERROR(INDEX($BN82:$EY82, $EZ82, MATCH(GC$8, $BN$2:$EY$2, 0)), ""))</f>
        <v/>
      </c>
      <c r="GD82" s="69" t="str" cm="1">
        <f t="array" ref="GD82">IF($X82="", "", IFERROR(INDEX($BN82:$EY82, $EZ82, MATCH(GD$8, $BN$2:$EY$2, 0)), ""))</f>
        <v/>
      </c>
      <c r="GE82" s="69" t="str" cm="1">
        <f t="array" ref="GE82">IF($X82="", "", IFERROR(INDEX($BN82:$EY82, $EZ82, MATCH(GE$8, $BN$2:$EY$2, 0)), ""))</f>
        <v/>
      </c>
      <c r="GF82" s="69" t="str" cm="1">
        <f t="array" ref="GF82">IF($X82="", "", IFERROR(INDEX($BN82:$EY82, $EZ82, MATCH(GF$8, $BN$2:$EY$2, 0)), ""))</f>
        <v/>
      </c>
      <c r="GG82" s="69" t="str" cm="1">
        <f t="array" ref="GG82">IF($X82="", "", IFERROR(INDEX($BN82:$EY82, $EZ82, MATCH(GG$8, $BN$2:$EY$2, 0)), ""))</f>
        <v/>
      </c>
      <c r="GH82" s="69" t="str" cm="1">
        <f t="array" ref="GH82">IF($X82="", "", IFERROR(INDEX($BN82:$EY82, $EZ82, MATCH(GH$8, $BN$2:$EY$2, 0)), ""))</f>
        <v/>
      </c>
      <c r="GI82" s="69" t="str" cm="1">
        <f t="array" ref="GI82">IF($X82="", "", IFERROR(INDEX($BN82:$EY82, $EZ82, MATCH(GI$8, $BN$2:$EY$2, 0)), ""))</f>
        <v/>
      </c>
      <c r="GJ82" s="69" t="str" cm="1">
        <f t="array" ref="GJ82">IF($X82="", "", IFERROR(INDEX($BN82:$EY82, $EZ82, MATCH(GJ$8, $BN$2:$EY$2, 0)), ""))</f>
        <v/>
      </c>
      <c r="GK82" s="69" t="str" cm="1">
        <f t="array" ref="GK82">IF($X82="", "", IFERROR(INDEX($BN82:$EY82, $EZ82, MATCH(GK$8, $BN$2:$EY$2, 0)), ""))</f>
        <v/>
      </c>
      <c r="GL82" s="69" t="str" cm="1">
        <f t="array" ref="GL82">IF($X82="", "", IFERROR(INDEX($BN82:$EY82, $EZ82, MATCH(GL$8, $BN$2:$EY$2, 0)), ""))</f>
        <v/>
      </c>
      <c r="GM82" s="69" t="str" cm="1">
        <f t="array" ref="GM82">IF($X82="", "", IFERROR(INDEX($BN82:$EY82, $EZ82, MATCH(GM$8, $BN$2:$EY$2, 0)), ""))</f>
        <v/>
      </c>
      <c r="GN82" s="69" t="str" cm="1">
        <f t="array" ref="GN82">IF($X82="", "", IFERROR(INDEX($BN82:$EY82, $EZ82, MATCH(GN$8, $BN$2:$EY$2, 0)), ""))</f>
        <v/>
      </c>
      <c r="GO82" s="69" t="str" cm="1">
        <f t="array" ref="GO82">IF($X82="", "", IFERROR(INDEX($BN82:$EY82, $EZ82, MATCH(GO$8, $BN$2:$EY$2, 0)), ""))</f>
        <v/>
      </c>
      <c r="GP82" s="69" t="str" cm="1">
        <f t="array" ref="GP82">IF($X82="", "", IFERROR(INDEX($BN82:$EY82, $EZ82, MATCH(GP$8, $BN$2:$EY$2, 0)), ""))</f>
        <v/>
      </c>
      <c r="GQ82" s="69" t="str" cm="1">
        <f t="array" ref="GQ82">IF($X82="", "", IFERROR(INDEX($BN82:$EY82, $EZ82, MATCH(GQ$8, $BN$2:$EY$2, 0)), ""))</f>
        <v/>
      </c>
      <c r="GR82" s="69" t="str" cm="1">
        <f t="array" ref="GR82">IF($X82="", "", IFERROR(INDEX($BN82:$EY82, $EZ82, MATCH(GR$8, $BN$2:$EY$2, 0)), ""))</f>
        <v/>
      </c>
      <c r="GS82" s="69" t="str" cm="1">
        <f t="array" ref="GS82">IF($X82="", "", IFERROR(INDEX($BN82:$EY82, $EZ82, MATCH(GS$8, $BN$2:$EY$2, 0)), ""))</f>
        <v/>
      </c>
      <c r="GT82" s="69" t="str" cm="1">
        <f t="array" ref="GT82">IF($X82="", "", IFERROR(INDEX($BN82:$EY82, $EZ82, MATCH(GT$8, $BN$2:$EY$2, 0)), ""))</f>
        <v/>
      </c>
      <c r="GU82" s="69" t="str" cm="1">
        <f t="array" ref="GU82">IF($X82="", "", IFERROR(INDEX($BN82:$EY82, $EZ82, MATCH(GU$8, $BN$2:$EY$2, 0)), ""))</f>
        <v/>
      </c>
      <c r="GV82" s="69" t="str" cm="1">
        <f t="array" ref="GV82">IF($X82="", "", IFERROR(INDEX($BN82:$EY82, $EZ82, MATCH(GV$8, $BN$2:$EY$2, 0)), ""))</f>
        <v/>
      </c>
      <c r="GW82" s="69" t="str" cm="1">
        <f t="array" ref="GW82">IF($X82="", "", IFERROR(INDEX($BN82:$EY82, $EZ82, MATCH(GW$8, $BN$2:$EY$2, 0)), ""))</f>
        <v/>
      </c>
      <c r="GX82" s="69" t="str" cm="1">
        <f t="array" ref="GX82">IF($X82="", "", IFERROR(INDEX($BN82:$EY82, $EZ82, MATCH(GX$8, $BN$2:$EY$2, 0)), ""))</f>
        <v/>
      </c>
      <c r="GY82" s="69" t="str" cm="1">
        <f t="array" ref="GY82">IF($X82="", "", IFERROR(INDEX($BN82:$EY82, $EZ82, MATCH(GY$8, $BN$2:$EY$2, 0)), ""))</f>
        <v/>
      </c>
      <c r="GZ82" s="69" t="str" cm="1">
        <f t="array" ref="GZ82">IF($X82="", "", IFERROR(INDEX($BN82:$EY82, $EZ82, MATCH(GZ$8, $BN$2:$EY$2, 0)), ""))</f>
        <v/>
      </c>
      <c r="HA82" s="69" t="str" cm="1">
        <f t="array" ref="HA82">IF($X82="", "", IFERROR(INDEX($BN82:$EY82, $EZ82, MATCH(HA$8, $BN$2:$EY$2, 0)), ""))</f>
        <v/>
      </c>
      <c r="HB82" s="69" t="str" cm="1">
        <f t="array" ref="HB82">IF($X82="", "", IFERROR(INDEX($BN82:$EY82, $EZ82, MATCH(HB$8, $BN$2:$EY$2, 0)), ""))</f>
        <v/>
      </c>
      <c r="HC82" s="69" t="str" cm="1">
        <f t="array" ref="HC82">IF($X82="", "", IFERROR(INDEX($BN82:$EY82, $EZ82, MATCH(HC$8, $BN$2:$EY$2, 0)), ""))</f>
        <v/>
      </c>
      <c r="HD82" s="69" t="str" cm="1">
        <f t="array" ref="HD82">IF($X82="", "", IFERROR(INDEX($BN82:$EY82, $EZ82, MATCH(HD$8, $BN$2:$EY$2, 0)), ""))</f>
        <v/>
      </c>
      <c r="HE82" s="69" t="str" cm="1">
        <f t="array" ref="HE82">IF($X82="", "", IFERROR(INDEX($BN82:$EY82, $EZ82, MATCH(HE$8, $BN$2:$EY$2, 0)), ""))</f>
        <v/>
      </c>
      <c r="HF82" s="69" t="str" cm="1">
        <f t="array" ref="HF82">IF($X82="", "", IFERROR(INDEX($BN82:$EY82, $EZ82, MATCH(HF$8, $BN$2:$EY$2, 0)), ""))</f>
        <v/>
      </c>
      <c r="HG82" s="69" t="str" cm="1">
        <f t="array" ref="HG82">IF($X82="", "", IFERROR(INDEX($BN82:$EY82, $EZ82, MATCH(HG$8, $BN$2:$EY$2, 0)), ""))</f>
        <v/>
      </c>
      <c r="HH82" s="69" t="str" cm="1">
        <f t="array" ref="HH82">IF($X82="", "", IFERROR(INDEX($BN82:$EY82, $EZ82, MATCH(HH$8, $BN$2:$EY$2, 0)), ""))</f>
        <v/>
      </c>
      <c r="HI82" s="69" t="str" cm="1">
        <f t="array" ref="HI82">IF($X82="", "", IFERROR(INDEX($BN82:$EY82, $EZ82, MATCH(HI$8, $BN$2:$EY$2, 0)), ""))</f>
        <v/>
      </c>
      <c r="HJ82" s="69" t="str" cm="1">
        <f t="array" ref="HJ82">IF($X82="", "", IFERROR(INDEX($BN82:$EY82, $EZ82, MATCH(HJ$8, $BN$2:$EY$2, 0)), ""))</f>
        <v/>
      </c>
      <c r="HK82" s="69" t="str" cm="1">
        <f t="array" ref="HK82">IF($X82="", "", IFERROR(INDEX($BN82:$EY82, $EZ82, MATCH(HK$8, $BN$2:$EY$2, 0)), ""))</f>
        <v/>
      </c>
      <c r="HL82" s="69" t="str" cm="1">
        <f t="array" ref="HL82">IF($X82="", "", IFERROR(INDEX($BN82:$EY82, $EZ82, MATCH(HL$8, $BN$2:$EY$2, 0)), ""))</f>
        <v/>
      </c>
      <c r="HM82" s="69" t="str" cm="1">
        <f t="array" ref="HM82">IF($X82="", "", IFERROR(INDEX($BN82:$EY82, $EZ82, MATCH(HM$8, $BN$2:$EY$2, 0)), ""))</f>
        <v/>
      </c>
      <c r="HN82" s="69" t="str" cm="1">
        <f t="array" ref="HN82">IF($X82="", "", IFERROR(INDEX($BN82:$EY82, $EZ82, MATCH(HN$8, $BN$2:$EY$2, 0)), ""))</f>
        <v/>
      </c>
      <c r="HO82" s="69" t="str" cm="1">
        <f t="array" ref="HO82">IF($X82="", "", IFERROR(INDEX($BN82:$EY82, $EZ82, MATCH(HO$8, $BN$2:$EY$2, 0)), ""))</f>
        <v/>
      </c>
      <c r="HP82" s="69" t="str" cm="1">
        <f t="array" ref="HP82">IF($X82="", "", IFERROR(INDEX($BN82:$EY82, $EZ82, MATCH(HP$8, $BN$2:$EY$2, 0)), ""))</f>
        <v/>
      </c>
      <c r="HQ82" s="69" t="str" cm="1">
        <f t="array" ref="HQ82">IF($X82="", "", IFERROR(INDEX($BN82:$EY82, $EZ82, MATCH(HQ$8, $BN$2:$EY$2, 0)), ""))</f>
        <v/>
      </c>
      <c r="HR82" s="70" t="str" cm="1">
        <f t="array" ref="HR82">IF($X82="", "", IFERROR(INDEX($BN82:$EY82, $EZ82, MATCH(HR$8, $BN$2:$EY$2, 0)), ""))</f>
        <v/>
      </c>
      <c r="HT82" s="8" t="str" cm="1">
        <f t="array" ref="HT82">IFERROR(INDEX($FA$6:$HR$6, $HS$6, MATCH(MIN($FA82:$HR82), $FA82:$HR82, 0)), "")</f>
        <v/>
      </c>
      <c r="HV82" s="8" t="str" cm="1">
        <f t="array" ref="HV82">IFERROR(INDEX(Trainers!$I$11:$I$20, MATCH(IFERROR(INDEX($FA$7:$HR$7, $HS$6, MATCH(MIN($FA82:$HR82), $FA82:$HR82, 0)), ""), Trainers!$AB$11:$AB$20, 0)), "")</f>
        <v/>
      </c>
      <c r="HX82" s="81" t="str">
        <f t="shared" si="270"/>
        <v/>
      </c>
      <c r="HY82" s="88" t="str">
        <f t="shared" si="271"/>
        <v/>
      </c>
      <c r="HZ82" s="81" t="str">
        <f t="shared" si="277"/>
        <v/>
      </c>
      <c r="IA82" s="88" t="str">
        <f t="shared" si="278"/>
        <v/>
      </c>
      <c r="IB82" s="81" t="str">
        <f t="shared" si="277"/>
        <v/>
      </c>
      <c r="IC82" s="88" t="str">
        <f t="shared" si="278"/>
        <v/>
      </c>
      <c r="ID82" s="81" t="str">
        <f t="shared" si="277"/>
        <v/>
      </c>
      <c r="IE82" s="88" t="str">
        <f t="shared" si="278"/>
        <v/>
      </c>
      <c r="IF82" s="81" t="str">
        <f t="shared" si="277"/>
        <v/>
      </c>
      <c r="IG82" s="88" t="str">
        <f t="shared" si="278"/>
        <v/>
      </c>
      <c r="IH82" s="81" t="str">
        <f t="shared" si="277"/>
        <v/>
      </c>
      <c r="II82" s="88" t="str">
        <f t="shared" si="278"/>
        <v/>
      </c>
      <c r="IJ82" s="81" t="str">
        <f t="shared" si="277"/>
        <v/>
      </c>
      <c r="IK82" s="88" t="str">
        <f t="shared" si="278"/>
        <v/>
      </c>
      <c r="IL82" s="81" t="str">
        <f t="shared" si="277"/>
        <v/>
      </c>
      <c r="IM82" s="88" t="str">
        <f t="shared" si="278"/>
        <v/>
      </c>
      <c r="IN82" s="81" t="str">
        <f t="shared" si="277"/>
        <v/>
      </c>
      <c r="IO82" s="88" t="str">
        <f t="shared" si="278"/>
        <v/>
      </c>
      <c r="IP82" s="81" t="str">
        <f t="shared" si="277"/>
        <v/>
      </c>
      <c r="IQ82" s="88" t="str">
        <f t="shared" si="278"/>
        <v/>
      </c>
      <c r="IS82" s="81" t="str" cm="1">
        <f t="array" ref="IS82">IF($X82="", "", IFERROR(INDEX($HX$3:$IQ$3, $IR$3, MATCH(IS$10, $HX82:$IQ82, 0)), ""))</f>
        <v/>
      </c>
      <c r="IT82" s="89" t="str" cm="1">
        <f t="array" ref="IT82">IF($X82="", "", IFERROR(INDEX($HX$3:$IQ$3, $IR$3, MATCH(IT$10, $HX82:$IQ82, 0)), ""))</f>
        <v/>
      </c>
      <c r="IU82" s="89" t="str" cm="1">
        <f t="array" ref="IU82">IF($X82="", "", IFERROR(INDEX($HX$3:$IQ$3, $IR$3, MATCH(IU$10, $HX82:$IQ82, 0)), ""))</f>
        <v/>
      </c>
      <c r="IV82" s="8" t="str">
        <f t="shared" si="272"/>
        <v/>
      </c>
      <c r="IX82" s="8" t="str">
        <f t="shared" si="273"/>
        <v/>
      </c>
      <c r="IZ82" s="8" t="str">
        <f>IF($BL82="", "", IFERROR(INDEX(Trainers!$AB$11:$AB$20, MATCH($BL82, Trainers!$I$11:$I$20, 0)), ""))</f>
        <v/>
      </c>
      <c r="JA82" s="78" t="str">
        <f t="shared" si="274"/>
        <v/>
      </c>
      <c r="JB82" s="8" t="str" cm="1">
        <f t="array" ref="JB82">IFERROR(INDEX($BN$7:$EY$7, $BM$7, MATCH(CONCATENATE($IZ82, " - ", $BJ82), $BN$2:$EY$2, 0)), "")</f>
        <v/>
      </c>
      <c r="JC82" s="8" t="str">
        <f t="shared" si="275"/>
        <v/>
      </c>
      <c r="JE82" s="8" t="str">
        <f>IF($HV82="", "", IFERROR(INDEX(Trainers!$AB$11:$AB$20, MATCH($HV82, Trainers!$I$11:$I$20, 0)), ""))</f>
        <v/>
      </c>
      <c r="JF82" s="78" t="str" cm="1">
        <f t="array" ref="JF82">IF(IFERROR(INDEX($F82:$L82, $Y82, MATCH($HT82, $F$9:$L$9, 0)), "")="", "", IFERROR(INDEX($F82:$L82, $Y82, MATCH($HT82, $F$9:$L$9, 0)), ""))</f>
        <v/>
      </c>
      <c r="JG82" s="8" t="str" cm="1">
        <f t="array" ref="JG82">IFERROR(INDEX($BN$7:$EY$7, $BM$7, MATCH(CONCATENATE($JE82, " - ", $HT82), $BN$2:$EY$2, 0)), "")</f>
        <v/>
      </c>
      <c r="JH82" s="8" t="str">
        <f t="shared" si="276"/>
        <v/>
      </c>
    </row>
    <row r="83" spans="1:268" x14ac:dyDescent="0.25">
      <c r="A83" s="2"/>
      <c r="B83" s="20"/>
      <c r="C83" s="21"/>
      <c r="D83" s="38"/>
      <c r="E83" s="22"/>
      <c r="F83" s="22"/>
      <c r="G83" s="22"/>
      <c r="H83" s="22"/>
      <c r="I83" s="22"/>
      <c r="J83" s="22"/>
      <c r="K83" s="22"/>
      <c r="L83" s="23"/>
      <c r="M83" s="2"/>
      <c r="N83" s="101" t="str">
        <f t="shared" si="193"/>
        <v/>
      </c>
      <c r="O83" s="2"/>
      <c r="P83" s="62"/>
      <c r="Q83" s="62"/>
      <c r="R83" s="62"/>
      <c r="X83" s="8" t="str">
        <f t="shared" si="194"/>
        <v/>
      </c>
      <c r="Z83" s="8" t="str">
        <f t="shared" si="190"/>
        <v/>
      </c>
      <c r="AA83" s="8" t="str">
        <f t="shared" si="191"/>
        <v/>
      </c>
      <c r="AB83" s="8" t="str">
        <f t="shared" si="192"/>
        <v/>
      </c>
      <c r="AC83" s="8" t="str">
        <f t="shared" si="195"/>
        <v/>
      </c>
      <c r="AD83" s="8" t="str">
        <f t="shared" si="196"/>
        <v/>
      </c>
      <c r="AE83" s="8" t="str">
        <f t="shared" si="163"/>
        <v/>
      </c>
      <c r="AF83" s="8" t="str">
        <f t="shared" si="164"/>
        <v/>
      </c>
      <c r="AG83" s="8" t="str">
        <f t="shared" si="165"/>
        <v/>
      </c>
      <c r="AH83" s="8" t="str">
        <f t="shared" si="166"/>
        <v/>
      </c>
      <c r="AI83" s="8" t="str">
        <f t="shared" si="167"/>
        <v/>
      </c>
      <c r="AJ83" s="8" t="str">
        <f t="shared" si="168"/>
        <v/>
      </c>
      <c r="AL83" s="68" t="str">
        <f t="shared" si="197"/>
        <v/>
      </c>
      <c r="AM83" s="69" t="str">
        <f t="shared" si="169"/>
        <v/>
      </c>
      <c r="AN83" s="69" t="str">
        <f t="shared" si="170"/>
        <v/>
      </c>
      <c r="AO83" s="69" t="str">
        <f t="shared" si="171"/>
        <v/>
      </c>
      <c r="AP83" s="69" t="str">
        <f t="shared" si="172"/>
        <v/>
      </c>
      <c r="AQ83" s="69" t="str">
        <f t="shared" si="173"/>
        <v/>
      </c>
      <c r="AR83" s="70" t="str">
        <f t="shared" si="174"/>
        <v/>
      </c>
      <c r="AT83" s="68" t="str">
        <f>IF($D83="", "", IFERROR(INDEX('Training Positions'!C$11:C$30, MATCH($D83, 'Training Positions'!$B$11:$B$30, 0)), ""))</f>
        <v/>
      </c>
      <c r="AU83" s="69" t="str">
        <f>IF($D83="", "", IFERROR(INDEX('Training Positions'!D$11:D$30, MATCH($D83, 'Training Positions'!$B$11:$B$30, 0)), ""))</f>
        <v/>
      </c>
      <c r="AV83" s="69" t="str">
        <f>IF($D83="", "", IFERROR(INDEX('Training Positions'!E$11:E$30, MATCH($D83, 'Training Positions'!$B$11:$B$30, 0)), ""))</f>
        <v/>
      </c>
      <c r="AW83" s="69" t="str">
        <f>IF($D83="", "", IFERROR(INDEX('Training Positions'!F$11:F$30, MATCH($D83, 'Training Positions'!$B$11:$B$30, 0)), ""))</f>
        <v/>
      </c>
      <c r="AX83" s="69" t="str">
        <f>IF($D83="", "", IFERROR(INDEX('Training Positions'!G$11:G$30, MATCH($D83, 'Training Positions'!$B$11:$B$30, 0)), ""))</f>
        <v/>
      </c>
      <c r="AY83" s="69" t="str">
        <f>IF($D83="", "", IFERROR(INDEX('Training Positions'!H$11:H$30, MATCH($D83, 'Training Positions'!$B$11:$B$30, 0)), ""))</f>
        <v/>
      </c>
      <c r="AZ83" s="70" t="str">
        <f>IF($D83="", "", IFERROR(INDEX('Training Positions'!I$11:I$30, MATCH($D83, 'Training Positions'!$B$11:$B$30, 0)), ""))</f>
        <v/>
      </c>
      <c r="BB83" s="68" t="str">
        <f t="shared" si="198"/>
        <v/>
      </c>
      <c r="BC83" s="69" t="str">
        <f t="shared" si="175"/>
        <v/>
      </c>
      <c r="BD83" s="69" t="str">
        <f t="shared" si="176"/>
        <v/>
      </c>
      <c r="BE83" s="69" t="str">
        <f t="shared" si="177"/>
        <v/>
      </c>
      <c r="BF83" s="69" t="str">
        <f t="shared" si="178"/>
        <v/>
      </c>
      <c r="BG83" s="69" t="str">
        <f t="shared" si="179"/>
        <v/>
      </c>
      <c r="BH83" s="70" t="str">
        <f t="shared" si="180"/>
        <v/>
      </c>
      <c r="BJ83" s="8" t="str" cm="1">
        <f t="array" ref="BJ83">IF($X83="", "", IFERROR(INDEX($BB$10:$BH$10, $BA$10, MATCH(MIN($BB83:$BH83), $BB83:$BH83, 0)), ""))</f>
        <v/>
      </c>
      <c r="BK83" s="78" t="str">
        <f t="shared" si="199"/>
        <v/>
      </c>
      <c r="BL83" s="8" t="str">
        <f>IF($IX83="", "", IFERROR(INDEX(Trainers!$I$11:$I$20, MATCH($IX83, Trainers!$AB$11:$AB$20, 0)), ""))</f>
        <v/>
      </c>
      <c r="BN83" s="68" t="str" cm="1">
        <f t="array" ref="BN83">IF(OR($X83="", BN$7=""), "", IFERROR(IF(IFERROR(INDEX($F83:$L83, $BM83, MATCH(BN$6, $F$9:$L$9, 0)), "")&gt;BN$7, "", IFERROR(INDEX($BB83:$BH83, $BM83, MATCH(BN$6, $BB$10:$BH$10, 0)), "")), ""))</f>
        <v/>
      </c>
      <c r="BO83" s="70" t="str" cm="1">
        <f t="array" ref="BO83">IF(OR($X83="", BO$7=""), "", IFERROR(IF(IFERROR(INDEX($F83:$L83, $BM83, MATCH(BO$6, $F$9:$L$9, 0)), "")&gt;BO$7, "", IFERROR(INDEX($BB83:$BH83, $BM83, MATCH(BO$6, $BB$10:$BH$10, 0)), "")), ""))</f>
        <v/>
      </c>
      <c r="BP83" s="68" t="str">
        <f t="shared" si="200"/>
        <v/>
      </c>
      <c r="BQ83" s="69" t="str">
        <f t="shared" si="201"/>
        <v/>
      </c>
      <c r="BR83" s="69" t="str">
        <f t="shared" si="202"/>
        <v/>
      </c>
      <c r="BS83" s="69" t="str">
        <f t="shared" si="203"/>
        <v/>
      </c>
      <c r="BT83" s="69" t="str">
        <f t="shared" si="204"/>
        <v/>
      </c>
      <c r="BU83" s="69" t="str">
        <f t="shared" si="205"/>
        <v/>
      </c>
      <c r="BV83" s="70" t="str">
        <f t="shared" si="206"/>
        <v/>
      </c>
      <c r="BW83" s="68" t="str" cm="1">
        <f t="array" ref="BW83">IF(OR($X83="", BW$7=""), "", IFERROR(IF(IFERROR(INDEX($F83:$L83, $BM83, MATCH(BW$6, $F$9:$L$9, 0)), "")&gt;BW$7, "", IFERROR(INDEX($BB83:$BH83, $BM83, MATCH(BW$6, $BB$10:$BH$10, 0)), "")), ""))</f>
        <v/>
      </c>
      <c r="BX83" s="70" t="str" cm="1">
        <f t="array" ref="BX83">IF(OR($X83="", BX$7=""), "", IFERROR(IF(IFERROR(INDEX($F83:$L83, $BM83, MATCH(BX$6, $F$9:$L$9, 0)), "")&gt;BX$7, "", IFERROR(INDEX($BB83:$BH83, $BM83, MATCH(BX$6, $BB$10:$BH$10, 0)), "")), ""))</f>
        <v/>
      </c>
      <c r="BY83" s="68" t="str">
        <f t="shared" si="207"/>
        <v/>
      </c>
      <c r="BZ83" s="69" t="str">
        <f t="shared" si="208"/>
        <v/>
      </c>
      <c r="CA83" s="69" t="str">
        <f t="shared" si="209"/>
        <v/>
      </c>
      <c r="CB83" s="69" t="str">
        <f t="shared" si="210"/>
        <v/>
      </c>
      <c r="CC83" s="69" t="str">
        <f t="shared" si="211"/>
        <v/>
      </c>
      <c r="CD83" s="69" t="str">
        <f t="shared" si="212"/>
        <v/>
      </c>
      <c r="CE83" s="70" t="str">
        <f t="shared" si="213"/>
        <v/>
      </c>
      <c r="CF83" s="68" t="str" cm="1">
        <f t="array" ref="CF83">IF(OR($X83="", CF$7=""), "", IFERROR(IF(IFERROR(INDEX($F83:$L83, $BM83, MATCH(CF$6, $F$9:$L$9, 0)), "")&gt;CF$7, "", IFERROR(INDEX($BB83:$BH83, $BM83, MATCH(CF$6, $BB$10:$BH$10, 0)), "")), ""))</f>
        <v/>
      </c>
      <c r="CG83" s="70" t="str" cm="1">
        <f t="array" ref="CG83">IF(OR($X83="", CG$7=""), "", IFERROR(IF(IFERROR(INDEX($F83:$L83, $BM83, MATCH(CG$6, $F$9:$L$9, 0)), "")&gt;CG$7, "", IFERROR(INDEX($BB83:$BH83, $BM83, MATCH(CG$6, $BB$10:$BH$10, 0)), "")), ""))</f>
        <v/>
      </c>
      <c r="CH83" s="68" t="str">
        <f t="shared" si="214"/>
        <v/>
      </c>
      <c r="CI83" s="69" t="str">
        <f t="shared" si="215"/>
        <v/>
      </c>
      <c r="CJ83" s="69" t="str">
        <f t="shared" si="216"/>
        <v/>
      </c>
      <c r="CK83" s="69" t="str">
        <f t="shared" si="217"/>
        <v/>
      </c>
      <c r="CL83" s="69" t="str">
        <f t="shared" si="218"/>
        <v/>
      </c>
      <c r="CM83" s="69" t="str">
        <f t="shared" si="219"/>
        <v/>
      </c>
      <c r="CN83" s="70" t="str">
        <f t="shared" si="220"/>
        <v/>
      </c>
      <c r="CO83" s="68" t="str" cm="1">
        <f t="array" ref="CO83">IF(OR($X83="", CO$7=""), "", IFERROR(IF(IFERROR(INDEX($F83:$L83, $BM83, MATCH(CO$6, $F$9:$L$9, 0)), "")&gt;CO$7, "", IFERROR(INDEX($BB83:$BH83, $BM83, MATCH(CO$6, $BB$10:$BH$10, 0)), "")), ""))</f>
        <v/>
      </c>
      <c r="CP83" s="70" t="str" cm="1">
        <f t="array" ref="CP83">IF(OR($X83="", CP$7=""), "", IFERROR(IF(IFERROR(INDEX($F83:$L83, $BM83, MATCH(CP$6, $F$9:$L$9, 0)), "")&gt;CP$7, "", IFERROR(INDEX($BB83:$BH83, $BM83, MATCH(CP$6, $BB$10:$BH$10, 0)), "")), ""))</f>
        <v/>
      </c>
      <c r="CQ83" s="68" t="str">
        <f t="shared" si="221"/>
        <v/>
      </c>
      <c r="CR83" s="69" t="str">
        <f t="shared" si="222"/>
        <v/>
      </c>
      <c r="CS83" s="69" t="str">
        <f t="shared" si="223"/>
        <v/>
      </c>
      <c r="CT83" s="69" t="str">
        <f t="shared" si="224"/>
        <v/>
      </c>
      <c r="CU83" s="69" t="str">
        <f t="shared" si="225"/>
        <v/>
      </c>
      <c r="CV83" s="69" t="str">
        <f t="shared" si="226"/>
        <v/>
      </c>
      <c r="CW83" s="70" t="str">
        <f t="shared" si="227"/>
        <v/>
      </c>
      <c r="CX83" s="68" t="str" cm="1">
        <f t="array" ref="CX83">IF(OR($X83="", CX$7=""), "", IFERROR(IF(IFERROR(INDEX($F83:$L83, $BM83, MATCH(CX$6, $F$9:$L$9, 0)), "")&gt;CX$7, "", IFERROR(INDEX($BB83:$BH83, $BM83, MATCH(CX$6, $BB$10:$BH$10, 0)), "")), ""))</f>
        <v/>
      </c>
      <c r="CY83" s="70" t="str" cm="1">
        <f t="array" ref="CY83">IF(OR($X83="", CY$7=""), "", IFERROR(IF(IFERROR(INDEX($F83:$L83, $BM83, MATCH(CY$6, $F$9:$L$9, 0)), "")&gt;CY$7, "", IFERROR(INDEX($BB83:$BH83, $BM83, MATCH(CY$6, $BB$10:$BH$10, 0)), "")), ""))</f>
        <v/>
      </c>
      <c r="CZ83" s="68" t="str">
        <f t="shared" si="228"/>
        <v/>
      </c>
      <c r="DA83" s="69" t="str">
        <f t="shared" si="229"/>
        <v/>
      </c>
      <c r="DB83" s="69" t="str">
        <f t="shared" si="230"/>
        <v/>
      </c>
      <c r="DC83" s="69" t="str">
        <f t="shared" si="231"/>
        <v/>
      </c>
      <c r="DD83" s="69" t="str">
        <f t="shared" si="232"/>
        <v/>
      </c>
      <c r="DE83" s="69" t="str">
        <f t="shared" si="233"/>
        <v/>
      </c>
      <c r="DF83" s="70" t="str">
        <f t="shared" si="234"/>
        <v/>
      </c>
      <c r="DG83" s="68" t="str" cm="1">
        <f t="array" ref="DG83">IF(OR($X83="", DG$7=""), "", IFERROR(IF(IFERROR(INDEX($F83:$L83, $BM83, MATCH(DG$6, $F$9:$L$9, 0)), "")&gt;DG$7, "", IFERROR(INDEX($BB83:$BH83, $BM83, MATCH(DG$6, $BB$10:$BH$10, 0)), "")), ""))</f>
        <v/>
      </c>
      <c r="DH83" s="70" t="str" cm="1">
        <f t="array" ref="DH83">IF(OR($X83="", DH$7=""), "", IFERROR(IF(IFERROR(INDEX($F83:$L83, $BM83, MATCH(DH$6, $F$9:$L$9, 0)), "")&gt;DH$7, "", IFERROR(INDEX($BB83:$BH83, $BM83, MATCH(DH$6, $BB$10:$BH$10, 0)), "")), ""))</f>
        <v/>
      </c>
      <c r="DI83" s="68" t="str">
        <f t="shared" si="235"/>
        <v/>
      </c>
      <c r="DJ83" s="69" t="str">
        <f t="shared" si="236"/>
        <v/>
      </c>
      <c r="DK83" s="69" t="str">
        <f t="shared" si="237"/>
        <v/>
      </c>
      <c r="DL83" s="69" t="str">
        <f t="shared" si="238"/>
        <v/>
      </c>
      <c r="DM83" s="69" t="str">
        <f t="shared" si="239"/>
        <v/>
      </c>
      <c r="DN83" s="69" t="str">
        <f t="shared" si="240"/>
        <v/>
      </c>
      <c r="DO83" s="70" t="str">
        <f t="shared" si="241"/>
        <v/>
      </c>
      <c r="DP83" s="68" t="str" cm="1">
        <f t="array" ref="DP83">IF(OR($X83="", DP$7=""), "", IFERROR(IF(IFERROR(INDEX($F83:$L83, $BM83, MATCH(DP$6, $F$9:$L$9, 0)), "")&gt;DP$7, "", IFERROR(INDEX($BB83:$BH83, $BM83, MATCH(DP$6, $BB$10:$BH$10, 0)), "")), ""))</f>
        <v/>
      </c>
      <c r="DQ83" s="70" t="str" cm="1">
        <f t="array" ref="DQ83">IF(OR($X83="", DQ$7=""), "", IFERROR(IF(IFERROR(INDEX($F83:$L83, $BM83, MATCH(DQ$6, $F$9:$L$9, 0)), "")&gt;DQ$7, "", IFERROR(INDEX($BB83:$BH83, $BM83, MATCH(DQ$6, $BB$10:$BH$10, 0)), "")), ""))</f>
        <v/>
      </c>
      <c r="DR83" s="68" t="str">
        <f t="shared" si="242"/>
        <v/>
      </c>
      <c r="DS83" s="69" t="str">
        <f t="shared" si="243"/>
        <v/>
      </c>
      <c r="DT83" s="69" t="str">
        <f t="shared" si="244"/>
        <v/>
      </c>
      <c r="DU83" s="69" t="str">
        <f t="shared" si="245"/>
        <v/>
      </c>
      <c r="DV83" s="69" t="str">
        <f t="shared" si="246"/>
        <v/>
      </c>
      <c r="DW83" s="69" t="str">
        <f t="shared" si="247"/>
        <v/>
      </c>
      <c r="DX83" s="70" t="str">
        <f t="shared" si="248"/>
        <v/>
      </c>
      <c r="DY83" s="68" t="str" cm="1">
        <f t="array" ref="DY83">IF(OR($X83="", DY$7=""), "", IFERROR(IF(IFERROR(INDEX($F83:$L83, $BM83, MATCH(DY$6, $F$9:$L$9, 0)), "")&gt;DY$7, "", IFERROR(INDEX($BB83:$BH83, $BM83, MATCH(DY$6, $BB$10:$BH$10, 0)), "")), ""))</f>
        <v/>
      </c>
      <c r="DZ83" s="70" t="str" cm="1">
        <f t="array" ref="DZ83">IF(OR($X83="", DZ$7=""), "", IFERROR(IF(IFERROR(INDEX($F83:$L83, $BM83, MATCH(DZ$6, $F$9:$L$9, 0)), "")&gt;DZ$7, "", IFERROR(INDEX($BB83:$BH83, $BM83, MATCH(DZ$6, $BB$10:$BH$10, 0)), "")), ""))</f>
        <v/>
      </c>
      <c r="EA83" s="68" t="str">
        <f t="shared" si="249"/>
        <v/>
      </c>
      <c r="EB83" s="69" t="str">
        <f t="shared" si="250"/>
        <v/>
      </c>
      <c r="EC83" s="69" t="str">
        <f t="shared" si="251"/>
        <v/>
      </c>
      <c r="ED83" s="69" t="str">
        <f t="shared" si="252"/>
        <v/>
      </c>
      <c r="EE83" s="69" t="str">
        <f t="shared" si="253"/>
        <v/>
      </c>
      <c r="EF83" s="69" t="str">
        <f t="shared" si="254"/>
        <v/>
      </c>
      <c r="EG83" s="70" t="str">
        <f t="shared" si="255"/>
        <v/>
      </c>
      <c r="EH83" s="68" t="str" cm="1">
        <f t="array" ref="EH83">IF(OR($X83="", EH$7=""), "", IFERROR(IF(IFERROR(INDEX($F83:$L83, $BM83, MATCH(EH$6, $F$9:$L$9, 0)), "")&gt;EH$7, "", IFERROR(INDEX($BB83:$BH83, $BM83, MATCH(EH$6, $BB$10:$BH$10, 0)), "")), ""))</f>
        <v/>
      </c>
      <c r="EI83" s="70" t="str" cm="1">
        <f t="array" ref="EI83">IF(OR($X83="", EI$7=""), "", IFERROR(IF(IFERROR(INDEX($F83:$L83, $BM83, MATCH(EI$6, $F$9:$L$9, 0)), "")&gt;EI$7, "", IFERROR(INDEX($BB83:$BH83, $BM83, MATCH(EI$6, $BB$10:$BH$10, 0)), "")), ""))</f>
        <v/>
      </c>
      <c r="EJ83" s="68" t="str">
        <f t="shared" si="256"/>
        <v/>
      </c>
      <c r="EK83" s="69" t="str">
        <f t="shared" si="257"/>
        <v/>
      </c>
      <c r="EL83" s="69" t="str">
        <f t="shared" si="258"/>
        <v/>
      </c>
      <c r="EM83" s="69" t="str">
        <f t="shared" si="259"/>
        <v/>
      </c>
      <c r="EN83" s="69" t="str">
        <f t="shared" si="260"/>
        <v/>
      </c>
      <c r="EO83" s="69" t="str">
        <f t="shared" si="261"/>
        <v/>
      </c>
      <c r="EP83" s="70" t="str">
        <f t="shared" si="262"/>
        <v/>
      </c>
      <c r="EQ83" s="68" t="str" cm="1">
        <f t="array" ref="EQ83">IF(OR($X83="", EQ$7=""), "", IFERROR(IF(IFERROR(INDEX($F83:$L83, $BM83, MATCH(EQ$6, $F$9:$L$9, 0)), "")&gt;EQ$7, "", IFERROR(INDEX($BB83:$BH83, $BM83, MATCH(EQ$6, $BB$10:$BH$10, 0)), "")), ""))</f>
        <v/>
      </c>
      <c r="ER83" s="70" t="str" cm="1">
        <f t="array" ref="ER83">IF(OR($X83="", ER$7=""), "", IFERROR(IF(IFERROR(INDEX($F83:$L83, $BM83, MATCH(ER$6, $F$9:$L$9, 0)), "")&gt;ER$7, "", IFERROR(INDEX($BB83:$BH83, $BM83, MATCH(ER$6, $BB$10:$BH$10, 0)), "")), ""))</f>
        <v/>
      </c>
      <c r="ES83" s="68" t="str">
        <f t="shared" si="263"/>
        <v/>
      </c>
      <c r="ET83" s="69" t="str">
        <f t="shared" si="264"/>
        <v/>
      </c>
      <c r="EU83" s="69" t="str">
        <f t="shared" si="265"/>
        <v/>
      </c>
      <c r="EV83" s="69" t="str">
        <f t="shared" si="266"/>
        <v/>
      </c>
      <c r="EW83" s="69" t="str">
        <f t="shared" si="267"/>
        <v/>
      </c>
      <c r="EX83" s="69" t="str">
        <f t="shared" si="268"/>
        <v/>
      </c>
      <c r="EY83" s="70" t="str">
        <f t="shared" si="269"/>
        <v/>
      </c>
      <c r="FA83" s="68" t="str" cm="1">
        <f t="array" ref="FA83">IF($X83="", "", IFERROR(INDEX($BN83:$EY83, $EZ83, MATCH(FA$8, $BN$2:$EY$2, 0)), ""))</f>
        <v/>
      </c>
      <c r="FB83" s="69" t="str" cm="1">
        <f t="array" ref="FB83">IF($X83="", "", IFERROR(INDEX($BN83:$EY83, $EZ83, MATCH(FB$8, $BN$2:$EY$2, 0)), ""))</f>
        <v/>
      </c>
      <c r="FC83" s="69" t="str" cm="1">
        <f t="array" ref="FC83">IF($X83="", "", IFERROR(INDEX($BN83:$EY83, $EZ83, MATCH(FC$8, $BN$2:$EY$2, 0)), ""))</f>
        <v/>
      </c>
      <c r="FD83" s="69" t="str" cm="1">
        <f t="array" ref="FD83">IF($X83="", "", IFERROR(INDEX($BN83:$EY83, $EZ83, MATCH(FD$8, $BN$2:$EY$2, 0)), ""))</f>
        <v/>
      </c>
      <c r="FE83" s="69" t="str" cm="1">
        <f t="array" ref="FE83">IF($X83="", "", IFERROR(INDEX($BN83:$EY83, $EZ83, MATCH(FE$8, $BN$2:$EY$2, 0)), ""))</f>
        <v/>
      </c>
      <c r="FF83" s="69" t="str" cm="1">
        <f t="array" ref="FF83">IF($X83="", "", IFERROR(INDEX($BN83:$EY83, $EZ83, MATCH(FF$8, $BN$2:$EY$2, 0)), ""))</f>
        <v/>
      </c>
      <c r="FG83" s="69" t="str" cm="1">
        <f t="array" ref="FG83">IF($X83="", "", IFERROR(INDEX($BN83:$EY83, $EZ83, MATCH(FG$8, $BN$2:$EY$2, 0)), ""))</f>
        <v/>
      </c>
      <c r="FH83" s="69" t="str" cm="1">
        <f t="array" ref="FH83">IF($X83="", "", IFERROR(INDEX($BN83:$EY83, $EZ83, MATCH(FH$8, $BN$2:$EY$2, 0)), ""))</f>
        <v/>
      </c>
      <c r="FI83" s="69" t="str" cm="1">
        <f t="array" ref="FI83">IF($X83="", "", IFERROR(INDEX($BN83:$EY83, $EZ83, MATCH(FI$8, $BN$2:$EY$2, 0)), ""))</f>
        <v/>
      </c>
      <c r="FJ83" s="69" t="str" cm="1">
        <f t="array" ref="FJ83">IF($X83="", "", IFERROR(INDEX($BN83:$EY83, $EZ83, MATCH(FJ$8, $BN$2:$EY$2, 0)), ""))</f>
        <v/>
      </c>
      <c r="FK83" s="69" t="str" cm="1">
        <f t="array" ref="FK83">IF($X83="", "", IFERROR(INDEX($BN83:$EY83, $EZ83, MATCH(FK$8, $BN$2:$EY$2, 0)), ""))</f>
        <v/>
      </c>
      <c r="FL83" s="69" t="str" cm="1">
        <f t="array" ref="FL83">IF($X83="", "", IFERROR(INDEX($BN83:$EY83, $EZ83, MATCH(FL$8, $BN$2:$EY$2, 0)), ""))</f>
        <v/>
      </c>
      <c r="FM83" s="69" t="str" cm="1">
        <f t="array" ref="FM83">IF($X83="", "", IFERROR(INDEX($BN83:$EY83, $EZ83, MATCH(FM$8, $BN$2:$EY$2, 0)), ""))</f>
        <v/>
      </c>
      <c r="FN83" s="69" t="str" cm="1">
        <f t="array" ref="FN83">IF($X83="", "", IFERROR(INDEX($BN83:$EY83, $EZ83, MATCH(FN$8, $BN$2:$EY$2, 0)), ""))</f>
        <v/>
      </c>
      <c r="FO83" s="69" t="str" cm="1">
        <f t="array" ref="FO83">IF($X83="", "", IFERROR(INDEX($BN83:$EY83, $EZ83, MATCH(FO$8, $BN$2:$EY$2, 0)), ""))</f>
        <v/>
      </c>
      <c r="FP83" s="69" t="str" cm="1">
        <f t="array" ref="FP83">IF($X83="", "", IFERROR(INDEX($BN83:$EY83, $EZ83, MATCH(FP$8, $BN$2:$EY$2, 0)), ""))</f>
        <v/>
      </c>
      <c r="FQ83" s="69" t="str" cm="1">
        <f t="array" ref="FQ83">IF($X83="", "", IFERROR(INDEX($BN83:$EY83, $EZ83, MATCH(FQ$8, $BN$2:$EY$2, 0)), ""))</f>
        <v/>
      </c>
      <c r="FR83" s="69" t="str" cm="1">
        <f t="array" ref="FR83">IF($X83="", "", IFERROR(INDEX($BN83:$EY83, $EZ83, MATCH(FR$8, $BN$2:$EY$2, 0)), ""))</f>
        <v/>
      </c>
      <c r="FS83" s="69" t="str" cm="1">
        <f t="array" ref="FS83">IF($X83="", "", IFERROR(INDEX($BN83:$EY83, $EZ83, MATCH(FS$8, $BN$2:$EY$2, 0)), ""))</f>
        <v/>
      </c>
      <c r="FT83" s="69" t="str" cm="1">
        <f t="array" ref="FT83">IF($X83="", "", IFERROR(INDEX($BN83:$EY83, $EZ83, MATCH(FT$8, $BN$2:$EY$2, 0)), ""))</f>
        <v/>
      </c>
      <c r="FU83" s="69" t="str" cm="1">
        <f t="array" ref="FU83">IF($X83="", "", IFERROR(INDEX($BN83:$EY83, $EZ83, MATCH(FU$8, $BN$2:$EY$2, 0)), ""))</f>
        <v/>
      </c>
      <c r="FV83" s="69" t="str" cm="1">
        <f t="array" ref="FV83">IF($X83="", "", IFERROR(INDEX($BN83:$EY83, $EZ83, MATCH(FV$8, $BN$2:$EY$2, 0)), ""))</f>
        <v/>
      </c>
      <c r="FW83" s="69" t="str" cm="1">
        <f t="array" ref="FW83">IF($X83="", "", IFERROR(INDEX($BN83:$EY83, $EZ83, MATCH(FW$8, $BN$2:$EY$2, 0)), ""))</f>
        <v/>
      </c>
      <c r="FX83" s="69" t="str" cm="1">
        <f t="array" ref="FX83">IF($X83="", "", IFERROR(INDEX($BN83:$EY83, $EZ83, MATCH(FX$8, $BN$2:$EY$2, 0)), ""))</f>
        <v/>
      </c>
      <c r="FY83" s="69" t="str" cm="1">
        <f t="array" ref="FY83">IF($X83="", "", IFERROR(INDEX($BN83:$EY83, $EZ83, MATCH(FY$8, $BN$2:$EY$2, 0)), ""))</f>
        <v/>
      </c>
      <c r="FZ83" s="69" t="str" cm="1">
        <f t="array" ref="FZ83">IF($X83="", "", IFERROR(INDEX($BN83:$EY83, $EZ83, MATCH(FZ$8, $BN$2:$EY$2, 0)), ""))</f>
        <v/>
      </c>
      <c r="GA83" s="69" t="str" cm="1">
        <f t="array" ref="GA83">IF($X83="", "", IFERROR(INDEX($BN83:$EY83, $EZ83, MATCH(GA$8, $BN$2:$EY$2, 0)), ""))</f>
        <v/>
      </c>
      <c r="GB83" s="69" t="str" cm="1">
        <f t="array" ref="GB83">IF($X83="", "", IFERROR(INDEX($BN83:$EY83, $EZ83, MATCH(GB$8, $BN$2:$EY$2, 0)), ""))</f>
        <v/>
      </c>
      <c r="GC83" s="69" t="str" cm="1">
        <f t="array" ref="GC83">IF($X83="", "", IFERROR(INDEX($BN83:$EY83, $EZ83, MATCH(GC$8, $BN$2:$EY$2, 0)), ""))</f>
        <v/>
      </c>
      <c r="GD83" s="69" t="str" cm="1">
        <f t="array" ref="GD83">IF($X83="", "", IFERROR(INDEX($BN83:$EY83, $EZ83, MATCH(GD$8, $BN$2:$EY$2, 0)), ""))</f>
        <v/>
      </c>
      <c r="GE83" s="69" t="str" cm="1">
        <f t="array" ref="GE83">IF($X83="", "", IFERROR(INDEX($BN83:$EY83, $EZ83, MATCH(GE$8, $BN$2:$EY$2, 0)), ""))</f>
        <v/>
      </c>
      <c r="GF83" s="69" t="str" cm="1">
        <f t="array" ref="GF83">IF($X83="", "", IFERROR(INDEX($BN83:$EY83, $EZ83, MATCH(GF$8, $BN$2:$EY$2, 0)), ""))</f>
        <v/>
      </c>
      <c r="GG83" s="69" t="str" cm="1">
        <f t="array" ref="GG83">IF($X83="", "", IFERROR(INDEX($BN83:$EY83, $EZ83, MATCH(GG$8, $BN$2:$EY$2, 0)), ""))</f>
        <v/>
      </c>
      <c r="GH83" s="69" t="str" cm="1">
        <f t="array" ref="GH83">IF($X83="", "", IFERROR(INDEX($BN83:$EY83, $EZ83, MATCH(GH$8, $BN$2:$EY$2, 0)), ""))</f>
        <v/>
      </c>
      <c r="GI83" s="69" t="str" cm="1">
        <f t="array" ref="GI83">IF($X83="", "", IFERROR(INDEX($BN83:$EY83, $EZ83, MATCH(GI$8, $BN$2:$EY$2, 0)), ""))</f>
        <v/>
      </c>
      <c r="GJ83" s="69" t="str" cm="1">
        <f t="array" ref="GJ83">IF($X83="", "", IFERROR(INDEX($BN83:$EY83, $EZ83, MATCH(GJ$8, $BN$2:$EY$2, 0)), ""))</f>
        <v/>
      </c>
      <c r="GK83" s="69" t="str" cm="1">
        <f t="array" ref="GK83">IF($X83="", "", IFERROR(INDEX($BN83:$EY83, $EZ83, MATCH(GK$8, $BN$2:$EY$2, 0)), ""))</f>
        <v/>
      </c>
      <c r="GL83" s="69" t="str" cm="1">
        <f t="array" ref="GL83">IF($X83="", "", IFERROR(INDEX($BN83:$EY83, $EZ83, MATCH(GL$8, $BN$2:$EY$2, 0)), ""))</f>
        <v/>
      </c>
      <c r="GM83" s="69" t="str" cm="1">
        <f t="array" ref="GM83">IF($X83="", "", IFERROR(INDEX($BN83:$EY83, $EZ83, MATCH(GM$8, $BN$2:$EY$2, 0)), ""))</f>
        <v/>
      </c>
      <c r="GN83" s="69" t="str" cm="1">
        <f t="array" ref="GN83">IF($X83="", "", IFERROR(INDEX($BN83:$EY83, $EZ83, MATCH(GN$8, $BN$2:$EY$2, 0)), ""))</f>
        <v/>
      </c>
      <c r="GO83" s="69" t="str" cm="1">
        <f t="array" ref="GO83">IF($X83="", "", IFERROR(INDEX($BN83:$EY83, $EZ83, MATCH(GO$8, $BN$2:$EY$2, 0)), ""))</f>
        <v/>
      </c>
      <c r="GP83" s="69" t="str" cm="1">
        <f t="array" ref="GP83">IF($X83="", "", IFERROR(INDEX($BN83:$EY83, $EZ83, MATCH(GP$8, $BN$2:$EY$2, 0)), ""))</f>
        <v/>
      </c>
      <c r="GQ83" s="69" t="str" cm="1">
        <f t="array" ref="GQ83">IF($X83="", "", IFERROR(INDEX($BN83:$EY83, $EZ83, MATCH(GQ$8, $BN$2:$EY$2, 0)), ""))</f>
        <v/>
      </c>
      <c r="GR83" s="69" t="str" cm="1">
        <f t="array" ref="GR83">IF($X83="", "", IFERROR(INDEX($BN83:$EY83, $EZ83, MATCH(GR$8, $BN$2:$EY$2, 0)), ""))</f>
        <v/>
      </c>
      <c r="GS83" s="69" t="str" cm="1">
        <f t="array" ref="GS83">IF($X83="", "", IFERROR(INDEX($BN83:$EY83, $EZ83, MATCH(GS$8, $BN$2:$EY$2, 0)), ""))</f>
        <v/>
      </c>
      <c r="GT83" s="69" t="str" cm="1">
        <f t="array" ref="GT83">IF($X83="", "", IFERROR(INDEX($BN83:$EY83, $EZ83, MATCH(GT$8, $BN$2:$EY$2, 0)), ""))</f>
        <v/>
      </c>
      <c r="GU83" s="69" t="str" cm="1">
        <f t="array" ref="GU83">IF($X83="", "", IFERROR(INDEX($BN83:$EY83, $EZ83, MATCH(GU$8, $BN$2:$EY$2, 0)), ""))</f>
        <v/>
      </c>
      <c r="GV83" s="69" t="str" cm="1">
        <f t="array" ref="GV83">IF($X83="", "", IFERROR(INDEX($BN83:$EY83, $EZ83, MATCH(GV$8, $BN$2:$EY$2, 0)), ""))</f>
        <v/>
      </c>
      <c r="GW83" s="69" t="str" cm="1">
        <f t="array" ref="GW83">IF($X83="", "", IFERROR(INDEX($BN83:$EY83, $EZ83, MATCH(GW$8, $BN$2:$EY$2, 0)), ""))</f>
        <v/>
      </c>
      <c r="GX83" s="69" t="str" cm="1">
        <f t="array" ref="GX83">IF($X83="", "", IFERROR(INDEX($BN83:$EY83, $EZ83, MATCH(GX$8, $BN$2:$EY$2, 0)), ""))</f>
        <v/>
      </c>
      <c r="GY83" s="69" t="str" cm="1">
        <f t="array" ref="GY83">IF($X83="", "", IFERROR(INDEX($BN83:$EY83, $EZ83, MATCH(GY$8, $BN$2:$EY$2, 0)), ""))</f>
        <v/>
      </c>
      <c r="GZ83" s="69" t="str" cm="1">
        <f t="array" ref="GZ83">IF($X83="", "", IFERROR(INDEX($BN83:$EY83, $EZ83, MATCH(GZ$8, $BN$2:$EY$2, 0)), ""))</f>
        <v/>
      </c>
      <c r="HA83" s="69" t="str" cm="1">
        <f t="array" ref="HA83">IF($X83="", "", IFERROR(INDEX($BN83:$EY83, $EZ83, MATCH(HA$8, $BN$2:$EY$2, 0)), ""))</f>
        <v/>
      </c>
      <c r="HB83" s="69" t="str" cm="1">
        <f t="array" ref="HB83">IF($X83="", "", IFERROR(INDEX($BN83:$EY83, $EZ83, MATCH(HB$8, $BN$2:$EY$2, 0)), ""))</f>
        <v/>
      </c>
      <c r="HC83" s="69" t="str" cm="1">
        <f t="array" ref="HC83">IF($X83="", "", IFERROR(INDEX($BN83:$EY83, $EZ83, MATCH(HC$8, $BN$2:$EY$2, 0)), ""))</f>
        <v/>
      </c>
      <c r="HD83" s="69" t="str" cm="1">
        <f t="array" ref="HD83">IF($X83="", "", IFERROR(INDEX($BN83:$EY83, $EZ83, MATCH(HD$8, $BN$2:$EY$2, 0)), ""))</f>
        <v/>
      </c>
      <c r="HE83" s="69" t="str" cm="1">
        <f t="array" ref="HE83">IF($X83="", "", IFERROR(INDEX($BN83:$EY83, $EZ83, MATCH(HE$8, $BN$2:$EY$2, 0)), ""))</f>
        <v/>
      </c>
      <c r="HF83" s="69" t="str" cm="1">
        <f t="array" ref="HF83">IF($X83="", "", IFERROR(INDEX($BN83:$EY83, $EZ83, MATCH(HF$8, $BN$2:$EY$2, 0)), ""))</f>
        <v/>
      </c>
      <c r="HG83" s="69" t="str" cm="1">
        <f t="array" ref="HG83">IF($X83="", "", IFERROR(INDEX($BN83:$EY83, $EZ83, MATCH(HG$8, $BN$2:$EY$2, 0)), ""))</f>
        <v/>
      </c>
      <c r="HH83" s="69" t="str" cm="1">
        <f t="array" ref="HH83">IF($X83="", "", IFERROR(INDEX($BN83:$EY83, $EZ83, MATCH(HH$8, $BN$2:$EY$2, 0)), ""))</f>
        <v/>
      </c>
      <c r="HI83" s="69" t="str" cm="1">
        <f t="array" ref="HI83">IF($X83="", "", IFERROR(INDEX($BN83:$EY83, $EZ83, MATCH(HI$8, $BN$2:$EY$2, 0)), ""))</f>
        <v/>
      </c>
      <c r="HJ83" s="69" t="str" cm="1">
        <f t="array" ref="HJ83">IF($X83="", "", IFERROR(INDEX($BN83:$EY83, $EZ83, MATCH(HJ$8, $BN$2:$EY$2, 0)), ""))</f>
        <v/>
      </c>
      <c r="HK83" s="69" t="str" cm="1">
        <f t="array" ref="HK83">IF($X83="", "", IFERROR(INDEX($BN83:$EY83, $EZ83, MATCH(HK$8, $BN$2:$EY$2, 0)), ""))</f>
        <v/>
      </c>
      <c r="HL83" s="69" t="str" cm="1">
        <f t="array" ref="HL83">IF($X83="", "", IFERROR(INDEX($BN83:$EY83, $EZ83, MATCH(HL$8, $BN$2:$EY$2, 0)), ""))</f>
        <v/>
      </c>
      <c r="HM83" s="69" t="str" cm="1">
        <f t="array" ref="HM83">IF($X83="", "", IFERROR(INDEX($BN83:$EY83, $EZ83, MATCH(HM$8, $BN$2:$EY$2, 0)), ""))</f>
        <v/>
      </c>
      <c r="HN83" s="69" t="str" cm="1">
        <f t="array" ref="HN83">IF($X83="", "", IFERROR(INDEX($BN83:$EY83, $EZ83, MATCH(HN$8, $BN$2:$EY$2, 0)), ""))</f>
        <v/>
      </c>
      <c r="HO83" s="69" t="str" cm="1">
        <f t="array" ref="HO83">IF($X83="", "", IFERROR(INDEX($BN83:$EY83, $EZ83, MATCH(HO$8, $BN$2:$EY$2, 0)), ""))</f>
        <v/>
      </c>
      <c r="HP83" s="69" t="str" cm="1">
        <f t="array" ref="HP83">IF($X83="", "", IFERROR(INDEX($BN83:$EY83, $EZ83, MATCH(HP$8, $BN$2:$EY$2, 0)), ""))</f>
        <v/>
      </c>
      <c r="HQ83" s="69" t="str" cm="1">
        <f t="array" ref="HQ83">IF($X83="", "", IFERROR(INDEX($BN83:$EY83, $EZ83, MATCH(HQ$8, $BN$2:$EY$2, 0)), ""))</f>
        <v/>
      </c>
      <c r="HR83" s="70" t="str" cm="1">
        <f t="array" ref="HR83">IF($X83="", "", IFERROR(INDEX($BN83:$EY83, $EZ83, MATCH(HR$8, $BN$2:$EY$2, 0)), ""))</f>
        <v/>
      </c>
      <c r="HT83" s="8" t="str" cm="1">
        <f t="array" ref="HT83">IFERROR(INDEX($FA$6:$HR$6, $HS$6, MATCH(MIN($FA83:$HR83), $FA83:$HR83, 0)), "")</f>
        <v/>
      </c>
      <c r="HV83" s="8" t="str" cm="1">
        <f t="array" ref="HV83">IFERROR(INDEX(Trainers!$I$11:$I$20, MATCH(IFERROR(INDEX($FA$7:$HR$7, $HS$6, MATCH(MIN($FA83:$HR83), $FA83:$HR83, 0)), ""), Trainers!$AB$11:$AB$20, 0)), "")</f>
        <v/>
      </c>
      <c r="HX83" s="81" t="str">
        <f t="shared" si="270"/>
        <v/>
      </c>
      <c r="HY83" s="88" t="str">
        <f t="shared" si="271"/>
        <v/>
      </c>
      <c r="HZ83" s="81" t="str">
        <f t="shared" si="277"/>
        <v/>
      </c>
      <c r="IA83" s="88" t="str">
        <f t="shared" si="278"/>
        <v/>
      </c>
      <c r="IB83" s="81" t="str">
        <f t="shared" si="277"/>
        <v/>
      </c>
      <c r="IC83" s="88" t="str">
        <f t="shared" si="278"/>
        <v/>
      </c>
      <c r="ID83" s="81" t="str">
        <f t="shared" si="277"/>
        <v/>
      </c>
      <c r="IE83" s="88" t="str">
        <f t="shared" si="278"/>
        <v/>
      </c>
      <c r="IF83" s="81" t="str">
        <f t="shared" si="277"/>
        <v/>
      </c>
      <c r="IG83" s="88" t="str">
        <f t="shared" si="278"/>
        <v/>
      </c>
      <c r="IH83" s="81" t="str">
        <f t="shared" si="277"/>
        <v/>
      </c>
      <c r="II83" s="88" t="str">
        <f t="shared" si="278"/>
        <v/>
      </c>
      <c r="IJ83" s="81" t="str">
        <f t="shared" si="277"/>
        <v/>
      </c>
      <c r="IK83" s="88" t="str">
        <f t="shared" si="278"/>
        <v/>
      </c>
      <c r="IL83" s="81" t="str">
        <f t="shared" si="277"/>
        <v/>
      </c>
      <c r="IM83" s="88" t="str">
        <f t="shared" si="278"/>
        <v/>
      </c>
      <c r="IN83" s="81" t="str">
        <f t="shared" si="277"/>
        <v/>
      </c>
      <c r="IO83" s="88" t="str">
        <f t="shared" si="278"/>
        <v/>
      </c>
      <c r="IP83" s="81" t="str">
        <f t="shared" si="277"/>
        <v/>
      </c>
      <c r="IQ83" s="88" t="str">
        <f t="shared" si="278"/>
        <v/>
      </c>
      <c r="IS83" s="81" t="str" cm="1">
        <f t="array" ref="IS83">IF($X83="", "", IFERROR(INDEX($HX$3:$IQ$3, $IR$3, MATCH(IS$10, $HX83:$IQ83, 0)), ""))</f>
        <v/>
      </c>
      <c r="IT83" s="89" t="str" cm="1">
        <f t="array" ref="IT83">IF($X83="", "", IFERROR(INDEX($HX$3:$IQ$3, $IR$3, MATCH(IT$10, $HX83:$IQ83, 0)), ""))</f>
        <v/>
      </c>
      <c r="IU83" s="89" t="str" cm="1">
        <f t="array" ref="IU83">IF($X83="", "", IFERROR(INDEX($HX$3:$IQ$3, $IR$3, MATCH(IU$10, $HX83:$IQ83, 0)), ""))</f>
        <v/>
      </c>
      <c r="IV83" s="8" t="str">
        <f t="shared" si="272"/>
        <v/>
      </c>
      <c r="IX83" s="8" t="str">
        <f t="shared" si="273"/>
        <v/>
      </c>
      <c r="IZ83" s="8" t="str">
        <f>IF($BL83="", "", IFERROR(INDEX(Trainers!$AB$11:$AB$20, MATCH($BL83, Trainers!$I$11:$I$20, 0)), ""))</f>
        <v/>
      </c>
      <c r="JA83" s="78" t="str">
        <f t="shared" si="274"/>
        <v/>
      </c>
      <c r="JB83" s="8" t="str" cm="1">
        <f t="array" ref="JB83">IFERROR(INDEX($BN$7:$EY$7, $BM$7, MATCH(CONCATENATE($IZ83, " - ", $BJ83), $BN$2:$EY$2, 0)), "")</f>
        <v/>
      </c>
      <c r="JC83" s="8" t="str">
        <f t="shared" si="275"/>
        <v/>
      </c>
      <c r="JE83" s="8" t="str">
        <f>IF($HV83="", "", IFERROR(INDEX(Trainers!$AB$11:$AB$20, MATCH($HV83, Trainers!$I$11:$I$20, 0)), ""))</f>
        <v/>
      </c>
      <c r="JF83" s="78" t="str" cm="1">
        <f t="array" ref="JF83">IF(IFERROR(INDEX($F83:$L83, $Y83, MATCH($HT83, $F$9:$L$9, 0)), "")="", "", IFERROR(INDEX($F83:$L83, $Y83, MATCH($HT83, $F$9:$L$9, 0)), ""))</f>
        <v/>
      </c>
      <c r="JG83" s="8" t="str" cm="1">
        <f t="array" ref="JG83">IFERROR(INDEX($BN$7:$EY$7, $BM$7, MATCH(CONCATENATE($JE83, " - ", $HT83), $BN$2:$EY$2, 0)), "")</f>
        <v/>
      </c>
      <c r="JH83" s="8" t="str">
        <f t="shared" si="276"/>
        <v/>
      </c>
    </row>
    <row r="84" spans="1:268" x14ac:dyDescent="0.25">
      <c r="A84" s="2"/>
      <c r="B84" s="20"/>
      <c r="C84" s="21"/>
      <c r="D84" s="38"/>
      <c r="E84" s="22"/>
      <c r="F84" s="22"/>
      <c r="G84" s="22"/>
      <c r="H84" s="22"/>
      <c r="I84" s="22"/>
      <c r="J84" s="22"/>
      <c r="K84" s="22"/>
      <c r="L84" s="23"/>
      <c r="M84" s="2"/>
      <c r="N84" s="101" t="str">
        <f t="shared" si="193"/>
        <v/>
      </c>
      <c r="O84" s="2"/>
      <c r="P84" s="62"/>
      <c r="Q84" s="62"/>
      <c r="R84" s="62"/>
      <c r="X84" s="8" t="str">
        <f t="shared" si="194"/>
        <v/>
      </c>
      <c r="Z84" s="8" t="str">
        <f t="shared" si="190"/>
        <v/>
      </c>
      <c r="AA84" s="8" t="str">
        <f t="shared" si="191"/>
        <v/>
      </c>
      <c r="AB84" s="8" t="str">
        <f t="shared" si="192"/>
        <v/>
      </c>
      <c r="AC84" s="8" t="str">
        <f t="shared" si="195"/>
        <v/>
      </c>
      <c r="AD84" s="8" t="str">
        <f t="shared" si="196"/>
        <v/>
      </c>
      <c r="AE84" s="8" t="str">
        <f t="shared" si="163"/>
        <v/>
      </c>
      <c r="AF84" s="8" t="str">
        <f t="shared" si="164"/>
        <v/>
      </c>
      <c r="AG84" s="8" t="str">
        <f t="shared" si="165"/>
        <v/>
      </c>
      <c r="AH84" s="8" t="str">
        <f t="shared" si="166"/>
        <v/>
      </c>
      <c r="AI84" s="8" t="str">
        <f t="shared" si="167"/>
        <v/>
      </c>
      <c r="AJ84" s="8" t="str">
        <f t="shared" si="168"/>
        <v/>
      </c>
      <c r="AL84" s="68" t="str">
        <f t="shared" si="197"/>
        <v/>
      </c>
      <c r="AM84" s="69" t="str">
        <f t="shared" si="169"/>
        <v/>
      </c>
      <c r="AN84" s="69" t="str">
        <f t="shared" si="170"/>
        <v/>
      </c>
      <c r="AO84" s="69" t="str">
        <f t="shared" si="171"/>
        <v/>
      </c>
      <c r="AP84" s="69" t="str">
        <f t="shared" si="172"/>
        <v/>
      </c>
      <c r="AQ84" s="69" t="str">
        <f t="shared" si="173"/>
        <v/>
      </c>
      <c r="AR84" s="70" t="str">
        <f t="shared" si="174"/>
        <v/>
      </c>
      <c r="AT84" s="68" t="str">
        <f>IF($D84="", "", IFERROR(INDEX('Training Positions'!C$11:C$30, MATCH($D84, 'Training Positions'!$B$11:$B$30, 0)), ""))</f>
        <v/>
      </c>
      <c r="AU84" s="69" t="str">
        <f>IF($D84="", "", IFERROR(INDEX('Training Positions'!D$11:D$30, MATCH($D84, 'Training Positions'!$B$11:$B$30, 0)), ""))</f>
        <v/>
      </c>
      <c r="AV84" s="69" t="str">
        <f>IF($D84="", "", IFERROR(INDEX('Training Positions'!E$11:E$30, MATCH($D84, 'Training Positions'!$B$11:$B$30, 0)), ""))</f>
        <v/>
      </c>
      <c r="AW84" s="69" t="str">
        <f>IF($D84="", "", IFERROR(INDEX('Training Positions'!F$11:F$30, MATCH($D84, 'Training Positions'!$B$11:$B$30, 0)), ""))</f>
        <v/>
      </c>
      <c r="AX84" s="69" t="str">
        <f>IF($D84="", "", IFERROR(INDEX('Training Positions'!G$11:G$30, MATCH($D84, 'Training Positions'!$B$11:$B$30, 0)), ""))</f>
        <v/>
      </c>
      <c r="AY84" s="69" t="str">
        <f>IF($D84="", "", IFERROR(INDEX('Training Positions'!H$11:H$30, MATCH($D84, 'Training Positions'!$B$11:$B$30, 0)), ""))</f>
        <v/>
      </c>
      <c r="AZ84" s="70" t="str">
        <f>IF($D84="", "", IFERROR(INDEX('Training Positions'!I$11:I$30, MATCH($D84, 'Training Positions'!$B$11:$B$30, 0)), ""))</f>
        <v/>
      </c>
      <c r="BB84" s="68" t="str">
        <f t="shared" si="198"/>
        <v/>
      </c>
      <c r="BC84" s="69" t="str">
        <f t="shared" si="175"/>
        <v/>
      </c>
      <c r="BD84" s="69" t="str">
        <f t="shared" si="176"/>
        <v/>
      </c>
      <c r="BE84" s="69" t="str">
        <f t="shared" si="177"/>
        <v/>
      </c>
      <c r="BF84" s="69" t="str">
        <f t="shared" si="178"/>
        <v/>
      </c>
      <c r="BG84" s="69" t="str">
        <f t="shared" si="179"/>
        <v/>
      </c>
      <c r="BH84" s="70" t="str">
        <f t="shared" si="180"/>
        <v/>
      </c>
      <c r="BJ84" s="8" t="str" cm="1">
        <f t="array" ref="BJ84">IF($X84="", "", IFERROR(INDEX($BB$10:$BH$10, $BA$10, MATCH(MIN($BB84:$BH84), $BB84:$BH84, 0)), ""))</f>
        <v/>
      </c>
      <c r="BK84" s="78" t="str">
        <f t="shared" si="199"/>
        <v/>
      </c>
      <c r="BL84" s="8" t="str">
        <f>IF($IX84="", "", IFERROR(INDEX(Trainers!$I$11:$I$20, MATCH($IX84, Trainers!$AB$11:$AB$20, 0)), ""))</f>
        <v/>
      </c>
      <c r="BN84" s="68" t="str" cm="1">
        <f t="array" ref="BN84">IF(OR($X84="", BN$7=""), "", IFERROR(IF(IFERROR(INDEX($F84:$L84, $BM84, MATCH(BN$6, $F$9:$L$9, 0)), "")&gt;BN$7, "", IFERROR(INDEX($BB84:$BH84, $BM84, MATCH(BN$6, $BB$10:$BH$10, 0)), "")), ""))</f>
        <v/>
      </c>
      <c r="BO84" s="70" t="str" cm="1">
        <f t="array" ref="BO84">IF(OR($X84="", BO$7=""), "", IFERROR(IF(IFERROR(INDEX($F84:$L84, $BM84, MATCH(BO$6, $F$9:$L$9, 0)), "")&gt;BO$7, "", IFERROR(INDEX($BB84:$BH84, $BM84, MATCH(BO$6, $BB$10:$BH$10, 0)), "")), ""))</f>
        <v/>
      </c>
      <c r="BP84" s="68" t="str">
        <f t="shared" si="200"/>
        <v/>
      </c>
      <c r="BQ84" s="69" t="str">
        <f t="shared" si="201"/>
        <v/>
      </c>
      <c r="BR84" s="69" t="str">
        <f t="shared" si="202"/>
        <v/>
      </c>
      <c r="BS84" s="69" t="str">
        <f t="shared" si="203"/>
        <v/>
      </c>
      <c r="BT84" s="69" t="str">
        <f t="shared" si="204"/>
        <v/>
      </c>
      <c r="BU84" s="69" t="str">
        <f t="shared" si="205"/>
        <v/>
      </c>
      <c r="BV84" s="70" t="str">
        <f t="shared" si="206"/>
        <v/>
      </c>
      <c r="BW84" s="68" t="str" cm="1">
        <f t="array" ref="BW84">IF(OR($X84="", BW$7=""), "", IFERROR(IF(IFERROR(INDEX($F84:$L84, $BM84, MATCH(BW$6, $F$9:$L$9, 0)), "")&gt;BW$7, "", IFERROR(INDEX($BB84:$BH84, $BM84, MATCH(BW$6, $BB$10:$BH$10, 0)), "")), ""))</f>
        <v/>
      </c>
      <c r="BX84" s="70" t="str" cm="1">
        <f t="array" ref="BX84">IF(OR($X84="", BX$7=""), "", IFERROR(IF(IFERROR(INDEX($F84:$L84, $BM84, MATCH(BX$6, $F$9:$L$9, 0)), "")&gt;BX$7, "", IFERROR(INDEX($BB84:$BH84, $BM84, MATCH(BX$6, $BB$10:$BH$10, 0)), "")), ""))</f>
        <v/>
      </c>
      <c r="BY84" s="68" t="str">
        <f t="shared" si="207"/>
        <v/>
      </c>
      <c r="BZ84" s="69" t="str">
        <f t="shared" si="208"/>
        <v/>
      </c>
      <c r="CA84" s="69" t="str">
        <f t="shared" si="209"/>
        <v/>
      </c>
      <c r="CB84" s="69" t="str">
        <f t="shared" si="210"/>
        <v/>
      </c>
      <c r="CC84" s="69" t="str">
        <f t="shared" si="211"/>
        <v/>
      </c>
      <c r="CD84" s="69" t="str">
        <f t="shared" si="212"/>
        <v/>
      </c>
      <c r="CE84" s="70" t="str">
        <f t="shared" si="213"/>
        <v/>
      </c>
      <c r="CF84" s="68" t="str" cm="1">
        <f t="array" ref="CF84">IF(OR($X84="", CF$7=""), "", IFERROR(IF(IFERROR(INDEX($F84:$L84, $BM84, MATCH(CF$6, $F$9:$L$9, 0)), "")&gt;CF$7, "", IFERROR(INDEX($BB84:$BH84, $BM84, MATCH(CF$6, $BB$10:$BH$10, 0)), "")), ""))</f>
        <v/>
      </c>
      <c r="CG84" s="70" t="str" cm="1">
        <f t="array" ref="CG84">IF(OR($X84="", CG$7=""), "", IFERROR(IF(IFERROR(INDEX($F84:$L84, $BM84, MATCH(CG$6, $F$9:$L$9, 0)), "")&gt;CG$7, "", IFERROR(INDEX($BB84:$BH84, $BM84, MATCH(CG$6, $BB$10:$BH$10, 0)), "")), ""))</f>
        <v/>
      </c>
      <c r="CH84" s="68" t="str">
        <f t="shared" si="214"/>
        <v/>
      </c>
      <c r="CI84" s="69" t="str">
        <f t="shared" si="215"/>
        <v/>
      </c>
      <c r="CJ84" s="69" t="str">
        <f t="shared" si="216"/>
        <v/>
      </c>
      <c r="CK84" s="69" t="str">
        <f t="shared" si="217"/>
        <v/>
      </c>
      <c r="CL84" s="69" t="str">
        <f t="shared" si="218"/>
        <v/>
      </c>
      <c r="CM84" s="69" t="str">
        <f t="shared" si="219"/>
        <v/>
      </c>
      <c r="CN84" s="70" t="str">
        <f t="shared" si="220"/>
        <v/>
      </c>
      <c r="CO84" s="68" t="str" cm="1">
        <f t="array" ref="CO84">IF(OR($X84="", CO$7=""), "", IFERROR(IF(IFERROR(INDEX($F84:$L84, $BM84, MATCH(CO$6, $F$9:$L$9, 0)), "")&gt;CO$7, "", IFERROR(INDEX($BB84:$BH84, $BM84, MATCH(CO$6, $BB$10:$BH$10, 0)), "")), ""))</f>
        <v/>
      </c>
      <c r="CP84" s="70" t="str" cm="1">
        <f t="array" ref="CP84">IF(OR($X84="", CP$7=""), "", IFERROR(IF(IFERROR(INDEX($F84:$L84, $BM84, MATCH(CP$6, $F$9:$L$9, 0)), "")&gt;CP$7, "", IFERROR(INDEX($BB84:$BH84, $BM84, MATCH(CP$6, $BB$10:$BH$10, 0)), "")), ""))</f>
        <v/>
      </c>
      <c r="CQ84" s="68" t="str">
        <f t="shared" si="221"/>
        <v/>
      </c>
      <c r="CR84" s="69" t="str">
        <f t="shared" si="222"/>
        <v/>
      </c>
      <c r="CS84" s="69" t="str">
        <f t="shared" si="223"/>
        <v/>
      </c>
      <c r="CT84" s="69" t="str">
        <f t="shared" si="224"/>
        <v/>
      </c>
      <c r="CU84" s="69" t="str">
        <f t="shared" si="225"/>
        <v/>
      </c>
      <c r="CV84" s="69" t="str">
        <f t="shared" si="226"/>
        <v/>
      </c>
      <c r="CW84" s="70" t="str">
        <f t="shared" si="227"/>
        <v/>
      </c>
      <c r="CX84" s="68" t="str" cm="1">
        <f t="array" ref="CX84">IF(OR($X84="", CX$7=""), "", IFERROR(IF(IFERROR(INDEX($F84:$L84, $BM84, MATCH(CX$6, $F$9:$L$9, 0)), "")&gt;CX$7, "", IFERROR(INDEX($BB84:$BH84, $BM84, MATCH(CX$6, $BB$10:$BH$10, 0)), "")), ""))</f>
        <v/>
      </c>
      <c r="CY84" s="70" t="str" cm="1">
        <f t="array" ref="CY84">IF(OR($X84="", CY$7=""), "", IFERROR(IF(IFERROR(INDEX($F84:$L84, $BM84, MATCH(CY$6, $F$9:$L$9, 0)), "")&gt;CY$7, "", IFERROR(INDEX($BB84:$BH84, $BM84, MATCH(CY$6, $BB$10:$BH$10, 0)), "")), ""))</f>
        <v/>
      </c>
      <c r="CZ84" s="68" t="str">
        <f t="shared" si="228"/>
        <v/>
      </c>
      <c r="DA84" s="69" t="str">
        <f t="shared" si="229"/>
        <v/>
      </c>
      <c r="DB84" s="69" t="str">
        <f t="shared" si="230"/>
        <v/>
      </c>
      <c r="DC84" s="69" t="str">
        <f t="shared" si="231"/>
        <v/>
      </c>
      <c r="DD84" s="69" t="str">
        <f t="shared" si="232"/>
        <v/>
      </c>
      <c r="DE84" s="69" t="str">
        <f t="shared" si="233"/>
        <v/>
      </c>
      <c r="DF84" s="70" t="str">
        <f t="shared" si="234"/>
        <v/>
      </c>
      <c r="DG84" s="68" t="str" cm="1">
        <f t="array" ref="DG84">IF(OR($X84="", DG$7=""), "", IFERROR(IF(IFERROR(INDEX($F84:$L84, $BM84, MATCH(DG$6, $F$9:$L$9, 0)), "")&gt;DG$7, "", IFERROR(INDEX($BB84:$BH84, $BM84, MATCH(DG$6, $BB$10:$BH$10, 0)), "")), ""))</f>
        <v/>
      </c>
      <c r="DH84" s="70" t="str" cm="1">
        <f t="array" ref="DH84">IF(OR($X84="", DH$7=""), "", IFERROR(IF(IFERROR(INDEX($F84:$L84, $BM84, MATCH(DH$6, $F$9:$L$9, 0)), "")&gt;DH$7, "", IFERROR(INDEX($BB84:$BH84, $BM84, MATCH(DH$6, $BB$10:$BH$10, 0)), "")), ""))</f>
        <v/>
      </c>
      <c r="DI84" s="68" t="str">
        <f t="shared" si="235"/>
        <v/>
      </c>
      <c r="DJ84" s="69" t="str">
        <f t="shared" si="236"/>
        <v/>
      </c>
      <c r="DK84" s="69" t="str">
        <f t="shared" si="237"/>
        <v/>
      </c>
      <c r="DL84" s="69" t="str">
        <f t="shared" si="238"/>
        <v/>
      </c>
      <c r="DM84" s="69" t="str">
        <f t="shared" si="239"/>
        <v/>
      </c>
      <c r="DN84" s="69" t="str">
        <f t="shared" si="240"/>
        <v/>
      </c>
      <c r="DO84" s="70" t="str">
        <f t="shared" si="241"/>
        <v/>
      </c>
      <c r="DP84" s="68" t="str" cm="1">
        <f t="array" ref="DP84">IF(OR($X84="", DP$7=""), "", IFERROR(IF(IFERROR(INDEX($F84:$L84, $BM84, MATCH(DP$6, $F$9:$L$9, 0)), "")&gt;DP$7, "", IFERROR(INDEX($BB84:$BH84, $BM84, MATCH(DP$6, $BB$10:$BH$10, 0)), "")), ""))</f>
        <v/>
      </c>
      <c r="DQ84" s="70" t="str" cm="1">
        <f t="array" ref="DQ84">IF(OR($X84="", DQ$7=""), "", IFERROR(IF(IFERROR(INDEX($F84:$L84, $BM84, MATCH(DQ$6, $F$9:$L$9, 0)), "")&gt;DQ$7, "", IFERROR(INDEX($BB84:$BH84, $BM84, MATCH(DQ$6, $BB$10:$BH$10, 0)), "")), ""))</f>
        <v/>
      </c>
      <c r="DR84" s="68" t="str">
        <f t="shared" si="242"/>
        <v/>
      </c>
      <c r="DS84" s="69" t="str">
        <f t="shared" si="243"/>
        <v/>
      </c>
      <c r="DT84" s="69" t="str">
        <f t="shared" si="244"/>
        <v/>
      </c>
      <c r="DU84" s="69" t="str">
        <f t="shared" si="245"/>
        <v/>
      </c>
      <c r="DV84" s="69" t="str">
        <f t="shared" si="246"/>
        <v/>
      </c>
      <c r="DW84" s="69" t="str">
        <f t="shared" si="247"/>
        <v/>
      </c>
      <c r="DX84" s="70" t="str">
        <f t="shared" si="248"/>
        <v/>
      </c>
      <c r="DY84" s="68" t="str" cm="1">
        <f t="array" ref="DY84">IF(OR($X84="", DY$7=""), "", IFERROR(IF(IFERROR(INDEX($F84:$L84, $BM84, MATCH(DY$6, $F$9:$L$9, 0)), "")&gt;DY$7, "", IFERROR(INDEX($BB84:$BH84, $BM84, MATCH(DY$6, $BB$10:$BH$10, 0)), "")), ""))</f>
        <v/>
      </c>
      <c r="DZ84" s="70" t="str" cm="1">
        <f t="array" ref="DZ84">IF(OR($X84="", DZ$7=""), "", IFERROR(IF(IFERROR(INDEX($F84:$L84, $BM84, MATCH(DZ$6, $F$9:$L$9, 0)), "")&gt;DZ$7, "", IFERROR(INDEX($BB84:$BH84, $BM84, MATCH(DZ$6, $BB$10:$BH$10, 0)), "")), ""))</f>
        <v/>
      </c>
      <c r="EA84" s="68" t="str">
        <f t="shared" si="249"/>
        <v/>
      </c>
      <c r="EB84" s="69" t="str">
        <f t="shared" si="250"/>
        <v/>
      </c>
      <c r="EC84" s="69" t="str">
        <f t="shared" si="251"/>
        <v/>
      </c>
      <c r="ED84" s="69" t="str">
        <f t="shared" si="252"/>
        <v/>
      </c>
      <c r="EE84" s="69" t="str">
        <f t="shared" si="253"/>
        <v/>
      </c>
      <c r="EF84" s="69" t="str">
        <f t="shared" si="254"/>
        <v/>
      </c>
      <c r="EG84" s="70" t="str">
        <f t="shared" si="255"/>
        <v/>
      </c>
      <c r="EH84" s="68" t="str" cm="1">
        <f t="array" ref="EH84">IF(OR($X84="", EH$7=""), "", IFERROR(IF(IFERROR(INDEX($F84:$L84, $BM84, MATCH(EH$6, $F$9:$L$9, 0)), "")&gt;EH$7, "", IFERROR(INDEX($BB84:$BH84, $BM84, MATCH(EH$6, $BB$10:$BH$10, 0)), "")), ""))</f>
        <v/>
      </c>
      <c r="EI84" s="70" t="str" cm="1">
        <f t="array" ref="EI84">IF(OR($X84="", EI$7=""), "", IFERROR(IF(IFERROR(INDEX($F84:$L84, $BM84, MATCH(EI$6, $F$9:$L$9, 0)), "")&gt;EI$7, "", IFERROR(INDEX($BB84:$BH84, $BM84, MATCH(EI$6, $BB$10:$BH$10, 0)), "")), ""))</f>
        <v/>
      </c>
      <c r="EJ84" s="68" t="str">
        <f t="shared" si="256"/>
        <v/>
      </c>
      <c r="EK84" s="69" t="str">
        <f t="shared" si="257"/>
        <v/>
      </c>
      <c r="EL84" s="69" t="str">
        <f t="shared" si="258"/>
        <v/>
      </c>
      <c r="EM84" s="69" t="str">
        <f t="shared" si="259"/>
        <v/>
      </c>
      <c r="EN84" s="69" t="str">
        <f t="shared" si="260"/>
        <v/>
      </c>
      <c r="EO84" s="69" t="str">
        <f t="shared" si="261"/>
        <v/>
      </c>
      <c r="EP84" s="70" t="str">
        <f t="shared" si="262"/>
        <v/>
      </c>
      <c r="EQ84" s="68" t="str" cm="1">
        <f t="array" ref="EQ84">IF(OR($X84="", EQ$7=""), "", IFERROR(IF(IFERROR(INDEX($F84:$L84, $BM84, MATCH(EQ$6, $F$9:$L$9, 0)), "")&gt;EQ$7, "", IFERROR(INDEX($BB84:$BH84, $BM84, MATCH(EQ$6, $BB$10:$BH$10, 0)), "")), ""))</f>
        <v/>
      </c>
      <c r="ER84" s="70" t="str" cm="1">
        <f t="array" ref="ER84">IF(OR($X84="", ER$7=""), "", IFERROR(IF(IFERROR(INDEX($F84:$L84, $BM84, MATCH(ER$6, $F$9:$L$9, 0)), "")&gt;ER$7, "", IFERROR(INDEX($BB84:$BH84, $BM84, MATCH(ER$6, $BB$10:$BH$10, 0)), "")), ""))</f>
        <v/>
      </c>
      <c r="ES84" s="68" t="str">
        <f t="shared" si="263"/>
        <v/>
      </c>
      <c r="ET84" s="69" t="str">
        <f t="shared" si="264"/>
        <v/>
      </c>
      <c r="EU84" s="69" t="str">
        <f t="shared" si="265"/>
        <v/>
      </c>
      <c r="EV84" s="69" t="str">
        <f t="shared" si="266"/>
        <v/>
      </c>
      <c r="EW84" s="69" t="str">
        <f t="shared" si="267"/>
        <v/>
      </c>
      <c r="EX84" s="69" t="str">
        <f t="shared" si="268"/>
        <v/>
      </c>
      <c r="EY84" s="70" t="str">
        <f t="shared" si="269"/>
        <v/>
      </c>
      <c r="FA84" s="68" t="str" cm="1">
        <f t="array" ref="FA84">IF($X84="", "", IFERROR(INDEX($BN84:$EY84, $EZ84, MATCH(FA$8, $BN$2:$EY$2, 0)), ""))</f>
        <v/>
      </c>
      <c r="FB84" s="69" t="str" cm="1">
        <f t="array" ref="FB84">IF($X84="", "", IFERROR(INDEX($BN84:$EY84, $EZ84, MATCH(FB$8, $BN$2:$EY$2, 0)), ""))</f>
        <v/>
      </c>
      <c r="FC84" s="69" t="str" cm="1">
        <f t="array" ref="FC84">IF($X84="", "", IFERROR(INDEX($BN84:$EY84, $EZ84, MATCH(FC$8, $BN$2:$EY$2, 0)), ""))</f>
        <v/>
      </c>
      <c r="FD84" s="69" t="str" cm="1">
        <f t="array" ref="FD84">IF($X84="", "", IFERROR(INDEX($BN84:$EY84, $EZ84, MATCH(FD$8, $BN$2:$EY$2, 0)), ""))</f>
        <v/>
      </c>
      <c r="FE84" s="69" t="str" cm="1">
        <f t="array" ref="FE84">IF($X84="", "", IFERROR(INDEX($BN84:$EY84, $EZ84, MATCH(FE$8, $BN$2:$EY$2, 0)), ""))</f>
        <v/>
      </c>
      <c r="FF84" s="69" t="str" cm="1">
        <f t="array" ref="FF84">IF($X84="", "", IFERROR(INDEX($BN84:$EY84, $EZ84, MATCH(FF$8, $BN$2:$EY$2, 0)), ""))</f>
        <v/>
      </c>
      <c r="FG84" s="69" t="str" cm="1">
        <f t="array" ref="FG84">IF($X84="", "", IFERROR(INDEX($BN84:$EY84, $EZ84, MATCH(FG$8, $BN$2:$EY$2, 0)), ""))</f>
        <v/>
      </c>
      <c r="FH84" s="69" t="str" cm="1">
        <f t="array" ref="FH84">IF($X84="", "", IFERROR(INDEX($BN84:$EY84, $EZ84, MATCH(FH$8, $BN$2:$EY$2, 0)), ""))</f>
        <v/>
      </c>
      <c r="FI84" s="69" t="str" cm="1">
        <f t="array" ref="FI84">IF($X84="", "", IFERROR(INDEX($BN84:$EY84, $EZ84, MATCH(FI$8, $BN$2:$EY$2, 0)), ""))</f>
        <v/>
      </c>
      <c r="FJ84" s="69" t="str" cm="1">
        <f t="array" ref="FJ84">IF($X84="", "", IFERROR(INDEX($BN84:$EY84, $EZ84, MATCH(FJ$8, $BN$2:$EY$2, 0)), ""))</f>
        <v/>
      </c>
      <c r="FK84" s="69" t="str" cm="1">
        <f t="array" ref="FK84">IF($X84="", "", IFERROR(INDEX($BN84:$EY84, $EZ84, MATCH(FK$8, $BN$2:$EY$2, 0)), ""))</f>
        <v/>
      </c>
      <c r="FL84" s="69" t="str" cm="1">
        <f t="array" ref="FL84">IF($X84="", "", IFERROR(INDEX($BN84:$EY84, $EZ84, MATCH(FL$8, $BN$2:$EY$2, 0)), ""))</f>
        <v/>
      </c>
      <c r="FM84" s="69" t="str" cm="1">
        <f t="array" ref="FM84">IF($X84="", "", IFERROR(INDEX($BN84:$EY84, $EZ84, MATCH(FM$8, $BN$2:$EY$2, 0)), ""))</f>
        <v/>
      </c>
      <c r="FN84" s="69" t="str" cm="1">
        <f t="array" ref="FN84">IF($X84="", "", IFERROR(INDEX($BN84:$EY84, $EZ84, MATCH(FN$8, $BN$2:$EY$2, 0)), ""))</f>
        <v/>
      </c>
      <c r="FO84" s="69" t="str" cm="1">
        <f t="array" ref="FO84">IF($X84="", "", IFERROR(INDEX($BN84:$EY84, $EZ84, MATCH(FO$8, $BN$2:$EY$2, 0)), ""))</f>
        <v/>
      </c>
      <c r="FP84" s="69" t="str" cm="1">
        <f t="array" ref="FP84">IF($X84="", "", IFERROR(INDEX($BN84:$EY84, $EZ84, MATCH(FP$8, $BN$2:$EY$2, 0)), ""))</f>
        <v/>
      </c>
      <c r="FQ84" s="69" t="str" cm="1">
        <f t="array" ref="FQ84">IF($X84="", "", IFERROR(INDEX($BN84:$EY84, $EZ84, MATCH(FQ$8, $BN$2:$EY$2, 0)), ""))</f>
        <v/>
      </c>
      <c r="FR84" s="69" t="str" cm="1">
        <f t="array" ref="FR84">IF($X84="", "", IFERROR(INDEX($BN84:$EY84, $EZ84, MATCH(FR$8, $BN$2:$EY$2, 0)), ""))</f>
        <v/>
      </c>
      <c r="FS84" s="69" t="str" cm="1">
        <f t="array" ref="FS84">IF($X84="", "", IFERROR(INDEX($BN84:$EY84, $EZ84, MATCH(FS$8, $BN$2:$EY$2, 0)), ""))</f>
        <v/>
      </c>
      <c r="FT84" s="69" t="str" cm="1">
        <f t="array" ref="FT84">IF($X84="", "", IFERROR(INDEX($BN84:$EY84, $EZ84, MATCH(FT$8, $BN$2:$EY$2, 0)), ""))</f>
        <v/>
      </c>
      <c r="FU84" s="69" t="str" cm="1">
        <f t="array" ref="FU84">IF($X84="", "", IFERROR(INDEX($BN84:$EY84, $EZ84, MATCH(FU$8, $BN$2:$EY$2, 0)), ""))</f>
        <v/>
      </c>
      <c r="FV84" s="69" t="str" cm="1">
        <f t="array" ref="FV84">IF($X84="", "", IFERROR(INDEX($BN84:$EY84, $EZ84, MATCH(FV$8, $BN$2:$EY$2, 0)), ""))</f>
        <v/>
      </c>
      <c r="FW84" s="69" t="str" cm="1">
        <f t="array" ref="FW84">IF($X84="", "", IFERROR(INDEX($BN84:$EY84, $EZ84, MATCH(FW$8, $BN$2:$EY$2, 0)), ""))</f>
        <v/>
      </c>
      <c r="FX84" s="69" t="str" cm="1">
        <f t="array" ref="FX84">IF($X84="", "", IFERROR(INDEX($BN84:$EY84, $EZ84, MATCH(FX$8, $BN$2:$EY$2, 0)), ""))</f>
        <v/>
      </c>
      <c r="FY84" s="69" t="str" cm="1">
        <f t="array" ref="FY84">IF($X84="", "", IFERROR(INDEX($BN84:$EY84, $EZ84, MATCH(FY$8, $BN$2:$EY$2, 0)), ""))</f>
        <v/>
      </c>
      <c r="FZ84" s="69" t="str" cm="1">
        <f t="array" ref="FZ84">IF($X84="", "", IFERROR(INDEX($BN84:$EY84, $EZ84, MATCH(FZ$8, $BN$2:$EY$2, 0)), ""))</f>
        <v/>
      </c>
      <c r="GA84" s="69" t="str" cm="1">
        <f t="array" ref="GA84">IF($X84="", "", IFERROR(INDEX($BN84:$EY84, $EZ84, MATCH(GA$8, $BN$2:$EY$2, 0)), ""))</f>
        <v/>
      </c>
      <c r="GB84" s="69" t="str" cm="1">
        <f t="array" ref="GB84">IF($X84="", "", IFERROR(INDEX($BN84:$EY84, $EZ84, MATCH(GB$8, $BN$2:$EY$2, 0)), ""))</f>
        <v/>
      </c>
      <c r="GC84" s="69" t="str" cm="1">
        <f t="array" ref="GC84">IF($X84="", "", IFERROR(INDEX($BN84:$EY84, $EZ84, MATCH(GC$8, $BN$2:$EY$2, 0)), ""))</f>
        <v/>
      </c>
      <c r="GD84" s="69" t="str" cm="1">
        <f t="array" ref="GD84">IF($X84="", "", IFERROR(INDEX($BN84:$EY84, $EZ84, MATCH(GD$8, $BN$2:$EY$2, 0)), ""))</f>
        <v/>
      </c>
      <c r="GE84" s="69" t="str" cm="1">
        <f t="array" ref="GE84">IF($X84="", "", IFERROR(INDEX($BN84:$EY84, $EZ84, MATCH(GE$8, $BN$2:$EY$2, 0)), ""))</f>
        <v/>
      </c>
      <c r="GF84" s="69" t="str" cm="1">
        <f t="array" ref="GF84">IF($X84="", "", IFERROR(INDEX($BN84:$EY84, $EZ84, MATCH(GF$8, $BN$2:$EY$2, 0)), ""))</f>
        <v/>
      </c>
      <c r="GG84" s="69" t="str" cm="1">
        <f t="array" ref="GG84">IF($X84="", "", IFERROR(INDEX($BN84:$EY84, $EZ84, MATCH(GG$8, $BN$2:$EY$2, 0)), ""))</f>
        <v/>
      </c>
      <c r="GH84" s="69" t="str" cm="1">
        <f t="array" ref="GH84">IF($X84="", "", IFERROR(INDEX($BN84:$EY84, $EZ84, MATCH(GH$8, $BN$2:$EY$2, 0)), ""))</f>
        <v/>
      </c>
      <c r="GI84" s="69" t="str" cm="1">
        <f t="array" ref="GI84">IF($X84="", "", IFERROR(INDEX($BN84:$EY84, $EZ84, MATCH(GI$8, $BN$2:$EY$2, 0)), ""))</f>
        <v/>
      </c>
      <c r="GJ84" s="69" t="str" cm="1">
        <f t="array" ref="GJ84">IF($X84="", "", IFERROR(INDEX($BN84:$EY84, $EZ84, MATCH(GJ$8, $BN$2:$EY$2, 0)), ""))</f>
        <v/>
      </c>
      <c r="GK84" s="69" t="str" cm="1">
        <f t="array" ref="GK84">IF($X84="", "", IFERROR(INDEX($BN84:$EY84, $EZ84, MATCH(GK$8, $BN$2:$EY$2, 0)), ""))</f>
        <v/>
      </c>
      <c r="GL84" s="69" t="str" cm="1">
        <f t="array" ref="GL84">IF($X84="", "", IFERROR(INDEX($BN84:$EY84, $EZ84, MATCH(GL$8, $BN$2:$EY$2, 0)), ""))</f>
        <v/>
      </c>
      <c r="GM84" s="69" t="str" cm="1">
        <f t="array" ref="GM84">IF($X84="", "", IFERROR(INDEX($BN84:$EY84, $EZ84, MATCH(GM$8, $BN$2:$EY$2, 0)), ""))</f>
        <v/>
      </c>
      <c r="GN84" s="69" t="str" cm="1">
        <f t="array" ref="GN84">IF($X84="", "", IFERROR(INDEX($BN84:$EY84, $EZ84, MATCH(GN$8, $BN$2:$EY$2, 0)), ""))</f>
        <v/>
      </c>
      <c r="GO84" s="69" t="str" cm="1">
        <f t="array" ref="GO84">IF($X84="", "", IFERROR(INDEX($BN84:$EY84, $EZ84, MATCH(GO$8, $BN$2:$EY$2, 0)), ""))</f>
        <v/>
      </c>
      <c r="GP84" s="69" t="str" cm="1">
        <f t="array" ref="GP84">IF($X84="", "", IFERROR(INDEX($BN84:$EY84, $EZ84, MATCH(GP$8, $BN$2:$EY$2, 0)), ""))</f>
        <v/>
      </c>
      <c r="GQ84" s="69" t="str" cm="1">
        <f t="array" ref="GQ84">IF($X84="", "", IFERROR(INDEX($BN84:$EY84, $EZ84, MATCH(GQ$8, $BN$2:$EY$2, 0)), ""))</f>
        <v/>
      </c>
      <c r="GR84" s="69" t="str" cm="1">
        <f t="array" ref="GR84">IF($X84="", "", IFERROR(INDEX($BN84:$EY84, $EZ84, MATCH(GR$8, $BN$2:$EY$2, 0)), ""))</f>
        <v/>
      </c>
      <c r="GS84" s="69" t="str" cm="1">
        <f t="array" ref="GS84">IF($X84="", "", IFERROR(INDEX($BN84:$EY84, $EZ84, MATCH(GS$8, $BN$2:$EY$2, 0)), ""))</f>
        <v/>
      </c>
      <c r="GT84" s="69" t="str" cm="1">
        <f t="array" ref="GT84">IF($X84="", "", IFERROR(INDEX($BN84:$EY84, $EZ84, MATCH(GT$8, $BN$2:$EY$2, 0)), ""))</f>
        <v/>
      </c>
      <c r="GU84" s="69" t="str" cm="1">
        <f t="array" ref="GU84">IF($X84="", "", IFERROR(INDEX($BN84:$EY84, $EZ84, MATCH(GU$8, $BN$2:$EY$2, 0)), ""))</f>
        <v/>
      </c>
      <c r="GV84" s="69" t="str" cm="1">
        <f t="array" ref="GV84">IF($X84="", "", IFERROR(INDEX($BN84:$EY84, $EZ84, MATCH(GV$8, $BN$2:$EY$2, 0)), ""))</f>
        <v/>
      </c>
      <c r="GW84" s="69" t="str" cm="1">
        <f t="array" ref="GW84">IF($X84="", "", IFERROR(INDEX($BN84:$EY84, $EZ84, MATCH(GW$8, $BN$2:$EY$2, 0)), ""))</f>
        <v/>
      </c>
      <c r="GX84" s="69" t="str" cm="1">
        <f t="array" ref="GX84">IF($X84="", "", IFERROR(INDEX($BN84:$EY84, $EZ84, MATCH(GX$8, $BN$2:$EY$2, 0)), ""))</f>
        <v/>
      </c>
      <c r="GY84" s="69" t="str" cm="1">
        <f t="array" ref="GY84">IF($X84="", "", IFERROR(INDEX($BN84:$EY84, $EZ84, MATCH(GY$8, $BN$2:$EY$2, 0)), ""))</f>
        <v/>
      </c>
      <c r="GZ84" s="69" t="str" cm="1">
        <f t="array" ref="GZ84">IF($X84="", "", IFERROR(INDEX($BN84:$EY84, $EZ84, MATCH(GZ$8, $BN$2:$EY$2, 0)), ""))</f>
        <v/>
      </c>
      <c r="HA84" s="69" t="str" cm="1">
        <f t="array" ref="HA84">IF($X84="", "", IFERROR(INDEX($BN84:$EY84, $EZ84, MATCH(HA$8, $BN$2:$EY$2, 0)), ""))</f>
        <v/>
      </c>
      <c r="HB84" s="69" t="str" cm="1">
        <f t="array" ref="HB84">IF($X84="", "", IFERROR(INDEX($BN84:$EY84, $EZ84, MATCH(HB$8, $BN$2:$EY$2, 0)), ""))</f>
        <v/>
      </c>
      <c r="HC84" s="69" t="str" cm="1">
        <f t="array" ref="HC84">IF($X84="", "", IFERROR(INDEX($BN84:$EY84, $EZ84, MATCH(HC$8, $BN$2:$EY$2, 0)), ""))</f>
        <v/>
      </c>
      <c r="HD84" s="69" t="str" cm="1">
        <f t="array" ref="HD84">IF($X84="", "", IFERROR(INDEX($BN84:$EY84, $EZ84, MATCH(HD$8, $BN$2:$EY$2, 0)), ""))</f>
        <v/>
      </c>
      <c r="HE84" s="69" t="str" cm="1">
        <f t="array" ref="HE84">IF($X84="", "", IFERROR(INDEX($BN84:$EY84, $EZ84, MATCH(HE$8, $BN$2:$EY$2, 0)), ""))</f>
        <v/>
      </c>
      <c r="HF84" s="69" t="str" cm="1">
        <f t="array" ref="HF84">IF($X84="", "", IFERROR(INDEX($BN84:$EY84, $EZ84, MATCH(HF$8, $BN$2:$EY$2, 0)), ""))</f>
        <v/>
      </c>
      <c r="HG84" s="69" t="str" cm="1">
        <f t="array" ref="HG84">IF($X84="", "", IFERROR(INDEX($BN84:$EY84, $EZ84, MATCH(HG$8, $BN$2:$EY$2, 0)), ""))</f>
        <v/>
      </c>
      <c r="HH84" s="69" t="str" cm="1">
        <f t="array" ref="HH84">IF($X84="", "", IFERROR(INDEX($BN84:$EY84, $EZ84, MATCH(HH$8, $BN$2:$EY$2, 0)), ""))</f>
        <v/>
      </c>
      <c r="HI84" s="69" t="str" cm="1">
        <f t="array" ref="HI84">IF($X84="", "", IFERROR(INDEX($BN84:$EY84, $EZ84, MATCH(HI$8, $BN$2:$EY$2, 0)), ""))</f>
        <v/>
      </c>
      <c r="HJ84" s="69" t="str" cm="1">
        <f t="array" ref="HJ84">IF($X84="", "", IFERROR(INDEX($BN84:$EY84, $EZ84, MATCH(HJ$8, $BN$2:$EY$2, 0)), ""))</f>
        <v/>
      </c>
      <c r="HK84" s="69" t="str" cm="1">
        <f t="array" ref="HK84">IF($X84="", "", IFERROR(INDEX($BN84:$EY84, $EZ84, MATCH(HK$8, $BN$2:$EY$2, 0)), ""))</f>
        <v/>
      </c>
      <c r="HL84" s="69" t="str" cm="1">
        <f t="array" ref="HL84">IF($X84="", "", IFERROR(INDEX($BN84:$EY84, $EZ84, MATCH(HL$8, $BN$2:$EY$2, 0)), ""))</f>
        <v/>
      </c>
      <c r="HM84" s="69" t="str" cm="1">
        <f t="array" ref="HM84">IF($X84="", "", IFERROR(INDEX($BN84:$EY84, $EZ84, MATCH(HM$8, $BN$2:$EY$2, 0)), ""))</f>
        <v/>
      </c>
      <c r="HN84" s="69" t="str" cm="1">
        <f t="array" ref="HN84">IF($X84="", "", IFERROR(INDEX($BN84:$EY84, $EZ84, MATCH(HN$8, $BN$2:$EY$2, 0)), ""))</f>
        <v/>
      </c>
      <c r="HO84" s="69" t="str" cm="1">
        <f t="array" ref="HO84">IF($X84="", "", IFERROR(INDEX($BN84:$EY84, $EZ84, MATCH(HO$8, $BN$2:$EY$2, 0)), ""))</f>
        <v/>
      </c>
      <c r="HP84" s="69" t="str" cm="1">
        <f t="array" ref="HP84">IF($X84="", "", IFERROR(INDEX($BN84:$EY84, $EZ84, MATCH(HP$8, $BN$2:$EY$2, 0)), ""))</f>
        <v/>
      </c>
      <c r="HQ84" s="69" t="str" cm="1">
        <f t="array" ref="HQ84">IF($X84="", "", IFERROR(INDEX($BN84:$EY84, $EZ84, MATCH(HQ$8, $BN$2:$EY$2, 0)), ""))</f>
        <v/>
      </c>
      <c r="HR84" s="70" t="str" cm="1">
        <f t="array" ref="HR84">IF($X84="", "", IFERROR(INDEX($BN84:$EY84, $EZ84, MATCH(HR$8, $BN$2:$EY$2, 0)), ""))</f>
        <v/>
      </c>
      <c r="HT84" s="8" t="str" cm="1">
        <f t="array" ref="HT84">IFERROR(INDEX($FA$6:$HR$6, $HS$6, MATCH(MIN($FA84:$HR84), $FA84:$HR84, 0)), "")</f>
        <v/>
      </c>
      <c r="HV84" s="8" t="str" cm="1">
        <f t="array" ref="HV84">IFERROR(INDEX(Trainers!$I$11:$I$20, MATCH(IFERROR(INDEX($FA$7:$HR$7, $HS$6, MATCH(MIN($FA84:$HR84), $FA84:$HR84, 0)), ""), Trainers!$AB$11:$AB$20, 0)), "")</f>
        <v/>
      </c>
      <c r="HX84" s="81" t="str">
        <f t="shared" si="270"/>
        <v/>
      </c>
      <c r="HY84" s="88" t="str">
        <f t="shared" si="271"/>
        <v/>
      </c>
      <c r="HZ84" s="81" t="str">
        <f t="shared" si="277"/>
        <v/>
      </c>
      <c r="IA84" s="88" t="str">
        <f t="shared" si="278"/>
        <v/>
      </c>
      <c r="IB84" s="81" t="str">
        <f t="shared" si="277"/>
        <v/>
      </c>
      <c r="IC84" s="88" t="str">
        <f t="shared" si="278"/>
        <v/>
      </c>
      <c r="ID84" s="81" t="str">
        <f t="shared" si="277"/>
        <v/>
      </c>
      <c r="IE84" s="88" t="str">
        <f t="shared" si="278"/>
        <v/>
      </c>
      <c r="IF84" s="81" t="str">
        <f t="shared" si="277"/>
        <v/>
      </c>
      <c r="IG84" s="88" t="str">
        <f t="shared" si="278"/>
        <v/>
      </c>
      <c r="IH84" s="81" t="str">
        <f t="shared" si="277"/>
        <v/>
      </c>
      <c r="II84" s="88" t="str">
        <f t="shared" si="278"/>
        <v/>
      </c>
      <c r="IJ84" s="81" t="str">
        <f t="shared" si="277"/>
        <v/>
      </c>
      <c r="IK84" s="88" t="str">
        <f t="shared" si="278"/>
        <v/>
      </c>
      <c r="IL84" s="81" t="str">
        <f t="shared" si="277"/>
        <v/>
      </c>
      <c r="IM84" s="88" t="str">
        <f t="shared" si="278"/>
        <v/>
      </c>
      <c r="IN84" s="81" t="str">
        <f t="shared" si="277"/>
        <v/>
      </c>
      <c r="IO84" s="88" t="str">
        <f t="shared" si="278"/>
        <v/>
      </c>
      <c r="IP84" s="81" t="str">
        <f t="shared" si="277"/>
        <v/>
      </c>
      <c r="IQ84" s="88" t="str">
        <f t="shared" si="278"/>
        <v/>
      </c>
      <c r="IS84" s="81" t="str" cm="1">
        <f t="array" ref="IS84">IF($X84="", "", IFERROR(INDEX($HX$3:$IQ$3, $IR$3, MATCH(IS$10, $HX84:$IQ84, 0)), ""))</f>
        <v/>
      </c>
      <c r="IT84" s="89" t="str" cm="1">
        <f t="array" ref="IT84">IF($X84="", "", IFERROR(INDEX($HX$3:$IQ$3, $IR$3, MATCH(IT$10, $HX84:$IQ84, 0)), ""))</f>
        <v/>
      </c>
      <c r="IU84" s="89" t="str" cm="1">
        <f t="array" ref="IU84">IF($X84="", "", IFERROR(INDEX($HX$3:$IQ$3, $IR$3, MATCH(IU$10, $HX84:$IQ84, 0)), ""))</f>
        <v/>
      </c>
      <c r="IV84" s="8" t="str">
        <f t="shared" si="272"/>
        <v/>
      </c>
      <c r="IX84" s="8" t="str">
        <f t="shared" si="273"/>
        <v/>
      </c>
      <c r="IZ84" s="8" t="str">
        <f>IF($BL84="", "", IFERROR(INDEX(Trainers!$AB$11:$AB$20, MATCH($BL84, Trainers!$I$11:$I$20, 0)), ""))</f>
        <v/>
      </c>
      <c r="JA84" s="78" t="str">
        <f t="shared" si="274"/>
        <v/>
      </c>
      <c r="JB84" s="8" t="str" cm="1">
        <f t="array" ref="JB84">IFERROR(INDEX($BN$7:$EY$7, $BM$7, MATCH(CONCATENATE($IZ84, " - ", $BJ84), $BN$2:$EY$2, 0)), "")</f>
        <v/>
      </c>
      <c r="JC84" s="8" t="str">
        <f t="shared" si="275"/>
        <v/>
      </c>
      <c r="JE84" s="8" t="str">
        <f>IF($HV84="", "", IFERROR(INDEX(Trainers!$AB$11:$AB$20, MATCH($HV84, Trainers!$I$11:$I$20, 0)), ""))</f>
        <v/>
      </c>
      <c r="JF84" s="78" t="str" cm="1">
        <f t="array" ref="JF84">IF(IFERROR(INDEX($F84:$L84, $Y84, MATCH($HT84, $F$9:$L$9, 0)), "")="", "", IFERROR(INDEX($F84:$L84, $Y84, MATCH($HT84, $F$9:$L$9, 0)), ""))</f>
        <v/>
      </c>
      <c r="JG84" s="8" t="str" cm="1">
        <f t="array" ref="JG84">IFERROR(INDEX($BN$7:$EY$7, $BM$7, MATCH(CONCATENATE($JE84, " - ", $HT84), $BN$2:$EY$2, 0)), "")</f>
        <v/>
      </c>
      <c r="JH84" s="8" t="str">
        <f t="shared" si="276"/>
        <v/>
      </c>
    </row>
    <row r="85" spans="1:268" x14ac:dyDescent="0.25">
      <c r="A85" s="2"/>
      <c r="B85" s="20"/>
      <c r="C85" s="21"/>
      <c r="D85" s="38"/>
      <c r="E85" s="22"/>
      <c r="F85" s="22"/>
      <c r="G85" s="22"/>
      <c r="H85" s="22"/>
      <c r="I85" s="22"/>
      <c r="J85" s="22"/>
      <c r="K85" s="22"/>
      <c r="L85" s="23"/>
      <c r="M85" s="2"/>
      <c r="N85" s="101" t="str">
        <f t="shared" si="193"/>
        <v/>
      </c>
      <c r="O85" s="2"/>
      <c r="P85" s="62"/>
      <c r="Q85" s="62"/>
      <c r="R85" s="62"/>
      <c r="X85" s="8" t="str">
        <f t="shared" si="194"/>
        <v/>
      </c>
      <c r="Z85" s="8" t="str">
        <f t="shared" si="190"/>
        <v/>
      </c>
      <c r="AA85" s="8" t="str">
        <f t="shared" si="191"/>
        <v/>
      </c>
      <c r="AB85" s="8" t="str">
        <f t="shared" si="192"/>
        <v/>
      </c>
      <c r="AC85" s="8" t="str">
        <f t="shared" si="195"/>
        <v/>
      </c>
      <c r="AD85" s="8" t="str">
        <f t="shared" si="196"/>
        <v/>
      </c>
      <c r="AE85" s="8" t="str">
        <f t="shared" si="163"/>
        <v/>
      </c>
      <c r="AF85" s="8" t="str">
        <f t="shared" si="164"/>
        <v/>
      </c>
      <c r="AG85" s="8" t="str">
        <f t="shared" si="165"/>
        <v/>
      </c>
      <c r="AH85" s="8" t="str">
        <f t="shared" si="166"/>
        <v/>
      </c>
      <c r="AI85" s="8" t="str">
        <f t="shared" si="167"/>
        <v/>
      </c>
      <c r="AJ85" s="8" t="str">
        <f t="shared" si="168"/>
        <v/>
      </c>
      <c r="AL85" s="68" t="str">
        <f t="shared" si="197"/>
        <v/>
      </c>
      <c r="AM85" s="69" t="str">
        <f t="shared" si="169"/>
        <v/>
      </c>
      <c r="AN85" s="69" t="str">
        <f t="shared" si="170"/>
        <v/>
      </c>
      <c r="AO85" s="69" t="str">
        <f t="shared" si="171"/>
        <v/>
      </c>
      <c r="AP85" s="69" t="str">
        <f t="shared" si="172"/>
        <v/>
      </c>
      <c r="AQ85" s="69" t="str">
        <f t="shared" si="173"/>
        <v/>
      </c>
      <c r="AR85" s="70" t="str">
        <f t="shared" si="174"/>
        <v/>
      </c>
      <c r="AT85" s="68" t="str">
        <f>IF($D85="", "", IFERROR(INDEX('Training Positions'!C$11:C$30, MATCH($D85, 'Training Positions'!$B$11:$B$30, 0)), ""))</f>
        <v/>
      </c>
      <c r="AU85" s="69" t="str">
        <f>IF($D85="", "", IFERROR(INDEX('Training Positions'!D$11:D$30, MATCH($D85, 'Training Positions'!$B$11:$B$30, 0)), ""))</f>
        <v/>
      </c>
      <c r="AV85" s="69" t="str">
        <f>IF($D85="", "", IFERROR(INDEX('Training Positions'!E$11:E$30, MATCH($D85, 'Training Positions'!$B$11:$B$30, 0)), ""))</f>
        <v/>
      </c>
      <c r="AW85" s="69" t="str">
        <f>IF($D85="", "", IFERROR(INDEX('Training Positions'!F$11:F$30, MATCH($D85, 'Training Positions'!$B$11:$B$30, 0)), ""))</f>
        <v/>
      </c>
      <c r="AX85" s="69" t="str">
        <f>IF($D85="", "", IFERROR(INDEX('Training Positions'!G$11:G$30, MATCH($D85, 'Training Positions'!$B$11:$B$30, 0)), ""))</f>
        <v/>
      </c>
      <c r="AY85" s="69" t="str">
        <f>IF($D85="", "", IFERROR(INDEX('Training Positions'!H$11:H$30, MATCH($D85, 'Training Positions'!$B$11:$B$30, 0)), ""))</f>
        <v/>
      </c>
      <c r="AZ85" s="70" t="str">
        <f>IF($D85="", "", IFERROR(INDEX('Training Positions'!I$11:I$30, MATCH($D85, 'Training Positions'!$B$11:$B$30, 0)), ""))</f>
        <v/>
      </c>
      <c r="BB85" s="68" t="str">
        <f t="shared" si="198"/>
        <v/>
      </c>
      <c r="BC85" s="69" t="str">
        <f t="shared" si="175"/>
        <v/>
      </c>
      <c r="BD85" s="69" t="str">
        <f t="shared" si="176"/>
        <v/>
      </c>
      <c r="BE85" s="69" t="str">
        <f t="shared" si="177"/>
        <v/>
      </c>
      <c r="BF85" s="69" t="str">
        <f t="shared" si="178"/>
        <v/>
      </c>
      <c r="BG85" s="69" t="str">
        <f t="shared" si="179"/>
        <v/>
      </c>
      <c r="BH85" s="70" t="str">
        <f t="shared" si="180"/>
        <v/>
      </c>
      <c r="BJ85" s="8" t="str" cm="1">
        <f t="array" ref="BJ85">IF($X85="", "", IFERROR(INDEX($BB$10:$BH$10, $BA$10, MATCH(MIN($BB85:$BH85), $BB85:$BH85, 0)), ""))</f>
        <v/>
      </c>
      <c r="BK85" s="78" t="str">
        <f t="shared" si="199"/>
        <v/>
      </c>
      <c r="BL85" s="8" t="str">
        <f>IF($IX85="", "", IFERROR(INDEX(Trainers!$I$11:$I$20, MATCH($IX85, Trainers!$AB$11:$AB$20, 0)), ""))</f>
        <v/>
      </c>
      <c r="BN85" s="68" t="str" cm="1">
        <f t="array" ref="BN85">IF(OR($X85="", BN$7=""), "", IFERROR(IF(IFERROR(INDEX($F85:$L85, $BM85, MATCH(BN$6, $F$9:$L$9, 0)), "")&gt;BN$7, "", IFERROR(INDEX($BB85:$BH85, $BM85, MATCH(BN$6, $BB$10:$BH$10, 0)), "")), ""))</f>
        <v/>
      </c>
      <c r="BO85" s="70" t="str" cm="1">
        <f t="array" ref="BO85">IF(OR($X85="", BO$7=""), "", IFERROR(IF(IFERROR(INDEX($F85:$L85, $BM85, MATCH(BO$6, $F$9:$L$9, 0)), "")&gt;BO$7, "", IFERROR(INDEX($BB85:$BH85, $BM85, MATCH(BO$6, $BB$10:$BH$10, 0)), "")), ""))</f>
        <v/>
      </c>
      <c r="BP85" s="68" t="str">
        <f t="shared" si="200"/>
        <v/>
      </c>
      <c r="BQ85" s="69" t="str">
        <f t="shared" si="201"/>
        <v/>
      </c>
      <c r="BR85" s="69" t="str">
        <f t="shared" si="202"/>
        <v/>
      </c>
      <c r="BS85" s="69" t="str">
        <f t="shared" si="203"/>
        <v/>
      </c>
      <c r="BT85" s="69" t="str">
        <f t="shared" si="204"/>
        <v/>
      </c>
      <c r="BU85" s="69" t="str">
        <f t="shared" si="205"/>
        <v/>
      </c>
      <c r="BV85" s="70" t="str">
        <f t="shared" si="206"/>
        <v/>
      </c>
      <c r="BW85" s="68" t="str" cm="1">
        <f t="array" ref="BW85">IF(OR($X85="", BW$7=""), "", IFERROR(IF(IFERROR(INDEX($F85:$L85, $BM85, MATCH(BW$6, $F$9:$L$9, 0)), "")&gt;BW$7, "", IFERROR(INDEX($BB85:$BH85, $BM85, MATCH(BW$6, $BB$10:$BH$10, 0)), "")), ""))</f>
        <v/>
      </c>
      <c r="BX85" s="70" t="str" cm="1">
        <f t="array" ref="BX85">IF(OR($X85="", BX$7=""), "", IFERROR(IF(IFERROR(INDEX($F85:$L85, $BM85, MATCH(BX$6, $F$9:$L$9, 0)), "")&gt;BX$7, "", IFERROR(INDEX($BB85:$BH85, $BM85, MATCH(BX$6, $BB$10:$BH$10, 0)), "")), ""))</f>
        <v/>
      </c>
      <c r="BY85" s="68" t="str">
        <f t="shared" si="207"/>
        <v/>
      </c>
      <c r="BZ85" s="69" t="str">
        <f t="shared" si="208"/>
        <v/>
      </c>
      <c r="CA85" s="69" t="str">
        <f t="shared" si="209"/>
        <v/>
      </c>
      <c r="CB85" s="69" t="str">
        <f t="shared" si="210"/>
        <v/>
      </c>
      <c r="CC85" s="69" t="str">
        <f t="shared" si="211"/>
        <v/>
      </c>
      <c r="CD85" s="69" t="str">
        <f t="shared" si="212"/>
        <v/>
      </c>
      <c r="CE85" s="70" t="str">
        <f t="shared" si="213"/>
        <v/>
      </c>
      <c r="CF85" s="68" t="str" cm="1">
        <f t="array" ref="CF85">IF(OR($X85="", CF$7=""), "", IFERROR(IF(IFERROR(INDEX($F85:$L85, $BM85, MATCH(CF$6, $F$9:$L$9, 0)), "")&gt;CF$7, "", IFERROR(INDEX($BB85:$BH85, $BM85, MATCH(CF$6, $BB$10:$BH$10, 0)), "")), ""))</f>
        <v/>
      </c>
      <c r="CG85" s="70" t="str" cm="1">
        <f t="array" ref="CG85">IF(OR($X85="", CG$7=""), "", IFERROR(IF(IFERROR(INDEX($F85:$L85, $BM85, MATCH(CG$6, $F$9:$L$9, 0)), "")&gt;CG$7, "", IFERROR(INDEX($BB85:$BH85, $BM85, MATCH(CG$6, $BB$10:$BH$10, 0)), "")), ""))</f>
        <v/>
      </c>
      <c r="CH85" s="68" t="str">
        <f t="shared" si="214"/>
        <v/>
      </c>
      <c r="CI85" s="69" t="str">
        <f t="shared" si="215"/>
        <v/>
      </c>
      <c r="CJ85" s="69" t="str">
        <f t="shared" si="216"/>
        <v/>
      </c>
      <c r="CK85" s="69" t="str">
        <f t="shared" si="217"/>
        <v/>
      </c>
      <c r="CL85" s="69" t="str">
        <f t="shared" si="218"/>
        <v/>
      </c>
      <c r="CM85" s="69" t="str">
        <f t="shared" si="219"/>
        <v/>
      </c>
      <c r="CN85" s="70" t="str">
        <f t="shared" si="220"/>
        <v/>
      </c>
      <c r="CO85" s="68" t="str" cm="1">
        <f t="array" ref="CO85">IF(OR($X85="", CO$7=""), "", IFERROR(IF(IFERROR(INDEX($F85:$L85, $BM85, MATCH(CO$6, $F$9:$L$9, 0)), "")&gt;CO$7, "", IFERROR(INDEX($BB85:$BH85, $BM85, MATCH(CO$6, $BB$10:$BH$10, 0)), "")), ""))</f>
        <v/>
      </c>
      <c r="CP85" s="70" t="str" cm="1">
        <f t="array" ref="CP85">IF(OR($X85="", CP$7=""), "", IFERROR(IF(IFERROR(INDEX($F85:$L85, $BM85, MATCH(CP$6, $F$9:$L$9, 0)), "")&gt;CP$7, "", IFERROR(INDEX($BB85:$BH85, $BM85, MATCH(CP$6, $BB$10:$BH$10, 0)), "")), ""))</f>
        <v/>
      </c>
      <c r="CQ85" s="68" t="str">
        <f t="shared" si="221"/>
        <v/>
      </c>
      <c r="CR85" s="69" t="str">
        <f t="shared" si="222"/>
        <v/>
      </c>
      <c r="CS85" s="69" t="str">
        <f t="shared" si="223"/>
        <v/>
      </c>
      <c r="CT85" s="69" t="str">
        <f t="shared" si="224"/>
        <v/>
      </c>
      <c r="CU85" s="69" t="str">
        <f t="shared" si="225"/>
        <v/>
      </c>
      <c r="CV85" s="69" t="str">
        <f t="shared" si="226"/>
        <v/>
      </c>
      <c r="CW85" s="70" t="str">
        <f t="shared" si="227"/>
        <v/>
      </c>
      <c r="CX85" s="68" t="str" cm="1">
        <f t="array" ref="CX85">IF(OR($X85="", CX$7=""), "", IFERROR(IF(IFERROR(INDEX($F85:$L85, $BM85, MATCH(CX$6, $F$9:$L$9, 0)), "")&gt;CX$7, "", IFERROR(INDEX($BB85:$BH85, $BM85, MATCH(CX$6, $BB$10:$BH$10, 0)), "")), ""))</f>
        <v/>
      </c>
      <c r="CY85" s="70" t="str" cm="1">
        <f t="array" ref="CY85">IF(OR($X85="", CY$7=""), "", IFERROR(IF(IFERROR(INDEX($F85:$L85, $BM85, MATCH(CY$6, $F$9:$L$9, 0)), "")&gt;CY$7, "", IFERROR(INDEX($BB85:$BH85, $BM85, MATCH(CY$6, $BB$10:$BH$10, 0)), "")), ""))</f>
        <v/>
      </c>
      <c r="CZ85" s="68" t="str">
        <f t="shared" si="228"/>
        <v/>
      </c>
      <c r="DA85" s="69" t="str">
        <f t="shared" si="229"/>
        <v/>
      </c>
      <c r="DB85" s="69" t="str">
        <f t="shared" si="230"/>
        <v/>
      </c>
      <c r="DC85" s="69" t="str">
        <f t="shared" si="231"/>
        <v/>
      </c>
      <c r="DD85" s="69" t="str">
        <f t="shared" si="232"/>
        <v/>
      </c>
      <c r="DE85" s="69" t="str">
        <f t="shared" si="233"/>
        <v/>
      </c>
      <c r="DF85" s="70" t="str">
        <f t="shared" si="234"/>
        <v/>
      </c>
      <c r="DG85" s="68" t="str" cm="1">
        <f t="array" ref="DG85">IF(OR($X85="", DG$7=""), "", IFERROR(IF(IFERROR(INDEX($F85:$L85, $BM85, MATCH(DG$6, $F$9:$L$9, 0)), "")&gt;DG$7, "", IFERROR(INDEX($BB85:$BH85, $BM85, MATCH(DG$6, $BB$10:$BH$10, 0)), "")), ""))</f>
        <v/>
      </c>
      <c r="DH85" s="70" t="str" cm="1">
        <f t="array" ref="DH85">IF(OR($X85="", DH$7=""), "", IFERROR(IF(IFERROR(INDEX($F85:$L85, $BM85, MATCH(DH$6, $F$9:$L$9, 0)), "")&gt;DH$7, "", IFERROR(INDEX($BB85:$BH85, $BM85, MATCH(DH$6, $BB$10:$BH$10, 0)), "")), ""))</f>
        <v/>
      </c>
      <c r="DI85" s="68" t="str">
        <f t="shared" si="235"/>
        <v/>
      </c>
      <c r="DJ85" s="69" t="str">
        <f t="shared" si="236"/>
        <v/>
      </c>
      <c r="DK85" s="69" t="str">
        <f t="shared" si="237"/>
        <v/>
      </c>
      <c r="DL85" s="69" t="str">
        <f t="shared" si="238"/>
        <v/>
      </c>
      <c r="DM85" s="69" t="str">
        <f t="shared" si="239"/>
        <v/>
      </c>
      <c r="DN85" s="69" t="str">
        <f t="shared" si="240"/>
        <v/>
      </c>
      <c r="DO85" s="70" t="str">
        <f t="shared" si="241"/>
        <v/>
      </c>
      <c r="DP85" s="68" t="str" cm="1">
        <f t="array" ref="DP85">IF(OR($X85="", DP$7=""), "", IFERROR(IF(IFERROR(INDEX($F85:$L85, $BM85, MATCH(DP$6, $F$9:$L$9, 0)), "")&gt;DP$7, "", IFERROR(INDEX($BB85:$BH85, $BM85, MATCH(DP$6, $BB$10:$BH$10, 0)), "")), ""))</f>
        <v/>
      </c>
      <c r="DQ85" s="70" t="str" cm="1">
        <f t="array" ref="DQ85">IF(OR($X85="", DQ$7=""), "", IFERROR(IF(IFERROR(INDEX($F85:$L85, $BM85, MATCH(DQ$6, $F$9:$L$9, 0)), "")&gt;DQ$7, "", IFERROR(INDEX($BB85:$BH85, $BM85, MATCH(DQ$6, $BB$10:$BH$10, 0)), "")), ""))</f>
        <v/>
      </c>
      <c r="DR85" s="68" t="str">
        <f t="shared" si="242"/>
        <v/>
      </c>
      <c r="DS85" s="69" t="str">
        <f t="shared" si="243"/>
        <v/>
      </c>
      <c r="DT85" s="69" t="str">
        <f t="shared" si="244"/>
        <v/>
      </c>
      <c r="DU85" s="69" t="str">
        <f t="shared" si="245"/>
        <v/>
      </c>
      <c r="DV85" s="69" t="str">
        <f t="shared" si="246"/>
        <v/>
      </c>
      <c r="DW85" s="69" t="str">
        <f t="shared" si="247"/>
        <v/>
      </c>
      <c r="DX85" s="70" t="str">
        <f t="shared" si="248"/>
        <v/>
      </c>
      <c r="DY85" s="68" t="str" cm="1">
        <f t="array" ref="DY85">IF(OR($X85="", DY$7=""), "", IFERROR(IF(IFERROR(INDEX($F85:$L85, $BM85, MATCH(DY$6, $F$9:$L$9, 0)), "")&gt;DY$7, "", IFERROR(INDEX($BB85:$BH85, $BM85, MATCH(DY$6, $BB$10:$BH$10, 0)), "")), ""))</f>
        <v/>
      </c>
      <c r="DZ85" s="70" t="str" cm="1">
        <f t="array" ref="DZ85">IF(OR($X85="", DZ$7=""), "", IFERROR(IF(IFERROR(INDEX($F85:$L85, $BM85, MATCH(DZ$6, $F$9:$L$9, 0)), "")&gt;DZ$7, "", IFERROR(INDEX($BB85:$BH85, $BM85, MATCH(DZ$6, $BB$10:$BH$10, 0)), "")), ""))</f>
        <v/>
      </c>
      <c r="EA85" s="68" t="str">
        <f t="shared" si="249"/>
        <v/>
      </c>
      <c r="EB85" s="69" t="str">
        <f t="shared" si="250"/>
        <v/>
      </c>
      <c r="EC85" s="69" t="str">
        <f t="shared" si="251"/>
        <v/>
      </c>
      <c r="ED85" s="69" t="str">
        <f t="shared" si="252"/>
        <v/>
      </c>
      <c r="EE85" s="69" t="str">
        <f t="shared" si="253"/>
        <v/>
      </c>
      <c r="EF85" s="69" t="str">
        <f t="shared" si="254"/>
        <v/>
      </c>
      <c r="EG85" s="70" t="str">
        <f t="shared" si="255"/>
        <v/>
      </c>
      <c r="EH85" s="68" t="str" cm="1">
        <f t="array" ref="EH85">IF(OR($X85="", EH$7=""), "", IFERROR(IF(IFERROR(INDEX($F85:$L85, $BM85, MATCH(EH$6, $F$9:$L$9, 0)), "")&gt;EH$7, "", IFERROR(INDEX($BB85:$BH85, $BM85, MATCH(EH$6, $BB$10:$BH$10, 0)), "")), ""))</f>
        <v/>
      </c>
      <c r="EI85" s="70" t="str" cm="1">
        <f t="array" ref="EI85">IF(OR($X85="", EI$7=""), "", IFERROR(IF(IFERROR(INDEX($F85:$L85, $BM85, MATCH(EI$6, $F$9:$L$9, 0)), "")&gt;EI$7, "", IFERROR(INDEX($BB85:$BH85, $BM85, MATCH(EI$6, $BB$10:$BH$10, 0)), "")), ""))</f>
        <v/>
      </c>
      <c r="EJ85" s="68" t="str">
        <f t="shared" si="256"/>
        <v/>
      </c>
      <c r="EK85" s="69" t="str">
        <f t="shared" si="257"/>
        <v/>
      </c>
      <c r="EL85" s="69" t="str">
        <f t="shared" si="258"/>
        <v/>
      </c>
      <c r="EM85" s="69" t="str">
        <f t="shared" si="259"/>
        <v/>
      </c>
      <c r="EN85" s="69" t="str">
        <f t="shared" si="260"/>
        <v/>
      </c>
      <c r="EO85" s="69" t="str">
        <f t="shared" si="261"/>
        <v/>
      </c>
      <c r="EP85" s="70" t="str">
        <f t="shared" si="262"/>
        <v/>
      </c>
      <c r="EQ85" s="68" t="str" cm="1">
        <f t="array" ref="EQ85">IF(OR($X85="", EQ$7=""), "", IFERROR(IF(IFERROR(INDEX($F85:$L85, $BM85, MATCH(EQ$6, $F$9:$L$9, 0)), "")&gt;EQ$7, "", IFERROR(INDEX($BB85:$BH85, $BM85, MATCH(EQ$6, $BB$10:$BH$10, 0)), "")), ""))</f>
        <v/>
      </c>
      <c r="ER85" s="70" t="str" cm="1">
        <f t="array" ref="ER85">IF(OR($X85="", ER$7=""), "", IFERROR(IF(IFERROR(INDEX($F85:$L85, $BM85, MATCH(ER$6, $F$9:$L$9, 0)), "")&gt;ER$7, "", IFERROR(INDEX($BB85:$BH85, $BM85, MATCH(ER$6, $BB$10:$BH$10, 0)), "")), ""))</f>
        <v/>
      </c>
      <c r="ES85" s="68" t="str">
        <f t="shared" si="263"/>
        <v/>
      </c>
      <c r="ET85" s="69" t="str">
        <f t="shared" si="264"/>
        <v/>
      </c>
      <c r="EU85" s="69" t="str">
        <f t="shared" si="265"/>
        <v/>
      </c>
      <c r="EV85" s="69" t="str">
        <f t="shared" si="266"/>
        <v/>
      </c>
      <c r="EW85" s="69" t="str">
        <f t="shared" si="267"/>
        <v/>
      </c>
      <c r="EX85" s="69" t="str">
        <f t="shared" si="268"/>
        <v/>
      </c>
      <c r="EY85" s="70" t="str">
        <f t="shared" si="269"/>
        <v/>
      </c>
      <c r="FA85" s="68" t="str" cm="1">
        <f t="array" ref="FA85">IF($X85="", "", IFERROR(INDEX($BN85:$EY85, $EZ85, MATCH(FA$8, $BN$2:$EY$2, 0)), ""))</f>
        <v/>
      </c>
      <c r="FB85" s="69" t="str" cm="1">
        <f t="array" ref="FB85">IF($X85="", "", IFERROR(INDEX($BN85:$EY85, $EZ85, MATCH(FB$8, $BN$2:$EY$2, 0)), ""))</f>
        <v/>
      </c>
      <c r="FC85" s="69" t="str" cm="1">
        <f t="array" ref="FC85">IF($X85="", "", IFERROR(INDEX($BN85:$EY85, $EZ85, MATCH(FC$8, $BN$2:$EY$2, 0)), ""))</f>
        <v/>
      </c>
      <c r="FD85" s="69" t="str" cm="1">
        <f t="array" ref="FD85">IF($X85="", "", IFERROR(INDEX($BN85:$EY85, $EZ85, MATCH(FD$8, $BN$2:$EY$2, 0)), ""))</f>
        <v/>
      </c>
      <c r="FE85" s="69" t="str" cm="1">
        <f t="array" ref="FE85">IF($X85="", "", IFERROR(INDEX($BN85:$EY85, $EZ85, MATCH(FE$8, $BN$2:$EY$2, 0)), ""))</f>
        <v/>
      </c>
      <c r="FF85" s="69" t="str" cm="1">
        <f t="array" ref="FF85">IF($X85="", "", IFERROR(INDEX($BN85:$EY85, $EZ85, MATCH(FF$8, $BN$2:$EY$2, 0)), ""))</f>
        <v/>
      </c>
      <c r="FG85" s="69" t="str" cm="1">
        <f t="array" ref="FG85">IF($X85="", "", IFERROR(INDEX($BN85:$EY85, $EZ85, MATCH(FG$8, $BN$2:$EY$2, 0)), ""))</f>
        <v/>
      </c>
      <c r="FH85" s="69" t="str" cm="1">
        <f t="array" ref="FH85">IF($X85="", "", IFERROR(INDEX($BN85:$EY85, $EZ85, MATCH(FH$8, $BN$2:$EY$2, 0)), ""))</f>
        <v/>
      </c>
      <c r="FI85" s="69" t="str" cm="1">
        <f t="array" ref="FI85">IF($X85="", "", IFERROR(INDEX($BN85:$EY85, $EZ85, MATCH(FI$8, $BN$2:$EY$2, 0)), ""))</f>
        <v/>
      </c>
      <c r="FJ85" s="69" t="str" cm="1">
        <f t="array" ref="FJ85">IF($X85="", "", IFERROR(INDEX($BN85:$EY85, $EZ85, MATCH(FJ$8, $BN$2:$EY$2, 0)), ""))</f>
        <v/>
      </c>
      <c r="FK85" s="69" t="str" cm="1">
        <f t="array" ref="FK85">IF($X85="", "", IFERROR(INDEX($BN85:$EY85, $EZ85, MATCH(FK$8, $BN$2:$EY$2, 0)), ""))</f>
        <v/>
      </c>
      <c r="FL85" s="69" t="str" cm="1">
        <f t="array" ref="FL85">IF($X85="", "", IFERROR(INDEX($BN85:$EY85, $EZ85, MATCH(FL$8, $BN$2:$EY$2, 0)), ""))</f>
        <v/>
      </c>
      <c r="FM85" s="69" t="str" cm="1">
        <f t="array" ref="FM85">IF($X85="", "", IFERROR(INDEX($BN85:$EY85, $EZ85, MATCH(FM$8, $BN$2:$EY$2, 0)), ""))</f>
        <v/>
      </c>
      <c r="FN85" s="69" t="str" cm="1">
        <f t="array" ref="FN85">IF($X85="", "", IFERROR(INDEX($BN85:$EY85, $EZ85, MATCH(FN$8, $BN$2:$EY$2, 0)), ""))</f>
        <v/>
      </c>
      <c r="FO85" s="69" t="str" cm="1">
        <f t="array" ref="FO85">IF($X85="", "", IFERROR(INDEX($BN85:$EY85, $EZ85, MATCH(FO$8, $BN$2:$EY$2, 0)), ""))</f>
        <v/>
      </c>
      <c r="FP85" s="69" t="str" cm="1">
        <f t="array" ref="FP85">IF($X85="", "", IFERROR(INDEX($BN85:$EY85, $EZ85, MATCH(FP$8, $BN$2:$EY$2, 0)), ""))</f>
        <v/>
      </c>
      <c r="FQ85" s="69" t="str" cm="1">
        <f t="array" ref="FQ85">IF($X85="", "", IFERROR(INDEX($BN85:$EY85, $EZ85, MATCH(FQ$8, $BN$2:$EY$2, 0)), ""))</f>
        <v/>
      </c>
      <c r="FR85" s="69" t="str" cm="1">
        <f t="array" ref="FR85">IF($X85="", "", IFERROR(INDEX($BN85:$EY85, $EZ85, MATCH(FR$8, $BN$2:$EY$2, 0)), ""))</f>
        <v/>
      </c>
      <c r="FS85" s="69" t="str" cm="1">
        <f t="array" ref="FS85">IF($X85="", "", IFERROR(INDEX($BN85:$EY85, $EZ85, MATCH(FS$8, $BN$2:$EY$2, 0)), ""))</f>
        <v/>
      </c>
      <c r="FT85" s="69" t="str" cm="1">
        <f t="array" ref="FT85">IF($X85="", "", IFERROR(INDEX($BN85:$EY85, $EZ85, MATCH(FT$8, $BN$2:$EY$2, 0)), ""))</f>
        <v/>
      </c>
      <c r="FU85" s="69" t="str" cm="1">
        <f t="array" ref="FU85">IF($X85="", "", IFERROR(INDEX($BN85:$EY85, $EZ85, MATCH(FU$8, $BN$2:$EY$2, 0)), ""))</f>
        <v/>
      </c>
      <c r="FV85" s="69" t="str" cm="1">
        <f t="array" ref="FV85">IF($X85="", "", IFERROR(INDEX($BN85:$EY85, $EZ85, MATCH(FV$8, $BN$2:$EY$2, 0)), ""))</f>
        <v/>
      </c>
      <c r="FW85" s="69" t="str" cm="1">
        <f t="array" ref="FW85">IF($X85="", "", IFERROR(INDEX($BN85:$EY85, $EZ85, MATCH(FW$8, $BN$2:$EY$2, 0)), ""))</f>
        <v/>
      </c>
      <c r="FX85" s="69" t="str" cm="1">
        <f t="array" ref="FX85">IF($X85="", "", IFERROR(INDEX($BN85:$EY85, $EZ85, MATCH(FX$8, $BN$2:$EY$2, 0)), ""))</f>
        <v/>
      </c>
      <c r="FY85" s="69" t="str" cm="1">
        <f t="array" ref="FY85">IF($X85="", "", IFERROR(INDEX($BN85:$EY85, $EZ85, MATCH(FY$8, $BN$2:$EY$2, 0)), ""))</f>
        <v/>
      </c>
      <c r="FZ85" s="69" t="str" cm="1">
        <f t="array" ref="FZ85">IF($X85="", "", IFERROR(INDEX($BN85:$EY85, $EZ85, MATCH(FZ$8, $BN$2:$EY$2, 0)), ""))</f>
        <v/>
      </c>
      <c r="GA85" s="69" t="str" cm="1">
        <f t="array" ref="GA85">IF($X85="", "", IFERROR(INDEX($BN85:$EY85, $EZ85, MATCH(GA$8, $BN$2:$EY$2, 0)), ""))</f>
        <v/>
      </c>
      <c r="GB85" s="69" t="str" cm="1">
        <f t="array" ref="GB85">IF($X85="", "", IFERROR(INDEX($BN85:$EY85, $EZ85, MATCH(GB$8, $BN$2:$EY$2, 0)), ""))</f>
        <v/>
      </c>
      <c r="GC85" s="69" t="str" cm="1">
        <f t="array" ref="GC85">IF($X85="", "", IFERROR(INDEX($BN85:$EY85, $EZ85, MATCH(GC$8, $BN$2:$EY$2, 0)), ""))</f>
        <v/>
      </c>
      <c r="GD85" s="69" t="str" cm="1">
        <f t="array" ref="GD85">IF($X85="", "", IFERROR(INDEX($BN85:$EY85, $EZ85, MATCH(GD$8, $BN$2:$EY$2, 0)), ""))</f>
        <v/>
      </c>
      <c r="GE85" s="69" t="str" cm="1">
        <f t="array" ref="GE85">IF($X85="", "", IFERROR(INDEX($BN85:$EY85, $EZ85, MATCH(GE$8, $BN$2:$EY$2, 0)), ""))</f>
        <v/>
      </c>
      <c r="GF85" s="69" t="str" cm="1">
        <f t="array" ref="GF85">IF($X85="", "", IFERROR(INDEX($BN85:$EY85, $EZ85, MATCH(GF$8, $BN$2:$EY$2, 0)), ""))</f>
        <v/>
      </c>
      <c r="GG85" s="69" t="str" cm="1">
        <f t="array" ref="GG85">IF($X85="", "", IFERROR(INDEX($BN85:$EY85, $EZ85, MATCH(GG$8, $BN$2:$EY$2, 0)), ""))</f>
        <v/>
      </c>
      <c r="GH85" s="69" t="str" cm="1">
        <f t="array" ref="GH85">IF($X85="", "", IFERROR(INDEX($BN85:$EY85, $EZ85, MATCH(GH$8, $BN$2:$EY$2, 0)), ""))</f>
        <v/>
      </c>
      <c r="GI85" s="69" t="str" cm="1">
        <f t="array" ref="GI85">IF($X85="", "", IFERROR(INDEX($BN85:$EY85, $EZ85, MATCH(GI$8, $BN$2:$EY$2, 0)), ""))</f>
        <v/>
      </c>
      <c r="GJ85" s="69" t="str" cm="1">
        <f t="array" ref="GJ85">IF($X85="", "", IFERROR(INDEX($BN85:$EY85, $EZ85, MATCH(GJ$8, $BN$2:$EY$2, 0)), ""))</f>
        <v/>
      </c>
      <c r="GK85" s="69" t="str" cm="1">
        <f t="array" ref="GK85">IF($X85="", "", IFERROR(INDEX($BN85:$EY85, $EZ85, MATCH(GK$8, $BN$2:$EY$2, 0)), ""))</f>
        <v/>
      </c>
      <c r="GL85" s="69" t="str" cm="1">
        <f t="array" ref="GL85">IF($X85="", "", IFERROR(INDEX($BN85:$EY85, $EZ85, MATCH(GL$8, $BN$2:$EY$2, 0)), ""))</f>
        <v/>
      </c>
      <c r="GM85" s="69" t="str" cm="1">
        <f t="array" ref="GM85">IF($X85="", "", IFERROR(INDEX($BN85:$EY85, $EZ85, MATCH(GM$8, $BN$2:$EY$2, 0)), ""))</f>
        <v/>
      </c>
      <c r="GN85" s="69" t="str" cm="1">
        <f t="array" ref="GN85">IF($X85="", "", IFERROR(INDEX($BN85:$EY85, $EZ85, MATCH(GN$8, $BN$2:$EY$2, 0)), ""))</f>
        <v/>
      </c>
      <c r="GO85" s="69" t="str" cm="1">
        <f t="array" ref="GO85">IF($X85="", "", IFERROR(INDEX($BN85:$EY85, $EZ85, MATCH(GO$8, $BN$2:$EY$2, 0)), ""))</f>
        <v/>
      </c>
      <c r="GP85" s="69" t="str" cm="1">
        <f t="array" ref="GP85">IF($X85="", "", IFERROR(INDEX($BN85:$EY85, $EZ85, MATCH(GP$8, $BN$2:$EY$2, 0)), ""))</f>
        <v/>
      </c>
      <c r="GQ85" s="69" t="str" cm="1">
        <f t="array" ref="GQ85">IF($X85="", "", IFERROR(INDEX($BN85:$EY85, $EZ85, MATCH(GQ$8, $BN$2:$EY$2, 0)), ""))</f>
        <v/>
      </c>
      <c r="GR85" s="69" t="str" cm="1">
        <f t="array" ref="GR85">IF($X85="", "", IFERROR(INDEX($BN85:$EY85, $EZ85, MATCH(GR$8, $BN$2:$EY$2, 0)), ""))</f>
        <v/>
      </c>
      <c r="GS85" s="69" t="str" cm="1">
        <f t="array" ref="GS85">IF($X85="", "", IFERROR(INDEX($BN85:$EY85, $EZ85, MATCH(GS$8, $BN$2:$EY$2, 0)), ""))</f>
        <v/>
      </c>
      <c r="GT85" s="69" t="str" cm="1">
        <f t="array" ref="GT85">IF($X85="", "", IFERROR(INDEX($BN85:$EY85, $EZ85, MATCH(GT$8, $BN$2:$EY$2, 0)), ""))</f>
        <v/>
      </c>
      <c r="GU85" s="69" t="str" cm="1">
        <f t="array" ref="GU85">IF($X85="", "", IFERROR(INDEX($BN85:$EY85, $EZ85, MATCH(GU$8, $BN$2:$EY$2, 0)), ""))</f>
        <v/>
      </c>
      <c r="GV85" s="69" t="str" cm="1">
        <f t="array" ref="GV85">IF($X85="", "", IFERROR(INDEX($BN85:$EY85, $EZ85, MATCH(GV$8, $BN$2:$EY$2, 0)), ""))</f>
        <v/>
      </c>
      <c r="GW85" s="69" t="str" cm="1">
        <f t="array" ref="GW85">IF($X85="", "", IFERROR(INDEX($BN85:$EY85, $EZ85, MATCH(GW$8, $BN$2:$EY$2, 0)), ""))</f>
        <v/>
      </c>
      <c r="GX85" s="69" t="str" cm="1">
        <f t="array" ref="GX85">IF($X85="", "", IFERROR(INDEX($BN85:$EY85, $EZ85, MATCH(GX$8, $BN$2:$EY$2, 0)), ""))</f>
        <v/>
      </c>
      <c r="GY85" s="69" t="str" cm="1">
        <f t="array" ref="GY85">IF($X85="", "", IFERROR(INDEX($BN85:$EY85, $EZ85, MATCH(GY$8, $BN$2:$EY$2, 0)), ""))</f>
        <v/>
      </c>
      <c r="GZ85" s="69" t="str" cm="1">
        <f t="array" ref="GZ85">IF($X85="", "", IFERROR(INDEX($BN85:$EY85, $EZ85, MATCH(GZ$8, $BN$2:$EY$2, 0)), ""))</f>
        <v/>
      </c>
      <c r="HA85" s="69" t="str" cm="1">
        <f t="array" ref="HA85">IF($X85="", "", IFERROR(INDEX($BN85:$EY85, $EZ85, MATCH(HA$8, $BN$2:$EY$2, 0)), ""))</f>
        <v/>
      </c>
      <c r="HB85" s="69" t="str" cm="1">
        <f t="array" ref="HB85">IF($X85="", "", IFERROR(INDEX($BN85:$EY85, $EZ85, MATCH(HB$8, $BN$2:$EY$2, 0)), ""))</f>
        <v/>
      </c>
      <c r="HC85" s="69" t="str" cm="1">
        <f t="array" ref="HC85">IF($X85="", "", IFERROR(INDEX($BN85:$EY85, $EZ85, MATCH(HC$8, $BN$2:$EY$2, 0)), ""))</f>
        <v/>
      </c>
      <c r="HD85" s="69" t="str" cm="1">
        <f t="array" ref="HD85">IF($X85="", "", IFERROR(INDEX($BN85:$EY85, $EZ85, MATCH(HD$8, $BN$2:$EY$2, 0)), ""))</f>
        <v/>
      </c>
      <c r="HE85" s="69" t="str" cm="1">
        <f t="array" ref="HE85">IF($X85="", "", IFERROR(INDEX($BN85:$EY85, $EZ85, MATCH(HE$8, $BN$2:$EY$2, 0)), ""))</f>
        <v/>
      </c>
      <c r="HF85" s="69" t="str" cm="1">
        <f t="array" ref="HF85">IF($X85="", "", IFERROR(INDEX($BN85:$EY85, $EZ85, MATCH(HF$8, $BN$2:$EY$2, 0)), ""))</f>
        <v/>
      </c>
      <c r="HG85" s="69" t="str" cm="1">
        <f t="array" ref="HG85">IF($X85="", "", IFERROR(INDEX($BN85:$EY85, $EZ85, MATCH(HG$8, $BN$2:$EY$2, 0)), ""))</f>
        <v/>
      </c>
      <c r="HH85" s="69" t="str" cm="1">
        <f t="array" ref="HH85">IF($X85="", "", IFERROR(INDEX($BN85:$EY85, $EZ85, MATCH(HH$8, $BN$2:$EY$2, 0)), ""))</f>
        <v/>
      </c>
      <c r="HI85" s="69" t="str" cm="1">
        <f t="array" ref="HI85">IF($X85="", "", IFERROR(INDEX($BN85:$EY85, $EZ85, MATCH(HI$8, $BN$2:$EY$2, 0)), ""))</f>
        <v/>
      </c>
      <c r="HJ85" s="69" t="str" cm="1">
        <f t="array" ref="HJ85">IF($X85="", "", IFERROR(INDEX($BN85:$EY85, $EZ85, MATCH(HJ$8, $BN$2:$EY$2, 0)), ""))</f>
        <v/>
      </c>
      <c r="HK85" s="69" t="str" cm="1">
        <f t="array" ref="HK85">IF($X85="", "", IFERROR(INDEX($BN85:$EY85, $EZ85, MATCH(HK$8, $BN$2:$EY$2, 0)), ""))</f>
        <v/>
      </c>
      <c r="HL85" s="69" t="str" cm="1">
        <f t="array" ref="HL85">IF($X85="", "", IFERROR(INDEX($BN85:$EY85, $EZ85, MATCH(HL$8, $BN$2:$EY$2, 0)), ""))</f>
        <v/>
      </c>
      <c r="HM85" s="69" t="str" cm="1">
        <f t="array" ref="HM85">IF($X85="", "", IFERROR(INDEX($BN85:$EY85, $EZ85, MATCH(HM$8, $BN$2:$EY$2, 0)), ""))</f>
        <v/>
      </c>
      <c r="HN85" s="69" t="str" cm="1">
        <f t="array" ref="HN85">IF($X85="", "", IFERROR(INDEX($BN85:$EY85, $EZ85, MATCH(HN$8, $BN$2:$EY$2, 0)), ""))</f>
        <v/>
      </c>
      <c r="HO85" s="69" t="str" cm="1">
        <f t="array" ref="HO85">IF($X85="", "", IFERROR(INDEX($BN85:$EY85, $EZ85, MATCH(HO$8, $BN$2:$EY$2, 0)), ""))</f>
        <v/>
      </c>
      <c r="HP85" s="69" t="str" cm="1">
        <f t="array" ref="HP85">IF($X85="", "", IFERROR(INDEX($BN85:$EY85, $EZ85, MATCH(HP$8, $BN$2:$EY$2, 0)), ""))</f>
        <v/>
      </c>
      <c r="HQ85" s="69" t="str" cm="1">
        <f t="array" ref="HQ85">IF($X85="", "", IFERROR(INDEX($BN85:$EY85, $EZ85, MATCH(HQ$8, $BN$2:$EY$2, 0)), ""))</f>
        <v/>
      </c>
      <c r="HR85" s="70" t="str" cm="1">
        <f t="array" ref="HR85">IF($X85="", "", IFERROR(INDEX($BN85:$EY85, $EZ85, MATCH(HR$8, $BN$2:$EY$2, 0)), ""))</f>
        <v/>
      </c>
      <c r="HT85" s="8" t="str" cm="1">
        <f t="array" ref="HT85">IFERROR(INDEX($FA$6:$HR$6, $HS$6, MATCH(MIN($FA85:$HR85), $FA85:$HR85, 0)), "")</f>
        <v/>
      </c>
      <c r="HV85" s="8" t="str" cm="1">
        <f t="array" ref="HV85">IFERROR(INDEX(Trainers!$I$11:$I$20, MATCH(IFERROR(INDEX($FA$7:$HR$7, $HS$6, MATCH(MIN($FA85:$HR85), $FA85:$HR85, 0)), ""), Trainers!$AB$11:$AB$20, 0)), "")</f>
        <v/>
      </c>
      <c r="HX85" s="81" t="str">
        <f t="shared" si="270"/>
        <v/>
      </c>
      <c r="HY85" s="88" t="str">
        <f t="shared" si="271"/>
        <v/>
      </c>
      <c r="HZ85" s="81" t="str">
        <f t="shared" si="277"/>
        <v/>
      </c>
      <c r="IA85" s="88" t="str">
        <f t="shared" si="278"/>
        <v/>
      </c>
      <c r="IB85" s="81" t="str">
        <f t="shared" si="277"/>
        <v/>
      </c>
      <c r="IC85" s="88" t="str">
        <f t="shared" si="278"/>
        <v/>
      </c>
      <c r="ID85" s="81" t="str">
        <f t="shared" si="277"/>
        <v/>
      </c>
      <c r="IE85" s="88" t="str">
        <f t="shared" si="278"/>
        <v/>
      </c>
      <c r="IF85" s="81" t="str">
        <f t="shared" si="277"/>
        <v/>
      </c>
      <c r="IG85" s="88" t="str">
        <f t="shared" si="278"/>
        <v/>
      </c>
      <c r="IH85" s="81" t="str">
        <f t="shared" si="277"/>
        <v/>
      </c>
      <c r="II85" s="88" t="str">
        <f t="shared" si="278"/>
        <v/>
      </c>
      <c r="IJ85" s="81" t="str">
        <f t="shared" si="277"/>
        <v/>
      </c>
      <c r="IK85" s="88" t="str">
        <f t="shared" si="278"/>
        <v/>
      </c>
      <c r="IL85" s="81" t="str">
        <f t="shared" si="277"/>
        <v/>
      </c>
      <c r="IM85" s="88" t="str">
        <f t="shared" si="278"/>
        <v/>
      </c>
      <c r="IN85" s="81" t="str">
        <f t="shared" si="277"/>
        <v/>
      </c>
      <c r="IO85" s="88" t="str">
        <f t="shared" si="278"/>
        <v/>
      </c>
      <c r="IP85" s="81" t="str">
        <f t="shared" si="277"/>
        <v/>
      </c>
      <c r="IQ85" s="88" t="str">
        <f t="shared" si="278"/>
        <v/>
      </c>
      <c r="IS85" s="81" t="str" cm="1">
        <f t="array" ref="IS85">IF($X85="", "", IFERROR(INDEX($HX$3:$IQ$3, $IR$3, MATCH(IS$10, $HX85:$IQ85, 0)), ""))</f>
        <v/>
      </c>
      <c r="IT85" s="89" t="str" cm="1">
        <f t="array" ref="IT85">IF($X85="", "", IFERROR(INDEX($HX$3:$IQ$3, $IR$3, MATCH(IT$10, $HX85:$IQ85, 0)), ""))</f>
        <v/>
      </c>
      <c r="IU85" s="89" t="str" cm="1">
        <f t="array" ref="IU85">IF($X85="", "", IFERROR(INDEX($HX$3:$IQ$3, $IR$3, MATCH(IU$10, $HX85:$IQ85, 0)), ""))</f>
        <v/>
      </c>
      <c r="IV85" s="8" t="str">
        <f t="shared" si="272"/>
        <v/>
      </c>
      <c r="IX85" s="8" t="str">
        <f t="shared" si="273"/>
        <v/>
      </c>
      <c r="IZ85" s="8" t="str">
        <f>IF($BL85="", "", IFERROR(INDEX(Trainers!$AB$11:$AB$20, MATCH($BL85, Trainers!$I$11:$I$20, 0)), ""))</f>
        <v/>
      </c>
      <c r="JA85" s="78" t="str">
        <f t="shared" si="274"/>
        <v/>
      </c>
      <c r="JB85" s="8" t="str" cm="1">
        <f t="array" ref="JB85">IFERROR(INDEX($BN$7:$EY$7, $BM$7, MATCH(CONCATENATE($IZ85, " - ", $BJ85), $BN$2:$EY$2, 0)), "")</f>
        <v/>
      </c>
      <c r="JC85" s="8" t="str">
        <f t="shared" si="275"/>
        <v/>
      </c>
      <c r="JE85" s="8" t="str">
        <f>IF($HV85="", "", IFERROR(INDEX(Trainers!$AB$11:$AB$20, MATCH($HV85, Trainers!$I$11:$I$20, 0)), ""))</f>
        <v/>
      </c>
      <c r="JF85" s="78" t="str" cm="1">
        <f t="array" ref="JF85">IF(IFERROR(INDEX($F85:$L85, $Y85, MATCH($HT85, $F$9:$L$9, 0)), "")="", "", IFERROR(INDEX($F85:$L85, $Y85, MATCH($HT85, $F$9:$L$9, 0)), ""))</f>
        <v/>
      </c>
      <c r="JG85" s="8" t="str" cm="1">
        <f t="array" ref="JG85">IFERROR(INDEX($BN$7:$EY$7, $BM$7, MATCH(CONCATENATE($JE85, " - ", $HT85), $BN$2:$EY$2, 0)), "")</f>
        <v/>
      </c>
      <c r="JH85" s="8" t="str">
        <f t="shared" si="276"/>
        <v/>
      </c>
    </row>
    <row r="86" spans="1:268" x14ac:dyDescent="0.25">
      <c r="A86" s="2"/>
      <c r="B86" s="20"/>
      <c r="C86" s="21"/>
      <c r="D86" s="38"/>
      <c r="E86" s="22"/>
      <c r="F86" s="22"/>
      <c r="G86" s="22"/>
      <c r="H86" s="22"/>
      <c r="I86" s="22"/>
      <c r="J86" s="22"/>
      <c r="K86" s="22"/>
      <c r="L86" s="23"/>
      <c r="M86" s="2"/>
      <c r="N86" s="101" t="str">
        <f t="shared" si="193"/>
        <v/>
      </c>
      <c r="O86" s="2"/>
      <c r="P86" s="62"/>
      <c r="Q86" s="62"/>
      <c r="R86" s="62"/>
      <c r="X86" s="8" t="str">
        <f t="shared" si="194"/>
        <v/>
      </c>
      <c r="Z86" s="8" t="str">
        <f t="shared" si="190"/>
        <v/>
      </c>
      <c r="AA86" s="8" t="str">
        <f t="shared" si="191"/>
        <v/>
      </c>
      <c r="AB86" s="8" t="str">
        <f t="shared" si="192"/>
        <v/>
      </c>
      <c r="AC86" s="8" t="str">
        <f t="shared" si="195"/>
        <v/>
      </c>
      <c r="AD86" s="8" t="str">
        <f t="shared" si="196"/>
        <v/>
      </c>
      <c r="AE86" s="8" t="str">
        <f t="shared" si="163"/>
        <v/>
      </c>
      <c r="AF86" s="8" t="str">
        <f t="shared" si="164"/>
        <v/>
      </c>
      <c r="AG86" s="8" t="str">
        <f t="shared" si="165"/>
        <v/>
      </c>
      <c r="AH86" s="8" t="str">
        <f t="shared" si="166"/>
        <v/>
      </c>
      <c r="AI86" s="8" t="str">
        <f t="shared" si="167"/>
        <v/>
      </c>
      <c r="AJ86" s="8" t="str">
        <f t="shared" si="168"/>
        <v/>
      </c>
      <c r="AL86" s="68" t="str">
        <f t="shared" si="197"/>
        <v/>
      </c>
      <c r="AM86" s="69" t="str">
        <f t="shared" si="169"/>
        <v/>
      </c>
      <c r="AN86" s="69" t="str">
        <f t="shared" si="170"/>
        <v/>
      </c>
      <c r="AO86" s="69" t="str">
        <f t="shared" si="171"/>
        <v/>
      </c>
      <c r="AP86" s="69" t="str">
        <f t="shared" si="172"/>
        <v/>
      </c>
      <c r="AQ86" s="69" t="str">
        <f t="shared" si="173"/>
        <v/>
      </c>
      <c r="AR86" s="70" t="str">
        <f t="shared" si="174"/>
        <v/>
      </c>
      <c r="AT86" s="68" t="str">
        <f>IF($D86="", "", IFERROR(INDEX('Training Positions'!C$11:C$30, MATCH($D86, 'Training Positions'!$B$11:$B$30, 0)), ""))</f>
        <v/>
      </c>
      <c r="AU86" s="69" t="str">
        <f>IF($D86="", "", IFERROR(INDEX('Training Positions'!D$11:D$30, MATCH($D86, 'Training Positions'!$B$11:$B$30, 0)), ""))</f>
        <v/>
      </c>
      <c r="AV86" s="69" t="str">
        <f>IF($D86="", "", IFERROR(INDEX('Training Positions'!E$11:E$30, MATCH($D86, 'Training Positions'!$B$11:$B$30, 0)), ""))</f>
        <v/>
      </c>
      <c r="AW86" s="69" t="str">
        <f>IF($D86="", "", IFERROR(INDEX('Training Positions'!F$11:F$30, MATCH($D86, 'Training Positions'!$B$11:$B$30, 0)), ""))</f>
        <v/>
      </c>
      <c r="AX86" s="69" t="str">
        <f>IF($D86="", "", IFERROR(INDEX('Training Positions'!G$11:G$30, MATCH($D86, 'Training Positions'!$B$11:$B$30, 0)), ""))</f>
        <v/>
      </c>
      <c r="AY86" s="69" t="str">
        <f>IF($D86="", "", IFERROR(INDEX('Training Positions'!H$11:H$30, MATCH($D86, 'Training Positions'!$B$11:$B$30, 0)), ""))</f>
        <v/>
      </c>
      <c r="AZ86" s="70" t="str">
        <f>IF($D86="", "", IFERROR(INDEX('Training Positions'!I$11:I$30, MATCH($D86, 'Training Positions'!$B$11:$B$30, 0)), ""))</f>
        <v/>
      </c>
      <c r="BB86" s="68" t="str">
        <f t="shared" si="198"/>
        <v/>
      </c>
      <c r="BC86" s="69" t="str">
        <f t="shared" si="175"/>
        <v/>
      </c>
      <c r="BD86" s="69" t="str">
        <f t="shared" si="176"/>
        <v/>
      </c>
      <c r="BE86" s="69" t="str">
        <f t="shared" si="177"/>
        <v/>
      </c>
      <c r="BF86" s="69" t="str">
        <f t="shared" si="178"/>
        <v/>
      </c>
      <c r="BG86" s="69" t="str">
        <f t="shared" si="179"/>
        <v/>
      </c>
      <c r="BH86" s="70" t="str">
        <f t="shared" si="180"/>
        <v/>
      </c>
      <c r="BJ86" s="8" t="str" cm="1">
        <f t="array" ref="BJ86">IF($X86="", "", IFERROR(INDEX($BB$10:$BH$10, $BA$10, MATCH(MIN($BB86:$BH86), $BB86:$BH86, 0)), ""))</f>
        <v/>
      </c>
      <c r="BK86" s="78" t="str">
        <f t="shared" si="199"/>
        <v/>
      </c>
      <c r="BL86" s="8" t="str">
        <f>IF($IX86="", "", IFERROR(INDEX(Trainers!$I$11:$I$20, MATCH($IX86, Trainers!$AB$11:$AB$20, 0)), ""))</f>
        <v/>
      </c>
      <c r="BN86" s="68" t="str" cm="1">
        <f t="array" ref="BN86">IF(OR($X86="", BN$7=""), "", IFERROR(IF(IFERROR(INDEX($F86:$L86, $BM86, MATCH(BN$6, $F$9:$L$9, 0)), "")&gt;BN$7, "", IFERROR(INDEX($BB86:$BH86, $BM86, MATCH(BN$6, $BB$10:$BH$10, 0)), "")), ""))</f>
        <v/>
      </c>
      <c r="BO86" s="70" t="str" cm="1">
        <f t="array" ref="BO86">IF(OR($X86="", BO$7=""), "", IFERROR(IF(IFERROR(INDEX($F86:$L86, $BM86, MATCH(BO$6, $F$9:$L$9, 0)), "")&gt;BO$7, "", IFERROR(INDEX($BB86:$BH86, $BM86, MATCH(BO$6, $BB$10:$BH$10, 0)), "")), ""))</f>
        <v/>
      </c>
      <c r="BP86" s="68" t="str">
        <f t="shared" si="200"/>
        <v/>
      </c>
      <c r="BQ86" s="69" t="str">
        <f t="shared" si="201"/>
        <v/>
      </c>
      <c r="BR86" s="69" t="str">
        <f t="shared" si="202"/>
        <v/>
      </c>
      <c r="BS86" s="69" t="str">
        <f t="shared" si="203"/>
        <v/>
      </c>
      <c r="BT86" s="69" t="str">
        <f t="shared" si="204"/>
        <v/>
      </c>
      <c r="BU86" s="69" t="str">
        <f t="shared" si="205"/>
        <v/>
      </c>
      <c r="BV86" s="70" t="str">
        <f t="shared" si="206"/>
        <v/>
      </c>
      <c r="BW86" s="68" t="str" cm="1">
        <f t="array" ref="BW86">IF(OR($X86="", BW$7=""), "", IFERROR(IF(IFERROR(INDEX($F86:$L86, $BM86, MATCH(BW$6, $F$9:$L$9, 0)), "")&gt;BW$7, "", IFERROR(INDEX($BB86:$BH86, $BM86, MATCH(BW$6, $BB$10:$BH$10, 0)), "")), ""))</f>
        <v/>
      </c>
      <c r="BX86" s="70" t="str" cm="1">
        <f t="array" ref="BX86">IF(OR($X86="", BX$7=""), "", IFERROR(IF(IFERROR(INDEX($F86:$L86, $BM86, MATCH(BX$6, $F$9:$L$9, 0)), "")&gt;BX$7, "", IFERROR(INDEX($BB86:$BH86, $BM86, MATCH(BX$6, $BB$10:$BH$10, 0)), "")), ""))</f>
        <v/>
      </c>
      <c r="BY86" s="68" t="str">
        <f t="shared" si="207"/>
        <v/>
      </c>
      <c r="BZ86" s="69" t="str">
        <f t="shared" si="208"/>
        <v/>
      </c>
      <c r="CA86" s="69" t="str">
        <f t="shared" si="209"/>
        <v/>
      </c>
      <c r="CB86" s="69" t="str">
        <f t="shared" si="210"/>
        <v/>
      </c>
      <c r="CC86" s="69" t="str">
        <f t="shared" si="211"/>
        <v/>
      </c>
      <c r="CD86" s="69" t="str">
        <f t="shared" si="212"/>
        <v/>
      </c>
      <c r="CE86" s="70" t="str">
        <f t="shared" si="213"/>
        <v/>
      </c>
      <c r="CF86" s="68" t="str" cm="1">
        <f t="array" ref="CF86">IF(OR($X86="", CF$7=""), "", IFERROR(IF(IFERROR(INDEX($F86:$L86, $BM86, MATCH(CF$6, $F$9:$L$9, 0)), "")&gt;CF$7, "", IFERROR(INDEX($BB86:$BH86, $BM86, MATCH(CF$6, $BB$10:$BH$10, 0)), "")), ""))</f>
        <v/>
      </c>
      <c r="CG86" s="70" t="str" cm="1">
        <f t="array" ref="CG86">IF(OR($X86="", CG$7=""), "", IFERROR(IF(IFERROR(INDEX($F86:$L86, $BM86, MATCH(CG$6, $F$9:$L$9, 0)), "")&gt;CG$7, "", IFERROR(INDEX($BB86:$BH86, $BM86, MATCH(CG$6, $BB$10:$BH$10, 0)), "")), ""))</f>
        <v/>
      </c>
      <c r="CH86" s="68" t="str">
        <f t="shared" si="214"/>
        <v/>
      </c>
      <c r="CI86" s="69" t="str">
        <f t="shared" si="215"/>
        <v/>
      </c>
      <c r="CJ86" s="69" t="str">
        <f t="shared" si="216"/>
        <v/>
      </c>
      <c r="CK86" s="69" t="str">
        <f t="shared" si="217"/>
        <v/>
      </c>
      <c r="CL86" s="69" t="str">
        <f t="shared" si="218"/>
        <v/>
      </c>
      <c r="CM86" s="69" t="str">
        <f t="shared" si="219"/>
        <v/>
      </c>
      <c r="CN86" s="70" t="str">
        <f t="shared" si="220"/>
        <v/>
      </c>
      <c r="CO86" s="68" t="str" cm="1">
        <f t="array" ref="CO86">IF(OR($X86="", CO$7=""), "", IFERROR(IF(IFERROR(INDEX($F86:$L86, $BM86, MATCH(CO$6, $F$9:$L$9, 0)), "")&gt;CO$7, "", IFERROR(INDEX($BB86:$BH86, $BM86, MATCH(CO$6, $BB$10:$BH$10, 0)), "")), ""))</f>
        <v/>
      </c>
      <c r="CP86" s="70" t="str" cm="1">
        <f t="array" ref="CP86">IF(OR($X86="", CP$7=""), "", IFERROR(IF(IFERROR(INDEX($F86:$L86, $BM86, MATCH(CP$6, $F$9:$L$9, 0)), "")&gt;CP$7, "", IFERROR(INDEX($BB86:$BH86, $BM86, MATCH(CP$6, $BB$10:$BH$10, 0)), "")), ""))</f>
        <v/>
      </c>
      <c r="CQ86" s="68" t="str">
        <f t="shared" si="221"/>
        <v/>
      </c>
      <c r="CR86" s="69" t="str">
        <f t="shared" si="222"/>
        <v/>
      </c>
      <c r="CS86" s="69" t="str">
        <f t="shared" si="223"/>
        <v/>
      </c>
      <c r="CT86" s="69" t="str">
        <f t="shared" si="224"/>
        <v/>
      </c>
      <c r="CU86" s="69" t="str">
        <f t="shared" si="225"/>
        <v/>
      </c>
      <c r="CV86" s="69" t="str">
        <f t="shared" si="226"/>
        <v/>
      </c>
      <c r="CW86" s="70" t="str">
        <f t="shared" si="227"/>
        <v/>
      </c>
      <c r="CX86" s="68" t="str" cm="1">
        <f t="array" ref="CX86">IF(OR($X86="", CX$7=""), "", IFERROR(IF(IFERROR(INDEX($F86:$L86, $BM86, MATCH(CX$6, $F$9:$L$9, 0)), "")&gt;CX$7, "", IFERROR(INDEX($BB86:$BH86, $BM86, MATCH(CX$6, $BB$10:$BH$10, 0)), "")), ""))</f>
        <v/>
      </c>
      <c r="CY86" s="70" t="str" cm="1">
        <f t="array" ref="CY86">IF(OR($X86="", CY$7=""), "", IFERROR(IF(IFERROR(INDEX($F86:$L86, $BM86, MATCH(CY$6, $F$9:$L$9, 0)), "")&gt;CY$7, "", IFERROR(INDEX($BB86:$BH86, $BM86, MATCH(CY$6, $BB$10:$BH$10, 0)), "")), ""))</f>
        <v/>
      </c>
      <c r="CZ86" s="68" t="str">
        <f t="shared" si="228"/>
        <v/>
      </c>
      <c r="DA86" s="69" t="str">
        <f t="shared" si="229"/>
        <v/>
      </c>
      <c r="DB86" s="69" t="str">
        <f t="shared" si="230"/>
        <v/>
      </c>
      <c r="DC86" s="69" t="str">
        <f t="shared" si="231"/>
        <v/>
      </c>
      <c r="DD86" s="69" t="str">
        <f t="shared" si="232"/>
        <v/>
      </c>
      <c r="DE86" s="69" t="str">
        <f t="shared" si="233"/>
        <v/>
      </c>
      <c r="DF86" s="70" t="str">
        <f t="shared" si="234"/>
        <v/>
      </c>
      <c r="DG86" s="68" t="str" cm="1">
        <f t="array" ref="DG86">IF(OR($X86="", DG$7=""), "", IFERROR(IF(IFERROR(INDEX($F86:$L86, $BM86, MATCH(DG$6, $F$9:$L$9, 0)), "")&gt;DG$7, "", IFERROR(INDEX($BB86:$BH86, $BM86, MATCH(DG$6, $BB$10:$BH$10, 0)), "")), ""))</f>
        <v/>
      </c>
      <c r="DH86" s="70" t="str" cm="1">
        <f t="array" ref="DH86">IF(OR($X86="", DH$7=""), "", IFERROR(IF(IFERROR(INDEX($F86:$L86, $BM86, MATCH(DH$6, $F$9:$L$9, 0)), "")&gt;DH$7, "", IFERROR(INDEX($BB86:$BH86, $BM86, MATCH(DH$6, $BB$10:$BH$10, 0)), "")), ""))</f>
        <v/>
      </c>
      <c r="DI86" s="68" t="str">
        <f t="shared" si="235"/>
        <v/>
      </c>
      <c r="DJ86" s="69" t="str">
        <f t="shared" si="236"/>
        <v/>
      </c>
      <c r="DK86" s="69" t="str">
        <f t="shared" si="237"/>
        <v/>
      </c>
      <c r="DL86" s="69" t="str">
        <f t="shared" si="238"/>
        <v/>
      </c>
      <c r="DM86" s="69" t="str">
        <f t="shared" si="239"/>
        <v/>
      </c>
      <c r="DN86" s="69" t="str">
        <f t="shared" si="240"/>
        <v/>
      </c>
      <c r="DO86" s="70" t="str">
        <f t="shared" si="241"/>
        <v/>
      </c>
      <c r="DP86" s="68" t="str" cm="1">
        <f t="array" ref="DP86">IF(OR($X86="", DP$7=""), "", IFERROR(IF(IFERROR(INDEX($F86:$L86, $BM86, MATCH(DP$6, $F$9:$L$9, 0)), "")&gt;DP$7, "", IFERROR(INDEX($BB86:$BH86, $BM86, MATCH(DP$6, $BB$10:$BH$10, 0)), "")), ""))</f>
        <v/>
      </c>
      <c r="DQ86" s="70" t="str" cm="1">
        <f t="array" ref="DQ86">IF(OR($X86="", DQ$7=""), "", IFERROR(IF(IFERROR(INDEX($F86:$L86, $BM86, MATCH(DQ$6, $F$9:$L$9, 0)), "")&gt;DQ$7, "", IFERROR(INDEX($BB86:$BH86, $BM86, MATCH(DQ$6, $BB$10:$BH$10, 0)), "")), ""))</f>
        <v/>
      </c>
      <c r="DR86" s="68" t="str">
        <f t="shared" si="242"/>
        <v/>
      </c>
      <c r="DS86" s="69" t="str">
        <f t="shared" si="243"/>
        <v/>
      </c>
      <c r="DT86" s="69" t="str">
        <f t="shared" si="244"/>
        <v/>
      </c>
      <c r="DU86" s="69" t="str">
        <f t="shared" si="245"/>
        <v/>
      </c>
      <c r="DV86" s="69" t="str">
        <f t="shared" si="246"/>
        <v/>
      </c>
      <c r="DW86" s="69" t="str">
        <f t="shared" si="247"/>
        <v/>
      </c>
      <c r="DX86" s="70" t="str">
        <f t="shared" si="248"/>
        <v/>
      </c>
      <c r="DY86" s="68" t="str" cm="1">
        <f t="array" ref="DY86">IF(OR($X86="", DY$7=""), "", IFERROR(IF(IFERROR(INDEX($F86:$L86, $BM86, MATCH(DY$6, $F$9:$L$9, 0)), "")&gt;DY$7, "", IFERROR(INDEX($BB86:$BH86, $BM86, MATCH(DY$6, $BB$10:$BH$10, 0)), "")), ""))</f>
        <v/>
      </c>
      <c r="DZ86" s="70" t="str" cm="1">
        <f t="array" ref="DZ86">IF(OR($X86="", DZ$7=""), "", IFERROR(IF(IFERROR(INDEX($F86:$L86, $BM86, MATCH(DZ$6, $F$9:$L$9, 0)), "")&gt;DZ$7, "", IFERROR(INDEX($BB86:$BH86, $BM86, MATCH(DZ$6, $BB$10:$BH$10, 0)), "")), ""))</f>
        <v/>
      </c>
      <c r="EA86" s="68" t="str">
        <f t="shared" si="249"/>
        <v/>
      </c>
      <c r="EB86" s="69" t="str">
        <f t="shared" si="250"/>
        <v/>
      </c>
      <c r="EC86" s="69" t="str">
        <f t="shared" si="251"/>
        <v/>
      </c>
      <c r="ED86" s="69" t="str">
        <f t="shared" si="252"/>
        <v/>
      </c>
      <c r="EE86" s="69" t="str">
        <f t="shared" si="253"/>
        <v/>
      </c>
      <c r="EF86" s="69" t="str">
        <f t="shared" si="254"/>
        <v/>
      </c>
      <c r="EG86" s="70" t="str">
        <f t="shared" si="255"/>
        <v/>
      </c>
      <c r="EH86" s="68" t="str" cm="1">
        <f t="array" ref="EH86">IF(OR($X86="", EH$7=""), "", IFERROR(IF(IFERROR(INDEX($F86:$L86, $BM86, MATCH(EH$6, $F$9:$L$9, 0)), "")&gt;EH$7, "", IFERROR(INDEX($BB86:$BH86, $BM86, MATCH(EH$6, $BB$10:$BH$10, 0)), "")), ""))</f>
        <v/>
      </c>
      <c r="EI86" s="70" t="str" cm="1">
        <f t="array" ref="EI86">IF(OR($X86="", EI$7=""), "", IFERROR(IF(IFERROR(INDEX($F86:$L86, $BM86, MATCH(EI$6, $F$9:$L$9, 0)), "")&gt;EI$7, "", IFERROR(INDEX($BB86:$BH86, $BM86, MATCH(EI$6, $BB$10:$BH$10, 0)), "")), ""))</f>
        <v/>
      </c>
      <c r="EJ86" s="68" t="str">
        <f t="shared" si="256"/>
        <v/>
      </c>
      <c r="EK86" s="69" t="str">
        <f t="shared" si="257"/>
        <v/>
      </c>
      <c r="EL86" s="69" t="str">
        <f t="shared" si="258"/>
        <v/>
      </c>
      <c r="EM86" s="69" t="str">
        <f t="shared" si="259"/>
        <v/>
      </c>
      <c r="EN86" s="69" t="str">
        <f t="shared" si="260"/>
        <v/>
      </c>
      <c r="EO86" s="69" t="str">
        <f t="shared" si="261"/>
        <v/>
      </c>
      <c r="EP86" s="70" t="str">
        <f t="shared" si="262"/>
        <v/>
      </c>
      <c r="EQ86" s="68" t="str" cm="1">
        <f t="array" ref="EQ86">IF(OR($X86="", EQ$7=""), "", IFERROR(IF(IFERROR(INDEX($F86:$L86, $BM86, MATCH(EQ$6, $F$9:$L$9, 0)), "")&gt;EQ$7, "", IFERROR(INDEX($BB86:$BH86, $BM86, MATCH(EQ$6, $BB$10:$BH$10, 0)), "")), ""))</f>
        <v/>
      </c>
      <c r="ER86" s="70" t="str" cm="1">
        <f t="array" ref="ER86">IF(OR($X86="", ER$7=""), "", IFERROR(IF(IFERROR(INDEX($F86:$L86, $BM86, MATCH(ER$6, $F$9:$L$9, 0)), "")&gt;ER$7, "", IFERROR(INDEX($BB86:$BH86, $BM86, MATCH(ER$6, $BB$10:$BH$10, 0)), "")), ""))</f>
        <v/>
      </c>
      <c r="ES86" s="68" t="str">
        <f t="shared" si="263"/>
        <v/>
      </c>
      <c r="ET86" s="69" t="str">
        <f t="shared" si="264"/>
        <v/>
      </c>
      <c r="EU86" s="69" t="str">
        <f t="shared" si="265"/>
        <v/>
      </c>
      <c r="EV86" s="69" t="str">
        <f t="shared" si="266"/>
        <v/>
      </c>
      <c r="EW86" s="69" t="str">
        <f t="shared" si="267"/>
        <v/>
      </c>
      <c r="EX86" s="69" t="str">
        <f t="shared" si="268"/>
        <v/>
      </c>
      <c r="EY86" s="70" t="str">
        <f t="shared" si="269"/>
        <v/>
      </c>
      <c r="FA86" s="68" t="str" cm="1">
        <f t="array" ref="FA86">IF($X86="", "", IFERROR(INDEX($BN86:$EY86, $EZ86, MATCH(FA$8, $BN$2:$EY$2, 0)), ""))</f>
        <v/>
      </c>
      <c r="FB86" s="69" t="str" cm="1">
        <f t="array" ref="FB86">IF($X86="", "", IFERROR(INDEX($BN86:$EY86, $EZ86, MATCH(FB$8, $BN$2:$EY$2, 0)), ""))</f>
        <v/>
      </c>
      <c r="FC86" s="69" t="str" cm="1">
        <f t="array" ref="FC86">IF($X86="", "", IFERROR(INDEX($BN86:$EY86, $EZ86, MATCH(FC$8, $BN$2:$EY$2, 0)), ""))</f>
        <v/>
      </c>
      <c r="FD86" s="69" t="str" cm="1">
        <f t="array" ref="FD86">IF($X86="", "", IFERROR(INDEX($BN86:$EY86, $EZ86, MATCH(FD$8, $BN$2:$EY$2, 0)), ""))</f>
        <v/>
      </c>
      <c r="FE86" s="69" t="str" cm="1">
        <f t="array" ref="FE86">IF($X86="", "", IFERROR(INDEX($BN86:$EY86, $EZ86, MATCH(FE$8, $BN$2:$EY$2, 0)), ""))</f>
        <v/>
      </c>
      <c r="FF86" s="69" t="str" cm="1">
        <f t="array" ref="FF86">IF($X86="", "", IFERROR(INDEX($BN86:$EY86, $EZ86, MATCH(FF$8, $BN$2:$EY$2, 0)), ""))</f>
        <v/>
      </c>
      <c r="FG86" s="69" t="str" cm="1">
        <f t="array" ref="FG86">IF($X86="", "", IFERROR(INDEX($BN86:$EY86, $EZ86, MATCH(FG$8, $BN$2:$EY$2, 0)), ""))</f>
        <v/>
      </c>
      <c r="FH86" s="69" t="str" cm="1">
        <f t="array" ref="FH86">IF($X86="", "", IFERROR(INDEX($BN86:$EY86, $EZ86, MATCH(FH$8, $BN$2:$EY$2, 0)), ""))</f>
        <v/>
      </c>
      <c r="FI86" s="69" t="str" cm="1">
        <f t="array" ref="FI86">IF($X86="", "", IFERROR(INDEX($BN86:$EY86, $EZ86, MATCH(FI$8, $BN$2:$EY$2, 0)), ""))</f>
        <v/>
      </c>
      <c r="FJ86" s="69" t="str" cm="1">
        <f t="array" ref="FJ86">IF($X86="", "", IFERROR(INDEX($BN86:$EY86, $EZ86, MATCH(FJ$8, $BN$2:$EY$2, 0)), ""))</f>
        <v/>
      </c>
      <c r="FK86" s="69" t="str" cm="1">
        <f t="array" ref="FK86">IF($X86="", "", IFERROR(INDEX($BN86:$EY86, $EZ86, MATCH(FK$8, $BN$2:$EY$2, 0)), ""))</f>
        <v/>
      </c>
      <c r="FL86" s="69" t="str" cm="1">
        <f t="array" ref="FL86">IF($X86="", "", IFERROR(INDEX($BN86:$EY86, $EZ86, MATCH(FL$8, $BN$2:$EY$2, 0)), ""))</f>
        <v/>
      </c>
      <c r="FM86" s="69" t="str" cm="1">
        <f t="array" ref="FM86">IF($X86="", "", IFERROR(INDEX($BN86:$EY86, $EZ86, MATCH(FM$8, $BN$2:$EY$2, 0)), ""))</f>
        <v/>
      </c>
      <c r="FN86" s="69" t="str" cm="1">
        <f t="array" ref="FN86">IF($X86="", "", IFERROR(INDEX($BN86:$EY86, $EZ86, MATCH(FN$8, $BN$2:$EY$2, 0)), ""))</f>
        <v/>
      </c>
      <c r="FO86" s="69" t="str" cm="1">
        <f t="array" ref="FO86">IF($X86="", "", IFERROR(INDEX($BN86:$EY86, $EZ86, MATCH(FO$8, $BN$2:$EY$2, 0)), ""))</f>
        <v/>
      </c>
      <c r="FP86" s="69" t="str" cm="1">
        <f t="array" ref="FP86">IF($X86="", "", IFERROR(INDEX($BN86:$EY86, $EZ86, MATCH(FP$8, $BN$2:$EY$2, 0)), ""))</f>
        <v/>
      </c>
      <c r="FQ86" s="69" t="str" cm="1">
        <f t="array" ref="FQ86">IF($X86="", "", IFERROR(INDEX($BN86:$EY86, $EZ86, MATCH(FQ$8, $BN$2:$EY$2, 0)), ""))</f>
        <v/>
      </c>
      <c r="FR86" s="69" t="str" cm="1">
        <f t="array" ref="FR86">IF($X86="", "", IFERROR(INDEX($BN86:$EY86, $EZ86, MATCH(FR$8, $BN$2:$EY$2, 0)), ""))</f>
        <v/>
      </c>
      <c r="FS86" s="69" t="str" cm="1">
        <f t="array" ref="FS86">IF($X86="", "", IFERROR(INDEX($BN86:$EY86, $EZ86, MATCH(FS$8, $BN$2:$EY$2, 0)), ""))</f>
        <v/>
      </c>
      <c r="FT86" s="69" t="str" cm="1">
        <f t="array" ref="FT86">IF($X86="", "", IFERROR(INDEX($BN86:$EY86, $EZ86, MATCH(FT$8, $BN$2:$EY$2, 0)), ""))</f>
        <v/>
      </c>
      <c r="FU86" s="69" t="str" cm="1">
        <f t="array" ref="FU86">IF($X86="", "", IFERROR(INDEX($BN86:$EY86, $EZ86, MATCH(FU$8, $BN$2:$EY$2, 0)), ""))</f>
        <v/>
      </c>
      <c r="FV86" s="69" t="str" cm="1">
        <f t="array" ref="FV86">IF($X86="", "", IFERROR(INDEX($BN86:$EY86, $EZ86, MATCH(FV$8, $BN$2:$EY$2, 0)), ""))</f>
        <v/>
      </c>
      <c r="FW86" s="69" t="str" cm="1">
        <f t="array" ref="FW86">IF($X86="", "", IFERROR(INDEX($BN86:$EY86, $EZ86, MATCH(FW$8, $BN$2:$EY$2, 0)), ""))</f>
        <v/>
      </c>
      <c r="FX86" s="69" t="str" cm="1">
        <f t="array" ref="FX86">IF($X86="", "", IFERROR(INDEX($BN86:$EY86, $EZ86, MATCH(FX$8, $BN$2:$EY$2, 0)), ""))</f>
        <v/>
      </c>
      <c r="FY86" s="69" t="str" cm="1">
        <f t="array" ref="FY86">IF($X86="", "", IFERROR(INDEX($BN86:$EY86, $EZ86, MATCH(FY$8, $BN$2:$EY$2, 0)), ""))</f>
        <v/>
      </c>
      <c r="FZ86" s="69" t="str" cm="1">
        <f t="array" ref="FZ86">IF($X86="", "", IFERROR(INDEX($BN86:$EY86, $EZ86, MATCH(FZ$8, $BN$2:$EY$2, 0)), ""))</f>
        <v/>
      </c>
      <c r="GA86" s="69" t="str" cm="1">
        <f t="array" ref="GA86">IF($X86="", "", IFERROR(INDEX($BN86:$EY86, $EZ86, MATCH(GA$8, $BN$2:$EY$2, 0)), ""))</f>
        <v/>
      </c>
      <c r="GB86" s="69" t="str" cm="1">
        <f t="array" ref="GB86">IF($X86="", "", IFERROR(INDEX($BN86:$EY86, $EZ86, MATCH(GB$8, $BN$2:$EY$2, 0)), ""))</f>
        <v/>
      </c>
      <c r="GC86" s="69" t="str" cm="1">
        <f t="array" ref="GC86">IF($X86="", "", IFERROR(INDEX($BN86:$EY86, $EZ86, MATCH(GC$8, $BN$2:$EY$2, 0)), ""))</f>
        <v/>
      </c>
      <c r="GD86" s="69" t="str" cm="1">
        <f t="array" ref="GD86">IF($X86="", "", IFERROR(INDEX($BN86:$EY86, $EZ86, MATCH(GD$8, $BN$2:$EY$2, 0)), ""))</f>
        <v/>
      </c>
      <c r="GE86" s="69" t="str" cm="1">
        <f t="array" ref="GE86">IF($X86="", "", IFERROR(INDEX($BN86:$EY86, $EZ86, MATCH(GE$8, $BN$2:$EY$2, 0)), ""))</f>
        <v/>
      </c>
      <c r="GF86" s="69" t="str" cm="1">
        <f t="array" ref="GF86">IF($X86="", "", IFERROR(INDEX($BN86:$EY86, $EZ86, MATCH(GF$8, $BN$2:$EY$2, 0)), ""))</f>
        <v/>
      </c>
      <c r="GG86" s="69" t="str" cm="1">
        <f t="array" ref="GG86">IF($X86="", "", IFERROR(INDEX($BN86:$EY86, $EZ86, MATCH(GG$8, $BN$2:$EY$2, 0)), ""))</f>
        <v/>
      </c>
      <c r="GH86" s="69" t="str" cm="1">
        <f t="array" ref="GH86">IF($X86="", "", IFERROR(INDEX($BN86:$EY86, $EZ86, MATCH(GH$8, $BN$2:$EY$2, 0)), ""))</f>
        <v/>
      </c>
      <c r="GI86" s="69" t="str" cm="1">
        <f t="array" ref="GI86">IF($X86="", "", IFERROR(INDEX($BN86:$EY86, $EZ86, MATCH(GI$8, $BN$2:$EY$2, 0)), ""))</f>
        <v/>
      </c>
      <c r="GJ86" s="69" t="str" cm="1">
        <f t="array" ref="GJ86">IF($X86="", "", IFERROR(INDEX($BN86:$EY86, $EZ86, MATCH(GJ$8, $BN$2:$EY$2, 0)), ""))</f>
        <v/>
      </c>
      <c r="GK86" s="69" t="str" cm="1">
        <f t="array" ref="GK86">IF($X86="", "", IFERROR(INDEX($BN86:$EY86, $EZ86, MATCH(GK$8, $BN$2:$EY$2, 0)), ""))</f>
        <v/>
      </c>
      <c r="GL86" s="69" t="str" cm="1">
        <f t="array" ref="GL86">IF($X86="", "", IFERROR(INDEX($BN86:$EY86, $EZ86, MATCH(GL$8, $BN$2:$EY$2, 0)), ""))</f>
        <v/>
      </c>
      <c r="GM86" s="69" t="str" cm="1">
        <f t="array" ref="GM86">IF($X86="", "", IFERROR(INDEX($BN86:$EY86, $EZ86, MATCH(GM$8, $BN$2:$EY$2, 0)), ""))</f>
        <v/>
      </c>
      <c r="GN86" s="69" t="str" cm="1">
        <f t="array" ref="GN86">IF($X86="", "", IFERROR(INDEX($BN86:$EY86, $EZ86, MATCH(GN$8, $BN$2:$EY$2, 0)), ""))</f>
        <v/>
      </c>
      <c r="GO86" s="69" t="str" cm="1">
        <f t="array" ref="GO86">IF($X86="", "", IFERROR(INDEX($BN86:$EY86, $EZ86, MATCH(GO$8, $BN$2:$EY$2, 0)), ""))</f>
        <v/>
      </c>
      <c r="GP86" s="69" t="str" cm="1">
        <f t="array" ref="GP86">IF($X86="", "", IFERROR(INDEX($BN86:$EY86, $EZ86, MATCH(GP$8, $BN$2:$EY$2, 0)), ""))</f>
        <v/>
      </c>
      <c r="GQ86" s="69" t="str" cm="1">
        <f t="array" ref="GQ86">IF($X86="", "", IFERROR(INDEX($BN86:$EY86, $EZ86, MATCH(GQ$8, $BN$2:$EY$2, 0)), ""))</f>
        <v/>
      </c>
      <c r="GR86" s="69" t="str" cm="1">
        <f t="array" ref="GR86">IF($X86="", "", IFERROR(INDEX($BN86:$EY86, $EZ86, MATCH(GR$8, $BN$2:$EY$2, 0)), ""))</f>
        <v/>
      </c>
      <c r="GS86" s="69" t="str" cm="1">
        <f t="array" ref="GS86">IF($X86="", "", IFERROR(INDEX($BN86:$EY86, $EZ86, MATCH(GS$8, $BN$2:$EY$2, 0)), ""))</f>
        <v/>
      </c>
      <c r="GT86" s="69" t="str" cm="1">
        <f t="array" ref="GT86">IF($X86="", "", IFERROR(INDEX($BN86:$EY86, $EZ86, MATCH(GT$8, $BN$2:$EY$2, 0)), ""))</f>
        <v/>
      </c>
      <c r="GU86" s="69" t="str" cm="1">
        <f t="array" ref="GU86">IF($X86="", "", IFERROR(INDEX($BN86:$EY86, $EZ86, MATCH(GU$8, $BN$2:$EY$2, 0)), ""))</f>
        <v/>
      </c>
      <c r="GV86" s="69" t="str" cm="1">
        <f t="array" ref="GV86">IF($X86="", "", IFERROR(INDEX($BN86:$EY86, $EZ86, MATCH(GV$8, $BN$2:$EY$2, 0)), ""))</f>
        <v/>
      </c>
      <c r="GW86" s="69" t="str" cm="1">
        <f t="array" ref="GW86">IF($X86="", "", IFERROR(INDEX($BN86:$EY86, $EZ86, MATCH(GW$8, $BN$2:$EY$2, 0)), ""))</f>
        <v/>
      </c>
      <c r="GX86" s="69" t="str" cm="1">
        <f t="array" ref="GX86">IF($X86="", "", IFERROR(INDEX($BN86:$EY86, $EZ86, MATCH(GX$8, $BN$2:$EY$2, 0)), ""))</f>
        <v/>
      </c>
      <c r="GY86" s="69" t="str" cm="1">
        <f t="array" ref="GY86">IF($X86="", "", IFERROR(INDEX($BN86:$EY86, $EZ86, MATCH(GY$8, $BN$2:$EY$2, 0)), ""))</f>
        <v/>
      </c>
      <c r="GZ86" s="69" t="str" cm="1">
        <f t="array" ref="GZ86">IF($X86="", "", IFERROR(INDEX($BN86:$EY86, $EZ86, MATCH(GZ$8, $BN$2:$EY$2, 0)), ""))</f>
        <v/>
      </c>
      <c r="HA86" s="69" t="str" cm="1">
        <f t="array" ref="HA86">IF($X86="", "", IFERROR(INDEX($BN86:$EY86, $EZ86, MATCH(HA$8, $BN$2:$EY$2, 0)), ""))</f>
        <v/>
      </c>
      <c r="HB86" s="69" t="str" cm="1">
        <f t="array" ref="HB86">IF($X86="", "", IFERROR(INDEX($BN86:$EY86, $EZ86, MATCH(HB$8, $BN$2:$EY$2, 0)), ""))</f>
        <v/>
      </c>
      <c r="HC86" s="69" t="str" cm="1">
        <f t="array" ref="HC86">IF($X86="", "", IFERROR(INDEX($BN86:$EY86, $EZ86, MATCH(HC$8, $BN$2:$EY$2, 0)), ""))</f>
        <v/>
      </c>
      <c r="HD86" s="69" t="str" cm="1">
        <f t="array" ref="HD86">IF($X86="", "", IFERROR(INDEX($BN86:$EY86, $EZ86, MATCH(HD$8, $BN$2:$EY$2, 0)), ""))</f>
        <v/>
      </c>
      <c r="HE86" s="69" t="str" cm="1">
        <f t="array" ref="HE86">IF($X86="", "", IFERROR(INDEX($BN86:$EY86, $EZ86, MATCH(HE$8, $BN$2:$EY$2, 0)), ""))</f>
        <v/>
      </c>
      <c r="HF86" s="69" t="str" cm="1">
        <f t="array" ref="HF86">IF($X86="", "", IFERROR(INDEX($BN86:$EY86, $EZ86, MATCH(HF$8, $BN$2:$EY$2, 0)), ""))</f>
        <v/>
      </c>
      <c r="HG86" s="69" t="str" cm="1">
        <f t="array" ref="HG86">IF($X86="", "", IFERROR(INDEX($BN86:$EY86, $EZ86, MATCH(HG$8, $BN$2:$EY$2, 0)), ""))</f>
        <v/>
      </c>
      <c r="HH86" s="69" t="str" cm="1">
        <f t="array" ref="HH86">IF($X86="", "", IFERROR(INDEX($BN86:$EY86, $EZ86, MATCH(HH$8, $BN$2:$EY$2, 0)), ""))</f>
        <v/>
      </c>
      <c r="HI86" s="69" t="str" cm="1">
        <f t="array" ref="HI86">IF($X86="", "", IFERROR(INDEX($BN86:$EY86, $EZ86, MATCH(HI$8, $BN$2:$EY$2, 0)), ""))</f>
        <v/>
      </c>
      <c r="HJ86" s="69" t="str" cm="1">
        <f t="array" ref="HJ86">IF($X86="", "", IFERROR(INDEX($BN86:$EY86, $EZ86, MATCH(HJ$8, $BN$2:$EY$2, 0)), ""))</f>
        <v/>
      </c>
      <c r="HK86" s="69" t="str" cm="1">
        <f t="array" ref="HK86">IF($X86="", "", IFERROR(INDEX($BN86:$EY86, $EZ86, MATCH(HK$8, $BN$2:$EY$2, 0)), ""))</f>
        <v/>
      </c>
      <c r="HL86" s="69" t="str" cm="1">
        <f t="array" ref="HL86">IF($X86="", "", IFERROR(INDEX($BN86:$EY86, $EZ86, MATCH(HL$8, $BN$2:$EY$2, 0)), ""))</f>
        <v/>
      </c>
      <c r="HM86" s="69" t="str" cm="1">
        <f t="array" ref="HM86">IF($X86="", "", IFERROR(INDEX($BN86:$EY86, $EZ86, MATCH(HM$8, $BN$2:$EY$2, 0)), ""))</f>
        <v/>
      </c>
      <c r="HN86" s="69" t="str" cm="1">
        <f t="array" ref="HN86">IF($X86="", "", IFERROR(INDEX($BN86:$EY86, $EZ86, MATCH(HN$8, $BN$2:$EY$2, 0)), ""))</f>
        <v/>
      </c>
      <c r="HO86" s="69" t="str" cm="1">
        <f t="array" ref="HO86">IF($X86="", "", IFERROR(INDEX($BN86:$EY86, $EZ86, MATCH(HO$8, $BN$2:$EY$2, 0)), ""))</f>
        <v/>
      </c>
      <c r="HP86" s="69" t="str" cm="1">
        <f t="array" ref="HP86">IF($X86="", "", IFERROR(INDEX($BN86:$EY86, $EZ86, MATCH(HP$8, $BN$2:$EY$2, 0)), ""))</f>
        <v/>
      </c>
      <c r="HQ86" s="69" t="str" cm="1">
        <f t="array" ref="HQ86">IF($X86="", "", IFERROR(INDEX($BN86:$EY86, $EZ86, MATCH(HQ$8, $BN$2:$EY$2, 0)), ""))</f>
        <v/>
      </c>
      <c r="HR86" s="70" t="str" cm="1">
        <f t="array" ref="HR86">IF($X86="", "", IFERROR(INDEX($BN86:$EY86, $EZ86, MATCH(HR$8, $BN$2:$EY$2, 0)), ""))</f>
        <v/>
      </c>
      <c r="HT86" s="8" t="str" cm="1">
        <f t="array" ref="HT86">IFERROR(INDEX($FA$6:$HR$6, $HS$6, MATCH(MIN($FA86:$HR86), $FA86:$HR86, 0)), "")</f>
        <v/>
      </c>
      <c r="HV86" s="8" t="str" cm="1">
        <f t="array" ref="HV86">IFERROR(INDEX(Trainers!$I$11:$I$20, MATCH(IFERROR(INDEX($FA$7:$HR$7, $HS$6, MATCH(MIN($FA86:$HR86), $FA86:$HR86, 0)), ""), Trainers!$AB$11:$AB$20, 0)), "")</f>
        <v/>
      </c>
      <c r="HX86" s="81" t="str">
        <f t="shared" si="270"/>
        <v/>
      </c>
      <c r="HY86" s="88" t="str">
        <f t="shared" si="271"/>
        <v/>
      </c>
      <c r="HZ86" s="81" t="str">
        <f t="shared" si="277"/>
        <v/>
      </c>
      <c r="IA86" s="88" t="str">
        <f t="shared" si="278"/>
        <v/>
      </c>
      <c r="IB86" s="81" t="str">
        <f t="shared" si="277"/>
        <v/>
      </c>
      <c r="IC86" s="88" t="str">
        <f t="shared" si="278"/>
        <v/>
      </c>
      <c r="ID86" s="81" t="str">
        <f t="shared" si="277"/>
        <v/>
      </c>
      <c r="IE86" s="88" t="str">
        <f t="shared" si="278"/>
        <v/>
      </c>
      <c r="IF86" s="81" t="str">
        <f t="shared" si="277"/>
        <v/>
      </c>
      <c r="IG86" s="88" t="str">
        <f t="shared" si="278"/>
        <v/>
      </c>
      <c r="IH86" s="81" t="str">
        <f t="shared" si="277"/>
        <v/>
      </c>
      <c r="II86" s="88" t="str">
        <f t="shared" si="278"/>
        <v/>
      </c>
      <c r="IJ86" s="81" t="str">
        <f t="shared" si="277"/>
        <v/>
      </c>
      <c r="IK86" s="88" t="str">
        <f t="shared" si="278"/>
        <v/>
      </c>
      <c r="IL86" s="81" t="str">
        <f t="shared" si="277"/>
        <v/>
      </c>
      <c r="IM86" s="88" t="str">
        <f t="shared" si="278"/>
        <v/>
      </c>
      <c r="IN86" s="81" t="str">
        <f t="shared" si="277"/>
        <v/>
      </c>
      <c r="IO86" s="88" t="str">
        <f t="shared" si="278"/>
        <v/>
      </c>
      <c r="IP86" s="81" t="str">
        <f t="shared" si="277"/>
        <v/>
      </c>
      <c r="IQ86" s="88" t="str">
        <f t="shared" si="278"/>
        <v/>
      </c>
      <c r="IS86" s="81" t="str" cm="1">
        <f t="array" ref="IS86">IF($X86="", "", IFERROR(INDEX($HX$3:$IQ$3, $IR$3, MATCH(IS$10, $HX86:$IQ86, 0)), ""))</f>
        <v/>
      </c>
      <c r="IT86" s="89" t="str" cm="1">
        <f t="array" ref="IT86">IF($X86="", "", IFERROR(INDEX($HX$3:$IQ$3, $IR$3, MATCH(IT$10, $HX86:$IQ86, 0)), ""))</f>
        <v/>
      </c>
      <c r="IU86" s="89" t="str" cm="1">
        <f t="array" ref="IU86">IF($X86="", "", IFERROR(INDEX($HX$3:$IQ$3, $IR$3, MATCH(IU$10, $HX86:$IQ86, 0)), ""))</f>
        <v/>
      </c>
      <c r="IV86" s="8" t="str">
        <f t="shared" si="272"/>
        <v/>
      </c>
      <c r="IX86" s="8" t="str">
        <f t="shared" si="273"/>
        <v/>
      </c>
      <c r="IZ86" s="8" t="str">
        <f>IF($BL86="", "", IFERROR(INDEX(Trainers!$AB$11:$AB$20, MATCH($BL86, Trainers!$I$11:$I$20, 0)), ""))</f>
        <v/>
      </c>
      <c r="JA86" s="78" t="str">
        <f t="shared" si="274"/>
        <v/>
      </c>
      <c r="JB86" s="8" t="str" cm="1">
        <f t="array" ref="JB86">IFERROR(INDEX($BN$7:$EY$7, $BM$7, MATCH(CONCATENATE($IZ86, " - ", $BJ86), $BN$2:$EY$2, 0)), "")</f>
        <v/>
      </c>
      <c r="JC86" s="8" t="str">
        <f t="shared" si="275"/>
        <v/>
      </c>
      <c r="JE86" s="8" t="str">
        <f>IF($HV86="", "", IFERROR(INDEX(Trainers!$AB$11:$AB$20, MATCH($HV86, Trainers!$I$11:$I$20, 0)), ""))</f>
        <v/>
      </c>
      <c r="JF86" s="78" t="str" cm="1">
        <f t="array" ref="JF86">IF(IFERROR(INDEX($F86:$L86, $Y86, MATCH($HT86, $F$9:$L$9, 0)), "")="", "", IFERROR(INDEX($F86:$L86, $Y86, MATCH($HT86, $F$9:$L$9, 0)), ""))</f>
        <v/>
      </c>
      <c r="JG86" s="8" t="str" cm="1">
        <f t="array" ref="JG86">IFERROR(INDEX($BN$7:$EY$7, $BM$7, MATCH(CONCATENATE($JE86, " - ", $HT86), $BN$2:$EY$2, 0)), "")</f>
        <v/>
      </c>
      <c r="JH86" s="8" t="str">
        <f t="shared" si="276"/>
        <v/>
      </c>
    </row>
    <row r="87" spans="1:268" x14ac:dyDescent="0.25">
      <c r="A87" s="2"/>
      <c r="B87" s="20"/>
      <c r="C87" s="21"/>
      <c r="D87" s="38"/>
      <c r="E87" s="22"/>
      <c r="F87" s="22"/>
      <c r="G87" s="22"/>
      <c r="H87" s="22"/>
      <c r="I87" s="22"/>
      <c r="J87" s="22"/>
      <c r="K87" s="22"/>
      <c r="L87" s="23"/>
      <c r="M87" s="2"/>
      <c r="N87" s="101" t="str">
        <f t="shared" si="193"/>
        <v/>
      </c>
      <c r="O87" s="2"/>
      <c r="P87" s="62"/>
      <c r="Q87" s="62"/>
      <c r="R87" s="62"/>
      <c r="X87" s="8" t="str">
        <f t="shared" si="194"/>
        <v/>
      </c>
      <c r="Z87" s="8" t="str">
        <f t="shared" si="190"/>
        <v/>
      </c>
      <c r="AA87" s="8" t="str">
        <f t="shared" si="191"/>
        <v/>
      </c>
      <c r="AB87" s="8" t="str">
        <f t="shared" si="192"/>
        <v/>
      </c>
      <c r="AC87" s="8" t="str">
        <f t="shared" si="195"/>
        <v/>
      </c>
      <c r="AD87" s="8" t="str">
        <f t="shared" si="196"/>
        <v/>
      </c>
      <c r="AE87" s="8" t="str">
        <f t="shared" si="163"/>
        <v/>
      </c>
      <c r="AF87" s="8" t="str">
        <f t="shared" si="164"/>
        <v/>
      </c>
      <c r="AG87" s="8" t="str">
        <f t="shared" si="165"/>
        <v/>
      </c>
      <c r="AH87" s="8" t="str">
        <f t="shared" si="166"/>
        <v/>
      </c>
      <c r="AI87" s="8" t="str">
        <f t="shared" si="167"/>
        <v/>
      </c>
      <c r="AJ87" s="8" t="str">
        <f t="shared" si="168"/>
        <v/>
      </c>
      <c r="AL87" s="68" t="str">
        <f t="shared" si="197"/>
        <v/>
      </c>
      <c r="AM87" s="69" t="str">
        <f t="shared" si="169"/>
        <v/>
      </c>
      <c r="AN87" s="69" t="str">
        <f t="shared" si="170"/>
        <v/>
      </c>
      <c r="AO87" s="69" t="str">
        <f t="shared" si="171"/>
        <v/>
      </c>
      <c r="AP87" s="69" t="str">
        <f t="shared" si="172"/>
        <v/>
      </c>
      <c r="AQ87" s="69" t="str">
        <f t="shared" si="173"/>
        <v/>
      </c>
      <c r="AR87" s="70" t="str">
        <f t="shared" si="174"/>
        <v/>
      </c>
      <c r="AT87" s="68" t="str">
        <f>IF($D87="", "", IFERROR(INDEX('Training Positions'!C$11:C$30, MATCH($D87, 'Training Positions'!$B$11:$B$30, 0)), ""))</f>
        <v/>
      </c>
      <c r="AU87" s="69" t="str">
        <f>IF($D87="", "", IFERROR(INDEX('Training Positions'!D$11:D$30, MATCH($D87, 'Training Positions'!$B$11:$B$30, 0)), ""))</f>
        <v/>
      </c>
      <c r="AV87" s="69" t="str">
        <f>IF($D87="", "", IFERROR(INDEX('Training Positions'!E$11:E$30, MATCH($D87, 'Training Positions'!$B$11:$B$30, 0)), ""))</f>
        <v/>
      </c>
      <c r="AW87" s="69" t="str">
        <f>IF($D87="", "", IFERROR(INDEX('Training Positions'!F$11:F$30, MATCH($D87, 'Training Positions'!$B$11:$B$30, 0)), ""))</f>
        <v/>
      </c>
      <c r="AX87" s="69" t="str">
        <f>IF($D87="", "", IFERROR(INDEX('Training Positions'!G$11:G$30, MATCH($D87, 'Training Positions'!$B$11:$B$30, 0)), ""))</f>
        <v/>
      </c>
      <c r="AY87" s="69" t="str">
        <f>IF($D87="", "", IFERROR(INDEX('Training Positions'!H$11:H$30, MATCH($D87, 'Training Positions'!$B$11:$B$30, 0)), ""))</f>
        <v/>
      </c>
      <c r="AZ87" s="70" t="str">
        <f>IF($D87="", "", IFERROR(INDEX('Training Positions'!I$11:I$30, MATCH($D87, 'Training Positions'!$B$11:$B$30, 0)), ""))</f>
        <v/>
      </c>
      <c r="BB87" s="68" t="str">
        <f t="shared" si="198"/>
        <v/>
      </c>
      <c r="BC87" s="69" t="str">
        <f t="shared" si="175"/>
        <v/>
      </c>
      <c r="BD87" s="69" t="str">
        <f t="shared" si="176"/>
        <v/>
      </c>
      <c r="BE87" s="69" t="str">
        <f t="shared" si="177"/>
        <v/>
      </c>
      <c r="BF87" s="69" t="str">
        <f t="shared" si="178"/>
        <v/>
      </c>
      <c r="BG87" s="69" t="str">
        <f t="shared" si="179"/>
        <v/>
      </c>
      <c r="BH87" s="70" t="str">
        <f t="shared" si="180"/>
        <v/>
      </c>
      <c r="BJ87" s="8" t="str" cm="1">
        <f t="array" ref="BJ87">IF($X87="", "", IFERROR(INDEX($BB$10:$BH$10, $BA$10, MATCH(MIN($BB87:$BH87), $BB87:$BH87, 0)), ""))</f>
        <v/>
      </c>
      <c r="BK87" s="78" t="str">
        <f t="shared" si="199"/>
        <v/>
      </c>
      <c r="BL87" s="8" t="str">
        <f>IF($IX87="", "", IFERROR(INDEX(Trainers!$I$11:$I$20, MATCH($IX87, Trainers!$AB$11:$AB$20, 0)), ""))</f>
        <v/>
      </c>
      <c r="BN87" s="68" t="str" cm="1">
        <f t="array" ref="BN87">IF(OR($X87="", BN$7=""), "", IFERROR(IF(IFERROR(INDEX($F87:$L87, $BM87, MATCH(BN$6, $F$9:$L$9, 0)), "")&gt;BN$7, "", IFERROR(INDEX($BB87:$BH87, $BM87, MATCH(BN$6, $BB$10:$BH$10, 0)), "")), ""))</f>
        <v/>
      </c>
      <c r="BO87" s="70" t="str" cm="1">
        <f t="array" ref="BO87">IF(OR($X87="", BO$7=""), "", IFERROR(IF(IFERROR(INDEX($F87:$L87, $BM87, MATCH(BO$6, $F$9:$L$9, 0)), "")&gt;BO$7, "", IFERROR(INDEX($BB87:$BH87, $BM87, MATCH(BO$6, $BB$10:$BH$10, 0)), "")), ""))</f>
        <v/>
      </c>
      <c r="BP87" s="68" t="str">
        <f t="shared" si="200"/>
        <v/>
      </c>
      <c r="BQ87" s="69" t="str">
        <f t="shared" si="201"/>
        <v/>
      </c>
      <c r="BR87" s="69" t="str">
        <f t="shared" si="202"/>
        <v/>
      </c>
      <c r="BS87" s="69" t="str">
        <f t="shared" si="203"/>
        <v/>
      </c>
      <c r="BT87" s="69" t="str">
        <f t="shared" si="204"/>
        <v/>
      </c>
      <c r="BU87" s="69" t="str">
        <f t="shared" si="205"/>
        <v/>
      </c>
      <c r="BV87" s="70" t="str">
        <f t="shared" si="206"/>
        <v/>
      </c>
      <c r="BW87" s="68" t="str" cm="1">
        <f t="array" ref="BW87">IF(OR($X87="", BW$7=""), "", IFERROR(IF(IFERROR(INDEX($F87:$L87, $BM87, MATCH(BW$6, $F$9:$L$9, 0)), "")&gt;BW$7, "", IFERROR(INDEX($BB87:$BH87, $BM87, MATCH(BW$6, $BB$10:$BH$10, 0)), "")), ""))</f>
        <v/>
      </c>
      <c r="BX87" s="70" t="str" cm="1">
        <f t="array" ref="BX87">IF(OR($X87="", BX$7=""), "", IFERROR(IF(IFERROR(INDEX($F87:$L87, $BM87, MATCH(BX$6, $F$9:$L$9, 0)), "")&gt;BX$7, "", IFERROR(INDEX($BB87:$BH87, $BM87, MATCH(BX$6, $BB$10:$BH$10, 0)), "")), ""))</f>
        <v/>
      </c>
      <c r="BY87" s="68" t="str">
        <f t="shared" si="207"/>
        <v/>
      </c>
      <c r="BZ87" s="69" t="str">
        <f t="shared" si="208"/>
        <v/>
      </c>
      <c r="CA87" s="69" t="str">
        <f t="shared" si="209"/>
        <v/>
      </c>
      <c r="CB87" s="69" t="str">
        <f t="shared" si="210"/>
        <v/>
      </c>
      <c r="CC87" s="69" t="str">
        <f t="shared" si="211"/>
        <v/>
      </c>
      <c r="CD87" s="69" t="str">
        <f t="shared" si="212"/>
        <v/>
      </c>
      <c r="CE87" s="70" t="str">
        <f t="shared" si="213"/>
        <v/>
      </c>
      <c r="CF87" s="68" t="str" cm="1">
        <f t="array" ref="CF87">IF(OR($X87="", CF$7=""), "", IFERROR(IF(IFERROR(INDEX($F87:$L87, $BM87, MATCH(CF$6, $F$9:$L$9, 0)), "")&gt;CF$7, "", IFERROR(INDEX($BB87:$BH87, $BM87, MATCH(CF$6, $BB$10:$BH$10, 0)), "")), ""))</f>
        <v/>
      </c>
      <c r="CG87" s="70" t="str" cm="1">
        <f t="array" ref="CG87">IF(OR($X87="", CG$7=""), "", IFERROR(IF(IFERROR(INDEX($F87:$L87, $BM87, MATCH(CG$6, $F$9:$L$9, 0)), "")&gt;CG$7, "", IFERROR(INDEX($BB87:$BH87, $BM87, MATCH(CG$6, $BB$10:$BH$10, 0)), "")), ""))</f>
        <v/>
      </c>
      <c r="CH87" s="68" t="str">
        <f t="shared" si="214"/>
        <v/>
      </c>
      <c r="CI87" s="69" t="str">
        <f t="shared" si="215"/>
        <v/>
      </c>
      <c r="CJ87" s="69" t="str">
        <f t="shared" si="216"/>
        <v/>
      </c>
      <c r="CK87" s="69" t="str">
        <f t="shared" si="217"/>
        <v/>
      </c>
      <c r="CL87" s="69" t="str">
        <f t="shared" si="218"/>
        <v/>
      </c>
      <c r="CM87" s="69" t="str">
        <f t="shared" si="219"/>
        <v/>
      </c>
      <c r="CN87" s="70" t="str">
        <f t="shared" si="220"/>
        <v/>
      </c>
      <c r="CO87" s="68" t="str" cm="1">
        <f t="array" ref="CO87">IF(OR($X87="", CO$7=""), "", IFERROR(IF(IFERROR(INDEX($F87:$L87, $BM87, MATCH(CO$6, $F$9:$L$9, 0)), "")&gt;CO$7, "", IFERROR(INDEX($BB87:$BH87, $BM87, MATCH(CO$6, $BB$10:$BH$10, 0)), "")), ""))</f>
        <v/>
      </c>
      <c r="CP87" s="70" t="str" cm="1">
        <f t="array" ref="CP87">IF(OR($X87="", CP$7=""), "", IFERROR(IF(IFERROR(INDEX($F87:$L87, $BM87, MATCH(CP$6, $F$9:$L$9, 0)), "")&gt;CP$7, "", IFERROR(INDEX($BB87:$BH87, $BM87, MATCH(CP$6, $BB$10:$BH$10, 0)), "")), ""))</f>
        <v/>
      </c>
      <c r="CQ87" s="68" t="str">
        <f t="shared" si="221"/>
        <v/>
      </c>
      <c r="CR87" s="69" t="str">
        <f t="shared" si="222"/>
        <v/>
      </c>
      <c r="CS87" s="69" t="str">
        <f t="shared" si="223"/>
        <v/>
      </c>
      <c r="CT87" s="69" t="str">
        <f t="shared" si="224"/>
        <v/>
      </c>
      <c r="CU87" s="69" t="str">
        <f t="shared" si="225"/>
        <v/>
      </c>
      <c r="CV87" s="69" t="str">
        <f t="shared" si="226"/>
        <v/>
      </c>
      <c r="CW87" s="70" t="str">
        <f t="shared" si="227"/>
        <v/>
      </c>
      <c r="CX87" s="68" t="str" cm="1">
        <f t="array" ref="CX87">IF(OR($X87="", CX$7=""), "", IFERROR(IF(IFERROR(INDEX($F87:$L87, $BM87, MATCH(CX$6, $F$9:$L$9, 0)), "")&gt;CX$7, "", IFERROR(INDEX($BB87:$BH87, $BM87, MATCH(CX$6, $BB$10:$BH$10, 0)), "")), ""))</f>
        <v/>
      </c>
      <c r="CY87" s="70" t="str" cm="1">
        <f t="array" ref="CY87">IF(OR($X87="", CY$7=""), "", IFERROR(IF(IFERROR(INDEX($F87:$L87, $BM87, MATCH(CY$6, $F$9:$L$9, 0)), "")&gt;CY$7, "", IFERROR(INDEX($BB87:$BH87, $BM87, MATCH(CY$6, $BB$10:$BH$10, 0)), "")), ""))</f>
        <v/>
      </c>
      <c r="CZ87" s="68" t="str">
        <f t="shared" si="228"/>
        <v/>
      </c>
      <c r="DA87" s="69" t="str">
        <f t="shared" si="229"/>
        <v/>
      </c>
      <c r="DB87" s="69" t="str">
        <f t="shared" si="230"/>
        <v/>
      </c>
      <c r="DC87" s="69" t="str">
        <f t="shared" si="231"/>
        <v/>
      </c>
      <c r="DD87" s="69" t="str">
        <f t="shared" si="232"/>
        <v/>
      </c>
      <c r="DE87" s="69" t="str">
        <f t="shared" si="233"/>
        <v/>
      </c>
      <c r="DF87" s="70" t="str">
        <f t="shared" si="234"/>
        <v/>
      </c>
      <c r="DG87" s="68" t="str" cm="1">
        <f t="array" ref="DG87">IF(OR($X87="", DG$7=""), "", IFERROR(IF(IFERROR(INDEX($F87:$L87, $BM87, MATCH(DG$6, $F$9:$L$9, 0)), "")&gt;DG$7, "", IFERROR(INDEX($BB87:$BH87, $BM87, MATCH(DG$6, $BB$10:$BH$10, 0)), "")), ""))</f>
        <v/>
      </c>
      <c r="DH87" s="70" t="str" cm="1">
        <f t="array" ref="DH87">IF(OR($X87="", DH$7=""), "", IFERROR(IF(IFERROR(INDEX($F87:$L87, $BM87, MATCH(DH$6, $F$9:$L$9, 0)), "")&gt;DH$7, "", IFERROR(INDEX($BB87:$BH87, $BM87, MATCH(DH$6, $BB$10:$BH$10, 0)), "")), ""))</f>
        <v/>
      </c>
      <c r="DI87" s="68" t="str">
        <f t="shared" si="235"/>
        <v/>
      </c>
      <c r="DJ87" s="69" t="str">
        <f t="shared" si="236"/>
        <v/>
      </c>
      <c r="DK87" s="69" t="str">
        <f t="shared" si="237"/>
        <v/>
      </c>
      <c r="DL87" s="69" t="str">
        <f t="shared" si="238"/>
        <v/>
      </c>
      <c r="DM87" s="69" t="str">
        <f t="shared" si="239"/>
        <v/>
      </c>
      <c r="DN87" s="69" t="str">
        <f t="shared" si="240"/>
        <v/>
      </c>
      <c r="DO87" s="70" t="str">
        <f t="shared" si="241"/>
        <v/>
      </c>
      <c r="DP87" s="68" t="str" cm="1">
        <f t="array" ref="DP87">IF(OR($X87="", DP$7=""), "", IFERROR(IF(IFERROR(INDEX($F87:$L87, $BM87, MATCH(DP$6, $F$9:$L$9, 0)), "")&gt;DP$7, "", IFERROR(INDEX($BB87:$BH87, $BM87, MATCH(DP$6, $BB$10:$BH$10, 0)), "")), ""))</f>
        <v/>
      </c>
      <c r="DQ87" s="70" t="str" cm="1">
        <f t="array" ref="DQ87">IF(OR($X87="", DQ$7=""), "", IFERROR(IF(IFERROR(INDEX($F87:$L87, $BM87, MATCH(DQ$6, $F$9:$L$9, 0)), "")&gt;DQ$7, "", IFERROR(INDEX($BB87:$BH87, $BM87, MATCH(DQ$6, $BB$10:$BH$10, 0)), "")), ""))</f>
        <v/>
      </c>
      <c r="DR87" s="68" t="str">
        <f t="shared" si="242"/>
        <v/>
      </c>
      <c r="DS87" s="69" t="str">
        <f t="shared" si="243"/>
        <v/>
      </c>
      <c r="DT87" s="69" t="str">
        <f t="shared" si="244"/>
        <v/>
      </c>
      <c r="DU87" s="69" t="str">
        <f t="shared" si="245"/>
        <v/>
      </c>
      <c r="DV87" s="69" t="str">
        <f t="shared" si="246"/>
        <v/>
      </c>
      <c r="DW87" s="69" t="str">
        <f t="shared" si="247"/>
        <v/>
      </c>
      <c r="DX87" s="70" t="str">
        <f t="shared" si="248"/>
        <v/>
      </c>
      <c r="DY87" s="68" t="str" cm="1">
        <f t="array" ref="DY87">IF(OR($X87="", DY$7=""), "", IFERROR(IF(IFERROR(INDEX($F87:$L87, $BM87, MATCH(DY$6, $F$9:$L$9, 0)), "")&gt;DY$7, "", IFERROR(INDEX($BB87:$BH87, $BM87, MATCH(DY$6, $BB$10:$BH$10, 0)), "")), ""))</f>
        <v/>
      </c>
      <c r="DZ87" s="70" t="str" cm="1">
        <f t="array" ref="DZ87">IF(OR($X87="", DZ$7=""), "", IFERROR(IF(IFERROR(INDEX($F87:$L87, $BM87, MATCH(DZ$6, $F$9:$L$9, 0)), "")&gt;DZ$7, "", IFERROR(INDEX($BB87:$BH87, $BM87, MATCH(DZ$6, $BB$10:$BH$10, 0)), "")), ""))</f>
        <v/>
      </c>
      <c r="EA87" s="68" t="str">
        <f t="shared" si="249"/>
        <v/>
      </c>
      <c r="EB87" s="69" t="str">
        <f t="shared" si="250"/>
        <v/>
      </c>
      <c r="EC87" s="69" t="str">
        <f t="shared" si="251"/>
        <v/>
      </c>
      <c r="ED87" s="69" t="str">
        <f t="shared" si="252"/>
        <v/>
      </c>
      <c r="EE87" s="69" t="str">
        <f t="shared" si="253"/>
        <v/>
      </c>
      <c r="EF87" s="69" t="str">
        <f t="shared" si="254"/>
        <v/>
      </c>
      <c r="EG87" s="70" t="str">
        <f t="shared" si="255"/>
        <v/>
      </c>
      <c r="EH87" s="68" t="str" cm="1">
        <f t="array" ref="EH87">IF(OR($X87="", EH$7=""), "", IFERROR(IF(IFERROR(INDEX($F87:$L87, $BM87, MATCH(EH$6, $F$9:$L$9, 0)), "")&gt;EH$7, "", IFERROR(INDEX($BB87:$BH87, $BM87, MATCH(EH$6, $BB$10:$BH$10, 0)), "")), ""))</f>
        <v/>
      </c>
      <c r="EI87" s="70" t="str" cm="1">
        <f t="array" ref="EI87">IF(OR($X87="", EI$7=""), "", IFERROR(IF(IFERROR(INDEX($F87:$L87, $BM87, MATCH(EI$6, $F$9:$L$9, 0)), "")&gt;EI$7, "", IFERROR(INDEX($BB87:$BH87, $BM87, MATCH(EI$6, $BB$10:$BH$10, 0)), "")), ""))</f>
        <v/>
      </c>
      <c r="EJ87" s="68" t="str">
        <f t="shared" si="256"/>
        <v/>
      </c>
      <c r="EK87" s="69" t="str">
        <f t="shared" si="257"/>
        <v/>
      </c>
      <c r="EL87" s="69" t="str">
        <f t="shared" si="258"/>
        <v/>
      </c>
      <c r="EM87" s="69" t="str">
        <f t="shared" si="259"/>
        <v/>
      </c>
      <c r="EN87" s="69" t="str">
        <f t="shared" si="260"/>
        <v/>
      </c>
      <c r="EO87" s="69" t="str">
        <f t="shared" si="261"/>
        <v/>
      </c>
      <c r="EP87" s="70" t="str">
        <f t="shared" si="262"/>
        <v/>
      </c>
      <c r="EQ87" s="68" t="str" cm="1">
        <f t="array" ref="EQ87">IF(OR($X87="", EQ$7=""), "", IFERROR(IF(IFERROR(INDEX($F87:$L87, $BM87, MATCH(EQ$6, $F$9:$L$9, 0)), "")&gt;EQ$7, "", IFERROR(INDEX($BB87:$BH87, $BM87, MATCH(EQ$6, $BB$10:$BH$10, 0)), "")), ""))</f>
        <v/>
      </c>
      <c r="ER87" s="70" t="str" cm="1">
        <f t="array" ref="ER87">IF(OR($X87="", ER$7=""), "", IFERROR(IF(IFERROR(INDEX($F87:$L87, $BM87, MATCH(ER$6, $F$9:$L$9, 0)), "")&gt;ER$7, "", IFERROR(INDEX($BB87:$BH87, $BM87, MATCH(ER$6, $BB$10:$BH$10, 0)), "")), ""))</f>
        <v/>
      </c>
      <c r="ES87" s="68" t="str">
        <f t="shared" si="263"/>
        <v/>
      </c>
      <c r="ET87" s="69" t="str">
        <f t="shared" si="264"/>
        <v/>
      </c>
      <c r="EU87" s="69" t="str">
        <f t="shared" si="265"/>
        <v/>
      </c>
      <c r="EV87" s="69" t="str">
        <f t="shared" si="266"/>
        <v/>
      </c>
      <c r="EW87" s="69" t="str">
        <f t="shared" si="267"/>
        <v/>
      </c>
      <c r="EX87" s="69" t="str">
        <f t="shared" si="268"/>
        <v/>
      </c>
      <c r="EY87" s="70" t="str">
        <f t="shared" si="269"/>
        <v/>
      </c>
      <c r="FA87" s="68" t="str" cm="1">
        <f t="array" ref="FA87">IF($X87="", "", IFERROR(INDEX($BN87:$EY87, $EZ87, MATCH(FA$8, $BN$2:$EY$2, 0)), ""))</f>
        <v/>
      </c>
      <c r="FB87" s="69" t="str" cm="1">
        <f t="array" ref="FB87">IF($X87="", "", IFERROR(INDEX($BN87:$EY87, $EZ87, MATCH(FB$8, $BN$2:$EY$2, 0)), ""))</f>
        <v/>
      </c>
      <c r="FC87" s="69" t="str" cm="1">
        <f t="array" ref="FC87">IF($X87="", "", IFERROR(INDEX($BN87:$EY87, $EZ87, MATCH(FC$8, $BN$2:$EY$2, 0)), ""))</f>
        <v/>
      </c>
      <c r="FD87" s="69" t="str" cm="1">
        <f t="array" ref="FD87">IF($X87="", "", IFERROR(INDEX($BN87:$EY87, $EZ87, MATCH(FD$8, $BN$2:$EY$2, 0)), ""))</f>
        <v/>
      </c>
      <c r="FE87" s="69" t="str" cm="1">
        <f t="array" ref="FE87">IF($X87="", "", IFERROR(INDEX($BN87:$EY87, $EZ87, MATCH(FE$8, $BN$2:$EY$2, 0)), ""))</f>
        <v/>
      </c>
      <c r="FF87" s="69" t="str" cm="1">
        <f t="array" ref="FF87">IF($X87="", "", IFERROR(INDEX($BN87:$EY87, $EZ87, MATCH(FF$8, $BN$2:$EY$2, 0)), ""))</f>
        <v/>
      </c>
      <c r="FG87" s="69" t="str" cm="1">
        <f t="array" ref="FG87">IF($X87="", "", IFERROR(INDEX($BN87:$EY87, $EZ87, MATCH(FG$8, $BN$2:$EY$2, 0)), ""))</f>
        <v/>
      </c>
      <c r="FH87" s="69" t="str" cm="1">
        <f t="array" ref="FH87">IF($X87="", "", IFERROR(INDEX($BN87:$EY87, $EZ87, MATCH(FH$8, $BN$2:$EY$2, 0)), ""))</f>
        <v/>
      </c>
      <c r="FI87" s="69" t="str" cm="1">
        <f t="array" ref="FI87">IF($X87="", "", IFERROR(INDEX($BN87:$EY87, $EZ87, MATCH(FI$8, $BN$2:$EY$2, 0)), ""))</f>
        <v/>
      </c>
      <c r="FJ87" s="69" t="str" cm="1">
        <f t="array" ref="FJ87">IF($X87="", "", IFERROR(INDEX($BN87:$EY87, $EZ87, MATCH(FJ$8, $BN$2:$EY$2, 0)), ""))</f>
        <v/>
      </c>
      <c r="FK87" s="69" t="str" cm="1">
        <f t="array" ref="FK87">IF($X87="", "", IFERROR(INDEX($BN87:$EY87, $EZ87, MATCH(FK$8, $BN$2:$EY$2, 0)), ""))</f>
        <v/>
      </c>
      <c r="FL87" s="69" t="str" cm="1">
        <f t="array" ref="FL87">IF($X87="", "", IFERROR(INDEX($BN87:$EY87, $EZ87, MATCH(FL$8, $BN$2:$EY$2, 0)), ""))</f>
        <v/>
      </c>
      <c r="FM87" s="69" t="str" cm="1">
        <f t="array" ref="FM87">IF($X87="", "", IFERROR(INDEX($BN87:$EY87, $EZ87, MATCH(FM$8, $BN$2:$EY$2, 0)), ""))</f>
        <v/>
      </c>
      <c r="FN87" s="69" t="str" cm="1">
        <f t="array" ref="FN87">IF($X87="", "", IFERROR(INDEX($BN87:$EY87, $EZ87, MATCH(FN$8, $BN$2:$EY$2, 0)), ""))</f>
        <v/>
      </c>
      <c r="FO87" s="69" t="str" cm="1">
        <f t="array" ref="FO87">IF($X87="", "", IFERROR(INDEX($BN87:$EY87, $EZ87, MATCH(FO$8, $BN$2:$EY$2, 0)), ""))</f>
        <v/>
      </c>
      <c r="FP87" s="69" t="str" cm="1">
        <f t="array" ref="FP87">IF($X87="", "", IFERROR(INDEX($BN87:$EY87, $EZ87, MATCH(FP$8, $BN$2:$EY$2, 0)), ""))</f>
        <v/>
      </c>
      <c r="FQ87" s="69" t="str" cm="1">
        <f t="array" ref="FQ87">IF($X87="", "", IFERROR(INDEX($BN87:$EY87, $EZ87, MATCH(FQ$8, $BN$2:$EY$2, 0)), ""))</f>
        <v/>
      </c>
      <c r="FR87" s="69" t="str" cm="1">
        <f t="array" ref="FR87">IF($X87="", "", IFERROR(INDEX($BN87:$EY87, $EZ87, MATCH(FR$8, $BN$2:$EY$2, 0)), ""))</f>
        <v/>
      </c>
      <c r="FS87" s="69" t="str" cm="1">
        <f t="array" ref="FS87">IF($X87="", "", IFERROR(INDEX($BN87:$EY87, $EZ87, MATCH(FS$8, $BN$2:$EY$2, 0)), ""))</f>
        <v/>
      </c>
      <c r="FT87" s="69" t="str" cm="1">
        <f t="array" ref="FT87">IF($X87="", "", IFERROR(INDEX($BN87:$EY87, $EZ87, MATCH(FT$8, $BN$2:$EY$2, 0)), ""))</f>
        <v/>
      </c>
      <c r="FU87" s="69" t="str" cm="1">
        <f t="array" ref="FU87">IF($X87="", "", IFERROR(INDEX($BN87:$EY87, $EZ87, MATCH(FU$8, $BN$2:$EY$2, 0)), ""))</f>
        <v/>
      </c>
      <c r="FV87" s="69" t="str" cm="1">
        <f t="array" ref="FV87">IF($X87="", "", IFERROR(INDEX($BN87:$EY87, $EZ87, MATCH(FV$8, $BN$2:$EY$2, 0)), ""))</f>
        <v/>
      </c>
      <c r="FW87" s="69" t="str" cm="1">
        <f t="array" ref="FW87">IF($X87="", "", IFERROR(INDEX($BN87:$EY87, $EZ87, MATCH(FW$8, $BN$2:$EY$2, 0)), ""))</f>
        <v/>
      </c>
      <c r="FX87" s="69" t="str" cm="1">
        <f t="array" ref="FX87">IF($X87="", "", IFERROR(INDEX($BN87:$EY87, $EZ87, MATCH(FX$8, $BN$2:$EY$2, 0)), ""))</f>
        <v/>
      </c>
      <c r="FY87" s="69" t="str" cm="1">
        <f t="array" ref="FY87">IF($X87="", "", IFERROR(INDEX($BN87:$EY87, $EZ87, MATCH(FY$8, $BN$2:$EY$2, 0)), ""))</f>
        <v/>
      </c>
      <c r="FZ87" s="69" t="str" cm="1">
        <f t="array" ref="FZ87">IF($X87="", "", IFERROR(INDEX($BN87:$EY87, $EZ87, MATCH(FZ$8, $BN$2:$EY$2, 0)), ""))</f>
        <v/>
      </c>
      <c r="GA87" s="69" t="str" cm="1">
        <f t="array" ref="GA87">IF($X87="", "", IFERROR(INDEX($BN87:$EY87, $EZ87, MATCH(GA$8, $BN$2:$EY$2, 0)), ""))</f>
        <v/>
      </c>
      <c r="GB87" s="69" t="str" cm="1">
        <f t="array" ref="GB87">IF($X87="", "", IFERROR(INDEX($BN87:$EY87, $EZ87, MATCH(GB$8, $BN$2:$EY$2, 0)), ""))</f>
        <v/>
      </c>
      <c r="GC87" s="69" t="str" cm="1">
        <f t="array" ref="GC87">IF($X87="", "", IFERROR(INDEX($BN87:$EY87, $EZ87, MATCH(GC$8, $BN$2:$EY$2, 0)), ""))</f>
        <v/>
      </c>
      <c r="GD87" s="69" t="str" cm="1">
        <f t="array" ref="GD87">IF($X87="", "", IFERROR(INDEX($BN87:$EY87, $EZ87, MATCH(GD$8, $BN$2:$EY$2, 0)), ""))</f>
        <v/>
      </c>
      <c r="GE87" s="69" t="str" cm="1">
        <f t="array" ref="GE87">IF($X87="", "", IFERROR(INDEX($BN87:$EY87, $EZ87, MATCH(GE$8, $BN$2:$EY$2, 0)), ""))</f>
        <v/>
      </c>
      <c r="GF87" s="69" t="str" cm="1">
        <f t="array" ref="GF87">IF($X87="", "", IFERROR(INDEX($BN87:$EY87, $EZ87, MATCH(GF$8, $BN$2:$EY$2, 0)), ""))</f>
        <v/>
      </c>
      <c r="GG87" s="69" t="str" cm="1">
        <f t="array" ref="GG87">IF($X87="", "", IFERROR(INDEX($BN87:$EY87, $EZ87, MATCH(GG$8, $BN$2:$EY$2, 0)), ""))</f>
        <v/>
      </c>
      <c r="GH87" s="69" t="str" cm="1">
        <f t="array" ref="GH87">IF($X87="", "", IFERROR(INDEX($BN87:$EY87, $EZ87, MATCH(GH$8, $BN$2:$EY$2, 0)), ""))</f>
        <v/>
      </c>
      <c r="GI87" s="69" t="str" cm="1">
        <f t="array" ref="GI87">IF($X87="", "", IFERROR(INDEX($BN87:$EY87, $EZ87, MATCH(GI$8, $BN$2:$EY$2, 0)), ""))</f>
        <v/>
      </c>
      <c r="GJ87" s="69" t="str" cm="1">
        <f t="array" ref="GJ87">IF($X87="", "", IFERROR(INDEX($BN87:$EY87, $EZ87, MATCH(GJ$8, $BN$2:$EY$2, 0)), ""))</f>
        <v/>
      </c>
      <c r="GK87" s="69" t="str" cm="1">
        <f t="array" ref="GK87">IF($X87="", "", IFERROR(INDEX($BN87:$EY87, $EZ87, MATCH(GK$8, $BN$2:$EY$2, 0)), ""))</f>
        <v/>
      </c>
      <c r="GL87" s="69" t="str" cm="1">
        <f t="array" ref="GL87">IF($X87="", "", IFERROR(INDEX($BN87:$EY87, $EZ87, MATCH(GL$8, $BN$2:$EY$2, 0)), ""))</f>
        <v/>
      </c>
      <c r="GM87" s="69" t="str" cm="1">
        <f t="array" ref="GM87">IF($X87="", "", IFERROR(INDEX($BN87:$EY87, $EZ87, MATCH(GM$8, $BN$2:$EY$2, 0)), ""))</f>
        <v/>
      </c>
      <c r="GN87" s="69" t="str" cm="1">
        <f t="array" ref="GN87">IF($X87="", "", IFERROR(INDEX($BN87:$EY87, $EZ87, MATCH(GN$8, $BN$2:$EY$2, 0)), ""))</f>
        <v/>
      </c>
      <c r="GO87" s="69" t="str" cm="1">
        <f t="array" ref="GO87">IF($X87="", "", IFERROR(INDEX($BN87:$EY87, $EZ87, MATCH(GO$8, $BN$2:$EY$2, 0)), ""))</f>
        <v/>
      </c>
      <c r="GP87" s="69" t="str" cm="1">
        <f t="array" ref="GP87">IF($X87="", "", IFERROR(INDEX($BN87:$EY87, $EZ87, MATCH(GP$8, $BN$2:$EY$2, 0)), ""))</f>
        <v/>
      </c>
      <c r="GQ87" s="69" t="str" cm="1">
        <f t="array" ref="GQ87">IF($X87="", "", IFERROR(INDEX($BN87:$EY87, $EZ87, MATCH(GQ$8, $BN$2:$EY$2, 0)), ""))</f>
        <v/>
      </c>
      <c r="GR87" s="69" t="str" cm="1">
        <f t="array" ref="GR87">IF($X87="", "", IFERROR(INDEX($BN87:$EY87, $EZ87, MATCH(GR$8, $BN$2:$EY$2, 0)), ""))</f>
        <v/>
      </c>
      <c r="GS87" s="69" t="str" cm="1">
        <f t="array" ref="GS87">IF($X87="", "", IFERROR(INDEX($BN87:$EY87, $EZ87, MATCH(GS$8, $BN$2:$EY$2, 0)), ""))</f>
        <v/>
      </c>
      <c r="GT87" s="69" t="str" cm="1">
        <f t="array" ref="GT87">IF($X87="", "", IFERROR(INDEX($BN87:$EY87, $EZ87, MATCH(GT$8, $BN$2:$EY$2, 0)), ""))</f>
        <v/>
      </c>
      <c r="GU87" s="69" t="str" cm="1">
        <f t="array" ref="GU87">IF($X87="", "", IFERROR(INDEX($BN87:$EY87, $EZ87, MATCH(GU$8, $BN$2:$EY$2, 0)), ""))</f>
        <v/>
      </c>
      <c r="GV87" s="69" t="str" cm="1">
        <f t="array" ref="GV87">IF($X87="", "", IFERROR(INDEX($BN87:$EY87, $EZ87, MATCH(GV$8, $BN$2:$EY$2, 0)), ""))</f>
        <v/>
      </c>
      <c r="GW87" s="69" t="str" cm="1">
        <f t="array" ref="GW87">IF($X87="", "", IFERROR(INDEX($BN87:$EY87, $EZ87, MATCH(GW$8, $BN$2:$EY$2, 0)), ""))</f>
        <v/>
      </c>
      <c r="GX87" s="69" t="str" cm="1">
        <f t="array" ref="GX87">IF($X87="", "", IFERROR(INDEX($BN87:$EY87, $EZ87, MATCH(GX$8, $BN$2:$EY$2, 0)), ""))</f>
        <v/>
      </c>
      <c r="GY87" s="69" t="str" cm="1">
        <f t="array" ref="GY87">IF($X87="", "", IFERROR(INDEX($BN87:$EY87, $EZ87, MATCH(GY$8, $BN$2:$EY$2, 0)), ""))</f>
        <v/>
      </c>
      <c r="GZ87" s="69" t="str" cm="1">
        <f t="array" ref="GZ87">IF($X87="", "", IFERROR(INDEX($BN87:$EY87, $EZ87, MATCH(GZ$8, $BN$2:$EY$2, 0)), ""))</f>
        <v/>
      </c>
      <c r="HA87" s="69" t="str" cm="1">
        <f t="array" ref="HA87">IF($X87="", "", IFERROR(INDEX($BN87:$EY87, $EZ87, MATCH(HA$8, $BN$2:$EY$2, 0)), ""))</f>
        <v/>
      </c>
      <c r="HB87" s="69" t="str" cm="1">
        <f t="array" ref="HB87">IF($X87="", "", IFERROR(INDEX($BN87:$EY87, $EZ87, MATCH(HB$8, $BN$2:$EY$2, 0)), ""))</f>
        <v/>
      </c>
      <c r="HC87" s="69" t="str" cm="1">
        <f t="array" ref="HC87">IF($X87="", "", IFERROR(INDEX($BN87:$EY87, $EZ87, MATCH(HC$8, $BN$2:$EY$2, 0)), ""))</f>
        <v/>
      </c>
      <c r="HD87" s="69" t="str" cm="1">
        <f t="array" ref="HD87">IF($X87="", "", IFERROR(INDEX($BN87:$EY87, $EZ87, MATCH(HD$8, $BN$2:$EY$2, 0)), ""))</f>
        <v/>
      </c>
      <c r="HE87" s="69" t="str" cm="1">
        <f t="array" ref="HE87">IF($X87="", "", IFERROR(INDEX($BN87:$EY87, $EZ87, MATCH(HE$8, $BN$2:$EY$2, 0)), ""))</f>
        <v/>
      </c>
      <c r="HF87" s="69" t="str" cm="1">
        <f t="array" ref="HF87">IF($X87="", "", IFERROR(INDEX($BN87:$EY87, $EZ87, MATCH(HF$8, $BN$2:$EY$2, 0)), ""))</f>
        <v/>
      </c>
      <c r="HG87" s="69" t="str" cm="1">
        <f t="array" ref="HG87">IF($X87="", "", IFERROR(INDEX($BN87:$EY87, $EZ87, MATCH(HG$8, $BN$2:$EY$2, 0)), ""))</f>
        <v/>
      </c>
      <c r="HH87" s="69" t="str" cm="1">
        <f t="array" ref="HH87">IF($X87="", "", IFERROR(INDEX($BN87:$EY87, $EZ87, MATCH(HH$8, $BN$2:$EY$2, 0)), ""))</f>
        <v/>
      </c>
      <c r="HI87" s="69" t="str" cm="1">
        <f t="array" ref="HI87">IF($X87="", "", IFERROR(INDEX($BN87:$EY87, $EZ87, MATCH(HI$8, $BN$2:$EY$2, 0)), ""))</f>
        <v/>
      </c>
      <c r="HJ87" s="69" t="str" cm="1">
        <f t="array" ref="HJ87">IF($X87="", "", IFERROR(INDEX($BN87:$EY87, $EZ87, MATCH(HJ$8, $BN$2:$EY$2, 0)), ""))</f>
        <v/>
      </c>
      <c r="HK87" s="69" t="str" cm="1">
        <f t="array" ref="HK87">IF($X87="", "", IFERROR(INDEX($BN87:$EY87, $EZ87, MATCH(HK$8, $BN$2:$EY$2, 0)), ""))</f>
        <v/>
      </c>
      <c r="HL87" s="69" t="str" cm="1">
        <f t="array" ref="HL87">IF($X87="", "", IFERROR(INDEX($BN87:$EY87, $EZ87, MATCH(HL$8, $BN$2:$EY$2, 0)), ""))</f>
        <v/>
      </c>
      <c r="HM87" s="69" t="str" cm="1">
        <f t="array" ref="HM87">IF($X87="", "", IFERROR(INDEX($BN87:$EY87, $EZ87, MATCH(HM$8, $BN$2:$EY$2, 0)), ""))</f>
        <v/>
      </c>
      <c r="HN87" s="69" t="str" cm="1">
        <f t="array" ref="HN87">IF($X87="", "", IFERROR(INDEX($BN87:$EY87, $EZ87, MATCH(HN$8, $BN$2:$EY$2, 0)), ""))</f>
        <v/>
      </c>
      <c r="HO87" s="69" t="str" cm="1">
        <f t="array" ref="HO87">IF($X87="", "", IFERROR(INDEX($BN87:$EY87, $EZ87, MATCH(HO$8, $BN$2:$EY$2, 0)), ""))</f>
        <v/>
      </c>
      <c r="HP87" s="69" t="str" cm="1">
        <f t="array" ref="HP87">IF($X87="", "", IFERROR(INDEX($BN87:$EY87, $EZ87, MATCH(HP$8, $BN$2:$EY$2, 0)), ""))</f>
        <v/>
      </c>
      <c r="HQ87" s="69" t="str" cm="1">
        <f t="array" ref="HQ87">IF($X87="", "", IFERROR(INDEX($BN87:$EY87, $EZ87, MATCH(HQ$8, $BN$2:$EY$2, 0)), ""))</f>
        <v/>
      </c>
      <c r="HR87" s="70" t="str" cm="1">
        <f t="array" ref="HR87">IF($X87="", "", IFERROR(INDEX($BN87:$EY87, $EZ87, MATCH(HR$8, $BN$2:$EY$2, 0)), ""))</f>
        <v/>
      </c>
      <c r="HT87" s="8" t="str" cm="1">
        <f t="array" ref="HT87">IFERROR(INDEX($FA$6:$HR$6, $HS$6, MATCH(MIN($FA87:$HR87), $FA87:$HR87, 0)), "")</f>
        <v/>
      </c>
      <c r="HV87" s="8" t="str" cm="1">
        <f t="array" ref="HV87">IFERROR(INDEX(Trainers!$I$11:$I$20, MATCH(IFERROR(INDEX($FA$7:$HR$7, $HS$6, MATCH(MIN($FA87:$HR87), $FA87:$HR87, 0)), ""), Trainers!$AB$11:$AB$20, 0)), "")</f>
        <v/>
      </c>
      <c r="HX87" s="81" t="str">
        <f t="shared" si="270"/>
        <v/>
      </c>
      <c r="HY87" s="88" t="str">
        <f t="shared" si="271"/>
        <v/>
      </c>
      <c r="HZ87" s="81" t="str">
        <f t="shared" si="277"/>
        <v/>
      </c>
      <c r="IA87" s="88" t="str">
        <f t="shared" si="278"/>
        <v/>
      </c>
      <c r="IB87" s="81" t="str">
        <f t="shared" si="277"/>
        <v/>
      </c>
      <c r="IC87" s="88" t="str">
        <f t="shared" si="278"/>
        <v/>
      </c>
      <c r="ID87" s="81" t="str">
        <f t="shared" si="277"/>
        <v/>
      </c>
      <c r="IE87" s="88" t="str">
        <f t="shared" si="278"/>
        <v/>
      </c>
      <c r="IF87" s="81" t="str">
        <f t="shared" si="277"/>
        <v/>
      </c>
      <c r="IG87" s="88" t="str">
        <f t="shared" si="278"/>
        <v/>
      </c>
      <c r="IH87" s="81" t="str">
        <f t="shared" si="277"/>
        <v/>
      </c>
      <c r="II87" s="88" t="str">
        <f t="shared" si="278"/>
        <v/>
      </c>
      <c r="IJ87" s="81" t="str">
        <f t="shared" si="277"/>
        <v/>
      </c>
      <c r="IK87" s="88" t="str">
        <f t="shared" si="278"/>
        <v/>
      </c>
      <c r="IL87" s="81" t="str">
        <f t="shared" si="277"/>
        <v/>
      </c>
      <c r="IM87" s="88" t="str">
        <f t="shared" si="278"/>
        <v/>
      </c>
      <c r="IN87" s="81" t="str">
        <f t="shared" si="277"/>
        <v/>
      </c>
      <c r="IO87" s="88" t="str">
        <f t="shared" si="278"/>
        <v/>
      </c>
      <c r="IP87" s="81" t="str">
        <f t="shared" si="277"/>
        <v/>
      </c>
      <c r="IQ87" s="88" t="str">
        <f t="shared" si="278"/>
        <v/>
      </c>
      <c r="IS87" s="81" t="str" cm="1">
        <f t="array" ref="IS87">IF($X87="", "", IFERROR(INDEX($HX$3:$IQ$3, $IR$3, MATCH(IS$10, $HX87:$IQ87, 0)), ""))</f>
        <v/>
      </c>
      <c r="IT87" s="89" t="str" cm="1">
        <f t="array" ref="IT87">IF($X87="", "", IFERROR(INDEX($HX$3:$IQ$3, $IR$3, MATCH(IT$10, $HX87:$IQ87, 0)), ""))</f>
        <v/>
      </c>
      <c r="IU87" s="89" t="str" cm="1">
        <f t="array" ref="IU87">IF($X87="", "", IFERROR(INDEX($HX$3:$IQ$3, $IR$3, MATCH(IU$10, $HX87:$IQ87, 0)), ""))</f>
        <v/>
      </c>
      <c r="IV87" s="8" t="str">
        <f t="shared" si="272"/>
        <v/>
      </c>
      <c r="IX87" s="8" t="str">
        <f t="shared" si="273"/>
        <v/>
      </c>
      <c r="IZ87" s="8" t="str">
        <f>IF($BL87="", "", IFERROR(INDEX(Trainers!$AB$11:$AB$20, MATCH($BL87, Trainers!$I$11:$I$20, 0)), ""))</f>
        <v/>
      </c>
      <c r="JA87" s="78" t="str">
        <f t="shared" si="274"/>
        <v/>
      </c>
      <c r="JB87" s="8" t="str" cm="1">
        <f t="array" ref="JB87">IFERROR(INDEX($BN$7:$EY$7, $BM$7, MATCH(CONCATENATE($IZ87, " - ", $BJ87), $BN$2:$EY$2, 0)), "")</f>
        <v/>
      </c>
      <c r="JC87" s="8" t="str">
        <f t="shared" si="275"/>
        <v/>
      </c>
      <c r="JE87" s="8" t="str">
        <f>IF($HV87="", "", IFERROR(INDEX(Trainers!$AB$11:$AB$20, MATCH($HV87, Trainers!$I$11:$I$20, 0)), ""))</f>
        <v/>
      </c>
      <c r="JF87" s="78" t="str" cm="1">
        <f t="array" ref="JF87">IF(IFERROR(INDEX($F87:$L87, $Y87, MATCH($HT87, $F$9:$L$9, 0)), "")="", "", IFERROR(INDEX($F87:$L87, $Y87, MATCH($HT87, $F$9:$L$9, 0)), ""))</f>
        <v/>
      </c>
      <c r="JG87" s="8" t="str" cm="1">
        <f t="array" ref="JG87">IFERROR(INDEX($BN$7:$EY$7, $BM$7, MATCH(CONCATENATE($JE87, " - ", $HT87), $BN$2:$EY$2, 0)), "")</f>
        <v/>
      </c>
      <c r="JH87" s="8" t="str">
        <f t="shared" si="276"/>
        <v/>
      </c>
    </row>
    <row r="88" spans="1:268" x14ac:dyDescent="0.25">
      <c r="A88" s="2"/>
      <c r="B88" s="20"/>
      <c r="C88" s="21"/>
      <c r="D88" s="38"/>
      <c r="E88" s="22"/>
      <c r="F88" s="22"/>
      <c r="G88" s="22"/>
      <c r="H88" s="22"/>
      <c r="I88" s="22"/>
      <c r="J88" s="22"/>
      <c r="K88" s="22"/>
      <c r="L88" s="23"/>
      <c r="M88" s="2"/>
      <c r="N88" s="101" t="str">
        <f t="shared" si="193"/>
        <v/>
      </c>
      <c r="O88" s="2"/>
      <c r="P88" s="62"/>
      <c r="Q88" s="62"/>
      <c r="R88" s="62"/>
      <c r="X88" s="8" t="str">
        <f t="shared" si="194"/>
        <v/>
      </c>
      <c r="Z88" s="8" t="str">
        <f t="shared" si="190"/>
        <v/>
      </c>
      <c r="AA88" s="8" t="str">
        <f t="shared" si="191"/>
        <v/>
      </c>
      <c r="AB88" s="8" t="str">
        <f t="shared" si="192"/>
        <v/>
      </c>
      <c r="AC88" s="8" t="str">
        <f t="shared" si="195"/>
        <v/>
      </c>
      <c r="AD88" s="8" t="str">
        <f t="shared" si="196"/>
        <v/>
      </c>
      <c r="AE88" s="8" t="str">
        <f t="shared" si="163"/>
        <v/>
      </c>
      <c r="AF88" s="8" t="str">
        <f t="shared" si="164"/>
        <v/>
      </c>
      <c r="AG88" s="8" t="str">
        <f t="shared" si="165"/>
        <v/>
      </c>
      <c r="AH88" s="8" t="str">
        <f t="shared" si="166"/>
        <v/>
      </c>
      <c r="AI88" s="8" t="str">
        <f t="shared" si="167"/>
        <v/>
      </c>
      <c r="AJ88" s="8" t="str">
        <f t="shared" si="168"/>
        <v/>
      </c>
      <c r="AL88" s="68" t="str">
        <f t="shared" si="197"/>
        <v/>
      </c>
      <c r="AM88" s="69" t="str">
        <f t="shared" si="169"/>
        <v/>
      </c>
      <c r="AN88" s="69" t="str">
        <f t="shared" si="170"/>
        <v/>
      </c>
      <c r="AO88" s="69" t="str">
        <f t="shared" si="171"/>
        <v/>
      </c>
      <c r="AP88" s="69" t="str">
        <f t="shared" si="172"/>
        <v/>
      </c>
      <c r="AQ88" s="69" t="str">
        <f t="shared" si="173"/>
        <v/>
      </c>
      <c r="AR88" s="70" t="str">
        <f t="shared" si="174"/>
        <v/>
      </c>
      <c r="AT88" s="68" t="str">
        <f>IF($D88="", "", IFERROR(INDEX('Training Positions'!C$11:C$30, MATCH($D88, 'Training Positions'!$B$11:$B$30, 0)), ""))</f>
        <v/>
      </c>
      <c r="AU88" s="69" t="str">
        <f>IF($D88="", "", IFERROR(INDEX('Training Positions'!D$11:D$30, MATCH($D88, 'Training Positions'!$B$11:$B$30, 0)), ""))</f>
        <v/>
      </c>
      <c r="AV88" s="69" t="str">
        <f>IF($D88="", "", IFERROR(INDEX('Training Positions'!E$11:E$30, MATCH($D88, 'Training Positions'!$B$11:$B$30, 0)), ""))</f>
        <v/>
      </c>
      <c r="AW88" s="69" t="str">
        <f>IF($D88="", "", IFERROR(INDEX('Training Positions'!F$11:F$30, MATCH($D88, 'Training Positions'!$B$11:$B$30, 0)), ""))</f>
        <v/>
      </c>
      <c r="AX88" s="69" t="str">
        <f>IF($D88="", "", IFERROR(INDEX('Training Positions'!G$11:G$30, MATCH($D88, 'Training Positions'!$B$11:$B$30, 0)), ""))</f>
        <v/>
      </c>
      <c r="AY88" s="69" t="str">
        <f>IF($D88="", "", IFERROR(INDEX('Training Positions'!H$11:H$30, MATCH($D88, 'Training Positions'!$B$11:$B$30, 0)), ""))</f>
        <v/>
      </c>
      <c r="AZ88" s="70" t="str">
        <f>IF($D88="", "", IFERROR(INDEX('Training Positions'!I$11:I$30, MATCH($D88, 'Training Positions'!$B$11:$B$30, 0)), ""))</f>
        <v/>
      </c>
      <c r="BB88" s="68" t="str">
        <f t="shared" si="198"/>
        <v/>
      </c>
      <c r="BC88" s="69" t="str">
        <f t="shared" si="175"/>
        <v/>
      </c>
      <c r="BD88" s="69" t="str">
        <f t="shared" si="176"/>
        <v/>
      </c>
      <c r="BE88" s="69" t="str">
        <f t="shared" si="177"/>
        <v/>
      </c>
      <c r="BF88" s="69" t="str">
        <f t="shared" si="178"/>
        <v/>
      </c>
      <c r="BG88" s="69" t="str">
        <f t="shared" si="179"/>
        <v/>
      </c>
      <c r="BH88" s="70" t="str">
        <f t="shared" si="180"/>
        <v/>
      </c>
      <c r="BJ88" s="8" t="str" cm="1">
        <f t="array" ref="BJ88">IF($X88="", "", IFERROR(INDEX($BB$10:$BH$10, $BA$10, MATCH(MIN($BB88:$BH88), $BB88:$BH88, 0)), ""))</f>
        <v/>
      </c>
      <c r="BK88" s="78" t="str">
        <f t="shared" si="199"/>
        <v/>
      </c>
      <c r="BL88" s="8" t="str">
        <f>IF($IX88="", "", IFERROR(INDEX(Trainers!$I$11:$I$20, MATCH($IX88, Trainers!$AB$11:$AB$20, 0)), ""))</f>
        <v/>
      </c>
      <c r="BN88" s="68" t="str" cm="1">
        <f t="array" ref="BN88">IF(OR($X88="", BN$7=""), "", IFERROR(IF(IFERROR(INDEX($F88:$L88, $BM88, MATCH(BN$6, $F$9:$L$9, 0)), "")&gt;BN$7, "", IFERROR(INDEX($BB88:$BH88, $BM88, MATCH(BN$6, $BB$10:$BH$10, 0)), "")), ""))</f>
        <v/>
      </c>
      <c r="BO88" s="70" t="str" cm="1">
        <f t="array" ref="BO88">IF(OR($X88="", BO$7=""), "", IFERROR(IF(IFERROR(INDEX($F88:$L88, $BM88, MATCH(BO$6, $F$9:$L$9, 0)), "")&gt;BO$7, "", IFERROR(INDEX($BB88:$BH88, $BM88, MATCH(BO$6, $BB$10:$BH$10, 0)), "")), ""))</f>
        <v/>
      </c>
      <c r="BP88" s="68" t="str">
        <f t="shared" si="200"/>
        <v/>
      </c>
      <c r="BQ88" s="69" t="str">
        <f t="shared" si="201"/>
        <v/>
      </c>
      <c r="BR88" s="69" t="str">
        <f t="shared" si="202"/>
        <v/>
      </c>
      <c r="BS88" s="69" t="str">
        <f t="shared" si="203"/>
        <v/>
      </c>
      <c r="BT88" s="69" t="str">
        <f t="shared" si="204"/>
        <v/>
      </c>
      <c r="BU88" s="69" t="str">
        <f t="shared" si="205"/>
        <v/>
      </c>
      <c r="BV88" s="70" t="str">
        <f t="shared" si="206"/>
        <v/>
      </c>
      <c r="BW88" s="68" t="str" cm="1">
        <f t="array" ref="BW88">IF(OR($X88="", BW$7=""), "", IFERROR(IF(IFERROR(INDEX($F88:$L88, $BM88, MATCH(BW$6, $F$9:$L$9, 0)), "")&gt;BW$7, "", IFERROR(INDEX($BB88:$BH88, $BM88, MATCH(BW$6, $BB$10:$BH$10, 0)), "")), ""))</f>
        <v/>
      </c>
      <c r="BX88" s="70" t="str" cm="1">
        <f t="array" ref="BX88">IF(OR($X88="", BX$7=""), "", IFERROR(IF(IFERROR(INDEX($F88:$L88, $BM88, MATCH(BX$6, $F$9:$L$9, 0)), "")&gt;BX$7, "", IFERROR(INDEX($BB88:$BH88, $BM88, MATCH(BX$6, $BB$10:$BH$10, 0)), "")), ""))</f>
        <v/>
      </c>
      <c r="BY88" s="68" t="str">
        <f t="shared" si="207"/>
        <v/>
      </c>
      <c r="BZ88" s="69" t="str">
        <f t="shared" si="208"/>
        <v/>
      </c>
      <c r="CA88" s="69" t="str">
        <f t="shared" si="209"/>
        <v/>
      </c>
      <c r="CB88" s="69" t="str">
        <f t="shared" si="210"/>
        <v/>
      </c>
      <c r="CC88" s="69" t="str">
        <f t="shared" si="211"/>
        <v/>
      </c>
      <c r="CD88" s="69" t="str">
        <f t="shared" si="212"/>
        <v/>
      </c>
      <c r="CE88" s="70" t="str">
        <f t="shared" si="213"/>
        <v/>
      </c>
      <c r="CF88" s="68" t="str" cm="1">
        <f t="array" ref="CF88">IF(OR($X88="", CF$7=""), "", IFERROR(IF(IFERROR(INDEX($F88:$L88, $BM88, MATCH(CF$6, $F$9:$L$9, 0)), "")&gt;CF$7, "", IFERROR(INDEX($BB88:$BH88, $BM88, MATCH(CF$6, $BB$10:$BH$10, 0)), "")), ""))</f>
        <v/>
      </c>
      <c r="CG88" s="70" t="str" cm="1">
        <f t="array" ref="CG88">IF(OR($X88="", CG$7=""), "", IFERROR(IF(IFERROR(INDEX($F88:$L88, $BM88, MATCH(CG$6, $F$9:$L$9, 0)), "")&gt;CG$7, "", IFERROR(INDEX($BB88:$BH88, $BM88, MATCH(CG$6, $BB$10:$BH$10, 0)), "")), ""))</f>
        <v/>
      </c>
      <c r="CH88" s="68" t="str">
        <f t="shared" si="214"/>
        <v/>
      </c>
      <c r="CI88" s="69" t="str">
        <f t="shared" si="215"/>
        <v/>
      </c>
      <c r="CJ88" s="69" t="str">
        <f t="shared" si="216"/>
        <v/>
      </c>
      <c r="CK88" s="69" t="str">
        <f t="shared" si="217"/>
        <v/>
      </c>
      <c r="CL88" s="69" t="str">
        <f t="shared" si="218"/>
        <v/>
      </c>
      <c r="CM88" s="69" t="str">
        <f t="shared" si="219"/>
        <v/>
      </c>
      <c r="CN88" s="70" t="str">
        <f t="shared" si="220"/>
        <v/>
      </c>
      <c r="CO88" s="68" t="str" cm="1">
        <f t="array" ref="CO88">IF(OR($X88="", CO$7=""), "", IFERROR(IF(IFERROR(INDEX($F88:$L88, $BM88, MATCH(CO$6, $F$9:$L$9, 0)), "")&gt;CO$7, "", IFERROR(INDEX($BB88:$BH88, $BM88, MATCH(CO$6, $BB$10:$BH$10, 0)), "")), ""))</f>
        <v/>
      </c>
      <c r="CP88" s="70" t="str" cm="1">
        <f t="array" ref="CP88">IF(OR($X88="", CP$7=""), "", IFERROR(IF(IFERROR(INDEX($F88:$L88, $BM88, MATCH(CP$6, $F$9:$L$9, 0)), "")&gt;CP$7, "", IFERROR(INDEX($BB88:$BH88, $BM88, MATCH(CP$6, $BB$10:$BH$10, 0)), "")), ""))</f>
        <v/>
      </c>
      <c r="CQ88" s="68" t="str">
        <f t="shared" si="221"/>
        <v/>
      </c>
      <c r="CR88" s="69" t="str">
        <f t="shared" si="222"/>
        <v/>
      </c>
      <c r="CS88" s="69" t="str">
        <f t="shared" si="223"/>
        <v/>
      </c>
      <c r="CT88" s="69" t="str">
        <f t="shared" si="224"/>
        <v/>
      </c>
      <c r="CU88" s="69" t="str">
        <f t="shared" si="225"/>
        <v/>
      </c>
      <c r="CV88" s="69" t="str">
        <f t="shared" si="226"/>
        <v/>
      </c>
      <c r="CW88" s="70" t="str">
        <f t="shared" si="227"/>
        <v/>
      </c>
      <c r="CX88" s="68" t="str" cm="1">
        <f t="array" ref="CX88">IF(OR($X88="", CX$7=""), "", IFERROR(IF(IFERROR(INDEX($F88:$L88, $BM88, MATCH(CX$6, $F$9:$L$9, 0)), "")&gt;CX$7, "", IFERROR(INDEX($BB88:$BH88, $BM88, MATCH(CX$6, $BB$10:$BH$10, 0)), "")), ""))</f>
        <v/>
      </c>
      <c r="CY88" s="70" t="str" cm="1">
        <f t="array" ref="CY88">IF(OR($X88="", CY$7=""), "", IFERROR(IF(IFERROR(INDEX($F88:$L88, $BM88, MATCH(CY$6, $F$9:$L$9, 0)), "")&gt;CY$7, "", IFERROR(INDEX($BB88:$BH88, $BM88, MATCH(CY$6, $BB$10:$BH$10, 0)), "")), ""))</f>
        <v/>
      </c>
      <c r="CZ88" s="68" t="str">
        <f t="shared" si="228"/>
        <v/>
      </c>
      <c r="DA88" s="69" t="str">
        <f t="shared" si="229"/>
        <v/>
      </c>
      <c r="DB88" s="69" t="str">
        <f t="shared" si="230"/>
        <v/>
      </c>
      <c r="DC88" s="69" t="str">
        <f t="shared" si="231"/>
        <v/>
      </c>
      <c r="DD88" s="69" t="str">
        <f t="shared" si="232"/>
        <v/>
      </c>
      <c r="DE88" s="69" t="str">
        <f t="shared" si="233"/>
        <v/>
      </c>
      <c r="DF88" s="70" t="str">
        <f t="shared" si="234"/>
        <v/>
      </c>
      <c r="DG88" s="68" t="str" cm="1">
        <f t="array" ref="DG88">IF(OR($X88="", DG$7=""), "", IFERROR(IF(IFERROR(INDEX($F88:$L88, $BM88, MATCH(DG$6, $F$9:$L$9, 0)), "")&gt;DG$7, "", IFERROR(INDEX($BB88:$BH88, $BM88, MATCH(DG$6, $BB$10:$BH$10, 0)), "")), ""))</f>
        <v/>
      </c>
      <c r="DH88" s="70" t="str" cm="1">
        <f t="array" ref="DH88">IF(OR($X88="", DH$7=""), "", IFERROR(IF(IFERROR(INDEX($F88:$L88, $BM88, MATCH(DH$6, $F$9:$L$9, 0)), "")&gt;DH$7, "", IFERROR(INDEX($BB88:$BH88, $BM88, MATCH(DH$6, $BB$10:$BH$10, 0)), "")), ""))</f>
        <v/>
      </c>
      <c r="DI88" s="68" t="str">
        <f t="shared" si="235"/>
        <v/>
      </c>
      <c r="DJ88" s="69" t="str">
        <f t="shared" si="236"/>
        <v/>
      </c>
      <c r="DK88" s="69" t="str">
        <f t="shared" si="237"/>
        <v/>
      </c>
      <c r="DL88" s="69" t="str">
        <f t="shared" si="238"/>
        <v/>
      </c>
      <c r="DM88" s="69" t="str">
        <f t="shared" si="239"/>
        <v/>
      </c>
      <c r="DN88" s="69" t="str">
        <f t="shared" si="240"/>
        <v/>
      </c>
      <c r="DO88" s="70" t="str">
        <f t="shared" si="241"/>
        <v/>
      </c>
      <c r="DP88" s="68" t="str" cm="1">
        <f t="array" ref="DP88">IF(OR($X88="", DP$7=""), "", IFERROR(IF(IFERROR(INDEX($F88:$L88, $BM88, MATCH(DP$6, $F$9:$L$9, 0)), "")&gt;DP$7, "", IFERROR(INDEX($BB88:$BH88, $BM88, MATCH(DP$6, $BB$10:$BH$10, 0)), "")), ""))</f>
        <v/>
      </c>
      <c r="DQ88" s="70" t="str" cm="1">
        <f t="array" ref="DQ88">IF(OR($X88="", DQ$7=""), "", IFERROR(IF(IFERROR(INDEX($F88:$L88, $BM88, MATCH(DQ$6, $F$9:$L$9, 0)), "")&gt;DQ$7, "", IFERROR(INDEX($BB88:$BH88, $BM88, MATCH(DQ$6, $BB$10:$BH$10, 0)), "")), ""))</f>
        <v/>
      </c>
      <c r="DR88" s="68" t="str">
        <f t="shared" si="242"/>
        <v/>
      </c>
      <c r="DS88" s="69" t="str">
        <f t="shared" si="243"/>
        <v/>
      </c>
      <c r="DT88" s="69" t="str">
        <f t="shared" si="244"/>
        <v/>
      </c>
      <c r="DU88" s="69" t="str">
        <f t="shared" si="245"/>
        <v/>
      </c>
      <c r="DV88" s="69" t="str">
        <f t="shared" si="246"/>
        <v/>
      </c>
      <c r="DW88" s="69" t="str">
        <f t="shared" si="247"/>
        <v/>
      </c>
      <c r="DX88" s="70" t="str">
        <f t="shared" si="248"/>
        <v/>
      </c>
      <c r="DY88" s="68" t="str" cm="1">
        <f t="array" ref="DY88">IF(OR($X88="", DY$7=""), "", IFERROR(IF(IFERROR(INDEX($F88:$L88, $BM88, MATCH(DY$6, $F$9:$L$9, 0)), "")&gt;DY$7, "", IFERROR(INDEX($BB88:$BH88, $BM88, MATCH(DY$6, $BB$10:$BH$10, 0)), "")), ""))</f>
        <v/>
      </c>
      <c r="DZ88" s="70" t="str" cm="1">
        <f t="array" ref="DZ88">IF(OR($X88="", DZ$7=""), "", IFERROR(IF(IFERROR(INDEX($F88:$L88, $BM88, MATCH(DZ$6, $F$9:$L$9, 0)), "")&gt;DZ$7, "", IFERROR(INDEX($BB88:$BH88, $BM88, MATCH(DZ$6, $BB$10:$BH$10, 0)), "")), ""))</f>
        <v/>
      </c>
      <c r="EA88" s="68" t="str">
        <f t="shared" si="249"/>
        <v/>
      </c>
      <c r="EB88" s="69" t="str">
        <f t="shared" si="250"/>
        <v/>
      </c>
      <c r="EC88" s="69" t="str">
        <f t="shared" si="251"/>
        <v/>
      </c>
      <c r="ED88" s="69" t="str">
        <f t="shared" si="252"/>
        <v/>
      </c>
      <c r="EE88" s="69" t="str">
        <f t="shared" si="253"/>
        <v/>
      </c>
      <c r="EF88" s="69" t="str">
        <f t="shared" si="254"/>
        <v/>
      </c>
      <c r="EG88" s="70" t="str">
        <f t="shared" si="255"/>
        <v/>
      </c>
      <c r="EH88" s="68" t="str" cm="1">
        <f t="array" ref="EH88">IF(OR($X88="", EH$7=""), "", IFERROR(IF(IFERROR(INDEX($F88:$L88, $BM88, MATCH(EH$6, $F$9:$L$9, 0)), "")&gt;EH$7, "", IFERROR(INDEX($BB88:$BH88, $BM88, MATCH(EH$6, $BB$10:$BH$10, 0)), "")), ""))</f>
        <v/>
      </c>
      <c r="EI88" s="70" t="str" cm="1">
        <f t="array" ref="EI88">IF(OR($X88="", EI$7=""), "", IFERROR(IF(IFERROR(INDEX($F88:$L88, $BM88, MATCH(EI$6, $F$9:$L$9, 0)), "")&gt;EI$7, "", IFERROR(INDEX($BB88:$BH88, $BM88, MATCH(EI$6, $BB$10:$BH$10, 0)), "")), ""))</f>
        <v/>
      </c>
      <c r="EJ88" s="68" t="str">
        <f t="shared" si="256"/>
        <v/>
      </c>
      <c r="EK88" s="69" t="str">
        <f t="shared" si="257"/>
        <v/>
      </c>
      <c r="EL88" s="69" t="str">
        <f t="shared" si="258"/>
        <v/>
      </c>
      <c r="EM88" s="69" t="str">
        <f t="shared" si="259"/>
        <v/>
      </c>
      <c r="EN88" s="69" t="str">
        <f t="shared" si="260"/>
        <v/>
      </c>
      <c r="EO88" s="69" t="str">
        <f t="shared" si="261"/>
        <v/>
      </c>
      <c r="EP88" s="70" t="str">
        <f t="shared" si="262"/>
        <v/>
      </c>
      <c r="EQ88" s="68" t="str" cm="1">
        <f t="array" ref="EQ88">IF(OR($X88="", EQ$7=""), "", IFERROR(IF(IFERROR(INDEX($F88:$L88, $BM88, MATCH(EQ$6, $F$9:$L$9, 0)), "")&gt;EQ$7, "", IFERROR(INDEX($BB88:$BH88, $BM88, MATCH(EQ$6, $BB$10:$BH$10, 0)), "")), ""))</f>
        <v/>
      </c>
      <c r="ER88" s="70" t="str" cm="1">
        <f t="array" ref="ER88">IF(OR($X88="", ER$7=""), "", IFERROR(IF(IFERROR(INDEX($F88:$L88, $BM88, MATCH(ER$6, $F$9:$L$9, 0)), "")&gt;ER$7, "", IFERROR(INDEX($BB88:$BH88, $BM88, MATCH(ER$6, $BB$10:$BH$10, 0)), "")), ""))</f>
        <v/>
      </c>
      <c r="ES88" s="68" t="str">
        <f t="shared" si="263"/>
        <v/>
      </c>
      <c r="ET88" s="69" t="str">
        <f t="shared" si="264"/>
        <v/>
      </c>
      <c r="EU88" s="69" t="str">
        <f t="shared" si="265"/>
        <v/>
      </c>
      <c r="EV88" s="69" t="str">
        <f t="shared" si="266"/>
        <v/>
      </c>
      <c r="EW88" s="69" t="str">
        <f t="shared" si="267"/>
        <v/>
      </c>
      <c r="EX88" s="69" t="str">
        <f t="shared" si="268"/>
        <v/>
      </c>
      <c r="EY88" s="70" t="str">
        <f t="shared" si="269"/>
        <v/>
      </c>
      <c r="FA88" s="68" t="str" cm="1">
        <f t="array" ref="FA88">IF($X88="", "", IFERROR(INDEX($BN88:$EY88, $EZ88, MATCH(FA$8, $BN$2:$EY$2, 0)), ""))</f>
        <v/>
      </c>
      <c r="FB88" s="69" t="str" cm="1">
        <f t="array" ref="FB88">IF($X88="", "", IFERROR(INDEX($BN88:$EY88, $EZ88, MATCH(FB$8, $BN$2:$EY$2, 0)), ""))</f>
        <v/>
      </c>
      <c r="FC88" s="69" t="str" cm="1">
        <f t="array" ref="FC88">IF($X88="", "", IFERROR(INDEX($BN88:$EY88, $EZ88, MATCH(FC$8, $BN$2:$EY$2, 0)), ""))</f>
        <v/>
      </c>
      <c r="FD88" s="69" t="str" cm="1">
        <f t="array" ref="FD88">IF($X88="", "", IFERROR(INDEX($BN88:$EY88, $EZ88, MATCH(FD$8, $BN$2:$EY$2, 0)), ""))</f>
        <v/>
      </c>
      <c r="FE88" s="69" t="str" cm="1">
        <f t="array" ref="FE88">IF($X88="", "", IFERROR(INDEX($BN88:$EY88, $EZ88, MATCH(FE$8, $BN$2:$EY$2, 0)), ""))</f>
        <v/>
      </c>
      <c r="FF88" s="69" t="str" cm="1">
        <f t="array" ref="FF88">IF($X88="", "", IFERROR(INDEX($BN88:$EY88, $EZ88, MATCH(FF$8, $BN$2:$EY$2, 0)), ""))</f>
        <v/>
      </c>
      <c r="FG88" s="69" t="str" cm="1">
        <f t="array" ref="FG88">IF($X88="", "", IFERROR(INDEX($BN88:$EY88, $EZ88, MATCH(FG$8, $BN$2:$EY$2, 0)), ""))</f>
        <v/>
      </c>
      <c r="FH88" s="69" t="str" cm="1">
        <f t="array" ref="FH88">IF($X88="", "", IFERROR(INDEX($BN88:$EY88, $EZ88, MATCH(FH$8, $BN$2:$EY$2, 0)), ""))</f>
        <v/>
      </c>
      <c r="FI88" s="69" t="str" cm="1">
        <f t="array" ref="FI88">IF($X88="", "", IFERROR(INDEX($BN88:$EY88, $EZ88, MATCH(FI$8, $BN$2:$EY$2, 0)), ""))</f>
        <v/>
      </c>
      <c r="FJ88" s="69" t="str" cm="1">
        <f t="array" ref="FJ88">IF($X88="", "", IFERROR(INDEX($BN88:$EY88, $EZ88, MATCH(FJ$8, $BN$2:$EY$2, 0)), ""))</f>
        <v/>
      </c>
      <c r="FK88" s="69" t="str" cm="1">
        <f t="array" ref="FK88">IF($X88="", "", IFERROR(INDEX($BN88:$EY88, $EZ88, MATCH(FK$8, $BN$2:$EY$2, 0)), ""))</f>
        <v/>
      </c>
      <c r="FL88" s="69" t="str" cm="1">
        <f t="array" ref="FL88">IF($X88="", "", IFERROR(INDEX($BN88:$EY88, $EZ88, MATCH(FL$8, $BN$2:$EY$2, 0)), ""))</f>
        <v/>
      </c>
      <c r="FM88" s="69" t="str" cm="1">
        <f t="array" ref="FM88">IF($X88="", "", IFERROR(INDEX($BN88:$EY88, $EZ88, MATCH(FM$8, $BN$2:$EY$2, 0)), ""))</f>
        <v/>
      </c>
      <c r="FN88" s="69" t="str" cm="1">
        <f t="array" ref="FN88">IF($X88="", "", IFERROR(INDEX($BN88:$EY88, $EZ88, MATCH(FN$8, $BN$2:$EY$2, 0)), ""))</f>
        <v/>
      </c>
      <c r="FO88" s="69" t="str" cm="1">
        <f t="array" ref="FO88">IF($X88="", "", IFERROR(INDEX($BN88:$EY88, $EZ88, MATCH(FO$8, $BN$2:$EY$2, 0)), ""))</f>
        <v/>
      </c>
      <c r="FP88" s="69" t="str" cm="1">
        <f t="array" ref="FP88">IF($X88="", "", IFERROR(INDEX($BN88:$EY88, $EZ88, MATCH(FP$8, $BN$2:$EY$2, 0)), ""))</f>
        <v/>
      </c>
      <c r="FQ88" s="69" t="str" cm="1">
        <f t="array" ref="FQ88">IF($X88="", "", IFERROR(INDEX($BN88:$EY88, $EZ88, MATCH(FQ$8, $BN$2:$EY$2, 0)), ""))</f>
        <v/>
      </c>
      <c r="FR88" s="69" t="str" cm="1">
        <f t="array" ref="FR88">IF($X88="", "", IFERROR(INDEX($BN88:$EY88, $EZ88, MATCH(FR$8, $BN$2:$EY$2, 0)), ""))</f>
        <v/>
      </c>
      <c r="FS88" s="69" t="str" cm="1">
        <f t="array" ref="FS88">IF($X88="", "", IFERROR(INDEX($BN88:$EY88, $EZ88, MATCH(FS$8, $BN$2:$EY$2, 0)), ""))</f>
        <v/>
      </c>
      <c r="FT88" s="69" t="str" cm="1">
        <f t="array" ref="FT88">IF($X88="", "", IFERROR(INDEX($BN88:$EY88, $EZ88, MATCH(FT$8, $BN$2:$EY$2, 0)), ""))</f>
        <v/>
      </c>
      <c r="FU88" s="69" t="str" cm="1">
        <f t="array" ref="FU88">IF($X88="", "", IFERROR(INDEX($BN88:$EY88, $EZ88, MATCH(FU$8, $BN$2:$EY$2, 0)), ""))</f>
        <v/>
      </c>
      <c r="FV88" s="69" t="str" cm="1">
        <f t="array" ref="FV88">IF($X88="", "", IFERROR(INDEX($BN88:$EY88, $EZ88, MATCH(FV$8, $BN$2:$EY$2, 0)), ""))</f>
        <v/>
      </c>
      <c r="FW88" s="69" t="str" cm="1">
        <f t="array" ref="FW88">IF($X88="", "", IFERROR(INDEX($BN88:$EY88, $EZ88, MATCH(FW$8, $BN$2:$EY$2, 0)), ""))</f>
        <v/>
      </c>
      <c r="FX88" s="69" t="str" cm="1">
        <f t="array" ref="FX88">IF($X88="", "", IFERROR(INDEX($BN88:$EY88, $EZ88, MATCH(FX$8, $BN$2:$EY$2, 0)), ""))</f>
        <v/>
      </c>
      <c r="FY88" s="69" t="str" cm="1">
        <f t="array" ref="FY88">IF($X88="", "", IFERROR(INDEX($BN88:$EY88, $EZ88, MATCH(FY$8, $BN$2:$EY$2, 0)), ""))</f>
        <v/>
      </c>
      <c r="FZ88" s="69" t="str" cm="1">
        <f t="array" ref="FZ88">IF($X88="", "", IFERROR(INDEX($BN88:$EY88, $EZ88, MATCH(FZ$8, $BN$2:$EY$2, 0)), ""))</f>
        <v/>
      </c>
      <c r="GA88" s="69" t="str" cm="1">
        <f t="array" ref="GA88">IF($X88="", "", IFERROR(INDEX($BN88:$EY88, $EZ88, MATCH(GA$8, $BN$2:$EY$2, 0)), ""))</f>
        <v/>
      </c>
      <c r="GB88" s="69" t="str" cm="1">
        <f t="array" ref="GB88">IF($X88="", "", IFERROR(INDEX($BN88:$EY88, $EZ88, MATCH(GB$8, $BN$2:$EY$2, 0)), ""))</f>
        <v/>
      </c>
      <c r="GC88" s="69" t="str" cm="1">
        <f t="array" ref="GC88">IF($X88="", "", IFERROR(INDEX($BN88:$EY88, $EZ88, MATCH(GC$8, $BN$2:$EY$2, 0)), ""))</f>
        <v/>
      </c>
      <c r="GD88" s="69" t="str" cm="1">
        <f t="array" ref="GD88">IF($X88="", "", IFERROR(INDEX($BN88:$EY88, $EZ88, MATCH(GD$8, $BN$2:$EY$2, 0)), ""))</f>
        <v/>
      </c>
      <c r="GE88" s="69" t="str" cm="1">
        <f t="array" ref="GE88">IF($X88="", "", IFERROR(INDEX($BN88:$EY88, $EZ88, MATCH(GE$8, $BN$2:$EY$2, 0)), ""))</f>
        <v/>
      </c>
      <c r="GF88" s="69" t="str" cm="1">
        <f t="array" ref="GF88">IF($X88="", "", IFERROR(INDEX($BN88:$EY88, $EZ88, MATCH(GF$8, $BN$2:$EY$2, 0)), ""))</f>
        <v/>
      </c>
      <c r="GG88" s="69" t="str" cm="1">
        <f t="array" ref="GG88">IF($X88="", "", IFERROR(INDEX($BN88:$EY88, $EZ88, MATCH(GG$8, $BN$2:$EY$2, 0)), ""))</f>
        <v/>
      </c>
      <c r="GH88" s="69" t="str" cm="1">
        <f t="array" ref="GH88">IF($X88="", "", IFERROR(INDEX($BN88:$EY88, $EZ88, MATCH(GH$8, $BN$2:$EY$2, 0)), ""))</f>
        <v/>
      </c>
      <c r="GI88" s="69" t="str" cm="1">
        <f t="array" ref="GI88">IF($X88="", "", IFERROR(INDEX($BN88:$EY88, $EZ88, MATCH(GI$8, $BN$2:$EY$2, 0)), ""))</f>
        <v/>
      </c>
      <c r="GJ88" s="69" t="str" cm="1">
        <f t="array" ref="GJ88">IF($X88="", "", IFERROR(INDEX($BN88:$EY88, $EZ88, MATCH(GJ$8, $BN$2:$EY$2, 0)), ""))</f>
        <v/>
      </c>
      <c r="GK88" s="69" t="str" cm="1">
        <f t="array" ref="GK88">IF($X88="", "", IFERROR(INDEX($BN88:$EY88, $EZ88, MATCH(GK$8, $BN$2:$EY$2, 0)), ""))</f>
        <v/>
      </c>
      <c r="GL88" s="69" t="str" cm="1">
        <f t="array" ref="GL88">IF($X88="", "", IFERROR(INDEX($BN88:$EY88, $EZ88, MATCH(GL$8, $BN$2:$EY$2, 0)), ""))</f>
        <v/>
      </c>
      <c r="GM88" s="69" t="str" cm="1">
        <f t="array" ref="GM88">IF($X88="", "", IFERROR(INDEX($BN88:$EY88, $EZ88, MATCH(GM$8, $BN$2:$EY$2, 0)), ""))</f>
        <v/>
      </c>
      <c r="GN88" s="69" t="str" cm="1">
        <f t="array" ref="GN88">IF($X88="", "", IFERROR(INDEX($BN88:$EY88, $EZ88, MATCH(GN$8, $BN$2:$EY$2, 0)), ""))</f>
        <v/>
      </c>
      <c r="GO88" s="69" t="str" cm="1">
        <f t="array" ref="GO88">IF($X88="", "", IFERROR(INDEX($BN88:$EY88, $EZ88, MATCH(GO$8, $BN$2:$EY$2, 0)), ""))</f>
        <v/>
      </c>
      <c r="GP88" s="69" t="str" cm="1">
        <f t="array" ref="GP88">IF($X88="", "", IFERROR(INDEX($BN88:$EY88, $EZ88, MATCH(GP$8, $BN$2:$EY$2, 0)), ""))</f>
        <v/>
      </c>
      <c r="GQ88" s="69" t="str" cm="1">
        <f t="array" ref="GQ88">IF($X88="", "", IFERROR(INDEX($BN88:$EY88, $EZ88, MATCH(GQ$8, $BN$2:$EY$2, 0)), ""))</f>
        <v/>
      </c>
      <c r="GR88" s="69" t="str" cm="1">
        <f t="array" ref="GR88">IF($X88="", "", IFERROR(INDEX($BN88:$EY88, $EZ88, MATCH(GR$8, $BN$2:$EY$2, 0)), ""))</f>
        <v/>
      </c>
      <c r="GS88" s="69" t="str" cm="1">
        <f t="array" ref="GS88">IF($X88="", "", IFERROR(INDEX($BN88:$EY88, $EZ88, MATCH(GS$8, $BN$2:$EY$2, 0)), ""))</f>
        <v/>
      </c>
      <c r="GT88" s="69" t="str" cm="1">
        <f t="array" ref="GT88">IF($X88="", "", IFERROR(INDEX($BN88:$EY88, $EZ88, MATCH(GT$8, $BN$2:$EY$2, 0)), ""))</f>
        <v/>
      </c>
      <c r="GU88" s="69" t="str" cm="1">
        <f t="array" ref="GU88">IF($X88="", "", IFERROR(INDEX($BN88:$EY88, $EZ88, MATCH(GU$8, $BN$2:$EY$2, 0)), ""))</f>
        <v/>
      </c>
      <c r="GV88" s="69" t="str" cm="1">
        <f t="array" ref="GV88">IF($X88="", "", IFERROR(INDEX($BN88:$EY88, $EZ88, MATCH(GV$8, $BN$2:$EY$2, 0)), ""))</f>
        <v/>
      </c>
      <c r="GW88" s="69" t="str" cm="1">
        <f t="array" ref="GW88">IF($X88="", "", IFERROR(INDEX($BN88:$EY88, $EZ88, MATCH(GW$8, $BN$2:$EY$2, 0)), ""))</f>
        <v/>
      </c>
      <c r="GX88" s="69" t="str" cm="1">
        <f t="array" ref="GX88">IF($X88="", "", IFERROR(INDEX($BN88:$EY88, $EZ88, MATCH(GX$8, $BN$2:$EY$2, 0)), ""))</f>
        <v/>
      </c>
      <c r="GY88" s="69" t="str" cm="1">
        <f t="array" ref="GY88">IF($X88="", "", IFERROR(INDEX($BN88:$EY88, $EZ88, MATCH(GY$8, $BN$2:$EY$2, 0)), ""))</f>
        <v/>
      </c>
      <c r="GZ88" s="69" t="str" cm="1">
        <f t="array" ref="GZ88">IF($X88="", "", IFERROR(INDEX($BN88:$EY88, $EZ88, MATCH(GZ$8, $BN$2:$EY$2, 0)), ""))</f>
        <v/>
      </c>
      <c r="HA88" s="69" t="str" cm="1">
        <f t="array" ref="HA88">IF($X88="", "", IFERROR(INDEX($BN88:$EY88, $EZ88, MATCH(HA$8, $BN$2:$EY$2, 0)), ""))</f>
        <v/>
      </c>
      <c r="HB88" s="69" t="str" cm="1">
        <f t="array" ref="HB88">IF($X88="", "", IFERROR(INDEX($BN88:$EY88, $EZ88, MATCH(HB$8, $BN$2:$EY$2, 0)), ""))</f>
        <v/>
      </c>
      <c r="HC88" s="69" t="str" cm="1">
        <f t="array" ref="HC88">IF($X88="", "", IFERROR(INDEX($BN88:$EY88, $EZ88, MATCH(HC$8, $BN$2:$EY$2, 0)), ""))</f>
        <v/>
      </c>
      <c r="HD88" s="69" t="str" cm="1">
        <f t="array" ref="HD88">IF($X88="", "", IFERROR(INDEX($BN88:$EY88, $EZ88, MATCH(HD$8, $BN$2:$EY$2, 0)), ""))</f>
        <v/>
      </c>
      <c r="HE88" s="69" t="str" cm="1">
        <f t="array" ref="HE88">IF($X88="", "", IFERROR(INDEX($BN88:$EY88, $EZ88, MATCH(HE$8, $BN$2:$EY$2, 0)), ""))</f>
        <v/>
      </c>
      <c r="HF88" s="69" t="str" cm="1">
        <f t="array" ref="HF88">IF($X88="", "", IFERROR(INDEX($BN88:$EY88, $EZ88, MATCH(HF$8, $BN$2:$EY$2, 0)), ""))</f>
        <v/>
      </c>
      <c r="HG88" s="69" t="str" cm="1">
        <f t="array" ref="HG88">IF($X88="", "", IFERROR(INDEX($BN88:$EY88, $EZ88, MATCH(HG$8, $BN$2:$EY$2, 0)), ""))</f>
        <v/>
      </c>
      <c r="HH88" s="69" t="str" cm="1">
        <f t="array" ref="HH88">IF($X88="", "", IFERROR(INDEX($BN88:$EY88, $EZ88, MATCH(HH$8, $BN$2:$EY$2, 0)), ""))</f>
        <v/>
      </c>
      <c r="HI88" s="69" t="str" cm="1">
        <f t="array" ref="HI88">IF($X88="", "", IFERROR(INDEX($BN88:$EY88, $EZ88, MATCH(HI$8, $BN$2:$EY$2, 0)), ""))</f>
        <v/>
      </c>
      <c r="HJ88" s="69" t="str" cm="1">
        <f t="array" ref="HJ88">IF($X88="", "", IFERROR(INDEX($BN88:$EY88, $EZ88, MATCH(HJ$8, $BN$2:$EY$2, 0)), ""))</f>
        <v/>
      </c>
      <c r="HK88" s="69" t="str" cm="1">
        <f t="array" ref="HK88">IF($X88="", "", IFERROR(INDEX($BN88:$EY88, $EZ88, MATCH(HK$8, $BN$2:$EY$2, 0)), ""))</f>
        <v/>
      </c>
      <c r="HL88" s="69" t="str" cm="1">
        <f t="array" ref="HL88">IF($X88="", "", IFERROR(INDEX($BN88:$EY88, $EZ88, MATCH(HL$8, $BN$2:$EY$2, 0)), ""))</f>
        <v/>
      </c>
      <c r="HM88" s="69" t="str" cm="1">
        <f t="array" ref="HM88">IF($X88="", "", IFERROR(INDEX($BN88:$EY88, $EZ88, MATCH(HM$8, $BN$2:$EY$2, 0)), ""))</f>
        <v/>
      </c>
      <c r="HN88" s="69" t="str" cm="1">
        <f t="array" ref="HN88">IF($X88="", "", IFERROR(INDEX($BN88:$EY88, $EZ88, MATCH(HN$8, $BN$2:$EY$2, 0)), ""))</f>
        <v/>
      </c>
      <c r="HO88" s="69" t="str" cm="1">
        <f t="array" ref="HO88">IF($X88="", "", IFERROR(INDEX($BN88:$EY88, $EZ88, MATCH(HO$8, $BN$2:$EY$2, 0)), ""))</f>
        <v/>
      </c>
      <c r="HP88" s="69" t="str" cm="1">
        <f t="array" ref="HP88">IF($X88="", "", IFERROR(INDEX($BN88:$EY88, $EZ88, MATCH(HP$8, $BN$2:$EY$2, 0)), ""))</f>
        <v/>
      </c>
      <c r="HQ88" s="69" t="str" cm="1">
        <f t="array" ref="HQ88">IF($X88="", "", IFERROR(INDEX($BN88:$EY88, $EZ88, MATCH(HQ$8, $BN$2:$EY$2, 0)), ""))</f>
        <v/>
      </c>
      <c r="HR88" s="70" t="str" cm="1">
        <f t="array" ref="HR88">IF($X88="", "", IFERROR(INDEX($BN88:$EY88, $EZ88, MATCH(HR$8, $BN$2:$EY$2, 0)), ""))</f>
        <v/>
      </c>
      <c r="HT88" s="8" t="str" cm="1">
        <f t="array" ref="HT88">IFERROR(INDEX($FA$6:$HR$6, $HS$6, MATCH(MIN($FA88:$HR88), $FA88:$HR88, 0)), "")</f>
        <v/>
      </c>
      <c r="HV88" s="8" t="str" cm="1">
        <f t="array" ref="HV88">IFERROR(INDEX(Trainers!$I$11:$I$20, MATCH(IFERROR(INDEX($FA$7:$HR$7, $HS$6, MATCH(MIN($FA88:$HR88), $FA88:$HR88, 0)), ""), Trainers!$AB$11:$AB$20, 0)), "")</f>
        <v/>
      </c>
      <c r="HX88" s="81" t="str">
        <f t="shared" si="270"/>
        <v/>
      </c>
      <c r="HY88" s="88" t="str">
        <f t="shared" si="271"/>
        <v/>
      </c>
      <c r="HZ88" s="81" t="str">
        <f t="shared" si="277"/>
        <v/>
      </c>
      <c r="IA88" s="88" t="str">
        <f t="shared" si="278"/>
        <v/>
      </c>
      <c r="IB88" s="81" t="str">
        <f t="shared" si="277"/>
        <v/>
      </c>
      <c r="IC88" s="88" t="str">
        <f t="shared" si="278"/>
        <v/>
      </c>
      <c r="ID88" s="81" t="str">
        <f t="shared" si="277"/>
        <v/>
      </c>
      <c r="IE88" s="88" t="str">
        <f t="shared" si="278"/>
        <v/>
      </c>
      <c r="IF88" s="81" t="str">
        <f t="shared" si="277"/>
        <v/>
      </c>
      <c r="IG88" s="88" t="str">
        <f t="shared" si="278"/>
        <v/>
      </c>
      <c r="IH88" s="81" t="str">
        <f t="shared" si="277"/>
        <v/>
      </c>
      <c r="II88" s="88" t="str">
        <f t="shared" si="278"/>
        <v/>
      </c>
      <c r="IJ88" s="81" t="str">
        <f t="shared" si="277"/>
        <v/>
      </c>
      <c r="IK88" s="88" t="str">
        <f t="shared" si="278"/>
        <v/>
      </c>
      <c r="IL88" s="81" t="str">
        <f t="shared" si="277"/>
        <v/>
      </c>
      <c r="IM88" s="88" t="str">
        <f t="shared" si="278"/>
        <v/>
      </c>
      <c r="IN88" s="81" t="str">
        <f t="shared" si="277"/>
        <v/>
      </c>
      <c r="IO88" s="88" t="str">
        <f t="shared" si="278"/>
        <v/>
      </c>
      <c r="IP88" s="81" t="str">
        <f t="shared" si="277"/>
        <v/>
      </c>
      <c r="IQ88" s="88" t="str">
        <f t="shared" si="278"/>
        <v/>
      </c>
      <c r="IS88" s="81" t="str" cm="1">
        <f t="array" ref="IS88">IF($X88="", "", IFERROR(INDEX($HX$3:$IQ$3, $IR$3, MATCH(IS$10, $HX88:$IQ88, 0)), ""))</f>
        <v/>
      </c>
      <c r="IT88" s="89" t="str" cm="1">
        <f t="array" ref="IT88">IF($X88="", "", IFERROR(INDEX($HX$3:$IQ$3, $IR$3, MATCH(IT$10, $HX88:$IQ88, 0)), ""))</f>
        <v/>
      </c>
      <c r="IU88" s="89" t="str" cm="1">
        <f t="array" ref="IU88">IF($X88="", "", IFERROR(INDEX($HX$3:$IQ$3, $IR$3, MATCH(IU$10, $HX88:$IQ88, 0)), ""))</f>
        <v/>
      </c>
      <c r="IV88" s="8" t="str">
        <f t="shared" si="272"/>
        <v/>
      </c>
      <c r="IX88" s="8" t="str">
        <f t="shared" si="273"/>
        <v/>
      </c>
      <c r="IZ88" s="8" t="str">
        <f>IF($BL88="", "", IFERROR(INDEX(Trainers!$AB$11:$AB$20, MATCH($BL88, Trainers!$I$11:$I$20, 0)), ""))</f>
        <v/>
      </c>
      <c r="JA88" s="78" t="str">
        <f t="shared" si="274"/>
        <v/>
      </c>
      <c r="JB88" s="8" t="str" cm="1">
        <f t="array" ref="JB88">IFERROR(INDEX($BN$7:$EY$7, $BM$7, MATCH(CONCATENATE($IZ88, " - ", $BJ88), $BN$2:$EY$2, 0)), "")</f>
        <v/>
      </c>
      <c r="JC88" s="8" t="str">
        <f t="shared" si="275"/>
        <v/>
      </c>
      <c r="JE88" s="8" t="str">
        <f>IF($HV88="", "", IFERROR(INDEX(Trainers!$AB$11:$AB$20, MATCH($HV88, Trainers!$I$11:$I$20, 0)), ""))</f>
        <v/>
      </c>
      <c r="JF88" s="78" t="str" cm="1">
        <f t="array" ref="JF88">IF(IFERROR(INDEX($F88:$L88, $Y88, MATCH($HT88, $F$9:$L$9, 0)), "")="", "", IFERROR(INDEX($F88:$L88, $Y88, MATCH($HT88, $F$9:$L$9, 0)), ""))</f>
        <v/>
      </c>
      <c r="JG88" s="8" t="str" cm="1">
        <f t="array" ref="JG88">IFERROR(INDEX($BN$7:$EY$7, $BM$7, MATCH(CONCATENATE($JE88, " - ", $HT88), $BN$2:$EY$2, 0)), "")</f>
        <v/>
      </c>
      <c r="JH88" s="8" t="str">
        <f t="shared" si="276"/>
        <v/>
      </c>
    </row>
    <row r="89" spans="1:268" x14ac:dyDescent="0.25">
      <c r="A89" s="2"/>
      <c r="B89" s="20"/>
      <c r="C89" s="21"/>
      <c r="D89" s="38"/>
      <c r="E89" s="22"/>
      <c r="F89" s="22"/>
      <c r="G89" s="22"/>
      <c r="H89" s="22"/>
      <c r="I89" s="22"/>
      <c r="J89" s="22"/>
      <c r="K89" s="22"/>
      <c r="L89" s="23"/>
      <c r="M89" s="2"/>
      <c r="N89" s="101" t="str">
        <f t="shared" si="193"/>
        <v/>
      </c>
      <c r="O89" s="2"/>
      <c r="P89" s="62"/>
      <c r="Q89" s="62"/>
      <c r="R89" s="62"/>
      <c r="X89" s="8" t="str">
        <f t="shared" si="194"/>
        <v/>
      </c>
      <c r="Z89" s="8" t="str">
        <f t="shared" si="190"/>
        <v/>
      </c>
      <c r="AA89" s="8" t="str">
        <f t="shared" si="191"/>
        <v/>
      </c>
      <c r="AB89" s="8" t="str">
        <f t="shared" si="192"/>
        <v/>
      </c>
      <c r="AC89" s="8" t="str">
        <f t="shared" si="195"/>
        <v/>
      </c>
      <c r="AD89" s="8" t="str">
        <f t="shared" si="196"/>
        <v/>
      </c>
      <c r="AE89" s="8" t="str">
        <f t="shared" si="163"/>
        <v/>
      </c>
      <c r="AF89" s="8" t="str">
        <f t="shared" si="164"/>
        <v/>
      </c>
      <c r="AG89" s="8" t="str">
        <f t="shared" si="165"/>
        <v/>
      </c>
      <c r="AH89" s="8" t="str">
        <f t="shared" si="166"/>
        <v/>
      </c>
      <c r="AI89" s="8" t="str">
        <f t="shared" si="167"/>
        <v/>
      </c>
      <c r="AJ89" s="8" t="str">
        <f t="shared" si="168"/>
        <v/>
      </c>
      <c r="AL89" s="68" t="str">
        <f t="shared" si="197"/>
        <v/>
      </c>
      <c r="AM89" s="69" t="str">
        <f t="shared" si="169"/>
        <v/>
      </c>
      <c r="AN89" s="69" t="str">
        <f t="shared" si="170"/>
        <v/>
      </c>
      <c r="AO89" s="69" t="str">
        <f t="shared" si="171"/>
        <v/>
      </c>
      <c r="AP89" s="69" t="str">
        <f t="shared" si="172"/>
        <v/>
      </c>
      <c r="AQ89" s="69" t="str">
        <f t="shared" si="173"/>
        <v/>
      </c>
      <c r="AR89" s="70" t="str">
        <f t="shared" si="174"/>
        <v/>
      </c>
      <c r="AT89" s="68" t="str">
        <f>IF($D89="", "", IFERROR(INDEX('Training Positions'!C$11:C$30, MATCH($D89, 'Training Positions'!$B$11:$B$30, 0)), ""))</f>
        <v/>
      </c>
      <c r="AU89" s="69" t="str">
        <f>IF($D89="", "", IFERROR(INDEX('Training Positions'!D$11:D$30, MATCH($D89, 'Training Positions'!$B$11:$B$30, 0)), ""))</f>
        <v/>
      </c>
      <c r="AV89" s="69" t="str">
        <f>IF($D89="", "", IFERROR(INDEX('Training Positions'!E$11:E$30, MATCH($D89, 'Training Positions'!$B$11:$B$30, 0)), ""))</f>
        <v/>
      </c>
      <c r="AW89" s="69" t="str">
        <f>IF($D89="", "", IFERROR(INDEX('Training Positions'!F$11:F$30, MATCH($D89, 'Training Positions'!$B$11:$B$30, 0)), ""))</f>
        <v/>
      </c>
      <c r="AX89" s="69" t="str">
        <f>IF($D89="", "", IFERROR(INDEX('Training Positions'!G$11:G$30, MATCH($D89, 'Training Positions'!$B$11:$B$30, 0)), ""))</f>
        <v/>
      </c>
      <c r="AY89" s="69" t="str">
        <f>IF($D89="", "", IFERROR(INDEX('Training Positions'!H$11:H$30, MATCH($D89, 'Training Positions'!$B$11:$B$30, 0)), ""))</f>
        <v/>
      </c>
      <c r="AZ89" s="70" t="str">
        <f>IF($D89="", "", IFERROR(INDEX('Training Positions'!I$11:I$30, MATCH($D89, 'Training Positions'!$B$11:$B$30, 0)), ""))</f>
        <v/>
      </c>
      <c r="BB89" s="68" t="str">
        <f t="shared" si="198"/>
        <v/>
      </c>
      <c r="BC89" s="69" t="str">
        <f t="shared" si="175"/>
        <v/>
      </c>
      <c r="BD89" s="69" t="str">
        <f t="shared" si="176"/>
        <v/>
      </c>
      <c r="BE89" s="69" t="str">
        <f t="shared" si="177"/>
        <v/>
      </c>
      <c r="BF89" s="69" t="str">
        <f t="shared" si="178"/>
        <v/>
      </c>
      <c r="BG89" s="69" t="str">
        <f t="shared" si="179"/>
        <v/>
      </c>
      <c r="BH89" s="70" t="str">
        <f t="shared" si="180"/>
        <v/>
      </c>
      <c r="BJ89" s="8" t="str" cm="1">
        <f t="array" ref="BJ89">IF($X89="", "", IFERROR(INDEX($BB$10:$BH$10, $BA$10, MATCH(MIN($BB89:$BH89), $BB89:$BH89, 0)), ""))</f>
        <v/>
      </c>
      <c r="BK89" s="78" t="str">
        <f t="shared" si="199"/>
        <v/>
      </c>
      <c r="BL89" s="8" t="str">
        <f>IF($IX89="", "", IFERROR(INDEX(Trainers!$I$11:$I$20, MATCH($IX89, Trainers!$AB$11:$AB$20, 0)), ""))</f>
        <v/>
      </c>
      <c r="BN89" s="68" t="str" cm="1">
        <f t="array" ref="BN89">IF(OR($X89="", BN$7=""), "", IFERROR(IF(IFERROR(INDEX($F89:$L89, $BM89, MATCH(BN$6, $F$9:$L$9, 0)), "")&gt;BN$7, "", IFERROR(INDEX($BB89:$BH89, $BM89, MATCH(BN$6, $BB$10:$BH$10, 0)), "")), ""))</f>
        <v/>
      </c>
      <c r="BO89" s="70" t="str" cm="1">
        <f t="array" ref="BO89">IF(OR($X89="", BO$7=""), "", IFERROR(IF(IFERROR(INDEX($F89:$L89, $BM89, MATCH(BO$6, $F$9:$L$9, 0)), "")&gt;BO$7, "", IFERROR(INDEX($BB89:$BH89, $BM89, MATCH(BO$6, $BB$10:$BH$10, 0)), "")), ""))</f>
        <v/>
      </c>
      <c r="BP89" s="68" t="str">
        <f t="shared" si="200"/>
        <v/>
      </c>
      <c r="BQ89" s="69" t="str">
        <f t="shared" si="201"/>
        <v/>
      </c>
      <c r="BR89" s="69" t="str">
        <f t="shared" si="202"/>
        <v/>
      </c>
      <c r="BS89" s="69" t="str">
        <f t="shared" si="203"/>
        <v/>
      </c>
      <c r="BT89" s="69" t="str">
        <f t="shared" si="204"/>
        <v/>
      </c>
      <c r="BU89" s="69" t="str">
        <f t="shared" si="205"/>
        <v/>
      </c>
      <c r="BV89" s="70" t="str">
        <f t="shared" si="206"/>
        <v/>
      </c>
      <c r="BW89" s="68" t="str" cm="1">
        <f t="array" ref="BW89">IF(OR($X89="", BW$7=""), "", IFERROR(IF(IFERROR(INDEX($F89:$L89, $BM89, MATCH(BW$6, $F$9:$L$9, 0)), "")&gt;BW$7, "", IFERROR(INDEX($BB89:$BH89, $BM89, MATCH(BW$6, $BB$10:$BH$10, 0)), "")), ""))</f>
        <v/>
      </c>
      <c r="BX89" s="70" t="str" cm="1">
        <f t="array" ref="BX89">IF(OR($X89="", BX$7=""), "", IFERROR(IF(IFERROR(INDEX($F89:$L89, $BM89, MATCH(BX$6, $F$9:$L$9, 0)), "")&gt;BX$7, "", IFERROR(INDEX($BB89:$BH89, $BM89, MATCH(BX$6, $BB$10:$BH$10, 0)), "")), ""))</f>
        <v/>
      </c>
      <c r="BY89" s="68" t="str">
        <f t="shared" si="207"/>
        <v/>
      </c>
      <c r="BZ89" s="69" t="str">
        <f t="shared" si="208"/>
        <v/>
      </c>
      <c r="CA89" s="69" t="str">
        <f t="shared" si="209"/>
        <v/>
      </c>
      <c r="CB89" s="69" t="str">
        <f t="shared" si="210"/>
        <v/>
      </c>
      <c r="CC89" s="69" t="str">
        <f t="shared" si="211"/>
        <v/>
      </c>
      <c r="CD89" s="69" t="str">
        <f t="shared" si="212"/>
        <v/>
      </c>
      <c r="CE89" s="70" t="str">
        <f t="shared" si="213"/>
        <v/>
      </c>
      <c r="CF89" s="68" t="str" cm="1">
        <f t="array" ref="CF89">IF(OR($X89="", CF$7=""), "", IFERROR(IF(IFERROR(INDEX($F89:$L89, $BM89, MATCH(CF$6, $F$9:$L$9, 0)), "")&gt;CF$7, "", IFERROR(INDEX($BB89:$BH89, $BM89, MATCH(CF$6, $BB$10:$BH$10, 0)), "")), ""))</f>
        <v/>
      </c>
      <c r="CG89" s="70" t="str" cm="1">
        <f t="array" ref="CG89">IF(OR($X89="", CG$7=""), "", IFERROR(IF(IFERROR(INDEX($F89:$L89, $BM89, MATCH(CG$6, $F$9:$L$9, 0)), "")&gt;CG$7, "", IFERROR(INDEX($BB89:$BH89, $BM89, MATCH(CG$6, $BB$10:$BH$10, 0)), "")), ""))</f>
        <v/>
      </c>
      <c r="CH89" s="68" t="str">
        <f t="shared" si="214"/>
        <v/>
      </c>
      <c r="CI89" s="69" t="str">
        <f t="shared" si="215"/>
        <v/>
      </c>
      <c r="CJ89" s="69" t="str">
        <f t="shared" si="216"/>
        <v/>
      </c>
      <c r="CK89" s="69" t="str">
        <f t="shared" si="217"/>
        <v/>
      </c>
      <c r="CL89" s="69" t="str">
        <f t="shared" si="218"/>
        <v/>
      </c>
      <c r="CM89" s="69" t="str">
        <f t="shared" si="219"/>
        <v/>
      </c>
      <c r="CN89" s="70" t="str">
        <f t="shared" si="220"/>
        <v/>
      </c>
      <c r="CO89" s="68" t="str" cm="1">
        <f t="array" ref="CO89">IF(OR($X89="", CO$7=""), "", IFERROR(IF(IFERROR(INDEX($F89:$L89, $BM89, MATCH(CO$6, $F$9:$L$9, 0)), "")&gt;CO$7, "", IFERROR(INDEX($BB89:$BH89, $BM89, MATCH(CO$6, $BB$10:$BH$10, 0)), "")), ""))</f>
        <v/>
      </c>
      <c r="CP89" s="70" t="str" cm="1">
        <f t="array" ref="CP89">IF(OR($X89="", CP$7=""), "", IFERROR(IF(IFERROR(INDEX($F89:$L89, $BM89, MATCH(CP$6, $F$9:$L$9, 0)), "")&gt;CP$7, "", IFERROR(INDEX($BB89:$BH89, $BM89, MATCH(CP$6, $BB$10:$BH$10, 0)), "")), ""))</f>
        <v/>
      </c>
      <c r="CQ89" s="68" t="str">
        <f t="shared" si="221"/>
        <v/>
      </c>
      <c r="CR89" s="69" t="str">
        <f t="shared" si="222"/>
        <v/>
      </c>
      <c r="CS89" s="69" t="str">
        <f t="shared" si="223"/>
        <v/>
      </c>
      <c r="CT89" s="69" t="str">
        <f t="shared" si="224"/>
        <v/>
      </c>
      <c r="CU89" s="69" t="str">
        <f t="shared" si="225"/>
        <v/>
      </c>
      <c r="CV89" s="69" t="str">
        <f t="shared" si="226"/>
        <v/>
      </c>
      <c r="CW89" s="70" t="str">
        <f t="shared" si="227"/>
        <v/>
      </c>
      <c r="CX89" s="68" t="str" cm="1">
        <f t="array" ref="CX89">IF(OR($X89="", CX$7=""), "", IFERROR(IF(IFERROR(INDEX($F89:$L89, $BM89, MATCH(CX$6, $F$9:$L$9, 0)), "")&gt;CX$7, "", IFERROR(INDEX($BB89:$BH89, $BM89, MATCH(CX$6, $BB$10:$BH$10, 0)), "")), ""))</f>
        <v/>
      </c>
      <c r="CY89" s="70" t="str" cm="1">
        <f t="array" ref="CY89">IF(OR($X89="", CY$7=""), "", IFERROR(IF(IFERROR(INDEX($F89:$L89, $BM89, MATCH(CY$6, $F$9:$L$9, 0)), "")&gt;CY$7, "", IFERROR(INDEX($BB89:$BH89, $BM89, MATCH(CY$6, $BB$10:$BH$10, 0)), "")), ""))</f>
        <v/>
      </c>
      <c r="CZ89" s="68" t="str">
        <f t="shared" si="228"/>
        <v/>
      </c>
      <c r="DA89" s="69" t="str">
        <f t="shared" si="229"/>
        <v/>
      </c>
      <c r="DB89" s="69" t="str">
        <f t="shared" si="230"/>
        <v/>
      </c>
      <c r="DC89" s="69" t="str">
        <f t="shared" si="231"/>
        <v/>
      </c>
      <c r="DD89" s="69" t="str">
        <f t="shared" si="232"/>
        <v/>
      </c>
      <c r="DE89" s="69" t="str">
        <f t="shared" si="233"/>
        <v/>
      </c>
      <c r="DF89" s="70" t="str">
        <f t="shared" si="234"/>
        <v/>
      </c>
      <c r="DG89" s="68" t="str" cm="1">
        <f t="array" ref="DG89">IF(OR($X89="", DG$7=""), "", IFERROR(IF(IFERROR(INDEX($F89:$L89, $BM89, MATCH(DG$6, $F$9:$L$9, 0)), "")&gt;DG$7, "", IFERROR(INDEX($BB89:$BH89, $BM89, MATCH(DG$6, $BB$10:$BH$10, 0)), "")), ""))</f>
        <v/>
      </c>
      <c r="DH89" s="70" t="str" cm="1">
        <f t="array" ref="DH89">IF(OR($X89="", DH$7=""), "", IFERROR(IF(IFERROR(INDEX($F89:$L89, $BM89, MATCH(DH$6, $F$9:$L$9, 0)), "")&gt;DH$7, "", IFERROR(INDEX($BB89:$BH89, $BM89, MATCH(DH$6, $BB$10:$BH$10, 0)), "")), ""))</f>
        <v/>
      </c>
      <c r="DI89" s="68" t="str">
        <f t="shared" si="235"/>
        <v/>
      </c>
      <c r="DJ89" s="69" t="str">
        <f t="shared" si="236"/>
        <v/>
      </c>
      <c r="DK89" s="69" t="str">
        <f t="shared" si="237"/>
        <v/>
      </c>
      <c r="DL89" s="69" t="str">
        <f t="shared" si="238"/>
        <v/>
      </c>
      <c r="DM89" s="69" t="str">
        <f t="shared" si="239"/>
        <v/>
      </c>
      <c r="DN89" s="69" t="str">
        <f t="shared" si="240"/>
        <v/>
      </c>
      <c r="DO89" s="70" t="str">
        <f t="shared" si="241"/>
        <v/>
      </c>
      <c r="DP89" s="68" t="str" cm="1">
        <f t="array" ref="DP89">IF(OR($X89="", DP$7=""), "", IFERROR(IF(IFERROR(INDEX($F89:$L89, $BM89, MATCH(DP$6, $F$9:$L$9, 0)), "")&gt;DP$7, "", IFERROR(INDEX($BB89:$BH89, $BM89, MATCH(DP$6, $BB$10:$BH$10, 0)), "")), ""))</f>
        <v/>
      </c>
      <c r="DQ89" s="70" t="str" cm="1">
        <f t="array" ref="DQ89">IF(OR($X89="", DQ$7=""), "", IFERROR(IF(IFERROR(INDEX($F89:$L89, $BM89, MATCH(DQ$6, $F$9:$L$9, 0)), "")&gt;DQ$7, "", IFERROR(INDEX($BB89:$BH89, $BM89, MATCH(DQ$6, $BB$10:$BH$10, 0)), "")), ""))</f>
        <v/>
      </c>
      <c r="DR89" s="68" t="str">
        <f t="shared" si="242"/>
        <v/>
      </c>
      <c r="DS89" s="69" t="str">
        <f t="shared" si="243"/>
        <v/>
      </c>
      <c r="DT89" s="69" t="str">
        <f t="shared" si="244"/>
        <v/>
      </c>
      <c r="DU89" s="69" t="str">
        <f t="shared" si="245"/>
        <v/>
      </c>
      <c r="DV89" s="69" t="str">
        <f t="shared" si="246"/>
        <v/>
      </c>
      <c r="DW89" s="69" t="str">
        <f t="shared" si="247"/>
        <v/>
      </c>
      <c r="DX89" s="70" t="str">
        <f t="shared" si="248"/>
        <v/>
      </c>
      <c r="DY89" s="68" t="str" cm="1">
        <f t="array" ref="DY89">IF(OR($X89="", DY$7=""), "", IFERROR(IF(IFERROR(INDEX($F89:$L89, $BM89, MATCH(DY$6, $F$9:$L$9, 0)), "")&gt;DY$7, "", IFERROR(INDEX($BB89:$BH89, $BM89, MATCH(DY$6, $BB$10:$BH$10, 0)), "")), ""))</f>
        <v/>
      </c>
      <c r="DZ89" s="70" t="str" cm="1">
        <f t="array" ref="DZ89">IF(OR($X89="", DZ$7=""), "", IFERROR(IF(IFERROR(INDEX($F89:$L89, $BM89, MATCH(DZ$6, $F$9:$L$9, 0)), "")&gt;DZ$7, "", IFERROR(INDEX($BB89:$BH89, $BM89, MATCH(DZ$6, $BB$10:$BH$10, 0)), "")), ""))</f>
        <v/>
      </c>
      <c r="EA89" s="68" t="str">
        <f t="shared" si="249"/>
        <v/>
      </c>
      <c r="EB89" s="69" t="str">
        <f t="shared" si="250"/>
        <v/>
      </c>
      <c r="EC89" s="69" t="str">
        <f t="shared" si="251"/>
        <v/>
      </c>
      <c r="ED89" s="69" t="str">
        <f t="shared" si="252"/>
        <v/>
      </c>
      <c r="EE89" s="69" t="str">
        <f t="shared" si="253"/>
        <v/>
      </c>
      <c r="EF89" s="69" t="str">
        <f t="shared" si="254"/>
        <v/>
      </c>
      <c r="EG89" s="70" t="str">
        <f t="shared" si="255"/>
        <v/>
      </c>
      <c r="EH89" s="68" t="str" cm="1">
        <f t="array" ref="EH89">IF(OR($X89="", EH$7=""), "", IFERROR(IF(IFERROR(INDEX($F89:$L89, $BM89, MATCH(EH$6, $F$9:$L$9, 0)), "")&gt;EH$7, "", IFERROR(INDEX($BB89:$BH89, $BM89, MATCH(EH$6, $BB$10:$BH$10, 0)), "")), ""))</f>
        <v/>
      </c>
      <c r="EI89" s="70" t="str" cm="1">
        <f t="array" ref="EI89">IF(OR($X89="", EI$7=""), "", IFERROR(IF(IFERROR(INDEX($F89:$L89, $BM89, MATCH(EI$6, $F$9:$L$9, 0)), "")&gt;EI$7, "", IFERROR(INDEX($BB89:$BH89, $BM89, MATCH(EI$6, $BB$10:$BH$10, 0)), "")), ""))</f>
        <v/>
      </c>
      <c r="EJ89" s="68" t="str">
        <f t="shared" si="256"/>
        <v/>
      </c>
      <c r="EK89" s="69" t="str">
        <f t="shared" si="257"/>
        <v/>
      </c>
      <c r="EL89" s="69" t="str">
        <f t="shared" si="258"/>
        <v/>
      </c>
      <c r="EM89" s="69" t="str">
        <f t="shared" si="259"/>
        <v/>
      </c>
      <c r="EN89" s="69" t="str">
        <f t="shared" si="260"/>
        <v/>
      </c>
      <c r="EO89" s="69" t="str">
        <f t="shared" si="261"/>
        <v/>
      </c>
      <c r="EP89" s="70" t="str">
        <f t="shared" si="262"/>
        <v/>
      </c>
      <c r="EQ89" s="68" t="str" cm="1">
        <f t="array" ref="EQ89">IF(OR($X89="", EQ$7=""), "", IFERROR(IF(IFERROR(INDEX($F89:$L89, $BM89, MATCH(EQ$6, $F$9:$L$9, 0)), "")&gt;EQ$7, "", IFERROR(INDEX($BB89:$BH89, $BM89, MATCH(EQ$6, $BB$10:$BH$10, 0)), "")), ""))</f>
        <v/>
      </c>
      <c r="ER89" s="70" t="str" cm="1">
        <f t="array" ref="ER89">IF(OR($X89="", ER$7=""), "", IFERROR(IF(IFERROR(INDEX($F89:$L89, $BM89, MATCH(ER$6, $F$9:$L$9, 0)), "")&gt;ER$7, "", IFERROR(INDEX($BB89:$BH89, $BM89, MATCH(ER$6, $BB$10:$BH$10, 0)), "")), ""))</f>
        <v/>
      </c>
      <c r="ES89" s="68" t="str">
        <f t="shared" si="263"/>
        <v/>
      </c>
      <c r="ET89" s="69" t="str">
        <f t="shared" si="264"/>
        <v/>
      </c>
      <c r="EU89" s="69" t="str">
        <f t="shared" si="265"/>
        <v/>
      </c>
      <c r="EV89" s="69" t="str">
        <f t="shared" si="266"/>
        <v/>
      </c>
      <c r="EW89" s="69" t="str">
        <f t="shared" si="267"/>
        <v/>
      </c>
      <c r="EX89" s="69" t="str">
        <f t="shared" si="268"/>
        <v/>
      </c>
      <c r="EY89" s="70" t="str">
        <f t="shared" si="269"/>
        <v/>
      </c>
      <c r="FA89" s="68" t="str" cm="1">
        <f t="array" ref="FA89">IF($X89="", "", IFERROR(INDEX($BN89:$EY89, $EZ89, MATCH(FA$8, $BN$2:$EY$2, 0)), ""))</f>
        <v/>
      </c>
      <c r="FB89" s="69" t="str" cm="1">
        <f t="array" ref="FB89">IF($X89="", "", IFERROR(INDEX($BN89:$EY89, $EZ89, MATCH(FB$8, $BN$2:$EY$2, 0)), ""))</f>
        <v/>
      </c>
      <c r="FC89" s="69" t="str" cm="1">
        <f t="array" ref="FC89">IF($X89="", "", IFERROR(INDEX($BN89:$EY89, $EZ89, MATCH(FC$8, $BN$2:$EY$2, 0)), ""))</f>
        <v/>
      </c>
      <c r="FD89" s="69" t="str" cm="1">
        <f t="array" ref="FD89">IF($X89="", "", IFERROR(INDEX($BN89:$EY89, $EZ89, MATCH(FD$8, $BN$2:$EY$2, 0)), ""))</f>
        <v/>
      </c>
      <c r="FE89" s="69" t="str" cm="1">
        <f t="array" ref="FE89">IF($X89="", "", IFERROR(INDEX($BN89:$EY89, $EZ89, MATCH(FE$8, $BN$2:$EY$2, 0)), ""))</f>
        <v/>
      </c>
      <c r="FF89" s="69" t="str" cm="1">
        <f t="array" ref="FF89">IF($X89="", "", IFERROR(INDEX($BN89:$EY89, $EZ89, MATCH(FF$8, $BN$2:$EY$2, 0)), ""))</f>
        <v/>
      </c>
      <c r="FG89" s="69" t="str" cm="1">
        <f t="array" ref="FG89">IF($X89="", "", IFERROR(INDEX($BN89:$EY89, $EZ89, MATCH(FG$8, $BN$2:$EY$2, 0)), ""))</f>
        <v/>
      </c>
      <c r="FH89" s="69" t="str" cm="1">
        <f t="array" ref="FH89">IF($X89="", "", IFERROR(INDEX($BN89:$EY89, $EZ89, MATCH(FH$8, $BN$2:$EY$2, 0)), ""))</f>
        <v/>
      </c>
      <c r="FI89" s="69" t="str" cm="1">
        <f t="array" ref="FI89">IF($X89="", "", IFERROR(INDEX($BN89:$EY89, $EZ89, MATCH(FI$8, $BN$2:$EY$2, 0)), ""))</f>
        <v/>
      </c>
      <c r="FJ89" s="69" t="str" cm="1">
        <f t="array" ref="FJ89">IF($X89="", "", IFERROR(INDEX($BN89:$EY89, $EZ89, MATCH(FJ$8, $BN$2:$EY$2, 0)), ""))</f>
        <v/>
      </c>
      <c r="FK89" s="69" t="str" cm="1">
        <f t="array" ref="FK89">IF($X89="", "", IFERROR(INDEX($BN89:$EY89, $EZ89, MATCH(FK$8, $BN$2:$EY$2, 0)), ""))</f>
        <v/>
      </c>
      <c r="FL89" s="69" t="str" cm="1">
        <f t="array" ref="FL89">IF($X89="", "", IFERROR(INDEX($BN89:$EY89, $EZ89, MATCH(FL$8, $BN$2:$EY$2, 0)), ""))</f>
        <v/>
      </c>
      <c r="FM89" s="69" t="str" cm="1">
        <f t="array" ref="FM89">IF($X89="", "", IFERROR(INDEX($BN89:$EY89, $EZ89, MATCH(FM$8, $BN$2:$EY$2, 0)), ""))</f>
        <v/>
      </c>
      <c r="FN89" s="69" t="str" cm="1">
        <f t="array" ref="FN89">IF($X89="", "", IFERROR(INDEX($BN89:$EY89, $EZ89, MATCH(FN$8, $BN$2:$EY$2, 0)), ""))</f>
        <v/>
      </c>
      <c r="FO89" s="69" t="str" cm="1">
        <f t="array" ref="FO89">IF($X89="", "", IFERROR(INDEX($BN89:$EY89, $EZ89, MATCH(FO$8, $BN$2:$EY$2, 0)), ""))</f>
        <v/>
      </c>
      <c r="FP89" s="69" t="str" cm="1">
        <f t="array" ref="FP89">IF($X89="", "", IFERROR(INDEX($BN89:$EY89, $EZ89, MATCH(FP$8, $BN$2:$EY$2, 0)), ""))</f>
        <v/>
      </c>
      <c r="FQ89" s="69" t="str" cm="1">
        <f t="array" ref="FQ89">IF($X89="", "", IFERROR(INDEX($BN89:$EY89, $EZ89, MATCH(FQ$8, $BN$2:$EY$2, 0)), ""))</f>
        <v/>
      </c>
      <c r="FR89" s="69" t="str" cm="1">
        <f t="array" ref="FR89">IF($X89="", "", IFERROR(INDEX($BN89:$EY89, $EZ89, MATCH(FR$8, $BN$2:$EY$2, 0)), ""))</f>
        <v/>
      </c>
      <c r="FS89" s="69" t="str" cm="1">
        <f t="array" ref="FS89">IF($X89="", "", IFERROR(INDEX($BN89:$EY89, $EZ89, MATCH(FS$8, $BN$2:$EY$2, 0)), ""))</f>
        <v/>
      </c>
      <c r="FT89" s="69" t="str" cm="1">
        <f t="array" ref="FT89">IF($X89="", "", IFERROR(INDEX($BN89:$EY89, $EZ89, MATCH(FT$8, $BN$2:$EY$2, 0)), ""))</f>
        <v/>
      </c>
      <c r="FU89" s="69" t="str" cm="1">
        <f t="array" ref="FU89">IF($X89="", "", IFERROR(INDEX($BN89:$EY89, $EZ89, MATCH(FU$8, $BN$2:$EY$2, 0)), ""))</f>
        <v/>
      </c>
      <c r="FV89" s="69" t="str" cm="1">
        <f t="array" ref="FV89">IF($X89="", "", IFERROR(INDEX($BN89:$EY89, $EZ89, MATCH(FV$8, $BN$2:$EY$2, 0)), ""))</f>
        <v/>
      </c>
      <c r="FW89" s="69" t="str" cm="1">
        <f t="array" ref="FW89">IF($X89="", "", IFERROR(INDEX($BN89:$EY89, $EZ89, MATCH(FW$8, $BN$2:$EY$2, 0)), ""))</f>
        <v/>
      </c>
      <c r="FX89" s="69" t="str" cm="1">
        <f t="array" ref="FX89">IF($X89="", "", IFERROR(INDEX($BN89:$EY89, $EZ89, MATCH(FX$8, $BN$2:$EY$2, 0)), ""))</f>
        <v/>
      </c>
      <c r="FY89" s="69" t="str" cm="1">
        <f t="array" ref="FY89">IF($X89="", "", IFERROR(INDEX($BN89:$EY89, $EZ89, MATCH(FY$8, $BN$2:$EY$2, 0)), ""))</f>
        <v/>
      </c>
      <c r="FZ89" s="69" t="str" cm="1">
        <f t="array" ref="FZ89">IF($X89="", "", IFERROR(INDEX($BN89:$EY89, $EZ89, MATCH(FZ$8, $BN$2:$EY$2, 0)), ""))</f>
        <v/>
      </c>
      <c r="GA89" s="69" t="str" cm="1">
        <f t="array" ref="GA89">IF($X89="", "", IFERROR(INDEX($BN89:$EY89, $EZ89, MATCH(GA$8, $BN$2:$EY$2, 0)), ""))</f>
        <v/>
      </c>
      <c r="GB89" s="69" t="str" cm="1">
        <f t="array" ref="GB89">IF($X89="", "", IFERROR(INDEX($BN89:$EY89, $EZ89, MATCH(GB$8, $BN$2:$EY$2, 0)), ""))</f>
        <v/>
      </c>
      <c r="GC89" s="69" t="str" cm="1">
        <f t="array" ref="GC89">IF($X89="", "", IFERROR(INDEX($BN89:$EY89, $EZ89, MATCH(GC$8, $BN$2:$EY$2, 0)), ""))</f>
        <v/>
      </c>
      <c r="GD89" s="69" t="str" cm="1">
        <f t="array" ref="GD89">IF($X89="", "", IFERROR(INDEX($BN89:$EY89, $EZ89, MATCH(GD$8, $BN$2:$EY$2, 0)), ""))</f>
        <v/>
      </c>
      <c r="GE89" s="69" t="str" cm="1">
        <f t="array" ref="GE89">IF($X89="", "", IFERROR(INDEX($BN89:$EY89, $EZ89, MATCH(GE$8, $BN$2:$EY$2, 0)), ""))</f>
        <v/>
      </c>
      <c r="GF89" s="69" t="str" cm="1">
        <f t="array" ref="GF89">IF($X89="", "", IFERROR(INDEX($BN89:$EY89, $EZ89, MATCH(GF$8, $BN$2:$EY$2, 0)), ""))</f>
        <v/>
      </c>
      <c r="GG89" s="69" t="str" cm="1">
        <f t="array" ref="GG89">IF($X89="", "", IFERROR(INDEX($BN89:$EY89, $EZ89, MATCH(GG$8, $BN$2:$EY$2, 0)), ""))</f>
        <v/>
      </c>
      <c r="GH89" s="69" t="str" cm="1">
        <f t="array" ref="GH89">IF($X89="", "", IFERROR(INDEX($BN89:$EY89, $EZ89, MATCH(GH$8, $BN$2:$EY$2, 0)), ""))</f>
        <v/>
      </c>
      <c r="GI89" s="69" t="str" cm="1">
        <f t="array" ref="GI89">IF($X89="", "", IFERROR(INDEX($BN89:$EY89, $EZ89, MATCH(GI$8, $BN$2:$EY$2, 0)), ""))</f>
        <v/>
      </c>
      <c r="GJ89" s="69" t="str" cm="1">
        <f t="array" ref="GJ89">IF($X89="", "", IFERROR(INDEX($BN89:$EY89, $EZ89, MATCH(GJ$8, $BN$2:$EY$2, 0)), ""))</f>
        <v/>
      </c>
      <c r="GK89" s="69" t="str" cm="1">
        <f t="array" ref="GK89">IF($X89="", "", IFERROR(INDEX($BN89:$EY89, $EZ89, MATCH(GK$8, $BN$2:$EY$2, 0)), ""))</f>
        <v/>
      </c>
      <c r="GL89" s="69" t="str" cm="1">
        <f t="array" ref="GL89">IF($X89="", "", IFERROR(INDEX($BN89:$EY89, $EZ89, MATCH(GL$8, $BN$2:$EY$2, 0)), ""))</f>
        <v/>
      </c>
      <c r="GM89" s="69" t="str" cm="1">
        <f t="array" ref="GM89">IF($X89="", "", IFERROR(INDEX($BN89:$EY89, $EZ89, MATCH(GM$8, $BN$2:$EY$2, 0)), ""))</f>
        <v/>
      </c>
      <c r="GN89" s="69" t="str" cm="1">
        <f t="array" ref="GN89">IF($X89="", "", IFERROR(INDEX($BN89:$EY89, $EZ89, MATCH(GN$8, $BN$2:$EY$2, 0)), ""))</f>
        <v/>
      </c>
      <c r="GO89" s="69" t="str" cm="1">
        <f t="array" ref="GO89">IF($X89="", "", IFERROR(INDEX($BN89:$EY89, $EZ89, MATCH(GO$8, $BN$2:$EY$2, 0)), ""))</f>
        <v/>
      </c>
      <c r="GP89" s="69" t="str" cm="1">
        <f t="array" ref="GP89">IF($X89="", "", IFERROR(INDEX($BN89:$EY89, $EZ89, MATCH(GP$8, $BN$2:$EY$2, 0)), ""))</f>
        <v/>
      </c>
      <c r="GQ89" s="69" t="str" cm="1">
        <f t="array" ref="GQ89">IF($X89="", "", IFERROR(INDEX($BN89:$EY89, $EZ89, MATCH(GQ$8, $BN$2:$EY$2, 0)), ""))</f>
        <v/>
      </c>
      <c r="GR89" s="69" t="str" cm="1">
        <f t="array" ref="GR89">IF($X89="", "", IFERROR(INDEX($BN89:$EY89, $EZ89, MATCH(GR$8, $BN$2:$EY$2, 0)), ""))</f>
        <v/>
      </c>
      <c r="GS89" s="69" t="str" cm="1">
        <f t="array" ref="GS89">IF($X89="", "", IFERROR(INDEX($BN89:$EY89, $EZ89, MATCH(GS$8, $BN$2:$EY$2, 0)), ""))</f>
        <v/>
      </c>
      <c r="GT89" s="69" t="str" cm="1">
        <f t="array" ref="GT89">IF($X89="", "", IFERROR(INDEX($BN89:$EY89, $EZ89, MATCH(GT$8, $BN$2:$EY$2, 0)), ""))</f>
        <v/>
      </c>
      <c r="GU89" s="69" t="str" cm="1">
        <f t="array" ref="GU89">IF($X89="", "", IFERROR(INDEX($BN89:$EY89, $EZ89, MATCH(GU$8, $BN$2:$EY$2, 0)), ""))</f>
        <v/>
      </c>
      <c r="GV89" s="69" t="str" cm="1">
        <f t="array" ref="GV89">IF($X89="", "", IFERROR(INDEX($BN89:$EY89, $EZ89, MATCH(GV$8, $BN$2:$EY$2, 0)), ""))</f>
        <v/>
      </c>
      <c r="GW89" s="69" t="str" cm="1">
        <f t="array" ref="GW89">IF($X89="", "", IFERROR(INDEX($BN89:$EY89, $EZ89, MATCH(GW$8, $BN$2:$EY$2, 0)), ""))</f>
        <v/>
      </c>
      <c r="GX89" s="69" t="str" cm="1">
        <f t="array" ref="GX89">IF($X89="", "", IFERROR(INDEX($BN89:$EY89, $EZ89, MATCH(GX$8, $BN$2:$EY$2, 0)), ""))</f>
        <v/>
      </c>
      <c r="GY89" s="69" t="str" cm="1">
        <f t="array" ref="GY89">IF($X89="", "", IFERROR(INDEX($BN89:$EY89, $EZ89, MATCH(GY$8, $BN$2:$EY$2, 0)), ""))</f>
        <v/>
      </c>
      <c r="GZ89" s="69" t="str" cm="1">
        <f t="array" ref="GZ89">IF($X89="", "", IFERROR(INDEX($BN89:$EY89, $EZ89, MATCH(GZ$8, $BN$2:$EY$2, 0)), ""))</f>
        <v/>
      </c>
      <c r="HA89" s="69" t="str" cm="1">
        <f t="array" ref="HA89">IF($X89="", "", IFERROR(INDEX($BN89:$EY89, $EZ89, MATCH(HA$8, $BN$2:$EY$2, 0)), ""))</f>
        <v/>
      </c>
      <c r="HB89" s="69" t="str" cm="1">
        <f t="array" ref="HB89">IF($X89="", "", IFERROR(INDEX($BN89:$EY89, $EZ89, MATCH(HB$8, $BN$2:$EY$2, 0)), ""))</f>
        <v/>
      </c>
      <c r="HC89" s="69" t="str" cm="1">
        <f t="array" ref="HC89">IF($X89="", "", IFERROR(INDEX($BN89:$EY89, $EZ89, MATCH(HC$8, $BN$2:$EY$2, 0)), ""))</f>
        <v/>
      </c>
      <c r="HD89" s="69" t="str" cm="1">
        <f t="array" ref="HD89">IF($X89="", "", IFERROR(INDEX($BN89:$EY89, $EZ89, MATCH(HD$8, $BN$2:$EY$2, 0)), ""))</f>
        <v/>
      </c>
      <c r="HE89" s="69" t="str" cm="1">
        <f t="array" ref="HE89">IF($X89="", "", IFERROR(INDEX($BN89:$EY89, $EZ89, MATCH(HE$8, $BN$2:$EY$2, 0)), ""))</f>
        <v/>
      </c>
      <c r="HF89" s="69" t="str" cm="1">
        <f t="array" ref="HF89">IF($X89="", "", IFERROR(INDEX($BN89:$EY89, $EZ89, MATCH(HF$8, $BN$2:$EY$2, 0)), ""))</f>
        <v/>
      </c>
      <c r="HG89" s="69" t="str" cm="1">
        <f t="array" ref="HG89">IF($X89="", "", IFERROR(INDEX($BN89:$EY89, $EZ89, MATCH(HG$8, $BN$2:$EY$2, 0)), ""))</f>
        <v/>
      </c>
      <c r="HH89" s="69" t="str" cm="1">
        <f t="array" ref="HH89">IF($X89="", "", IFERROR(INDEX($BN89:$EY89, $EZ89, MATCH(HH$8, $BN$2:$EY$2, 0)), ""))</f>
        <v/>
      </c>
      <c r="HI89" s="69" t="str" cm="1">
        <f t="array" ref="HI89">IF($X89="", "", IFERROR(INDEX($BN89:$EY89, $EZ89, MATCH(HI$8, $BN$2:$EY$2, 0)), ""))</f>
        <v/>
      </c>
      <c r="HJ89" s="69" t="str" cm="1">
        <f t="array" ref="HJ89">IF($X89="", "", IFERROR(INDEX($BN89:$EY89, $EZ89, MATCH(HJ$8, $BN$2:$EY$2, 0)), ""))</f>
        <v/>
      </c>
      <c r="HK89" s="69" t="str" cm="1">
        <f t="array" ref="HK89">IF($X89="", "", IFERROR(INDEX($BN89:$EY89, $EZ89, MATCH(HK$8, $BN$2:$EY$2, 0)), ""))</f>
        <v/>
      </c>
      <c r="HL89" s="69" t="str" cm="1">
        <f t="array" ref="HL89">IF($X89="", "", IFERROR(INDEX($BN89:$EY89, $EZ89, MATCH(HL$8, $BN$2:$EY$2, 0)), ""))</f>
        <v/>
      </c>
      <c r="HM89" s="69" t="str" cm="1">
        <f t="array" ref="HM89">IF($X89="", "", IFERROR(INDEX($BN89:$EY89, $EZ89, MATCH(HM$8, $BN$2:$EY$2, 0)), ""))</f>
        <v/>
      </c>
      <c r="HN89" s="69" t="str" cm="1">
        <f t="array" ref="HN89">IF($X89="", "", IFERROR(INDEX($BN89:$EY89, $EZ89, MATCH(HN$8, $BN$2:$EY$2, 0)), ""))</f>
        <v/>
      </c>
      <c r="HO89" s="69" t="str" cm="1">
        <f t="array" ref="HO89">IF($X89="", "", IFERROR(INDEX($BN89:$EY89, $EZ89, MATCH(HO$8, $BN$2:$EY$2, 0)), ""))</f>
        <v/>
      </c>
      <c r="HP89" s="69" t="str" cm="1">
        <f t="array" ref="HP89">IF($X89="", "", IFERROR(INDEX($BN89:$EY89, $EZ89, MATCH(HP$8, $BN$2:$EY$2, 0)), ""))</f>
        <v/>
      </c>
      <c r="HQ89" s="69" t="str" cm="1">
        <f t="array" ref="HQ89">IF($X89="", "", IFERROR(INDEX($BN89:$EY89, $EZ89, MATCH(HQ$8, $BN$2:$EY$2, 0)), ""))</f>
        <v/>
      </c>
      <c r="HR89" s="70" t="str" cm="1">
        <f t="array" ref="HR89">IF($X89="", "", IFERROR(INDEX($BN89:$EY89, $EZ89, MATCH(HR$8, $BN$2:$EY$2, 0)), ""))</f>
        <v/>
      </c>
      <c r="HT89" s="8" t="str" cm="1">
        <f t="array" ref="HT89">IFERROR(INDEX($FA$6:$HR$6, $HS$6, MATCH(MIN($FA89:$HR89), $FA89:$HR89, 0)), "")</f>
        <v/>
      </c>
      <c r="HV89" s="8" t="str" cm="1">
        <f t="array" ref="HV89">IFERROR(INDEX(Trainers!$I$11:$I$20, MATCH(IFERROR(INDEX($FA$7:$HR$7, $HS$6, MATCH(MIN($FA89:$HR89), $FA89:$HR89, 0)), ""), Trainers!$AB$11:$AB$20, 0)), "")</f>
        <v/>
      </c>
      <c r="HX89" s="81" t="str">
        <f t="shared" si="270"/>
        <v/>
      </c>
      <c r="HY89" s="88" t="str">
        <f t="shared" si="271"/>
        <v/>
      </c>
      <c r="HZ89" s="81" t="str">
        <f t="shared" si="277"/>
        <v/>
      </c>
      <c r="IA89" s="88" t="str">
        <f t="shared" si="278"/>
        <v/>
      </c>
      <c r="IB89" s="81" t="str">
        <f t="shared" si="277"/>
        <v/>
      </c>
      <c r="IC89" s="88" t="str">
        <f t="shared" si="278"/>
        <v/>
      </c>
      <c r="ID89" s="81" t="str">
        <f t="shared" si="277"/>
        <v/>
      </c>
      <c r="IE89" s="88" t="str">
        <f t="shared" si="278"/>
        <v/>
      </c>
      <c r="IF89" s="81" t="str">
        <f t="shared" si="277"/>
        <v/>
      </c>
      <c r="IG89" s="88" t="str">
        <f t="shared" si="278"/>
        <v/>
      </c>
      <c r="IH89" s="81" t="str">
        <f t="shared" si="277"/>
        <v/>
      </c>
      <c r="II89" s="88" t="str">
        <f t="shared" si="278"/>
        <v/>
      </c>
      <c r="IJ89" s="81" t="str">
        <f t="shared" si="277"/>
        <v/>
      </c>
      <c r="IK89" s="88" t="str">
        <f t="shared" si="278"/>
        <v/>
      </c>
      <c r="IL89" s="81" t="str">
        <f t="shared" si="277"/>
        <v/>
      </c>
      <c r="IM89" s="88" t="str">
        <f t="shared" si="278"/>
        <v/>
      </c>
      <c r="IN89" s="81" t="str">
        <f t="shared" si="277"/>
        <v/>
      </c>
      <c r="IO89" s="88" t="str">
        <f t="shared" si="278"/>
        <v/>
      </c>
      <c r="IP89" s="81" t="str">
        <f t="shared" si="277"/>
        <v/>
      </c>
      <c r="IQ89" s="88" t="str">
        <f t="shared" si="278"/>
        <v/>
      </c>
      <c r="IS89" s="81" t="str" cm="1">
        <f t="array" ref="IS89">IF($X89="", "", IFERROR(INDEX($HX$3:$IQ$3, $IR$3, MATCH(IS$10, $HX89:$IQ89, 0)), ""))</f>
        <v/>
      </c>
      <c r="IT89" s="89" t="str" cm="1">
        <f t="array" ref="IT89">IF($X89="", "", IFERROR(INDEX($HX$3:$IQ$3, $IR$3, MATCH(IT$10, $HX89:$IQ89, 0)), ""))</f>
        <v/>
      </c>
      <c r="IU89" s="89" t="str" cm="1">
        <f t="array" ref="IU89">IF($X89="", "", IFERROR(INDEX($HX$3:$IQ$3, $IR$3, MATCH(IU$10, $HX89:$IQ89, 0)), ""))</f>
        <v/>
      </c>
      <c r="IV89" s="8" t="str">
        <f t="shared" si="272"/>
        <v/>
      </c>
      <c r="IX89" s="8" t="str">
        <f t="shared" si="273"/>
        <v/>
      </c>
      <c r="IZ89" s="8" t="str">
        <f>IF($BL89="", "", IFERROR(INDEX(Trainers!$AB$11:$AB$20, MATCH($BL89, Trainers!$I$11:$I$20, 0)), ""))</f>
        <v/>
      </c>
      <c r="JA89" s="78" t="str">
        <f t="shared" si="274"/>
        <v/>
      </c>
      <c r="JB89" s="8" t="str" cm="1">
        <f t="array" ref="JB89">IFERROR(INDEX($BN$7:$EY$7, $BM$7, MATCH(CONCATENATE($IZ89, " - ", $BJ89), $BN$2:$EY$2, 0)), "")</f>
        <v/>
      </c>
      <c r="JC89" s="8" t="str">
        <f t="shared" si="275"/>
        <v/>
      </c>
      <c r="JE89" s="8" t="str">
        <f>IF($HV89="", "", IFERROR(INDEX(Trainers!$AB$11:$AB$20, MATCH($HV89, Trainers!$I$11:$I$20, 0)), ""))</f>
        <v/>
      </c>
      <c r="JF89" s="78" t="str" cm="1">
        <f t="array" ref="JF89">IF(IFERROR(INDEX($F89:$L89, $Y89, MATCH($HT89, $F$9:$L$9, 0)), "")="", "", IFERROR(INDEX($F89:$L89, $Y89, MATCH($HT89, $F$9:$L$9, 0)), ""))</f>
        <v/>
      </c>
      <c r="JG89" s="8" t="str" cm="1">
        <f t="array" ref="JG89">IFERROR(INDEX($BN$7:$EY$7, $BM$7, MATCH(CONCATENATE($JE89, " - ", $HT89), $BN$2:$EY$2, 0)), "")</f>
        <v/>
      </c>
      <c r="JH89" s="8" t="str">
        <f t="shared" si="276"/>
        <v/>
      </c>
    </row>
    <row r="90" spans="1:268" x14ac:dyDescent="0.25">
      <c r="A90" s="2"/>
      <c r="B90" s="20"/>
      <c r="C90" s="21"/>
      <c r="D90" s="38"/>
      <c r="E90" s="22"/>
      <c r="F90" s="22"/>
      <c r="G90" s="22"/>
      <c r="H90" s="22"/>
      <c r="I90" s="22"/>
      <c r="J90" s="22"/>
      <c r="K90" s="22"/>
      <c r="L90" s="23"/>
      <c r="M90" s="2"/>
      <c r="N90" s="101" t="str">
        <f t="shared" si="193"/>
        <v/>
      </c>
      <c r="O90" s="2"/>
      <c r="P90" s="62"/>
      <c r="Q90" s="62"/>
      <c r="R90" s="62"/>
      <c r="X90" s="8" t="str">
        <f t="shared" si="194"/>
        <v/>
      </c>
      <c r="Z90" s="8" t="str">
        <f t="shared" si="190"/>
        <v/>
      </c>
      <c r="AA90" s="8" t="str">
        <f t="shared" si="191"/>
        <v/>
      </c>
      <c r="AB90" s="8" t="str">
        <f t="shared" si="192"/>
        <v/>
      </c>
      <c r="AC90" s="8" t="str">
        <f t="shared" si="195"/>
        <v/>
      </c>
      <c r="AD90" s="8" t="str">
        <f t="shared" si="196"/>
        <v/>
      </c>
      <c r="AE90" s="8" t="str">
        <f t="shared" si="163"/>
        <v/>
      </c>
      <c r="AF90" s="8" t="str">
        <f t="shared" si="164"/>
        <v/>
      </c>
      <c r="AG90" s="8" t="str">
        <f t="shared" si="165"/>
        <v/>
      </c>
      <c r="AH90" s="8" t="str">
        <f t="shared" si="166"/>
        <v/>
      </c>
      <c r="AI90" s="8" t="str">
        <f t="shared" si="167"/>
        <v/>
      </c>
      <c r="AJ90" s="8" t="str">
        <f t="shared" si="168"/>
        <v/>
      </c>
      <c r="AL90" s="68" t="str">
        <f t="shared" si="197"/>
        <v/>
      </c>
      <c r="AM90" s="69" t="str">
        <f t="shared" si="169"/>
        <v/>
      </c>
      <c r="AN90" s="69" t="str">
        <f t="shared" si="170"/>
        <v/>
      </c>
      <c r="AO90" s="69" t="str">
        <f t="shared" si="171"/>
        <v/>
      </c>
      <c r="AP90" s="69" t="str">
        <f t="shared" si="172"/>
        <v/>
      </c>
      <c r="AQ90" s="69" t="str">
        <f t="shared" si="173"/>
        <v/>
      </c>
      <c r="AR90" s="70" t="str">
        <f t="shared" si="174"/>
        <v/>
      </c>
      <c r="AT90" s="68" t="str">
        <f>IF($D90="", "", IFERROR(INDEX('Training Positions'!C$11:C$30, MATCH($D90, 'Training Positions'!$B$11:$B$30, 0)), ""))</f>
        <v/>
      </c>
      <c r="AU90" s="69" t="str">
        <f>IF($D90="", "", IFERROR(INDEX('Training Positions'!D$11:D$30, MATCH($D90, 'Training Positions'!$B$11:$B$30, 0)), ""))</f>
        <v/>
      </c>
      <c r="AV90" s="69" t="str">
        <f>IF($D90="", "", IFERROR(INDEX('Training Positions'!E$11:E$30, MATCH($D90, 'Training Positions'!$B$11:$B$30, 0)), ""))</f>
        <v/>
      </c>
      <c r="AW90" s="69" t="str">
        <f>IF($D90="", "", IFERROR(INDEX('Training Positions'!F$11:F$30, MATCH($D90, 'Training Positions'!$B$11:$B$30, 0)), ""))</f>
        <v/>
      </c>
      <c r="AX90" s="69" t="str">
        <f>IF($D90="", "", IFERROR(INDEX('Training Positions'!G$11:G$30, MATCH($D90, 'Training Positions'!$B$11:$B$30, 0)), ""))</f>
        <v/>
      </c>
      <c r="AY90" s="69" t="str">
        <f>IF($D90="", "", IFERROR(INDEX('Training Positions'!H$11:H$30, MATCH($D90, 'Training Positions'!$B$11:$B$30, 0)), ""))</f>
        <v/>
      </c>
      <c r="AZ90" s="70" t="str">
        <f>IF($D90="", "", IFERROR(INDEX('Training Positions'!I$11:I$30, MATCH($D90, 'Training Positions'!$B$11:$B$30, 0)), ""))</f>
        <v/>
      </c>
      <c r="BB90" s="68" t="str">
        <f t="shared" si="198"/>
        <v/>
      </c>
      <c r="BC90" s="69" t="str">
        <f t="shared" si="175"/>
        <v/>
      </c>
      <c r="BD90" s="69" t="str">
        <f t="shared" si="176"/>
        <v/>
      </c>
      <c r="BE90" s="69" t="str">
        <f t="shared" si="177"/>
        <v/>
      </c>
      <c r="BF90" s="69" t="str">
        <f t="shared" si="178"/>
        <v/>
      </c>
      <c r="BG90" s="69" t="str">
        <f t="shared" si="179"/>
        <v/>
      </c>
      <c r="BH90" s="70" t="str">
        <f t="shared" si="180"/>
        <v/>
      </c>
      <c r="BJ90" s="8" t="str" cm="1">
        <f t="array" ref="BJ90">IF($X90="", "", IFERROR(INDEX($BB$10:$BH$10, $BA$10, MATCH(MIN($BB90:$BH90), $BB90:$BH90, 0)), ""))</f>
        <v/>
      </c>
      <c r="BK90" s="78" t="str">
        <f t="shared" si="199"/>
        <v/>
      </c>
      <c r="BL90" s="8" t="str">
        <f>IF($IX90="", "", IFERROR(INDEX(Trainers!$I$11:$I$20, MATCH($IX90, Trainers!$AB$11:$AB$20, 0)), ""))</f>
        <v/>
      </c>
      <c r="BN90" s="68" t="str" cm="1">
        <f t="array" ref="BN90">IF(OR($X90="", BN$7=""), "", IFERROR(IF(IFERROR(INDEX($F90:$L90, $BM90, MATCH(BN$6, $F$9:$L$9, 0)), "")&gt;BN$7, "", IFERROR(INDEX($BB90:$BH90, $BM90, MATCH(BN$6, $BB$10:$BH$10, 0)), "")), ""))</f>
        <v/>
      </c>
      <c r="BO90" s="70" t="str" cm="1">
        <f t="array" ref="BO90">IF(OR($X90="", BO$7=""), "", IFERROR(IF(IFERROR(INDEX($F90:$L90, $BM90, MATCH(BO$6, $F$9:$L$9, 0)), "")&gt;BO$7, "", IFERROR(INDEX($BB90:$BH90, $BM90, MATCH(BO$6, $BB$10:$BH$10, 0)), "")), ""))</f>
        <v/>
      </c>
      <c r="BP90" s="68" t="str">
        <f t="shared" si="200"/>
        <v/>
      </c>
      <c r="BQ90" s="69" t="str">
        <f t="shared" si="201"/>
        <v/>
      </c>
      <c r="BR90" s="69" t="str">
        <f t="shared" si="202"/>
        <v/>
      </c>
      <c r="BS90" s="69" t="str">
        <f t="shared" si="203"/>
        <v/>
      </c>
      <c r="BT90" s="69" t="str">
        <f t="shared" si="204"/>
        <v/>
      </c>
      <c r="BU90" s="69" t="str">
        <f t="shared" si="205"/>
        <v/>
      </c>
      <c r="BV90" s="70" t="str">
        <f t="shared" si="206"/>
        <v/>
      </c>
      <c r="BW90" s="68" t="str" cm="1">
        <f t="array" ref="BW90">IF(OR($X90="", BW$7=""), "", IFERROR(IF(IFERROR(INDEX($F90:$L90, $BM90, MATCH(BW$6, $F$9:$L$9, 0)), "")&gt;BW$7, "", IFERROR(INDEX($BB90:$BH90, $BM90, MATCH(BW$6, $BB$10:$BH$10, 0)), "")), ""))</f>
        <v/>
      </c>
      <c r="BX90" s="70" t="str" cm="1">
        <f t="array" ref="BX90">IF(OR($X90="", BX$7=""), "", IFERROR(IF(IFERROR(INDEX($F90:$L90, $BM90, MATCH(BX$6, $F$9:$L$9, 0)), "")&gt;BX$7, "", IFERROR(INDEX($BB90:$BH90, $BM90, MATCH(BX$6, $BB$10:$BH$10, 0)), "")), ""))</f>
        <v/>
      </c>
      <c r="BY90" s="68" t="str">
        <f t="shared" si="207"/>
        <v/>
      </c>
      <c r="BZ90" s="69" t="str">
        <f t="shared" si="208"/>
        <v/>
      </c>
      <c r="CA90" s="69" t="str">
        <f t="shared" si="209"/>
        <v/>
      </c>
      <c r="CB90" s="69" t="str">
        <f t="shared" si="210"/>
        <v/>
      </c>
      <c r="CC90" s="69" t="str">
        <f t="shared" si="211"/>
        <v/>
      </c>
      <c r="CD90" s="69" t="str">
        <f t="shared" si="212"/>
        <v/>
      </c>
      <c r="CE90" s="70" t="str">
        <f t="shared" si="213"/>
        <v/>
      </c>
      <c r="CF90" s="68" t="str" cm="1">
        <f t="array" ref="CF90">IF(OR($X90="", CF$7=""), "", IFERROR(IF(IFERROR(INDEX($F90:$L90, $BM90, MATCH(CF$6, $F$9:$L$9, 0)), "")&gt;CF$7, "", IFERROR(INDEX($BB90:$BH90, $BM90, MATCH(CF$6, $BB$10:$BH$10, 0)), "")), ""))</f>
        <v/>
      </c>
      <c r="CG90" s="70" t="str" cm="1">
        <f t="array" ref="CG90">IF(OR($X90="", CG$7=""), "", IFERROR(IF(IFERROR(INDEX($F90:$L90, $BM90, MATCH(CG$6, $F$9:$L$9, 0)), "")&gt;CG$7, "", IFERROR(INDEX($BB90:$BH90, $BM90, MATCH(CG$6, $BB$10:$BH$10, 0)), "")), ""))</f>
        <v/>
      </c>
      <c r="CH90" s="68" t="str">
        <f t="shared" si="214"/>
        <v/>
      </c>
      <c r="CI90" s="69" t="str">
        <f t="shared" si="215"/>
        <v/>
      </c>
      <c r="CJ90" s="69" t="str">
        <f t="shared" si="216"/>
        <v/>
      </c>
      <c r="CK90" s="69" t="str">
        <f t="shared" si="217"/>
        <v/>
      </c>
      <c r="CL90" s="69" t="str">
        <f t="shared" si="218"/>
        <v/>
      </c>
      <c r="CM90" s="69" t="str">
        <f t="shared" si="219"/>
        <v/>
      </c>
      <c r="CN90" s="70" t="str">
        <f t="shared" si="220"/>
        <v/>
      </c>
      <c r="CO90" s="68" t="str" cm="1">
        <f t="array" ref="CO90">IF(OR($X90="", CO$7=""), "", IFERROR(IF(IFERROR(INDEX($F90:$L90, $BM90, MATCH(CO$6, $F$9:$L$9, 0)), "")&gt;CO$7, "", IFERROR(INDEX($BB90:$BH90, $BM90, MATCH(CO$6, $BB$10:$BH$10, 0)), "")), ""))</f>
        <v/>
      </c>
      <c r="CP90" s="70" t="str" cm="1">
        <f t="array" ref="CP90">IF(OR($X90="", CP$7=""), "", IFERROR(IF(IFERROR(INDEX($F90:$L90, $BM90, MATCH(CP$6, $F$9:$L$9, 0)), "")&gt;CP$7, "", IFERROR(INDEX($BB90:$BH90, $BM90, MATCH(CP$6, $BB$10:$BH$10, 0)), "")), ""))</f>
        <v/>
      </c>
      <c r="CQ90" s="68" t="str">
        <f t="shared" si="221"/>
        <v/>
      </c>
      <c r="CR90" s="69" t="str">
        <f t="shared" si="222"/>
        <v/>
      </c>
      <c r="CS90" s="69" t="str">
        <f t="shared" si="223"/>
        <v/>
      </c>
      <c r="CT90" s="69" t="str">
        <f t="shared" si="224"/>
        <v/>
      </c>
      <c r="CU90" s="69" t="str">
        <f t="shared" si="225"/>
        <v/>
      </c>
      <c r="CV90" s="69" t="str">
        <f t="shared" si="226"/>
        <v/>
      </c>
      <c r="CW90" s="70" t="str">
        <f t="shared" si="227"/>
        <v/>
      </c>
      <c r="CX90" s="68" t="str" cm="1">
        <f t="array" ref="CX90">IF(OR($X90="", CX$7=""), "", IFERROR(IF(IFERROR(INDEX($F90:$L90, $BM90, MATCH(CX$6, $F$9:$L$9, 0)), "")&gt;CX$7, "", IFERROR(INDEX($BB90:$BH90, $BM90, MATCH(CX$6, $BB$10:$BH$10, 0)), "")), ""))</f>
        <v/>
      </c>
      <c r="CY90" s="70" t="str" cm="1">
        <f t="array" ref="CY90">IF(OR($X90="", CY$7=""), "", IFERROR(IF(IFERROR(INDEX($F90:$L90, $BM90, MATCH(CY$6, $F$9:$L$9, 0)), "")&gt;CY$7, "", IFERROR(INDEX($BB90:$BH90, $BM90, MATCH(CY$6, $BB$10:$BH$10, 0)), "")), ""))</f>
        <v/>
      </c>
      <c r="CZ90" s="68" t="str">
        <f t="shared" si="228"/>
        <v/>
      </c>
      <c r="DA90" s="69" t="str">
        <f t="shared" si="229"/>
        <v/>
      </c>
      <c r="DB90" s="69" t="str">
        <f t="shared" si="230"/>
        <v/>
      </c>
      <c r="DC90" s="69" t="str">
        <f t="shared" si="231"/>
        <v/>
      </c>
      <c r="DD90" s="69" t="str">
        <f t="shared" si="232"/>
        <v/>
      </c>
      <c r="DE90" s="69" t="str">
        <f t="shared" si="233"/>
        <v/>
      </c>
      <c r="DF90" s="70" t="str">
        <f t="shared" si="234"/>
        <v/>
      </c>
      <c r="DG90" s="68" t="str" cm="1">
        <f t="array" ref="DG90">IF(OR($X90="", DG$7=""), "", IFERROR(IF(IFERROR(INDEX($F90:$L90, $BM90, MATCH(DG$6, $F$9:$L$9, 0)), "")&gt;DG$7, "", IFERROR(INDEX($BB90:$BH90, $BM90, MATCH(DG$6, $BB$10:$BH$10, 0)), "")), ""))</f>
        <v/>
      </c>
      <c r="DH90" s="70" t="str" cm="1">
        <f t="array" ref="DH90">IF(OR($X90="", DH$7=""), "", IFERROR(IF(IFERROR(INDEX($F90:$L90, $BM90, MATCH(DH$6, $F$9:$L$9, 0)), "")&gt;DH$7, "", IFERROR(INDEX($BB90:$BH90, $BM90, MATCH(DH$6, $BB$10:$BH$10, 0)), "")), ""))</f>
        <v/>
      </c>
      <c r="DI90" s="68" t="str">
        <f t="shared" si="235"/>
        <v/>
      </c>
      <c r="DJ90" s="69" t="str">
        <f t="shared" si="236"/>
        <v/>
      </c>
      <c r="DK90" s="69" t="str">
        <f t="shared" si="237"/>
        <v/>
      </c>
      <c r="DL90" s="69" t="str">
        <f t="shared" si="238"/>
        <v/>
      </c>
      <c r="DM90" s="69" t="str">
        <f t="shared" si="239"/>
        <v/>
      </c>
      <c r="DN90" s="69" t="str">
        <f t="shared" si="240"/>
        <v/>
      </c>
      <c r="DO90" s="70" t="str">
        <f t="shared" si="241"/>
        <v/>
      </c>
      <c r="DP90" s="68" t="str" cm="1">
        <f t="array" ref="DP90">IF(OR($X90="", DP$7=""), "", IFERROR(IF(IFERROR(INDEX($F90:$L90, $BM90, MATCH(DP$6, $F$9:$L$9, 0)), "")&gt;DP$7, "", IFERROR(INDEX($BB90:$BH90, $BM90, MATCH(DP$6, $BB$10:$BH$10, 0)), "")), ""))</f>
        <v/>
      </c>
      <c r="DQ90" s="70" t="str" cm="1">
        <f t="array" ref="DQ90">IF(OR($X90="", DQ$7=""), "", IFERROR(IF(IFERROR(INDEX($F90:$L90, $BM90, MATCH(DQ$6, $F$9:$L$9, 0)), "")&gt;DQ$7, "", IFERROR(INDEX($BB90:$BH90, $BM90, MATCH(DQ$6, $BB$10:$BH$10, 0)), "")), ""))</f>
        <v/>
      </c>
      <c r="DR90" s="68" t="str">
        <f t="shared" si="242"/>
        <v/>
      </c>
      <c r="DS90" s="69" t="str">
        <f t="shared" si="243"/>
        <v/>
      </c>
      <c r="DT90" s="69" t="str">
        <f t="shared" si="244"/>
        <v/>
      </c>
      <c r="DU90" s="69" t="str">
        <f t="shared" si="245"/>
        <v/>
      </c>
      <c r="DV90" s="69" t="str">
        <f t="shared" si="246"/>
        <v/>
      </c>
      <c r="DW90" s="69" t="str">
        <f t="shared" si="247"/>
        <v/>
      </c>
      <c r="DX90" s="70" t="str">
        <f t="shared" si="248"/>
        <v/>
      </c>
      <c r="DY90" s="68" t="str" cm="1">
        <f t="array" ref="DY90">IF(OR($X90="", DY$7=""), "", IFERROR(IF(IFERROR(INDEX($F90:$L90, $BM90, MATCH(DY$6, $F$9:$L$9, 0)), "")&gt;DY$7, "", IFERROR(INDEX($BB90:$BH90, $BM90, MATCH(DY$6, $BB$10:$BH$10, 0)), "")), ""))</f>
        <v/>
      </c>
      <c r="DZ90" s="70" t="str" cm="1">
        <f t="array" ref="DZ90">IF(OR($X90="", DZ$7=""), "", IFERROR(IF(IFERROR(INDEX($F90:$L90, $BM90, MATCH(DZ$6, $F$9:$L$9, 0)), "")&gt;DZ$7, "", IFERROR(INDEX($BB90:$BH90, $BM90, MATCH(DZ$6, $BB$10:$BH$10, 0)), "")), ""))</f>
        <v/>
      </c>
      <c r="EA90" s="68" t="str">
        <f t="shared" si="249"/>
        <v/>
      </c>
      <c r="EB90" s="69" t="str">
        <f t="shared" si="250"/>
        <v/>
      </c>
      <c r="EC90" s="69" t="str">
        <f t="shared" si="251"/>
        <v/>
      </c>
      <c r="ED90" s="69" t="str">
        <f t="shared" si="252"/>
        <v/>
      </c>
      <c r="EE90" s="69" t="str">
        <f t="shared" si="253"/>
        <v/>
      </c>
      <c r="EF90" s="69" t="str">
        <f t="shared" si="254"/>
        <v/>
      </c>
      <c r="EG90" s="70" t="str">
        <f t="shared" si="255"/>
        <v/>
      </c>
      <c r="EH90" s="68" t="str" cm="1">
        <f t="array" ref="EH90">IF(OR($X90="", EH$7=""), "", IFERROR(IF(IFERROR(INDEX($F90:$L90, $BM90, MATCH(EH$6, $F$9:$L$9, 0)), "")&gt;EH$7, "", IFERROR(INDEX($BB90:$BH90, $BM90, MATCH(EH$6, $BB$10:$BH$10, 0)), "")), ""))</f>
        <v/>
      </c>
      <c r="EI90" s="70" t="str" cm="1">
        <f t="array" ref="EI90">IF(OR($X90="", EI$7=""), "", IFERROR(IF(IFERROR(INDEX($F90:$L90, $BM90, MATCH(EI$6, $F$9:$L$9, 0)), "")&gt;EI$7, "", IFERROR(INDEX($BB90:$BH90, $BM90, MATCH(EI$6, $BB$10:$BH$10, 0)), "")), ""))</f>
        <v/>
      </c>
      <c r="EJ90" s="68" t="str">
        <f t="shared" si="256"/>
        <v/>
      </c>
      <c r="EK90" s="69" t="str">
        <f t="shared" si="257"/>
        <v/>
      </c>
      <c r="EL90" s="69" t="str">
        <f t="shared" si="258"/>
        <v/>
      </c>
      <c r="EM90" s="69" t="str">
        <f t="shared" si="259"/>
        <v/>
      </c>
      <c r="EN90" s="69" t="str">
        <f t="shared" si="260"/>
        <v/>
      </c>
      <c r="EO90" s="69" t="str">
        <f t="shared" si="261"/>
        <v/>
      </c>
      <c r="EP90" s="70" t="str">
        <f t="shared" si="262"/>
        <v/>
      </c>
      <c r="EQ90" s="68" t="str" cm="1">
        <f t="array" ref="EQ90">IF(OR($X90="", EQ$7=""), "", IFERROR(IF(IFERROR(INDEX($F90:$L90, $BM90, MATCH(EQ$6, $F$9:$L$9, 0)), "")&gt;EQ$7, "", IFERROR(INDEX($BB90:$BH90, $BM90, MATCH(EQ$6, $BB$10:$BH$10, 0)), "")), ""))</f>
        <v/>
      </c>
      <c r="ER90" s="70" t="str" cm="1">
        <f t="array" ref="ER90">IF(OR($X90="", ER$7=""), "", IFERROR(IF(IFERROR(INDEX($F90:$L90, $BM90, MATCH(ER$6, $F$9:$L$9, 0)), "")&gt;ER$7, "", IFERROR(INDEX($BB90:$BH90, $BM90, MATCH(ER$6, $BB$10:$BH$10, 0)), "")), ""))</f>
        <v/>
      </c>
      <c r="ES90" s="68" t="str">
        <f t="shared" si="263"/>
        <v/>
      </c>
      <c r="ET90" s="69" t="str">
        <f t="shared" si="264"/>
        <v/>
      </c>
      <c r="EU90" s="69" t="str">
        <f t="shared" si="265"/>
        <v/>
      </c>
      <c r="EV90" s="69" t="str">
        <f t="shared" si="266"/>
        <v/>
      </c>
      <c r="EW90" s="69" t="str">
        <f t="shared" si="267"/>
        <v/>
      </c>
      <c r="EX90" s="69" t="str">
        <f t="shared" si="268"/>
        <v/>
      </c>
      <c r="EY90" s="70" t="str">
        <f t="shared" si="269"/>
        <v/>
      </c>
      <c r="FA90" s="68" t="str" cm="1">
        <f t="array" ref="FA90">IF($X90="", "", IFERROR(INDEX($BN90:$EY90, $EZ90, MATCH(FA$8, $BN$2:$EY$2, 0)), ""))</f>
        <v/>
      </c>
      <c r="FB90" s="69" t="str" cm="1">
        <f t="array" ref="FB90">IF($X90="", "", IFERROR(INDEX($BN90:$EY90, $EZ90, MATCH(FB$8, $BN$2:$EY$2, 0)), ""))</f>
        <v/>
      </c>
      <c r="FC90" s="69" t="str" cm="1">
        <f t="array" ref="FC90">IF($X90="", "", IFERROR(INDEX($BN90:$EY90, $EZ90, MATCH(FC$8, $BN$2:$EY$2, 0)), ""))</f>
        <v/>
      </c>
      <c r="FD90" s="69" t="str" cm="1">
        <f t="array" ref="FD90">IF($X90="", "", IFERROR(INDEX($BN90:$EY90, $EZ90, MATCH(FD$8, $BN$2:$EY$2, 0)), ""))</f>
        <v/>
      </c>
      <c r="FE90" s="69" t="str" cm="1">
        <f t="array" ref="FE90">IF($X90="", "", IFERROR(INDEX($BN90:$EY90, $EZ90, MATCH(FE$8, $BN$2:$EY$2, 0)), ""))</f>
        <v/>
      </c>
      <c r="FF90" s="69" t="str" cm="1">
        <f t="array" ref="FF90">IF($X90="", "", IFERROR(INDEX($BN90:$EY90, $EZ90, MATCH(FF$8, $BN$2:$EY$2, 0)), ""))</f>
        <v/>
      </c>
      <c r="FG90" s="69" t="str" cm="1">
        <f t="array" ref="FG90">IF($X90="", "", IFERROR(INDEX($BN90:$EY90, $EZ90, MATCH(FG$8, $BN$2:$EY$2, 0)), ""))</f>
        <v/>
      </c>
      <c r="FH90" s="69" t="str" cm="1">
        <f t="array" ref="FH90">IF($X90="", "", IFERROR(INDEX($BN90:$EY90, $EZ90, MATCH(FH$8, $BN$2:$EY$2, 0)), ""))</f>
        <v/>
      </c>
      <c r="FI90" s="69" t="str" cm="1">
        <f t="array" ref="FI90">IF($X90="", "", IFERROR(INDEX($BN90:$EY90, $EZ90, MATCH(FI$8, $BN$2:$EY$2, 0)), ""))</f>
        <v/>
      </c>
      <c r="FJ90" s="69" t="str" cm="1">
        <f t="array" ref="FJ90">IF($X90="", "", IFERROR(INDEX($BN90:$EY90, $EZ90, MATCH(FJ$8, $BN$2:$EY$2, 0)), ""))</f>
        <v/>
      </c>
      <c r="FK90" s="69" t="str" cm="1">
        <f t="array" ref="FK90">IF($X90="", "", IFERROR(INDEX($BN90:$EY90, $EZ90, MATCH(FK$8, $BN$2:$EY$2, 0)), ""))</f>
        <v/>
      </c>
      <c r="FL90" s="69" t="str" cm="1">
        <f t="array" ref="FL90">IF($X90="", "", IFERROR(INDEX($BN90:$EY90, $EZ90, MATCH(FL$8, $BN$2:$EY$2, 0)), ""))</f>
        <v/>
      </c>
      <c r="FM90" s="69" t="str" cm="1">
        <f t="array" ref="FM90">IF($X90="", "", IFERROR(INDEX($BN90:$EY90, $EZ90, MATCH(FM$8, $BN$2:$EY$2, 0)), ""))</f>
        <v/>
      </c>
      <c r="FN90" s="69" t="str" cm="1">
        <f t="array" ref="FN90">IF($X90="", "", IFERROR(INDEX($BN90:$EY90, $EZ90, MATCH(FN$8, $BN$2:$EY$2, 0)), ""))</f>
        <v/>
      </c>
      <c r="FO90" s="69" t="str" cm="1">
        <f t="array" ref="FO90">IF($X90="", "", IFERROR(INDEX($BN90:$EY90, $EZ90, MATCH(FO$8, $BN$2:$EY$2, 0)), ""))</f>
        <v/>
      </c>
      <c r="FP90" s="69" t="str" cm="1">
        <f t="array" ref="FP90">IF($X90="", "", IFERROR(INDEX($BN90:$EY90, $EZ90, MATCH(FP$8, $BN$2:$EY$2, 0)), ""))</f>
        <v/>
      </c>
      <c r="FQ90" s="69" t="str" cm="1">
        <f t="array" ref="FQ90">IF($X90="", "", IFERROR(INDEX($BN90:$EY90, $EZ90, MATCH(FQ$8, $BN$2:$EY$2, 0)), ""))</f>
        <v/>
      </c>
      <c r="FR90" s="69" t="str" cm="1">
        <f t="array" ref="FR90">IF($X90="", "", IFERROR(INDEX($BN90:$EY90, $EZ90, MATCH(FR$8, $BN$2:$EY$2, 0)), ""))</f>
        <v/>
      </c>
      <c r="FS90" s="69" t="str" cm="1">
        <f t="array" ref="FS90">IF($X90="", "", IFERROR(INDEX($BN90:$EY90, $EZ90, MATCH(FS$8, $BN$2:$EY$2, 0)), ""))</f>
        <v/>
      </c>
      <c r="FT90" s="69" t="str" cm="1">
        <f t="array" ref="FT90">IF($X90="", "", IFERROR(INDEX($BN90:$EY90, $EZ90, MATCH(FT$8, $BN$2:$EY$2, 0)), ""))</f>
        <v/>
      </c>
      <c r="FU90" s="69" t="str" cm="1">
        <f t="array" ref="FU90">IF($X90="", "", IFERROR(INDEX($BN90:$EY90, $EZ90, MATCH(FU$8, $BN$2:$EY$2, 0)), ""))</f>
        <v/>
      </c>
      <c r="FV90" s="69" t="str" cm="1">
        <f t="array" ref="FV90">IF($X90="", "", IFERROR(INDEX($BN90:$EY90, $EZ90, MATCH(FV$8, $BN$2:$EY$2, 0)), ""))</f>
        <v/>
      </c>
      <c r="FW90" s="69" t="str" cm="1">
        <f t="array" ref="FW90">IF($X90="", "", IFERROR(INDEX($BN90:$EY90, $EZ90, MATCH(FW$8, $BN$2:$EY$2, 0)), ""))</f>
        <v/>
      </c>
      <c r="FX90" s="69" t="str" cm="1">
        <f t="array" ref="FX90">IF($X90="", "", IFERROR(INDEX($BN90:$EY90, $EZ90, MATCH(FX$8, $BN$2:$EY$2, 0)), ""))</f>
        <v/>
      </c>
      <c r="FY90" s="69" t="str" cm="1">
        <f t="array" ref="FY90">IF($X90="", "", IFERROR(INDEX($BN90:$EY90, $EZ90, MATCH(FY$8, $BN$2:$EY$2, 0)), ""))</f>
        <v/>
      </c>
      <c r="FZ90" s="69" t="str" cm="1">
        <f t="array" ref="FZ90">IF($X90="", "", IFERROR(INDEX($BN90:$EY90, $EZ90, MATCH(FZ$8, $BN$2:$EY$2, 0)), ""))</f>
        <v/>
      </c>
      <c r="GA90" s="69" t="str" cm="1">
        <f t="array" ref="GA90">IF($X90="", "", IFERROR(INDEX($BN90:$EY90, $EZ90, MATCH(GA$8, $BN$2:$EY$2, 0)), ""))</f>
        <v/>
      </c>
      <c r="GB90" s="69" t="str" cm="1">
        <f t="array" ref="GB90">IF($X90="", "", IFERROR(INDEX($BN90:$EY90, $EZ90, MATCH(GB$8, $BN$2:$EY$2, 0)), ""))</f>
        <v/>
      </c>
      <c r="GC90" s="69" t="str" cm="1">
        <f t="array" ref="GC90">IF($X90="", "", IFERROR(INDEX($BN90:$EY90, $EZ90, MATCH(GC$8, $BN$2:$EY$2, 0)), ""))</f>
        <v/>
      </c>
      <c r="GD90" s="69" t="str" cm="1">
        <f t="array" ref="GD90">IF($X90="", "", IFERROR(INDEX($BN90:$EY90, $EZ90, MATCH(GD$8, $BN$2:$EY$2, 0)), ""))</f>
        <v/>
      </c>
      <c r="GE90" s="69" t="str" cm="1">
        <f t="array" ref="GE90">IF($X90="", "", IFERROR(INDEX($BN90:$EY90, $EZ90, MATCH(GE$8, $BN$2:$EY$2, 0)), ""))</f>
        <v/>
      </c>
      <c r="GF90" s="69" t="str" cm="1">
        <f t="array" ref="GF90">IF($X90="", "", IFERROR(INDEX($BN90:$EY90, $EZ90, MATCH(GF$8, $BN$2:$EY$2, 0)), ""))</f>
        <v/>
      </c>
      <c r="GG90" s="69" t="str" cm="1">
        <f t="array" ref="GG90">IF($X90="", "", IFERROR(INDEX($BN90:$EY90, $EZ90, MATCH(GG$8, $BN$2:$EY$2, 0)), ""))</f>
        <v/>
      </c>
      <c r="GH90" s="69" t="str" cm="1">
        <f t="array" ref="GH90">IF($X90="", "", IFERROR(INDEX($BN90:$EY90, $EZ90, MATCH(GH$8, $BN$2:$EY$2, 0)), ""))</f>
        <v/>
      </c>
      <c r="GI90" s="69" t="str" cm="1">
        <f t="array" ref="GI90">IF($X90="", "", IFERROR(INDEX($BN90:$EY90, $EZ90, MATCH(GI$8, $BN$2:$EY$2, 0)), ""))</f>
        <v/>
      </c>
      <c r="GJ90" s="69" t="str" cm="1">
        <f t="array" ref="GJ90">IF($X90="", "", IFERROR(INDEX($BN90:$EY90, $EZ90, MATCH(GJ$8, $BN$2:$EY$2, 0)), ""))</f>
        <v/>
      </c>
      <c r="GK90" s="69" t="str" cm="1">
        <f t="array" ref="GK90">IF($X90="", "", IFERROR(INDEX($BN90:$EY90, $EZ90, MATCH(GK$8, $BN$2:$EY$2, 0)), ""))</f>
        <v/>
      </c>
      <c r="GL90" s="69" t="str" cm="1">
        <f t="array" ref="GL90">IF($X90="", "", IFERROR(INDEX($BN90:$EY90, $EZ90, MATCH(GL$8, $BN$2:$EY$2, 0)), ""))</f>
        <v/>
      </c>
      <c r="GM90" s="69" t="str" cm="1">
        <f t="array" ref="GM90">IF($X90="", "", IFERROR(INDEX($BN90:$EY90, $EZ90, MATCH(GM$8, $BN$2:$EY$2, 0)), ""))</f>
        <v/>
      </c>
      <c r="GN90" s="69" t="str" cm="1">
        <f t="array" ref="GN90">IF($X90="", "", IFERROR(INDEX($BN90:$EY90, $EZ90, MATCH(GN$8, $BN$2:$EY$2, 0)), ""))</f>
        <v/>
      </c>
      <c r="GO90" s="69" t="str" cm="1">
        <f t="array" ref="GO90">IF($X90="", "", IFERROR(INDEX($BN90:$EY90, $EZ90, MATCH(GO$8, $BN$2:$EY$2, 0)), ""))</f>
        <v/>
      </c>
      <c r="GP90" s="69" t="str" cm="1">
        <f t="array" ref="GP90">IF($X90="", "", IFERROR(INDEX($BN90:$EY90, $EZ90, MATCH(GP$8, $BN$2:$EY$2, 0)), ""))</f>
        <v/>
      </c>
      <c r="GQ90" s="69" t="str" cm="1">
        <f t="array" ref="GQ90">IF($X90="", "", IFERROR(INDEX($BN90:$EY90, $EZ90, MATCH(GQ$8, $BN$2:$EY$2, 0)), ""))</f>
        <v/>
      </c>
      <c r="GR90" s="69" t="str" cm="1">
        <f t="array" ref="GR90">IF($X90="", "", IFERROR(INDEX($BN90:$EY90, $EZ90, MATCH(GR$8, $BN$2:$EY$2, 0)), ""))</f>
        <v/>
      </c>
      <c r="GS90" s="69" t="str" cm="1">
        <f t="array" ref="GS90">IF($X90="", "", IFERROR(INDEX($BN90:$EY90, $EZ90, MATCH(GS$8, $BN$2:$EY$2, 0)), ""))</f>
        <v/>
      </c>
      <c r="GT90" s="69" t="str" cm="1">
        <f t="array" ref="GT90">IF($X90="", "", IFERROR(INDEX($BN90:$EY90, $EZ90, MATCH(GT$8, $BN$2:$EY$2, 0)), ""))</f>
        <v/>
      </c>
      <c r="GU90" s="69" t="str" cm="1">
        <f t="array" ref="GU90">IF($X90="", "", IFERROR(INDEX($BN90:$EY90, $EZ90, MATCH(GU$8, $BN$2:$EY$2, 0)), ""))</f>
        <v/>
      </c>
      <c r="GV90" s="69" t="str" cm="1">
        <f t="array" ref="GV90">IF($X90="", "", IFERROR(INDEX($BN90:$EY90, $EZ90, MATCH(GV$8, $BN$2:$EY$2, 0)), ""))</f>
        <v/>
      </c>
      <c r="GW90" s="69" t="str" cm="1">
        <f t="array" ref="GW90">IF($X90="", "", IFERROR(INDEX($BN90:$EY90, $EZ90, MATCH(GW$8, $BN$2:$EY$2, 0)), ""))</f>
        <v/>
      </c>
      <c r="GX90" s="69" t="str" cm="1">
        <f t="array" ref="GX90">IF($X90="", "", IFERROR(INDEX($BN90:$EY90, $EZ90, MATCH(GX$8, $BN$2:$EY$2, 0)), ""))</f>
        <v/>
      </c>
      <c r="GY90" s="69" t="str" cm="1">
        <f t="array" ref="GY90">IF($X90="", "", IFERROR(INDEX($BN90:$EY90, $EZ90, MATCH(GY$8, $BN$2:$EY$2, 0)), ""))</f>
        <v/>
      </c>
      <c r="GZ90" s="69" t="str" cm="1">
        <f t="array" ref="GZ90">IF($X90="", "", IFERROR(INDEX($BN90:$EY90, $EZ90, MATCH(GZ$8, $BN$2:$EY$2, 0)), ""))</f>
        <v/>
      </c>
      <c r="HA90" s="69" t="str" cm="1">
        <f t="array" ref="HA90">IF($X90="", "", IFERROR(INDEX($BN90:$EY90, $EZ90, MATCH(HA$8, $BN$2:$EY$2, 0)), ""))</f>
        <v/>
      </c>
      <c r="HB90" s="69" t="str" cm="1">
        <f t="array" ref="HB90">IF($X90="", "", IFERROR(INDEX($BN90:$EY90, $EZ90, MATCH(HB$8, $BN$2:$EY$2, 0)), ""))</f>
        <v/>
      </c>
      <c r="HC90" s="69" t="str" cm="1">
        <f t="array" ref="HC90">IF($X90="", "", IFERROR(INDEX($BN90:$EY90, $EZ90, MATCH(HC$8, $BN$2:$EY$2, 0)), ""))</f>
        <v/>
      </c>
      <c r="HD90" s="69" t="str" cm="1">
        <f t="array" ref="HD90">IF($X90="", "", IFERROR(INDEX($BN90:$EY90, $EZ90, MATCH(HD$8, $BN$2:$EY$2, 0)), ""))</f>
        <v/>
      </c>
      <c r="HE90" s="69" t="str" cm="1">
        <f t="array" ref="HE90">IF($X90="", "", IFERROR(INDEX($BN90:$EY90, $EZ90, MATCH(HE$8, $BN$2:$EY$2, 0)), ""))</f>
        <v/>
      </c>
      <c r="HF90" s="69" t="str" cm="1">
        <f t="array" ref="HF90">IF($X90="", "", IFERROR(INDEX($BN90:$EY90, $EZ90, MATCH(HF$8, $BN$2:$EY$2, 0)), ""))</f>
        <v/>
      </c>
      <c r="HG90" s="69" t="str" cm="1">
        <f t="array" ref="HG90">IF($X90="", "", IFERROR(INDEX($BN90:$EY90, $EZ90, MATCH(HG$8, $BN$2:$EY$2, 0)), ""))</f>
        <v/>
      </c>
      <c r="HH90" s="69" t="str" cm="1">
        <f t="array" ref="HH90">IF($X90="", "", IFERROR(INDEX($BN90:$EY90, $EZ90, MATCH(HH$8, $BN$2:$EY$2, 0)), ""))</f>
        <v/>
      </c>
      <c r="HI90" s="69" t="str" cm="1">
        <f t="array" ref="HI90">IF($X90="", "", IFERROR(INDEX($BN90:$EY90, $EZ90, MATCH(HI$8, $BN$2:$EY$2, 0)), ""))</f>
        <v/>
      </c>
      <c r="HJ90" s="69" t="str" cm="1">
        <f t="array" ref="HJ90">IF($X90="", "", IFERROR(INDEX($BN90:$EY90, $EZ90, MATCH(HJ$8, $BN$2:$EY$2, 0)), ""))</f>
        <v/>
      </c>
      <c r="HK90" s="69" t="str" cm="1">
        <f t="array" ref="HK90">IF($X90="", "", IFERROR(INDEX($BN90:$EY90, $EZ90, MATCH(HK$8, $BN$2:$EY$2, 0)), ""))</f>
        <v/>
      </c>
      <c r="HL90" s="69" t="str" cm="1">
        <f t="array" ref="HL90">IF($X90="", "", IFERROR(INDEX($BN90:$EY90, $EZ90, MATCH(HL$8, $BN$2:$EY$2, 0)), ""))</f>
        <v/>
      </c>
      <c r="HM90" s="69" t="str" cm="1">
        <f t="array" ref="HM90">IF($X90="", "", IFERROR(INDEX($BN90:$EY90, $EZ90, MATCH(HM$8, $BN$2:$EY$2, 0)), ""))</f>
        <v/>
      </c>
      <c r="HN90" s="69" t="str" cm="1">
        <f t="array" ref="HN90">IF($X90="", "", IFERROR(INDEX($BN90:$EY90, $EZ90, MATCH(HN$8, $BN$2:$EY$2, 0)), ""))</f>
        <v/>
      </c>
      <c r="HO90" s="69" t="str" cm="1">
        <f t="array" ref="HO90">IF($X90="", "", IFERROR(INDEX($BN90:$EY90, $EZ90, MATCH(HO$8, $BN$2:$EY$2, 0)), ""))</f>
        <v/>
      </c>
      <c r="HP90" s="69" t="str" cm="1">
        <f t="array" ref="HP90">IF($X90="", "", IFERROR(INDEX($BN90:$EY90, $EZ90, MATCH(HP$8, $BN$2:$EY$2, 0)), ""))</f>
        <v/>
      </c>
      <c r="HQ90" s="69" t="str" cm="1">
        <f t="array" ref="HQ90">IF($X90="", "", IFERROR(INDEX($BN90:$EY90, $EZ90, MATCH(HQ$8, $BN$2:$EY$2, 0)), ""))</f>
        <v/>
      </c>
      <c r="HR90" s="70" t="str" cm="1">
        <f t="array" ref="HR90">IF($X90="", "", IFERROR(INDEX($BN90:$EY90, $EZ90, MATCH(HR$8, $BN$2:$EY$2, 0)), ""))</f>
        <v/>
      </c>
      <c r="HT90" s="8" t="str" cm="1">
        <f t="array" ref="HT90">IFERROR(INDEX($FA$6:$HR$6, $HS$6, MATCH(MIN($FA90:$HR90), $FA90:$HR90, 0)), "")</f>
        <v/>
      </c>
      <c r="HV90" s="8" t="str" cm="1">
        <f t="array" ref="HV90">IFERROR(INDEX(Trainers!$I$11:$I$20, MATCH(IFERROR(INDEX($FA$7:$HR$7, $HS$6, MATCH(MIN($FA90:$HR90), $FA90:$HR90, 0)), ""), Trainers!$AB$11:$AB$20, 0)), "")</f>
        <v/>
      </c>
      <c r="HX90" s="81" t="str">
        <f t="shared" si="270"/>
        <v/>
      </c>
      <c r="HY90" s="88" t="str">
        <f t="shared" si="271"/>
        <v/>
      </c>
      <c r="HZ90" s="81" t="str">
        <f t="shared" si="277"/>
        <v/>
      </c>
      <c r="IA90" s="88" t="str">
        <f t="shared" si="278"/>
        <v/>
      </c>
      <c r="IB90" s="81" t="str">
        <f t="shared" si="277"/>
        <v/>
      </c>
      <c r="IC90" s="88" t="str">
        <f t="shared" si="278"/>
        <v/>
      </c>
      <c r="ID90" s="81" t="str">
        <f t="shared" si="277"/>
        <v/>
      </c>
      <c r="IE90" s="88" t="str">
        <f t="shared" si="278"/>
        <v/>
      </c>
      <c r="IF90" s="81" t="str">
        <f t="shared" si="277"/>
        <v/>
      </c>
      <c r="IG90" s="88" t="str">
        <f t="shared" si="278"/>
        <v/>
      </c>
      <c r="IH90" s="81" t="str">
        <f t="shared" si="277"/>
        <v/>
      </c>
      <c r="II90" s="88" t="str">
        <f t="shared" si="278"/>
        <v/>
      </c>
      <c r="IJ90" s="81" t="str">
        <f t="shared" si="277"/>
        <v/>
      </c>
      <c r="IK90" s="88" t="str">
        <f t="shared" si="278"/>
        <v/>
      </c>
      <c r="IL90" s="81" t="str">
        <f t="shared" si="277"/>
        <v/>
      </c>
      <c r="IM90" s="88" t="str">
        <f t="shared" si="278"/>
        <v/>
      </c>
      <c r="IN90" s="81" t="str">
        <f t="shared" si="277"/>
        <v/>
      </c>
      <c r="IO90" s="88" t="str">
        <f t="shared" si="278"/>
        <v/>
      </c>
      <c r="IP90" s="81" t="str">
        <f t="shared" si="277"/>
        <v/>
      </c>
      <c r="IQ90" s="88" t="str">
        <f t="shared" si="278"/>
        <v/>
      </c>
      <c r="IS90" s="81" t="str" cm="1">
        <f t="array" ref="IS90">IF($X90="", "", IFERROR(INDEX($HX$3:$IQ$3, $IR$3, MATCH(IS$10, $HX90:$IQ90, 0)), ""))</f>
        <v/>
      </c>
      <c r="IT90" s="89" t="str" cm="1">
        <f t="array" ref="IT90">IF($X90="", "", IFERROR(INDEX($HX$3:$IQ$3, $IR$3, MATCH(IT$10, $HX90:$IQ90, 0)), ""))</f>
        <v/>
      </c>
      <c r="IU90" s="89" t="str" cm="1">
        <f t="array" ref="IU90">IF($X90="", "", IFERROR(INDEX($HX$3:$IQ$3, $IR$3, MATCH(IU$10, $HX90:$IQ90, 0)), ""))</f>
        <v/>
      </c>
      <c r="IV90" s="8" t="str">
        <f t="shared" si="272"/>
        <v/>
      </c>
      <c r="IX90" s="8" t="str">
        <f t="shared" si="273"/>
        <v/>
      </c>
      <c r="IZ90" s="8" t="str">
        <f>IF($BL90="", "", IFERROR(INDEX(Trainers!$AB$11:$AB$20, MATCH($BL90, Trainers!$I$11:$I$20, 0)), ""))</f>
        <v/>
      </c>
      <c r="JA90" s="78" t="str">
        <f t="shared" si="274"/>
        <v/>
      </c>
      <c r="JB90" s="8" t="str" cm="1">
        <f t="array" ref="JB90">IFERROR(INDEX($BN$7:$EY$7, $BM$7, MATCH(CONCATENATE($IZ90, " - ", $BJ90), $BN$2:$EY$2, 0)), "")</f>
        <v/>
      </c>
      <c r="JC90" s="8" t="str">
        <f t="shared" si="275"/>
        <v/>
      </c>
      <c r="JE90" s="8" t="str">
        <f>IF($HV90="", "", IFERROR(INDEX(Trainers!$AB$11:$AB$20, MATCH($HV90, Trainers!$I$11:$I$20, 0)), ""))</f>
        <v/>
      </c>
      <c r="JF90" s="78" t="str" cm="1">
        <f t="array" ref="JF90">IF(IFERROR(INDEX($F90:$L90, $Y90, MATCH($HT90, $F$9:$L$9, 0)), "")="", "", IFERROR(INDEX($F90:$L90, $Y90, MATCH($HT90, $F$9:$L$9, 0)), ""))</f>
        <v/>
      </c>
      <c r="JG90" s="8" t="str" cm="1">
        <f t="array" ref="JG90">IFERROR(INDEX($BN$7:$EY$7, $BM$7, MATCH(CONCATENATE($JE90, " - ", $HT90), $BN$2:$EY$2, 0)), "")</f>
        <v/>
      </c>
      <c r="JH90" s="8" t="str">
        <f t="shared" si="276"/>
        <v/>
      </c>
    </row>
    <row r="91" spans="1:268" x14ac:dyDescent="0.25">
      <c r="A91" s="2"/>
      <c r="B91" s="20"/>
      <c r="C91" s="21"/>
      <c r="D91" s="38"/>
      <c r="E91" s="22"/>
      <c r="F91" s="22"/>
      <c r="G91" s="22"/>
      <c r="H91" s="22"/>
      <c r="I91" s="22"/>
      <c r="J91" s="22"/>
      <c r="K91" s="22"/>
      <c r="L91" s="23"/>
      <c r="M91" s="2"/>
      <c r="N91" s="101" t="str">
        <f t="shared" si="193"/>
        <v/>
      </c>
      <c r="O91" s="2"/>
      <c r="P91" s="62"/>
      <c r="Q91" s="62"/>
      <c r="R91" s="62"/>
      <c r="X91" s="8" t="str">
        <f t="shared" si="194"/>
        <v/>
      </c>
      <c r="Z91" s="8" t="str">
        <f t="shared" si="190"/>
        <v/>
      </c>
      <c r="AA91" s="8" t="str">
        <f t="shared" si="191"/>
        <v/>
      </c>
      <c r="AB91" s="8" t="str">
        <f t="shared" si="192"/>
        <v/>
      </c>
      <c r="AC91" s="8" t="str">
        <f t="shared" si="195"/>
        <v/>
      </c>
      <c r="AD91" s="8" t="str">
        <f t="shared" si="196"/>
        <v/>
      </c>
      <c r="AE91" s="8" t="str">
        <f t="shared" ref="AE91:AE109" si="279">IF($X91="", "", IF(AND(AE$5="X", G91=""), $X$6, IF(AND(NOT(G91=""), ISNUMBER(G91)=FALSE), $X$7, "")))</f>
        <v/>
      </c>
      <c r="AF91" s="8" t="str">
        <f t="shared" ref="AF91:AF109" si="280">IF($X91="", "", IF(AND(AF$5="X", H91=""), $X$6, IF(AND(NOT(H91=""), ISNUMBER(H91)=FALSE), $X$7, "")))</f>
        <v/>
      </c>
      <c r="AG91" s="8" t="str">
        <f t="shared" ref="AG91:AG109" si="281">IF($X91="", "", IF(AND(AG$5="X", I91=""), $X$6, IF(AND(NOT(I91=""), ISNUMBER(I91)=FALSE), $X$7, "")))</f>
        <v/>
      </c>
      <c r="AH91" s="8" t="str">
        <f t="shared" ref="AH91:AH109" si="282">IF($X91="", "", IF(AND(AH$5="X", J91=""), $X$6, IF(AND(NOT(J91=""), ISNUMBER(J91)=FALSE), $X$7, "")))</f>
        <v/>
      </c>
      <c r="AI91" s="8" t="str">
        <f t="shared" ref="AI91:AI109" si="283">IF($X91="", "", IF(AND(AI$5="X", K91=""), $X$6, IF(AND(NOT(K91=""), ISNUMBER(K91)=FALSE), $X$7, "")))</f>
        <v/>
      </c>
      <c r="AJ91" s="8" t="str">
        <f t="shared" ref="AJ91:AJ109" si="284">IF($X91="", "", IF(AND(AJ$5="X", L91=""), $X$6, IF(AND(NOT(L91=""), ISNUMBER(L91)=FALSE), $X$7, "")))</f>
        <v/>
      </c>
      <c r="AL91" s="68" t="str">
        <f t="shared" si="197"/>
        <v/>
      </c>
      <c r="AM91" s="69" t="str">
        <f t="shared" ref="AM91:AM110" si="285">IF($X91="", "", IFERROR(G91/SUM($F91:$L91), ""))</f>
        <v/>
      </c>
      <c r="AN91" s="69" t="str">
        <f t="shared" ref="AN91:AN110" si="286">IF($X91="", "", IFERROR(H91/SUM($F91:$L91), ""))</f>
        <v/>
      </c>
      <c r="AO91" s="69" t="str">
        <f t="shared" ref="AO91:AO110" si="287">IF($X91="", "", IFERROR(I91/SUM($F91:$L91), ""))</f>
        <v/>
      </c>
      <c r="AP91" s="69" t="str">
        <f t="shared" ref="AP91:AP110" si="288">IF($X91="", "", IFERROR(J91/SUM($F91:$L91), ""))</f>
        <v/>
      </c>
      <c r="AQ91" s="69" t="str">
        <f t="shared" ref="AQ91:AQ110" si="289">IF($X91="", "", IFERROR(K91/SUM($F91:$L91), ""))</f>
        <v/>
      </c>
      <c r="AR91" s="70" t="str">
        <f t="shared" ref="AR91:AR110" si="290">IF($X91="", "", IFERROR(L91/SUM($F91:$L91), ""))</f>
        <v/>
      </c>
      <c r="AT91" s="68" t="str">
        <f>IF($D91="", "", IFERROR(INDEX('Training Positions'!C$11:C$30, MATCH($D91, 'Training Positions'!$B$11:$B$30, 0)), ""))</f>
        <v/>
      </c>
      <c r="AU91" s="69" t="str">
        <f>IF($D91="", "", IFERROR(INDEX('Training Positions'!D$11:D$30, MATCH($D91, 'Training Positions'!$B$11:$B$30, 0)), ""))</f>
        <v/>
      </c>
      <c r="AV91" s="69" t="str">
        <f>IF($D91="", "", IFERROR(INDEX('Training Positions'!E$11:E$30, MATCH($D91, 'Training Positions'!$B$11:$B$30, 0)), ""))</f>
        <v/>
      </c>
      <c r="AW91" s="69" t="str">
        <f>IF($D91="", "", IFERROR(INDEX('Training Positions'!F$11:F$30, MATCH($D91, 'Training Positions'!$B$11:$B$30, 0)), ""))</f>
        <v/>
      </c>
      <c r="AX91" s="69" t="str">
        <f>IF($D91="", "", IFERROR(INDEX('Training Positions'!G$11:G$30, MATCH($D91, 'Training Positions'!$B$11:$B$30, 0)), ""))</f>
        <v/>
      </c>
      <c r="AY91" s="69" t="str">
        <f>IF($D91="", "", IFERROR(INDEX('Training Positions'!H$11:H$30, MATCH($D91, 'Training Positions'!$B$11:$B$30, 0)), ""))</f>
        <v/>
      </c>
      <c r="AZ91" s="70" t="str">
        <f>IF($D91="", "", IFERROR(INDEX('Training Positions'!I$11:I$30, MATCH($D91, 'Training Positions'!$B$11:$B$30, 0)), ""))</f>
        <v/>
      </c>
      <c r="BB91" s="68" t="str">
        <f t="shared" si="198"/>
        <v/>
      </c>
      <c r="BC91" s="69" t="str">
        <f t="shared" ref="BC91:BC110" si="291">IF($X91="", "", IFERROR(AM91-AU91, ""))</f>
        <v/>
      </c>
      <c r="BD91" s="69" t="str">
        <f t="shared" ref="BD91:BD110" si="292">IF($X91="", "", IFERROR(AN91-AV91, ""))</f>
        <v/>
      </c>
      <c r="BE91" s="69" t="str">
        <f t="shared" ref="BE91:BE110" si="293">IF($X91="", "", IFERROR(AO91-AW91, ""))</f>
        <v/>
      </c>
      <c r="BF91" s="69" t="str">
        <f t="shared" ref="BF91:BF110" si="294">IF($X91="", "", IFERROR(AP91-AX91, ""))</f>
        <v/>
      </c>
      <c r="BG91" s="69" t="str">
        <f t="shared" ref="BG91:BG110" si="295">IF($X91="", "", IFERROR(AQ91-AY91, ""))</f>
        <v/>
      </c>
      <c r="BH91" s="70" t="str">
        <f t="shared" ref="BH91:BH110" si="296">IF($X91="", "", IFERROR(AR91-AZ91, ""))</f>
        <v/>
      </c>
      <c r="BJ91" s="8" t="str" cm="1">
        <f t="array" ref="BJ91">IF($X91="", "", IFERROR(INDEX($BB$10:$BH$10, $BA$10, MATCH(MIN($BB91:$BH91), $BB91:$BH91, 0)), ""))</f>
        <v/>
      </c>
      <c r="BK91" s="78" t="str">
        <f t="shared" si="199"/>
        <v/>
      </c>
      <c r="BL91" s="8" t="str">
        <f>IF($IX91="", "", IFERROR(INDEX(Trainers!$I$11:$I$20, MATCH($IX91, Trainers!$AB$11:$AB$20, 0)), ""))</f>
        <v/>
      </c>
      <c r="BN91" s="68" t="str" cm="1">
        <f t="array" ref="BN91">IF(OR($X91="", BN$7=""), "", IFERROR(IF(IFERROR(INDEX($F91:$L91, $BM91, MATCH(BN$6, $F$9:$L$9, 0)), "")&gt;BN$7, "", IFERROR(INDEX($BB91:$BH91, $BM91, MATCH(BN$6, $BB$10:$BH$10, 0)), "")), ""))</f>
        <v/>
      </c>
      <c r="BO91" s="70" t="str" cm="1">
        <f t="array" ref="BO91">IF(OR($X91="", BO$7=""), "", IFERROR(IF(IFERROR(INDEX($F91:$L91, $BM91, MATCH(BO$6, $F$9:$L$9, 0)), "")&gt;BO$7, "", IFERROR(INDEX($BB91:$BH91, $BM91, MATCH(BO$6, $BB$10:$BH$10, 0)), "")), ""))</f>
        <v/>
      </c>
      <c r="BP91" s="68" t="str">
        <f t="shared" si="200"/>
        <v/>
      </c>
      <c r="BQ91" s="69" t="str">
        <f t="shared" si="201"/>
        <v/>
      </c>
      <c r="BR91" s="69" t="str">
        <f t="shared" si="202"/>
        <v/>
      </c>
      <c r="BS91" s="69" t="str">
        <f t="shared" si="203"/>
        <v/>
      </c>
      <c r="BT91" s="69" t="str">
        <f t="shared" si="204"/>
        <v/>
      </c>
      <c r="BU91" s="69" t="str">
        <f t="shared" si="205"/>
        <v/>
      </c>
      <c r="BV91" s="70" t="str">
        <f t="shared" si="206"/>
        <v/>
      </c>
      <c r="BW91" s="68" t="str" cm="1">
        <f t="array" ref="BW91">IF(OR($X91="", BW$7=""), "", IFERROR(IF(IFERROR(INDEX($F91:$L91, $BM91, MATCH(BW$6, $F$9:$L$9, 0)), "")&gt;BW$7, "", IFERROR(INDEX($BB91:$BH91, $BM91, MATCH(BW$6, $BB$10:$BH$10, 0)), "")), ""))</f>
        <v/>
      </c>
      <c r="BX91" s="70" t="str" cm="1">
        <f t="array" ref="BX91">IF(OR($X91="", BX$7=""), "", IFERROR(IF(IFERROR(INDEX($F91:$L91, $BM91, MATCH(BX$6, $F$9:$L$9, 0)), "")&gt;BX$7, "", IFERROR(INDEX($BB91:$BH91, $BM91, MATCH(BX$6, $BB$10:$BH$10, 0)), "")), ""))</f>
        <v/>
      </c>
      <c r="BY91" s="68" t="str">
        <f t="shared" si="207"/>
        <v/>
      </c>
      <c r="BZ91" s="69" t="str">
        <f t="shared" si="208"/>
        <v/>
      </c>
      <c r="CA91" s="69" t="str">
        <f t="shared" si="209"/>
        <v/>
      </c>
      <c r="CB91" s="69" t="str">
        <f t="shared" si="210"/>
        <v/>
      </c>
      <c r="CC91" s="69" t="str">
        <f t="shared" si="211"/>
        <v/>
      </c>
      <c r="CD91" s="69" t="str">
        <f t="shared" si="212"/>
        <v/>
      </c>
      <c r="CE91" s="70" t="str">
        <f t="shared" si="213"/>
        <v/>
      </c>
      <c r="CF91" s="68" t="str" cm="1">
        <f t="array" ref="CF91">IF(OR($X91="", CF$7=""), "", IFERROR(IF(IFERROR(INDEX($F91:$L91, $BM91, MATCH(CF$6, $F$9:$L$9, 0)), "")&gt;CF$7, "", IFERROR(INDEX($BB91:$BH91, $BM91, MATCH(CF$6, $BB$10:$BH$10, 0)), "")), ""))</f>
        <v/>
      </c>
      <c r="CG91" s="70" t="str" cm="1">
        <f t="array" ref="CG91">IF(OR($X91="", CG$7=""), "", IFERROR(IF(IFERROR(INDEX($F91:$L91, $BM91, MATCH(CG$6, $F$9:$L$9, 0)), "")&gt;CG$7, "", IFERROR(INDEX($BB91:$BH91, $BM91, MATCH(CG$6, $BB$10:$BH$10, 0)), "")), ""))</f>
        <v/>
      </c>
      <c r="CH91" s="68" t="str">
        <f t="shared" si="214"/>
        <v/>
      </c>
      <c r="CI91" s="69" t="str">
        <f t="shared" si="215"/>
        <v/>
      </c>
      <c r="CJ91" s="69" t="str">
        <f t="shared" si="216"/>
        <v/>
      </c>
      <c r="CK91" s="69" t="str">
        <f t="shared" si="217"/>
        <v/>
      </c>
      <c r="CL91" s="69" t="str">
        <f t="shared" si="218"/>
        <v/>
      </c>
      <c r="CM91" s="69" t="str">
        <f t="shared" si="219"/>
        <v/>
      </c>
      <c r="CN91" s="70" t="str">
        <f t="shared" si="220"/>
        <v/>
      </c>
      <c r="CO91" s="68" t="str" cm="1">
        <f t="array" ref="CO91">IF(OR($X91="", CO$7=""), "", IFERROR(IF(IFERROR(INDEX($F91:$L91, $BM91, MATCH(CO$6, $F$9:$L$9, 0)), "")&gt;CO$7, "", IFERROR(INDEX($BB91:$BH91, $BM91, MATCH(CO$6, $BB$10:$BH$10, 0)), "")), ""))</f>
        <v/>
      </c>
      <c r="CP91" s="70" t="str" cm="1">
        <f t="array" ref="CP91">IF(OR($X91="", CP$7=""), "", IFERROR(IF(IFERROR(INDEX($F91:$L91, $BM91, MATCH(CP$6, $F$9:$L$9, 0)), "")&gt;CP$7, "", IFERROR(INDEX($BB91:$BH91, $BM91, MATCH(CP$6, $BB$10:$BH$10, 0)), "")), ""))</f>
        <v/>
      </c>
      <c r="CQ91" s="68" t="str">
        <f t="shared" si="221"/>
        <v/>
      </c>
      <c r="CR91" s="69" t="str">
        <f t="shared" si="222"/>
        <v/>
      </c>
      <c r="CS91" s="69" t="str">
        <f t="shared" si="223"/>
        <v/>
      </c>
      <c r="CT91" s="69" t="str">
        <f t="shared" si="224"/>
        <v/>
      </c>
      <c r="CU91" s="69" t="str">
        <f t="shared" si="225"/>
        <v/>
      </c>
      <c r="CV91" s="69" t="str">
        <f t="shared" si="226"/>
        <v/>
      </c>
      <c r="CW91" s="70" t="str">
        <f t="shared" si="227"/>
        <v/>
      </c>
      <c r="CX91" s="68" t="str" cm="1">
        <f t="array" ref="CX91">IF(OR($X91="", CX$7=""), "", IFERROR(IF(IFERROR(INDEX($F91:$L91, $BM91, MATCH(CX$6, $F$9:$L$9, 0)), "")&gt;CX$7, "", IFERROR(INDEX($BB91:$BH91, $BM91, MATCH(CX$6, $BB$10:$BH$10, 0)), "")), ""))</f>
        <v/>
      </c>
      <c r="CY91" s="70" t="str" cm="1">
        <f t="array" ref="CY91">IF(OR($X91="", CY$7=""), "", IFERROR(IF(IFERROR(INDEX($F91:$L91, $BM91, MATCH(CY$6, $F$9:$L$9, 0)), "")&gt;CY$7, "", IFERROR(INDEX($BB91:$BH91, $BM91, MATCH(CY$6, $BB$10:$BH$10, 0)), "")), ""))</f>
        <v/>
      </c>
      <c r="CZ91" s="68" t="str">
        <f t="shared" si="228"/>
        <v/>
      </c>
      <c r="DA91" s="69" t="str">
        <f t="shared" si="229"/>
        <v/>
      </c>
      <c r="DB91" s="69" t="str">
        <f t="shared" si="230"/>
        <v/>
      </c>
      <c r="DC91" s="69" t="str">
        <f t="shared" si="231"/>
        <v/>
      </c>
      <c r="DD91" s="69" t="str">
        <f t="shared" si="232"/>
        <v/>
      </c>
      <c r="DE91" s="69" t="str">
        <f t="shared" si="233"/>
        <v/>
      </c>
      <c r="DF91" s="70" t="str">
        <f t="shared" si="234"/>
        <v/>
      </c>
      <c r="DG91" s="68" t="str" cm="1">
        <f t="array" ref="DG91">IF(OR($X91="", DG$7=""), "", IFERROR(IF(IFERROR(INDEX($F91:$L91, $BM91, MATCH(DG$6, $F$9:$L$9, 0)), "")&gt;DG$7, "", IFERROR(INDEX($BB91:$BH91, $BM91, MATCH(DG$6, $BB$10:$BH$10, 0)), "")), ""))</f>
        <v/>
      </c>
      <c r="DH91" s="70" t="str" cm="1">
        <f t="array" ref="DH91">IF(OR($X91="", DH$7=""), "", IFERROR(IF(IFERROR(INDEX($F91:$L91, $BM91, MATCH(DH$6, $F$9:$L$9, 0)), "")&gt;DH$7, "", IFERROR(INDEX($BB91:$BH91, $BM91, MATCH(DH$6, $BB$10:$BH$10, 0)), "")), ""))</f>
        <v/>
      </c>
      <c r="DI91" s="68" t="str">
        <f t="shared" si="235"/>
        <v/>
      </c>
      <c r="DJ91" s="69" t="str">
        <f t="shared" si="236"/>
        <v/>
      </c>
      <c r="DK91" s="69" t="str">
        <f t="shared" si="237"/>
        <v/>
      </c>
      <c r="DL91" s="69" t="str">
        <f t="shared" si="238"/>
        <v/>
      </c>
      <c r="DM91" s="69" t="str">
        <f t="shared" si="239"/>
        <v/>
      </c>
      <c r="DN91" s="69" t="str">
        <f t="shared" si="240"/>
        <v/>
      </c>
      <c r="DO91" s="70" t="str">
        <f t="shared" si="241"/>
        <v/>
      </c>
      <c r="DP91" s="68" t="str" cm="1">
        <f t="array" ref="DP91">IF(OR($X91="", DP$7=""), "", IFERROR(IF(IFERROR(INDEX($F91:$L91, $BM91, MATCH(DP$6, $F$9:$L$9, 0)), "")&gt;DP$7, "", IFERROR(INDEX($BB91:$BH91, $BM91, MATCH(DP$6, $BB$10:$BH$10, 0)), "")), ""))</f>
        <v/>
      </c>
      <c r="DQ91" s="70" t="str" cm="1">
        <f t="array" ref="DQ91">IF(OR($X91="", DQ$7=""), "", IFERROR(IF(IFERROR(INDEX($F91:$L91, $BM91, MATCH(DQ$6, $F$9:$L$9, 0)), "")&gt;DQ$7, "", IFERROR(INDEX($BB91:$BH91, $BM91, MATCH(DQ$6, $BB$10:$BH$10, 0)), "")), ""))</f>
        <v/>
      </c>
      <c r="DR91" s="68" t="str">
        <f t="shared" si="242"/>
        <v/>
      </c>
      <c r="DS91" s="69" t="str">
        <f t="shared" si="243"/>
        <v/>
      </c>
      <c r="DT91" s="69" t="str">
        <f t="shared" si="244"/>
        <v/>
      </c>
      <c r="DU91" s="69" t="str">
        <f t="shared" si="245"/>
        <v/>
      </c>
      <c r="DV91" s="69" t="str">
        <f t="shared" si="246"/>
        <v/>
      </c>
      <c r="DW91" s="69" t="str">
        <f t="shared" si="247"/>
        <v/>
      </c>
      <c r="DX91" s="70" t="str">
        <f t="shared" si="248"/>
        <v/>
      </c>
      <c r="DY91" s="68" t="str" cm="1">
        <f t="array" ref="DY91">IF(OR($X91="", DY$7=""), "", IFERROR(IF(IFERROR(INDEX($F91:$L91, $BM91, MATCH(DY$6, $F$9:$L$9, 0)), "")&gt;DY$7, "", IFERROR(INDEX($BB91:$BH91, $BM91, MATCH(DY$6, $BB$10:$BH$10, 0)), "")), ""))</f>
        <v/>
      </c>
      <c r="DZ91" s="70" t="str" cm="1">
        <f t="array" ref="DZ91">IF(OR($X91="", DZ$7=""), "", IFERROR(IF(IFERROR(INDEX($F91:$L91, $BM91, MATCH(DZ$6, $F$9:$L$9, 0)), "")&gt;DZ$7, "", IFERROR(INDEX($BB91:$BH91, $BM91, MATCH(DZ$6, $BB$10:$BH$10, 0)), "")), ""))</f>
        <v/>
      </c>
      <c r="EA91" s="68" t="str">
        <f t="shared" si="249"/>
        <v/>
      </c>
      <c r="EB91" s="69" t="str">
        <f t="shared" si="250"/>
        <v/>
      </c>
      <c r="EC91" s="69" t="str">
        <f t="shared" si="251"/>
        <v/>
      </c>
      <c r="ED91" s="69" t="str">
        <f t="shared" si="252"/>
        <v/>
      </c>
      <c r="EE91" s="69" t="str">
        <f t="shared" si="253"/>
        <v/>
      </c>
      <c r="EF91" s="69" t="str">
        <f t="shared" si="254"/>
        <v/>
      </c>
      <c r="EG91" s="70" t="str">
        <f t="shared" si="255"/>
        <v/>
      </c>
      <c r="EH91" s="68" t="str" cm="1">
        <f t="array" ref="EH91">IF(OR($X91="", EH$7=""), "", IFERROR(IF(IFERROR(INDEX($F91:$L91, $BM91, MATCH(EH$6, $F$9:$L$9, 0)), "")&gt;EH$7, "", IFERROR(INDEX($BB91:$BH91, $BM91, MATCH(EH$6, $BB$10:$BH$10, 0)), "")), ""))</f>
        <v/>
      </c>
      <c r="EI91" s="70" t="str" cm="1">
        <f t="array" ref="EI91">IF(OR($X91="", EI$7=""), "", IFERROR(IF(IFERROR(INDEX($F91:$L91, $BM91, MATCH(EI$6, $F$9:$L$9, 0)), "")&gt;EI$7, "", IFERROR(INDEX($BB91:$BH91, $BM91, MATCH(EI$6, $BB$10:$BH$10, 0)), "")), ""))</f>
        <v/>
      </c>
      <c r="EJ91" s="68" t="str">
        <f t="shared" si="256"/>
        <v/>
      </c>
      <c r="EK91" s="69" t="str">
        <f t="shared" si="257"/>
        <v/>
      </c>
      <c r="EL91" s="69" t="str">
        <f t="shared" si="258"/>
        <v/>
      </c>
      <c r="EM91" s="69" t="str">
        <f t="shared" si="259"/>
        <v/>
      </c>
      <c r="EN91" s="69" t="str">
        <f t="shared" si="260"/>
        <v/>
      </c>
      <c r="EO91" s="69" t="str">
        <f t="shared" si="261"/>
        <v/>
      </c>
      <c r="EP91" s="70" t="str">
        <f t="shared" si="262"/>
        <v/>
      </c>
      <c r="EQ91" s="68" t="str" cm="1">
        <f t="array" ref="EQ91">IF(OR($X91="", EQ$7=""), "", IFERROR(IF(IFERROR(INDEX($F91:$L91, $BM91, MATCH(EQ$6, $F$9:$L$9, 0)), "")&gt;EQ$7, "", IFERROR(INDEX($BB91:$BH91, $BM91, MATCH(EQ$6, $BB$10:$BH$10, 0)), "")), ""))</f>
        <v/>
      </c>
      <c r="ER91" s="70" t="str" cm="1">
        <f t="array" ref="ER91">IF(OR($X91="", ER$7=""), "", IFERROR(IF(IFERROR(INDEX($F91:$L91, $BM91, MATCH(ER$6, $F$9:$L$9, 0)), "")&gt;ER$7, "", IFERROR(INDEX($BB91:$BH91, $BM91, MATCH(ER$6, $BB$10:$BH$10, 0)), "")), ""))</f>
        <v/>
      </c>
      <c r="ES91" s="68" t="str">
        <f t="shared" si="263"/>
        <v/>
      </c>
      <c r="ET91" s="69" t="str">
        <f t="shared" si="264"/>
        <v/>
      </c>
      <c r="EU91" s="69" t="str">
        <f t="shared" si="265"/>
        <v/>
      </c>
      <c r="EV91" s="69" t="str">
        <f t="shared" si="266"/>
        <v/>
      </c>
      <c r="EW91" s="69" t="str">
        <f t="shared" si="267"/>
        <v/>
      </c>
      <c r="EX91" s="69" t="str">
        <f t="shared" si="268"/>
        <v/>
      </c>
      <c r="EY91" s="70" t="str">
        <f t="shared" si="269"/>
        <v/>
      </c>
      <c r="FA91" s="68" t="str" cm="1">
        <f t="array" ref="FA91">IF($X91="", "", IFERROR(INDEX($BN91:$EY91, $EZ91, MATCH(FA$8, $BN$2:$EY$2, 0)), ""))</f>
        <v/>
      </c>
      <c r="FB91" s="69" t="str" cm="1">
        <f t="array" ref="FB91">IF($X91="", "", IFERROR(INDEX($BN91:$EY91, $EZ91, MATCH(FB$8, $BN$2:$EY$2, 0)), ""))</f>
        <v/>
      </c>
      <c r="FC91" s="69" t="str" cm="1">
        <f t="array" ref="FC91">IF($X91="", "", IFERROR(INDEX($BN91:$EY91, $EZ91, MATCH(FC$8, $BN$2:$EY$2, 0)), ""))</f>
        <v/>
      </c>
      <c r="FD91" s="69" t="str" cm="1">
        <f t="array" ref="FD91">IF($X91="", "", IFERROR(INDEX($BN91:$EY91, $EZ91, MATCH(FD$8, $BN$2:$EY$2, 0)), ""))</f>
        <v/>
      </c>
      <c r="FE91" s="69" t="str" cm="1">
        <f t="array" ref="FE91">IF($X91="", "", IFERROR(INDEX($BN91:$EY91, $EZ91, MATCH(FE$8, $BN$2:$EY$2, 0)), ""))</f>
        <v/>
      </c>
      <c r="FF91" s="69" t="str" cm="1">
        <f t="array" ref="FF91">IF($X91="", "", IFERROR(INDEX($BN91:$EY91, $EZ91, MATCH(FF$8, $BN$2:$EY$2, 0)), ""))</f>
        <v/>
      </c>
      <c r="FG91" s="69" t="str" cm="1">
        <f t="array" ref="FG91">IF($X91="", "", IFERROR(INDEX($BN91:$EY91, $EZ91, MATCH(FG$8, $BN$2:$EY$2, 0)), ""))</f>
        <v/>
      </c>
      <c r="FH91" s="69" t="str" cm="1">
        <f t="array" ref="FH91">IF($X91="", "", IFERROR(INDEX($BN91:$EY91, $EZ91, MATCH(FH$8, $BN$2:$EY$2, 0)), ""))</f>
        <v/>
      </c>
      <c r="FI91" s="69" t="str" cm="1">
        <f t="array" ref="FI91">IF($X91="", "", IFERROR(INDEX($BN91:$EY91, $EZ91, MATCH(FI$8, $BN$2:$EY$2, 0)), ""))</f>
        <v/>
      </c>
      <c r="FJ91" s="69" t="str" cm="1">
        <f t="array" ref="FJ91">IF($X91="", "", IFERROR(INDEX($BN91:$EY91, $EZ91, MATCH(FJ$8, $BN$2:$EY$2, 0)), ""))</f>
        <v/>
      </c>
      <c r="FK91" s="69" t="str" cm="1">
        <f t="array" ref="FK91">IF($X91="", "", IFERROR(INDEX($BN91:$EY91, $EZ91, MATCH(FK$8, $BN$2:$EY$2, 0)), ""))</f>
        <v/>
      </c>
      <c r="FL91" s="69" t="str" cm="1">
        <f t="array" ref="FL91">IF($X91="", "", IFERROR(INDEX($BN91:$EY91, $EZ91, MATCH(FL$8, $BN$2:$EY$2, 0)), ""))</f>
        <v/>
      </c>
      <c r="FM91" s="69" t="str" cm="1">
        <f t="array" ref="FM91">IF($X91="", "", IFERROR(INDEX($BN91:$EY91, $EZ91, MATCH(FM$8, $BN$2:$EY$2, 0)), ""))</f>
        <v/>
      </c>
      <c r="FN91" s="69" t="str" cm="1">
        <f t="array" ref="FN91">IF($X91="", "", IFERROR(INDEX($BN91:$EY91, $EZ91, MATCH(FN$8, $BN$2:$EY$2, 0)), ""))</f>
        <v/>
      </c>
      <c r="FO91" s="69" t="str" cm="1">
        <f t="array" ref="FO91">IF($X91="", "", IFERROR(INDEX($BN91:$EY91, $EZ91, MATCH(FO$8, $BN$2:$EY$2, 0)), ""))</f>
        <v/>
      </c>
      <c r="FP91" s="69" t="str" cm="1">
        <f t="array" ref="FP91">IF($X91="", "", IFERROR(INDEX($BN91:$EY91, $EZ91, MATCH(FP$8, $BN$2:$EY$2, 0)), ""))</f>
        <v/>
      </c>
      <c r="FQ91" s="69" t="str" cm="1">
        <f t="array" ref="FQ91">IF($X91="", "", IFERROR(INDEX($BN91:$EY91, $EZ91, MATCH(FQ$8, $BN$2:$EY$2, 0)), ""))</f>
        <v/>
      </c>
      <c r="FR91" s="69" t="str" cm="1">
        <f t="array" ref="FR91">IF($X91="", "", IFERROR(INDEX($BN91:$EY91, $EZ91, MATCH(FR$8, $BN$2:$EY$2, 0)), ""))</f>
        <v/>
      </c>
      <c r="FS91" s="69" t="str" cm="1">
        <f t="array" ref="FS91">IF($X91="", "", IFERROR(INDEX($BN91:$EY91, $EZ91, MATCH(FS$8, $BN$2:$EY$2, 0)), ""))</f>
        <v/>
      </c>
      <c r="FT91" s="69" t="str" cm="1">
        <f t="array" ref="FT91">IF($X91="", "", IFERROR(INDEX($BN91:$EY91, $EZ91, MATCH(FT$8, $BN$2:$EY$2, 0)), ""))</f>
        <v/>
      </c>
      <c r="FU91" s="69" t="str" cm="1">
        <f t="array" ref="FU91">IF($X91="", "", IFERROR(INDEX($BN91:$EY91, $EZ91, MATCH(FU$8, $BN$2:$EY$2, 0)), ""))</f>
        <v/>
      </c>
      <c r="FV91" s="69" t="str" cm="1">
        <f t="array" ref="FV91">IF($X91="", "", IFERROR(INDEX($BN91:$EY91, $EZ91, MATCH(FV$8, $BN$2:$EY$2, 0)), ""))</f>
        <v/>
      </c>
      <c r="FW91" s="69" t="str" cm="1">
        <f t="array" ref="FW91">IF($X91="", "", IFERROR(INDEX($BN91:$EY91, $EZ91, MATCH(FW$8, $BN$2:$EY$2, 0)), ""))</f>
        <v/>
      </c>
      <c r="FX91" s="69" t="str" cm="1">
        <f t="array" ref="FX91">IF($X91="", "", IFERROR(INDEX($BN91:$EY91, $EZ91, MATCH(FX$8, $BN$2:$EY$2, 0)), ""))</f>
        <v/>
      </c>
      <c r="FY91" s="69" t="str" cm="1">
        <f t="array" ref="FY91">IF($X91="", "", IFERROR(INDEX($BN91:$EY91, $EZ91, MATCH(FY$8, $BN$2:$EY$2, 0)), ""))</f>
        <v/>
      </c>
      <c r="FZ91" s="69" t="str" cm="1">
        <f t="array" ref="FZ91">IF($X91="", "", IFERROR(INDEX($BN91:$EY91, $EZ91, MATCH(FZ$8, $BN$2:$EY$2, 0)), ""))</f>
        <v/>
      </c>
      <c r="GA91" s="69" t="str" cm="1">
        <f t="array" ref="GA91">IF($X91="", "", IFERROR(INDEX($BN91:$EY91, $EZ91, MATCH(GA$8, $BN$2:$EY$2, 0)), ""))</f>
        <v/>
      </c>
      <c r="GB91" s="69" t="str" cm="1">
        <f t="array" ref="GB91">IF($X91="", "", IFERROR(INDEX($BN91:$EY91, $EZ91, MATCH(GB$8, $BN$2:$EY$2, 0)), ""))</f>
        <v/>
      </c>
      <c r="GC91" s="69" t="str" cm="1">
        <f t="array" ref="GC91">IF($X91="", "", IFERROR(INDEX($BN91:$EY91, $EZ91, MATCH(GC$8, $BN$2:$EY$2, 0)), ""))</f>
        <v/>
      </c>
      <c r="GD91" s="69" t="str" cm="1">
        <f t="array" ref="GD91">IF($X91="", "", IFERROR(INDEX($BN91:$EY91, $EZ91, MATCH(GD$8, $BN$2:$EY$2, 0)), ""))</f>
        <v/>
      </c>
      <c r="GE91" s="69" t="str" cm="1">
        <f t="array" ref="GE91">IF($X91="", "", IFERROR(INDEX($BN91:$EY91, $EZ91, MATCH(GE$8, $BN$2:$EY$2, 0)), ""))</f>
        <v/>
      </c>
      <c r="GF91" s="69" t="str" cm="1">
        <f t="array" ref="GF91">IF($X91="", "", IFERROR(INDEX($BN91:$EY91, $EZ91, MATCH(GF$8, $BN$2:$EY$2, 0)), ""))</f>
        <v/>
      </c>
      <c r="GG91" s="69" t="str" cm="1">
        <f t="array" ref="GG91">IF($X91="", "", IFERROR(INDEX($BN91:$EY91, $EZ91, MATCH(GG$8, $BN$2:$EY$2, 0)), ""))</f>
        <v/>
      </c>
      <c r="GH91" s="69" t="str" cm="1">
        <f t="array" ref="GH91">IF($X91="", "", IFERROR(INDEX($BN91:$EY91, $EZ91, MATCH(GH$8, $BN$2:$EY$2, 0)), ""))</f>
        <v/>
      </c>
      <c r="GI91" s="69" t="str" cm="1">
        <f t="array" ref="GI91">IF($X91="", "", IFERROR(INDEX($BN91:$EY91, $EZ91, MATCH(GI$8, $BN$2:$EY$2, 0)), ""))</f>
        <v/>
      </c>
      <c r="GJ91" s="69" t="str" cm="1">
        <f t="array" ref="GJ91">IF($X91="", "", IFERROR(INDEX($BN91:$EY91, $EZ91, MATCH(GJ$8, $BN$2:$EY$2, 0)), ""))</f>
        <v/>
      </c>
      <c r="GK91" s="69" t="str" cm="1">
        <f t="array" ref="GK91">IF($X91="", "", IFERROR(INDEX($BN91:$EY91, $EZ91, MATCH(GK$8, $BN$2:$EY$2, 0)), ""))</f>
        <v/>
      </c>
      <c r="GL91" s="69" t="str" cm="1">
        <f t="array" ref="GL91">IF($X91="", "", IFERROR(INDEX($BN91:$EY91, $EZ91, MATCH(GL$8, $BN$2:$EY$2, 0)), ""))</f>
        <v/>
      </c>
      <c r="GM91" s="69" t="str" cm="1">
        <f t="array" ref="GM91">IF($X91="", "", IFERROR(INDEX($BN91:$EY91, $EZ91, MATCH(GM$8, $BN$2:$EY$2, 0)), ""))</f>
        <v/>
      </c>
      <c r="GN91" s="69" t="str" cm="1">
        <f t="array" ref="GN91">IF($X91="", "", IFERROR(INDEX($BN91:$EY91, $EZ91, MATCH(GN$8, $BN$2:$EY$2, 0)), ""))</f>
        <v/>
      </c>
      <c r="GO91" s="69" t="str" cm="1">
        <f t="array" ref="GO91">IF($X91="", "", IFERROR(INDEX($BN91:$EY91, $EZ91, MATCH(GO$8, $BN$2:$EY$2, 0)), ""))</f>
        <v/>
      </c>
      <c r="GP91" s="69" t="str" cm="1">
        <f t="array" ref="GP91">IF($X91="", "", IFERROR(INDEX($BN91:$EY91, $EZ91, MATCH(GP$8, $BN$2:$EY$2, 0)), ""))</f>
        <v/>
      </c>
      <c r="GQ91" s="69" t="str" cm="1">
        <f t="array" ref="GQ91">IF($X91="", "", IFERROR(INDEX($BN91:$EY91, $EZ91, MATCH(GQ$8, $BN$2:$EY$2, 0)), ""))</f>
        <v/>
      </c>
      <c r="GR91" s="69" t="str" cm="1">
        <f t="array" ref="GR91">IF($X91="", "", IFERROR(INDEX($BN91:$EY91, $EZ91, MATCH(GR$8, $BN$2:$EY$2, 0)), ""))</f>
        <v/>
      </c>
      <c r="GS91" s="69" t="str" cm="1">
        <f t="array" ref="GS91">IF($X91="", "", IFERROR(INDEX($BN91:$EY91, $EZ91, MATCH(GS$8, $BN$2:$EY$2, 0)), ""))</f>
        <v/>
      </c>
      <c r="GT91" s="69" t="str" cm="1">
        <f t="array" ref="GT91">IF($X91="", "", IFERROR(INDEX($BN91:$EY91, $EZ91, MATCH(GT$8, $BN$2:$EY$2, 0)), ""))</f>
        <v/>
      </c>
      <c r="GU91" s="69" t="str" cm="1">
        <f t="array" ref="GU91">IF($X91="", "", IFERROR(INDEX($BN91:$EY91, $EZ91, MATCH(GU$8, $BN$2:$EY$2, 0)), ""))</f>
        <v/>
      </c>
      <c r="GV91" s="69" t="str" cm="1">
        <f t="array" ref="GV91">IF($X91="", "", IFERROR(INDEX($BN91:$EY91, $EZ91, MATCH(GV$8, $BN$2:$EY$2, 0)), ""))</f>
        <v/>
      </c>
      <c r="GW91" s="69" t="str" cm="1">
        <f t="array" ref="GW91">IF($X91="", "", IFERROR(INDEX($BN91:$EY91, $EZ91, MATCH(GW$8, $BN$2:$EY$2, 0)), ""))</f>
        <v/>
      </c>
      <c r="GX91" s="69" t="str" cm="1">
        <f t="array" ref="GX91">IF($X91="", "", IFERROR(INDEX($BN91:$EY91, $EZ91, MATCH(GX$8, $BN$2:$EY$2, 0)), ""))</f>
        <v/>
      </c>
      <c r="GY91" s="69" t="str" cm="1">
        <f t="array" ref="GY91">IF($X91="", "", IFERROR(INDEX($BN91:$EY91, $EZ91, MATCH(GY$8, $BN$2:$EY$2, 0)), ""))</f>
        <v/>
      </c>
      <c r="GZ91" s="69" t="str" cm="1">
        <f t="array" ref="GZ91">IF($X91="", "", IFERROR(INDEX($BN91:$EY91, $EZ91, MATCH(GZ$8, $BN$2:$EY$2, 0)), ""))</f>
        <v/>
      </c>
      <c r="HA91" s="69" t="str" cm="1">
        <f t="array" ref="HA91">IF($X91="", "", IFERROR(INDEX($BN91:$EY91, $EZ91, MATCH(HA$8, $BN$2:$EY$2, 0)), ""))</f>
        <v/>
      </c>
      <c r="HB91" s="69" t="str" cm="1">
        <f t="array" ref="HB91">IF($X91="", "", IFERROR(INDEX($BN91:$EY91, $EZ91, MATCH(HB$8, $BN$2:$EY$2, 0)), ""))</f>
        <v/>
      </c>
      <c r="HC91" s="69" t="str" cm="1">
        <f t="array" ref="HC91">IF($X91="", "", IFERROR(INDEX($BN91:$EY91, $EZ91, MATCH(HC$8, $BN$2:$EY$2, 0)), ""))</f>
        <v/>
      </c>
      <c r="HD91" s="69" t="str" cm="1">
        <f t="array" ref="HD91">IF($X91="", "", IFERROR(INDEX($BN91:$EY91, $EZ91, MATCH(HD$8, $BN$2:$EY$2, 0)), ""))</f>
        <v/>
      </c>
      <c r="HE91" s="69" t="str" cm="1">
        <f t="array" ref="HE91">IF($X91="", "", IFERROR(INDEX($BN91:$EY91, $EZ91, MATCH(HE$8, $BN$2:$EY$2, 0)), ""))</f>
        <v/>
      </c>
      <c r="HF91" s="69" t="str" cm="1">
        <f t="array" ref="HF91">IF($X91="", "", IFERROR(INDEX($BN91:$EY91, $EZ91, MATCH(HF$8, $BN$2:$EY$2, 0)), ""))</f>
        <v/>
      </c>
      <c r="HG91" s="69" t="str" cm="1">
        <f t="array" ref="HG91">IF($X91="", "", IFERROR(INDEX($BN91:$EY91, $EZ91, MATCH(HG$8, $BN$2:$EY$2, 0)), ""))</f>
        <v/>
      </c>
      <c r="HH91" s="69" t="str" cm="1">
        <f t="array" ref="HH91">IF($X91="", "", IFERROR(INDEX($BN91:$EY91, $EZ91, MATCH(HH$8, $BN$2:$EY$2, 0)), ""))</f>
        <v/>
      </c>
      <c r="HI91" s="69" t="str" cm="1">
        <f t="array" ref="HI91">IF($X91="", "", IFERROR(INDEX($BN91:$EY91, $EZ91, MATCH(HI$8, $BN$2:$EY$2, 0)), ""))</f>
        <v/>
      </c>
      <c r="HJ91" s="69" t="str" cm="1">
        <f t="array" ref="HJ91">IF($X91="", "", IFERROR(INDEX($BN91:$EY91, $EZ91, MATCH(HJ$8, $BN$2:$EY$2, 0)), ""))</f>
        <v/>
      </c>
      <c r="HK91" s="69" t="str" cm="1">
        <f t="array" ref="HK91">IF($X91="", "", IFERROR(INDEX($BN91:$EY91, $EZ91, MATCH(HK$8, $BN$2:$EY$2, 0)), ""))</f>
        <v/>
      </c>
      <c r="HL91" s="69" t="str" cm="1">
        <f t="array" ref="HL91">IF($X91="", "", IFERROR(INDEX($BN91:$EY91, $EZ91, MATCH(HL$8, $BN$2:$EY$2, 0)), ""))</f>
        <v/>
      </c>
      <c r="HM91" s="69" t="str" cm="1">
        <f t="array" ref="HM91">IF($X91="", "", IFERROR(INDEX($BN91:$EY91, $EZ91, MATCH(HM$8, $BN$2:$EY$2, 0)), ""))</f>
        <v/>
      </c>
      <c r="HN91" s="69" t="str" cm="1">
        <f t="array" ref="HN91">IF($X91="", "", IFERROR(INDEX($BN91:$EY91, $EZ91, MATCH(HN$8, $BN$2:$EY$2, 0)), ""))</f>
        <v/>
      </c>
      <c r="HO91" s="69" t="str" cm="1">
        <f t="array" ref="HO91">IF($X91="", "", IFERROR(INDEX($BN91:$EY91, $EZ91, MATCH(HO$8, $BN$2:$EY$2, 0)), ""))</f>
        <v/>
      </c>
      <c r="HP91" s="69" t="str" cm="1">
        <f t="array" ref="HP91">IF($X91="", "", IFERROR(INDEX($BN91:$EY91, $EZ91, MATCH(HP$8, $BN$2:$EY$2, 0)), ""))</f>
        <v/>
      </c>
      <c r="HQ91" s="69" t="str" cm="1">
        <f t="array" ref="HQ91">IF($X91="", "", IFERROR(INDEX($BN91:$EY91, $EZ91, MATCH(HQ$8, $BN$2:$EY$2, 0)), ""))</f>
        <v/>
      </c>
      <c r="HR91" s="70" t="str" cm="1">
        <f t="array" ref="HR91">IF($X91="", "", IFERROR(INDEX($BN91:$EY91, $EZ91, MATCH(HR$8, $BN$2:$EY$2, 0)), ""))</f>
        <v/>
      </c>
      <c r="HT91" s="8" t="str" cm="1">
        <f t="array" ref="HT91">IFERROR(INDEX($FA$6:$HR$6, $HS$6, MATCH(MIN($FA91:$HR91), $FA91:$HR91, 0)), "")</f>
        <v/>
      </c>
      <c r="HV91" s="8" t="str" cm="1">
        <f t="array" ref="HV91">IFERROR(INDEX(Trainers!$I$11:$I$20, MATCH(IFERROR(INDEX($FA$7:$HR$7, $HS$6, MATCH(MIN($FA91:$HR91), $FA91:$HR91, 0)), ""), Trainers!$AB$11:$AB$20, 0)), "")</f>
        <v/>
      </c>
      <c r="HX91" s="81" t="str">
        <f t="shared" si="270"/>
        <v/>
      </c>
      <c r="HY91" s="88" t="str">
        <f t="shared" si="271"/>
        <v/>
      </c>
      <c r="HZ91" s="81" t="str">
        <f t="shared" si="277"/>
        <v/>
      </c>
      <c r="IA91" s="88" t="str">
        <f t="shared" si="278"/>
        <v/>
      </c>
      <c r="IB91" s="81" t="str">
        <f t="shared" si="277"/>
        <v/>
      </c>
      <c r="IC91" s="88" t="str">
        <f t="shared" si="278"/>
        <v/>
      </c>
      <c r="ID91" s="81" t="str">
        <f t="shared" si="277"/>
        <v/>
      </c>
      <c r="IE91" s="88" t="str">
        <f t="shared" si="278"/>
        <v/>
      </c>
      <c r="IF91" s="81" t="str">
        <f t="shared" si="277"/>
        <v/>
      </c>
      <c r="IG91" s="88" t="str">
        <f t="shared" si="278"/>
        <v/>
      </c>
      <c r="IH91" s="81" t="str">
        <f t="shared" si="277"/>
        <v/>
      </c>
      <c r="II91" s="88" t="str">
        <f t="shared" si="278"/>
        <v/>
      </c>
      <c r="IJ91" s="81" t="str">
        <f t="shared" si="277"/>
        <v/>
      </c>
      <c r="IK91" s="88" t="str">
        <f t="shared" si="278"/>
        <v/>
      </c>
      <c r="IL91" s="81" t="str">
        <f t="shared" si="277"/>
        <v/>
      </c>
      <c r="IM91" s="88" t="str">
        <f t="shared" si="278"/>
        <v/>
      </c>
      <c r="IN91" s="81" t="str">
        <f t="shared" si="277"/>
        <v/>
      </c>
      <c r="IO91" s="88" t="str">
        <f t="shared" si="278"/>
        <v/>
      </c>
      <c r="IP91" s="81" t="str">
        <f t="shared" si="277"/>
        <v/>
      </c>
      <c r="IQ91" s="88" t="str">
        <f t="shared" si="278"/>
        <v/>
      </c>
      <c r="IS91" s="81" t="str" cm="1">
        <f t="array" ref="IS91">IF($X91="", "", IFERROR(INDEX($HX$3:$IQ$3, $IR$3, MATCH(IS$10, $HX91:$IQ91, 0)), ""))</f>
        <v/>
      </c>
      <c r="IT91" s="89" t="str" cm="1">
        <f t="array" ref="IT91">IF($X91="", "", IFERROR(INDEX($HX$3:$IQ$3, $IR$3, MATCH(IT$10, $HX91:$IQ91, 0)), ""))</f>
        <v/>
      </c>
      <c r="IU91" s="89" t="str" cm="1">
        <f t="array" ref="IU91">IF($X91="", "", IFERROR(INDEX($HX$3:$IQ$3, $IR$3, MATCH(IU$10, $HX91:$IQ91, 0)), ""))</f>
        <v/>
      </c>
      <c r="IV91" s="8" t="str">
        <f t="shared" si="272"/>
        <v/>
      </c>
      <c r="IX91" s="8" t="str">
        <f t="shared" si="273"/>
        <v/>
      </c>
      <c r="IZ91" s="8" t="str">
        <f>IF($BL91="", "", IFERROR(INDEX(Trainers!$AB$11:$AB$20, MATCH($BL91, Trainers!$I$11:$I$20, 0)), ""))</f>
        <v/>
      </c>
      <c r="JA91" s="78" t="str">
        <f t="shared" si="274"/>
        <v/>
      </c>
      <c r="JB91" s="8" t="str" cm="1">
        <f t="array" ref="JB91">IFERROR(INDEX($BN$7:$EY$7, $BM$7, MATCH(CONCATENATE($IZ91, " - ", $BJ91), $BN$2:$EY$2, 0)), "")</f>
        <v/>
      </c>
      <c r="JC91" s="8" t="str">
        <f t="shared" si="275"/>
        <v/>
      </c>
      <c r="JE91" s="8" t="str">
        <f>IF($HV91="", "", IFERROR(INDEX(Trainers!$AB$11:$AB$20, MATCH($HV91, Trainers!$I$11:$I$20, 0)), ""))</f>
        <v/>
      </c>
      <c r="JF91" s="78" t="str" cm="1">
        <f t="array" ref="JF91">IF(IFERROR(INDEX($F91:$L91, $Y91, MATCH($HT91, $F$9:$L$9, 0)), "")="", "", IFERROR(INDEX($F91:$L91, $Y91, MATCH($HT91, $F$9:$L$9, 0)), ""))</f>
        <v/>
      </c>
      <c r="JG91" s="8" t="str" cm="1">
        <f t="array" ref="JG91">IFERROR(INDEX($BN$7:$EY$7, $BM$7, MATCH(CONCATENATE($JE91, " - ", $HT91), $BN$2:$EY$2, 0)), "")</f>
        <v/>
      </c>
      <c r="JH91" s="8" t="str">
        <f t="shared" si="276"/>
        <v/>
      </c>
    </row>
    <row r="92" spans="1:268" x14ac:dyDescent="0.25">
      <c r="A92" s="2"/>
      <c r="B92" s="20"/>
      <c r="C92" s="21"/>
      <c r="D92" s="38"/>
      <c r="E92" s="22"/>
      <c r="F92" s="22"/>
      <c r="G92" s="22"/>
      <c r="H92" s="22"/>
      <c r="I92" s="22"/>
      <c r="J92" s="22"/>
      <c r="K92" s="22"/>
      <c r="L92" s="23"/>
      <c r="M92" s="2"/>
      <c r="N92" s="101" t="str">
        <f t="shared" si="193"/>
        <v/>
      </c>
      <c r="O92" s="2"/>
      <c r="P92" s="62"/>
      <c r="Q92" s="62"/>
      <c r="R92" s="62"/>
      <c r="X92" s="8" t="str">
        <f t="shared" si="194"/>
        <v/>
      </c>
      <c r="Z92" s="8" t="str">
        <f t="shared" si="190"/>
        <v/>
      </c>
      <c r="AA92" s="8" t="str">
        <f t="shared" si="191"/>
        <v/>
      </c>
      <c r="AB92" s="8" t="str">
        <f t="shared" si="192"/>
        <v/>
      </c>
      <c r="AC92" s="8" t="str">
        <f t="shared" si="195"/>
        <v/>
      </c>
      <c r="AD92" s="8" t="str">
        <f t="shared" si="196"/>
        <v/>
      </c>
      <c r="AE92" s="8" t="str">
        <f t="shared" si="279"/>
        <v/>
      </c>
      <c r="AF92" s="8" t="str">
        <f t="shared" si="280"/>
        <v/>
      </c>
      <c r="AG92" s="8" t="str">
        <f t="shared" si="281"/>
        <v/>
      </c>
      <c r="AH92" s="8" t="str">
        <f t="shared" si="282"/>
        <v/>
      </c>
      <c r="AI92" s="8" t="str">
        <f t="shared" si="283"/>
        <v/>
      </c>
      <c r="AJ92" s="8" t="str">
        <f t="shared" si="284"/>
        <v/>
      </c>
      <c r="AL92" s="68" t="str">
        <f t="shared" si="197"/>
        <v/>
      </c>
      <c r="AM92" s="69" t="str">
        <f t="shared" si="285"/>
        <v/>
      </c>
      <c r="AN92" s="69" t="str">
        <f t="shared" si="286"/>
        <v/>
      </c>
      <c r="AO92" s="69" t="str">
        <f t="shared" si="287"/>
        <v/>
      </c>
      <c r="AP92" s="69" t="str">
        <f t="shared" si="288"/>
        <v/>
      </c>
      <c r="AQ92" s="69" t="str">
        <f t="shared" si="289"/>
        <v/>
      </c>
      <c r="AR92" s="70" t="str">
        <f t="shared" si="290"/>
        <v/>
      </c>
      <c r="AT92" s="68" t="str">
        <f>IF($D92="", "", IFERROR(INDEX('Training Positions'!C$11:C$30, MATCH($D92, 'Training Positions'!$B$11:$B$30, 0)), ""))</f>
        <v/>
      </c>
      <c r="AU92" s="69" t="str">
        <f>IF($D92="", "", IFERROR(INDEX('Training Positions'!D$11:D$30, MATCH($D92, 'Training Positions'!$B$11:$B$30, 0)), ""))</f>
        <v/>
      </c>
      <c r="AV92" s="69" t="str">
        <f>IF($D92="", "", IFERROR(INDEX('Training Positions'!E$11:E$30, MATCH($D92, 'Training Positions'!$B$11:$B$30, 0)), ""))</f>
        <v/>
      </c>
      <c r="AW92" s="69" t="str">
        <f>IF($D92="", "", IFERROR(INDEX('Training Positions'!F$11:F$30, MATCH($D92, 'Training Positions'!$B$11:$B$30, 0)), ""))</f>
        <v/>
      </c>
      <c r="AX92" s="69" t="str">
        <f>IF($D92="", "", IFERROR(INDEX('Training Positions'!G$11:G$30, MATCH($D92, 'Training Positions'!$B$11:$B$30, 0)), ""))</f>
        <v/>
      </c>
      <c r="AY92" s="69" t="str">
        <f>IF($D92="", "", IFERROR(INDEX('Training Positions'!H$11:H$30, MATCH($D92, 'Training Positions'!$B$11:$B$30, 0)), ""))</f>
        <v/>
      </c>
      <c r="AZ92" s="70" t="str">
        <f>IF($D92="", "", IFERROR(INDEX('Training Positions'!I$11:I$30, MATCH($D92, 'Training Positions'!$B$11:$B$30, 0)), ""))</f>
        <v/>
      </c>
      <c r="BB92" s="68" t="str">
        <f t="shared" si="198"/>
        <v/>
      </c>
      <c r="BC92" s="69" t="str">
        <f t="shared" si="291"/>
        <v/>
      </c>
      <c r="BD92" s="69" t="str">
        <f t="shared" si="292"/>
        <v/>
      </c>
      <c r="BE92" s="69" t="str">
        <f t="shared" si="293"/>
        <v/>
      </c>
      <c r="BF92" s="69" t="str">
        <f t="shared" si="294"/>
        <v/>
      </c>
      <c r="BG92" s="69" t="str">
        <f t="shared" si="295"/>
        <v/>
      </c>
      <c r="BH92" s="70" t="str">
        <f t="shared" si="296"/>
        <v/>
      </c>
      <c r="BJ92" s="8" t="str" cm="1">
        <f t="array" ref="BJ92">IF($X92="", "", IFERROR(INDEX($BB$10:$BH$10, $BA$10, MATCH(MIN($BB92:$BH92), $BB92:$BH92, 0)), ""))</f>
        <v/>
      </c>
      <c r="BK92" s="78" t="str">
        <f t="shared" si="199"/>
        <v/>
      </c>
      <c r="BL92" s="8" t="str">
        <f>IF($IX92="", "", IFERROR(INDEX(Trainers!$I$11:$I$20, MATCH($IX92, Trainers!$AB$11:$AB$20, 0)), ""))</f>
        <v/>
      </c>
      <c r="BN92" s="68" t="str" cm="1">
        <f t="array" ref="BN92">IF(OR($X92="", BN$7=""), "", IFERROR(IF(IFERROR(INDEX($F92:$L92, $BM92, MATCH(BN$6, $F$9:$L$9, 0)), "")&gt;BN$7, "", IFERROR(INDEX($BB92:$BH92, $BM92, MATCH(BN$6, $BB$10:$BH$10, 0)), "")), ""))</f>
        <v/>
      </c>
      <c r="BO92" s="70" t="str" cm="1">
        <f t="array" ref="BO92">IF(OR($X92="", BO$7=""), "", IFERROR(IF(IFERROR(INDEX($F92:$L92, $BM92, MATCH(BO$6, $F$9:$L$9, 0)), "")&gt;BO$7, "", IFERROR(INDEX($BB92:$BH92, $BM92, MATCH(BO$6, $BB$10:$BH$10, 0)), "")), ""))</f>
        <v/>
      </c>
      <c r="BP92" s="68" t="str">
        <f t="shared" si="200"/>
        <v/>
      </c>
      <c r="BQ92" s="69" t="str">
        <f t="shared" si="201"/>
        <v/>
      </c>
      <c r="BR92" s="69" t="str">
        <f t="shared" si="202"/>
        <v/>
      </c>
      <c r="BS92" s="69" t="str">
        <f t="shared" si="203"/>
        <v/>
      </c>
      <c r="BT92" s="69" t="str">
        <f t="shared" si="204"/>
        <v/>
      </c>
      <c r="BU92" s="69" t="str">
        <f t="shared" si="205"/>
        <v/>
      </c>
      <c r="BV92" s="70" t="str">
        <f t="shared" si="206"/>
        <v/>
      </c>
      <c r="BW92" s="68" t="str" cm="1">
        <f t="array" ref="BW92">IF(OR($X92="", BW$7=""), "", IFERROR(IF(IFERROR(INDEX($F92:$L92, $BM92, MATCH(BW$6, $F$9:$L$9, 0)), "")&gt;BW$7, "", IFERROR(INDEX($BB92:$BH92, $BM92, MATCH(BW$6, $BB$10:$BH$10, 0)), "")), ""))</f>
        <v/>
      </c>
      <c r="BX92" s="70" t="str" cm="1">
        <f t="array" ref="BX92">IF(OR($X92="", BX$7=""), "", IFERROR(IF(IFERROR(INDEX($F92:$L92, $BM92, MATCH(BX$6, $F$9:$L$9, 0)), "")&gt;BX$7, "", IFERROR(INDEX($BB92:$BH92, $BM92, MATCH(BX$6, $BB$10:$BH$10, 0)), "")), ""))</f>
        <v/>
      </c>
      <c r="BY92" s="68" t="str">
        <f t="shared" si="207"/>
        <v/>
      </c>
      <c r="BZ92" s="69" t="str">
        <f t="shared" si="208"/>
        <v/>
      </c>
      <c r="CA92" s="69" t="str">
        <f t="shared" si="209"/>
        <v/>
      </c>
      <c r="CB92" s="69" t="str">
        <f t="shared" si="210"/>
        <v/>
      </c>
      <c r="CC92" s="69" t="str">
        <f t="shared" si="211"/>
        <v/>
      </c>
      <c r="CD92" s="69" t="str">
        <f t="shared" si="212"/>
        <v/>
      </c>
      <c r="CE92" s="70" t="str">
        <f t="shared" si="213"/>
        <v/>
      </c>
      <c r="CF92" s="68" t="str" cm="1">
        <f t="array" ref="CF92">IF(OR($X92="", CF$7=""), "", IFERROR(IF(IFERROR(INDEX($F92:$L92, $BM92, MATCH(CF$6, $F$9:$L$9, 0)), "")&gt;CF$7, "", IFERROR(INDEX($BB92:$BH92, $BM92, MATCH(CF$6, $BB$10:$BH$10, 0)), "")), ""))</f>
        <v/>
      </c>
      <c r="CG92" s="70" t="str" cm="1">
        <f t="array" ref="CG92">IF(OR($X92="", CG$7=""), "", IFERROR(IF(IFERROR(INDEX($F92:$L92, $BM92, MATCH(CG$6, $F$9:$L$9, 0)), "")&gt;CG$7, "", IFERROR(INDEX($BB92:$BH92, $BM92, MATCH(CG$6, $BB$10:$BH$10, 0)), "")), ""))</f>
        <v/>
      </c>
      <c r="CH92" s="68" t="str">
        <f t="shared" si="214"/>
        <v/>
      </c>
      <c r="CI92" s="69" t="str">
        <f t="shared" si="215"/>
        <v/>
      </c>
      <c r="CJ92" s="69" t="str">
        <f t="shared" si="216"/>
        <v/>
      </c>
      <c r="CK92" s="69" t="str">
        <f t="shared" si="217"/>
        <v/>
      </c>
      <c r="CL92" s="69" t="str">
        <f t="shared" si="218"/>
        <v/>
      </c>
      <c r="CM92" s="69" t="str">
        <f t="shared" si="219"/>
        <v/>
      </c>
      <c r="CN92" s="70" t="str">
        <f t="shared" si="220"/>
        <v/>
      </c>
      <c r="CO92" s="68" t="str" cm="1">
        <f t="array" ref="CO92">IF(OR($X92="", CO$7=""), "", IFERROR(IF(IFERROR(INDEX($F92:$L92, $BM92, MATCH(CO$6, $F$9:$L$9, 0)), "")&gt;CO$7, "", IFERROR(INDEX($BB92:$BH92, $BM92, MATCH(CO$6, $BB$10:$BH$10, 0)), "")), ""))</f>
        <v/>
      </c>
      <c r="CP92" s="70" t="str" cm="1">
        <f t="array" ref="CP92">IF(OR($X92="", CP$7=""), "", IFERROR(IF(IFERROR(INDEX($F92:$L92, $BM92, MATCH(CP$6, $F$9:$L$9, 0)), "")&gt;CP$7, "", IFERROR(INDEX($BB92:$BH92, $BM92, MATCH(CP$6, $BB$10:$BH$10, 0)), "")), ""))</f>
        <v/>
      </c>
      <c r="CQ92" s="68" t="str">
        <f t="shared" si="221"/>
        <v/>
      </c>
      <c r="CR92" s="69" t="str">
        <f t="shared" si="222"/>
        <v/>
      </c>
      <c r="CS92" s="69" t="str">
        <f t="shared" si="223"/>
        <v/>
      </c>
      <c r="CT92" s="69" t="str">
        <f t="shared" si="224"/>
        <v/>
      </c>
      <c r="CU92" s="69" t="str">
        <f t="shared" si="225"/>
        <v/>
      </c>
      <c r="CV92" s="69" t="str">
        <f t="shared" si="226"/>
        <v/>
      </c>
      <c r="CW92" s="70" t="str">
        <f t="shared" si="227"/>
        <v/>
      </c>
      <c r="CX92" s="68" t="str" cm="1">
        <f t="array" ref="CX92">IF(OR($X92="", CX$7=""), "", IFERROR(IF(IFERROR(INDEX($F92:$L92, $BM92, MATCH(CX$6, $F$9:$L$9, 0)), "")&gt;CX$7, "", IFERROR(INDEX($BB92:$BH92, $BM92, MATCH(CX$6, $BB$10:$BH$10, 0)), "")), ""))</f>
        <v/>
      </c>
      <c r="CY92" s="70" t="str" cm="1">
        <f t="array" ref="CY92">IF(OR($X92="", CY$7=""), "", IFERROR(IF(IFERROR(INDEX($F92:$L92, $BM92, MATCH(CY$6, $F$9:$L$9, 0)), "")&gt;CY$7, "", IFERROR(INDEX($BB92:$BH92, $BM92, MATCH(CY$6, $BB$10:$BH$10, 0)), "")), ""))</f>
        <v/>
      </c>
      <c r="CZ92" s="68" t="str">
        <f t="shared" si="228"/>
        <v/>
      </c>
      <c r="DA92" s="69" t="str">
        <f t="shared" si="229"/>
        <v/>
      </c>
      <c r="DB92" s="69" t="str">
        <f t="shared" si="230"/>
        <v/>
      </c>
      <c r="DC92" s="69" t="str">
        <f t="shared" si="231"/>
        <v/>
      </c>
      <c r="DD92" s="69" t="str">
        <f t="shared" si="232"/>
        <v/>
      </c>
      <c r="DE92" s="69" t="str">
        <f t="shared" si="233"/>
        <v/>
      </c>
      <c r="DF92" s="70" t="str">
        <f t="shared" si="234"/>
        <v/>
      </c>
      <c r="DG92" s="68" t="str" cm="1">
        <f t="array" ref="DG92">IF(OR($X92="", DG$7=""), "", IFERROR(IF(IFERROR(INDEX($F92:$L92, $BM92, MATCH(DG$6, $F$9:$L$9, 0)), "")&gt;DG$7, "", IFERROR(INDEX($BB92:$BH92, $BM92, MATCH(DG$6, $BB$10:$BH$10, 0)), "")), ""))</f>
        <v/>
      </c>
      <c r="DH92" s="70" t="str" cm="1">
        <f t="array" ref="DH92">IF(OR($X92="", DH$7=""), "", IFERROR(IF(IFERROR(INDEX($F92:$L92, $BM92, MATCH(DH$6, $F$9:$L$9, 0)), "")&gt;DH$7, "", IFERROR(INDEX($BB92:$BH92, $BM92, MATCH(DH$6, $BB$10:$BH$10, 0)), "")), ""))</f>
        <v/>
      </c>
      <c r="DI92" s="68" t="str">
        <f t="shared" si="235"/>
        <v/>
      </c>
      <c r="DJ92" s="69" t="str">
        <f t="shared" si="236"/>
        <v/>
      </c>
      <c r="DK92" s="69" t="str">
        <f t="shared" si="237"/>
        <v/>
      </c>
      <c r="DL92" s="69" t="str">
        <f t="shared" si="238"/>
        <v/>
      </c>
      <c r="DM92" s="69" t="str">
        <f t="shared" si="239"/>
        <v/>
      </c>
      <c r="DN92" s="69" t="str">
        <f t="shared" si="240"/>
        <v/>
      </c>
      <c r="DO92" s="70" t="str">
        <f t="shared" si="241"/>
        <v/>
      </c>
      <c r="DP92" s="68" t="str" cm="1">
        <f t="array" ref="DP92">IF(OR($X92="", DP$7=""), "", IFERROR(IF(IFERROR(INDEX($F92:$L92, $BM92, MATCH(DP$6, $F$9:$L$9, 0)), "")&gt;DP$7, "", IFERROR(INDEX($BB92:$BH92, $BM92, MATCH(DP$6, $BB$10:$BH$10, 0)), "")), ""))</f>
        <v/>
      </c>
      <c r="DQ92" s="70" t="str" cm="1">
        <f t="array" ref="DQ92">IF(OR($X92="", DQ$7=""), "", IFERROR(IF(IFERROR(INDEX($F92:$L92, $BM92, MATCH(DQ$6, $F$9:$L$9, 0)), "")&gt;DQ$7, "", IFERROR(INDEX($BB92:$BH92, $BM92, MATCH(DQ$6, $BB$10:$BH$10, 0)), "")), ""))</f>
        <v/>
      </c>
      <c r="DR92" s="68" t="str">
        <f t="shared" si="242"/>
        <v/>
      </c>
      <c r="DS92" s="69" t="str">
        <f t="shared" si="243"/>
        <v/>
      </c>
      <c r="DT92" s="69" t="str">
        <f t="shared" si="244"/>
        <v/>
      </c>
      <c r="DU92" s="69" t="str">
        <f t="shared" si="245"/>
        <v/>
      </c>
      <c r="DV92" s="69" t="str">
        <f t="shared" si="246"/>
        <v/>
      </c>
      <c r="DW92" s="69" t="str">
        <f t="shared" si="247"/>
        <v/>
      </c>
      <c r="DX92" s="70" t="str">
        <f t="shared" si="248"/>
        <v/>
      </c>
      <c r="DY92" s="68" t="str" cm="1">
        <f t="array" ref="DY92">IF(OR($X92="", DY$7=""), "", IFERROR(IF(IFERROR(INDEX($F92:$L92, $BM92, MATCH(DY$6, $F$9:$L$9, 0)), "")&gt;DY$7, "", IFERROR(INDEX($BB92:$BH92, $BM92, MATCH(DY$6, $BB$10:$BH$10, 0)), "")), ""))</f>
        <v/>
      </c>
      <c r="DZ92" s="70" t="str" cm="1">
        <f t="array" ref="DZ92">IF(OR($X92="", DZ$7=""), "", IFERROR(IF(IFERROR(INDEX($F92:$L92, $BM92, MATCH(DZ$6, $F$9:$L$9, 0)), "")&gt;DZ$7, "", IFERROR(INDEX($BB92:$BH92, $BM92, MATCH(DZ$6, $BB$10:$BH$10, 0)), "")), ""))</f>
        <v/>
      </c>
      <c r="EA92" s="68" t="str">
        <f t="shared" si="249"/>
        <v/>
      </c>
      <c r="EB92" s="69" t="str">
        <f t="shared" si="250"/>
        <v/>
      </c>
      <c r="EC92" s="69" t="str">
        <f t="shared" si="251"/>
        <v/>
      </c>
      <c r="ED92" s="69" t="str">
        <f t="shared" si="252"/>
        <v/>
      </c>
      <c r="EE92" s="69" t="str">
        <f t="shared" si="253"/>
        <v/>
      </c>
      <c r="EF92" s="69" t="str">
        <f t="shared" si="254"/>
        <v/>
      </c>
      <c r="EG92" s="70" t="str">
        <f t="shared" si="255"/>
        <v/>
      </c>
      <c r="EH92" s="68" t="str" cm="1">
        <f t="array" ref="EH92">IF(OR($X92="", EH$7=""), "", IFERROR(IF(IFERROR(INDEX($F92:$L92, $BM92, MATCH(EH$6, $F$9:$L$9, 0)), "")&gt;EH$7, "", IFERROR(INDEX($BB92:$BH92, $BM92, MATCH(EH$6, $BB$10:$BH$10, 0)), "")), ""))</f>
        <v/>
      </c>
      <c r="EI92" s="70" t="str" cm="1">
        <f t="array" ref="EI92">IF(OR($X92="", EI$7=""), "", IFERROR(IF(IFERROR(INDEX($F92:$L92, $BM92, MATCH(EI$6, $F$9:$L$9, 0)), "")&gt;EI$7, "", IFERROR(INDEX($BB92:$BH92, $BM92, MATCH(EI$6, $BB$10:$BH$10, 0)), "")), ""))</f>
        <v/>
      </c>
      <c r="EJ92" s="68" t="str">
        <f t="shared" si="256"/>
        <v/>
      </c>
      <c r="EK92" s="69" t="str">
        <f t="shared" si="257"/>
        <v/>
      </c>
      <c r="EL92" s="69" t="str">
        <f t="shared" si="258"/>
        <v/>
      </c>
      <c r="EM92" s="69" t="str">
        <f t="shared" si="259"/>
        <v/>
      </c>
      <c r="EN92" s="69" t="str">
        <f t="shared" si="260"/>
        <v/>
      </c>
      <c r="EO92" s="69" t="str">
        <f t="shared" si="261"/>
        <v/>
      </c>
      <c r="EP92" s="70" t="str">
        <f t="shared" si="262"/>
        <v/>
      </c>
      <c r="EQ92" s="68" t="str" cm="1">
        <f t="array" ref="EQ92">IF(OR($X92="", EQ$7=""), "", IFERROR(IF(IFERROR(INDEX($F92:$L92, $BM92, MATCH(EQ$6, $F$9:$L$9, 0)), "")&gt;EQ$7, "", IFERROR(INDEX($BB92:$BH92, $BM92, MATCH(EQ$6, $BB$10:$BH$10, 0)), "")), ""))</f>
        <v/>
      </c>
      <c r="ER92" s="70" t="str" cm="1">
        <f t="array" ref="ER92">IF(OR($X92="", ER$7=""), "", IFERROR(IF(IFERROR(INDEX($F92:$L92, $BM92, MATCH(ER$6, $F$9:$L$9, 0)), "")&gt;ER$7, "", IFERROR(INDEX($BB92:$BH92, $BM92, MATCH(ER$6, $BB$10:$BH$10, 0)), "")), ""))</f>
        <v/>
      </c>
      <c r="ES92" s="68" t="str">
        <f t="shared" si="263"/>
        <v/>
      </c>
      <c r="ET92" s="69" t="str">
        <f t="shared" si="264"/>
        <v/>
      </c>
      <c r="EU92" s="69" t="str">
        <f t="shared" si="265"/>
        <v/>
      </c>
      <c r="EV92" s="69" t="str">
        <f t="shared" si="266"/>
        <v/>
      </c>
      <c r="EW92" s="69" t="str">
        <f t="shared" si="267"/>
        <v/>
      </c>
      <c r="EX92" s="69" t="str">
        <f t="shared" si="268"/>
        <v/>
      </c>
      <c r="EY92" s="70" t="str">
        <f t="shared" si="269"/>
        <v/>
      </c>
      <c r="FA92" s="68" t="str" cm="1">
        <f t="array" ref="FA92">IF($X92="", "", IFERROR(INDEX($BN92:$EY92, $EZ92, MATCH(FA$8, $BN$2:$EY$2, 0)), ""))</f>
        <v/>
      </c>
      <c r="FB92" s="69" t="str" cm="1">
        <f t="array" ref="FB92">IF($X92="", "", IFERROR(INDEX($BN92:$EY92, $EZ92, MATCH(FB$8, $BN$2:$EY$2, 0)), ""))</f>
        <v/>
      </c>
      <c r="FC92" s="69" t="str" cm="1">
        <f t="array" ref="FC92">IF($X92="", "", IFERROR(INDEX($BN92:$EY92, $EZ92, MATCH(FC$8, $BN$2:$EY$2, 0)), ""))</f>
        <v/>
      </c>
      <c r="FD92" s="69" t="str" cm="1">
        <f t="array" ref="FD92">IF($X92="", "", IFERROR(INDEX($BN92:$EY92, $EZ92, MATCH(FD$8, $BN$2:$EY$2, 0)), ""))</f>
        <v/>
      </c>
      <c r="FE92" s="69" t="str" cm="1">
        <f t="array" ref="FE92">IF($X92="", "", IFERROR(INDEX($BN92:$EY92, $EZ92, MATCH(FE$8, $BN$2:$EY$2, 0)), ""))</f>
        <v/>
      </c>
      <c r="FF92" s="69" t="str" cm="1">
        <f t="array" ref="FF92">IF($X92="", "", IFERROR(INDEX($BN92:$EY92, $EZ92, MATCH(FF$8, $BN$2:$EY$2, 0)), ""))</f>
        <v/>
      </c>
      <c r="FG92" s="69" t="str" cm="1">
        <f t="array" ref="FG92">IF($X92="", "", IFERROR(INDEX($BN92:$EY92, $EZ92, MATCH(FG$8, $BN$2:$EY$2, 0)), ""))</f>
        <v/>
      </c>
      <c r="FH92" s="69" t="str" cm="1">
        <f t="array" ref="FH92">IF($X92="", "", IFERROR(INDEX($BN92:$EY92, $EZ92, MATCH(FH$8, $BN$2:$EY$2, 0)), ""))</f>
        <v/>
      </c>
      <c r="FI92" s="69" t="str" cm="1">
        <f t="array" ref="FI92">IF($X92="", "", IFERROR(INDEX($BN92:$EY92, $EZ92, MATCH(FI$8, $BN$2:$EY$2, 0)), ""))</f>
        <v/>
      </c>
      <c r="FJ92" s="69" t="str" cm="1">
        <f t="array" ref="FJ92">IF($X92="", "", IFERROR(INDEX($BN92:$EY92, $EZ92, MATCH(FJ$8, $BN$2:$EY$2, 0)), ""))</f>
        <v/>
      </c>
      <c r="FK92" s="69" t="str" cm="1">
        <f t="array" ref="FK92">IF($X92="", "", IFERROR(INDEX($BN92:$EY92, $EZ92, MATCH(FK$8, $BN$2:$EY$2, 0)), ""))</f>
        <v/>
      </c>
      <c r="FL92" s="69" t="str" cm="1">
        <f t="array" ref="FL92">IF($X92="", "", IFERROR(INDEX($BN92:$EY92, $EZ92, MATCH(FL$8, $BN$2:$EY$2, 0)), ""))</f>
        <v/>
      </c>
      <c r="FM92" s="69" t="str" cm="1">
        <f t="array" ref="FM92">IF($X92="", "", IFERROR(INDEX($BN92:$EY92, $EZ92, MATCH(FM$8, $BN$2:$EY$2, 0)), ""))</f>
        <v/>
      </c>
      <c r="FN92" s="69" t="str" cm="1">
        <f t="array" ref="FN92">IF($X92="", "", IFERROR(INDEX($BN92:$EY92, $EZ92, MATCH(FN$8, $BN$2:$EY$2, 0)), ""))</f>
        <v/>
      </c>
      <c r="FO92" s="69" t="str" cm="1">
        <f t="array" ref="FO92">IF($X92="", "", IFERROR(INDEX($BN92:$EY92, $EZ92, MATCH(FO$8, $BN$2:$EY$2, 0)), ""))</f>
        <v/>
      </c>
      <c r="FP92" s="69" t="str" cm="1">
        <f t="array" ref="FP92">IF($X92="", "", IFERROR(INDEX($BN92:$EY92, $EZ92, MATCH(FP$8, $BN$2:$EY$2, 0)), ""))</f>
        <v/>
      </c>
      <c r="FQ92" s="69" t="str" cm="1">
        <f t="array" ref="FQ92">IF($X92="", "", IFERROR(INDEX($BN92:$EY92, $EZ92, MATCH(FQ$8, $BN$2:$EY$2, 0)), ""))</f>
        <v/>
      </c>
      <c r="FR92" s="69" t="str" cm="1">
        <f t="array" ref="FR92">IF($X92="", "", IFERROR(INDEX($BN92:$EY92, $EZ92, MATCH(FR$8, $BN$2:$EY$2, 0)), ""))</f>
        <v/>
      </c>
      <c r="FS92" s="69" t="str" cm="1">
        <f t="array" ref="FS92">IF($X92="", "", IFERROR(INDEX($BN92:$EY92, $EZ92, MATCH(FS$8, $BN$2:$EY$2, 0)), ""))</f>
        <v/>
      </c>
      <c r="FT92" s="69" t="str" cm="1">
        <f t="array" ref="FT92">IF($X92="", "", IFERROR(INDEX($BN92:$EY92, $EZ92, MATCH(FT$8, $BN$2:$EY$2, 0)), ""))</f>
        <v/>
      </c>
      <c r="FU92" s="69" t="str" cm="1">
        <f t="array" ref="FU92">IF($X92="", "", IFERROR(INDEX($BN92:$EY92, $EZ92, MATCH(FU$8, $BN$2:$EY$2, 0)), ""))</f>
        <v/>
      </c>
      <c r="FV92" s="69" t="str" cm="1">
        <f t="array" ref="FV92">IF($X92="", "", IFERROR(INDEX($BN92:$EY92, $EZ92, MATCH(FV$8, $BN$2:$EY$2, 0)), ""))</f>
        <v/>
      </c>
      <c r="FW92" s="69" t="str" cm="1">
        <f t="array" ref="FW92">IF($X92="", "", IFERROR(INDEX($BN92:$EY92, $EZ92, MATCH(FW$8, $BN$2:$EY$2, 0)), ""))</f>
        <v/>
      </c>
      <c r="FX92" s="69" t="str" cm="1">
        <f t="array" ref="FX92">IF($X92="", "", IFERROR(INDEX($BN92:$EY92, $EZ92, MATCH(FX$8, $BN$2:$EY$2, 0)), ""))</f>
        <v/>
      </c>
      <c r="FY92" s="69" t="str" cm="1">
        <f t="array" ref="FY92">IF($X92="", "", IFERROR(INDEX($BN92:$EY92, $EZ92, MATCH(FY$8, $BN$2:$EY$2, 0)), ""))</f>
        <v/>
      </c>
      <c r="FZ92" s="69" t="str" cm="1">
        <f t="array" ref="FZ92">IF($X92="", "", IFERROR(INDEX($BN92:$EY92, $EZ92, MATCH(FZ$8, $BN$2:$EY$2, 0)), ""))</f>
        <v/>
      </c>
      <c r="GA92" s="69" t="str" cm="1">
        <f t="array" ref="GA92">IF($X92="", "", IFERROR(INDEX($BN92:$EY92, $EZ92, MATCH(GA$8, $BN$2:$EY$2, 0)), ""))</f>
        <v/>
      </c>
      <c r="GB92" s="69" t="str" cm="1">
        <f t="array" ref="GB92">IF($X92="", "", IFERROR(INDEX($BN92:$EY92, $EZ92, MATCH(GB$8, $BN$2:$EY$2, 0)), ""))</f>
        <v/>
      </c>
      <c r="GC92" s="69" t="str" cm="1">
        <f t="array" ref="GC92">IF($X92="", "", IFERROR(INDEX($BN92:$EY92, $EZ92, MATCH(GC$8, $BN$2:$EY$2, 0)), ""))</f>
        <v/>
      </c>
      <c r="GD92" s="69" t="str" cm="1">
        <f t="array" ref="GD92">IF($X92="", "", IFERROR(INDEX($BN92:$EY92, $EZ92, MATCH(GD$8, $BN$2:$EY$2, 0)), ""))</f>
        <v/>
      </c>
      <c r="GE92" s="69" t="str" cm="1">
        <f t="array" ref="GE92">IF($X92="", "", IFERROR(INDEX($BN92:$EY92, $EZ92, MATCH(GE$8, $BN$2:$EY$2, 0)), ""))</f>
        <v/>
      </c>
      <c r="GF92" s="69" t="str" cm="1">
        <f t="array" ref="GF92">IF($X92="", "", IFERROR(INDEX($BN92:$EY92, $EZ92, MATCH(GF$8, $BN$2:$EY$2, 0)), ""))</f>
        <v/>
      </c>
      <c r="GG92" s="69" t="str" cm="1">
        <f t="array" ref="GG92">IF($X92="", "", IFERROR(INDEX($BN92:$EY92, $EZ92, MATCH(GG$8, $BN$2:$EY$2, 0)), ""))</f>
        <v/>
      </c>
      <c r="GH92" s="69" t="str" cm="1">
        <f t="array" ref="GH92">IF($X92="", "", IFERROR(INDEX($BN92:$EY92, $EZ92, MATCH(GH$8, $BN$2:$EY$2, 0)), ""))</f>
        <v/>
      </c>
      <c r="GI92" s="69" t="str" cm="1">
        <f t="array" ref="GI92">IF($X92="", "", IFERROR(INDEX($BN92:$EY92, $EZ92, MATCH(GI$8, $BN$2:$EY$2, 0)), ""))</f>
        <v/>
      </c>
      <c r="GJ92" s="69" t="str" cm="1">
        <f t="array" ref="GJ92">IF($X92="", "", IFERROR(INDEX($BN92:$EY92, $EZ92, MATCH(GJ$8, $BN$2:$EY$2, 0)), ""))</f>
        <v/>
      </c>
      <c r="GK92" s="69" t="str" cm="1">
        <f t="array" ref="GK92">IF($X92="", "", IFERROR(INDEX($BN92:$EY92, $EZ92, MATCH(GK$8, $BN$2:$EY$2, 0)), ""))</f>
        <v/>
      </c>
      <c r="GL92" s="69" t="str" cm="1">
        <f t="array" ref="GL92">IF($X92="", "", IFERROR(INDEX($BN92:$EY92, $EZ92, MATCH(GL$8, $BN$2:$EY$2, 0)), ""))</f>
        <v/>
      </c>
      <c r="GM92" s="69" t="str" cm="1">
        <f t="array" ref="GM92">IF($X92="", "", IFERROR(INDEX($BN92:$EY92, $EZ92, MATCH(GM$8, $BN$2:$EY$2, 0)), ""))</f>
        <v/>
      </c>
      <c r="GN92" s="69" t="str" cm="1">
        <f t="array" ref="GN92">IF($X92="", "", IFERROR(INDEX($BN92:$EY92, $EZ92, MATCH(GN$8, $BN$2:$EY$2, 0)), ""))</f>
        <v/>
      </c>
      <c r="GO92" s="69" t="str" cm="1">
        <f t="array" ref="GO92">IF($X92="", "", IFERROR(INDEX($BN92:$EY92, $EZ92, MATCH(GO$8, $BN$2:$EY$2, 0)), ""))</f>
        <v/>
      </c>
      <c r="GP92" s="69" t="str" cm="1">
        <f t="array" ref="GP92">IF($X92="", "", IFERROR(INDEX($BN92:$EY92, $EZ92, MATCH(GP$8, $BN$2:$EY$2, 0)), ""))</f>
        <v/>
      </c>
      <c r="GQ92" s="69" t="str" cm="1">
        <f t="array" ref="GQ92">IF($X92="", "", IFERROR(INDEX($BN92:$EY92, $EZ92, MATCH(GQ$8, $BN$2:$EY$2, 0)), ""))</f>
        <v/>
      </c>
      <c r="GR92" s="69" t="str" cm="1">
        <f t="array" ref="GR92">IF($X92="", "", IFERROR(INDEX($BN92:$EY92, $EZ92, MATCH(GR$8, $BN$2:$EY$2, 0)), ""))</f>
        <v/>
      </c>
      <c r="GS92" s="69" t="str" cm="1">
        <f t="array" ref="GS92">IF($X92="", "", IFERROR(INDEX($BN92:$EY92, $EZ92, MATCH(GS$8, $BN$2:$EY$2, 0)), ""))</f>
        <v/>
      </c>
      <c r="GT92" s="69" t="str" cm="1">
        <f t="array" ref="GT92">IF($X92="", "", IFERROR(INDEX($BN92:$EY92, $EZ92, MATCH(GT$8, $BN$2:$EY$2, 0)), ""))</f>
        <v/>
      </c>
      <c r="GU92" s="69" t="str" cm="1">
        <f t="array" ref="GU92">IF($X92="", "", IFERROR(INDEX($BN92:$EY92, $EZ92, MATCH(GU$8, $BN$2:$EY$2, 0)), ""))</f>
        <v/>
      </c>
      <c r="GV92" s="69" t="str" cm="1">
        <f t="array" ref="GV92">IF($X92="", "", IFERROR(INDEX($BN92:$EY92, $EZ92, MATCH(GV$8, $BN$2:$EY$2, 0)), ""))</f>
        <v/>
      </c>
      <c r="GW92" s="69" t="str" cm="1">
        <f t="array" ref="GW92">IF($X92="", "", IFERROR(INDEX($BN92:$EY92, $EZ92, MATCH(GW$8, $BN$2:$EY$2, 0)), ""))</f>
        <v/>
      </c>
      <c r="GX92" s="69" t="str" cm="1">
        <f t="array" ref="GX92">IF($X92="", "", IFERROR(INDEX($BN92:$EY92, $EZ92, MATCH(GX$8, $BN$2:$EY$2, 0)), ""))</f>
        <v/>
      </c>
      <c r="GY92" s="69" t="str" cm="1">
        <f t="array" ref="GY92">IF($X92="", "", IFERROR(INDEX($BN92:$EY92, $EZ92, MATCH(GY$8, $BN$2:$EY$2, 0)), ""))</f>
        <v/>
      </c>
      <c r="GZ92" s="69" t="str" cm="1">
        <f t="array" ref="GZ92">IF($X92="", "", IFERROR(INDEX($BN92:$EY92, $EZ92, MATCH(GZ$8, $BN$2:$EY$2, 0)), ""))</f>
        <v/>
      </c>
      <c r="HA92" s="69" t="str" cm="1">
        <f t="array" ref="HA92">IF($X92="", "", IFERROR(INDEX($BN92:$EY92, $EZ92, MATCH(HA$8, $BN$2:$EY$2, 0)), ""))</f>
        <v/>
      </c>
      <c r="HB92" s="69" t="str" cm="1">
        <f t="array" ref="HB92">IF($X92="", "", IFERROR(INDEX($BN92:$EY92, $EZ92, MATCH(HB$8, $BN$2:$EY$2, 0)), ""))</f>
        <v/>
      </c>
      <c r="HC92" s="69" t="str" cm="1">
        <f t="array" ref="HC92">IF($X92="", "", IFERROR(INDEX($BN92:$EY92, $EZ92, MATCH(HC$8, $BN$2:$EY$2, 0)), ""))</f>
        <v/>
      </c>
      <c r="HD92" s="69" t="str" cm="1">
        <f t="array" ref="HD92">IF($X92="", "", IFERROR(INDEX($BN92:$EY92, $EZ92, MATCH(HD$8, $BN$2:$EY$2, 0)), ""))</f>
        <v/>
      </c>
      <c r="HE92" s="69" t="str" cm="1">
        <f t="array" ref="HE92">IF($X92="", "", IFERROR(INDEX($BN92:$EY92, $EZ92, MATCH(HE$8, $BN$2:$EY$2, 0)), ""))</f>
        <v/>
      </c>
      <c r="HF92" s="69" t="str" cm="1">
        <f t="array" ref="HF92">IF($X92="", "", IFERROR(INDEX($BN92:$EY92, $EZ92, MATCH(HF$8, $BN$2:$EY$2, 0)), ""))</f>
        <v/>
      </c>
      <c r="HG92" s="69" t="str" cm="1">
        <f t="array" ref="HG92">IF($X92="", "", IFERROR(INDEX($BN92:$EY92, $EZ92, MATCH(HG$8, $BN$2:$EY$2, 0)), ""))</f>
        <v/>
      </c>
      <c r="HH92" s="69" t="str" cm="1">
        <f t="array" ref="HH92">IF($X92="", "", IFERROR(INDEX($BN92:$EY92, $EZ92, MATCH(HH$8, $BN$2:$EY$2, 0)), ""))</f>
        <v/>
      </c>
      <c r="HI92" s="69" t="str" cm="1">
        <f t="array" ref="HI92">IF($X92="", "", IFERROR(INDEX($BN92:$EY92, $EZ92, MATCH(HI$8, $BN$2:$EY$2, 0)), ""))</f>
        <v/>
      </c>
      <c r="HJ92" s="69" t="str" cm="1">
        <f t="array" ref="HJ92">IF($X92="", "", IFERROR(INDEX($BN92:$EY92, $EZ92, MATCH(HJ$8, $BN$2:$EY$2, 0)), ""))</f>
        <v/>
      </c>
      <c r="HK92" s="69" t="str" cm="1">
        <f t="array" ref="HK92">IF($X92="", "", IFERROR(INDEX($BN92:$EY92, $EZ92, MATCH(HK$8, $BN$2:$EY$2, 0)), ""))</f>
        <v/>
      </c>
      <c r="HL92" s="69" t="str" cm="1">
        <f t="array" ref="HL92">IF($X92="", "", IFERROR(INDEX($BN92:$EY92, $EZ92, MATCH(HL$8, $BN$2:$EY$2, 0)), ""))</f>
        <v/>
      </c>
      <c r="HM92" s="69" t="str" cm="1">
        <f t="array" ref="HM92">IF($X92="", "", IFERROR(INDEX($BN92:$EY92, $EZ92, MATCH(HM$8, $BN$2:$EY$2, 0)), ""))</f>
        <v/>
      </c>
      <c r="HN92" s="69" t="str" cm="1">
        <f t="array" ref="HN92">IF($X92="", "", IFERROR(INDEX($BN92:$EY92, $EZ92, MATCH(HN$8, $BN$2:$EY$2, 0)), ""))</f>
        <v/>
      </c>
      <c r="HO92" s="69" t="str" cm="1">
        <f t="array" ref="HO92">IF($X92="", "", IFERROR(INDEX($BN92:$EY92, $EZ92, MATCH(HO$8, $BN$2:$EY$2, 0)), ""))</f>
        <v/>
      </c>
      <c r="HP92" s="69" t="str" cm="1">
        <f t="array" ref="HP92">IF($X92="", "", IFERROR(INDEX($BN92:$EY92, $EZ92, MATCH(HP$8, $BN$2:$EY$2, 0)), ""))</f>
        <v/>
      </c>
      <c r="HQ92" s="69" t="str" cm="1">
        <f t="array" ref="HQ92">IF($X92="", "", IFERROR(INDEX($BN92:$EY92, $EZ92, MATCH(HQ$8, $BN$2:$EY$2, 0)), ""))</f>
        <v/>
      </c>
      <c r="HR92" s="70" t="str" cm="1">
        <f t="array" ref="HR92">IF($X92="", "", IFERROR(INDEX($BN92:$EY92, $EZ92, MATCH(HR$8, $BN$2:$EY$2, 0)), ""))</f>
        <v/>
      </c>
      <c r="HT92" s="8" t="str" cm="1">
        <f t="array" ref="HT92">IFERROR(INDEX($FA$6:$HR$6, $HS$6, MATCH(MIN($FA92:$HR92), $FA92:$HR92, 0)), "")</f>
        <v/>
      </c>
      <c r="HV92" s="8" t="str" cm="1">
        <f t="array" ref="HV92">IFERROR(INDEX(Trainers!$I$11:$I$20, MATCH(IFERROR(INDEX($FA$7:$HR$7, $HS$6, MATCH(MIN($FA92:$HR92), $FA92:$HR92, 0)), ""), Trainers!$AB$11:$AB$20, 0)), "")</f>
        <v/>
      </c>
      <c r="HX92" s="81" t="str">
        <f t="shared" si="270"/>
        <v/>
      </c>
      <c r="HY92" s="88" t="str">
        <f t="shared" si="271"/>
        <v/>
      </c>
      <c r="HZ92" s="81" t="str">
        <f t="shared" si="277"/>
        <v/>
      </c>
      <c r="IA92" s="88" t="str">
        <f t="shared" si="278"/>
        <v/>
      </c>
      <c r="IB92" s="81" t="str">
        <f t="shared" si="277"/>
        <v/>
      </c>
      <c r="IC92" s="88" t="str">
        <f t="shared" si="278"/>
        <v/>
      </c>
      <c r="ID92" s="81" t="str">
        <f t="shared" si="277"/>
        <v/>
      </c>
      <c r="IE92" s="88" t="str">
        <f t="shared" si="278"/>
        <v/>
      </c>
      <c r="IF92" s="81" t="str">
        <f t="shared" si="277"/>
        <v/>
      </c>
      <c r="IG92" s="88" t="str">
        <f t="shared" si="278"/>
        <v/>
      </c>
      <c r="IH92" s="81" t="str">
        <f t="shared" si="277"/>
        <v/>
      </c>
      <c r="II92" s="88" t="str">
        <f t="shared" si="278"/>
        <v/>
      </c>
      <c r="IJ92" s="81" t="str">
        <f t="shared" si="277"/>
        <v/>
      </c>
      <c r="IK92" s="88" t="str">
        <f t="shared" si="278"/>
        <v/>
      </c>
      <c r="IL92" s="81" t="str">
        <f t="shared" si="277"/>
        <v/>
      </c>
      <c r="IM92" s="88" t="str">
        <f t="shared" si="278"/>
        <v/>
      </c>
      <c r="IN92" s="81" t="str">
        <f t="shared" si="277"/>
        <v/>
      </c>
      <c r="IO92" s="88" t="str">
        <f t="shared" si="278"/>
        <v/>
      </c>
      <c r="IP92" s="81" t="str">
        <f t="shared" si="277"/>
        <v/>
      </c>
      <c r="IQ92" s="88" t="str">
        <f t="shared" si="278"/>
        <v/>
      </c>
      <c r="IS92" s="81" t="str" cm="1">
        <f t="array" ref="IS92">IF($X92="", "", IFERROR(INDEX($HX$3:$IQ$3, $IR$3, MATCH(IS$10, $HX92:$IQ92, 0)), ""))</f>
        <v/>
      </c>
      <c r="IT92" s="89" t="str" cm="1">
        <f t="array" ref="IT92">IF($X92="", "", IFERROR(INDEX($HX$3:$IQ$3, $IR$3, MATCH(IT$10, $HX92:$IQ92, 0)), ""))</f>
        <v/>
      </c>
      <c r="IU92" s="89" t="str" cm="1">
        <f t="array" ref="IU92">IF($X92="", "", IFERROR(INDEX($HX$3:$IQ$3, $IR$3, MATCH(IU$10, $HX92:$IQ92, 0)), ""))</f>
        <v/>
      </c>
      <c r="IV92" s="8" t="str">
        <f t="shared" si="272"/>
        <v/>
      </c>
      <c r="IX92" s="8" t="str">
        <f t="shared" si="273"/>
        <v/>
      </c>
      <c r="IZ92" s="8" t="str">
        <f>IF($BL92="", "", IFERROR(INDEX(Trainers!$AB$11:$AB$20, MATCH($BL92, Trainers!$I$11:$I$20, 0)), ""))</f>
        <v/>
      </c>
      <c r="JA92" s="78" t="str">
        <f t="shared" si="274"/>
        <v/>
      </c>
      <c r="JB92" s="8" t="str" cm="1">
        <f t="array" ref="JB92">IFERROR(INDEX($BN$7:$EY$7, $BM$7, MATCH(CONCATENATE($IZ92, " - ", $BJ92), $BN$2:$EY$2, 0)), "")</f>
        <v/>
      </c>
      <c r="JC92" s="8" t="str">
        <f t="shared" si="275"/>
        <v/>
      </c>
      <c r="JE92" s="8" t="str">
        <f>IF($HV92="", "", IFERROR(INDEX(Trainers!$AB$11:$AB$20, MATCH($HV92, Trainers!$I$11:$I$20, 0)), ""))</f>
        <v/>
      </c>
      <c r="JF92" s="78" t="str" cm="1">
        <f t="array" ref="JF92">IF(IFERROR(INDEX($F92:$L92, $Y92, MATCH($HT92, $F$9:$L$9, 0)), "")="", "", IFERROR(INDEX($F92:$L92, $Y92, MATCH($HT92, $F$9:$L$9, 0)), ""))</f>
        <v/>
      </c>
      <c r="JG92" s="8" t="str" cm="1">
        <f t="array" ref="JG92">IFERROR(INDEX($BN$7:$EY$7, $BM$7, MATCH(CONCATENATE($JE92, " - ", $HT92), $BN$2:$EY$2, 0)), "")</f>
        <v/>
      </c>
      <c r="JH92" s="8" t="str">
        <f t="shared" si="276"/>
        <v/>
      </c>
    </row>
    <row r="93" spans="1:268" x14ac:dyDescent="0.25">
      <c r="A93" s="2"/>
      <c r="B93" s="20"/>
      <c r="C93" s="21"/>
      <c r="D93" s="38"/>
      <c r="E93" s="22"/>
      <c r="F93" s="22"/>
      <c r="G93" s="22"/>
      <c r="H93" s="22"/>
      <c r="I93" s="22"/>
      <c r="J93" s="22"/>
      <c r="K93" s="22"/>
      <c r="L93" s="23"/>
      <c r="M93" s="2"/>
      <c r="N93" s="101" t="str">
        <f t="shared" si="193"/>
        <v/>
      </c>
      <c r="O93" s="2"/>
      <c r="P93" s="62"/>
      <c r="Q93" s="62"/>
      <c r="R93" s="62"/>
      <c r="X93" s="8" t="str">
        <f t="shared" si="194"/>
        <v/>
      </c>
      <c r="Z93" s="8" t="str">
        <f t="shared" si="190"/>
        <v/>
      </c>
      <c r="AA93" s="8" t="str">
        <f t="shared" si="191"/>
        <v/>
      </c>
      <c r="AB93" s="8" t="str">
        <f t="shared" si="192"/>
        <v/>
      </c>
      <c r="AC93" s="8" t="str">
        <f t="shared" si="195"/>
        <v/>
      </c>
      <c r="AD93" s="8" t="str">
        <f t="shared" si="196"/>
        <v/>
      </c>
      <c r="AE93" s="8" t="str">
        <f t="shared" si="279"/>
        <v/>
      </c>
      <c r="AF93" s="8" t="str">
        <f t="shared" si="280"/>
        <v/>
      </c>
      <c r="AG93" s="8" t="str">
        <f t="shared" si="281"/>
        <v/>
      </c>
      <c r="AH93" s="8" t="str">
        <f t="shared" si="282"/>
        <v/>
      </c>
      <c r="AI93" s="8" t="str">
        <f t="shared" si="283"/>
        <v/>
      </c>
      <c r="AJ93" s="8" t="str">
        <f t="shared" si="284"/>
        <v/>
      </c>
      <c r="AL93" s="68" t="str">
        <f t="shared" si="197"/>
        <v/>
      </c>
      <c r="AM93" s="69" t="str">
        <f t="shared" si="285"/>
        <v/>
      </c>
      <c r="AN93" s="69" t="str">
        <f t="shared" si="286"/>
        <v/>
      </c>
      <c r="AO93" s="69" t="str">
        <f t="shared" si="287"/>
        <v/>
      </c>
      <c r="AP93" s="69" t="str">
        <f t="shared" si="288"/>
        <v/>
      </c>
      <c r="AQ93" s="69" t="str">
        <f t="shared" si="289"/>
        <v/>
      </c>
      <c r="AR93" s="70" t="str">
        <f t="shared" si="290"/>
        <v/>
      </c>
      <c r="AT93" s="68" t="str">
        <f>IF($D93="", "", IFERROR(INDEX('Training Positions'!C$11:C$30, MATCH($D93, 'Training Positions'!$B$11:$B$30, 0)), ""))</f>
        <v/>
      </c>
      <c r="AU93" s="69" t="str">
        <f>IF($D93="", "", IFERROR(INDEX('Training Positions'!D$11:D$30, MATCH($D93, 'Training Positions'!$B$11:$B$30, 0)), ""))</f>
        <v/>
      </c>
      <c r="AV93" s="69" t="str">
        <f>IF($D93="", "", IFERROR(INDEX('Training Positions'!E$11:E$30, MATCH($D93, 'Training Positions'!$B$11:$B$30, 0)), ""))</f>
        <v/>
      </c>
      <c r="AW93" s="69" t="str">
        <f>IF($D93="", "", IFERROR(INDEX('Training Positions'!F$11:F$30, MATCH($D93, 'Training Positions'!$B$11:$B$30, 0)), ""))</f>
        <v/>
      </c>
      <c r="AX93" s="69" t="str">
        <f>IF($D93="", "", IFERROR(INDEX('Training Positions'!G$11:G$30, MATCH($D93, 'Training Positions'!$B$11:$B$30, 0)), ""))</f>
        <v/>
      </c>
      <c r="AY93" s="69" t="str">
        <f>IF($D93="", "", IFERROR(INDEX('Training Positions'!H$11:H$30, MATCH($D93, 'Training Positions'!$B$11:$B$30, 0)), ""))</f>
        <v/>
      </c>
      <c r="AZ93" s="70" t="str">
        <f>IF($D93="", "", IFERROR(INDEX('Training Positions'!I$11:I$30, MATCH($D93, 'Training Positions'!$B$11:$B$30, 0)), ""))</f>
        <v/>
      </c>
      <c r="BB93" s="68" t="str">
        <f t="shared" si="198"/>
        <v/>
      </c>
      <c r="BC93" s="69" t="str">
        <f t="shared" si="291"/>
        <v/>
      </c>
      <c r="BD93" s="69" t="str">
        <f t="shared" si="292"/>
        <v/>
      </c>
      <c r="BE93" s="69" t="str">
        <f t="shared" si="293"/>
        <v/>
      </c>
      <c r="BF93" s="69" t="str">
        <f t="shared" si="294"/>
        <v/>
      </c>
      <c r="BG93" s="69" t="str">
        <f t="shared" si="295"/>
        <v/>
      </c>
      <c r="BH93" s="70" t="str">
        <f t="shared" si="296"/>
        <v/>
      </c>
      <c r="BJ93" s="8" t="str" cm="1">
        <f t="array" ref="BJ93">IF($X93="", "", IFERROR(INDEX($BB$10:$BH$10, $BA$10, MATCH(MIN($BB93:$BH93), $BB93:$BH93, 0)), ""))</f>
        <v/>
      </c>
      <c r="BK93" s="78" t="str">
        <f t="shared" si="199"/>
        <v/>
      </c>
      <c r="BL93" s="8" t="str">
        <f>IF($IX93="", "", IFERROR(INDEX(Trainers!$I$11:$I$20, MATCH($IX93, Trainers!$AB$11:$AB$20, 0)), ""))</f>
        <v/>
      </c>
      <c r="BN93" s="68" t="str" cm="1">
        <f t="array" ref="BN93">IF(OR($X93="", BN$7=""), "", IFERROR(IF(IFERROR(INDEX($F93:$L93, $BM93, MATCH(BN$6, $F$9:$L$9, 0)), "")&gt;BN$7, "", IFERROR(INDEX($BB93:$BH93, $BM93, MATCH(BN$6, $BB$10:$BH$10, 0)), "")), ""))</f>
        <v/>
      </c>
      <c r="BO93" s="70" t="str" cm="1">
        <f t="array" ref="BO93">IF(OR($X93="", BO$7=""), "", IFERROR(IF(IFERROR(INDEX($F93:$L93, $BM93, MATCH(BO$6, $F$9:$L$9, 0)), "")&gt;BO$7, "", IFERROR(INDEX($BB93:$BH93, $BM93, MATCH(BO$6, $BB$10:$BH$10, 0)), "")), ""))</f>
        <v/>
      </c>
      <c r="BP93" s="68" t="str">
        <f t="shared" si="200"/>
        <v/>
      </c>
      <c r="BQ93" s="69" t="str">
        <f t="shared" si="201"/>
        <v/>
      </c>
      <c r="BR93" s="69" t="str">
        <f t="shared" si="202"/>
        <v/>
      </c>
      <c r="BS93" s="69" t="str">
        <f t="shared" si="203"/>
        <v/>
      </c>
      <c r="BT93" s="69" t="str">
        <f t="shared" si="204"/>
        <v/>
      </c>
      <c r="BU93" s="69" t="str">
        <f t="shared" si="205"/>
        <v/>
      </c>
      <c r="BV93" s="70" t="str">
        <f t="shared" si="206"/>
        <v/>
      </c>
      <c r="BW93" s="68" t="str" cm="1">
        <f t="array" ref="BW93">IF(OR($X93="", BW$7=""), "", IFERROR(IF(IFERROR(INDEX($F93:$L93, $BM93, MATCH(BW$6, $F$9:$L$9, 0)), "")&gt;BW$7, "", IFERROR(INDEX($BB93:$BH93, $BM93, MATCH(BW$6, $BB$10:$BH$10, 0)), "")), ""))</f>
        <v/>
      </c>
      <c r="BX93" s="70" t="str" cm="1">
        <f t="array" ref="BX93">IF(OR($X93="", BX$7=""), "", IFERROR(IF(IFERROR(INDEX($F93:$L93, $BM93, MATCH(BX$6, $F$9:$L$9, 0)), "")&gt;BX$7, "", IFERROR(INDEX($BB93:$BH93, $BM93, MATCH(BX$6, $BB$10:$BH$10, 0)), "")), ""))</f>
        <v/>
      </c>
      <c r="BY93" s="68" t="str">
        <f t="shared" si="207"/>
        <v/>
      </c>
      <c r="BZ93" s="69" t="str">
        <f t="shared" si="208"/>
        <v/>
      </c>
      <c r="CA93" s="69" t="str">
        <f t="shared" si="209"/>
        <v/>
      </c>
      <c r="CB93" s="69" t="str">
        <f t="shared" si="210"/>
        <v/>
      </c>
      <c r="CC93" s="69" t="str">
        <f t="shared" si="211"/>
        <v/>
      </c>
      <c r="CD93" s="69" t="str">
        <f t="shared" si="212"/>
        <v/>
      </c>
      <c r="CE93" s="70" t="str">
        <f t="shared" si="213"/>
        <v/>
      </c>
      <c r="CF93" s="68" t="str" cm="1">
        <f t="array" ref="CF93">IF(OR($X93="", CF$7=""), "", IFERROR(IF(IFERROR(INDEX($F93:$L93, $BM93, MATCH(CF$6, $F$9:$L$9, 0)), "")&gt;CF$7, "", IFERROR(INDEX($BB93:$BH93, $BM93, MATCH(CF$6, $BB$10:$BH$10, 0)), "")), ""))</f>
        <v/>
      </c>
      <c r="CG93" s="70" t="str" cm="1">
        <f t="array" ref="CG93">IF(OR($X93="", CG$7=""), "", IFERROR(IF(IFERROR(INDEX($F93:$L93, $BM93, MATCH(CG$6, $F$9:$L$9, 0)), "")&gt;CG$7, "", IFERROR(INDEX($BB93:$BH93, $BM93, MATCH(CG$6, $BB$10:$BH$10, 0)), "")), ""))</f>
        <v/>
      </c>
      <c r="CH93" s="68" t="str">
        <f t="shared" si="214"/>
        <v/>
      </c>
      <c r="CI93" s="69" t="str">
        <f t="shared" si="215"/>
        <v/>
      </c>
      <c r="CJ93" s="69" t="str">
        <f t="shared" si="216"/>
        <v/>
      </c>
      <c r="CK93" s="69" t="str">
        <f t="shared" si="217"/>
        <v/>
      </c>
      <c r="CL93" s="69" t="str">
        <f t="shared" si="218"/>
        <v/>
      </c>
      <c r="CM93" s="69" t="str">
        <f t="shared" si="219"/>
        <v/>
      </c>
      <c r="CN93" s="70" t="str">
        <f t="shared" si="220"/>
        <v/>
      </c>
      <c r="CO93" s="68" t="str" cm="1">
        <f t="array" ref="CO93">IF(OR($X93="", CO$7=""), "", IFERROR(IF(IFERROR(INDEX($F93:$L93, $BM93, MATCH(CO$6, $F$9:$L$9, 0)), "")&gt;CO$7, "", IFERROR(INDEX($BB93:$BH93, $BM93, MATCH(CO$6, $BB$10:$BH$10, 0)), "")), ""))</f>
        <v/>
      </c>
      <c r="CP93" s="70" t="str" cm="1">
        <f t="array" ref="CP93">IF(OR($X93="", CP$7=""), "", IFERROR(IF(IFERROR(INDEX($F93:$L93, $BM93, MATCH(CP$6, $F$9:$L$9, 0)), "")&gt;CP$7, "", IFERROR(INDEX($BB93:$BH93, $BM93, MATCH(CP$6, $BB$10:$BH$10, 0)), "")), ""))</f>
        <v/>
      </c>
      <c r="CQ93" s="68" t="str">
        <f t="shared" si="221"/>
        <v/>
      </c>
      <c r="CR93" s="69" t="str">
        <f t="shared" si="222"/>
        <v/>
      </c>
      <c r="CS93" s="69" t="str">
        <f t="shared" si="223"/>
        <v/>
      </c>
      <c r="CT93" s="69" t="str">
        <f t="shared" si="224"/>
        <v/>
      </c>
      <c r="CU93" s="69" t="str">
        <f t="shared" si="225"/>
        <v/>
      </c>
      <c r="CV93" s="69" t="str">
        <f t="shared" si="226"/>
        <v/>
      </c>
      <c r="CW93" s="70" t="str">
        <f t="shared" si="227"/>
        <v/>
      </c>
      <c r="CX93" s="68" t="str" cm="1">
        <f t="array" ref="CX93">IF(OR($X93="", CX$7=""), "", IFERROR(IF(IFERROR(INDEX($F93:$L93, $BM93, MATCH(CX$6, $F$9:$L$9, 0)), "")&gt;CX$7, "", IFERROR(INDEX($BB93:$BH93, $BM93, MATCH(CX$6, $BB$10:$BH$10, 0)), "")), ""))</f>
        <v/>
      </c>
      <c r="CY93" s="70" t="str" cm="1">
        <f t="array" ref="CY93">IF(OR($X93="", CY$7=""), "", IFERROR(IF(IFERROR(INDEX($F93:$L93, $BM93, MATCH(CY$6, $F$9:$L$9, 0)), "")&gt;CY$7, "", IFERROR(INDEX($BB93:$BH93, $BM93, MATCH(CY$6, $BB$10:$BH$10, 0)), "")), ""))</f>
        <v/>
      </c>
      <c r="CZ93" s="68" t="str">
        <f t="shared" si="228"/>
        <v/>
      </c>
      <c r="DA93" s="69" t="str">
        <f t="shared" si="229"/>
        <v/>
      </c>
      <c r="DB93" s="69" t="str">
        <f t="shared" si="230"/>
        <v/>
      </c>
      <c r="DC93" s="69" t="str">
        <f t="shared" si="231"/>
        <v/>
      </c>
      <c r="DD93" s="69" t="str">
        <f t="shared" si="232"/>
        <v/>
      </c>
      <c r="DE93" s="69" t="str">
        <f t="shared" si="233"/>
        <v/>
      </c>
      <c r="DF93" s="70" t="str">
        <f t="shared" si="234"/>
        <v/>
      </c>
      <c r="DG93" s="68" t="str" cm="1">
        <f t="array" ref="DG93">IF(OR($X93="", DG$7=""), "", IFERROR(IF(IFERROR(INDEX($F93:$L93, $BM93, MATCH(DG$6, $F$9:$L$9, 0)), "")&gt;DG$7, "", IFERROR(INDEX($BB93:$BH93, $BM93, MATCH(DG$6, $BB$10:$BH$10, 0)), "")), ""))</f>
        <v/>
      </c>
      <c r="DH93" s="70" t="str" cm="1">
        <f t="array" ref="DH93">IF(OR($X93="", DH$7=""), "", IFERROR(IF(IFERROR(INDEX($F93:$L93, $BM93, MATCH(DH$6, $F$9:$L$9, 0)), "")&gt;DH$7, "", IFERROR(INDEX($BB93:$BH93, $BM93, MATCH(DH$6, $BB$10:$BH$10, 0)), "")), ""))</f>
        <v/>
      </c>
      <c r="DI93" s="68" t="str">
        <f t="shared" si="235"/>
        <v/>
      </c>
      <c r="DJ93" s="69" t="str">
        <f t="shared" si="236"/>
        <v/>
      </c>
      <c r="DK93" s="69" t="str">
        <f t="shared" si="237"/>
        <v/>
      </c>
      <c r="DL93" s="69" t="str">
        <f t="shared" si="238"/>
        <v/>
      </c>
      <c r="DM93" s="69" t="str">
        <f t="shared" si="239"/>
        <v/>
      </c>
      <c r="DN93" s="69" t="str">
        <f t="shared" si="240"/>
        <v/>
      </c>
      <c r="DO93" s="70" t="str">
        <f t="shared" si="241"/>
        <v/>
      </c>
      <c r="DP93" s="68" t="str" cm="1">
        <f t="array" ref="DP93">IF(OR($X93="", DP$7=""), "", IFERROR(IF(IFERROR(INDEX($F93:$L93, $BM93, MATCH(DP$6, $F$9:$L$9, 0)), "")&gt;DP$7, "", IFERROR(INDEX($BB93:$BH93, $BM93, MATCH(DP$6, $BB$10:$BH$10, 0)), "")), ""))</f>
        <v/>
      </c>
      <c r="DQ93" s="70" t="str" cm="1">
        <f t="array" ref="DQ93">IF(OR($X93="", DQ$7=""), "", IFERROR(IF(IFERROR(INDEX($F93:$L93, $BM93, MATCH(DQ$6, $F$9:$L$9, 0)), "")&gt;DQ$7, "", IFERROR(INDEX($BB93:$BH93, $BM93, MATCH(DQ$6, $BB$10:$BH$10, 0)), "")), ""))</f>
        <v/>
      </c>
      <c r="DR93" s="68" t="str">
        <f t="shared" si="242"/>
        <v/>
      </c>
      <c r="DS93" s="69" t="str">
        <f t="shared" si="243"/>
        <v/>
      </c>
      <c r="DT93" s="69" t="str">
        <f t="shared" si="244"/>
        <v/>
      </c>
      <c r="DU93" s="69" t="str">
        <f t="shared" si="245"/>
        <v/>
      </c>
      <c r="DV93" s="69" t="str">
        <f t="shared" si="246"/>
        <v/>
      </c>
      <c r="DW93" s="69" t="str">
        <f t="shared" si="247"/>
        <v/>
      </c>
      <c r="DX93" s="70" t="str">
        <f t="shared" si="248"/>
        <v/>
      </c>
      <c r="DY93" s="68" t="str" cm="1">
        <f t="array" ref="DY93">IF(OR($X93="", DY$7=""), "", IFERROR(IF(IFERROR(INDEX($F93:$L93, $BM93, MATCH(DY$6, $F$9:$L$9, 0)), "")&gt;DY$7, "", IFERROR(INDEX($BB93:$BH93, $BM93, MATCH(DY$6, $BB$10:$BH$10, 0)), "")), ""))</f>
        <v/>
      </c>
      <c r="DZ93" s="70" t="str" cm="1">
        <f t="array" ref="DZ93">IF(OR($X93="", DZ$7=""), "", IFERROR(IF(IFERROR(INDEX($F93:$L93, $BM93, MATCH(DZ$6, $F$9:$L$9, 0)), "")&gt;DZ$7, "", IFERROR(INDEX($BB93:$BH93, $BM93, MATCH(DZ$6, $BB$10:$BH$10, 0)), "")), ""))</f>
        <v/>
      </c>
      <c r="EA93" s="68" t="str">
        <f t="shared" si="249"/>
        <v/>
      </c>
      <c r="EB93" s="69" t="str">
        <f t="shared" si="250"/>
        <v/>
      </c>
      <c r="EC93" s="69" t="str">
        <f t="shared" si="251"/>
        <v/>
      </c>
      <c r="ED93" s="69" t="str">
        <f t="shared" si="252"/>
        <v/>
      </c>
      <c r="EE93" s="69" t="str">
        <f t="shared" si="253"/>
        <v/>
      </c>
      <c r="EF93" s="69" t="str">
        <f t="shared" si="254"/>
        <v/>
      </c>
      <c r="EG93" s="70" t="str">
        <f t="shared" si="255"/>
        <v/>
      </c>
      <c r="EH93" s="68" t="str" cm="1">
        <f t="array" ref="EH93">IF(OR($X93="", EH$7=""), "", IFERROR(IF(IFERROR(INDEX($F93:$L93, $BM93, MATCH(EH$6, $F$9:$L$9, 0)), "")&gt;EH$7, "", IFERROR(INDEX($BB93:$BH93, $BM93, MATCH(EH$6, $BB$10:$BH$10, 0)), "")), ""))</f>
        <v/>
      </c>
      <c r="EI93" s="70" t="str" cm="1">
        <f t="array" ref="EI93">IF(OR($X93="", EI$7=""), "", IFERROR(IF(IFERROR(INDEX($F93:$L93, $BM93, MATCH(EI$6, $F$9:$L$9, 0)), "")&gt;EI$7, "", IFERROR(INDEX($BB93:$BH93, $BM93, MATCH(EI$6, $BB$10:$BH$10, 0)), "")), ""))</f>
        <v/>
      </c>
      <c r="EJ93" s="68" t="str">
        <f t="shared" si="256"/>
        <v/>
      </c>
      <c r="EK93" s="69" t="str">
        <f t="shared" si="257"/>
        <v/>
      </c>
      <c r="EL93" s="69" t="str">
        <f t="shared" si="258"/>
        <v/>
      </c>
      <c r="EM93" s="69" t="str">
        <f t="shared" si="259"/>
        <v/>
      </c>
      <c r="EN93" s="69" t="str">
        <f t="shared" si="260"/>
        <v/>
      </c>
      <c r="EO93" s="69" t="str">
        <f t="shared" si="261"/>
        <v/>
      </c>
      <c r="EP93" s="70" t="str">
        <f t="shared" si="262"/>
        <v/>
      </c>
      <c r="EQ93" s="68" t="str" cm="1">
        <f t="array" ref="EQ93">IF(OR($X93="", EQ$7=""), "", IFERROR(IF(IFERROR(INDEX($F93:$L93, $BM93, MATCH(EQ$6, $F$9:$L$9, 0)), "")&gt;EQ$7, "", IFERROR(INDEX($BB93:$BH93, $BM93, MATCH(EQ$6, $BB$10:$BH$10, 0)), "")), ""))</f>
        <v/>
      </c>
      <c r="ER93" s="70" t="str" cm="1">
        <f t="array" ref="ER93">IF(OR($X93="", ER$7=""), "", IFERROR(IF(IFERROR(INDEX($F93:$L93, $BM93, MATCH(ER$6, $F$9:$L$9, 0)), "")&gt;ER$7, "", IFERROR(INDEX($BB93:$BH93, $BM93, MATCH(ER$6, $BB$10:$BH$10, 0)), "")), ""))</f>
        <v/>
      </c>
      <c r="ES93" s="68" t="str">
        <f t="shared" si="263"/>
        <v/>
      </c>
      <c r="ET93" s="69" t="str">
        <f t="shared" si="264"/>
        <v/>
      </c>
      <c r="EU93" s="69" t="str">
        <f t="shared" si="265"/>
        <v/>
      </c>
      <c r="EV93" s="69" t="str">
        <f t="shared" si="266"/>
        <v/>
      </c>
      <c r="EW93" s="69" t="str">
        <f t="shared" si="267"/>
        <v/>
      </c>
      <c r="EX93" s="69" t="str">
        <f t="shared" si="268"/>
        <v/>
      </c>
      <c r="EY93" s="70" t="str">
        <f t="shared" si="269"/>
        <v/>
      </c>
      <c r="FA93" s="68" t="str" cm="1">
        <f t="array" ref="FA93">IF($X93="", "", IFERROR(INDEX($BN93:$EY93, $EZ93, MATCH(FA$8, $BN$2:$EY$2, 0)), ""))</f>
        <v/>
      </c>
      <c r="FB93" s="69" t="str" cm="1">
        <f t="array" ref="FB93">IF($X93="", "", IFERROR(INDEX($BN93:$EY93, $EZ93, MATCH(FB$8, $BN$2:$EY$2, 0)), ""))</f>
        <v/>
      </c>
      <c r="FC93" s="69" t="str" cm="1">
        <f t="array" ref="FC93">IF($X93="", "", IFERROR(INDEX($BN93:$EY93, $EZ93, MATCH(FC$8, $BN$2:$EY$2, 0)), ""))</f>
        <v/>
      </c>
      <c r="FD93" s="69" t="str" cm="1">
        <f t="array" ref="FD93">IF($X93="", "", IFERROR(INDEX($BN93:$EY93, $EZ93, MATCH(FD$8, $BN$2:$EY$2, 0)), ""))</f>
        <v/>
      </c>
      <c r="FE93" s="69" t="str" cm="1">
        <f t="array" ref="FE93">IF($X93="", "", IFERROR(INDEX($BN93:$EY93, $EZ93, MATCH(FE$8, $BN$2:$EY$2, 0)), ""))</f>
        <v/>
      </c>
      <c r="FF93" s="69" t="str" cm="1">
        <f t="array" ref="FF93">IF($X93="", "", IFERROR(INDEX($BN93:$EY93, $EZ93, MATCH(FF$8, $BN$2:$EY$2, 0)), ""))</f>
        <v/>
      </c>
      <c r="FG93" s="69" t="str" cm="1">
        <f t="array" ref="FG93">IF($X93="", "", IFERROR(INDEX($BN93:$EY93, $EZ93, MATCH(FG$8, $BN$2:$EY$2, 0)), ""))</f>
        <v/>
      </c>
      <c r="FH93" s="69" t="str" cm="1">
        <f t="array" ref="FH93">IF($X93="", "", IFERROR(INDEX($BN93:$EY93, $EZ93, MATCH(FH$8, $BN$2:$EY$2, 0)), ""))</f>
        <v/>
      </c>
      <c r="FI93" s="69" t="str" cm="1">
        <f t="array" ref="FI93">IF($X93="", "", IFERROR(INDEX($BN93:$EY93, $EZ93, MATCH(FI$8, $BN$2:$EY$2, 0)), ""))</f>
        <v/>
      </c>
      <c r="FJ93" s="69" t="str" cm="1">
        <f t="array" ref="FJ93">IF($X93="", "", IFERROR(INDEX($BN93:$EY93, $EZ93, MATCH(FJ$8, $BN$2:$EY$2, 0)), ""))</f>
        <v/>
      </c>
      <c r="FK93" s="69" t="str" cm="1">
        <f t="array" ref="FK93">IF($X93="", "", IFERROR(INDEX($BN93:$EY93, $EZ93, MATCH(FK$8, $BN$2:$EY$2, 0)), ""))</f>
        <v/>
      </c>
      <c r="FL93" s="69" t="str" cm="1">
        <f t="array" ref="FL93">IF($X93="", "", IFERROR(INDEX($BN93:$EY93, $EZ93, MATCH(FL$8, $BN$2:$EY$2, 0)), ""))</f>
        <v/>
      </c>
      <c r="FM93" s="69" t="str" cm="1">
        <f t="array" ref="FM93">IF($X93="", "", IFERROR(INDEX($BN93:$EY93, $EZ93, MATCH(FM$8, $BN$2:$EY$2, 0)), ""))</f>
        <v/>
      </c>
      <c r="FN93" s="69" t="str" cm="1">
        <f t="array" ref="FN93">IF($X93="", "", IFERROR(INDEX($BN93:$EY93, $EZ93, MATCH(FN$8, $BN$2:$EY$2, 0)), ""))</f>
        <v/>
      </c>
      <c r="FO93" s="69" t="str" cm="1">
        <f t="array" ref="FO93">IF($X93="", "", IFERROR(INDEX($BN93:$EY93, $EZ93, MATCH(FO$8, $BN$2:$EY$2, 0)), ""))</f>
        <v/>
      </c>
      <c r="FP93" s="69" t="str" cm="1">
        <f t="array" ref="FP93">IF($X93="", "", IFERROR(INDEX($BN93:$EY93, $EZ93, MATCH(FP$8, $BN$2:$EY$2, 0)), ""))</f>
        <v/>
      </c>
      <c r="FQ93" s="69" t="str" cm="1">
        <f t="array" ref="FQ93">IF($X93="", "", IFERROR(INDEX($BN93:$EY93, $EZ93, MATCH(FQ$8, $BN$2:$EY$2, 0)), ""))</f>
        <v/>
      </c>
      <c r="FR93" s="69" t="str" cm="1">
        <f t="array" ref="FR93">IF($X93="", "", IFERROR(INDEX($BN93:$EY93, $EZ93, MATCH(FR$8, $BN$2:$EY$2, 0)), ""))</f>
        <v/>
      </c>
      <c r="FS93" s="69" t="str" cm="1">
        <f t="array" ref="FS93">IF($X93="", "", IFERROR(INDEX($BN93:$EY93, $EZ93, MATCH(FS$8, $BN$2:$EY$2, 0)), ""))</f>
        <v/>
      </c>
      <c r="FT93" s="69" t="str" cm="1">
        <f t="array" ref="FT93">IF($X93="", "", IFERROR(INDEX($BN93:$EY93, $EZ93, MATCH(FT$8, $BN$2:$EY$2, 0)), ""))</f>
        <v/>
      </c>
      <c r="FU93" s="69" t="str" cm="1">
        <f t="array" ref="FU93">IF($X93="", "", IFERROR(INDEX($BN93:$EY93, $EZ93, MATCH(FU$8, $BN$2:$EY$2, 0)), ""))</f>
        <v/>
      </c>
      <c r="FV93" s="69" t="str" cm="1">
        <f t="array" ref="FV93">IF($X93="", "", IFERROR(INDEX($BN93:$EY93, $EZ93, MATCH(FV$8, $BN$2:$EY$2, 0)), ""))</f>
        <v/>
      </c>
      <c r="FW93" s="69" t="str" cm="1">
        <f t="array" ref="FW93">IF($X93="", "", IFERROR(INDEX($BN93:$EY93, $EZ93, MATCH(FW$8, $BN$2:$EY$2, 0)), ""))</f>
        <v/>
      </c>
      <c r="FX93" s="69" t="str" cm="1">
        <f t="array" ref="FX93">IF($X93="", "", IFERROR(INDEX($BN93:$EY93, $EZ93, MATCH(FX$8, $BN$2:$EY$2, 0)), ""))</f>
        <v/>
      </c>
      <c r="FY93" s="69" t="str" cm="1">
        <f t="array" ref="FY93">IF($X93="", "", IFERROR(INDEX($BN93:$EY93, $EZ93, MATCH(FY$8, $BN$2:$EY$2, 0)), ""))</f>
        <v/>
      </c>
      <c r="FZ93" s="69" t="str" cm="1">
        <f t="array" ref="FZ93">IF($X93="", "", IFERROR(INDEX($BN93:$EY93, $EZ93, MATCH(FZ$8, $BN$2:$EY$2, 0)), ""))</f>
        <v/>
      </c>
      <c r="GA93" s="69" t="str" cm="1">
        <f t="array" ref="GA93">IF($X93="", "", IFERROR(INDEX($BN93:$EY93, $EZ93, MATCH(GA$8, $BN$2:$EY$2, 0)), ""))</f>
        <v/>
      </c>
      <c r="GB93" s="69" t="str" cm="1">
        <f t="array" ref="GB93">IF($X93="", "", IFERROR(INDEX($BN93:$EY93, $EZ93, MATCH(GB$8, $BN$2:$EY$2, 0)), ""))</f>
        <v/>
      </c>
      <c r="GC93" s="69" t="str" cm="1">
        <f t="array" ref="GC93">IF($X93="", "", IFERROR(INDEX($BN93:$EY93, $EZ93, MATCH(GC$8, $BN$2:$EY$2, 0)), ""))</f>
        <v/>
      </c>
      <c r="GD93" s="69" t="str" cm="1">
        <f t="array" ref="GD93">IF($X93="", "", IFERROR(INDEX($BN93:$EY93, $EZ93, MATCH(GD$8, $BN$2:$EY$2, 0)), ""))</f>
        <v/>
      </c>
      <c r="GE93" s="69" t="str" cm="1">
        <f t="array" ref="GE93">IF($X93="", "", IFERROR(INDEX($BN93:$EY93, $EZ93, MATCH(GE$8, $BN$2:$EY$2, 0)), ""))</f>
        <v/>
      </c>
      <c r="GF93" s="69" t="str" cm="1">
        <f t="array" ref="GF93">IF($X93="", "", IFERROR(INDEX($BN93:$EY93, $EZ93, MATCH(GF$8, $BN$2:$EY$2, 0)), ""))</f>
        <v/>
      </c>
      <c r="GG93" s="69" t="str" cm="1">
        <f t="array" ref="GG93">IF($X93="", "", IFERROR(INDEX($BN93:$EY93, $EZ93, MATCH(GG$8, $BN$2:$EY$2, 0)), ""))</f>
        <v/>
      </c>
      <c r="GH93" s="69" t="str" cm="1">
        <f t="array" ref="GH93">IF($X93="", "", IFERROR(INDEX($BN93:$EY93, $EZ93, MATCH(GH$8, $BN$2:$EY$2, 0)), ""))</f>
        <v/>
      </c>
      <c r="GI93" s="69" t="str" cm="1">
        <f t="array" ref="GI93">IF($X93="", "", IFERROR(INDEX($BN93:$EY93, $EZ93, MATCH(GI$8, $BN$2:$EY$2, 0)), ""))</f>
        <v/>
      </c>
      <c r="GJ93" s="69" t="str" cm="1">
        <f t="array" ref="GJ93">IF($X93="", "", IFERROR(INDEX($BN93:$EY93, $EZ93, MATCH(GJ$8, $BN$2:$EY$2, 0)), ""))</f>
        <v/>
      </c>
      <c r="GK93" s="69" t="str" cm="1">
        <f t="array" ref="GK93">IF($X93="", "", IFERROR(INDEX($BN93:$EY93, $EZ93, MATCH(GK$8, $BN$2:$EY$2, 0)), ""))</f>
        <v/>
      </c>
      <c r="GL93" s="69" t="str" cm="1">
        <f t="array" ref="GL93">IF($X93="", "", IFERROR(INDEX($BN93:$EY93, $EZ93, MATCH(GL$8, $BN$2:$EY$2, 0)), ""))</f>
        <v/>
      </c>
      <c r="GM93" s="69" t="str" cm="1">
        <f t="array" ref="GM93">IF($X93="", "", IFERROR(INDEX($BN93:$EY93, $EZ93, MATCH(GM$8, $BN$2:$EY$2, 0)), ""))</f>
        <v/>
      </c>
      <c r="GN93" s="69" t="str" cm="1">
        <f t="array" ref="GN93">IF($X93="", "", IFERROR(INDEX($BN93:$EY93, $EZ93, MATCH(GN$8, $BN$2:$EY$2, 0)), ""))</f>
        <v/>
      </c>
      <c r="GO93" s="69" t="str" cm="1">
        <f t="array" ref="GO93">IF($X93="", "", IFERROR(INDEX($BN93:$EY93, $EZ93, MATCH(GO$8, $BN$2:$EY$2, 0)), ""))</f>
        <v/>
      </c>
      <c r="GP93" s="69" t="str" cm="1">
        <f t="array" ref="GP93">IF($X93="", "", IFERROR(INDEX($BN93:$EY93, $EZ93, MATCH(GP$8, $BN$2:$EY$2, 0)), ""))</f>
        <v/>
      </c>
      <c r="GQ93" s="69" t="str" cm="1">
        <f t="array" ref="GQ93">IF($X93="", "", IFERROR(INDEX($BN93:$EY93, $EZ93, MATCH(GQ$8, $BN$2:$EY$2, 0)), ""))</f>
        <v/>
      </c>
      <c r="GR93" s="69" t="str" cm="1">
        <f t="array" ref="GR93">IF($X93="", "", IFERROR(INDEX($BN93:$EY93, $EZ93, MATCH(GR$8, $BN$2:$EY$2, 0)), ""))</f>
        <v/>
      </c>
      <c r="GS93" s="69" t="str" cm="1">
        <f t="array" ref="GS93">IF($X93="", "", IFERROR(INDEX($BN93:$EY93, $EZ93, MATCH(GS$8, $BN$2:$EY$2, 0)), ""))</f>
        <v/>
      </c>
      <c r="GT93" s="69" t="str" cm="1">
        <f t="array" ref="GT93">IF($X93="", "", IFERROR(INDEX($BN93:$EY93, $EZ93, MATCH(GT$8, $BN$2:$EY$2, 0)), ""))</f>
        <v/>
      </c>
      <c r="GU93" s="69" t="str" cm="1">
        <f t="array" ref="GU93">IF($X93="", "", IFERROR(INDEX($BN93:$EY93, $EZ93, MATCH(GU$8, $BN$2:$EY$2, 0)), ""))</f>
        <v/>
      </c>
      <c r="GV93" s="69" t="str" cm="1">
        <f t="array" ref="GV93">IF($X93="", "", IFERROR(INDEX($BN93:$EY93, $EZ93, MATCH(GV$8, $BN$2:$EY$2, 0)), ""))</f>
        <v/>
      </c>
      <c r="GW93" s="69" t="str" cm="1">
        <f t="array" ref="GW93">IF($X93="", "", IFERROR(INDEX($BN93:$EY93, $EZ93, MATCH(GW$8, $BN$2:$EY$2, 0)), ""))</f>
        <v/>
      </c>
      <c r="GX93" s="69" t="str" cm="1">
        <f t="array" ref="GX93">IF($X93="", "", IFERROR(INDEX($BN93:$EY93, $EZ93, MATCH(GX$8, $BN$2:$EY$2, 0)), ""))</f>
        <v/>
      </c>
      <c r="GY93" s="69" t="str" cm="1">
        <f t="array" ref="GY93">IF($X93="", "", IFERROR(INDEX($BN93:$EY93, $EZ93, MATCH(GY$8, $BN$2:$EY$2, 0)), ""))</f>
        <v/>
      </c>
      <c r="GZ93" s="69" t="str" cm="1">
        <f t="array" ref="GZ93">IF($X93="", "", IFERROR(INDEX($BN93:$EY93, $EZ93, MATCH(GZ$8, $BN$2:$EY$2, 0)), ""))</f>
        <v/>
      </c>
      <c r="HA93" s="69" t="str" cm="1">
        <f t="array" ref="HA93">IF($X93="", "", IFERROR(INDEX($BN93:$EY93, $EZ93, MATCH(HA$8, $BN$2:$EY$2, 0)), ""))</f>
        <v/>
      </c>
      <c r="HB93" s="69" t="str" cm="1">
        <f t="array" ref="HB93">IF($X93="", "", IFERROR(INDEX($BN93:$EY93, $EZ93, MATCH(HB$8, $BN$2:$EY$2, 0)), ""))</f>
        <v/>
      </c>
      <c r="HC93" s="69" t="str" cm="1">
        <f t="array" ref="HC93">IF($X93="", "", IFERROR(INDEX($BN93:$EY93, $EZ93, MATCH(HC$8, $BN$2:$EY$2, 0)), ""))</f>
        <v/>
      </c>
      <c r="HD93" s="69" t="str" cm="1">
        <f t="array" ref="HD93">IF($X93="", "", IFERROR(INDEX($BN93:$EY93, $EZ93, MATCH(HD$8, $BN$2:$EY$2, 0)), ""))</f>
        <v/>
      </c>
      <c r="HE93" s="69" t="str" cm="1">
        <f t="array" ref="HE93">IF($X93="", "", IFERROR(INDEX($BN93:$EY93, $EZ93, MATCH(HE$8, $BN$2:$EY$2, 0)), ""))</f>
        <v/>
      </c>
      <c r="HF93" s="69" t="str" cm="1">
        <f t="array" ref="HF93">IF($X93="", "", IFERROR(INDEX($BN93:$EY93, $EZ93, MATCH(HF$8, $BN$2:$EY$2, 0)), ""))</f>
        <v/>
      </c>
      <c r="HG93" s="69" t="str" cm="1">
        <f t="array" ref="HG93">IF($X93="", "", IFERROR(INDEX($BN93:$EY93, $EZ93, MATCH(HG$8, $BN$2:$EY$2, 0)), ""))</f>
        <v/>
      </c>
      <c r="HH93" s="69" t="str" cm="1">
        <f t="array" ref="HH93">IF($X93="", "", IFERROR(INDEX($BN93:$EY93, $EZ93, MATCH(HH$8, $BN$2:$EY$2, 0)), ""))</f>
        <v/>
      </c>
      <c r="HI93" s="69" t="str" cm="1">
        <f t="array" ref="HI93">IF($X93="", "", IFERROR(INDEX($BN93:$EY93, $EZ93, MATCH(HI$8, $BN$2:$EY$2, 0)), ""))</f>
        <v/>
      </c>
      <c r="HJ93" s="69" t="str" cm="1">
        <f t="array" ref="HJ93">IF($X93="", "", IFERROR(INDEX($BN93:$EY93, $EZ93, MATCH(HJ$8, $BN$2:$EY$2, 0)), ""))</f>
        <v/>
      </c>
      <c r="HK93" s="69" t="str" cm="1">
        <f t="array" ref="HK93">IF($X93="", "", IFERROR(INDEX($BN93:$EY93, $EZ93, MATCH(HK$8, $BN$2:$EY$2, 0)), ""))</f>
        <v/>
      </c>
      <c r="HL93" s="69" t="str" cm="1">
        <f t="array" ref="HL93">IF($X93="", "", IFERROR(INDEX($BN93:$EY93, $EZ93, MATCH(HL$8, $BN$2:$EY$2, 0)), ""))</f>
        <v/>
      </c>
      <c r="HM93" s="69" t="str" cm="1">
        <f t="array" ref="HM93">IF($X93="", "", IFERROR(INDEX($BN93:$EY93, $EZ93, MATCH(HM$8, $BN$2:$EY$2, 0)), ""))</f>
        <v/>
      </c>
      <c r="HN93" s="69" t="str" cm="1">
        <f t="array" ref="HN93">IF($X93="", "", IFERROR(INDEX($BN93:$EY93, $EZ93, MATCH(HN$8, $BN$2:$EY$2, 0)), ""))</f>
        <v/>
      </c>
      <c r="HO93" s="69" t="str" cm="1">
        <f t="array" ref="HO93">IF($X93="", "", IFERROR(INDEX($BN93:$EY93, $EZ93, MATCH(HO$8, $BN$2:$EY$2, 0)), ""))</f>
        <v/>
      </c>
      <c r="HP93" s="69" t="str" cm="1">
        <f t="array" ref="HP93">IF($X93="", "", IFERROR(INDEX($BN93:$EY93, $EZ93, MATCH(HP$8, $BN$2:$EY$2, 0)), ""))</f>
        <v/>
      </c>
      <c r="HQ93" s="69" t="str" cm="1">
        <f t="array" ref="HQ93">IF($X93="", "", IFERROR(INDEX($BN93:$EY93, $EZ93, MATCH(HQ$8, $BN$2:$EY$2, 0)), ""))</f>
        <v/>
      </c>
      <c r="HR93" s="70" t="str" cm="1">
        <f t="array" ref="HR93">IF($X93="", "", IFERROR(INDEX($BN93:$EY93, $EZ93, MATCH(HR$8, $BN$2:$EY$2, 0)), ""))</f>
        <v/>
      </c>
      <c r="HT93" s="8" t="str" cm="1">
        <f t="array" ref="HT93">IFERROR(INDEX($FA$6:$HR$6, $HS$6, MATCH(MIN($FA93:$HR93), $FA93:$HR93, 0)), "")</f>
        <v/>
      </c>
      <c r="HV93" s="8" t="str" cm="1">
        <f t="array" ref="HV93">IFERROR(INDEX(Trainers!$I$11:$I$20, MATCH(IFERROR(INDEX($FA$7:$HR$7, $HS$6, MATCH(MIN($FA93:$HR93), $FA93:$HR93, 0)), ""), Trainers!$AB$11:$AB$20, 0)), "")</f>
        <v/>
      </c>
      <c r="HX93" s="81" t="str">
        <f t="shared" si="270"/>
        <v/>
      </c>
      <c r="HY93" s="88" t="str">
        <f t="shared" si="271"/>
        <v/>
      </c>
      <c r="HZ93" s="81" t="str">
        <f t="shared" ref="HZ93:IP108" si="297">IF(OR(HZ$7="", HZ$5="", $X93=""), "", IF(AND($BJ93=HZ$6, $BK93&lt;HZ$7), 1, IF($BJ93=HZ$6, 3, IF($BK93&lt;HZ$5, 2, ""))))</f>
        <v/>
      </c>
      <c r="IA93" s="88" t="str">
        <f t="shared" ref="IA93:IQ108" si="298">IF(OR(IA$7="", HZ$5="", $X93=""), "", IF(AND($BJ93=IA$6, $BK93&lt;IA$7), 1, IF($BJ93=IA$6, 3, IF($BK93&lt;HZ$5, 2, ""))))</f>
        <v/>
      </c>
      <c r="IB93" s="81" t="str">
        <f t="shared" si="297"/>
        <v/>
      </c>
      <c r="IC93" s="88" t="str">
        <f t="shared" si="298"/>
        <v/>
      </c>
      <c r="ID93" s="81" t="str">
        <f t="shared" si="297"/>
        <v/>
      </c>
      <c r="IE93" s="88" t="str">
        <f t="shared" si="298"/>
        <v/>
      </c>
      <c r="IF93" s="81" t="str">
        <f t="shared" si="297"/>
        <v/>
      </c>
      <c r="IG93" s="88" t="str">
        <f t="shared" si="298"/>
        <v/>
      </c>
      <c r="IH93" s="81" t="str">
        <f t="shared" si="297"/>
        <v/>
      </c>
      <c r="II93" s="88" t="str">
        <f t="shared" si="298"/>
        <v/>
      </c>
      <c r="IJ93" s="81" t="str">
        <f t="shared" si="297"/>
        <v/>
      </c>
      <c r="IK93" s="88" t="str">
        <f t="shared" si="298"/>
        <v/>
      </c>
      <c r="IL93" s="81" t="str">
        <f t="shared" si="297"/>
        <v/>
      </c>
      <c r="IM93" s="88" t="str">
        <f t="shared" si="298"/>
        <v/>
      </c>
      <c r="IN93" s="81" t="str">
        <f t="shared" si="297"/>
        <v/>
      </c>
      <c r="IO93" s="88" t="str">
        <f t="shared" si="298"/>
        <v/>
      </c>
      <c r="IP93" s="81" t="str">
        <f t="shared" si="297"/>
        <v/>
      </c>
      <c r="IQ93" s="88" t="str">
        <f t="shared" si="298"/>
        <v/>
      </c>
      <c r="IS93" s="81" t="str" cm="1">
        <f t="array" ref="IS93">IF($X93="", "", IFERROR(INDEX($HX$3:$IQ$3, $IR$3, MATCH(IS$10, $HX93:$IQ93, 0)), ""))</f>
        <v/>
      </c>
      <c r="IT93" s="89" t="str" cm="1">
        <f t="array" ref="IT93">IF($X93="", "", IFERROR(INDEX($HX$3:$IQ$3, $IR$3, MATCH(IT$10, $HX93:$IQ93, 0)), ""))</f>
        <v/>
      </c>
      <c r="IU93" s="89" t="str" cm="1">
        <f t="array" ref="IU93">IF($X93="", "", IFERROR(INDEX($HX$3:$IQ$3, $IR$3, MATCH(IU$10, $HX93:$IQ93, 0)), ""))</f>
        <v/>
      </c>
      <c r="IV93" s="8" t="str">
        <f t="shared" si="272"/>
        <v/>
      </c>
      <c r="IX93" s="8" t="str">
        <f t="shared" si="273"/>
        <v/>
      </c>
      <c r="IZ93" s="8" t="str">
        <f>IF($BL93="", "", IFERROR(INDEX(Trainers!$AB$11:$AB$20, MATCH($BL93, Trainers!$I$11:$I$20, 0)), ""))</f>
        <v/>
      </c>
      <c r="JA93" s="78" t="str">
        <f t="shared" si="274"/>
        <v/>
      </c>
      <c r="JB93" s="8" t="str" cm="1">
        <f t="array" ref="JB93">IFERROR(INDEX($BN$7:$EY$7, $BM$7, MATCH(CONCATENATE($IZ93, " - ", $BJ93), $BN$2:$EY$2, 0)), "")</f>
        <v/>
      </c>
      <c r="JC93" s="8" t="str">
        <f t="shared" si="275"/>
        <v/>
      </c>
      <c r="JE93" s="8" t="str">
        <f>IF($HV93="", "", IFERROR(INDEX(Trainers!$AB$11:$AB$20, MATCH($HV93, Trainers!$I$11:$I$20, 0)), ""))</f>
        <v/>
      </c>
      <c r="JF93" s="78" t="str" cm="1">
        <f t="array" ref="JF93">IF(IFERROR(INDEX($F93:$L93, $Y93, MATCH($HT93, $F$9:$L$9, 0)), "")="", "", IFERROR(INDEX($F93:$L93, $Y93, MATCH($HT93, $F$9:$L$9, 0)), ""))</f>
        <v/>
      </c>
      <c r="JG93" s="8" t="str" cm="1">
        <f t="array" ref="JG93">IFERROR(INDEX($BN$7:$EY$7, $BM$7, MATCH(CONCATENATE($JE93, " - ", $HT93), $BN$2:$EY$2, 0)), "")</f>
        <v/>
      </c>
      <c r="JH93" s="8" t="str">
        <f t="shared" si="276"/>
        <v/>
      </c>
    </row>
    <row r="94" spans="1:268" x14ac:dyDescent="0.25">
      <c r="A94" s="2"/>
      <c r="B94" s="20"/>
      <c r="C94" s="21"/>
      <c r="D94" s="38"/>
      <c r="E94" s="22"/>
      <c r="F94" s="22"/>
      <c r="G94" s="22"/>
      <c r="H94" s="22"/>
      <c r="I94" s="22"/>
      <c r="J94" s="22"/>
      <c r="K94" s="22"/>
      <c r="L94" s="23"/>
      <c r="M94" s="2"/>
      <c r="N94" s="101" t="str">
        <f t="shared" si="193"/>
        <v/>
      </c>
      <c r="O94" s="2"/>
      <c r="P94" s="62"/>
      <c r="Q94" s="62"/>
      <c r="R94" s="62"/>
      <c r="X94" s="8" t="str">
        <f t="shared" si="194"/>
        <v/>
      </c>
      <c r="Z94" s="8" t="str">
        <f t="shared" si="190"/>
        <v/>
      </c>
      <c r="AA94" s="8" t="str">
        <f t="shared" si="191"/>
        <v/>
      </c>
      <c r="AB94" s="8" t="str">
        <f t="shared" si="192"/>
        <v/>
      </c>
      <c r="AC94" s="8" t="str">
        <f t="shared" si="195"/>
        <v/>
      </c>
      <c r="AD94" s="8" t="str">
        <f t="shared" si="196"/>
        <v/>
      </c>
      <c r="AE94" s="8" t="str">
        <f t="shared" si="279"/>
        <v/>
      </c>
      <c r="AF94" s="8" t="str">
        <f t="shared" si="280"/>
        <v/>
      </c>
      <c r="AG94" s="8" t="str">
        <f t="shared" si="281"/>
        <v/>
      </c>
      <c r="AH94" s="8" t="str">
        <f t="shared" si="282"/>
        <v/>
      </c>
      <c r="AI94" s="8" t="str">
        <f t="shared" si="283"/>
        <v/>
      </c>
      <c r="AJ94" s="8" t="str">
        <f t="shared" si="284"/>
        <v/>
      </c>
      <c r="AL94" s="68" t="str">
        <f t="shared" si="197"/>
        <v/>
      </c>
      <c r="AM94" s="69" t="str">
        <f t="shared" si="285"/>
        <v/>
      </c>
      <c r="AN94" s="69" t="str">
        <f t="shared" si="286"/>
        <v/>
      </c>
      <c r="AO94" s="69" t="str">
        <f t="shared" si="287"/>
        <v/>
      </c>
      <c r="AP94" s="69" t="str">
        <f t="shared" si="288"/>
        <v/>
      </c>
      <c r="AQ94" s="69" t="str">
        <f t="shared" si="289"/>
        <v/>
      </c>
      <c r="AR94" s="70" t="str">
        <f t="shared" si="290"/>
        <v/>
      </c>
      <c r="AT94" s="68" t="str">
        <f>IF($D94="", "", IFERROR(INDEX('Training Positions'!C$11:C$30, MATCH($D94, 'Training Positions'!$B$11:$B$30, 0)), ""))</f>
        <v/>
      </c>
      <c r="AU94" s="69" t="str">
        <f>IF($D94="", "", IFERROR(INDEX('Training Positions'!D$11:D$30, MATCH($D94, 'Training Positions'!$B$11:$B$30, 0)), ""))</f>
        <v/>
      </c>
      <c r="AV94" s="69" t="str">
        <f>IF($D94="", "", IFERROR(INDEX('Training Positions'!E$11:E$30, MATCH($D94, 'Training Positions'!$B$11:$B$30, 0)), ""))</f>
        <v/>
      </c>
      <c r="AW94" s="69" t="str">
        <f>IF($D94="", "", IFERROR(INDEX('Training Positions'!F$11:F$30, MATCH($D94, 'Training Positions'!$B$11:$B$30, 0)), ""))</f>
        <v/>
      </c>
      <c r="AX94" s="69" t="str">
        <f>IF($D94="", "", IFERROR(INDEX('Training Positions'!G$11:G$30, MATCH($D94, 'Training Positions'!$B$11:$B$30, 0)), ""))</f>
        <v/>
      </c>
      <c r="AY94" s="69" t="str">
        <f>IF($D94="", "", IFERROR(INDEX('Training Positions'!H$11:H$30, MATCH($D94, 'Training Positions'!$B$11:$B$30, 0)), ""))</f>
        <v/>
      </c>
      <c r="AZ94" s="70" t="str">
        <f>IF($D94="", "", IFERROR(INDEX('Training Positions'!I$11:I$30, MATCH($D94, 'Training Positions'!$B$11:$B$30, 0)), ""))</f>
        <v/>
      </c>
      <c r="BB94" s="68" t="str">
        <f t="shared" si="198"/>
        <v/>
      </c>
      <c r="BC94" s="69" t="str">
        <f t="shared" si="291"/>
        <v/>
      </c>
      <c r="BD94" s="69" t="str">
        <f t="shared" si="292"/>
        <v/>
      </c>
      <c r="BE94" s="69" t="str">
        <f t="shared" si="293"/>
        <v/>
      </c>
      <c r="BF94" s="69" t="str">
        <f t="shared" si="294"/>
        <v/>
      </c>
      <c r="BG94" s="69" t="str">
        <f t="shared" si="295"/>
        <v/>
      </c>
      <c r="BH94" s="70" t="str">
        <f t="shared" si="296"/>
        <v/>
      </c>
      <c r="BJ94" s="8" t="str" cm="1">
        <f t="array" ref="BJ94">IF($X94="", "", IFERROR(INDEX($BB$10:$BH$10, $BA$10, MATCH(MIN($BB94:$BH94), $BB94:$BH94, 0)), ""))</f>
        <v/>
      </c>
      <c r="BK94" s="78" t="str">
        <f t="shared" si="199"/>
        <v/>
      </c>
      <c r="BL94" s="8" t="str">
        <f>IF($IX94="", "", IFERROR(INDEX(Trainers!$I$11:$I$20, MATCH($IX94, Trainers!$AB$11:$AB$20, 0)), ""))</f>
        <v/>
      </c>
      <c r="BN94" s="68" t="str" cm="1">
        <f t="array" ref="BN94">IF(OR($X94="", BN$7=""), "", IFERROR(IF(IFERROR(INDEX($F94:$L94, $BM94, MATCH(BN$6, $F$9:$L$9, 0)), "")&gt;BN$7, "", IFERROR(INDEX($BB94:$BH94, $BM94, MATCH(BN$6, $BB$10:$BH$10, 0)), "")), ""))</f>
        <v/>
      </c>
      <c r="BO94" s="70" t="str" cm="1">
        <f t="array" ref="BO94">IF(OR($X94="", BO$7=""), "", IFERROR(IF(IFERROR(INDEX($F94:$L94, $BM94, MATCH(BO$6, $F$9:$L$9, 0)), "")&gt;BO$7, "", IFERROR(INDEX($BB94:$BH94, $BM94, MATCH(BO$6, $BB$10:$BH$10, 0)), "")), ""))</f>
        <v/>
      </c>
      <c r="BP94" s="68" t="str">
        <f t="shared" si="200"/>
        <v/>
      </c>
      <c r="BQ94" s="69" t="str">
        <f t="shared" si="201"/>
        <v/>
      </c>
      <c r="BR94" s="69" t="str">
        <f t="shared" si="202"/>
        <v/>
      </c>
      <c r="BS94" s="69" t="str">
        <f t="shared" si="203"/>
        <v/>
      </c>
      <c r="BT94" s="69" t="str">
        <f t="shared" si="204"/>
        <v/>
      </c>
      <c r="BU94" s="69" t="str">
        <f t="shared" si="205"/>
        <v/>
      </c>
      <c r="BV94" s="70" t="str">
        <f t="shared" si="206"/>
        <v/>
      </c>
      <c r="BW94" s="68" t="str" cm="1">
        <f t="array" ref="BW94">IF(OR($X94="", BW$7=""), "", IFERROR(IF(IFERROR(INDEX($F94:$L94, $BM94, MATCH(BW$6, $F$9:$L$9, 0)), "")&gt;BW$7, "", IFERROR(INDEX($BB94:$BH94, $BM94, MATCH(BW$6, $BB$10:$BH$10, 0)), "")), ""))</f>
        <v/>
      </c>
      <c r="BX94" s="70" t="str" cm="1">
        <f t="array" ref="BX94">IF(OR($X94="", BX$7=""), "", IFERROR(IF(IFERROR(INDEX($F94:$L94, $BM94, MATCH(BX$6, $F$9:$L$9, 0)), "")&gt;BX$7, "", IFERROR(INDEX($BB94:$BH94, $BM94, MATCH(BX$6, $BB$10:$BH$10, 0)), "")), ""))</f>
        <v/>
      </c>
      <c r="BY94" s="68" t="str">
        <f t="shared" si="207"/>
        <v/>
      </c>
      <c r="BZ94" s="69" t="str">
        <f t="shared" si="208"/>
        <v/>
      </c>
      <c r="CA94" s="69" t="str">
        <f t="shared" si="209"/>
        <v/>
      </c>
      <c r="CB94" s="69" t="str">
        <f t="shared" si="210"/>
        <v/>
      </c>
      <c r="CC94" s="69" t="str">
        <f t="shared" si="211"/>
        <v/>
      </c>
      <c r="CD94" s="69" t="str">
        <f t="shared" si="212"/>
        <v/>
      </c>
      <c r="CE94" s="70" t="str">
        <f t="shared" si="213"/>
        <v/>
      </c>
      <c r="CF94" s="68" t="str" cm="1">
        <f t="array" ref="CF94">IF(OR($X94="", CF$7=""), "", IFERROR(IF(IFERROR(INDEX($F94:$L94, $BM94, MATCH(CF$6, $F$9:$L$9, 0)), "")&gt;CF$7, "", IFERROR(INDEX($BB94:$BH94, $BM94, MATCH(CF$6, $BB$10:$BH$10, 0)), "")), ""))</f>
        <v/>
      </c>
      <c r="CG94" s="70" t="str" cm="1">
        <f t="array" ref="CG94">IF(OR($X94="", CG$7=""), "", IFERROR(IF(IFERROR(INDEX($F94:$L94, $BM94, MATCH(CG$6, $F$9:$L$9, 0)), "")&gt;CG$7, "", IFERROR(INDEX($BB94:$BH94, $BM94, MATCH(CG$6, $BB$10:$BH$10, 0)), "")), ""))</f>
        <v/>
      </c>
      <c r="CH94" s="68" t="str">
        <f t="shared" si="214"/>
        <v/>
      </c>
      <c r="CI94" s="69" t="str">
        <f t="shared" si="215"/>
        <v/>
      </c>
      <c r="CJ94" s="69" t="str">
        <f t="shared" si="216"/>
        <v/>
      </c>
      <c r="CK94" s="69" t="str">
        <f t="shared" si="217"/>
        <v/>
      </c>
      <c r="CL94" s="69" t="str">
        <f t="shared" si="218"/>
        <v/>
      </c>
      <c r="CM94" s="69" t="str">
        <f t="shared" si="219"/>
        <v/>
      </c>
      <c r="CN94" s="70" t="str">
        <f t="shared" si="220"/>
        <v/>
      </c>
      <c r="CO94" s="68" t="str" cm="1">
        <f t="array" ref="CO94">IF(OR($X94="", CO$7=""), "", IFERROR(IF(IFERROR(INDEX($F94:$L94, $BM94, MATCH(CO$6, $F$9:$L$9, 0)), "")&gt;CO$7, "", IFERROR(INDEX($BB94:$BH94, $BM94, MATCH(CO$6, $BB$10:$BH$10, 0)), "")), ""))</f>
        <v/>
      </c>
      <c r="CP94" s="70" t="str" cm="1">
        <f t="array" ref="CP94">IF(OR($X94="", CP$7=""), "", IFERROR(IF(IFERROR(INDEX($F94:$L94, $BM94, MATCH(CP$6, $F$9:$L$9, 0)), "")&gt;CP$7, "", IFERROR(INDEX($BB94:$BH94, $BM94, MATCH(CP$6, $BB$10:$BH$10, 0)), "")), ""))</f>
        <v/>
      </c>
      <c r="CQ94" s="68" t="str">
        <f t="shared" si="221"/>
        <v/>
      </c>
      <c r="CR94" s="69" t="str">
        <f t="shared" si="222"/>
        <v/>
      </c>
      <c r="CS94" s="69" t="str">
        <f t="shared" si="223"/>
        <v/>
      </c>
      <c r="CT94" s="69" t="str">
        <f t="shared" si="224"/>
        <v/>
      </c>
      <c r="CU94" s="69" t="str">
        <f t="shared" si="225"/>
        <v/>
      </c>
      <c r="CV94" s="69" t="str">
        <f t="shared" si="226"/>
        <v/>
      </c>
      <c r="CW94" s="70" t="str">
        <f t="shared" si="227"/>
        <v/>
      </c>
      <c r="CX94" s="68" t="str" cm="1">
        <f t="array" ref="CX94">IF(OR($X94="", CX$7=""), "", IFERROR(IF(IFERROR(INDEX($F94:$L94, $BM94, MATCH(CX$6, $F$9:$L$9, 0)), "")&gt;CX$7, "", IFERROR(INDEX($BB94:$BH94, $BM94, MATCH(CX$6, $BB$10:$BH$10, 0)), "")), ""))</f>
        <v/>
      </c>
      <c r="CY94" s="70" t="str" cm="1">
        <f t="array" ref="CY94">IF(OR($X94="", CY$7=""), "", IFERROR(IF(IFERROR(INDEX($F94:$L94, $BM94, MATCH(CY$6, $F$9:$L$9, 0)), "")&gt;CY$7, "", IFERROR(INDEX($BB94:$BH94, $BM94, MATCH(CY$6, $BB$10:$BH$10, 0)), "")), ""))</f>
        <v/>
      </c>
      <c r="CZ94" s="68" t="str">
        <f t="shared" si="228"/>
        <v/>
      </c>
      <c r="DA94" s="69" t="str">
        <f t="shared" si="229"/>
        <v/>
      </c>
      <c r="DB94" s="69" t="str">
        <f t="shared" si="230"/>
        <v/>
      </c>
      <c r="DC94" s="69" t="str">
        <f t="shared" si="231"/>
        <v/>
      </c>
      <c r="DD94" s="69" t="str">
        <f t="shared" si="232"/>
        <v/>
      </c>
      <c r="DE94" s="69" t="str">
        <f t="shared" si="233"/>
        <v/>
      </c>
      <c r="DF94" s="70" t="str">
        <f t="shared" si="234"/>
        <v/>
      </c>
      <c r="DG94" s="68" t="str" cm="1">
        <f t="array" ref="DG94">IF(OR($X94="", DG$7=""), "", IFERROR(IF(IFERROR(INDEX($F94:$L94, $BM94, MATCH(DG$6, $F$9:$L$9, 0)), "")&gt;DG$7, "", IFERROR(INDEX($BB94:$BH94, $BM94, MATCH(DG$6, $BB$10:$BH$10, 0)), "")), ""))</f>
        <v/>
      </c>
      <c r="DH94" s="70" t="str" cm="1">
        <f t="array" ref="DH94">IF(OR($X94="", DH$7=""), "", IFERROR(IF(IFERROR(INDEX($F94:$L94, $BM94, MATCH(DH$6, $F$9:$L$9, 0)), "")&gt;DH$7, "", IFERROR(INDEX($BB94:$BH94, $BM94, MATCH(DH$6, $BB$10:$BH$10, 0)), "")), ""))</f>
        <v/>
      </c>
      <c r="DI94" s="68" t="str">
        <f t="shared" si="235"/>
        <v/>
      </c>
      <c r="DJ94" s="69" t="str">
        <f t="shared" si="236"/>
        <v/>
      </c>
      <c r="DK94" s="69" t="str">
        <f t="shared" si="237"/>
        <v/>
      </c>
      <c r="DL94" s="69" t="str">
        <f t="shared" si="238"/>
        <v/>
      </c>
      <c r="DM94" s="69" t="str">
        <f t="shared" si="239"/>
        <v/>
      </c>
      <c r="DN94" s="69" t="str">
        <f t="shared" si="240"/>
        <v/>
      </c>
      <c r="DO94" s="70" t="str">
        <f t="shared" si="241"/>
        <v/>
      </c>
      <c r="DP94" s="68" t="str" cm="1">
        <f t="array" ref="DP94">IF(OR($X94="", DP$7=""), "", IFERROR(IF(IFERROR(INDEX($F94:$L94, $BM94, MATCH(DP$6, $F$9:$L$9, 0)), "")&gt;DP$7, "", IFERROR(INDEX($BB94:$BH94, $BM94, MATCH(DP$6, $BB$10:$BH$10, 0)), "")), ""))</f>
        <v/>
      </c>
      <c r="DQ94" s="70" t="str" cm="1">
        <f t="array" ref="DQ94">IF(OR($X94="", DQ$7=""), "", IFERROR(IF(IFERROR(INDEX($F94:$L94, $BM94, MATCH(DQ$6, $F$9:$L$9, 0)), "")&gt;DQ$7, "", IFERROR(INDEX($BB94:$BH94, $BM94, MATCH(DQ$6, $BB$10:$BH$10, 0)), "")), ""))</f>
        <v/>
      </c>
      <c r="DR94" s="68" t="str">
        <f t="shared" si="242"/>
        <v/>
      </c>
      <c r="DS94" s="69" t="str">
        <f t="shared" si="243"/>
        <v/>
      </c>
      <c r="DT94" s="69" t="str">
        <f t="shared" si="244"/>
        <v/>
      </c>
      <c r="DU94" s="69" t="str">
        <f t="shared" si="245"/>
        <v/>
      </c>
      <c r="DV94" s="69" t="str">
        <f t="shared" si="246"/>
        <v/>
      </c>
      <c r="DW94" s="69" t="str">
        <f t="shared" si="247"/>
        <v/>
      </c>
      <c r="DX94" s="70" t="str">
        <f t="shared" si="248"/>
        <v/>
      </c>
      <c r="DY94" s="68" t="str" cm="1">
        <f t="array" ref="DY94">IF(OR($X94="", DY$7=""), "", IFERROR(IF(IFERROR(INDEX($F94:$L94, $BM94, MATCH(DY$6, $F$9:$L$9, 0)), "")&gt;DY$7, "", IFERROR(INDEX($BB94:$BH94, $BM94, MATCH(DY$6, $BB$10:$BH$10, 0)), "")), ""))</f>
        <v/>
      </c>
      <c r="DZ94" s="70" t="str" cm="1">
        <f t="array" ref="DZ94">IF(OR($X94="", DZ$7=""), "", IFERROR(IF(IFERROR(INDEX($F94:$L94, $BM94, MATCH(DZ$6, $F$9:$L$9, 0)), "")&gt;DZ$7, "", IFERROR(INDEX($BB94:$BH94, $BM94, MATCH(DZ$6, $BB$10:$BH$10, 0)), "")), ""))</f>
        <v/>
      </c>
      <c r="EA94" s="68" t="str">
        <f t="shared" si="249"/>
        <v/>
      </c>
      <c r="EB94" s="69" t="str">
        <f t="shared" si="250"/>
        <v/>
      </c>
      <c r="EC94" s="69" t="str">
        <f t="shared" si="251"/>
        <v/>
      </c>
      <c r="ED94" s="69" t="str">
        <f t="shared" si="252"/>
        <v/>
      </c>
      <c r="EE94" s="69" t="str">
        <f t="shared" si="253"/>
        <v/>
      </c>
      <c r="EF94" s="69" t="str">
        <f t="shared" si="254"/>
        <v/>
      </c>
      <c r="EG94" s="70" t="str">
        <f t="shared" si="255"/>
        <v/>
      </c>
      <c r="EH94" s="68" t="str" cm="1">
        <f t="array" ref="EH94">IF(OR($X94="", EH$7=""), "", IFERROR(IF(IFERROR(INDEX($F94:$L94, $BM94, MATCH(EH$6, $F$9:$L$9, 0)), "")&gt;EH$7, "", IFERROR(INDEX($BB94:$BH94, $BM94, MATCH(EH$6, $BB$10:$BH$10, 0)), "")), ""))</f>
        <v/>
      </c>
      <c r="EI94" s="70" t="str" cm="1">
        <f t="array" ref="EI94">IF(OR($X94="", EI$7=""), "", IFERROR(IF(IFERROR(INDEX($F94:$L94, $BM94, MATCH(EI$6, $F$9:$L$9, 0)), "")&gt;EI$7, "", IFERROR(INDEX($BB94:$BH94, $BM94, MATCH(EI$6, $BB$10:$BH$10, 0)), "")), ""))</f>
        <v/>
      </c>
      <c r="EJ94" s="68" t="str">
        <f t="shared" si="256"/>
        <v/>
      </c>
      <c r="EK94" s="69" t="str">
        <f t="shared" si="257"/>
        <v/>
      </c>
      <c r="EL94" s="69" t="str">
        <f t="shared" si="258"/>
        <v/>
      </c>
      <c r="EM94" s="69" t="str">
        <f t="shared" si="259"/>
        <v/>
      </c>
      <c r="EN94" s="69" t="str">
        <f t="shared" si="260"/>
        <v/>
      </c>
      <c r="EO94" s="69" t="str">
        <f t="shared" si="261"/>
        <v/>
      </c>
      <c r="EP94" s="70" t="str">
        <f t="shared" si="262"/>
        <v/>
      </c>
      <c r="EQ94" s="68" t="str" cm="1">
        <f t="array" ref="EQ94">IF(OR($X94="", EQ$7=""), "", IFERROR(IF(IFERROR(INDEX($F94:$L94, $BM94, MATCH(EQ$6, $F$9:$L$9, 0)), "")&gt;EQ$7, "", IFERROR(INDEX($BB94:$BH94, $BM94, MATCH(EQ$6, $BB$10:$BH$10, 0)), "")), ""))</f>
        <v/>
      </c>
      <c r="ER94" s="70" t="str" cm="1">
        <f t="array" ref="ER94">IF(OR($X94="", ER$7=""), "", IFERROR(IF(IFERROR(INDEX($F94:$L94, $BM94, MATCH(ER$6, $F$9:$L$9, 0)), "")&gt;ER$7, "", IFERROR(INDEX($BB94:$BH94, $BM94, MATCH(ER$6, $BB$10:$BH$10, 0)), "")), ""))</f>
        <v/>
      </c>
      <c r="ES94" s="68" t="str">
        <f t="shared" si="263"/>
        <v/>
      </c>
      <c r="ET94" s="69" t="str">
        <f t="shared" si="264"/>
        <v/>
      </c>
      <c r="EU94" s="69" t="str">
        <f t="shared" si="265"/>
        <v/>
      </c>
      <c r="EV94" s="69" t="str">
        <f t="shared" si="266"/>
        <v/>
      </c>
      <c r="EW94" s="69" t="str">
        <f t="shared" si="267"/>
        <v/>
      </c>
      <c r="EX94" s="69" t="str">
        <f t="shared" si="268"/>
        <v/>
      </c>
      <c r="EY94" s="70" t="str">
        <f t="shared" si="269"/>
        <v/>
      </c>
      <c r="FA94" s="68" t="str" cm="1">
        <f t="array" ref="FA94">IF($X94="", "", IFERROR(INDEX($BN94:$EY94, $EZ94, MATCH(FA$8, $BN$2:$EY$2, 0)), ""))</f>
        <v/>
      </c>
      <c r="FB94" s="69" t="str" cm="1">
        <f t="array" ref="FB94">IF($X94="", "", IFERROR(INDEX($BN94:$EY94, $EZ94, MATCH(FB$8, $BN$2:$EY$2, 0)), ""))</f>
        <v/>
      </c>
      <c r="FC94" s="69" t="str" cm="1">
        <f t="array" ref="FC94">IF($X94="", "", IFERROR(INDEX($BN94:$EY94, $EZ94, MATCH(FC$8, $BN$2:$EY$2, 0)), ""))</f>
        <v/>
      </c>
      <c r="FD94" s="69" t="str" cm="1">
        <f t="array" ref="FD94">IF($X94="", "", IFERROR(INDEX($BN94:$EY94, $EZ94, MATCH(FD$8, $BN$2:$EY$2, 0)), ""))</f>
        <v/>
      </c>
      <c r="FE94" s="69" t="str" cm="1">
        <f t="array" ref="FE94">IF($X94="", "", IFERROR(INDEX($BN94:$EY94, $EZ94, MATCH(FE$8, $BN$2:$EY$2, 0)), ""))</f>
        <v/>
      </c>
      <c r="FF94" s="69" t="str" cm="1">
        <f t="array" ref="FF94">IF($X94="", "", IFERROR(INDEX($BN94:$EY94, $EZ94, MATCH(FF$8, $BN$2:$EY$2, 0)), ""))</f>
        <v/>
      </c>
      <c r="FG94" s="69" t="str" cm="1">
        <f t="array" ref="FG94">IF($X94="", "", IFERROR(INDEX($BN94:$EY94, $EZ94, MATCH(FG$8, $BN$2:$EY$2, 0)), ""))</f>
        <v/>
      </c>
      <c r="FH94" s="69" t="str" cm="1">
        <f t="array" ref="FH94">IF($X94="", "", IFERROR(INDEX($BN94:$EY94, $EZ94, MATCH(FH$8, $BN$2:$EY$2, 0)), ""))</f>
        <v/>
      </c>
      <c r="FI94" s="69" t="str" cm="1">
        <f t="array" ref="FI94">IF($X94="", "", IFERROR(INDEX($BN94:$EY94, $EZ94, MATCH(FI$8, $BN$2:$EY$2, 0)), ""))</f>
        <v/>
      </c>
      <c r="FJ94" s="69" t="str" cm="1">
        <f t="array" ref="FJ94">IF($X94="", "", IFERROR(INDEX($BN94:$EY94, $EZ94, MATCH(FJ$8, $BN$2:$EY$2, 0)), ""))</f>
        <v/>
      </c>
      <c r="FK94" s="69" t="str" cm="1">
        <f t="array" ref="FK94">IF($X94="", "", IFERROR(INDEX($BN94:$EY94, $EZ94, MATCH(FK$8, $BN$2:$EY$2, 0)), ""))</f>
        <v/>
      </c>
      <c r="FL94" s="69" t="str" cm="1">
        <f t="array" ref="FL94">IF($X94="", "", IFERROR(INDEX($BN94:$EY94, $EZ94, MATCH(FL$8, $BN$2:$EY$2, 0)), ""))</f>
        <v/>
      </c>
      <c r="FM94" s="69" t="str" cm="1">
        <f t="array" ref="FM94">IF($X94="", "", IFERROR(INDEX($BN94:$EY94, $EZ94, MATCH(FM$8, $BN$2:$EY$2, 0)), ""))</f>
        <v/>
      </c>
      <c r="FN94" s="69" t="str" cm="1">
        <f t="array" ref="FN94">IF($X94="", "", IFERROR(INDEX($BN94:$EY94, $EZ94, MATCH(FN$8, $BN$2:$EY$2, 0)), ""))</f>
        <v/>
      </c>
      <c r="FO94" s="69" t="str" cm="1">
        <f t="array" ref="FO94">IF($X94="", "", IFERROR(INDEX($BN94:$EY94, $EZ94, MATCH(FO$8, $BN$2:$EY$2, 0)), ""))</f>
        <v/>
      </c>
      <c r="FP94" s="69" t="str" cm="1">
        <f t="array" ref="FP94">IF($X94="", "", IFERROR(INDEX($BN94:$EY94, $EZ94, MATCH(FP$8, $BN$2:$EY$2, 0)), ""))</f>
        <v/>
      </c>
      <c r="FQ94" s="69" t="str" cm="1">
        <f t="array" ref="FQ94">IF($X94="", "", IFERROR(INDEX($BN94:$EY94, $EZ94, MATCH(FQ$8, $BN$2:$EY$2, 0)), ""))</f>
        <v/>
      </c>
      <c r="FR94" s="69" t="str" cm="1">
        <f t="array" ref="FR94">IF($X94="", "", IFERROR(INDEX($BN94:$EY94, $EZ94, MATCH(FR$8, $BN$2:$EY$2, 0)), ""))</f>
        <v/>
      </c>
      <c r="FS94" s="69" t="str" cm="1">
        <f t="array" ref="FS94">IF($X94="", "", IFERROR(INDEX($BN94:$EY94, $EZ94, MATCH(FS$8, $BN$2:$EY$2, 0)), ""))</f>
        <v/>
      </c>
      <c r="FT94" s="69" t="str" cm="1">
        <f t="array" ref="FT94">IF($X94="", "", IFERROR(INDEX($BN94:$EY94, $EZ94, MATCH(FT$8, $BN$2:$EY$2, 0)), ""))</f>
        <v/>
      </c>
      <c r="FU94" s="69" t="str" cm="1">
        <f t="array" ref="FU94">IF($X94="", "", IFERROR(INDEX($BN94:$EY94, $EZ94, MATCH(FU$8, $BN$2:$EY$2, 0)), ""))</f>
        <v/>
      </c>
      <c r="FV94" s="69" t="str" cm="1">
        <f t="array" ref="FV94">IF($X94="", "", IFERROR(INDEX($BN94:$EY94, $EZ94, MATCH(FV$8, $BN$2:$EY$2, 0)), ""))</f>
        <v/>
      </c>
      <c r="FW94" s="69" t="str" cm="1">
        <f t="array" ref="FW94">IF($X94="", "", IFERROR(INDEX($BN94:$EY94, $EZ94, MATCH(FW$8, $BN$2:$EY$2, 0)), ""))</f>
        <v/>
      </c>
      <c r="FX94" s="69" t="str" cm="1">
        <f t="array" ref="FX94">IF($X94="", "", IFERROR(INDEX($BN94:$EY94, $EZ94, MATCH(FX$8, $BN$2:$EY$2, 0)), ""))</f>
        <v/>
      </c>
      <c r="FY94" s="69" t="str" cm="1">
        <f t="array" ref="FY94">IF($X94="", "", IFERROR(INDEX($BN94:$EY94, $EZ94, MATCH(FY$8, $BN$2:$EY$2, 0)), ""))</f>
        <v/>
      </c>
      <c r="FZ94" s="69" t="str" cm="1">
        <f t="array" ref="FZ94">IF($X94="", "", IFERROR(INDEX($BN94:$EY94, $EZ94, MATCH(FZ$8, $BN$2:$EY$2, 0)), ""))</f>
        <v/>
      </c>
      <c r="GA94" s="69" t="str" cm="1">
        <f t="array" ref="GA94">IF($X94="", "", IFERROR(INDEX($BN94:$EY94, $EZ94, MATCH(GA$8, $BN$2:$EY$2, 0)), ""))</f>
        <v/>
      </c>
      <c r="GB94" s="69" t="str" cm="1">
        <f t="array" ref="GB94">IF($X94="", "", IFERROR(INDEX($BN94:$EY94, $EZ94, MATCH(GB$8, $BN$2:$EY$2, 0)), ""))</f>
        <v/>
      </c>
      <c r="GC94" s="69" t="str" cm="1">
        <f t="array" ref="GC94">IF($X94="", "", IFERROR(INDEX($BN94:$EY94, $EZ94, MATCH(GC$8, $BN$2:$EY$2, 0)), ""))</f>
        <v/>
      </c>
      <c r="GD94" s="69" t="str" cm="1">
        <f t="array" ref="GD94">IF($X94="", "", IFERROR(INDEX($BN94:$EY94, $EZ94, MATCH(GD$8, $BN$2:$EY$2, 0)), ""))</f>
        <v/>
      </c>
      <c r="GE94" s="69" t="str" cm="1">
        <f t="array" ref="GE94">IF($X94="", "", IFERROR(INDEX($BN94:$EY94, $EZ94, MATCH(GE$8, $BN$2:$EY$2, 0)), ""))</f>
        <v/>
      </c>
      <c r="GF94" s="69" t="str" cm="1">
        <f t="array" ref="GF94">IF($X94="", "", IFERROR(INDEX($BN94:$EY94, $EZ94, MATCH(GF$8, $BN$2:$EY$2, 0)), ""))</f>
        <v/>
      </c>
      <c r="GG94" s="69" t="str" cm="1">
        <f t="array" ref="GG94">IF($X94="", "", IFERROR(INDEX($BN94:$EY94, $EZ94, MATCH(GG$8, $BN$2:$EY$2, 0)), ""))</f>
        <v/>
      </c>
      <c r="GH94" s="69" t="str" cm="1">
        <f t="array" ref="GH94">IF($X94="", "", IFERROR(INDEX($BN94:$EY94, $EZ94, MATCH(GH$8, $BN$2:$EY$2, 0)), ""))</f>
        <v/>
      </c>
      <c r="GI94" s="69" t="str" cm="1">
        <f t="array" ref="GI94">IF($X94="", "", IFERROR(INDEX($BN94:$EY94, $EZ94, MATCH(GI$8, $BN$2:$EY$2, 0)), ""))</f>
        <v/>
      </c>
      <c r="GJ94" s="69" t="str" cm="1">
        <f t="array" ref="GJ94">IF($X94="", "", IFERROR(INDEX($BN94:$EY94, $EZ94, MATCH(GJ$8, $BN$2:$EY$2, 0)), ""))</f>
        <v/>
      </c>
      <c r="GK94" s="69" t="str" cm="1">
        <f t="array" ref="GK94">IF($X94="", "", IFERROR(INDEX($BN94:$EY94, $EZ94, MATCH(GK$8, $BN$2:$EY$2, 0)), ""))</f>
        <v/>
      </c>
      <c r="GL94" s="69" t="str" cm="1">
        <f t="array" ref="GL94">IF($X94="", "", IFERROR(INDEX($BN94:$EY94, $EZ94, MATCH(GL$8, $BN$2:$EY$2, 0)), ""))</f>
        <v/>
      </c>
      <c r="GM94" s="69" t="str" cm="1">
        <f t="array" ref="GM94">IF($X94="", "", IFERROR(INDEX($BN94:$EY94, $EZ94, MATCH(GM$8, $BN$2:$EY$2, 0)), ""))</f>
        <v/>
      </c>
      <c r="GN94" s="69" t="str" cm="1">
        <f t="array" ref="GN94">IF($X94="", "", IFERROR(INDEX($BN94:$EY94, $EZ94, MATCH(GN$8, $BN$2:$EY$2, 0)), ""))</f>
        <v/>
      </c>
      <c r="GO94" s="69" t="str" cm="1">
        <f t="array" ref="GO94">IF($X94="", "", IFERROR(INDEX($BN94:$EY94, $EZ94, MATCH(GO$8, $BN$2:$EY$2, 0)), ""))</f>
        <v/>
      </c>
      <c r="GP94" s="69" t="str" cm="1">
        <f t="array" ref="GP94">IF($X94="", "", IFERROR(INDEX($BN94:$EY94, $EZ94, MATCH(GP$8, $BN$2:$EY$2, 0)), ""))</f>
        <v/>
      </c>
      <c r="GQ94" s="69" t="str" cm="1">
        <f t="array" ref="GQ94">IF($X94="", "", IFERROR(INDEX($BN94:$EY94, $EZ94, MATCH(GQ$8, $BN$2:$EY$2, 0)), ""))</f>
        <v/>
      </c>
      <c r="GR94" s="69" t="str" cm="1">
        <f t="array" ref="GR94">IF($X94="", "", IFERROR(INDEX($BN94:$EY94, $EZ94, MATCH(GR$8, $BN$2:$EY$2, 0)), ""))</f>
        <v/>
      </c>
      <c r="GS94" s="69" t="str" cm="1">
        <f t="array" ref="GS94">IF($X94="", "", IFERROR(INDEX($BN94:$EY94, $EZ94, MATCH(GS$8, $BN$2:$EY$2, 0)), ""))</f>
        <v/>
      </c>
      <c r="GT94" s="69" t="str" cm="1">
        <f t="array" ref="GT94">IF($X94="", "", IFERROR(INDEX($BN94:$EY94, $EZ94, MATCH(GT$8, $BN$2:$EY$2, 0)), ""))</f>
        <v/>
      </c>
      <c r="GU94" s="69" t="str" cm="1">
        <f t="array" ref="GU94">IF($X94="", "", IFERROR(INDEX($BN94:$EY94, $EZ94, MATCH(GU$8, $BN$2:$EY$2, 0)), ""))</f>
        <v/>
      </c>
      <c r="GV94" s="69" t="str" cm="1">
        <f t="array" ref="GV94">IF($X94="", "", IFERROR(INDEX($BN94:$EY94, $EZ94, MATCH(GV$8, $BN$2:$EY$2, 0)), ""))</f>
        <v/>
      </c>
      <c r="GW94" s="69" t="str" cm="1">
        <f t="array" ref="GW94">IF($X94="", "", IFERROR(INDEX($BN94:$EY94, $EZ94, MATCH(GW$8, $BN$2:$EY$2, 0)), ""))</f>
        <v/>
      </c>
      <c r="GX94" s="69" t="str" cm="1">
        <f t="array" ref="GX94">IF($X94="", "", IFERROR(INDEX($BN94:$EY94, $EZ94, MATCH(GX$8, $BN$2:$EY$2, 0)), ""))</f>
        <v/>
      </c>
      <c r="GY94" s="69" t="str" cm="1">
        <f t="array" ref="GY94">IF($X94="", "", IFERROR(INDEX($BN94:$EY94, $EZ94, MATCH(GY$8, $BN$2:$EY$2, 0)), ""))</f>
        <v/>
      </c>
      <c r="GZ94" s="69" t="str" cm="1">
        <f t="array" ref="GZ94">IF($X94="", "", IFERROR(INDEX($BN94:$EY94, $EZ94, MATCH(GZ$8, $BN$2:$EY$2, 0)), ""))</f>
        <v/>
      </c>
      <c r="HA94" s="69" t="str" cm="1">
        <f t="array" ref="HA94">IF($X94="", "", IFERROR(INDEX($BN94:$EY94, $EZ94, MATCH(HA$8, $BN$2:$EY$2, 0)), ""))</f>
        <v/>
      </c>
      <c r="HB94" s="69" t="str" cm="1">
        <f t="array" ref="HB94">IF($X94="", "", IFERROR(INDEX($BN94:$EY94, $EZ94, MATCH(HB$8, $BN$2:$EY$2, 0)), ""))</f>
        <v/>
      </c>
      <c r="HC94" s="69" t="str" cm="1">
        <f t="array" ref="HC94">IF($X94="", "", IFERROR(INDEX($BN94:$EY94, $EZ94, MATCH(HC$8, $BN$2:$EY$2, 0)), ""))</f>
        <v/>
      </c>
      <c r="HD94" s="69" t="str" cm="1">
        <f t="array" ref="HD94">IF($X94="", "", IFERROR(INDEX($BN94:$EY94, $EZ94, MATCH(HD$8, $BN$2:$EY$2, 0)), ""))</f>
        <v/>
      </c>
      <c r="HE94" s="69" t="str" cm="1">
        <f t="array" ref="HE94">IF($X94="", "", IFERROR(INDEX($BN94:$EY94, $EZ94, MATCH(HE$8, $BN$2:$EY$2, 0)), ""))</f>
        <v/>
      </c>
      <c r="HF94" s="69" t="str" cm="1">
        <f t="array" ref="HF94">IF($X94="", "", IFERROR(INDEX($BN94:$EY94, $EZ94, MATCH(HF$8, $BN$2:$EY$2, 0)), ""))</f>
        <v/>
      </c>
      <c r="HG94" s="69" t="str" cm="1">
        <f t="array" ref="HG94">IF($X94="", "", IFERROR(INDEX($BN94:$EY94, $EZ94, MATCH(HG$8, $BN$2:$EY$2, 0)), ""))</f>
        <v/>
      </c>
      <c r="HH94" s="69" t="str" cm="1">
        <f t="array" ref="HH94">IF($X94="", "", IFERROR(INDEX($BN94:$EY94, $EZ94, MATCH(HH$8, $BN$2:$EY$2, 0)), ""))</f>
        <v/>
      </c>
      <c r="HI94" s="69" t="str" cm="1">
        <f t="array" ref="HI94">IF($X94="", "", IFERROR(INDEX($BN94:$EY94, $EZ94, MATCH(HI$8, $BN$2:$EY$2, 0)), ""))</f>
        <v/>
      </c>
      <c r="HJ94" s="69" t="str" cm="1">
        <f t="array" ref="HJ94">IF($X94="", "", IFERROR(INDEX($BN94:$EY94, $EZ94, MATCH(HJ$8, $BN$2:$EY$2, 0)), ""))</f>
        <v/>
      </c>
      <c r="HK94" s="69" t="str" cm="1">
        <f t="array" ref="HK94">IF($X94="", "", IFERROR(INDEX($BN94:$EY94, $EZ94, MATCH(HK$8, $BN$2:$EY$2, 0)), ""))</f>
        <v/>
      </c>
      <c r="HL94" s="69" t="str" cm="1">
        <f t="array" ref="HL94">IF($X94="", "", IFERROR(INDEX($BN94:$EY94, $EZ94, MATCH(HL$8, $BN$2:$EY$2, 0)), ""))</f>
        <v/>
      </c>
      <c r="HM94" s="69" t="str" cm="1">
        <f t="array" ref="HM94">IF($X94="", "", IFERROR(INDEX($BN94:$EY94, $EZ94, MATCH(HM$8, $BN$2:$EY$2, 0)), ""))</f>
        <v/>
      </c>
      <c r="HN94" s="69" t="str" cm="1">
        <f t="array" ref="HN94">IF($X94="", "", IFERROR(INDEX($BN94:$EY94, $EZ94, MATCH(HN$8, $BN$2:$EY$2, 0)), ""))</f>
        <v/>
      </c>
      <c r="HO94" s="69" t="str" cm="1">
        <f t="array" ref="HO94">IF($X94="", "", IFERROR(INDEX($BN94:$EY94, $EZ94, MATCH(HO$8, $BN$2:$EY$2, 0)), ""))</f>
        <v/>
      </c>
      <c r="HP94" s="69" t="str" cm="1">
        <f t="array" ref="HP94">IF($X94="", "", IFERROR(INDEX($BN94:$EY94, $EZ94, MATCH(HP$8, $BN$2:$EY$2, 0)), ""))</f>
        <v/>
      </c>
      <c r="HQ94" s="69" t="str" cm="1">
        <f t="array" ref="HQ94">IF($X94="", "", IFERROR(INDEX($BN94:$EY94, $EZ94, MATCH(HQ$8, $BN$2:$EY$2, 0)), ""))</f>
        <v/>
      </c>
      <c r="HR94" s="70" t="str" cm="1">
        <f t="array" ref="HR94">IF($X94="", "", IFERROR(INDEX($BN94:$EY94, $EZ94, MATCH(HR$8, $BN$2:$EY$2, 0)), ""))</f>
        <v/>
      </c>
      <c r="HT94" s="8" t="str" cm="1">
        <f t="array" ref="HT94">IFERROR(INDEX($FA$6:$HR$6, $HS$6, MATCH(MIN($FA94:$HR94), $FA94:$HR94, 0)), "")</f>
        <v/>
      </c>
      <c r="HV94" s="8" t="str" cm="1">
        <f t="array" ref="HV94">IFERROR(INDEX(Trainers!$I$11:$I$20, MATCH(IFERROR(INDEX($FA$7:$HR$7, $HS$6, MATCH(MIN($FA94:$HR94), $FA94:$HR94, 0)), ""), Trainers!$AB$11:$AB$20, 0)), "")</f>
        <v/>
      </c>
      <c r="HX94" s="81" t="str">
        <f t="shared" si="270"/>
        <v/>
      </c>
      <c r="HY94" s="88" t="str">
        <f t="shared" si="271"/>
        <v/>
      </c>
      <c r="HZ94" s="81" t="str">
        <f t="shared" si="297"/>
        <v/>
      </c>
      <c r="IA94" s="88" t="str">
        <f t="shared" si="298"/>
        <v/>
      </c>
      <c r="IB94" s="81" t="str">
        <f t="shared" si="297"/>
        <v/>
      </c>
      <c r="IC94" s="88" t="str">
        <f t="shared" si="298"/>
        <v/>
      </c>
      <c r="ID94" s="81" t="str">
        <f t="shared" si="297"/>
        <v/>
      </c>
      <c r="IE94" s="88" t="str">
        <f t="shared" si="298"/>
        <v/>
      </c>
      <c r="IF94" s="81" t="str">
        <f t="shared" si="297"/>
        <v/>
      </c>
      <c r="IG94" s="88" t="str">
        <f t="shared" si="298"/>
        <v/>
      </c>
      <c r="IH94" s="81" t="str">
        <f t="shared" si="297"/>
        <v/>
      </c>
      <c r="II94" s="88" t="str">
        <f t="shared" si="298"/>
        <v/>
      </c>
      <c r="IJ94" s="81" t="str">
        <f t="shared" si="297"/>
        <v/>
      </c>
      <c r="IK94" s="88" t="str">
        <f t="shared" si="298"/>
        <v/>
      </c>
      <c r="IL94" s="81" t="str">
        <f t="shared" si="297"/>
        <v/>
      </c>
      <c r="IM94" s="88" t="str">
        <f t="shared" si="298"/>
        <v/>
      </c>
      <c r="IN94" s="81" t="str">
        <f t="shared" si="297"/>
        <v/>
      </c>
      <c r="IO94" s="88" t="str">
        <f t="shared" si="298"/>
        <v/>
      </c>
      <c r="IP94" s="81" t="str">
        <f t="shared" si="297"/>
        <v/>
      </c>
      <c r="IQ94" s="88" t="str">
        <f t="shared" si="298"/>
        <v/>
      </c>
      <c r="IS94" s="81" t="str" cm="1">
        <f t="array" ref="IS94">IF($X94="", "", IFERROR(INDEX($HX$3:$IQ$3, $IR$3, MATCH(IS$10, $HX94:$IQ94, 0)), ""))</f>
        <v/>
      </c>
      <c r="IT94" s="89" t="str" cm="1">
        <f t="array" ref="IT94">IF($X94="", "", IFERROR(INDEX($HX$3:$IQ$3, $IR$3, MATCH(IT$10, $HX94:$IQ94, 0)), ""))</f>
        <v/>
      </c>
      <c r="IU94" s="89" t="str" cm="1">
        <f t="array" ref="IU94">IF($X94="", "", IFERROR(INDEX($HX$3:$IQ$3, $IR$3, MATCH(IU$10, $HX94:$IQ94, 0)), ""))</f>
        <v/>
      </c>
      <c r="IV94" s="8" t="str">
        <f t="shared" si="272"/>
        <v/>
      </c>
      <c r="IX94" s="8" t="str">
        <f t="shared" si="273"/>
        <v/>
      </c>
      <c r="IZ94" s="8" t="str">
        <f>IF($BL94="", "", IFERROR(INDEX(Trainers!$AB$11:$AB$20, MATCH($BL94, Trainers!$I$11:$I$20, 0)), ""))</f>
        <v/>
      </c>
      <c r="JA94" s="78" t="str">
        <f t="shared" si="274"/>
        <v/>
      </c>
      <c r="JB94" s="8" t="str" cm="1">
        <f t="array" ref="JB94">IFERROR(INDEX($BN$7:$EY$7, $BM$7, MATCH(CONCATENATE($IZ94, " - ", $BJ94), $BN$2:$EY$2, 0)), "")</f>
        <v/>
      </c>
      <c r="JC94" s="8" t="str">
        <f t="shared" si="275"/>
        <v/>
      </c>
      <c r="JE94" s="8" t="str">
        <f>IF($HV94="", "", IFERROR(INDEX(Trainers!$AB$11:$AB$20, MATCH($HV94, Trainers!$I$11:$I$20, 0)), ""))</f>
        <v/>
      </c>
      <c r="JF94" s="78" t="str" cm="1">
        <f t="array" ref="JF94">IF(IFERROR(INDEX($F94:$L94, $Y94, MATCH($HT94, $F$9:$L$9, 0)), "")="", "", IFERROR(INDEX($F94:$L94, $Y94, MATCH($HT94, $F$9:$L$9, 0)), ""))</f>
        <v/>
      </c>
      <c r="JG94" s="8" t="str" cm="1">
        <f t="array" ref="JG94">IFERROR(INDEX($BN$7:$EY$7, $BM$7, MATCH(CONCATENATE($JE94, " - ", $HT94), $BN$2:$EY$2, 0)), "")</f>
        <v/>
      </c>
      <c r="JH94" s="8" t="str">
        <f t="shared" si="276"/>
        <v/>
      </c>
    </row>
    <row r="95" spans="1:268" x14ac:dyDescent="0.25">
      <c r="A95" s="2"/>
      <c r="B95" s="20"/>
      <c r="C95" s="21"/>
      <c r="D95" s="38"/>
      <c r="E95" s="22"/>
      <c r="F95" s="22"/>
      <c r="G95" s="22"/>
      <c r="H95" s="22"/>
      <c r="I95" s="22"/>
      <c r="J95" s="22"/>
      <c r="K95" s="22"/>
      <c r="L95" s="23"/>
      <c r="M95" s="2"/>
      <c r="N95" s="101" t="str">
        <f t="shared" si="193"/>
        <v/>
      </c>
      <c r="O95" s="2"/>
      <c r="P95" s="62"/>
      <c r="Q95" s="62"/>
      <c r="R95" s="62"/>
      <c r="X95" s="8" t="str">
        <f t="shared" si="194"/>
        <v/>
      </c>
      <c r="Z95" s="8" t="str">
        <f t="shared" si="190"/>
        <v/>
      </c>
      <c r="AA95" s="8" t="str">
        <f t="shared" si="191"/>
        <v/>
      </c>
      <c r="AB95" s="8" t="str">
        <f t="shared" si="192"/>
        <v/>
      </c>
      <c r="AC95" s="8" t="str">
        <f t="shared" si="195"/>
        <v/>
      </c>
      <c r="AD95" s="8" t="str">
        <f t="shared" si="196"/>
        <v/>
      </c>
      <c r="AE95" s="8" t="str">
        <f t="shared" si="279"/>
        <v/>
      </c>
      <c r="AF95" s="8" t="str">
        <f t="shared" si="280"/>
        <v/>
      </c>
      <c r="AG95" s="8" t="str">
        <f t="shared" si="281"/>
        <v/>
      </c>
      <c r="AH95" s="8" t="str">
        <f t="shared" si="282"/>
        <v/>
      </c>
      <c r="AI95" s="8" t="str">
        <f t="shared" si="283"/>
        <v/>
      </c>
      <c r="AJ95" s="8" t="str">
        <f t="shared" si="284"/>
        <v/>
      </c>
      <c r="AL95" s="68" t="str">
        <f t="shared" si="197"/>
        <v/>
      </c>
      <c r="AM95" s="69" t="str">
        <f t="shared" si="285"/>
        <v/>
      </c>
      <c r="AN95" s="69" t="str">
        <f t="shared" si="286"/>
        <v/>
      </c>
      <c r="AO95" s="69" t="str">
        <f t="shared" si="287"/>
        <v/>
      </c>
      <c r="AP95" s="69" t="str">
        <f t="shared" si="288"/>
        <v/>
      </c>
      <c r="AQ95" s="69" t="str">
        <f t="shared" si="289"/>
        <v/>
      </c>
      <c r="AR95" s="70" t="str">
        <f t="shared" si="290"/>
        <v/>
      </c>
      <c r="AT95" s="68" t="str">
        <f>IF($D95="", "", IFERROR(INDEX('Training Positions'!C$11:C$30, MATCH($D95, 'Training Positions'!$B$11:$B$30, 0)), ""))</f>
        <v/>
      </c>
      <c r="AU95" s="69" t="str">
        <f>IF($D95="", "", IFERROR(INDEX('Training Positions'!D$11:D$30, MATCH($D95, 'Training Positions'!$B$11:$B$30, 0)), ""))</f>
        <v/>
      </c>
      <c r="AV95" s="69" t="str">
        <f>IF($D95="", "", IFERROR(INDEX('Training Positions'!E$11:E$30, MATCH($D95, 'Training Positions'!$B$11:$B$30, 0)), ""))</f>
        <v/>
      </c>
      <c r="AW95" s="69" t="str">
        <f>IF($D95="", "", IFERROR(INDEX('Training Positions'!F$11:F$30, MATCH($D95, 'Training Positions'!$B$11:$B$30, 0)), ""))</f>
        <v/>
      </c>
      <c r="AX95" s="69" t="str">
        <f>IF($D95="", "", IFERROR(INDEX('Training Positions'!G$11:G$30, MATCH($D95, 'Training Positions'!$B$11:$B$30, 0)), ""))</f>
        <v/>
      </c>
      <c r="AY95" s="69" t="str">
        <f>IF($D95="", "", IFERROR(INDEX('Training Positions'!H$11:H$30, MATCH($D95, 'Training Positions'!$B$11:$B$30, 0)), ""))</f>
        <v/>
      </c>
      <c r="AZ95" s="70" t="str">
        <f>IF($D95="", "", IFERROR(INDEX('Training Positions'!I$11:I$30, MATCH($D95, 'Training Positions'!$B$11:$B$30, 0)), ""))</f>
        <v/>
      </c>
      <c r="BB95" s="68" t="str">
        <f t="shared" si="198"/>
        <v/>
      </c>
      <c r="BC95" s="69" t="str">
        <f t="shared" si="291"/>
        <v/>
      </c>
      <c r="BD95" s="69" t="str">
        <f t="shared" si="292"/>
        <v/>
      </c>
      <c r="BE95" s="69" t="str">
        <f t="shared" si="293"/>
        <v/>
      </c>
      <c r="BF95" s="69" t="str">
        <f t="shared" si="294"/>
        <v/>
      </c>
      <c r="BG95" s="69" t="str">
        <f t="shared" si="295"/>
        <v/>
      </c>
      <c r="BH95" s="70" t="str">
        <f t="shared" si="296"/>
        <v/>
      </c>
      <c r="BJ95" s="8" t="str" cm="1">
        <f t="array" ref="BJ95">IF($X95="", "", IFERROR(INDEX($BB$10:$BH$10, $BA$10, MATCH(MIN($BB95:$BH95), $BB95:$BH95, 0)), ""))</f>
        <v/>
      </c>
      <c r="BK95" s="78" t="str">
        <f t="shared" si="199"/>
        <v/>
      </c>
      <c r="BL95" s="8" t="str">
        <f>IF($IX95="", "", IFERROR(INDEX(Trainers!$I$11:$I$20, MATCH($IX95, Trainers!$AB$11:$AB$20, 0)), ""))</f>
        <v/>
      </c>
      <c r="BN95" s="68" t="str" cm="1">
        <f t="array" ref="BN95">IF(OR($X95="", BN$7=""), "", IFERROR(IF(IFERROR(INDEX($F95:$L95, $BM95, MATCH(BN$6, $F$9:$L$9, 0)), "")&gt;BN$7, "", IFERROR(INDEX($BB95:$BH95, $BM95, MATCH(BN$6, $BB$10:$BH$10, 0)), "")), ""))</f>
        <v/>
      </c>
      <c r="BO95" s="70" t="str" cm="1">
        <f t="array" ref="BO95">IF(OR($X95="", BO$7=""), "", IFERROR(IF(IFERROR(INDEX($F95:$L95, $BM95, MATCH(BO$6, $F$9:$L$9, 0)), "")&gt;BO$7, "", IFERROR(INDEX($BB95:$BH95, $BM95, MATCH(BO$6, $BB$10:$BH$10, 0)), "")), ""))</f>
        <v/>
      </c>
      <c r="BP95" s="68" t="str">
        <f t="shared" si="200"/>
        <v/>
      </c>
      <c r="BQ95" s="69" t="str">
        <f t="shared" si="201"/>
        <v/>
      </c>
      <c r="BR95" s="69" t="str">
        <f t="shared" si="202"/>
        <v/>
      </c>
      <c r="BS95" s="69" t="str">
        <f t="shared" si="203"/>
        <v/>
      </c>
      <c r="BT95" s="69" t="str">
        <f t="shared" si="204"/>
        <v/>
      </c>
      <c r="BU95" s="69" t="str">
        <f t="shared" si="205"/>
        <v/>
      </c>
      <c r="BV95" s="70" t="str">
        <f t="shared" si="206"/>
        <v/>
      </c>
      <c r="BW95" s="68" t="str" cm="1">
        <f t="array" ref="BW95">IF(OR($X95="", BW$7=""), "", IFERROR(IF(IFERROR(INDEX($F95:$L95, $BM95, MATCH(BW$6, $F$9:$L$9, 0)), "")&gt;BW$7, "", IFERROR(INDEX($BB95:$BH95, $BM95, MATCH(BW$6, $BB$10:$BH$10, 0)), "")), ""))</f>
        <v/>
      </c>
      <c r="BX95" s="70" t="str" cm="1">
        <f t="array" ref="BX95">IF(OR($X95="", BX$7=""), "", IFERROR(IF(IFERROR(INDEX($F95:$L95, $BM95, MATCH(BX$6, $F$9:$L$9, 0)), "")&gt;BX$7, "", IFERROR(INDEX($BB95:$BH95, $BM95, MATCH(BX$6, $BB$10:$BH$10, 0)), "")), ""))</f>
        <v/>
      </c>
      <c r="BY95" s="68" t="str">
        <f t="shared" si="207"/>
        <v/>
      </c>
      <c r="BZ95" s="69" t="str">
        <f t="shared" si="208"/>
        <v/>
      </c>
      <c r="CA95" s="69" t="str">
        <f t="shared" si="209"/>
        <v/>
      </c>
      <c r="CB95" s="69" t="str">
        <f t="shared" si="210"/>
        <v/>
      </c>
      <c r="CC95" s="69" t="str">
        <f t="shared" si="211"/>
        <v/>
      </c>
      <c r="CD95" s="69" t="str">
        <f t="shared" si="212"/>
        <v/>
      </c>
      <c r="CE95" s="70" t="str">
        <f t="shared" si="213"/>
        <v/>
      </c>
      <c r="CF95" s="68" t="str" cm="1">
        <f t="array" ref="CF95">IF(OR($X95="", CF$7=""), "", IFERROR(IF(IFERROR(INDEX($F95:$L95, $BM95, MATCH(CF$6, $F$9:$L$9, 0)), "")&gt;CF$7, "", IFERROR(INDEX($BB95:$BH95, $BM95, MATCH(CF$6, $BB$10:$BH$10, 0)), "")), ""))</f>
        <v/>
      </c>
      <c r="CG95" s="70" t="str" cm="1">
        <f t="array" ref="CG95">IF(OR($X95="", CG$7=""), "", IFERROR(IF(IFERROR(INDEX($F95:$L95, $BM95, MATCH(CG$6, $F$9:$L$9, 0)), "")&gt;CG$7, "", IFERROR(INDEX($BB95:$BH95, $BM95, MATCH(CG$6, $BB$10:$BH$10, 0)), "")), ""))</f>
        <v/>
      </c>
      <c r="CH95" s="68" t="str">
        <f t="shared" si="214"/>
        <v/>
      </c>
      <c r="CI95" s="69" t="str">
        <f t="shared" si="215"/>
        <v/>
      </c>
      <c r="CJ95" s="69" t="str">
        <f t="shared" si="216"/>
        <v/>
      </c>
      <c r="CK95" s="69" t="str">
        <f t="shared" si="217"/>
        <v/>
      </c>
      <c r="CL95" s="69" t="str">
        <f t="shared" si="218"/>
        <v/>
      </c>
      <c r="CM95" s="69" t="str">
        <f t="shared" si="219"/>
        <v/>
      </c>
      <c r="CN95" s="70" t="str">
        <f t="shared" si="220"/>
        <v/>
      </c>
      <c r="CO95" s="68" t="str" cm="1">
        <f t="array" ref="CO95">IF(OR($X95="", CO$7=""), "", IFERROR(IF(IFERROR(INDEX($F95:$L95, $BM95, MATCH(CO$6, $F$9:$L$9, 0)), "")&gt;CO$7, "", IFERROR(INDEX($BB95:$BH95, $BM95, MATCH(CO$6, $BB$10:$BH$10, 0)), "")), ""))</f>
        <v/>
      </c>
      <c r="CP95" s="70" t="str" cm="1">
        <f t="array" ref="CP95">IF(OR($X95="", CP$7=""), "", IFERROR(IF(IFERROR(INDEX($F95:$L95, $BM95, MATCH(CP$6, $F$9:$L$9, 0)), "")&gt;CP$7, "", IFERROR(INDEX($BB95:$BH95, $BM95, MATCH(CP$6, $BB$10:$BH$10, 0)), "")), ""))</f>
        <v/>
      </c>
      <c r="CQ95" s="68" t="str">
        <f t="shared" si="221"/>
        <v/>
      </c>
      <c r="CR95" s="69" t="str">
        <f t="shared" si="222"/>
        <v/>
      </c>
      <c r="CS95" s="69" t="str">
        <f t="shared" si="223"/>
        <v/>
      </c>
      <c r="CT95" s="69" t="str">
        <f t="shared" si="224"/>
        <v/>
      </c>
      <c r="CU95" s="69" t="str">
        <f t="shared" si="225"/>
        <v/>
      </c>
      <c r="CV95" s="69" t="str">
        <f t="shared" si="226"/>
        <v/>
      </c>
      <c r="CW95" s="70" t="str">
        <f t="shared" si="227"/>
        <v/>
      </c>
      <c r="CX95" s="68" t="str" cm="1">
        <f t="array" ref="CX95">IF(OR($X95="", CX$7=""), "", IFERROR(IF(IFERROR(INDEX($F95:$L95, $BM95, MATCH(CX$6, $F$9:$L$9, 0)), "")&gt;CX$7, "", IFERROR(INDEX($BB95:$BH95, $BM95, MATCH(CX$6, $BB$10:$BH$10, 0)), "")), ""))</f>
        <v/>
      </c>
      <c r="CY95" s="70" t="str" cm="1">
        <f t="array" ref="CY95">IF(OR($X95="", CY$7=""), "", IFERROR(IF(IFERROR(INDEX($F95:$L95, $BM95, MATCH(CY$6, $F$9:$L$9, 0)), "")&gt;CY$7, "", IFERROR(INDEX($BB95:$BH95, $BM95, MATCH(CY$6, $BB$10:$BH$10, 0)), "")), ""))</f>
        <v/>
      </c>
      <c r="CZ95" s="68" t="str">
        <f t="shared" si="228"/>
        <v/>
      </c>
      <c r="DA95" s="69" t="str">
        <f t="shared" si="229"/>
        <v/>
      </c>
      <c r="DB95" s="69" t="str">
        <f t="shared" si="230"/>
        <v/>
      </c>
      <c r="DC95" s="69" t="str">
        <f t="shared" si="231"/>
        <v/>
      </c>
      <c r="DD95" s="69" t="str">
        <f t="shared" si="232"/>
        <v/>
      </c>
      <c r="DE95" s="69" t="str">
        <f t="shared" si="233"/>
        <v/>
      </c>
      <c r="DF95" s="70" t="str">
        <f t="shared" si="234"/>
        <v/>
      </c>
      <c r="DG95" s="68" t="str" cm="1">
        <f t="array" ref="DG95">IF(OR($X95="", DG$7=""), "", IFERROR(IF(IFERROR(INDEX($F95:$L95, $BM95, MATCH(DG$6, $F$9:$L$9, 0)), "")&gt;DG$7, "", IFERROR(INDEX($BB95:$BH95, $BM95, MATCH(DG$6, $BB$10:$BH$10, 0)), "")), ""))</f>
        <v/>
      </c>
      <c r="DH95" s="70" t="str" cm="1">
        <f t="array" ref="DH95">IF(OR($X95="", DH$7=""), "", IFERROR(IF(IFERROR(INDEX($F95:$L95, $BM95, MATCH(DH$6, $F$9:$L$9, 0)), "")&gt;DH$7, "", IFERROR(INDEX($BB95:$BH95, $BM95, MATCH(DH$6, $BB$10:$BH$10, 0)), "")), ""))</f>
        <v/>
      </c>
      <c r="DI95" s="68" t="str">
        <f t="shared" si="235"/>
        <v/>
      </c>
      <c r="DJ95" s="69" t="str">
        <f t="shared" si="236"/>
        <v/>
      </c>
      <c r="DK95" s="69" t="str">
        <f t="shared" si="237"/>
        <v/>
      </c>
      <c r="DL95" s="69" t="str">
        <f t="shared" si="238"/>
        <v/>
      </c>
      <c r="DM95" s="69" t="str">
        <f t="shared" si="239"/>
        <v/>
      </c>
      <c r="DN95" s="69" t="str">
        <f t="shared" si="240"/>
        <v/>
      </c>
      <c r="DO95" s="70" t="str">
        <f t="shared" si="241"/>
        <v/>
      </c>
      <c r="DP95" s="68" t="str" cm="1">
        <f t="array" ref="DP95">IF(OR($X95="", DP$7=""), "", IFERROR(IF(IFERROR(INDEX($F95:$L95, $BM95, MATCH(DP$6, $F$9:$L$9, 0)), "")&gt;DP$7, "", IFERROR(INDEX($BB95:$BH95, $BM95, MATCH(DP$6, $BB$10:$BH$10, 0)), "")), ""))</f>
        <v/>
      </c>
      <c r="DQ95" s="70" t="str" cm="1">
        <f t="array" ref="DQ95">IF(OR($X95="", DQ$7=""), "", IFERROR(IF(IFERROR(INDEX($F95:$L95, $BM95, MATCH(DQ$6, $F$9:$L$9, 0)), "")&gt;DQ$7, "", IFERROR(INDEX($BB95:$BH95, $BM95, MATCH(DQ$6, $BB$10:$BH$10, 0)), "")), ""))</f>
        <v/>
      </c>
      <c r="DR95" s="68" t="str">
        <f t="shared" si="242"/>
        <v/>
      </c>
      <c r="DS95" s="69" t="str">
        <f t="shared" si="243"/>
        <v/>
      </c>
      <c r="DT95" s="69" t="str">
        <f t="shared" si="244"/>
        <v/>
      </c>
      <c r="DU95" s="69" t="str">
        <f t="shared" si="245"/>
        <v/>
      </c>
      <c r="DV95" s="69" t="str">
        <f t="shared" si="246"/>
        <v/>
      </c>
      <c r="DW95" s="69" t="str">
        <f t="shared" si="247"/>
        <v/>
      </c>
      <c r="DX95" s="70" t="str">
        <f t="shared" si="248"/>
        <v/>
      </c>
      <c r="DY95" s="68" t="str" cm="1">
        <f t="array" ref="DY95">IF(OR($X95="", DY$7=""), "", IFERROR(IF(IFERROR(INDEX($F95:$L95, $BM95, MATCH(DY$6, $F$9:$L$9, 0)), "")&gt;DY$7, "", IFERROR(INDEX($BB95:$BH95, $BM95, MATCH(DY$6, $BB$10:$BH$10, 0)), "")), ""))</f>
        <v/>
      </c>
      <c r="DZ95" s="70" t="str" cm="1">
        <f t="array" ref="DZ95">IF(OR($X95="", DZ$7=""), "", IFERROR(IF(IFERROR(INDEX($F95:$L95, $BM95, MATCH(DZ$6, $F$9:$L$9, 0)), "")&gt;DZ$7, "", IFERROR(INDEX($BB95:$BH95, $BM95, MATCH(DZ$6, $BB$10:$BH$10, 0)), "")), ""))</f>
        <v/>
      </c>
      <c r="EA95" s="68" t="str">
        <f t="shared" si="249"/>
        <v/>
      </c>
      <c r="EB95" s="69" t="str">
        <f t="shared" si="250"/>
        <v/>
      </c>
      <c r="EC95" s="69" t="str">
        <f t="shared" si="251"/>
        <v/>
      </c>
      <c r="ED95" s="69" t="str">
        <f t="shared" si="252"/>
        <v/>
      </c>
      <c r="EE95" s="69" t="str">
        <f t="shared" si="253"/>
        <v/>
      </c>
      <c r="EF95" s="69" t="str">
        <f t="shared" si="254"/>
        <v/>
      </c>
      <c r="EG95" s="70" t="str">
        <f t="shared" si="255"/>
        <v/>
      </c>
      <c r="EH95" s="68" t="str" cm="1">
        <f t="array" ref="EH95">IF(OR($X95="", EH$7=""), "", IFERROR(IF(IFERROR(INDEX($F95:$L95, $BM95, MATCH(EH$6, $F$9:$L$9, 0)), "")&gt;EH$7, "", IFERROR(INDEX($BB95:$BH95, $BM95, MATCH(EH$6, $BB$10:$BH$10, 0)), "")), ""))</f>
        <v/>
      </c>
      <c r="EI95" s="70" t="str" cm="1">
        <f t="array" ref="EI95">IF(OR($X95="", EI$7=""), "", IFERROR(IF(IFERROR(INDEX($F95:$L95, $BM95, MATCH(EI$6, $F$9:$L$9, 0)), "")&gt;EI$7, "", IFERROR(INDEX($BB95:$BH95, $BM95, MATCH(EI$6, $BB$10:$BH$10, 0)), "")), ""))</f>
        <v/>
      </c>
      <c r="EJ95" s="68" t="str">
        <f t="shared" si="256"/>
        <v/>
      </c>
      <c r="EK95" s="69" t="str">
        <f t="shared" si="257"/>
        <v/>
      </c>
      <c r="EL95" s="69" t="str">
        <f t="shared" si="258"/>
        <v/>
      </c>
      <c r="EM95" s="69" t="str">
        <f t="shared" si="259"/>
        <v/>
      </c>
      <c r="EN95" s="69" t="str">
        <f t="shared" si="260"/>
        <v/>
      </c>
      <c r="EO95" s="69" t="str">
        <f t="shared" si="261"/>
        <v/>
      </c>
      <c r="EP95" s="70" t="str">
        <f t="shared" si="262"/>
        <v/>
      </c>
      <c r="EQ95" s="68" t="str" cm="1">
        <f t="array" ref="EQ95">IF(OR($X95="", EQ$7=""), "", IFERROR(IF(IFERROR(INDEX($F95:$L95, $BM95, MATCH(EQ$6, $F$9:$L$9, 0)), "")&gt;EQ$7, "", IFERROR(INDEX($BB95:$BH95, $BM95, MATCH(EQ$6, $BB$10:$BH$10, 0)), "")), ""))</f>
        <v/>
      </c>
      <c r="ER95" s="70" t="str" cm="1">
        <f t="array" ref="ER95">IF(OR($X95="", ER$7=""), "", IFERROR(IF(IFERROR(INDEX($F95:$L95, $BM95, MATCH(ER$6, $F$9:$L$9, 0)), "")&gt;ER$7, "", IFERROR(INDEX($BB95:$BH95, $BM95, MATCH(ER$6, $BB$10:$BH$10, 0)), "")), ""))</f>
        <v/>
      </c>
      <c r="ES95" s="68" t="str">
        <f t="shared" si="263"/>
        <v/>
      </c>
      <c r="ET95" s="69" t="str">
        <f t="shared" si="264"/>
        <v/>
      </c>
      <c r="EU95" s="69" t="str">
        <f t="shared" si="265"/>
        <v/>
      </c>
      <c r="EV95" s="69" t="str">
        <f t="shared" si="266"/>
        <v/>
      </c>
      <c r="EW95" s="69" t="str">
        <f t="shared" si="267"/>
        <v/>
      </c>
      <c r="EX95" s="69" t="str">
        <f t="shared" si="268"/>
        <v/>
      </c>
      <c r="EY95" s="70" t="str">
        <f t="shared" si="269"/>
        <v/>
      </c>
      <c r="FA95" s="68" t="str" cm="1">
        <f t="array" ref="FA95">IF($X95="", "", IFERROR(INDEX($BN95:$EY95, $EZ95, MATCH(FA$8, $BN$2:$EY$2, 0)), ""))</f>
        <v/>
      </c>
      <c r="FB95" s="69" t="str" cm="1">
        <f t="array" ref="FB95">IF($X95="", "", IFERROR(INDEX($BN95:$EY95, $EZ95, MATCH(FB$8, $BN$2:$EY$2, 0)), ""))</f>
        <v/>
      </c>
      <c r="FC95" s="69" t="str" cm="1">
        <f t="array" ref="FC95">IF($X95="", "", IFERROR(INDEX($BN95:$EY95, $EZ95, MATCH(FC$8, $BN$2:$EY$2, 0)), ""))</f>
        <v/>
      </c>
      <c r="FD95" s="69" t="str" cm="1">
        <f t="array" ref="FD95">IF($X95="", "", IFERROR(INDEX($BN95:$EY95, $EZ95, MATCH(FD$8, $BN$2:$EY$2, 0)), ""))</f>
        <v/>
      </c>
      <c r="FE95" s="69" t="str" cm="1">
        <f t="array" ref="FE95">IF($X95="", "", IFERROR(INDEX($BN95:$EY95, $EZ95, MATCH(FE$8, $BN$2:$EY$2, 0)), ""))</f>
        <v/>
      </c>
      <c r="FF95" s="69" t="str" cm="1">
        <f t="array" ref="FF95">IF($X95="", "", IFERROR(INDEX($BN95:$EY95, $EZ95, MATCH(FF$8, $BN$2:$EY$2, 0)), ""))</f>
        <v/>
      </c>
      <c r="FG95" s="69" t="str" cm="1">
        <f t="array" ref="FG95">IF($X95="", "", IFERROR(INDEX($BN95:$EY95, $EZ95, MATCH(FG$8, $BN$2:$EY$2, 0)), ""))</f>
        <v/>
      </c>
      <c r="FH95" s="69" t="str" cm="1">
        <f t="array" ref="FH95">IF($X95="", "", IFERROR(INDEX($BN95:$EY95, $EZ95, MATCH(FH$8, $BN$2:$EY$2, 0)), ""))</f>
        <v/>
      </c>
      <c r="FI95" s="69" t="str" cm="1">
        <f t="array" ref="FI95">IF($X95="", "", IFERROR(INDEX($BN95:$EY95, $EZ95, MATCH(FI$8, $BN$2:$EY$2, 0)), ""))</f>
        <v/>
      </c>
      <c r="FJ95" s="69" t="str" cm="1">
        <f t="array" ref="FJ95">IF($X95="", "", IFERROR(INDEX($BN95:$EY95, $EZ95, MATCH(FJ$8, $BN$2:$EY$2, 0)), ""))</f>
        <v/>
      </c>
      <c r="FK95" s="69" t="str" cm="1">
        <f t="array" ref="FK95">IF($X95="", "", IFERROR(INDEX($BN95:$EY95, $EZ95, MATCH(FK$8, $BN$2:$EY$2, 0)), ""))</f>
        <v/>
      </c>
      <c r="FL95" s="69" t="str" cm="1">
        <f t="array" ref="FL95">IF($X95="", "", IFERROR(INDEX($BN95:$EY95, $EZ95, MATCH(FL$8, $BN$2:$EY$2, 0)), ""))</f>
        <v/>
      </c>
      <c r="FM95" s="69" t="str" cm="1">
        <f t="array" ref="FM95">IF($X95="", "", IFERROR(INDEX($BN95:$EY95, $EZ95, MATCH(FM$8, $BN$2:$EY$2, 0)), ""))</f>
        <v/>
      </c>
      <c r="FN95" s="69" t="str" cm="1">
        <f t="array" ref="FN95">IF($X95="", "", IFERROR(INDEX($BN95:$EY95, $EZ95, MATCH(FN$8, $BN$2:$EY$2, 0)), ""))</f>
        <v/>
      </c>
      <c r="FO95" s="69" t="str" cm="1">
        <f t="array" ref="FO95">IF($X95="", "", IFERROR(INDEX($BN95:$EY95, $EZ95, MATCH(FO$8, $BN$2:$EY$2, 0)), ""))</f>
        <v/>
      </c>
      <c r="FP95" s="69" t="str" cm="1">
        <f t="array" ref="FP95">IF($X95="", "", IFERROR(INDEX($BN95:$EY95, $EZ95, MATCH(FP$8, $BN$2:$EY$2, 0)), ""))</f>
        <v/>
      </c>
      <c r="FQ95" s="69" t="str" cm="1">
        <f t="array" ref="FQ95">IF($X95="", "", IFERROR(INDEX($BN95:$EY95, $EZ95, MATCH(FQ$8, $BN$2:$EY$2, 0)), ""))</f>
        <v/>
      </c>
      <c r="FR95" s="69" t="str" cm="1">
        <f t="array" ref="FR95">IF($X95="", "", IFERROR(INDEX($BN95:$EY95, $EZ95, MATCH(FR$8, $BN$2:$EY$2, 0)), ""))</f>
        <v/>
      </c>
      <c r="FS95" s="69" t="str" cm="1">
        <f t="array" ref="FS95">IF($X95="", "", IFERROR(INDEX($BN95:$EY95, $EZ95, MATCH(FS$8, $BN$2:$EY$2, 0)), ""))</f>
        <v/>
      </c>
      <c r="FT95" s="69" t="str" cm="1">
        <f t="array" ref="FT95">IF($X95="", "", IFERROR(INDEX($BN95:$EY95, $EZ95, MATCH(FT$8, $BN$2:$EY$2, 0)), ""))</f>
        <v/>
      </c>
      <c r="FU95" s="69" t="str" cm="1">
        <f t="array" ref="FU95">IF($X95="", "", IFERROR(INDEX($BN95:$EY95, $EZ95, MATCH(FU$8, $BN$2:$EY$2, 0)), ""))</f>
        <v/>
      </c>
      <c r="FV95" s="69" t="str" cm="1">
        <f t="array" ref="FV95">IF($X95="", "", IFERROR(INDEX($BN95:$EY95, $EZ95, MATCH(FV$8, $BN$2:$EY$2, 0)), ""))</f>
        <v/>
      </c>
      <c r="FW95" s="69" t="str" cm="1">
        <f t="array" ref="FW95">IF($X95="", "", IFERROR(INDEX($BN95:$EY95, $EZ95, MATCH(FW$8, $BN$2:$EY$2, 0)), ""))</f>
        <v/>
      </c>
      <c r="FX95" s="69" t="str" cm="1">
        <f t="array" ref="FX95">IF($X95="", "", IFERROR(INDEX($BN95:$EY95, $EZ95, MATCH(FX$8, $BN$2:$EY$2, 0)), ""))</f>
        <v/>
      </c>
      <c r="FY95" s="69" t="str" cm="1">
        <f t="array" ref="FY95">IF($X95="", "", IFERROR(INDEX($BN95:$EY95, $EZ95, MATCH(FY$8, $BN$2:$EY$2, 0)), ""))</f>
        <v/>
      </c>
      <c r="FZ95" s="69" t="str" cm="1">
        <f t="array" ref="FZ95">IF($X95="", "", IFERROR(INDEX($BN95:$EY95, $EZ95, MATCH(FZ$8, $BN$2:$EY$2, 0)), ""))</f>
        <v/>
      </c>
      <c r="GA95" s="69" t="str" cm="1">
        <f t="array" ref="GA95">IF($X95="", "", IFERROR(INDEX($BN95:$EY95, $EZ95, MATCH(GA$8, $BN$2:$EY$2, 0)), ""))</f>
        <v/>
      </c>
      <c r="GB95" s="69" t="str" cm="1">
        <f t="array" ref="GB95">IF($X95="", "", IFERROR(INDEX($BN95:$EY95, $EZ95, MATCH(GB$8, $BN$2:$EY$2, 0)), ""))</f>
        <v/>
      </c>
      <c r="GC95" s="69" t="str" cm="1">
        <f t="array" ref="GC95">IF($X95="", "", IFERROR(INDEX($BN95:$EY95, $EZ95, MATCH(GC$8, $BN$2:$EY$2, 0)), ""))</f>
        <v/>
      </c>
      <c r="GD95" s="69" t="str" cm="1">
        <f t="array" ref="GD95">IF($X95="", "", IFERROR(INDEX($BN95:$EY95, $EZ95, MATCH(GD$8, $BN$2:$EY$2, 0)), ""))</f>
        <v/>
      </c>
      <c r="GE95" s="69" t="str" cm="1">
        <f t="array" ref="GE95">IF($X95="", "", IFERROR(INDEX($BN95:$EY95, $EZ95, MATCH(GE$8, $BN$2:$EY$2, 0)), ""))</f>
        <v/>
      </c>
      <c r="GF95" s="69" t="str" cm="1">
        <f t="array" ref="GF95">IF($X95="", "", IFERROR(INDEX($BN95:$EY95, $EZ95, MATCH(GF$8, $BN$2:$EY$2, 0)), ""))</f>
        <v/>
      </c>
      <c r="GG95" s="69" t="str" cm="1">
        <f t="array" ref="GG95">IF($X95="", "", IFERROR(INDEX($BN95:$EY95, $EZ95, MATCH(GG$8, $BN$2:$EY$2, 0)), ""))</f>
        <v/>
      </c>
      <c r="GH95" s="69" t="str" cm="1">
        <f t="array" ref="GH95">IF($X95="", "", IFERROR(INDEX($BN95:$EY95, $EZ95, MATCH(GH$8, $BN$2:$EY$2, 0)), ""))</f>
        <v/>
      </c>
      <c r="GI95" s="69" t="str" cm="1">
        <f t="array" ref="GI95">IF($X95="", "", IFERROR(INDEX($BN95:$EY95, $EZ95, MATCH(GI$8, $BN$2:$EY$2, 0)), ""))</f>
        <v/>
      </c>
      <c r="GJ95" s="69" t="str" cm="1">
        <f t="array" ref="GJ95">IF($X95="", "", IFERROR(INDEX($BN95:$EY95, $EZ95, MATCH(GJ$8, $BN$2:$EY$2, 0)), ""))</f>
        <v/>
      </c>
      <c r="GK95" s="69" t="str" cm="1">
        <f t="array" ref="GK95">IF($X95="", "", IFERROR(INDEX($BN95:$EY95, $EZ95, MATCH(GK$8, $BN$2:$EY$2, 0)), ""))</f>
        <v/>
      </c>
      <c r="GL95" s="69" t="str" cm="1">
        <f t="array" ref="GL95">IF($X95="", "", IFERROR(INDEX($BN95:$EY95, $EZ95, MATCH(GL$8, $BN$2:$EY$2, 0)), ""))</f>
        <v/>
      </c>
      <c r="GM95" s="69" t="str" cm="1">
        <f t="array" ref="GM95">IF($X95="", "", IFERROR(INDEX($BN95:$EY95, $EZ95, MATCH(GM$8, $BN$2:$EY$2, 0)), ""))</f>
        <v/>
      </c>
      <c r="GN95" s="69" t="str" cm="1">
        <f t="array" ref="GN95">IF($X95="", "", IFERROR(INDEX($BN95:$EY95, $EZ95, MATCH(GN$8, $BN$2:$EY$2, 0)), ""))</f>
        <v/>
      </c>
      <c r="GO95" s="69" t="str" cm="1">
        <f t="array" ref="GO95">IF($X95="", "", IFERROR(INDEX($BN95:$EY95, $EZ95, MATCH(GO$8, $BN$2:$EY$2, 0)), ""))</f>
        <v/>
      </c>
      <c r="GP95" s="69" t="str" cm="1">
        <f t="array" ref="GP95">IF($X95="", "", IFERROR(INDEX($BN95:$EY95, $EZ95, MATCH(GP$8, $BN$2:$EY$2, 0)), ""))</f>
        <v/>
      </c>
      <c r="GQ95" s="69" t="str" cm="1">
        <f t="array" ref="GQ95">IF($X95="", "", IFERROR(INDEX($BN95:$EY95, $EZ95, MATCH(GQ$8, $BN$2:$EY$2, 0)), ""))</f>
        <v/>
      </c>
      <c r="GR95" s="69" t="str" cm="1">
        <f t="array" ref="GR95">IF($X95="", "", IFERROR(INDEX($BN95:$EY95, $EZ95, MATCH(GR$8, $BN$2:$EY$2, 0)), ""))</f>
        <v/>
      </c>
      <c r="GS95" s="69" t="str" cm="1">
        <f t="array" ref="GS95">IF($X95="", "", IFERROR(INDEX($BN95:$EY95, $EZ95, MATCH(GS$8, $BN$2:$EY$2, 0)), ""))</f>
        <v/>
      </c>
      <c r="GT95" s="69" t="str" cm="1">
        <f t="array" ref="GT95">IF($X95="", "", IFERROR(INDEX($BN95:$EY95, $EZ95, MATCH(GT$8, $BN$2:$EY$2, 0)), ""))</f>
        <v/>
      </c>
      <c r="GU95" s="69" t="str" cm="1">
        <f t="array" ref="GU95">IF($X95="", "", IFERROR(INDEX($BN95:$EY95, $EZ95, MATCH(GU$8, $BN$2:$EY$2, 0)), ""))</f>
        <v/>
      </c>
      <c r="GV95" s="69" t="str" cm="1">
        <f t="array" ref="GV95">IF($X95="", "", IFERROR(INDEX($BN95:$EY95, $EZ95, MATCH(GV$8, $BN$2:$EY$2, 0)), ""))</f>
        <v/>
      </c>
      <c r="GW95" s="69" t="str" cm="1">
        <f t="array" ref="GW95">IF($X95="", "", IFERROR(INDEX($BN95:$EY95, $EZ95, MATCH(GW$8, $BN$2:$EY$2, 0)), ""))</f>
        <v/>
      </c>
      <c r="GX95" s="69" t="str" cm="1">
        <f t="array" ref="GX95">IF($X95="", "", IFERROR(INDEX($BN95:$EY95, $EZ95, MATCH(GX$8, $BN$2:$EY$2, 0)), ""))</f>
        <v/>
      </c>
      <c r="GY95" s="69" t="str" cm="1">
        <f t="array" ref="GY95">IF($X95="", "", IFERROR(INDEX($BN95:$EY95, $EZ95, MATCH(GY$8, $BN$2:$EY$2, 0)), ""))</f>
        <v/>
      </c>
      <c r="GZ95" s="69" t="str" cm="1">
        <f t="array" ref="GZ95">IF($X95="", "", IFERROR(INDEX($BN95:$EY95, $EZ95, MATCH(GZ$8, $BN$2:$EY$2, 0)), ""))</f>
        <v/>
      </c>
      <c r="HA95" s="69" t="str" cm="1">
        <f t="array" ref="HA95">IF($X95="", "", IFERROR(INDEX($BN95:$EY95, $EZ95, MATCH(HA$8, $BN$2:$EY$2, 0)), ""))</f>
        <v/>
      </c>
      <c r="HB95" s="69" t="str" cm="1">
        <f t="array" ref="HB95">IF($X95="", "", IFERROR(INDEX($BN95:$EY95, $EZ95, MATCH(HB$8, $BN$2:$EY$2, 0)), ""))</f>
        <v/>
      </c>
      <c r="HC95" s="69" t="str" cm="1">
        <f t="array" ref="HC95">IF($X95="", "", IFERROR(INDEX($BN95:$EY95, $EZ95, MATCH(HC$8, $BN$2:$EY$2, 0)), ""))</f>
        <v/>
      </c>
      <c r="HD95" s="69" t="str" cm="1">
        <f t="array" ref="HD95">IF($X95="", "", IFERROR(INDEX($BN95:$EY95, $EZ95, MATCH(HD$8, $BN$2:$EY$2, 0)), ""))</f>
        <v/>
      </c>
      <c r="HE95" s="69" t="str" cm="1">
        <f t="array" ref="HE95">IF($X95="", "", IFERROR(INDEX($BN95:$EY95, $EZ95, MATCH(HE$8, $BN$2:$EY$2, 0)), ""))</f>
        <v/>
      </c>
      <c r="HF95" s="69" t="str" cm="1">
        <f t="array" ref="HF95">IF($X95="", "", IFERROR(INDEX($BN95:$EY95, $EZ95, MATCH(HF$8, $BN$2:$EY$2, 0)), ""))</f>
        <v/>
      </c>
      <c r="HG95" s="69" t="str" cm="1">
        <f t="array" ref="HG95">IF($X95="", "", IFERROR(INDEX($BN95:$EY95, $EZ95, MATCH(HG$8, $BN$2:$EY$2, 0)), ""))</f>
        <v/>
      </c>
      <c r="HH95" s="69" t="str" cm="1">
        <f t="array" ref="HH95">IF($X95="", "", IFERROR(INDEX($BN95:$EY95, $EZ95, MATCH(HH$8, $BN$2:$EY$2, 0)), ""))</f>
        <v/>
      </c>
      <c r="HI95" s="69" t="str" cm="1">
        <f t="array" ref="HI95">IF($X95="", "", IFERROR(INDEX($BN95:$EY95, $EZ95, MATCH(HI$8, $BN$2:$EY$2, 0)), ""))</f>
        <v/>
      </c>
      <c r="HJ95" s="69" t="str" cm="1">
        <f t="array" ref="HJ95">IF($X95="", "", IFERROR(INDEX($BN95:$EY95, $EZ95, MATCH(HJ$8, $BN$2:$EY$2, 0)), ""))</f>
        <v/>
      </c>
      <c r="HK95" s="69" t="str" cm="1">
        <f t="array" ref="HK95">IF($X95="", "", IFERROR(INDEX($BN95:$EY95, $EZ95, MATCH(HK$8, $BN$2:$EY$2, 0)), ""))</f>
        <v/>
      </c>
      <c r="HL95" s="69" t="str" cm="1">
        <f t="array" ref="HL95">IF($X95="", "", IFERROR(INDEX($BN95:$EY95, $EZ95, MATCH(HL$8, $BN$2:$EY$2, 0)), ""))</f>
        <v/>
      </c>
      <c r="HM95" s="69" t="str" cm="1">
        <f t="array" ref="HM95">IF($X95="", "", IFERROR(INDEX($BN95:$EY95, $EZ95, MATCH(HM$8, $BN$2:$EY$2, 0)), ""))</f>
        <v/>
      </c>
      <c r="HN95" s="69" t="str" cm="1">
        <f t="array" ref="HN95">IF($X95="", "", IFERROR(INDEX($BN95:$EY95, $EZ95, MATCH(HN$8, $BN$2:$EY$2, 0)), ""))</f>
        <v/>
      </c>
      <c r="HO95" s="69" t="str" cm="1">
        <f t="array" ref="HO95">IF($X95="", "", IFERROR(INDEX($BN95:$EY95, $EZ95, MATCH(HO$8, $BN$2:$EY$2, 0)), ""))</f>
        <v/>
      </c>
      <c r="HP95" s="69" t="str" cm="1">
        <f t="array" ref="HP95">IF($X95="", "", IFERROR(INDEX($BN95:$EY95, $EZ95, MATCH(HP$8, $BN$2:$EY$2, 0)), ""))</f>
        <v/>
      </c>
      <c r="HQ95" s="69" t="str" cm="1">
        <f t="array" ref="HQ95">IF($X95="", "", IFERROR(INDEX($BN95:$EY95, $EZ95, MATCH(HQ$8, $BN$2:$EY$2, 0)), ""))</f>
        <v/>
      </c>
      <c r="HR95" s="70" t="str" cm="1">
        <f t="array" ref="HR95">IF($X95="", "", IFERROR(INDEX($BN95:$EY95, $EZ95, MATCH(HR$8, $BN$2:$EY$2, 0)), ""))</f>
        <v/>
      </c>
      <c r="HT95" s="8" t="str" cm="1">
        <f t="array" ref="HT95">IFERROR(INDEX($FA$6:$HR$6, $HS$6, MATCH(MIN($FA95:$HR95), $FA95:$HR95, 0)), "")</f>
        <v/>
      </c>
      <c r="HV95" s="8" t="str" cm="1">
        <f t="array" ref="HV95">IFERROR(INDEX(Trainers!$I$11:$I$20, MATCH(IFERROR(INDEX($FA$7:$HR$7, $HS$6, MATCH(MIN($FA95:$HR95), $FA95:$HR95, 0)), ""), Trainers!$AB$11:$AB$20, 0)), "")</f>
        <v/>
      </c>
      <c r="HX95" s="81" t="str">
        <f t="shared" si="270"/>
        <v/>
      </c>
      <c r="HY95" s="88" t="str">
        <f t="shared" si="271"/>
        <v/>
      </c>
      <c r="HZ95" s="81" t="str">
        <f t="shared" si="297"/>
        <v/>
      </c>
      <c r="IA95" s="88" t="str">
        <f t="shared" si="298"/>
        <v/>
      </c>
      <c r="IB95" s="81" t="str">
        <f t="shared" si="297"/>
        <v/>
      </c>
      <c r="IC95" s="88" t="str">
        <f t="shared" si="298"/>
        <v/>
      </c>
      <c r="ID95" s="81" t="str">
        <f t="shared" si="297"/>
        <v/>
      </c>
      <c r="IE95" s="88" t="str">
        <f t="shared" si="298"/>
        <v/>
      </c>
      <c r="IF95" s="81" t="str">
        <f t="shared" si="297"/>
        <v/>
      </c>
      <c r="IG95" s="88" t="str">
        <f t="shared" si="298"/>
        <v/>
      </c>
      <c r="IH95" s="81" t="str">
        <f t="shared" si="297"/>
        <v/>
      </c>
      <c r="II95" s="88" t="str">
        <f t="shared" si="298"/>
        <v/>
      </c>
      <c r="IJ95" s="81" t="str">
        <f t="shared" si="297"/>
        <v/>
      </c>
      <c r="IK95" s="88" t="str">
        <f t="shared" si="298"/>
        <v/>
      </c>
      <c r="IL95" s="81" t="str">
        <f t="shared" si="297"/>
        <v/>
      </c>
      <c r="IM95" s="88" t="str">
        <f t="shared" si="298"/>
        <v/>
      </c>
      <c r="IN95" s="81" t="str">
        <f t="shared" si="297"/>
        <v/>
      </c>
      <c r="IO95" s="88" t="str">
        <f t="shared" si="298"/>
        <v/>
      </c>
      <c r="IP95" s="81" t="str">
        <f t="shared" si="297"/>
        <v/>
      </c>
      <c r="IQ95" s="88" t="str">
        <f t="shared" si="298"/>
        <v/>
      </c>
      <c r="IS95" s="81" t="str" cm="1">
        <f t="array" ref="IS95">IF($X95="", "", IFERROR(INDEX($HX$3:$IQ$3, $IR$3, MATCH(IS$10, $HX95:$IQ95, 0)), ""))</f>
        <v/>
      </c>
      <c r="IT95" s="89" t="str" cm="1">
        <f t="array" ref="IT95">IF($X95="", "", IFERROR(INDEX($HX$3:$IQ$3, $IR$3, MATCH(IT$10, $HX95:$IQ95, 0)), ""))</f>
        <v/>
      </c>
      <c r="IU95" s="89" t="str" cm="1">
        <f t="array" ref="IU95">IF($X95="", "", IFERROR(INDEX($HX$3:$IQ$3, $IR$3, MATCH(IU$10, $HX95:$IQ95, 0)), ""))</f>
        <v/>
      </c>
      <c r="IV95" s="8" t="str">
        <f t="shared" si="272"/>
        <v/>
      </c>
      <c r="IX95" s="8" t="str">
        <f t="shared" si="273"/>
        <v/>
      </c>
      <c r="IZ95" s="8" t="str">
        <f>IF($BL95="", "", IFERROR(INDEX(Trainers!$AB$11:$AB$20, MATCH($BL95, Trainers!$I$11:$I$20, 0)), ""))</f>
        <v/>
      </c>
      <c r="JA95" s="78" t="str">
        <f t="shared" si="274"/>
        <v/>
      </c>
      <c r="JB95" s="8" t="str" cm="1">
        <f t="array" ref="JB95">IFERROR(INDEX($BN$7:$EY$7, $BM$7, MATCH(CONCATENATE($IZ95, " - ", $BJ95), $BN$2:$EY$2, 0)), "")</f>
        <v/>
      </c>
      <c r="JC95" s="8" t="str">
        <f t="shared" si="275"/>
        <v/>
      </c>
      <c r="JE95" s="8" t="str">
        <f>IF($HV95="", "", IFERROR(INDEX(Trainers!$AB$11:$AB$20, MATCH($HV95, Trainers!$I$11:$I$20, 0)), ""))</f>
        <v/>
      </c>
      <c r="JF95" s="78" t="str" cm="1">
        <f t="array" ref="JF95">IF(IFERROR(INDEX($F95:$L95, $Y95, MATCH($HT95, $F$9:$L$9, 0)), "")="", "", IFERROR(INDEX($F95:$L95, $Y95, MATCH($HT95, $F$9:$L$9, 0)), ""))</f>
        <v/>
      </c>
      <c r="JG95" s="8" t="str" cm="1">
        <f t="array" ref="JG95">IFERROR(INDEX($BN$7:$EY$7, $BM$7, MATCH(CONCATENATE($JE95, " - ", $HT95), $BN$2:$EY$2, 0)), "")</f>
        <v/>
      </c>
      <c r="JH95" s="8" t="str">
        <f t="shared" si="276"/>
        <v/>
      </c>
    </row>
    <row r="96" spans="1:268" x14ac:dyDescent="0.25">
      <c r="A96" s="2"/>
      <c r="B96" s="20"/>
      <c r="C96" s="21"/>
      <c r="D96" s="38"/>
      <c r="E96" s="22"/>
      <c r="F96" s="22"/>
      <c r="G96" s="22"/>
      <c r="H96" s="22"/>
      <c r="I96" s="22"/>
      <c r="J96" s="22"/>
      <c r="K96" s="22"/>
      <c r="L96" s="23"/>
      <c r="M96" s="2"/>
      <c r="N96" s="101" t="str">
        <f t="shared" si="193"/>
        <v/>
      </c>
      <c r="O96" s="2"/>
      <c r="P96" s="62"/>
      <c r="Q96" s="62"/>
      <c r="R96" s="62"/>
      <c r="X96" s="8" t="str">
        <f t="shared" si="194"/>
        <v/>
      </c>
      <c r="Z96" s="8" t="str">
        <f t="shared" si="190"/>
        <v/>
      </c>
      <c r="AA96" s="8" t="str">
        <f t="shared" si="191"/>
        <v/>
      </c>
      <c r="AB96" s="8" t="str">
        <f t="shared" si="192"/>
        <v/>
      </c>
      <c r="AC96" s="8" t="str">
        <f t="shared" si="195"/>
        <v/>
      </c>
      <c r="AD96" s="8" t="str">
        <f t="shared" si="196"/>
        <v/>
      </c>
      <c r="AE96" s="8" t="str">
        <f t="shared" si="279"/>
        <v/>
      </c>
      <c r="AF96" s="8" t="str">
        <f t="shared" si="280"/>
        <v/>
      </c>
      <c r="AG96" s="8" t="str">
        <f t="shared" si="281"/>
        <v/>
      </c>
      <c r="AH96" s="8" t="str">
        <f t="shared" si="282"/>
        <v/>
      </c>
      <c r="AI96" s="8" t="str">
        <f t="shared" si="283"/>
        <v/>
      </c>
      <c r="AJ96" s="8" t="str">
        <f t="shared" si="284"/>
        <v/>
      </c>
      <c r="AL96" s="68" t="str">
        <f t="shared" si="197"/>
        <v/>
      </c>
      <c r="AM96" s="69" t="str">
        <f t="shared" si="285"/>
        <v/>
      </c>
      <c r="AN96" s="69" t="str">
        <f t="shared" si="286"/>
        <v/>
      </c>
      <c r="AO96" s="69" t="str">
        <f t="shared" si="287"/>
        <v/>
      </c>
      <c r="AP96" s="69" t="str">
        <f t="shared" si="288"/>
        <v/>
      </c>
      <c r="AQ96" s="69" t="str">
        <f t="shared" si="289"/>
        <v/>
      </c>
      <c r="AR96" s="70" t="str">
        <f t="shared" si="290"/>
        <v/>
      </c>
      <c r="AT96" s="68" t="str">
        <f>IF($D96="", "", IFERROR(INDEX('Training Positions'!C$11:C$30, MATCH($D96, 'Training Positions'!$B$11:$B$30, 0)), ""))</f>
        <v/>
      </c>
      <c r="AU96" s="69" t="str">
        <f>IF($D96="", "", IFERROR(INDEX('Training Positions'!D$11:D$30, MATCH($D96, 'Training Positions'!$B$11:$B$30, 0)), ""))</f>
        <v/>
      </c>
      <c r="AV96" s="69" t="str">
        <f>IF($D96="", "", IFERROR(INDEX('Training Positions'!E$11:E$30, MATCH($D96, 'Training Positions'!$B$11:$B$30, 0)), ""))</f>
        <v/>
      </c>
      <c r="AW96" s="69" t="str">
        <f>IF($D96="", "", IFERROR(INDEX('Training Positions'!F$11:F$30, MATCH($D96, 'Training Positions'!$B$11:$B$30, 0)), ""))</f>
        <v/>
      </c>
      <c r="AX96" s="69" t="str">
        <f>IF($D96="", "", IFERROR(INDEX('Training Positions'!G$11:G$30, MATCH($D96, 'Training Positions'!$B$11:$B$30, 0)), ""))</f>
        <v/>
      </c>
      <c r="AY96" s="69" t="str">
        <f>IF($D96="", "", IFERROR(INDEX('Training Positions'!H$11:H$30, MATCH($D96, 'Training Positions'!$B$11:$B$30, 0)), ""))</f>
        <v/>
      </c>
      <c r="AZ96" s="70" t="str">
        <f>IF($D96="", "", IFERROR(INDEX('Training Positions'!I$11:I$30, MATCH($D96, 'Training Positions'!$B$11:$B$30, 0)), ""))</f>
        <v/>
      </c>
      <c r="BB96" s="68" t="str">
        <f t="shared" si="198"/>
        <v/>
      </c>
      <c r="BC96" s="69" t="str">
        <f t="shared" si="291"/>
        <v/>
      </c>
      <c r="BD96" s="69" t="str">
        <f t="shared" si="292"/>
        <v/>
      </c>
      <c r="BE96" s="69" t="str">
        <f t="shared" si="293"/>
        <v/>
      </c>
      <c r="BF96" s="69" t="str">
        <f t="shared" si="294"/>
        <v/>
      </c>
      <c r="BG96" s="69" t="str">
        <f t="shared" si="295"/>
        <v/>
      </c>
      <c r="BH96" s="70" t="str">
        <f t="shared" si="296"/>
        <v/>
      </c>
      <c r="BJ96" s="8" t="str" cm="1">
        <f t="array" ref="BJ96">IF($X96="", "", IFERROR(INDEX($BB$10:$BH$10, $BA$10, MATCH(MIN($BB96:$BH96), $BB96:$BH96, 0)), ""))</f>
        <v/>
      </c>
      <c r="BK96" s="78" t="str">
        <f t="shared" si="199"/>
        <v/>
      </c>
      <c r="BL96" s="8" t="str">
        <f>IF($IX96="", "", IFERROR(INDEX(Trainers!$I$11:$I$20, MATCH($IX96, Trainers!$AB$11:$AB$20, 0)), ""))</f>
        <v/>
      </c>
      <c r="BN96" s="68" t="str" cm="1">
        <f t="array" ref="BN96">IF(OR($X96="", BN$7=""), "", IFERROR(IF(IFERROR(INDEX($F96:$L96, $BM96, MATCH(BN$6, $F$9:$L$9, 0)), "")&gt;BN$7, "", IFERROR(INDEX($BB96:$BH96, $BM96, MATCH(BN$6, $BB$10:$BH$10, 0)), "")), ""))</f>
        <v/>
      </c>
      <c r="BO96" s="70" t="str" cm="1">
        <f t="array" ref="BO96">IF(OR($X96="", BO$7=""), "", IFERROR(IF(IFERROR(INDEX($F96:$L96, $BM96, MATCH(BO$6, $F$9:$L$9, 0)), "")&gt;BO$7, "", IFERROR(INDEX($BB96:$BH96, $BM96, MATCH(BO$6, $BB$10:$BH$10, 0)), "")), ""))</f>
        <v/>
      </c>
      <c r="BP96" s="68" t="str">
        <f t="shared" si="200"/>
        <v/>
      </c>
      <c r="BQ96" s="69" t="str">
        <f t="shared" si="201"/>
        <v/>
      </c>
      <c r="BR96" s="69" t="str">
        <f t="shared" si="202"/>
        <v/>
      </c>
      <c r="BS96" s="69" t="str">
        <f t="shared" si="203"/>
        <v/>
      </c>
      <c r="BT96" s="69" t="str">
        <f t="shared" si="204"/>
        <v/>
      </c>
      <c r="BU96" s="69" t="str">
        <f t="shared" si="205"/>
        <v/>
      </c>
      <c r="BV96" s="70" t="str">
        <f t="shared" si="206"/>
        <v/>
      </c>
      <c r="BW96" s="68" t="str" cm="1">
        <f t="array" ref="BW96">IF(OR($X96="", BW$7=""), "", IFERROR(IF(IFERROR(INDEX($F96:$L96, $BM96, MATCH(BW$6, $F$9:$L$9, 0)), "")&gt;BW$7, "", IFERROR(INDEX($BB96:$BH96, $BM96, MATCH(BW$6, $BB$10:$BH$10, 0)), "")), ""))</f>
        <v/>
      </c>
      <c r="BX96" s="70" t="str" cm="1">
        <f t="array" ref="BX96">IF(OR($X96="", BX$7=""), "", IFERROR(IF(IFERROR(INDEX($F96:$L96, $BM96, MATCH(BX$6, $F$9:$L$9, 0)), "")&gt;BX$7, "", IFERROR(INDEX($BB96:$BH96, $BM96, MATCH(BX$6, $BB$10:$BH$10, 0)), "")), ""))</f>
        <v/>
      </c>
      <c r="BY96" s="68" t="str">
        <f t="shared" si="207"/>
        <v/>
      </c>
      <c r="BZ96" s="69" t="str">
        <f t="shared" si="208"/>
        <v/>
      </c>
      <c r="CA96" s="69" t="str">
        <f t="shared" si="209"/>
        <v/>
      </c>
      <c r="CB96" s="69" t="str">
        <f t="shared" si="210"/>
        <v/>
      </c>
      <c r="CC96" s="69" t="str">
        <f t="shared" si="211"/>
        <v/>
      </c>
      <c r="CD96" s="69" t="str">
        <f t="shared" si="212"/>
        <v/>
      </c>
      <c r="CE96" s="70" t="str">
        <f t="shared" si="213"/>
        <v/>
      </c>
      <c r="CF96" s="68" t="str" cm="1">
        <f t="array" ref="CF96">IF(OR($X96="", CF$7=""), "", IFERROR(IF(IFERROR(INDEX($F96:$L96, $BM96, MATCH(CF$6, $F$9:$L$9, 0)), "")&gt;CF$7, "", IFERROR(INDEX($BB96:$BH96, $BM96, MATCH(CF$6, $BB$10:$BH$10, 0)), "")), ""))</f>
        <v/>
      </c>
      <c r="CG96" s="70" t="str" cm="1">
        <f t="array" ref="CG96">IF(OR($X96="", CG$7=""), "", IFERROR(IF(IFERROR(INDEX($F96:$L96, $BM96, MATCH(CG$6, $F$9:$L$9, 0)), "")&gt;CG$7, "", IFERROR(INDEX($BB96:$BH96, $BM96, MATCH(CG$6, $BB$10:$BH$10, 0)), "")), ""))</f>
        <v/>
      </c>
      <c r="CH96" s="68" t="str">
        <f t="shared" si="214"/>
        <v/>
      </c>
      <c r="CI96" s="69" t="str">
        <f t="shared" si="215"/>
        <v/>
      </c>
      <c r="CJ96" s="69" t="str">
        <f t="shared" si="216"/>
        <v/>
      </c>
      <c r="CK96" s="69" t="str">
        <f t="shared" si="217"/>
        <v/>
      </c>
      <c r="CL96" s="69" t="str">
        <f t="shared" si="218"/>
        <v/>
      </c>
      <c r="CM96" s="69" t="str">
        <f t="shared" si="219"/>
        <v/>
      </c>
      <c r="CN96" s="70" t="str">
        <f t="shared" si="220"/>
        <v/>
      </c>
      <c r="CO96" s="68" t="str" cm="1">
        <f t="array" ref="CO96">IF(OR($X96="", CO$7=""), "", IFERROR(IF(IFERROR(INDEX($F96:$L96, $BM96, MATCH(CO$6, $F$9:$L$9, 0)), "")&gt;CO$7, "", IFERROR(INDEX($BB96:$BH96, $BM96, MATCH(CO$6, $BB$10:$BH$10, 0)), "")), ""))</f>
        <v/>
      </c>
      <c r="CP96" s="70" t="str" cm="1">
        <f t="array" ref="CP96">IF(OR($X96="", CP$7=""), "", IFERROR(IF(IFERROR(INDEX($F96:$L96, $BM96, MATCH(CP$6, $F$9:$L$9, 0)), "")&gt;CP$7, "", IFERROR(INDEX($BB96:$BH96, $BM96, MATCH(CP$6, $BB$10:$BH$10, 0)), "")), ""))</f>
        <v/>
      </c>
      <c r="CQ96" s="68" t="str">
        <f t="shared" si="221"/>
        <v/>
      </c>
      <c r="CR96" s="69" t="str">
        <f t="shared" si="222"/>
        <v/>
      </c>
      <c r="CS96" s="69" t="str">
        <f t="shared" si="223"/>
        <v/>
      </c>
      <c r="CT96" s="69" t="str">
        <f t="shared" si="224"/>
        <v/>
      </c>
      <c r="CU96" s="69" t="str">
        <f t="shared" si="225"/>
        <v/>
      </c>
      <c r="CV96" s="69" t="str">
        <f t="shared" si="226"/>
        <v/>
      </c>
      <c r="CW96" s="70" t="str">
        <f t="shared" si="227"/>
        <v/>
      </c>
      <c r="CX96" s="68" t="str" cm="1">
        <f t="array" ref="CX96">IF(OR($X96="", CX$7=""), "", IFERROR(IF(IFERROR(INDEX($F96:$L96, $BM96, MATCH(CX$6, $F$9:$L$9, 0)), "")&gt;CX$7, "", IFERROR(INDEX($BB96:$BH96, $BM96, MATCH(CX$6, $BB$10:$BH$10, 0)), "")), ""))</f>
        <v/>
      </c>
      <c r="CY96" s="70" t="str" cm="1">
        <f t="array" ref="CY96">IF(OR($X96="", CY$7=""), "", IFERROR(IF(IFERROR(INDEX($F96:$L96, $BM96, MATCH(CY$6, $F$9:$L$9, 0)), "")&gt;CY$7, "", IFERROR(INDEX($BB96:$BH96, $BM96, MATCH(CY$6, $BB$10:$BH$10, 0)), "")), ""))</f>
        <v/>
      </c>
      <c r="CZ96" s="68" t="str">
        <f t="shared" si="228"/>
        <v/>
      </c>
      <c r="DA96" s="69" t="str">
        <f t="shared" si="229"/>
        <v/>
      </c>
      <c r="DB96" s="69" t="str">
        <f t="shared" si="230"/>
        <v/>
      </c>
      <c r="DC96" s="69" t="str">
        <f t="shared" si="231"/>
        <v/>
      </c>
      <c r="DD96" s="69" t="str">
        <f t="shared" si="232"/>
        <v/>
      </c>
      <c r="DE96" s="69" t="str">
        <f t="shared" si="233"/>
        <v/>
      </c>
      <c r="DF96" s="70" t="str">
        <f t="shared" si="234"/>
        <v/>
      </c>
      <c r="DG96" s="68" t="str" cm="1">
        <f t="array" ref="DG96">IF(OR($X96="", DG$7=""), "", IFERROR(IF(IFERROR(INDEX($F96:$L96, $BM96, MATCH(DG$6, $F$9:$L$9, 0)), "")&gt;DG$7, "", IFERROR(INDEX($BB96:$BH96, $BM96, MATCH(DG$6, $BB$10:$BH$10, 0)), "")), ""))</f>
        <v/>
      </c>
      <c r="DH96" s="70" t="str" cm="1">
        <f t="array" ref="DH96">IF(OR($X96="", DH$7=""), "", IFERROR(IF(IFERROR(INDEX($F96:$L96, $BM96, MATCH(DH$6, $F$9:$L$9, 0)), "")&gt;DH$7, "", IFERROR(INDEX($BB96:$BH96, $BM96, MATCH(DH$6, $BB$10:$BH$10, 0)), "")), ""))</f>
        <v/>
      </c>
      <c r="DI96" s="68" t="str">
        <f t="shared" si="235"/>
        <v/>
      </c>
      <c r="DJ96" s="69" t="str">
        <f t="shared" si="236"/>
        <v/>
      </c>
      <c r="DK96" s="69" t="str">
        <f t="shared" si="237"/>
        <v/>
      </c>
      <c r="DL96" s="69" t="str">
        <f t="shared" si="238"/>
        <v/>
      </c>
      <c r="DM96" s="69" t="str">
        <f t="shared" si="239"/>
        <v/>
      </c>
      <c r="DN96" s="69" t="str">
        <f t="shared" si="240"/>
        <v/>
      </c>
      <c r="DO96" s="70" t="str">
        <f t="shared" si="241"/>
        <v/>
      </c>
      <c r="DP96" s="68" t="str" cm="1">
        <f t="array" ref="DP96">IF(OR($X96="", DP$7=""), "", IFERROR(IF(IFERROR(INDEX($F96:$L96, $BM96, MATCH(DP$6, $F$9:$L$9, 0)), "")&gt;DP$7, "", IFERROR(INDEX($BB96:$BH96, $BM96, MATCH(DP$6, $BB$10:$BH$10, 0)), "")), ""))</f>
        <v/>
      </c>
      <c r="DQ96" s="70" t="str" cm="1">
        <f t="array" ref="DQ96">IF(OR($X96="", DQ$7=""), "", IFERROR(IF(IFERROR(INDEX($F96:$L96, $BM96, MATCH(DQ$6, $F$9:$L$9, 0)), "")&gt;DQ$7, "", IFERROR(INDEX($BB96:$BH96, $BM96, MATCH(DQ$6, $BB$10:$BH$10, 0)), "")), ""))</f>
        <v/>
      </c>
      <c r="DR96" s="68" t="str">
        <f t="shared" si="242"/>
        <v/>
      </c>
      <c r="DS96" s="69" t="str">
        <f t="shared" si="243"/>
        <v/>
      </c>
      <c r="DT96" s="69" t="str">
        <f t="shared" si="244"/>
        <v/>
      </c>
      <c r="DU96" s="69" t="str">
        <f t="shared" si="245"/>
        <v/>
      </c>
      <c r="DV96" s="69" t="str">
        <f t="shared" si="246"/>
        <v/>
      </c>
      <c r="DW96" s="69" t="str">
        <f t="shared" si="247"/>
        <v/>
      </c>
      <c r="DX96" s="70" t="str">
        <f t="shared" si="248"/>
        <v/>
      </c>
      <c r="DY96" s="68" t="str" cm="1">
        <f t="array" ref="DY96">IF(OR($X96="", DY$7=""), "", IFERROR(IF(IFERROR(INDEX($F96:$L96, $BM96, MATCH(DY$6, $F$9:$L$9, 0)), "")&gt;DY$7, "", IFERROR(INDEX($BB96:$BH96, $BM96, MATCH(DY$6, $BB$10:$BH$10, 0)), "")), ""))</f>
        <v/>
      </c>
      <c r="DZ96" s="70" t="str" cm="1">
        <f t="array" ref="DZ96">IF(OR($X96="", DZ$7=""), "", IFERROR(IF(IFERROR(INDEX($F96:$L96, $BM96, MATCH(DZ$6, $F$9:$L$9, 0)), "")&gt;DZ$7, "", IFERROR(INDEX($BB96:$BH96, $BM96, MATCH(DZ$6, $BB$10:$BH$10, 0)), "")), ""))</f>
        <v/>
      </c>
      <c r="EA96" s="68" t="str">
        <f t="shared" si="249"/>
        <v/>
      </c>
      <c r="EB96" s="69" t="str">
        <f t="shared" si="250"/>
        <v/>
      </c>
      <c r="EC96" s="69" t="str">
        <f t="shared" si="251"/>
        <v/>
      </c>
      <c r="ED96" s="69" t="str">
        <f t="shared" si="252"/>
        <v/>
      </c>
      <c r="EE96" s="69" t="str">
        <f t="shared" si="253"/>
        <v/>
      </c>
      <c r="EF96" s="69" t="str">
        <f t="shared" si="254"/>
        <v/>
      </c>
      <c r="EG96" s="70" t="str">
        <f t="shared" si="255"/>
        <v/>
      </c>
      <c r="EH96" s="68" t="str" cm="1">
        <f t="array" ref="EH96">IF(OR($X96="", EH$7=""), "", IFERROR(IF(IFERROR(INDEX($F96:$L96, $BM96, MATCH(EH$6, $F$9:$L$9, 0)), "")&gt;EH$7, "", IFERROR(INDEX($BB96:$BH96, $BM96, MATCH(EH$6, $BB$10:$BH$10, 0)), "")), ""))</f>
        <v/>
      </c>
      <c r="EI96" s="70" t="str" cm="1">
        <f t="array" ref="EI96">IF(OR($X96="", EI$7=""), "", IFERROR(IF(IFERROR(INDEX($F96:$L96, $BM96, MATCH(EI$6, $F$9:$L$9, 0)), "")&gt;EI$7, "", IFERROR(INDEX($BB96:$BH96, $BM96, MATCH(EI$6, $BB$10:$BH$10, 0)), "")), ""))</f>
        <v/>
      </c>
      <c r="EJ96" s="68" t="str">
        <f t="shared" si="256"/>
        <v/>
      </c>
      <c r="EK96" s="69" t="str">
        <f t="shared" si="257"/>
        <v/>
      </c>
      <c r="EL96" s="69" t="str">
        <f t="shared" si="258"/>
        <v/>
      </c>
      <c r="EM96" s="69" t="str">
        <f t="shared" si="259"/>
        <v/>
      </c>
      <c r="EN96" s="69" t="str">
        <f t="shared" si="260"/>
        <v/>
      </c>
      <c r="EO96" s="69" t="str">
        <f t="shared" si="261"/>
        <v/>
      </c>
      <c r="EP96" s="70" t="str">
        <f t="shared" si="262"/>
        <v/>
      </c>
      <c r="EQ96" s="68" t="str" cm="1">
        <f t="array" ref="EQ96">IF(OR($X96="", EQ$7=""), "", IFERROR(IF(IFERROR(INDEX($F96:$L96, $BM96, MATCH(EQ$6, $F$9:$L$9, 0)), "")&gt;EQ$7, "", IFERROR(INDEX($BB96:$BH96, $BM96, MATCH(EQ$6, $BB$10:$BH$10, 0)), "")), ""))</f>
        <v/>
      </c>
      <c r="ER96" s="70" t="str" cm="1">
        <f t="array" ref="ER96">IF(OR($X96="", ER$7=""), "", IFERROR(IF(IFERROR(INDEX($F96:$L96, $BM96, MATCH(ER$6, $F$9:$L$9, 0)), "")&gt;ER$7, "", IFERROR(INDEX($BB96:$BH96, $BM96, MATCH(ER$6, $BB$10:$BH$10, 0)), "")), ""))</f>
        <v/>
      </c>
      <c r="ES96" s="68" t="str">
        <f t="shared" si="263"/>
        <v/>
      </c>
      <c r="ET96" s="69" t="str">
        <f t="shared" si="264"/>
        <v/>
      </c>
      <c r="EU96" s="69" t="str">
        <f t="shared" si="265"/>
        <v/>
      </c>
      <c r="EV96" s="69" t="str">
        <f t="shared" si="266"/>
        <v/>
      </c>
      <c r="EW96" s="69" t="str">
        <f t="shared" si="267"/>
        <v/>
      </c>
      <c r="EX96" s="69" t="str">
        <f t="shared" si="268"/>
        <v/>
      </c>
      <c r="EY96" s="70" t="str">
        <f t="shared" si="269"/>
        <v/>
      </c>
      <c r="FA96" s="68" t="str" cm="1">
        <f t="array" ref="FA96">IF($X96="", "", IFERROR(INDEX($BN96:$EY96, $EZ96, MATCH(FA$8, $BN$2:$EY$2, 0)), ""))</f>
        <v/>
      </c>
      <c r="FB96" s="69" t="str" cm="1">
        <f t="array" ref="FB96">IF($X96="", "", IFERROR(INDEX($BN96:$EY96, $EZ96, MATCH(FB$8, $BN$2:$EY$2, 0)), ""))</f>
        <v/>
      </c>
      <c r="FC96" s="69" t="str" cm="1">
        <f t="array" ref="FC96">IF($X96="", "", IFERROR(INDEX($BN96:$EY96, $EZ96, MATCH(FC$8, $BN$2:$EY$2, 0)), ""))</f>
        <v/>
      </c>
      <c r="FD96" s="69" t="str" cm="1">
        <f t="array" ref="FD96">IF($X96="", "", IFERROR(INDEX($BN96:$EY96, $EZ96, MATCH(FD$8, $BN$2:$EY$2, 0)), ""))</f>
        <v/>
      </c>
      <c r="FE96" s="69" t="str" cm="1">
        <f t="array" ref="FE96">IF($X96="", "", IFERROR(INDEX($BN96:$EY96, $EZ96, MATCH(FE$8, $BN$2:$EY$2, 0)), ""))</f>
        <v/>
      </c>
      <c r="FF96" s="69" t="str" cm="1">
        <f t="array" ref="FF96">IF($X96="", "", IFERROR(INDEX($BN96:$EY96, $EZ96, MATCH(FF$8, $BN$2:$EY$2, 0)), ""))</f>
        <v/>
      </c>
      <c r="FG96" s="69" t="str" cm="1">
        <f t="array" ref="FG96">IF($X96="", "", IFERROR(INDEX($BN96:$EY96, $EZ96, MATCH(FG$8, $BN$2:$EY$2, 0)), ""))</f>
        <v/>
      </c>
      <c r="FH96" s="69" t="str" cm="1">
        <f t="array" ref="FH96">IF($X96="", "", IFERROR(INDEX($BN96:$EY96, $EZ96, MATCH(FH$8, $BN$2:$EY$2, 0)), ""))</f>
        <v/>
      </c>
      <c r="FI96" s="69" t="str" cm="1">
        <f t="array" ref="FI96">IF($X96="", "", IFERROR(INDEX($BN96:$EY96, $EZ96, MATCH(FI$8, $BN$2:$EY$2, 0)), ""))</f>
        <v/>
      </c>
      <c r="FJ96" s="69" t="str" cm="1">
        <f t="array" ref="FJ96">IF($X96="", "", IFERROR(INDEX($BN96:$EY96, $EZ96, MATCH(FJ$8, $BN$2:$EY$2, 0)), ""))</f>
        <v/>
      </c>
      <c r="FK96" s="69" t="str" cm="1">
        <f t="array" ref="FK96">IF($X96="", "", IFERROR(INDEX($BN96:$EY96, $EZ96, MATCH(FK$8, $BN$2:$EY$2, 0)), ""))</f>
        <v/>
      </c>
      <c r="FL96" s="69" t="str" cm="1">
        <f t="array" ref="FL96">IF($X96="", "", IFERROR(INDEX($BN96:$EY96, $EZ96, MATCH(FL$8, $BN$2:$EY$2, 0)), ""))</f>
        <v/>
      </c>
      <c r="FM96" s="69" t="str" cm="1">
        <f t="array" ref="FM96">IF($X96="", "", IFERROR(INDEX($BN96:$EY96, $EZ96, MATCH(FM$8, $BN$2:$EY$2, 0)), ""))</f>
        <v/>
      </c>
      <c r="FN96" s="69" t="str" cm="1">
        <f t="array" ref="FN96">IF($X96="", "", IFERROR(INDEX($BN96:$EY96, $EZ96, MATCH(FN$8, $BN$2:$EY$2, 0)), ""))</f>
        <v/>
      </c>
      <c r="FO96" s="69" t="str" cm="1">
        <f t="array" ref="FO96">IF($X96="", "", IFERROR(INDEX($BN96:$EY96, $EZ96, MATCH(FO$8, $BN$2:$EY$2, 0)), ""))</f>
        <v/>
      </c>
      <c r="FP96" s="69" t="str" cm="1">
        <f t="array" ref="FP96">IF($X96="", "", IFERROR(INDEX($BN96:$EY96, $EZ96, MATCH(FP$8, $BN$2:$EY$2, 0)), ""))</f>
        <v/>
      </c>
      <c r="FQ96" s="69" t="str" cm="1">
        <f t="array" ref="FQ96">IF($X96="", "", IFERROR(INDEX($BN96:$EY96, $EZ96, MATCH(FQ$8, $BN$2:$EY$2, 0)), ""))</f>
        <v/>
      </c>
      <c r="FR96" s="69" t="str" cm="1">
        <f t="array" ref="FR96">IF($X96="", "", IFERROR(INDEX($BN96:$EY96, $EZ96, MATCH(FR$8, $BN$2:$EY$2, 0)), ""))</f>
        <v/>
      </c>
      <c r="FS96" s="69" t="str" cm="1">
        <f t="array" ref="FS96">IF($X96="", "", IFERROR(INDEX($BN96:$EY96, $EZ96, MATCH(FS$8, $BN$2:$EY$2, 0)), ""))</f>
        <v/>
      </c>
      <c r="FT96" s="69" t="str" cm="1">
        <f t="array" ref="FT96">IF($X96="", "", IFERROR(INDEX($BN96:$EY96, $EZ96, MATCH(FT$8, $BN$2:$EY$2, 0)), ""))</f>
        <v/>
      </c>
      <c r="FU96" s="69" t="str" cm="1">
        <f t="array" ref="FU96">IF($X96="", "", IFERROR(INDEX($BN96:$EY96, $EZ96, MATCH(FU$8, $BN$2:$EY$2, 0)), ""))</f>
        <v/>
      </c>
      <c r="FV96" s="69" t="str" cm="1">
        <f t="array" ref="FV96">IF($X96="", "", IFERROR(INDEX($BN96:$EY96, $EZ96, MATCH(FV$8, $BN$2:$EY$2, 0)), ""))</f>
        <v/>
      </c>
      <c r="FW96" s="69" t="str" cm="1">
        <f t="array" ref="FW96">IF($X96="", "", IFERROR(INDEX($BN96:$EY96, $EZ96, MATCH(FW$8, $BN$2:$EY$2, 0)), ""))</f>
        <v/>
      </c>
      <c r="FX96" s="69" t="str" cm="1">
        <f t="array" ref="FX96">IF($X96="", "", IFERROR(INDEX($BN96:$EY96, $EZ96, MATCH(FX$8, $BN$2:$EY$2, 0)), ""))</f>
        <v/>
      </c>
      <c r="FY96" s="69" t="str" cm="1">
        <f t="array" ref="FY96">IF($X96="", "", IFERROR(INDEX($BN96:$EY96, $EZ96, MATCH(FY$8, $BN$2:$EY$2, 0)), ""))</f>
        <v/>
      </c>
      <c r="FZ96" s="69" t="str" cm="1">
        <f t="array" ref="FZ96">IF($X96="", "", IFERROR(INDEX($BN96:$EY96, $EZ96, MATCH(FZ$8, $BN$2:$EY$2, 0)), ""))</f>
        <v/>
      </c>
      <c r="GA96" s="69" t="str" cm="1">
        <f t="array" ref="GA96">IF($X96="", "", IFERROR(INDEX($BN96:$EY96, $EZ96, MATCH(GA$8, $BN$2:$EY$2, 0)), ""))</f>
        <v/>
      </c>
      <c r="GB96" s="69" t="str" cm="1">
        <f t="array" ref="GB96">IF($X96="", "", IFERROR(INDEX($BN96:$EY96, $EZ96, MATCH(GB$8, $BN$2:$EY$2, 0)), ""))</f>
        <v/>
      </c>
      <c r="GC96" s="69" t="str" cm="1">
        <f t="array" ref="GC96">IF($X96="", "", IFERROR(INDEX($BN96:$EY96, $EZ96, MATCH(GC$8, $BN$2:$EY$2, 0)), ""))</f>
        <v/>
      </c>
      <c r="GD96" s="69" t="str" cm="1">
        <f t="array" ref="GD96">IF($X96="", "", IFERROR(INDEX($BN96:$EY96, $EZ96, MATCH(GD$8, $BN$2:$EY$2, 0)), ""))</f>
        <v/>
      </c>
      <c r="GE96" s="69" t="str" cm="1">
        <f t="array" ref="GE96">IF($X96="", "", IFERROR(INDEX($BN96:$EY96, $EZ96, MATCH(GE$8, $BN$2:$EY$2, 0)), ""))</f>
        <v/>
      </c>
      <c r="GF96" s="69" t="str" cm="1">
        <f t="array" ref="GF96">IF($X96="", "", IFERROR(INDEX($BN96:$EY96, $EZ96, MATCH(GF$8, $BN$2:$EY$2, 0)), ""))</f>
        <v/>
      </c>
      <c r="GG96" s="69" t="str" cm="1">
        <f t="array" ref="GG96">IF($X96="", "", IFERROR(INDEX($BN96:$EY96, $EZ96, MATCH(GG$8, $BN$2:$EY$2, 0)), ""))</f>
        <v/>
      </c>
      <c r="GH96" s="69" t="str" cm="1">
        <f t="array" ref="GH96">IF($X96="", "", IFERROR(INDEX($BN96:$EY96, $EZ96, MATCH(GH$8, $BN$2:$EY$2, 0)), ""))</f>
        <v/>
      </c>
      <c r="GI96" s="69" t="str" cm="1">
        <f t="array" ref="GI96">IF($X96="", "", IFERROR(INDEX($BN96:$EY96, $EZ96, MATCH(GI$8, $BN$2:$EY$2, 0)), ""))</f>
        <v/>
      </c>
      <c r="GJ96" s="69" t="str" cm="1">
        <f t="array" ref="GJ96">IF($X96="", "", IFERROR(INDEX($BN96:$EY96, $EZ96, MATCH(GJ$8, $BN$2:$EY$2, 0)), ""))</f>
        <v/>
      </c>
      <c r="GK96" s="69" t="str" cm="1">
        <f t="array" ref="GK96">IF($X96="", "", IFERROR(INDEX($BN96:$EY96, $EZ96, MATCH(GK$8, $BN$2:$EY$2, 0)), ""))</f>
        <v/>
      </c>
      <c r="GL96" s="69" t="str" cm="1">
        <f t="array" ref="GL96">IF($X96="", "", IFERROR(INDEX($BN96:$EY96, $EZ96, MATCH(GL$8, $BN$2:$EY$2, 0)), ""))</f>
        <v/>
      </c>
      <c r="GM96" s="69" t="str" cm="1">
        <f t="array" ref="GM96">IF($X96="", "", IFERROR(INDEX($BN96:$EY96, $EZ96, MATCH(GM$8, $BN$2:$EY$2, 0)), ""))</f>
        <v/>
      </c>
      <c r="GN96" s="69" t="str" cm="1">
        <f t="array" ref="GN96">IF($X96="", "", IFERROR(INDEX($BN96:$EY96, $EZ96, MATCH(GN$8, $BN$2:$EY$2, 0)), ""))</f>
        <v/>
      </c>
      <c r="GO96" s="69" t="str" cm="1">
        <f t="array" ref="GO96">IF($X96="", "", IFERROR(INDEX($BN96:$EY96, $EZ96, MATCH(GO$8, $BN$2:$EY$2, 0)), ""))</f>
        <v/>
      </c>
      <c r="GP96" s="69" t="str" cm="1">
        <f t="array" ref="GP96">IF($X96="", "", IFERROR(INDEX($BN96:$EY96, $EZ96, MATCH(GP$8, $BN$2:$EY$2, 0)), ""))</f>
        <v/>
      </c>
      <c r="GQ96" s="69" t="str" cm="1">
        <f t="array" ref="GQ96">IF($X96="", "", IFERROR(INDEX($BN96:$EY96, $EZ96, MATCH(GQ$8, $BN$2:$EY$2, 0)), ""))</f>
        <v/>
      </c>
      <c r="GR96" s="69" t="str" cm="1">
        <f t="array" ref="GR96">IF($X96="", "", IFERROR(INDEX($BN96:$EY96, $EZ96, MATCH(GR$8, $BN$2:$EY$2, 0)), ""))</f>
        <v/>
      </c>
      <c r="GS96" s="69" t="str" cm="1">
        <f t="array" ref="GS96">IF($X96="", "", IFERROR(INDEX($BN96:$EY96, $EZ96, MATCH(GS$8, $BN$2:$EY$2, 0)), ""))</f>
        <v/>
      </c>
      <c r="GT96" s="69" t="str" cm="1">
        <f t="array" ref="GT96">IF($X96="", "", IFERROR(INDEX($BN96:$EY96, $EZ96, MATCH(GT$8, $BN$2:$EY$2, 0)), ""))</f>
        <v/>
      </c>
      <c r="GU96" s="69" t="str" cm="1">
        <f t="array" ref="GU96">IF($X96="", "", IFERROR(INDEX($BN96:$EY96, $EZ96, MATCH(GU$8, $BN$2:$EY$2, 0)), ""))</f>
        <v/>
      </c>
      <c r="GV96" s="69" t="str" cm="1">
        <f t="array" ref="GV96">IF($X96="", "", IFERROR(INDEX($BN96:$EY96, $EZ96, MATCH(GV$8, $BN$2:$EY$2, 0)), ""))</f>
        <v/>
      </c>
      <c r="GW96" s="69" t="str" cm="1">
        <f t="array" ref="GW96">IF($X96="", "", IFERROR(INDEX($BN96:$EY96, $EZ96, MATCH(GW$8, $BN$2:$EY$2, 0)), ""))</f>
        <v/>
      </c>
      <c r="GX96" s="69" t="str" cm="1">
        <f t="array" ref="GX96">IF($X96="", "", IFERROR(INDEX($BN96:$EY96, $EZ96, MATCH(GX$8, $BN$2:$EY$2, 0)), ""))</f>
        <v/>
      </c>
      <c r="GY96" s="69" t="str" cm="1">
        <f t="array" ref="GY96">IF($X96="", "", IFERROR(INDEX($BN96:$EY96, $EZ96, MATCH(GY$8, $BN$2:$EY$2, 0)), ""))</f>
        <v/>
      </c>
      <c r="GZ96" s="69" t="str" cm="1">
        <f t="array" ref="GZ96">IF($X96="", "", IFERROR(INDEX($BN96:$EY96, $EZ96, MATCH(GZ$8, $BN$2:$EY$2, 0)), ""))</f>
        <v/>
      </c>
      <c r="HA96" s="69" t="str" cm="1">
        <f t="array" ref="HA96">IF($X96="", "", IFERROR(INDEX($BN96:$EY96, $EZ96, MATCH(HA$8, $BN$2:$EY$2, 0)), ""))</f>
        <v/>
      </c>
      <c r="HB96" s="69" t="str" cm="1">
        <f t="array" ref="HB96">IF($X96="", "", IFERROR(INDEX($BN96:$EY96, $EZ96, MATCH(HB$8, $BN$2:$EY$2, 0)), ""))</f>
        <v/>
      </c>
      <c r="HC96" s="69" t="str" cm="1">
        <f t="array" ref="HC96">IF($X96="", "", IFERROR(INDEX($BN96:$EY96, $EZ96, MATCH(HC$8, $BN$2:$EY$2, 0)), ""))</f>
        <v/>
      </c>
      <c r="HD96" s="69" t="str" cm="1">
        <f t="array" ref="HD96">IF($X96="", "", IFERROR(INDEX($BN96:$EY96, $EZ96, MATCH(HD$8, $BN$2:$EY$2, 0)), ""))</f>
        <v/>
      </c>
      <c r="HE96" s="69" t="str" cm="1">
        <f t="array" ref="HE96">IF($X96="", "", IFERROR(INDEX($BN96:$EY96, $EZ96, MATCH(HE$8, $BN$2:$EY$2, 0)), ""))</f>
        <v/>
      </c>
      <c r="HF96" s="69" t="str" cm="1">
        <f t="array" ref="HF96">IF($X96="", "", IFERROR(INDEX($BN96:$EY96, $EZ96, MATCH(HF$8, $BN$2:$EY$2, 0)), ""))</f>
        <v/>
      </c>
      <c r="HG96" s="69" t="str" cm="1">
        <f t="array" ref="HG96">IF($X96="", "", IFERROR(INDEX($BN96:$EY96, $EZ96, MATCH(HG$8, $BN$2:$EY$2, 0)), ""))</f>
        <v/>
      </c>
      <c r="HH96" s="69" t="str" cm="1">
        <f t="array" ref="HH96">IF($X96="", "", IFERROR(INDEX($BN96:$EY96, $EZ96, MATCH(HH$8, $BN$2:$EY$2, 0)), ""))</f>
        <v/>
      </c>
      <c r="HI96" s="69" t="str" cm="1">
        <f t="array" ref="HI96">IF($X96="", "", IFERROR(INDEX($BN96:$EY96, $EZ96, MATCH(HI$8, $BN$2:$EY$2, 0)), ""))</f>
        <v/>
      </c>
      <c r="HJ96" s="69" t="str" cm="1">
        <f t="array" ref="HJ96">IF($X96="", "", IFERROR(INDEX($BN96:$EY96, $EZ96, MATCH(HJ$8, $BN$2:$EY$2, 0)), ""))</f>
        <v/>
      </c>
      <c r="HK96" s="69" t="str" cm="1">
        <f t="array" ref="HK96">IF($X96="", "", IFERROR(INDEX($BN96:$EY96, $EZ96, MATCH(HK$8, $BN$2:$EY$2, 0)), ""))</f>
        <v/>
      </c>
      <c r="HL96" s="69" t="str" cm="1">
        <f t="array" ref="HL96">IF($X96="", "", IFERROR(INDEX($BN96:$EY96, $EZ96, MATCH(HL$8, $BN$2:$EY$2, 0)), ""))</f>
        <v/>
      </c>
      <c r="HM96" s="69" t="str" cm="1">
        <f t="array" ref="HM96">IF($X96="", "", IFERROR(INDEX($BN96:$EY96, $EZ96, MATCH(HM$8, $BN$2:$EY$2, 0)), ""))</f>
        <v/>
      </c>
      <c r="HN96" s="69" t="str" cm="1">
        <f t="array" ref="HN96">IF($X96="", "", IFERROR(INDEX($BN96:$EY96, $EZ96, MATCH(HN$8, $BN$2:$EY$2, 0)), ""))</f>
        <v/>
      </c>
      <c r="HO96" s="69" t="str" cm="1">
        <f t="array" ref="HO96">IF($X96="", "", IFERROR(INDEX($BN96:$EY96, $EZ96, MATCH(HO$8, $BN$2:$EY$2, 0)), ""))</f>
        <v/>
      </c>
      <c r="HP96" s="69" t="str" cm="1">
        <f t="array" ref="HP96">IF($X96="", "", IFERROR(INDEX($BN96:$EY96, $EZ96, MATCH(HP$8, $BN$2:$EY$2, 0)), ""))</f>
        <v/>
      </c>
      <c r="HQ96" s="69" t="str" cm="1">
        <f t="array" ref="HQ96">IF($X96="", "", IFERROR(INDEX($BN96:$EY96, $EZ96, MATCH(HQ$8, $BN$2:$EY$2, 0)), ""))</f>
        <v/>
      </c>
      <c r="HR96" s="70" t="str" cm="1">
        <f t="array" ref="HR96">IF($X96="", "", IFERROR(INDEX($BN96:$EY96, $EZ96, MATCH(HR$8, $BN$2:$EY$2, 0)), ""))</f>
        <v/>
      </c>
      <c r="HT96" s="8" t="str" cm="1">
        <f t="array" ref="HT96">IFERROR(INDEX($FA$6:$HR$6, $HS$6, MATCH(MIN($FA96:$HR96), $FA96:$HR96, 0)), "")</f>
        <v/>
      </c>
      <c r="HV96" s="8" t="str" cm="1">
        <f t="array" ref="HV96">IFERROR(INDEX(Trainers!$I$11:$I$20, MATCH(IFERROR(INDEX($FA$7:$HR$7, $HS$6, MATCH(MIN($FA96:$HR96), $FA96:$HR96, 0)), ""), Trainers!$AB$11:$AB$20, 0)), "")</f>
        <v/>
      </c>
      <c r="HX96" s="81" t="str">
        <f t="shared" si="270"/>
        <v/>
      </c>
      <c r="HY96" s="88" t="str">
        <f t="shared" si="271"/>
        <v/>
      </c>
      <c r="HZ96" s="81" t="str">
        <f t="shared" si="297"/>
        <v/>
      </c>
      <c r="IA96" s="88" t="str">
        <f t="shared" si="298"/>
        <v/>
      </c>
      <c r="IB96" s="81" t="str">
        <f t="shared" si="297"/>
        <v/>
      </c>
      <c r="IC96" s="88" t="str">
        <f t="shared" si="298"/>
        <v/>
      </c>
      <c r="ID96" s="81" t="str">
        <f t="shared" si="297"/>
        <v/>
      </c>
      <c r="IE96" s="88" t="str">
        <f t="shared" si="298"/>
        <v/>
      </c>
      <c r="IF96" s="81" t="str">
        <f t="shared" si="297"/>
        <v/>
      </c>
      <c r="IG96" s="88" t="str">
        <f t="shared" si="298"/>
        <v/>
      </c>
      <c r="IH96" s="81" t="str">
        <f t="shared" si="297"/>
        <v/>
      </c>
      <c r="II96" s="88" t="str">
        <f t="shared" si="298"/>
        <v/>
      </c>
      <c r="IJ96" s="81" t="str">
        <f t="shared" si="297"/>
        <v/>
      </c>
      <c r="IK96" s="88" t="str">
        <f t="shared" si="298"/>
        <v/>
      </c>
      <c r="IL96" s="81" t="str">
        <f t="shared" si="297"/>
        <v/>
      </c>
      <c r="IM96" s="88" t="str">
        <f t="shared" si="298"/>
        <v/>
      </c>
      <c r="IN96" s="81" t="str">
        <f t="shared" si="297"/>
        <v/>
      </c>
      <c r="IO96" s="88" t="str">
        <f t="shared" si="298"/>
        <v/>
      </c>
      <c r="IP96" s="81" t="str">
        <f t="shared" si="297"/>
        <v/>
      </c>
      <c r="IQ96" s="88" t="str">
        <f t="shared" si="298"/>
        <v/>
      </c>
      <c r="IS96" s="81" t="str" cm="1">
        <f t="array" ref="IS96">IF($X96="", "", IFERROR(INDEX($HX$3:$IQ$3, $IR$3, MATCH(IS$10, $HX96:$IQ96, 0)), ""))</f>
        <v/>
      </c>
      <c r="IT96" s="89" t="str" cm="1">
        <f t="array" ref="IT96">IF($X96="", "", IFERROR(INDEX($HX$3:$IQ$3, $IR$3, MATCH(IT$10, $HX96:$IQ96, 0)), ""))</f>
        <v/>
      </c>
      <c r="IU96" s="89" t="str" cm="1">
        <f t="array" ref="IU96">IF($X96="", "", IFERROR(INDEX($HX$3:$IQ$3, $IR$3, MATCH(IU$10, $HX96:$IQ96, 0)), ""))</f>
        <v/>
      </c>
      <c r="IV96" s="8" t="str">
        <f t="shared" si="272"/>
        <v/>
      </c>
      <c r="IX96" s="8" t="str">
        <f t="shared" si="273"/>
        <v/>
      </c>
      <c r="IZ96" s="8" t="str">
        <f>IF($BL96="", "", IFERROR(INDEX(Trainers!$AB$11:$AB$20, MATCH($BL96, Trainers!$I$11:$I$20, 0)), ""))</f>
        <v/>
      </c>
      <c r="JA96" s="78" t="str">
        <f t="shared" si="274"/>
        <v/>
      </c>
      <c r="JB96" s="8" t="str" cm="1">
        <f t="array" ref="JB96">IFERROR(INDEX($BN$7:$EY$7, $BM$7, MATCH(CONCATENATE($IZ96, " - ", $BJ96), $BN$2:$EY$2, 0)), "")</f>
        <v/>
      </c>
      <c r="JC96" s="8" t="str">
        <f t="shared" si="275"/>
        <v/>
      </c>
      <c r="JE96" s="8" t="str">
        <f>IF($HV96="", "", IFERROR(INDEX(Trainers!$AB$11:$AB$20, MATCH($HV96, Trainers!$I$11:$I$20, 0)), ""))</f>
        <v/>
      </c>
      <c r="JF96" s="78" t="str" cm="1">
        <f t="array" ref="JF96">IF(IFERROR(INDEX($F96:$L96, $Y96, MATCH($HT96, $F$9:$L$9, 0)), "")="", "", IFERROR(INDEX($F96:$L96, $Y96, MATCH($HT96, $F$9:$L$9, 0)), ""))</f>
        <v/>
      </c>
      <c r="JG96" s="8" t="str" cm="1">
        <f t="array" ref="JG96">IFERROR(INDEX($BN$7:$EY$7, $BM$7, MATCH(CONCATENATE($JE96, " - ", $HT96), $BN$2:$EY$2, 0)), "")</f>
        <v/>
      </c>
      <c r="JH96" s="8" t="str">
        <f t="shared" si="276"/>
        <v/>
      </c>
    </row>
    <row r="97" spans="1:268" x14ac:dyDescent="0.25">
      <c r="A97" s="2"/>
      <c r="B97" s="20"/>
      <c r="C97" s="21"/>
      <c r="D97" s="38"/>
      <c r="E97" s="22"/>
      <c r="F97" s="22"/>
      <c r="G97" s="22"/>
      <c r="H97" s="22"/>
      <c r="I97" s="22"/>
      <c r="J97" s="22"/>
      <c r="K97" s="22"/>
      <c r="L97" s="23"/>
      <c r="M97" s="2"/>
      <c r="N97" s="101" t="str">
        <f t="shared" si="193"/>
        <v/>
      </c>
      <c r="O97" s="2"/>
      <c r="P97" s="62"/>
      <c r="Q97" s="62"/>
      <c r="R97" s="62"/>
      <c r="X97" s="8" t="str">
        <f t="shared" si="194"/>
        <v/>
      </c>
      <c r="Z97" s="8" t="str">
        <f t="shared" si="190"/>
        <v/>
      </c>
      <c r="AA97" s="8" t="str">
        <f t="shared" si="191"/>
        <v/>
      </c>
      <c r="AB97" s="8" t="str">
        <f t="shared" si="192"/>
        <v/>
      </c>
      <c r="AC97" s="8" t="str">
        <f t="shared" si="195"/>
        <v/>
      </c>
      <c r="AD97" s="8" t="str">
        <f t="shared" si="196"/>
        <v/>
      </c>
      <c r="AE97" s="8" t="str">
        <f t="shared" si="279"/>
        <v/>
      </c>
      <c r="AF97" s="8" t="str">
        <f t="shared" si="280"/>
        <v/>
      </c>
      <c r="AG97" s="8" t="str">
        <f t="shared" si="281"/>
        <v/>
      </c>
      <c r="AH97" s="8" t="str">
        <f t="shared" si="282"/>
        <v/>
      </c>
      <c r="AI97" s="8" t="str">
        <f t="shared" si="283"/>
        <v/>
      </c>
      <c r="AJ97" s="8" t="str">
        <f t="shared" si="284"/>
        <v/>
      </c>
      <c r="AL97" s="68" t="str">
        <f t="shared" si="197"/>
        <v/>
      </c>
      <c r="AM97" s="69" t="str">
        <f t="shared" si="285"/>
        <v/>
      </c>
      <c r="AN97" s="69" t="str">
        <f t="shared" si="286"/>
        <v/>
      </c>
      <c r="AO97" s="69" t="str">
        <f t="shared" si="287"/>
        <v/>
      </c>
      <c r="AP97" s="69" t="str">
        <f t="shared" si="288"/>
        <v/>
      </c>
      <c r="AQ97" s="69" t="str">
        <f t="shared" si="289"/>
        <v/>
      </c>
      <c r="AR97" s="70" t="str">
        <f t="shared" si="290"/>
        <v/>
      </c>
      <c r="AT97" s="68" t="str">
        <f>IF($D97="", "", IFERROR(INDEX('Training Positions'!C$11:C$30, MATCH($D97, 'Training Positions'!$B$11:$B$30, 0)), ""))</f>
        <v/>
      </c>
      <c r="AU97" s="69" t="str">
        <f>IF($D97="", "", IFERROR(INDEX('Training Positions'!D$11:D$30, MATCH($D97, 'Training Positions'!$B$11:$B$30, 0)), ""))</f>
        <v/>
      </c>
      <c r="AV97" s="69" t="str">
        <f>IF($D97="", "", IFERROR(INDEX('Training Positions'!E$11:E$30, MATCH($D97, 'Training Positions'!$B$11:$B$30, 0)), ""))</f>
        <v/>
      </c>
      <c r="AW97" s="69" t="str">
        <f>IF($D97="", "", IFERROR(INDEX('Training Positions'!F$11:F$30, MATCH($D97, 'Training Positions'!$B$11:$B$30, 0)), ""))</f>
        <v/>
      </c>
      <c r="AX97" s="69" t="str">
        <f>IF($D97="", "", IFERROR(INDEX('Training Positions'!G$11:G$30, MATCH($D97, 'Training Positions'!$B$11:$B$30, 0)), ""))</f>
        <v/>
      </c>
      <c r="AY97" s="69" t="str">
        <f>IF($D97="", "", IFERROR(INDEX('Training Positions'!H$11:H$30, MATCH($D97, 'Training Positions'!$B$11:$B$30, 0)), ""))</f>
        <v/>
      </c>
      <c r="AZ97" s="70" t="str">
        <f>IF($D97="", "", IFERROR(INDEX('Training Positions'!I$11:I$30, MATCH($D97, 'Training Positions'!$B$11:$B$30, 0)), ""))</f>
        <v/>
      </c>
      <c r="BB97" s="68" t="str">
        <f t="shared" si="198"/>
        <v/>
      </c>
      <c r="BC97" s="69" t="str">
        <f t="shared" si="291"/>
        <v/>
      </c>
      <c r="BD97" s="69" t="str">
        <f t="shared" si="292"/>
        <v/>
      </c>
      <c r="BE97" s="69" t="str">
        <f t="shared" si="293"/>
        <v/>
      </c>
      <c r="BF97" s="69" t="str">
        <f t="shared" si="294"/>
        <v/>
      </c>
      <c r="BG97" s="69" t="str">
        <f t="shared" si="295"/>
        <v/>
      </c>
      <c r="BH97" s="70" t="str">
        <f t="shared" si="296"/>
        <v/>
      </c>
      <c r="BJ97" s="8" t="str" cm="1">
        <f t="array" ref="BJ97">IF($X97="", "", IFERROR(INDEX($BB$10:$BH$10, $BA$10, MATCH(MIN($BB97:$BH97), $BB97:$BH97, 0)), ""))</f>
        <v/>
      </c>
      <c r="BK97" s="78" t="str">
        <f t="shared" si="199"/>
        <v/>
      </c>
      <c r="BL97" s="8" t="str">
        <f>IF($IX97="", "", IFERROR(INDEX(Trainers!$I$11:$I$20, MATCH($IX97, Trainers!$AB$11:$AB$20, 0)), ""))</f>
        <v/>
      </c>
      <c r="BN97" s="68" t="str" cm="1">
        <f t="array" ref="BN97">IF(OR($X97="", BN$7=""), "", IFERROR(IF(IFERROR(INDEX($F97:$L97, $BM97, MATCH(BN$6, $F$9:$L$9, 0)), "")&gt;BN$7, "", IFERROR(INDEX($BB97:$BH97, $BM97, MATCH(BN$6, $BB$10:$BH$10, 0)), "")), ""))</f>
        <v/>
      </c>
      <c r="BO97" s="70" t="str" cm="1">
        <f t="array" ref="BO97">IF(OR($X97="", BO$7=""), "", IFERROR(IF(IFERROR(INDEX($F97:$L97, $BM97, MATCH(BO$6, $F$9:$L$9, 0)), "")&gt;BO$7, "", IFERROR(INDEX($BB97:$BH97, $BM97, MATCH(BO$6, $BB$10:$BH$10, 0)), "")), ""))</f>
        <v/>
      </c>
      <c r="BP97" s="68" t="str">
        <f t="shared" si="200"/>
        <v/>
      </c>
      <c r="BQ97" s="69" t="str">
        <f t="shared" si="201"/>
        <v/>
      </c>
      <c r="BR97" s="69" t="str">
        <f t="shared" si="202"/>
        <v/>
      </c>
      <c r="BS97" s="69" t="str">
        <f t="shared" si="203"/>
        <v/>
      </c>
      <c r="BT97" s="69" t="str">
        <f t="shared" si="204"/>
        <v/>
      </c>
      <c r="BU97" s="69" t="str">
        <f t="shared" si="205"/>
        <v/>
      </c>
      <c r="BV97" s="70" t="str">
        <f t="shared" si="206"/>
        <v/>
      </c>
      <c r="BW97" s="68" t="str" cm="1">
        <f t="array" ref="BW97">IF(OR($X97="", BW$7=""), "", IFERROR(IF(IFERROR(INDEX($F97:$L97, $BM97, MATCH(BW$6, $F$9:$L$9, 0)), "")&gt;BW$7, "", IFERROR(INDEX($BB97:$BH97, $BM97, MATCH(BW$6, $BB$10:$BH$10, 0)), "")), ""))</f>
        <v/>
      </c>
      <c r="BX97" s="70" t="str" cm="1">
        <f t="array" ref="BX97">IF(OR($X97="", BX$7=""), "", IFERROR(IF(IFERROR(INDEX($F97:$L97, $BM97, MATCH(BX$6, $F$9:$L$9, 0)), "")&gt;BX$7, "", IFERROR(INDEX($BB97:$BH97, $BM97, MATCH(BX$6, $BB$10:$BH$10, 0)), "")), ""))</f>
        <v/>
      </c>
      <c r="BY97" s="68" t="str">
        <f t="shared" si="207"/>
        <v/>
      </c>
      <c r="BZ97" s="69" t="str">
        <f t="shared" si="208"/>
        <v/>
      </c>
      <c r="CA97" s="69" t="str">
        <f t="shared" si="209"/>
        <v/>
      </c>
      <c r="CB97" s="69" t="str">
        <f t="shared" si="210"/>
        <v/>
      </c>
      <c r="CC97" s="69" t="str">
        <f t="shared" si="211"/>
        <v/>
      </c>
      <c r="CD97" s="69" t="str">
        <f t="shared" si="212"/>
        <v/>
      </c>
      <c r="CE97" s="70" t="str">
        <f t="shared" si="213"/>
        <v/>
      </c>
      <c r="CF97" s="68" t="str" cm="1">
        <f t="array" ref="CF97">IF(OR($X97="", CF$7=""), "", IFERROR(IF(IFERROR(INDEX($F97:$L97, $BM97, MATCH(CF$6, $F$9:$L$9, 0)), "")&gt;CF$7, "", IFERROR(INDEX($BB97:$BH97, $BM97, MATCH(CF$6, $BB$10:$BH$10, 0)), "")), ""))</f>
        <v/>
      </c>
      <c r="CG97" s="70" t="str" cm="1">
        <f t="array" ref="CG97">IF(OR($X97="", CG$7=""), "", IFERROR(IF(IFERROR(INDEX($F97:$L97, $BM97, MATCH(CG$6, $F$9:$L$9, 0)), "")&gt;CG$7, "", IFERROR(INDEX($BB97:$BH97, $BM97, MATCH(CG$6, $BB$10:$BH$10, 0)), "")), ""))</f>
        <v/>
      </c>
      <c r="CH97" s="68" t="str">
        <f t="shared" si="214"/>
        <v/>
      </c>
      <c r="CI97" s="69" t="str">
        <f t="shared" si="215"/>
        <v/>
      </c>
      <c r="CJ97" s="69" t="str">
        <f t="shared" si="216"/>
        <v/>
      </c>
      <c r="CK97" s="69" t="str">
        <f t="shared" si="217"/>
        <v/>
      </c>
      <c r="CL97" s="69" t="str">
        <f t="shared" si="218"/>
        <v/>
      </c>
      <c r="CM97" s="69" t="str">
        <f t="shared" si="219"/>
        <v/>
      </c>
      <c r="CN97" s="70" t="str">
        <f t="shared" si="220"/>
        <v/>
      </c>
      <c r="CO97" s="68" t="str" cm="1">
        <f t="array" ref="CO97">IF(OR($X97="", CO$7=""), "", IFERROR(IF(IFERROR(INDEX($F97:$L97, $BM97, MATCH(CO$6, $F$9:$L$9, 0)), "")&gt;CO$7, "", IFERROR(INDEX($BB97:$BH97, $BM97, MATCH(CO$6, $BB$10:$BH$10, 0)), "")), ""))</f>
        <v/>
      </c>
      <c r="CP97" s="70" t="str" cm="1">
        <f t="array" ref="CP97">IF(OR($X97="", CP$7=""), "", IFERROR(IF(IFERROR(INDEX($F97:$L97, $BM97, MATCH(CP$6, $F$9:$L$9, 0)), "")&gt;CP$7, "", IFERROR(INDEX($BB97:$BH97, $BM97, MATCH(CP$6, $BB$10:$BH$10, 0)), "")), ""))</f>
        <v/>
      </c>
      <c r="CQ97" s="68" t="str">
        <f t="shared" si="221"/>
        <v/>
      </c>
      <c r="CR97" s="69" t="str">
        <f t="shared" si="222"/>
        <v/>
      </c>
      <c r="CS97" s="69" t="str">
        <f t="shared" si="223"/>
        <v/>
      </c>
      <c r="CT97" s="69" t="str">
        <f t="shared" si="224"/>
        <v/>
      </c>
      <c r="CU97" s="69" t="str">
        <f t="shared" si="225"/>
        <v/>
      </c>
      <c r="CV97" s="69" t="str">
        <f t="shared" si="226"/>
        <v/>
      </c>
      <c r="CW97" s="70" t="str">
        <f t="shared" si="227"/>
        <v/>
      </c>
      <c r="CX97" s="68" t="str" cm="1">
        <f t="array" ref="CX97">IF(OR($X97="", CX$7=""), "", IFERROR(IF(IFERROR(INDEX($F97:$L97, $BM97, MATCH(CX$6, $F$9:$L$9, 0)), "")&gt;CX$7, "", IFERROR(INDEX($BB97:$BH97, $BM97, MATCH(CX$6, $BB$10:$BH$10, 0)), "")), ""))</f>
        <v/>
      </c>
      <c r="CY97" s="70" t="str" cm="1">
        <f t="array" ref="CY97">IF(OR($X97="", CY$7=""), "", IFERROR(IF(IFERROR(INDEX($F97:$L97, $BM97, MATCH(CY$6, $F$9:$L$9, 0)), "")&gt;CY$7, "", IFERROR(INDEX($BB97:$BH97, $BM97, MATCH(CY$6, $BB$10:$BH$10, 0)), "")), ""))</f>
        <v/>
      </c>
      <c r="CZ97" s="68" t="str">
        <f t="shared" si="228"/>
        <v/>
      </c>
      <c r="DA97" s="69" t="str">
        <f t="shared" si="229"/>
        <v/>
      </c>
      <c r="DB97" s="69" t="str">
        <f t="shared" si="230"/>
        <v/>
      </c>
      <c r="DC97" s="69" t="str">
        <f t="shared" si="231"/>
        <v/>
      </c>
      <c r="DD97" s="69" t="str">
        <f t="shared" si="232"/>
        <v/>
      </c>
      <c r="DE97" s="69" t="str">
        <f t="shared" si="233"/>
        <v/>
      </c>
      <c r="DF97" s="70" t="str">
        <f t="shared" si="234"/>
        <v/>
      </c>
      <c r="DG97" s="68" t="str" cm="1">
        <f t="array" ref="DG97">IF(OR($X97="", DG$7=""), "", IFERROR(IF(IFERROR(INDEX($F97:$L97, $BM97, MATCH(DG$6, $F$9:$L$9, 0)), "")&gt;DG$7, "", IFERROR(INDEX($BB97:$BH97, $BM97, MATCH(DG$6, $BB$10:$BH$10, 0)), "")), ""))</f>
        <v/>
      </c>
      <c r="DH97" s="70" t="str" cm="1">
        <f t="array" ref="DH97">IF(OR($X97="", DH$7=""), "", IFERROR(IF(IFERROR(INDEX($F97:$L97, $BM97, MATCH(DH$6, $F$9:$L$9, 0)), "")&gt;DH$7, "", IFERROR(INDEX($BB97:$BH97, $BM97, MATCH(DH$6, $BB$10:$BH$10, 0)), "")), ""))</f>
        <v/>
      </c>
      <c r="DI97" s="68" t="str">
        <f t="shared" si="235"/>
        <v/>
      </c>
      <c r="DJ97" s="69" t="str">
        <f t="shared" si="236"/>
        <v/>
      </c>
      <c r="DK97" s="69" t="str">
        <f t="shared" si="237"/>
        <v/>
      </c>
      <c r="DL97" s="69" t="str">
        <f t="shared" si="238"/>
        <v/>
      </c>
      <c r="DM97" s="69" t="str">
        <f t="shared" si="239"/>
        <v/>
      </c>
      <c r="DN97" s="69" t="str">
        <f t="shared" si="240"/>
        <v/>
      </c>
      <c r="DO97" s="70" t="str">
        <f t="shared" si="241"/>
        <v/>
      </c>
      <c r="DP97" s="68" t="str" cm="1">
        <f t="array" ref="DP97">IF(OR($X97="", DP$7=""), "", IFERROR(IF(IFERROR(INDEX($F97:$L97, $BM97, MATCH(DP$6, $F$9:$L$9, 0)), "")&gt;DP$7, "", IFERROR(INDEX($BB97:$BH97, $BM97, MATCH(DP$6, $BB$10:$BH$10, 0)), "")), ""))</f>
        <v/>
      </c>
      <c r="DQ97" s="70" t="str" cm="1">
        <f t="array" ref="DQ97">IF(OR($X97="", DQ$7=""), "", IFERROR(IF(IFERROR(INDEX($F97:$L97, $BM97, MATCH(DQ$6, $F$9:$L$9, 0)), "")&gt;DQ$7, "", IFERROR(INDEX($BB97:$BH97, $BM97, MATCH(DQ$6, $BB$10:$BH$10, 0)), "")), ""))</f>
        <v/>
      </c>
      <c r="DR97" s="68" t="str">
        <f t="shared" si="242"/>
        <v/>
      </c>
      <c r="DS97" s="69" t="str">
        <f t="shared" si="243"/>
        <v/>
      </c>
      <c r="DT97" s="69" t="str">
        <f t="shared" si="244"/>
        <v/>
      </c>
      <c r="DU97" s="69" t="str">
        <f t="shared" si="245"/>
        <v/>
      </c>
      <c r="DV97" s="69" t="str">
        <f t="shared" si="246"/>
        <v/>
      </c>
      <c r="DW97" s="69" t="str">
        <f t="shared" si="247"/>
        <v/>
      </c>
      <c r="DX97" s="70" t="str">
        <f t="shared" si="248"/>
        <v/>
      </c>
      <c r="DY97" s="68" t="str" cm="1">
        <f t="array" ref="DY97">IF(OR($X97="", DY$7=""), "", IFERROR(IF(IFERROR(INDEX($F97:$L97, $BM97, MATCH(DY$6, $F$9:$L$9, 0)), "")&gt;DY$7, "", IFERROR(INDEX($BB97:$BH97, $BM97, MATCH(DY$6, $BB$10:$BH$10, 0)), "")), ""))</f>
        <v/>
      </c>
      <c r="DZ97" s="70" t="str" cm="1">
        <f t="array" ref="DZ97">IF(OR($X97="", DZ$7=""), "", IFERROR(IF(IFERROR(INDEX($F97:$L97, $BM97, MATCH(DZ$6, $F$9:$L$9, 0)), "")&gt;DZ$7, "", IFERROR(INDEX($BB97:$BH97, $BM97, MATCH(DZ$6, $BB$10:$BH$10, 0)), "")), ""))</f>
        <v/>
      </c>
      <c r="EA97" s="68" t="str">
        <f t="shared" si="249"/>
        <v/>
      </c>
      <c r="EB97" s="69" t="str">
        <f t="shared" si="250"/>
        <v/>
      </c>
      <c r="EC97" s="69" t="str">
        <f t="shared" si="251"/>
        <v/>
      </c>
      <c r="ED97" s="69" t="str">
        <f t="shared" si="252"/>
        <v/>
      </c>
      <c r="EE97" s="69" t="str">
        <f t="shared" si="253"/>
        <v/>
      </c>
      <c r="EF97" s="69" t="str">
        <f t="shared" si="254"/>
        <v/>
      </c>
      <c r="EG97" s="70" t="str">
        <f t="shared" si="255"/>
        <v/>
      </c>
      <c r="EH97" s="68" t="str" cm="1">
        <f t="array" ref="EH97">IF(OR($X97="", EH$7=""), "", IFERROR(IF(IFERROR(INDEX($F97:$L97, $BM97, MATCH(EH$6, $F$9:$L$9, 0)), "")&gt;EH$7, "", IFERROR(INDEX($BB97:$BH97, $BM97, MATCH(EH$6, $BB$10:$BH$10, 0)), "")), ""))</f>
        <v/>
      </c>
      <c r="EI97" s="70" t="str" cm="1">
        <f t="array" ref="EI97">IF(OR($X97="", EI$7=""), "", IFERROR(IF(IFERROR(INDEX($F97:$L97, $BM97, MATCH(EI$6, $F$9:$L$9, 0)), "")&gt;EI$7, "", IFERROR(INDEX($BB97:$BH97, $BM97, MATCH(EI$6, $BB$10:$BH$10, 0)), "")), ""))</f>
        <v/>
      </c>
      <c r="EJ97" s="68" t="str">
        <f t="shared" si="256"/>
        <v/>
      </c>
      <c r="EK97" s="69" t="str">
        <f t="shared" si="257"/>
        <v/>
      </c>
      <c r="EL97" s="69" t="str">
        <f t="shared" si="258"/>
        <v/>
      </c>
      <c r="EM97" s="69" t="str">
        <f t="shared" si="259"/>
        <v/>
      </c>
      <c r="EN97" s="69" t="str">
        <f t="shared" si="260"/>
        <v/>
      </c>
      <c r="EO97" s="69" t="str">
        <f t="shared" si="261"/>
        <v/>
      </c>
      <c r="EP97" s="70" t="str">
        <f t="shared" si="262"/>
        <v/>
      </c>
      <c r="EQ97" s="68" t="str" cm="1">
        <f t="array" ref="EQ97">IF(OR($X97="", EQ$7=""), "", IFERROR(IF(IFERROR(INDEX($F97:$L97, $BM97, MATCH(EQ$6, $F$9:$L$9, 0)), "")&gt;EQ$7, "", IFERROR(INDEX($BB97:$BH97, $BM97, MATCH(EQ$6, $BB$10:$BH$10, 0)), "")), ""))</f>
        <v/>
      </c>
      <c r="ER97" s="70" t="str" cm="1">
        <f t="array" ref="ER97">IF(OR($X97="", ER$7=""), "", IFERROR(IF(IFERROR(INDEX($F97:$L97, $BM97, MATCH(ER$6, $F$9:$L$9, 0)), "")&gt;ER$7, "", IFERROR(INDEX($BB97:$BH97, $BM97, MATCH(ER$6, $BB$10:$BH$10, 0)), "")), ""))</f>
        <v/>
      </c>
      <c r="ES97" s="68" t="str">
        <f t="shared" si="263"/>
        <v/>
      </c>
      <c r="ET97" s="69" t="str">
        <f t="shared" si="264"/>
        <v/>
      </c>
      <c r="EU97" s="69" t="str">
        <f t="shared" si="265"/>
        <v/>
      </c>
      <c r="EV97" s="69" t="str">
        <f t="shared" si="266"/>
        <v/>
      </c>
      <c r="EW97" s="69" t="str">
        <f t="shared" si="267"/>
        <v/>
      </c>
      <c r="EX97" s="69" t="str">
        <f t="shared" si="268"/>
        <v/>
      </c>
      <c r="EY97" s="70" t="str">
        <f t="shared" si="269"/>
        <v/>
      </c>
      <c r="FA97" s="68" t="str" cm="1">
        <f t="array" ref="FA97">IF($X97="", "", IFERROR(INDEX($BN97:$EY97, $EZ97, MATCH(FA$8, $BN$2:$EY$2, 0)), ""))</f>
        <v/>
      </c>
      <c r="FB97" s="69" t="str" cm="1">
        <f t="array" ref="FB97">IF($X97="", "", IFERROR(INDEX($BN97:$EY97, $EZ97, MATCH(FB$8, $BN$2:$EY$2, 0)), ""))</f>
        <v/>
      </c>
      <c r="FC97" s="69" t="str" cm="1">
        <f t="array" ref="FC97">IF($X97="", "", IFERROR(INDEX($BN97:$EY97, $EZ97, MATCH(FC$8, $BN$2:$EY$2, 0)), ""))</f>
        <v/>
      </c>
      <c r="FD97" s="69" t="str" cm="1">
        <f t="array" ref="FD97">IF($X97="", "", IFERROR(INDEX($BN97:$EY97, $EZ97, MATCH(FD$8, $BN$2:$EY$2, 0)), ""))</f>
        <v/>
      </c>
      <c r="FE97" s="69" t="str" cm="1">
        <f t="array" ref="FE97">IF($X97="", "", IFERROR(INDEX($BN97:$EY97, $EZ97, MATCH(FE$8, $BN$2:$EY$2, 0)), ""))</f>
        <v/>
      </c>
      <c r="FF97" s="69" t="str" cm="1">
        <f t="array" ref="FF97">IF($X97="", "", IFERROR(INDEX($BN97:$EY97, $EZ97, MATCH(FF$8, $BN$2:$EY$2, 0)), ""))</f>
        <v/>
      </c>
      <c r="FG97" s="69" t="str" cm="1">
        <f t="array" ref="FG97">IF($X97="", "", IFERROR(INDEX($BN97:$EY97, $EZ97, MATCH(FG$8, $BN$2:$EY$2, 0)), ""))</f>
        <v/>
      </c>
      <c r="FH97" s="69" t="str" cm="1">
        <f t="array" ref="FH97">IF($X97="", "", IFERROR(INDEX($BN97:$EY97, $EZ97, MATCH(FH$8, $BN$2:$EY$2, 0)), ""))</f>
        <v/>
      </c>
      <c r="FI97" s="69" t="str" cm="1">
        <f t="array" ref="FI97">IF($X97="", "", IFERROR(INDEX($BN97:$EY97, $EZ97, MATCH(FI$8, $BN$2:$EY$2, 0)), ""))</f>
        <v/>
      </c>
      <c r="FJ97" s="69" t="str" cm="1">
        <f t="array" ref="FJ97">IF($X97="", "", IFERROR(INDEX($BN97:$EY97, $EZ97, MATCH(FJ$8, $BN$2:$EY$2, 0)), ""))</f>
        <v/>
      </c>
      <c r="FK97" s="69" t="str" cm="1">
        <f t="array" ref="FK97">IF($X97="", "", IFERROR(INDEX($BN97:$EY97, $EZ97, MATCH(FK$8, $BN$2:$EY$2, 0)), ""))</f>
        <v/>
      </c>
      <c r="FL97" s="69" t="str" cm="1">
        <f t="array" ref="FL97">IF($X97="", "", IFERROR(INDEX($BN97:$EY97, $EZ97, MATCH(FL$8, $BN$2:$EY$2, 0)), ""))</f>
        <v/>
      </c>
      <c r="FM97" s="69" t="str" cm="1">
        <f t="array" ref="FM97">IF($X97="", "", IFERROR(INDEX($BN97:$EY97, $EZ97, MATCH(FM$8, $BN$2:$EY$2, 0)), ""))</f>
        <v/>
      </c>
      <c r="FN97" s="69" t="str" cm="1">
        <f t="array" ref="FN97">IF($X97="", "", IFERROR(INDEX($BN97:$EY97, $EZ97, MATCH(FN$8, $BN$2:$EY$2, 0)), ""))</f>
        <v/>
      </c>
      <c r="FO97" s="69" t="str" cm="1">
        <f t="array" ref="FO97">IF($X97="", "", IFERROR(INDEX($BN97:$EY97, $EZ97, MATCH(FO$8, $BN$2:$EY$2, 0)), ""))</f>
        <v/>
      </c>
      <c r="FP97" s="69" t="str" cm="1">
        <f t="array" ref="FP97">IF($X97="", "", IFERROR(INDEX($BN97:$EY97, $EZ97, MATCH(FP$8, $BN$2:$EY$2, 0)), ""))</f>
        <v/>
      </c>
      <c r="FQ97" s="69" t="str" cm="1">
        <f t="array" ref="FQ97">IF($X97="", "", IFERROR(INDEX($BN97:$EY97, $EZ97, MATCH(FQ$8, $BN$2:$EY$2, 0)), ""))</f>
        <v/>
      </c>
      <c r="FR97" s="69" t="str" cm="1">
        <f t="array" ref="FR97">IF($X97="", "", IFERROR(INDEX($BN97:$EY97, $EZ97, MATCH(FR$8, $BN$2:$EY$2, 0)), ""))</f>
        <v/>
      </c>
      <c r="FS97" s="69" t="str" cm="1">
        <f t="array" ref="FS97">IF($X97="", "", IFERROR(INDEX($BN97:$EY97, $EZ97, MATCH(FS$8, $BN$2:$EY$2, 0)), ""))</f>
        <v/>
      </c>
      <c r="FT97" s="69" t="str" cm="1">
        <f t="array" ref="FT97">IF($X97="", "", IFERROR(INDEX($BN97:$EY97, $EZ97, MATCH(FT$8, $BN$2:$EY$2, 0)), ""))</f>
        <v/>
      </c>
      <c r="FU97" s="69" t="str" cm="1">
        <f t="array" ref="FU97">IF($X97="", "", IFERROR(INDEX($BN97:$EY97, $EZ97, MATCH(FU$8, $BN$2:$EY$2, 0)), ""))</f>
        <v/>
      </c>
      <c r="FV97" s="69" t="str" cm="1">
        <f t="array" ref="FV97">IF($X97="", "", IFERROR(INDEX($BN97:$EY97, $EZ97, MATCH(FV$8, $BN$2:$EY$2, 0)), ""))</f>
        <v/>
      </c>
      <c r="FW97" s="69" t="str" cm="1">
        <f t="array" ref="FW97">IF($X97="", "", IFERROR(INDEX($BN97:$EY97, $EZ97, MATCH(FW$8, $BN$2:$EY$2, 0)), ""))</f>
        <v/>
      </c>
      <c r="FX97" s="69" t="str" cm="1">
        <f t="array" ref="FX97">IF($X97="", "", IFERROR(INDEX($BN97:$EY97, $EZ97, MATCH(FX$8, $BN$2:$EY$2, 0)), ""))</f>
        <v/>
      </c>
      <c r="FY97" s="69" t="str" cm="1">
        <f t="array" ref="FY97">IF($X97="", "", IFERROR(INDEX($BN97:$EY97, $EZ97, MATCH(FY$8, $BN$2:$EY$2, 0)), ""))</f>
        <v/>
      </c>
      <c r="FZ97" s="69" t="str" cm="1">
        <f t="array" ref="FZ97">IF($X97="", "", IFERROR(INDEX($BN97:$EY97, $EZ97, MATCH(FZ$8, $BN$2:$EY$2, 0)), ""))</f>
        <v/>
      </c>
      <c r="GA97" s="69" t="str" cm="1">
        <f t="array" ref="GA97">IF($X97="", "", IFERROR(INDEX($BN97:$EY97, $EZ97, MATCH(GA$8, $BN$2:$EY$2, 0)), ""))</f>
        <v/>
      </c>
      <c r="GB97" s="69" t="str" cm="1">
        <f t="array" ref="GB97">IF($X97="", "", IFERROR(INDEX($BN97:$EY97, $EZ97, MATCH(GB$8, $BN$2:$EY$2, 0)), ""))</f>
        <v/>
      </c>
      <c r="GC97" s="69" t="str" cm="1">
        <f t="array" ref="GC97">IF($X97="", "", IFERROR(INDEX($BN97:$EY97, $EZ97, MATCH(GC$8, $BN$2:$EY$2, 0)), ""))</f>
        <v/>
      </c>
      <c r="GD97" s="69" t="str" cm="1">
        <f t="array" ref="GD97">IF($X97="", "", IFERROR(INDEX($BN97:$EY97, $EZ97, MATCH(GD$8, $BN$2:$EY$2, 0)), ""))</f>
        <v/>
      </c>
      <c r="GE97" s="69" t="str" cm="1">
        <f t="array" ref="GE97">IF($X97="", "", IFERROR(INDEX($BN97:$EY97, $EZ97, MATCH(GE$8, $BN$2:$EY$2, 0)), ""))</f>
        <v/>
      </c>
      <c r="GF97" s="69" t="str" cm="1">
        <f t="array" ref="GF97">IF($X97="", "", IFERROR(INDEX($BN97:$EY97, $EZ97, MATCH(GF$8, $BN$2:$EY$2, 0)), ""))</f>
        <v/>
      </c>
      <c r="GG97" s="69" t="str" cm="1">
        <f t="array" ref="GG97">IF($X97="", "", IFERROR(INDEX($BN97:$EY97, $EZ97, MATCH(GG$8, $BN$2:$EY$2, 0)), ""))</f>
        <v/>
      </c>
      <c r="GH97" s="69" t="str" cm="1">
        <f t="array" ref="GH97">IF($X97="", "", IFERROR(INDEX($BN97:$EY97, $EZ97, MATCH(GH$8, $BN$2:$EY$2, 0)), ""))</f>
        <v/>
      </c>
      <c r="GI97" s="69" t="str" cm="1">
        <f t="array" ref="GI97">IF($X97="", "", IFERROR(INDEX($BN97:$EY97, $EZ97, MATCH(GI$8, $BN$2:$EY$2, 0)), ""))</f>
        <v/>
      </c>
      <c r="GJ97" s="69" t="str" cm="1">
        <f t="array" ref="GJ97">IF($X97="", "", IFERROR(INDEX($BN97:$EY97, $EZ97, MATCH(GJ$8, $BN$2:$EY$2, 0)), ""))</f>
        <v/>
      </c>
      <c r="GK97" s="69" t="str" cm="1">
        <f t="array" ref="GK97">IF($X97="", "", IFERROR(INDEX($BN97:$EY97, $EZ97, MATCH(GK$8, $BN$2:$EY$2, 0)), ""))</f>
        <v/>
      </c>
      <c r="GL97" s="69" t="str" cm="1">
        <f t="array" ref="GL97">IF($X97="", "", IFERROR(INDEX($BN97:$EY97, $EZ97, MATCH(GL$8, $BN$2:$EY$2, 0)), ""))</f>
        <v/>
      </c>
      <c r="GM97" s="69" t="str" cm="1">
        <f t="array" ref="GM97">IF($X97="", "", IFERROR(INDEX($BN97:$EY97, $EZ97, MATCH(GM$8, $BN$2:$EY$2, 0)), ""))</f>
        <v/>
      </c>
      <c r="GN97" s="69" t="str" cm="1">
        <f t="array" ref="GN97">IF($X97="", "", IFERROR(INDEX($BN97:$EY97, $EZ97, MATCH(GN$8, $BN$2:$EY$2, 0)), ""))</f>
        <v/>
      </c>
      <c r="GO97" s="69" t="str" cm="1">
        <f t="array" ref="GO97">IF($X97="", "", IFERROR(INDEX($BN97:$EY97, $EZ97, MATCH(GO$8, $BN$2:$EY$2, 0)), ""))</f>
        <v/>
      </c>
      <c r="GP97" s="69" t="str" cm="1">
        <f t="array" ref="GP97">IF($X97="", "", IFERROR(INDEX($BN97:$EY97, $EZ97, MATCH(GP$8, $BN$2:$EY$2, 0)), ""))</f>
        <v/>
      </c>
      <c r="GQ97" s="69" t="str" cm="1">
        <f t="array" ref="GQ97">IF($X97="", "", IFERROR(INDEX($BN97:$EY97, $EZ97, MATCH(GQ$8, $BN$2:$EY$2, 0)), ""))</f>
        <v/>
      </c>
      <c r="GR97" s="69" t="str" cm="1">
        <f t="array" ref="GR97">IF($X97="", "", IFERROR(INDEX($BN97:$EY97, $EZ97, MATCH(GR$8, $BN$2:$EY$2, 0)), ""))</f>
        <v/>
      </c>
      <c r="GS97" s="69" t="str" cm="1">
        <f t="array" ref="GS97">IF($X97="", "", IFERROR(INDEX($BN97:$EY97, $EZ97, MATCH(GS$8, $BN$2:$EY$2, 0)), ""))</f>
        <v/>
      </c>
      <c r="GT97" s="69" t="str" cm="1">
        <f t="array" ref="GT97">IF($X97="", "", IFERROR(INDEX($BN97:$EY97, $EZ97, MATCH(GT$8, $BN$2:$EY$2, 0)), ""))</f>
        <v/>
      </c>
      <c r="GU97" s="69" t="str" cm="1">
        <f t="array" ref="GU97">IF($X97="", "", IFERROR(INDEX($BN97:$EY97, $EZ97, MATCH(GU$8, $BN$2:$EY$2, 0)), ""))</f>
        <v/>
      </c>
      <c r="GV97" s="69" t="str" cm="1">
        <f t="array" ref="GV97">IF($X97="", "", IFERROR(INDEX($BN97:$EY97, $EZ97, MATCH(GV$8, $BN$2:$EY$2, 0)), ""))</f>
        <v/>
      </c>
      <c r="GW97" s="69" t="str" cm="1">
        <f t="array" ref="GW97">IF($X97="", "", IFERROR(INDEX($BN97:$EY97, $EZ97, MATCH(GW$8, $BN$2:$EY$2, 0)), ""))</f>
        <v/>
      </c>
      <c r="GX97" s="69" t="str" cm="1">
        <f t="array" ref="GX97">IF($X97="", "", IFERROR(INDEX($BN97:$EY97, $EZ97, MATCH(GX$8, $BN$2:$EY$2, 0)), ""))</f>
        <v/>
      </c>
      <c r="GY97" s="69" t="str" cm="1">
        <f t="array" ref="GY97">IF($X97="", "", IFERROR(INDEX($BN97:$EY97, $EZ97, MATCH(GY$8, $BN$2:$EY$2, 0)), ""))</f>
        <v/>
      </c>
      <c r="GZ97" s="69" t="str" cm="1">
        <f t="array" ref="GZ97">IF($X97="", "", IFERROR(INDEX($BN97:$EY97, $EZ97, MATCH(GZ$8, $BN$2:$EY$2, 0)), ""))</f>
        <v/>
      </c>
      <c r="HA97" s="69" t="str" cm="1">
        <f t="array" ref="HA97">IF($X97="", "", IFERROR(INDEX($BN97:$EY97, $EZ97, MATCH(HA$8, $BN$2:$EY$2, 0)), ""))</f>
        <v/>
      </c>
      <c r="HB97" s="69" t="str" cm="1">
        <f t="array" ref="HB97">IF($X97="", "", IFERROR(INDEX($BN97:$EY97, $EZ97, MATCH(HB$8, $BN$2:$EY$2, 0)), ""))</f>
        <v/>
      </c>
      <c r="HC97" s="69" t="str" cm="1">
        <f t="array" ref="HC97">IF($X97="", "", IFERROR(INDEX($BN97:$EY97, $EZ97, MATCH(HC$8, $BN$2:$EY$2, 0)), ""))</f>
        <v/>
      </c>
      <c r="HD97" s="69" t="str" cm="1">
        <f t="array" ref="HD97">IF($X97="", "", IFERROR(INDEX($BN97:$EY97, $EZ97, MATCH(HD$8, $BN$2:$EY$2, 0)), ""))</f>
        <v/>
      </c>
      <c r="HE97" s="69" t="str" cm="1">
        <f t="array" ref="HE97">IF($X97="", "", IFERROR(INDEX($BN97:$EY97, $EZ97, MATCH(HE$8, $BN$2:$EY$2, 0)), ""))</f>
        <v/>
      </c>
      <c r="HF97" s="69" t="str" cm="1">
        <f t="array" ref="HF97">IF($X97="", "", IFERROR(INDEX($BN97:$EY97, $EZ97, MATCH(HF$8, $BN$2:$EY$2, 0)), ""))</f>
        <v/>
      </c>
      <c r="HG97" s="69" t="str" cm="1">
        <f t="array" ref="HG97">IF($X97="", "", IFERROR(INDEX($BN97:$EY97, $EZ97, MATCH(HG$8, $BN$2:$EY$2, 0)), ""))</f>
        <v/>
      </c>
      <c r="HH97" s="69" t="str" cm="1">
        <f t="array" ref="HH97">IF($X97="", "", IFERROR(INDEX($BN97:$EY97, $EZ97, MATCH(HH$8, $BN$2:$EY$2, 0)), ""))</f>
        <v/>
      </c>
      <c r="HI97" s="69" t="str" cm="1">
        <f t="array" ref="HI97">IF($X97="", "", IFERROR(INDEX($BN97:$EY97, $EZ97, MATCH(HI$8, $BN$2:$EY$2, 0)), ""))</f>
        <v/>
      </c>
      <c r="HJ97" s="69" t="str" cm="1">
        <f t="array" ref="HJ97">IF($X97="", "", IFERROR(INDEX($BN97:$EY97, $EZ97, MATCH(HJ$8, $BN$2:$EY$2, 0)), ""))</f>
        <v/>
      </c>
      <c r="HK97" s="69" t="str" cm="1">
        <f t="array" ref="HK97">IF($X97="", "", IFERROR(INDEX($BN97:$EY97, $EZ97, MATCH(HK$8, $BN$2:$EY$2, 0)), ""))</f>
        <v/>
      </c>
      <c r="HL97" s="69" t="str" cm="1">
        <f t="array" ref="HL97">IF($X97="", "", IFERROR(INDEX($BN97:$EY97, $EZ97, MATCH(HL$8, $BN$2:$EY$2, 0)), ""))</f>
        <v/>
      </c>
      <c r="HM97" s="69" t="str" cm="1">
        <f t="array" ref="HM97">IF($X97="", "", IFERROR(INDEX($BN97:$EY97, $EZ97, MATCH(HM$8, $BN$2:$EY$2, 0)), ""))</f>
        <v/>
      </c>
      <c r="HN97" s="69" t="str" cm="1">
        <f t="array" ref="HN97">IF($X97="", "", IFERROR(INDEX($BN97:$EY97, $EZ97, MATCH(HN$8, $BN$2:$EY$2, 0)), ""))</f>
        <v/>
      </c>
      <c r="HO97" s="69" t="str" cm="1">
        <f t="array" ref="HO97">IF($X97="", "", IFERROR(INDEX($BN97:$EY97, $EZ97, MATCH(HO$8, $BN$2:$EY$2, 0)), ""))</f>
        <v/>
      </c>
      <c r="HP97" s="69" t="str" cm="1">
        <f t="array" ref="HP97">IF($X97="", "", IFERROR(INDEX($BN97:$EY97, $EZ97, MATCH(HP$8, $BN$2:$EY$2, 0)), ""))</f>
        <v/>
      </c>
      <c r="HQ97" s="69" t="str" cm="1">
        <f t="array" ref="HQ97">IF($X97="", "", IFERROR(INDEX($BN97:$EY97, $EZ97, MATCH(HQ$8, $BN$2:$EY$2, 0)), ""))</f>
        <v/>
      </c>
      <c r="HR97" s="70" t="str" cm="1">
        <f t="array" ref="HR97">IF($X97="", "", IFERROR(INDEX($BN97:$EY97, $EZ97, MATCH(HR$8, $BN$2:$EY$2, 0)), ""))</f>
        <v/>
      </c>
      <c r="HT97" s="8" t="str" cm="1">
        <f t="array" ref="HT97">IFERROR(INDEX($FA$6:$HR$6, $HS$6, MATCH(MIN($FA97:$HR97), $FA97:$HR97, 0)), "")</f>
        <v/>
      </c>
      <c r="HV97" s="8" t="str" cm="1">
        <f t="array" ref="HV97">IFERROR(INDEX(Trainers!$I$11:$I$20, MATCH(IFERROR(INDEX($FA$7:$HR$7, $HS$6, MATCH(MIN($FA97:$HR97), $FA97:$HR97, 0)), ""), Trainers!$AB$11:$AB$20, 0)), "")</f>
        <v/>
      </c>
      <c r="HX97" s="81" t="str">
        <f t="shared" si="270"/>
        <v/>
      </c>
      <c r="HY97" s="88" t="str">
        <f t="shared" si="271"/>
        <v/>
      </c>
      <c r="HZ97" s="81" t="str">
        <f t="shared" si="297"/>
        <v/>
      </c>
      <c r="IA97" s="88" t="str">
        <f t="shared" si="298"/>
        <v/>
      </c>
      <c r="IB97" s="81" t="str">
        <f t="shared" si="297"/>
        <v/>
      </c>
      <c r="IC97" s="88" t="str">
        <f t="shared" si="298"/>
        <v/>
      </c>
      <c r="ID97" s="81" t="str">
        <f t="shared" si="297"/>
        <v/>
      </c>
      <c r="IE97" s="88" t="str">
        <f t="shared" si="298"/>
        <v/>
      </c>
      <c r="IF97" s="81" t="str">
        <f t="shared" si="297"/>
        <v/>
      </c>
      <c r="IG97" s="88" t="str">
        <f t="shared" si="298"/>
        <v/>
      </c>
      <c r="IH97" s="81" t="str">
        <f t="shared" si="297"/>
        <v/>
      </c>
      <c r="II97" s="88" t="str">
        <f t="shared" si="298"/>
        <v/>
      </c>
      <c r="IJ97" s="81" t="str">
        <f t="shared" si="297"/>
        <v/>
      </c>
      <c r="IK97" s="88" t="str">
        <f t="shared" si="298"/>
        <v/>
      </c>
      <c r="IL97" s="81" t="str">
        <f t="shared" si="297"/>
        <v/>
      </c>
      <c r="IM97" s="88" t="str">
        <f t="shared" si="298"/>
        <v/>
      </c>
      <c r="IN97" s="81" t="str">
        <f t="shared" si="297"/>
        <v/>
      </c>
      <c r="IO97" s="88" t="str">
        <f t="shared" si="298"/>
        <v/>
      </c>
      <c r="IP97" s="81" t="str">
        <f t="shared" si="297"/>
        <v/>
      </c>
      <c r="IQ97" s="88" t="str">
        <f t="shared" si="298"/>
        <v/>
      </c>
      <c r="IS97" s="81" t="str" cm="1">
        <f t="array" ref="IS97">IF($X97="", "", IFERROR(INDEX($HX$3:$IQ$3, $IR$3, MATCH(IS$10, $HX97:$IQ97, 0)), ""))</f>
        <v/>
      </c>
      <c r="IT97" s="89" t="str" cm="1">
        <f t="array" ref="IT97">IF($X97="", "", IFERROR(INDEX($HX$3:$IQ$3, $IR$3, MATCH(IT$10, $HX97:$IQ97, 0)), ""))</f>
        <v/>
      </c>
      <c r="IU97" s="89" t="str" cm="1">
        <f t="array" ref="IU97">IF($X97="", "", IFERROR(INDEX($HX$3:$IQ$3, $IR$3, MATCH(IU$10, $HX97:$IQ97, 0)), ""))</f>
        <v/>
      </c>
      <c r="IV97" s="8" t="str">
        <f t="shared" si="272"/>
        <v/>
      </c>
      <c r="IX97" s="8" t="str">
        <f t="shared" si="273"/>
        <v/>
      </c>
      <c r="IZ97" s="8" t="str">
        <f>IF($BL97="", "", IFERROR(INDEX(Trainers!$AB$11:$AB$20, MATCH($BL97, Trainers!$I$11:$I$20, 0)), ""))</f>
        <v/>
      </c>
      <c r="JA97" s="78" t="str">
        <f t="shared" si="274"/>
        <v/>
      </c>
      <c r="JB97" s="8" t="str" cm="1">
        <f t="array" ref="JB97">IFERROR(INDEX($BN$7:$EY$7, $BM$7, MATCH(CONCATENATE($IZ97, " - ", $BJ97), $BN$2:$EY$2, 0)), "")</f>
        <v/>
      </c>
      <c r="JC97" s="8" t="str">
        <f t="shared" si="275"/>
        <v/>
      </c>
      <c r="JE97" s="8" t="str">
        <f>IF($HV97="", "", IFERROR(INDEX(Trainers!$AB$11:$AB$20, MATCH($HV97, Trainers!$I$11:$I$20, 0)), ""))</f>
        <v/>
      </c>
      <c r="JF97" s="78" t="str" cm="1">
        <f t="array" ref="JF97">IF(IFERROR(INDEX($F97:$L97, $Y97, MATCH($HT97, $F$9:$L$9, 0)), "")="", "", IFERROR(INDEX($F97:$L97, $Y97, MATCH($HT97, $F$9:$L$9, 0)), ""))</f>
        <v/>
      </c>
      <c r="JG97" s="8" t="str" cm="1">
        <f t="array" ref="JG97">IFERROR(INDEX($BN$7:$EY$7, $BM$7, MATCH(CONCATENATE($JE97, " - ", $HT97), $BN$2:$EY$2, 0)), "")</f>
        <v/>
      </c>
      <c r="JH97" s="8" t="str">
        <f t="shared" si="276"/>
        <v/>
      </c>
    </row>
    <row r="98" spans="1:268" x14ac:dyDescent="0.25">
      <c r="A98" s="2"/>
      <c r="B98" s="20"/>
      <c r="C98" s="21"/>
      <c r="D98" s="38"/>
      <c r="E98" s="22"/>
      <c r="F98" s="22"/>
      <c r="G98" s="22"/>
      <c r="H98" s="22"/>
      <c r="I98" s="22"/>
      <c r="J98" s="22"/>
      <c r="K98" s="22"/>
      <c r="L98" s="23"/>
      <c r="M98" s="2"/>
      <c r="N98" s="101" t="str">
        <f t="shared" si="193"/>
        <v/>
      </c>
      <c r="O98" s="2"/>
      <c r="P98" s="62"/>
      <c r="Q98" s="62"/>
      <c r="R98" s="62"/>
      <c r="X98" s="8" t="str">
        <f t="shared" si="194"/>
        <v/>
      </c>
      <c r="Z98" s="8" t="str">
        <f t="shared" si="190"/>
        <v/>
      </c>
      <c r="AA98" s="8" t="str">
        <f t="shared" si="191"/>
        <v/>
      </c>
      <c r="AB98" s="8" t="str">
        <f t="shared" si="192"/>
        <v/>
      </c>
      <c r="AC98" s="8" t="str">
        <f t="shared" si="195"/>
        <v/>
      </c>
      <c r="AD98" s="8" t="str">
        <f t="shared" si="196"/>
        <v/>
      </c>
      <c r="AE98" s="8" t="str">
        <f t="shared" si="279"/>
        <v/>
      </c>
      <c r="AF98" s="8" t="str">
        <f t="shared" si="280"/>
        <v/>
      </c>
      <c r="AG98" s="8" t="str">
        <f t="shared" si="281"/>
        <v/>
      </c>
      <c r="AH98" s="8" t="str">
        <f t="shared" si="282"/>
        <v/>
      </c>
      <c r="AI98" s="8" t="str">
        <f t="shared" si="283"/>
        <v/>
      </c>
      <c r="AJ98" s="8" t="str">
        <f t="shared" si="284"/>
        <v/>
      </c>
      <c r="AL98" s="68" t="str">
        <f t="shared" si="197"/>
        <v/>
      </c>
      <c r="AM98" s="69" t="str">
        <f t="shared" si="285"/>
        <v/>
      </c>
      <c r="AN98" s="69" t="str">
        <f t="shared" si="286"/>
        <v/>
      </c>
      <c r="AO98" s="69" t="str">
        <f t="shared" si="287"/>
        <v/>
      </c>
      <c r="AP98" s="69" t="str">
        <f t="shared" si="288"/>
        <v/>
      </c>
      <c r="AQ98" s="69" t="str">
        <f t="shared" si="289"/>
        <v/>
      </c>
      <c r="AR98" s="70" t="str">
        <f t="shared" si="290"/>
        <v/>
      </c>
      <c r="AT98" s="68" t="str">
        <f>IF($D98="", "", IFERROR(INDEX('Training Positions'!C$11:C$30, MATCH($D98, 'Training Positions'!$B$11:$B$30, 0)), ""))</f>
        <v/>
      </c>
      <c r="AU98" s="69" t="str">
        <f>IF($D98="", "", IFERROR(INDEX('Training Positions'!D$11:D$30, MATCH($D98, 'Training Positions'!$B$11:$B$30, 0)), ""))</f>
        <v/>
      </c>
      <c r="AV98" s="69" t="str">
        <f>IF($D98="", "", IFERROR(INDEX('Training Positions'!E$11:E$30, MATCH($D98, 'Training Positions'!$B$11:$B$30, 0)), ""))</f>
        <v/>
      </c>
      <c r="AW98" s="69" t="str">
        <f>IF($D98="", "", IFERROR(INDEX('Training Positions'!F$11:F$30, MATCH($D98, 'Training Positions'!$B$11:$B$30, 0)), ""))</f>
        <v/>
      </c>
      <c r="AX98" s="69" t="str">
        <f>IF($D98="", "", IFERROR(INDEX('Training Positions'!G$11:G$30, MATCH($D98, 'Training Positions'!$B$11:$B$30, 0)), ""))</f>
        <v/>
      </c>
      <c r="AY98" s="69" t="str">
        <f>IF($D98="", "", IFERROR(INDEX('Training Positions'!H$11:H$30, MATCH($D98, 'Training Positions'!$B$11:$B$30, 0)), ""))</f>
        <v/>
      </c>
      <c r="AZ98" s="70" t="str">
        <f>IF($D98="", "", IFERROR(INDEX('Training Positions'!I$11:I$30, MATCH($D98, 'Training Positions'!$B$11:$B$30, 0)), ""))</f>
        <v/>
      </c>
      <c r="BB98" s="68" t="str">
        <f t="shared" si="198"/>
        <v/>
      </c>
      <c r="BC98" s="69" t="str">
        <f t="shared" si="291"/>
        <v/>
      </c>
      <c r="BD98" s="69" t="str">
        <f t="shared" si="292"/>
        <v/>
      </c>
      <c r="BE98" s="69" t="str">
        <f t="shared" si="293"/>
        <v/>
      </c>
      <c r="BF98" s="69" t="str">
        <f t="shared" si="294"/>
        <v/>
      </c>
      <c r="BG98" s="69" t="str">
        <f t="shared" si="295"/>
        <v/>
      </c>
      <c r="BH98" s="70" t="str">
        <f t="shared" si="296"/>
        <v/>
      </c>
      <c r="BJ98" s="8" t="str" cm="1">
        <f t="array" ref="BJ98">IF($X98="", "", IFERROR(INDEX($BB$10:$BH$10, $BA$10, MATCH(MIN($BB98:$BH98), $BB98:$BH98, 0)), ""))</f>
        <v/>
      </c>
      <c r="BK98" s="78" t="str">
        <f t="shared" si="199"/>
        <v/>
      </c>
      <c r="BL98" s="8" t="str">
        <f>IF($IX98="", "", IFERROR(INDEX(Trainers!$I$11:$I$20, MATCH($IX98, Trainers!$AB$11:$AB$20, 0)), ""))</f>
        <v/>
      </c>
      <c r="BN98" s="68" t="str" cm="1">
        <f t="array" ref="BN98">IF(OR($X98="", BN$7=""), "", IFERROR(IF(IFERROR(INDEX($F98:$L98, $BM98, MATCH(BN$6, $F$9:$L$9, 0)), "")&gt;BN$7, "", IFERROR(INDEX($BB98:$BH98, $BM98, MATCH(BN$6, $BB$10:$BH$10, 0)), "")), ""))</f>
        <v/>
      </c>
      <c r="BO98" s="70" t="str" cm="1">
        <f t="array" ref="BO98">IF(OR($X98="", BO$7=""), "", IFERROR(IF(IFERROR(INDEX($F98:$L98, $BM98, MATCH(BO$6, $F$9:$L$9, 0)), "")&gt;BO$7, "", IFERROR(INDEX($BB98:$BH98, $BM98, MATCH(BO$6, $BB$10:$BH$10, 0)), "")), ""))</f>
        <v/>
      </c>
      <c r="BP98" s="68" t="str">
        <f t="shared" si="200"/>
        <v/>
      </c>
      <c r="BQ98" s="69" t="str">
        <f t="shared" si="201"/>
        <v/>
      </c>
      <c r="BR98" s="69" t="str">
        <f t="shared" si="202"/>
        <v/>
      </c>
      <c r="BS98" s="69" t="str">
        <f t="shared" si="203"/>
        <v/>
      </c>
      <c r="BT98" s="69" t="str">
        <f t="shared" si="204"/>
        <v/>
      </c>
      <c r="BU98" s="69" t="str">
        <f t="shared" si="205"/>
        <v/>
      </c>
      <c r="BV98" s="70" t="str">
        <f t="shared" si="206"/>
        <v/>
      </c>
      <c r="BW98" s="68" t="str" cm="1">
        <f t="array" ref="BW98">IF(OR($X98="", BW$7=""), "", IFERROR(IF(IFERROR(INDEX($F98:$L98, $BM98, MATCH(BW$6, $F$9:$L$9, 0)), "")&gt;BW$7, "", IFERROR(INDEX($BB98:$BH98, $BM98, MATCH(BW$6, $BB$10:$BH$10, 0)), "")), ""))</f>
        <v/>
      </c>
      <c r="BX98" s="70" t="str" cm="1">
        <f t="array" ref="BX98">IF(OR($X98="", BX$7=""), "", IFERROR(IF(IFERROR(INDEX($F98:$L98, $BM98, MATCH(BX$6, $F$9:$L$9, 0)), "")&gt;BX$7, "", IFERROR(INDEX($BB98:$BH98, $BM98, MATCH(BX$6, $BB$10:$BH$10, 0)), "")), ""))</f>
        <v/>
      </c>
      <c r="BY98" s="68" t="str">
        <f t="shared" si="207"/>
        <v/>
      </c>
      <c r="BZ98" s="69" t="str">
        <f t="shared" si="208"/>
        <v/>
      </c>
      <c r="CA98" s="69" t="str">
        <f t="shared" si="209"/>
        <v/>
      </c>
      <c r="CB98" s="69" t="str">
        <f t="shared" si="210"/>
        <v/>
      </c>
      <c r="CC98" s="69" t="str">
        <f t="shared" si="211"/>
        <v/>
      </c>
      <c r="CD98" s="69" t="str">
        <f t="shared" si="212"/>
        <v/>
      </c>
      <c r="CE98" s="70" t="str">
        <f t="shared" si="213"/>
        <v/>
      </c>
      <c r="CF98" s="68" t="str" cm="1">
        <f t="array" ref="CF98">IF(OR($X98="", CF$7=""), "", IFERROR(IF(IFERROR(INDEX($F98:$L98, $BM98, MATCH(CF$6, $F$9:$L$9, 0)), "")&gt;CF$7, "", IFERROR(INDEX($BB98:$BH98, $BM98, MATCH(CF$6, $BB$10:$BH$10, 0)), "")), ""))</f>
        <v/>
      </c>
      <c r="CG98" s="70" t="str" cm="1">
        <f t="array" ref="CG98">IF(OR($X98="", CG$7=""), "", IFERROR(IF(IFERROR(INDEX($F98:$L98, $BM98, MATCH(CG$6, $F$9:$L$9, 0)), "")&gt;CG$7, "", IFERROR(INDEX($BB98:$BH98, $BM98, MATCH(CG$6, $BB$10:$BH$10, 0)), "")), ""))</f>
        <v/>
      </c>
      <c r="CH98" s="68" t="str">
        <f t="shared" si="214"/>
        <v/>
      </c>
      <c r="CI98" s="69" t="str">
        <f t="shared" si="215"/>
        <v/>
      </c>
      <c r="CJ98" s="69" t="str">
        <f t="shared" si="216"/>
        <v/>
      </c>
      <c r="CK98" s="69" t="str">
        <f t="shared" si="217"/>
        <v/>
      </c>
      <c r="CL98" s="69" t="str">
        <f t="shared" si="218"/>
        <v/>
      </c>
      <c r="CM98" s="69" t="str">
        <f t="shared" si="219"/>
        <v/>
      </c>
      <c r="CN98" s="70" t="str">
        <f t="shared" si="220"/>
        <v/>
      </c>
      <c r="CO98" s="68" t="str" cm="1">
        <f t="array" ref="CO98">IF(OR($X98="", CO$7=""), "", IFERROR(IF(IFERROR(INDEX($F98:$L98, $BM98, MATCH(CO$6, $F$9:$L$9, 0)), "")&gt;CO$7, "", IFERROR(INDEX($BB98:$BH98, $BM98, MATCH(CO$6, $BB$10:$BH$10, 0)), "")), ""))</f>
        <v/>
      </c>
      <c r="CP98" s="70" t="str" cm="1">
        <f t="array" ref="CP98">IF(OR($X98="", CP$7=""), "", IFERROR(IF(IFERROR(INDEX($F98:$L98, $BM98, MATCH(CP$6, $F$9:$L$9, 0)), "")&gt;CP$7, "", IFERROR(INDEX($BB98:$BH98, $BM98, MATCH(CP$6, $BB$10:$BH$10, 0)), "")), ""))</f>
        <v/>
      </c>
      <c r="CQ98" s="68" t="str">
        <f t="shared" si="221"/>
        <v/>
      </c>
      <c r="CR98" s="69" t="str">
        <f t="shared" si="222"/>
        <v/>
      </c>
      <c r="CS98" s="69" t="str">
        <f t="shared" si="223"/>
        <v/>
      </c>
      <c r="CT98" s="69" t="str">
        <f t="shared" si="224"/>
        <v/>
      </c>
      <c r="CU98" s="69" t="str">
        <f t="shared" si="225"/>
        <v/>
      </c>
      <c r="CV98" s="69" t="str">
        <f t="shared" si="226"/>
        <v/>
      </c>
      <c r="CW98" s="70" t="str">
        <f t="shared" si="227"/>
        <v/>
      </c>
      <c r="CX98" s="68" t="str" cm="1">
        <f t="array" ref="CX98">IF(OR($X98="", CX$7=""), "", IFERROR(IF(IFERROR(INDEX($F98:$L98, $BM98, MATCH(CX$6, $F$9:$L$9, 0)), "")&gt;CX$7, "", IFERROR(INDEX($BB98:$BH98, $BM98, MATCH(CX$6, $BB$10:$BH$10, 0)), "")), ""))</f>
        <v/>
      </c>
      <c r="CY98" s="70" t="str" cm="1">
        <f t="array" ref="CY98">IF(OR($X98="", CY$7=""), "", IFERROR(IF(IFERROR(INDEX($F98:$L98, $BM98, MATCH(CY$6, $F$9:$L$9, 0)), "")&gt;CY$7, "", IFERROR(INDEX($BB98:$BH98, $BM98, MATCH(CY$6, $BB$10:$BH$10, 0)), "")), ""))</f>
        <v/>
      </c>
      <c r="CZ98" s="68" t="str">
        <f t="shared" si="228"/>
        <v/>
      </c>
      <c r="DA98" s="69" t="str">
        <f t="shared" si="229"/>
        <v/>
      </c>
      <c r="DB98" s="69" t="str">
        <f t="shared" si="230"/>
        <v/>
      </c>
      <c r="DC98" s="69" t="str">
        <f t="shared" si="231"/>
        <v/>
      </c>
      <c r="DD98" s="69" t="str">
        <f t="shared" si="232"/>
        <v/>
      </c>
      <c r="DE98" s="69" t="str">
        <f t="shared" si="233"/>
        <v/>
      </c>
      <c r="DF98" s="70" t="str">
        <f t="shared" si="234"/>
        <v/>
      </c>
      <c r="DG98" s="68" t="str" cm="1">
        <f t="array" ref="DG98">IF(OR($X98="", DG$7=""), "", IFERROR(IF(IFERROR(INDEX($F98:$L98, $BM98, MATCH(DG$6, $F$9:$L$9, 0)), "")&gt;DG$7, "", IFERROR(INDEX($BB98:$BH98, $BM98, MATCH(DG$6, $BB$10:$BH$10, 0)), "")), ""))</f>
        <v/>
      </c>
      <c r="DH98" s="70" t="str" cm="1">
        <f t="array" ref="DH98">IF(OR($X98="", DH$7=""), "", IFERROR(IF(IFERROR(INDEX($F98:$L98, $BM98, MATCH(DH$6, $F$9:$L$9, 0)), "")&gt;DH$7, "", IFERROR(INDEX($BB98:$BH98, $BM98, MATCH(DH$6, $BB$10:$BH$10, 0)), "")), ""))</f>
        <v/>
      </c>
      <c r="DI98" s="68" t="str">
        <f t="shared" si="235"/>
        <v/>
      </c>
      <c r="DJ98" s="69" t="str">
        <f t="shared" si="236"/>
        <v/>
      </c>
      <c r="DK98" s="69" t="str">
        <f t="shared" si="237"/>
        <v/>
      </c>
      <c r="DL98" s="69" t="str">
        <f t="shared" si="238"/>
        <v/>
      </c>
      <c r="DM98" s="69" t="str">
        <f t="shared" si="239"/>
        <v/>
      </c>
      <c r="DN98" s="69" t="str">
        <f t="shared" si="240"/>
        <v/>
      </c>
      <c r="DO98" s="70" t="str">
        <f t="shared" si="241"/>
        <v/>
      </c>
      <c r="DP98" s="68" t="str" cm="1">
        <f t="array" ref="DP98">IF(OR($X98="", DP$7=""), "", IFERROR(IF(IFERROR(INDEX($F98:$L98, $BM98, MATCH(DP$6, $F$9:$L$9, 0)), "")&gt;DP$7, "", IFERROR(INDEX($BB98:$BH98, $BM98, MATCH(DP$6, $BB$10:$BH$10, 0)), "")), ""))</f>
        <v/>
      </c>
      <c r="DQ98" s="70" t="str" cm="1">
        <f t="array" ref="DQ98">IF(OR($X98="", DQ$7=""), "", IFERROR(IF(IFERROR(INDEX($F98:$L98, $BM98, MATCH(DQ$6, $F$9:$L$9, 0)), "")&gt;DQ$7, "", IFERROR(INDEX($BB98:$BH98, $BM98, MATCH(DQ$6, $BB$10:$BH$10, 0)), "")), ""))</f>
        <v/>
      </c>
      <c r="DR98" s="68" t="str">
        <f t="shared" si="242"/>
        <v/>
      </c>
      <c r="DS98" s="69" t="str">
        <f t="shared" si="243"/>
        <v/>
      </c>
      <c r="DT98" s="69" t="str">
        <f t="shared" si="244"/>
        <v/>
      </c>
      <c r="DU98" s="69" t="str">
        <f t="shared" si="245"/>
        <v/>
      </c>
      <c r="DV98" s="69" t="str">
        <f t="shared" si="246"/>
        <v/>
      </c>
      <c r="DW98" s="69" t="str">
        <f t="shared" si="247"/>
        <v/>
      </c>
      <c r="DX98" s="70" t="str">
        <f t="shared" si="248"/>
        <v/>
      </c>
      <c r="DY98" s="68" t="str" cm="1">
        <f t="array" ref="DY98">IF(OR($X98="", DY$7=""), "", IFERROR(IF(IFERROR(INDEX($F98:$L98, $BM98, MATCH(DY$6, $F$9:$L$9, 0)), "")&gt;DY$7, "", IFERROR(INDEX($BB98:$BH98, $BM98, MATCH(DY$6, $BB$10:$BH$10, 0)), "")), ""))</f>
        <v/>
      </c>
      <c r="DZ98" s="70" t="str" cm="1">
        <f t="array" ref="DZ98">IF(OR($X98="", DZ$7=""), "", IFERROR(IF(IFERROR(INDEX($F98:$L98, $BM98, MATCH(DZ$6, $F$9:$L$9, 0)), "")&gt;DZ$7, "", IFERROR(INDEX($BB98:$BH98, $BM98, MATCH(DZ$6, $BB$10:$BH$10, 0)), "")), ""))</f>
        <v/>
      </c>
      <c r="EA98" s="68" t="str">
        <f t="shared" si="249"/>
        <v/>
      </c>
      <c r="EB98" s="69" t="str">
        <f t="shared" si="250"/>
        <v/>
      </c>
      <c r="EC98" s="69" t="str">
        <f t="shared" si="251"/>
        <v/>
      </c>
      <c r="ED98" s="69" t="str">
        <f t="shared" si="252"/>
        <v/>
      </c>
      <c r="EE98" s="69" t="str">
        <f t="shared" si="253"/>
        <v/>
      </c>
      <c r="EF98" s="69" t="str">
        <f t="shared" si="254"/>
        <v/>
      </c>
      <c r="EG98" s="70" t="str">
        <f t="shared" si="255"/>
        <v/>
      </c>
      <c r="EH98" s="68" t="str" cm="1">
        <f t="array" ref="EH98">IF(OR($X98="", EH$7=""), "", IFERROR(IF(IFERROR(INDEX($F98:$L98, $BM98, MATCH(EH$6, $F$9:$L$9, 0)), "")&gt;EH$7, "", IFERROR(INDEX($BB98:$BH98, $BM98, MATCH(EH$6, $BB$10:$BH$10, 0)), "")), ""))</f>
        <v/>
      </c>
      <c r="EI98" s="70" t="str" cm="1">
        <f t="array" ref="EI98">IF(OR($X98="", EI$7=""), "", IFERROR(IF(IFERROR(INDEX($F98:$L98, $BM98, MATCH(EI$6, $F$9:$L$9, 0)), "")&gt;EI$7, "", IFERROR(INDEX($BB98:$BH98, $BM98, MATCH(EI$6, $BB$10:$BH$10, 0)), "")), ""))</f>
        <v/>
      </c>
      <c r="EJ98" s="68" t="str">
        <f t="shared" si="256"/>
        <v/>
      </c>
      <c r="EK98" s="69" t="str">
        <f t="shared" si="257"/>
        <v/>
      </c>
      <c r="EL98" s="69" t="str">
        <f t="shared" si="258"/>
        <v/>
      </c>
      <c r="EM98" s="69" t="str">
        <f t="shared" si="259"/>
        <v/>
      </c>
      <c r="EN98" s="69" t="str">
        <f t="shared" si="260"/>
        <v/>
      </c>
      <c r="EO98" s="69" t="str">
        <f t="shared" si="261"/>
        <v/>
      </c>
      <c r="EP98" s="70" t="str">
        <f t="shared" si="262"/>
        <v/>
      </c>
      <c r="EQ98" s="68" t="str" cm="1">
        <f t="array" ref="EQ98">IF(OR($X98="", EQ$7=""), "", IFERROR(IF(IFERROR(INDEX($F98:$L98, $BM98, MATCH(EQ$6, $F$9:$L$9, 0)), "")&gt;EQ$7, "", IFERROR(INDEX($BB98:$BH98, $BM98, MATCH(EQ$6, $BB$10:$BH$10, 0)), "")), ""))</f>
        <v/>
      </c>
      <c r="ER98" s="70" t="str" cm="1">
        <f t="array" ref="ER98">IF(OR($X98="", ER$7=""), "", IFERROR(IF(IFERROR(INDEX($F98:$L98, $BM98, MATCH(ER$6, $F$9:$L$9, 0)), "")&gt;ER$7, "", IFERROR(INDEX($BB98:$BH98, $BM98, MATCH(ER$6, $BB$10:$BH$10, 0)), "")), ""))</f>
        <v/>
      </c>
      <c r="ES98" s="68" t="str">
        <f t="shared" si="263"/>
        <v/>
      </c>
      <c r="ET98" s="69" t="str">
        <f t="shared" si="264"/>
        <v/>
      </c>
      <c r="EU98" s="69" t="str">
        <f t="shared" si="265"/>
        <v/>
      </c>
      <c r="EV98" s="69" t="str">
        <f t="shared" si="266"/>
        <v/>
      </c>
      <c r="EW98" s="69" t="str">
        <f t="shared" si="267"/>
        <v/>
      </c>
      <c r="EX98" s="69" t="str">
        <f t="shared" si="268"/>
        <v/>
      </c>
      <c r="EY98" s="70" t="str">
        <f t="shared" si="269"/>
        <v/>
      </c>
      <c r="FA98" s="68" t="str" cm="1">
        <f t="array" ref="FA98">IF($X98="", "", IFERROR(INDEX($BN98:$EY98, $EZ98, MATCH(FA$8, $BN$2:$EY$2, 0)), ""))</f>
        <v/>
      </c>
      <c r="FB98" s="69" t="str" cm="1">
        <f t="array" ref="FB98">IF($X98="", "", IFERROR(INDEX($BN98:$EY98, $EZ98, MATCH(FB$8, $BN$2:$EY$2, 0)), ""))</f>
        <v/>
      </c>
      <c r="FC98" s="69" t="str" cm="1">
        <f t="array" ref="FC98">IF($X98="", "", IFERROR(INDEX($BN98:$EY98, $EZ98, MATCH(FC$8, $BN$2:$EY$2, 0)), ""))</f>
        <v/>
      </c>
      <c r="FD98" s="69" t="str" cm="1">
        <f t="array" ref="FD98">IF($X98="", "", IFERROR(INDEX($BN98:$EY98, $EZ98, MATCH(FD$8, $BN$2:$EY$2, 0)), ""))</f>
        <v/>
      </c>
      <c r="FE98" s="69" t="str" cm="1">
        <f t="array" ref="FE98">IF($X98="", "", IFERROR(INDEX($BN98:$EY98, $EZ98, MATCH(FE$8, $BN$2:$EY$2, 0)), ""))</f>
        <v/>
      </c>
      <c r="FF98" s="69" t="str" cm="1">
        <f t="array" ref="FF98">IF($X98="", "", IFERROR(INDEX($BN98:$EY98, $EZ98, MATCH(FF$8, $BN$2:$EY$2, 0)), ""))</f>
        <v/>
      </c>
      <c r="FG98" s="69" t="str" cm="1">
        <f t="array" ref="FG98">IF($X98="", "", IFERROR(INDEX($BN98:$EY98, $EZ98, MATCH(FG$8, $BN$2:$EY$2, 0)), ""))</f>
        <v/>
      </c>
      <c r="FH98" s="69" t="str" cm="1">
        <f t="array" ref="FH98">IF($X98="", "", IFERROR(INDEX($BN98:$EY98, $EZ98, MATCH(FH$8, $BN$2:$EY$2, 0)), ""))</f>
        <v/>
      </c>
      <c r="FI98" s="69" t="str" cm="1">
        <f t="array" ref="FI98">IF($X98="", "", IFERROR(INDEX($BN98:$EY98, $EZ98, MATCH(FI$8, $BN$2:$EY$2, 0)), ""))</f>
        <v/>
      </c>
      <c r="FJ98" s="69" t="str" cm="1">
        <f t="array" ref="FJ98">IF($X98="", "", IFERROR(INDEX($BN98:$EY98, $EZ98, MATCH(FJ$8, $BN$2:$EY$2, 0)), ""))</f>
        <v/>
      </c>
      <c r="FK98" s="69" t="str" cm="1">
        <f t="array" ref="FK98">IF($X98="", "", IFERROR(INDEX($BN98:$EY98, $EZ98, MATCH(FK$8, $BN$2:$EY$2, 0)), ""))</f>
        <v/>
      </c>
      <c r="FL98" s="69" t="str" cm="1">
        <f t="array" ref="FL98">IF($X98="", "", IFERROR(INDEX($BN98:$EY98, $EZ98, MATCH(FL$8, $BN$2:$EY$2, 0)), ""))</f>
        <v/>
      </c>
      <c r="FM98" s="69" t="str" cm="1">
        <f t="array" ref="FM98">IF($X98="", "", IFERROR(INDEX($BN98:$EY98, $EZ98, MATCH(FM$8, $BN$2:$EY$2, 0)), ""))</f>
        <v/>
      </c>
      <c r="FN98" s="69" t="str" cm="1">
        <f t="array" ref="FN98">IF($X98="", "", IFERROR(INDEX($BN98:$EY98, $EZ98, MATCH(FN$8, $BN$2:$EY$2, 0)), ""))</f>
        <v/>
      </c>
      <c r="FO98" s="69" t="str" cm="1">
        <f t="array" ref="FO98">IF($X98="", "", IFERROR(INDEX($BN98:$EY98, $EZ98, MATCH(FO$8, $BN$2:$EY$2, 0)), ""))</f>
        <v/>
      </c>
      <c r="FP98" s="69" t="str" cm="1">
        <f t="array" ref="FP98">IF($X98="", "", IFERROR(INDEX($BN98:$EY98, $EZ98, MATCH(FP$8, $BN$2:$EY$2, 0)), ""))</f>
        <v/>
      </c>
      <c r="FQ98" s="69" t="str" cm="1">
        <f t="array" ref="FQ98">IF($X98="", "", IFERROR(INDEX($BN98:$EY98, $EZ98, MATCH(FQ$8, $BN$2:$EY$2, 0)), ""))</f>
        <v/>
      </c>
      <c r="FR98" s="69" t="str" cm="1">
        <f t="array" ref="FR98">IF($X98="", "", IFERROR(INDEX($BN98:$EY98, $EZ98, MATCH(FR$8, $BN$2:$EY$2, 0)), ""))</f>
        <v/>
      </c>
      <c r="FS98" s="69" t="str" cm="1">
        <f t="array" ref="FS98">IF($X98="", "", IFERROR(INDEX($BN98:$EY98, $EZ98, MATCH(FS$8, $BN$2:$EY$2, 0)), ""))</f>
        <v/>
      </c>
      <c r="FT98" s="69" t="str" cm="1">
        <f t="array" ref="FT98">IF($X98="", "", IFERROR(INDEX($BN98:$EY98, $EZ98, MATCH(FT$8, $BN$2:$EY$2, 0)), ""))</f>
        <v/>
      </c>
      <c r="FU98" s="69" t="str" cm="1">
        <f t="array" ref="FU98">IF($X98="", "", IFERROR(INDEX($BN98:$EY98, $EZ98, MATCH(FU$8, $BN$2:$EY$2, 0)), ""))</f>
        <v/>
      </c>
      <c r="FV98" s="69" t="str" cm="1">
        <f t="array" ref="FV98">IF($X98="", "", IFERROR(INDEX($BN98:$EY98, $EZ98, MATCH(FV$8, $BN$2:$EY$2, 0)), ""))</f>
        <v/>
      </c>
      <c r="FW98" s="69" t="str" cm="1">
        <f t="array" ref="FW98">IF($X98="", "", IFERROR(INDEX($BN98:$EY98, $EZ98, MATCH(FW$8, $BN$2:$EY$2, 0)), ""))</f>
        <v/>
      </c>
      <c r="FX98" s="69" t="str" cm="1">
        <f t="array" ref="FX98">IF($X98="", "", IFERROR(INDEX($BN98:$EY98, $EZ98, MATCH(FX$8, $BN$2:$EY$2, 0)), ""))</f>
        <v/>
      </c>
      <c r="FY98" s="69" t="str" cm="1">
        <f t="array" ref="FY98">IF($X98="", "", IFERROR(INDEX($BN98:$EY98, $EZ98, MATCH(FY$8, $BN$2:$EY$2, 0)), ""))</f>
        <v/>
      </c>
      <c r="FZ98" s="69" t="str" cm="1">
        <f t="array" ref="FZ98">IF($X98="", "", IFERROR(INDEX($BN98:$EY98, $EZ98, MATCH(FZ$8, $BN$2:$EY$2, 0)), ""))</f>
        <v/>
      </c>
      <c r="GA98" s="69" t="str" cm="1">
        <f t="array" ref="GA98">IF($X98="", "", IFERROR(INDEX($BN98:$EY98, $EZ98, MATCH(GA$8, $BN$2:$EY$2, 0)), ""))</f>
        <v/>
      </c>
      <c r="GB98" s="69" t="str" cm="1">
        <f t="array" ref="GB98">IF($X98="", "", IFERROR(INDEX($BN98:$EY98, $EZ98, MATCH(GB$8, $BN$2:$EY$2, 0)), ""))</f>
        <v/>
      </c>
      <c r="GC98" s="69" t="str" cm="1">
        <f t="array" ref="GC98">IF($X98="", "", IFERROR(INDEX($BN98:$EY98, $EZ98, MATCH(GC$8, $BN$2:$EY$2, 0)), ""))</f>
        <v/>
      </c>
      <c r="GD98" s="69" t="str" cm="1">
        <f t="array" ref="GD98">IF($X98="", "", IFERROR(INDEX($BN98:$EY98, $EZ98, MATCH(GD$8, $BN$2:$EY$2, 0)), ""))</f>
        <v/>
      </c>
      <c r="GE98" s="69" t="str" cm="1">
        <f t="array" ref="GE98">IF($X98="", "", IFERROR(INDEX($BN98:$EY98, $EZ98, MATCH(GE$8, $BN$2:$EY$2, 0)), ""))</f>
        <v/>
      </c>
      <c r="GF98" s="69" t="str" cm="1">
        <f t="array" ref="GF98">IF($X98="", "", IFERROR(INDEX($BN98:$EY98, $EZ98, MATCH(GF$8, $BN$2:$EY$2, 0)), ""))</f>
        <v/>
      </c>
      <c r="GG98" s="69" t="str" cm="1">
        <f t="array" ref="GG98">IF($X98="", "", IFERROR(INDEX($BN98:$EY98, $EZ98, MATCH(GG$8, $BN$2:$EY$2, 0)), ""))</f>
        <v/>
      </c>
      <c r="GH98" s="69" t="str" cm="1">
        <f t="array" ref="GH98">IF($X98="", "", IFERROR(INDEX($BN98:$EY98, $EZ98, MATCH(GH$8, $BN$2:$EY$2, 0)), ""))</f>
        <v/>
      </c>
      <c r="GI98" s="69" t="str" cm="1">
        <f t="array" ref="GI98">IF($X98="", "", IFERROR(INDEX($BN98:$EY98, $EZ98, MATCH(GI$8, $BN$2:$EY$2, 0)), ""))</f>
        <v/>
      </c>
      <c r="GJ98" s="69" t="str" cm="1">
        <f t="array" ref="GJ98">IF($X98="", "", IFERROR(INDEX($BN98:$EY98, $EZ98, MATCH(GJ$8, $BN$2:$EY$2, 0)), ""))</f>
        <v/>
      </c>
      <c r="GK98" s="69" t="str" cm="1">
        <f t="array" ref="GK98">IF($X98="", "", IFERROR(INDEX($BN98:$EY98, $EZ98, MATCH(GK$8, $BN$2:$EY$2, 0)), ""))</f>
        <v/>
      </c>
      <c r="GL98" s="69" t="str" cm="1">
        <f t="array" ref="GL98">IF($X98="", "", IFERROR(INDEX($BN98:$EY98, $EZ98, MATCH(GL$8, $BN$2:$EY$2, 0)), ""))</f>
        <v/>
      </c>
      <c r="GM98" s="69" t="str" cm="1">
        <f t="array" ref="GM98">IF($X98="", "", IFERROR(INDEX($BN98:$EY98, $EZ98, MATCH(GM$8, $BN$2:$EY$2, 0)), ""))</f>
        <v/>
      </c>
      <c r="GN98" s="69" t="str" cm="1">
        <f t="array" ref="GN98">IF($X98="", "", IFERROR(INDEX($BN98:$EY98, $EZ98, MATCH(GN$8, $BN$2:$EY$2, 0)), ""))</f>
        <v/>
      </c>
      <c r="GO98" s="69" t="str" cm="1">
        <f t="array" ref="GO98">IF($X98="", "", IFERROR(INDEX($BN98:$EY98, $EZ98, MATCH(GO$8, $BN$2:$EY$2, 0)), ""))</f>
        <v/>
      </c>
      <c r="GP98" s="69" t="str" cm="1">
        <f t="array" ref="GP98">IF($X98="", "", IFERROR(INDEX($BN98:$EY98, $EZ98, MATCH(GP$8, $BN$2:$EY$2, 0)), ""))</f>
        <v/>
      </c>
      <c r="GQ98" s="69" t="str" cm="1">
        <f t="array" ref="GQ98">IF($X98="", "", IFERROR(INDEX($BN98:$EY98, $EZ98, MATCH(GQ$8, $BN$2:$EY$2, 0)), ""))</f>
        <v/>
      </c>
      <c r="GR98" s="69" t="str" cm="1">
        <f t="array" ref="GR98">IF($X98="", "", IFERROR(INDEX($BN98:$EY98, $EZ98, MATCH(GR$8, $BN$2:$EY$2, 0)), ""))</f>
        <v/>
      </c>
      <c r="GS98" s="69" t="str" cm="1">
        <f t="array" ref="GS98">IF($X98="", "", IFERROR(INDEX($BN98:$EY98, $EZ98, MATCH(GS$8, $BN$2:$EY$2, 0)), ""))</f>
        <v/>
      </c>
      <c r="GT98" s="69" t="str" cm="1">
        <f t="array" ref="GT98">IF($X98="", "", IFERROR(INDEX($BN98:$EY98, $EZ98, MATCH(GT$8, $BN$2:$EY$2, 0)), ""))</f>
        <v/>
      </c>
      <c r="GU98" s="69" t="str" cm="1">
        <f t="array" ref="GU98">IF($X98="", "", IFERROR(INDEX($BN98:$EY98, $EZ98, MATCH(GU$8, $BN$2:$EY$2, 0)), ""))</f>
        <v/>
      </c>
      <c r="GV98" s="69" t="str" cm="1">
        <f t="array" ref="GV98">IF($X98="", "", IFERROR(INDEX($BN98:$EY98, $EZ98, MATCH(GV$8, $BN$2:$EY$2, 0)), ""))</f>
        <v/>
      </c>
      <c r="GW98" s="69" t="str" cm="1">
        <f t="array" ref="GW98">IF($X98="", "", IFERROR(INDEX($BN98:$EY98, $EZ98, MATCH(GW$8, $BN$2:$EY$2, 0)), ""))</f>
        <v/>
      </c>
      <c r="GX98" s="69" t="str" cm="1">
        <f t="array" ref="GX98">IF($X98="", "", IFERROR(INDEX($BN98:$EY98, $EZ98, MATCH(GX$8, $BN$2:$EY$2, 0)), ""))</f>
        <v/>
      </c>
      <c r="GY98" s="69" t="str" cm="1">
        <f t="array" ref="GY98">IF($X98="", "", IFERROR(INDEX($BN98:$EY98, $EZ98, MATCH(GY$8, $BN$2:$EY$2, 0)), ""))</f>
        <v/>
      </c>
      <c r="GZ98" s="69" t="str" cm="1">
        <f t="array" ref="GZ98">IF($X98="", "", IFERROR(INDEX($BN98:$EY98, $EZ98, MATCH(GZ$8, $BN$2:$EY$2, 0)), ""))</f>
        <v/>
      </c>
      <c r="HA98" s="69" t="str" cm="1">
        <f t="array" ref="HA98">IF($X98="", "", IFERROR(INDEX($BN98:$EY98, $EZ98, MATCH(HA$8, $BN$2:$EY$2, 0)), ""))</f>
        <v/>
      </c>
      <c r="HB98" s="69" t="str" cm="1">
        <f t="array" ref="HB98">IF($X98="", "", IFERROR(INDEX($BN98:$EY98, $EZ98, MATCH(HB$8, $BN$2:$EY$2, 0)), ""))</f>
        <v/>
      </c>
      <c r="HC98" s="69" t="str" cm="1">
        <f t="array" ref="HC98">IF($X98="", "", IFERROR(INDEX($BN98:$EY98, $EZ98, MATCH(HC$8, $BN$2:$EY$2, 0)), ""))</f>
        <v/>
      </c>
      <c r="HD98" s="69" t="str" cm="1">
        <f t="array" ref="HD98">IF($X98="", "", IFERROR(INDEX($BN98:$EY98, $EZ98, MATCH(HD$8, $BN$2:$EY$2, 0)), ""))</f>
        <v/>
      </c>
      <c r="HE98" s="69" t="str" cm="1">
        <f t="array" ref="HE98">IF($X98="", "", IFERROR(INDEX($BN98:$EY98, $EZ98, MATCH(HE$8, $BN$2:$EY$2, 0)), ""))</f>
        <v/>
      </c>
      <c r="HF98" s="69" t="str" cm="1">
        <f t="array" ref="HF98">IF($X98="", "", IFERROR(INDEX($BN98:$EY98, $EZ98, MATCH(HF$8, $BN$2:$EY$2, 0)), ""))</f>
        <v/>
      </c>
      <c r="HG98" s="69" t="str" cm="1">
        <f t="array" ref="HG98">IF($X98="", "", IFERROR(INDEX($BN98:$EY98, $EZ98, MATCH(HG$8, $BN$2:$EY$2, 0)), ""))</f>
        <v/>
      </c>
      <c r="HH98" s="69" t="str" cm="1">
        <f t="array" ref="HH98">IF($X98="", "", IFERROR(INDEX($BN98:$EY98, $EZ98, MATCH(HH$8, $BN$2:$EY$2, 0)), ""))</f>
        <v/>
      </c>
      <c r="HI98" s="69" t="str" cm="1">
        <f t="array" ref="HI98">IF($X98="", "", IFERROR(INDEX($BN98:$EY98, $EZ98, MATCH(HI$8, $BN$2:$EY$2, 0)), ""))</f>
        <v/>
      </c>
      <c r="HJ98" s="69" t="str" cm="1">
        <f t="array" ref="HJ98">IF($X98="", "", IFERROR(INDEX($BN98:$EY98, $EZ98, MATCH(HJ$8, $BN$2:$EY$2, 0)), ""))</f>
        <v/>
      </c>
      <c r="HK98" s="69" t="str" cm="1">
        <f t="array" ref="HK98">IF($X98="", "", IFERROR(INDEX($BN98:$EY98, $EZ98, MATCH(HK$8, $BN$2:$EY$2, 0)), ""))</f>
        <v/>
      </c>
      <c r="HL98" s="69" t="str" cm="1">
        <f t="array" ref="HL98">IF($X98="", "", IFERROR(INDEX($BN98:$EY98, $EZ98, MATCH(HL$8, $BN$2:$EY$2, 0)), ""))</f>
        <v/>
      </c>
      <c r="HM98" s="69" t="str" cm="1">
        <f t="array" ref="HM98">IF($X98="", "", IFERROR(INDEX($BN98:$EY98, $EZ98, MATCH(HM$8, $BN$2:$EY$2, 0)), ""))</f>
        <v/>
      </c>
      <c r="HN98" s="69" t="str" cm="1">
        <f t="array" ref="HN98">IF($X98="", "", IFERROR(INDEX($BN98:$EY98, $EZ98, MATCH(HN$8, $BN$2:$EY$2, 0)), ""))</f>
        <v/>
      </c>
      <c r="HO98" s="69" t="str" cm="1">
        <f t="array" ref="HO98">IF($X98="", "", IFERROR(INDEX($BN98:$EY98, $EZ98, MATCH(HO$8, $BN$2:$EY$2, 0)), ""))</f>
        <v/>
      </c>
      <c r="HP98" s="69" t="str" cm="1">
        <f t="array" ref="HP98">IF($X98="", "", IFERROR(INDEX($BN98:$EY98, $EZ98, MATCH(HP$8, $BN$2:$EY$2, 0)), ""))</f>
        <v/>
      </c>
      <c r="HQ98" s="69" t="str" cm="1">
        <f t="array" ref="HQ98">IF($X98="", "", IFERROR(INDEX($BN98:$EY98, $EZ98, MATCH(HQ$8, $BN$2:$EY$2, 0)), ""))</f>
        <v/>
      </c>
      <c r="HR98" s="70" t="str" cm="1">
        <f t="array" ref="HR98">IF($X98="", "", IFERROR(INDEX($BN98:$EY98, $EZ98, MATCH(HR$8, $BN$2:$EY$2, 0)), ""))</f>
        <v/>
      </c>
      <c r="HT98" s="8" t="str" cm="1">
        <f t="array" ref="HT98">IFERROR(INDEX($FA$6:$HR$6, $HS$6, MATCH(MIN($FA98:$HR98), $FA98:$HR98, 0)), "")</f>
        <v/>
      </c>
      <c r="HV98" s="8" t="str" cm="1">
        <f t="array" ref="HV98">IFERROR(INDEX(Trainers!$I$11:$I$20, MATCH(IFERROR(INDEX($FA$7:$HR$7, $HS$6, MATCH(MIN($FA98:$HR98), $FA98:$HR98, 0)), ""), Trainers!$AB$11:$AB$20, 0)), "")</f>
        <v/>
      </c>
      <c r="HX98" s="81" t="str">
        <f t="shared" si="270"/>
        <v/>
      </c>
      <c r="HY98" s="88" t="str">
        <f t="shared" si="271"/>
        <v/>
      </c>
      <c r="HZ98" s="81" t="str">
        <f t="shared" si="297"/>
        <v/>
      </c>
      <c r="IA98" s="88" t="str">
        <f t="shared" si="298"/>
        <v/>
      </c>
      <c r="IB98" s="81" t="str">
        <f t="shared" si="297"/>
        <v/>
      </c>
      <c r="IC98" s="88" t="str">
        <f t="shared" si="298"/>
        <v/>
      </c>
      <c r="ID98" s="81" t="str">
        <f t="shared" si="297"/>
        <v/>
      </c>
      <c r="IE98" s="88" t="str">
        <f t="shared" si="298"/>
        <v/>
      </c>
      <c r="IF98" s="81" t="str">
        <f t="shared" si="297"/>
        <v/>
      </c>
      <c r="IG98" s="88" t="str">
        <f t="shared" si="298"/>
        <v/>
      </c>
      <c r="IH98" s="81" t="str">
        <f t="shared" si="297"/>
        <v/>
      </c>
      <c r="II98" s="88" t="str">
        <f t="shared" si="298"/>
        <v/>
      </c>
      <c r="IJ98" s="81" t="str">
        <f t="shared" si="297"/>
        <v/>
      </c>
      <c r="IK98" s="88" t="str">
        <f t="shared" si="298"/>
        <v/>
      </c>
      <c r="IL98" s="81" t="str">
        <f t="shared" si="297"/>
        <v/>
      </c>
      <c r="IM98" s="88" t="str">
        <f t="shared" si="298"/>
        <v/>
      </c>
      <c r="IN98" s="81" t="str">
        <f t="shared" si="297"/>
        <v/>
      </c>
      <c r="IO98" s="88" t="str">
        <f t="shared" si="298"/>
        <v/>
      </c>
      <c r="IP98" s="81" t="str">
        <f t="shared" si="297"/>
        <v/>
      </c>
      <c r="IQ98" s="88" t="str">
        <f t="shared" si="298"/>
        <v/>
      </c>
      <c r="IS98" s="81" t="str" cm="1">
        <f t="array" ref="IS98">IF($X98="", "", IFERROR(INDEX($HX$3:$IQ$3, $IR$3, MATCH(IS$10, $HX98:$IQ98, 0)), ""))</f>
        <v/>
      </c>
      <c r="IT98" s="89" t="str" cm="1">
        <f t="array" ref="IT98">IF($X98="", "", IFERROR(INDEX($HX$3:$IQ$3, $IR$3, MATCH(IT$10, $HX98:$IQ98, 0)), ""))</f>
        <v/>
      </c>
      <c r="IU98" s="89" t="str" cm="1">
        <f t="array" ref="IU98">IF($X98="", "", IFERROR(INDEX($HX$3:$IQ$3, $IR$3, MATCH(IU$10, $HX98:$IQ98, 0)), ""))</f>
        <v/>
      </c>
      <c r="IV98" s="8" t="str">
        <f t="shared" si="272"/>
        <v/>
      </c>
      <c r="IX98" s="8" t="str">
        <f t="shared" si="273"/>
        <v/>
      </c>
      <c r="IZ98" s="8" t="str">
        <f>IF($BL98="", "", IFERROR(INDEX(Trainers!$AB$11:$AB$20, MATCH($BL98, Trainers!$I$11:$I$20, 0)), ""))</f>
        <v/>
      </c>
      <c r="JA98" s="78" t="str">
        <f t="shared" si="274"/>
        <v/>
      </c>
      <c r="JB98" s="8" t="str" cm="1">
        <f t="array" ref="JB98">IFERROR(INDEX($BN$7:$EY$7, $BM$7, MATCH(CONCATENATE($IZ98, " - ", $BJ98), $BN$2:$EY$2, 0)), "")</f>
        <v/>
      </c>
      <c r="JC98" s="8" t="str">
        <f t="shared" si="275"/>
        <v/>
      </c>
      <c r="JE98" s="8" t="str">
        <f>IF($HV98="", "", IFERROR(INDEX(Trainers!$AB$11:$AB$20, MATCH($HV98, Trainers!$I$11:$I$20, 0)), ""))</f>
        <v/>
      </c>
      <c r="JF98" s="78" t="str" cm="1">
        <f t="array" ref="JF98">IF(IFERROR(INDEX($F98:$L98, $Y98, MATCH($HT98, $F$9:$L$9, 0)), "")="", "", IFERROR(INDEX($F98:$L98, $Y98, MATCH($HT98, $F$9:$L$9, 0)), ""))</f>
        <v/>
      </c>
      <c r="JG98" s="8" t="str" cm="1">
        <f t="array" ref="JG98">IFERROR(INDEX($BN$7:$EY$7, $BM$7, MATCH(CONCATENATE($JE98, " - ", $HT98), $BN$2:$EY$2, 0)), "")</f>
        <v/>
      </c>
      <c r="JH98" s="8" t="str">
        <f t="shared" si="276"/>
        <v/>
      </c>
    </row>
    <row r="99" spans="1:268" x14ac:dyDescent="0.25">
      <c r="A99" s="2"/>
      <c r="B99" s="20"/>
      <c r="C99" s="21"/>
      <c r="D99" s="38"/>
      <c r="E99" s="22"/>
      <c r="F99" s="22"/>
      <c r="G99" s="22"/>
      <c r="H99" s="22"/>
      <c r="I99" s="22"/>
      <c r="J99" s="22"/>
      <c r="K99" s="22"/>
      <c r="L99" s="23"/>
      <c r="M99" s="2"/>
      <c r="N99" s="101" t="str">
        <f t="shared" si="193"/>
        <v/>
      </c>
      <c r="O99" s="2"/>
      <c r="P99" s="62"/>
      <c r="Q99" s="62"/>
      <c r="R99" s="62"/>
      <c r="X99" s="8" t="str">
        <f t="shared" si="194"/>
        <v/>
      </c>
      <c r="Z99" s="8" t="str">
        <f t="shared" si="190"/>
        <v/>
      </c>
      <c r="AA99" s="8" t="str">
        <f t="shared" si="191"/>
        <v/>
      </c>
      <c r="AB99" s="8" t="str">
        <f t="shared" si="192"/>
        <v/>
      </c>
      <c r="AC99" s="8" t="str">
        <f t="shared" si="195"/>
        <v/>
      </c>
      <c r="AD99" s="8" t="str">
        <f t="shared" si="196"/>
        <v/>
      </c>
      <c r="AE99" s="8" t="str">
        <f t="shared" si="279"/>
        <v/>
      </c>
      <c r="AF99" s="8" t="str">
        <f t="shared" si="280"/>
        <v/>
      </c>
      <c r="AG99" s="8" t="str">
        <f t="shared" si="281"/>
        <v/>
      </c>
      <c r="AH99" s="8" t="str">
        <f t="shared" si="282"/>
        <v/>
      </c>
      <c r="AI99" s="8" t="str">
        <f t="shared" si="283"/>
        <v/>
      </c>
      <c r="AJ99" s="8" t="str">
        <f t="shared" si="284"/>
        <v/>
      </c>
      <c r="AL99" s="68" t="str">
        <f t="shared" si="197"/>
        <v/>
      </c>
      <c r="AM99" s="69" t="str">
        <f t="shared" si="285"/>
        <v/>
      </c>
      <c r="AN99" s="69" t="str">
        <f t="shared" si="286"/>
        <v/>
      </c>
      <c r="AO99" s="69" t="str">
        <f t="shared" si="287"/>
        <v/>
      </c>
      <c r="AP99" s="69" t="str">
        <f t="shared" si="288"/>
        <v/>
      </c>
      <c r="AQ99" s="69" t="str">
        <f t="shared" si="289"/>
        <v/>
      </c>
      <c r="AR99" s="70" t="str">
        <f t="shared" si="290"/>
        <v/>
      </c>
      <c r="AT99" s="68" t="str">
        <f>IF($D99="", "", IFERROR(INDEX('Training Positions'!C$11:C$30, MATCH($D99, 'Training Positions'!$B$11:$B$30, 0)), ""))</f>
        <v/>
      </c>
      <c r="AU99" s="69" t="str">
        <f>IF($D99="", "", IFERROR(INDEX('Training Positions'!D$11:D$30, MATCH($D99, 'Training Positions'!$B$11:$B$30, 0)), ""))</f>
        <v/>
      </c>
      <c r="AV99" s="69" t="str">
        <f>IF($D99="", "", IFERROR(INDEX('Training Positions'!E$11:E$30, MATCH($D99, 'Training Positions'!$B$11:$B$30, 0)), ""))</f>
        <v/>
      </c>
      <c r="AW99" s="69" t="str">
        <f>IF($D99="", "", IFERROR(INDEX('Training Positions'!F$11:F$30, MATCH($D99, 'Training Positions'!$B$11:$B$30, 0)), ""))</f>
        <v/>
      </c>
      <c r="AX99" s="69" t="str">
        <f>IF($D99="", "", IFERROR(INDEX('Training Positions'!G$11:G$30, MATCH($D99, 'Training Positions'!$B$11:$B$30, 0)), ""))</f>
        <v/>
      </c>
      <c r="AY99" s="69" t="str">
        <f>IF($D99="", "", IFERROR(INDEX('Training Positions'!H$11:H$30, MATCH($D99, 'Training Positions'!$B$11:$B$30, 0)), ""))</f>
        <v/>
      </c>
      <c r="AZ99" s="70" t="str">
        <f>IF($D99="", "", IFERROR(INDEX('Training Positions'!I$11:I$30, MATCH($D99, 'Training Positions'!$B$11:$B$30, 0)), ""))</f>
        <v/>
      </c>
      <c r="BB99" s="68" t="str">
        <f t="shared" si="198"/>
        <v/>
      </c>
      <c r="BC99" s="69" t="str">
        <f t="shared" si="291"/>
        <v/>
      </c>
      <c r="BD99" s="69" t="str">
        <f t="shared" si="292"/>
        <v/>
      </c>
      <c r="BE99" s="69" t="str">
        <f t="shared" si="293"/>
        <v/>
      </c>
      <c r="BF99" s="69" t="str">
        <f t="shared" si="294"/>
        <v/>
      </c>
      <c r="BG99" s="69" t="str">
        <f t="shared" si="295"/>
        <v/>
      </c>
      <c r="BH99" s="70" t="str">
        <f t="shared" si="296"/>
        <v/>
      </c>
      <c r="BJ99" s="8" t="str" cm="1">
        <f t="array" ref="BJ99">IF($X99="", "", IFERROR(INDEX($BB$10:$BH$10, $BA$10, MATCH(MIN($BB99:$BH99), $BB99:$BH99, 0)), ""))</f>
        <v/>
      </c>
      <c r="BK99" s="78" t="str">
        <f t="shared" si="199"/>
        <v/>
      </c>
      <c r="BL99" s="8" t="str">
        <f>IF($IX99="", "", IFERROR(INDEX(Trainers!$I$11:$I$20, MATCH($IX99, Trainers!$AB$11:$AB$20, 0)), ""))</f>
        <v/>
      </c>
      <c r="BN99" s="68" t="str" cm="1">
        <f t="array" ref="BN99">IF(OR($X99="", BN$7=""), "", IFERROR(IF(IFERROR(INDEX($F99:$L99, $BM99, MATCH(BN$6, $F$9:$L$9, 0)), "")&gt;BN$7, "", IFERROR(INDEX($BB99:$BH99, $BM99, MATCH(BN$6, $BB$10:$BH$10, 0)), "")), ""))</f>
        <v/>
      </c>
      <c r="BO99" s="70" t="str" cm="1">
        <f t="array" ref="BO99">IF(OR($X99="", BO$7=""), "", IFERROR(IF(IFERROR(INDEX($F99:$L99, $BM99, MATCH(BO$6, $F$9:$L$9, 0)), "")&gt;BO$7, "", IFERROR(INDEX($BB99:$BH99, $BM99, MATCH(BO$6, $BB$10:$BH$10, 0)), "")), ""))</f>
        <v/>
      </c>
      <c r="BP99" s="68" t="str">
        <f t="shared" si="200"/>
        <v/>
      </c>
      <c r="BQ99" s="69" t="str">
        <f t="shared" si="201"/>
        <v/>
      </c>
      <c r="BR99" s="69" t="str">
        <f t="shared" si="202"/>
        <v/>
      </c>
      <c r="BS99" s="69" t="str">
        <f t="shared" si="203"/>
        <v/>
      </c>
      <c r="BT99" s="69" t="str">
        <f t="shared" si="204"/>
        <v/>
      </c>
      <c r="BU99" s="69" t="str">
        <f t="shared" si="205"/>
        <v/>
      </c>
      <c r="BV99" s="70" t="str">
        <f t="shared" si="206"/>
        <v/>
      </c>
      <c r="BW99" s="68" t="str" cm="1">
        <f t="array" ref="BW99">IF(OR($X99="", BW$7=""), "", IFERROR(IF(IFERROR(INDEX($F99:$L99, $BM99, MATCH(BW$6, $F$9:$L$9, 0)), "")&gt;BW$7, "", IFERROR(INDEX($BB99:$BH99, $BM99, MATCH(BW$6, $BB$10:$BH$10, 0)), "")), ""))</f>
        <v/>
      </c>
      <c r="BX99" s="70" t="str" cm="1">
        <f t="array" ref="BX99">IF(OR($X99="", BX$7=""), "", IFERROR(IF(IFERROR(INDEX($F99:$L99, $BM99, MATCH(BX$6, $F$9:$L$9, 0)), "")&gt;BX$7, "", IFERROR(INDEX($BB99:$BH99, $BM99, MATCH(BX$6, $BB$10:$BH$10, 0)), "")), ""))</f>
        <v/>
      </c>
      <c r="BY99" s="68" t="str">
        <f t="shared" si="207"/>
        <v/>
      </c>
      <c r="BZ99" s="69" t="str">
        <f t="shared" si="208"/>
        <v/>
      </c>
      <c r="CA99" s="69" t="str">
        <f t="shared" si="209"/>
        <v/>
      </c>
      <c r="CB99" s="69" t="str">
        <f t="shared" si="210"/>
        <v/>
      </c>
      <c r="CC99" s="69" t="str">
        <f t="shared" si="211"/>
        <v/>
      </c>
      <c r="CD99" s="69" t="str">
        <f t="shared" si="212"/>
        <v/>
      </c>
      <c r="CE99" s="70" t="str">
        <f t="shared" si="213"/>
        <v/>
      </c>
      <c r="CF99" s="68" t="str" cm="1">
        <f t="array" ref="CF99">IF(OR($X99="", CF$7=""), "", IFERROR(IF(IFERROR(INDEX($F99:$L99, $BM99, MATCH(CF$6, $F$9:$L$9, 0)), "")&gt;CF$7, "", IFERROR(INDEX($BB99:$BH99, $BM99, MATCH(CF$6, $BB$10:$BH$10, 0)), "")), ""))</f>
        <v/>
      </c>
      <c r="CG99" s="70" t="str" cm="1">
        <f t="array" ref="CG99">IF(OR($X99="", CG$7=""), "", IFERROR(IF(IFERROR(INDEX($F99:$L99, $BM99, MATCH(CG$6, $F$9:$L$9, 0)), "")&gt;CG$7, "", IFERROR(INDEX($BB99:$BH99, $BM99, MATCH(CG$6, $BB$10:$BH$10, 0)), "")), ""))</f>
        <v/>
      </c>
      <c r="CH99" s="68" t="str">
        <f t="shared" si="214"/>
        <v/>
      </c>
      <c r="CI99" s="69" t="str">
        <f t="shared" si="215"/>
        <v/>
      </c>
      <c r="CJ99" s="69" t="str">
        <f t="shared" si="216"/>
        <v/>
      </c>
      <c r="CK99" s="69" t="str">
        <f t="shared" si="217"/>
        <v/>
      </c>
      <c r="CL99" s="69" t="str">
        <f t="shared" si="218"/>
        <v/>
      </c>
      <c r="CM99" s="69" t="str">
        <f t="shared" si="219"/>
        <v/>
      </c>
      <c r="CN99" s="70" t="str">
        <f t="shared" si="220"/>
        <v/>
      </c>
      <c r="CO99" s="68" t="str" cm="1">
        <f t="array" ref="CO99">IF(OR($X99="", CO$7=""), "", IFERROR(IF(IFERROR(INDEX($F99:$L99, $BM99, MATCH(CO$6, $F$9:$L$9, 0)), "")&gt;CO$7, "", IFERROR(INDEX($BB99:$BH99, $BM99, MATCH(CO$6, $BB$10:$BH$10, 0)), "")), ""))</f>
        <v/>
      </c>
      <c r="CP99" s="70" t="str" cm="1">
        <f t="array" ref="CP99">IF(OR($X99="", CP$7=""), "", IFERROR(IF(IFERROR(INDEX($F99:$L99, $BM99, MATCH(CP$6, $F$9:$L$9, 0)), "")&gt;CP$7, "", IFERROR(INDEX($BB99:$BH99, $BM99, MATCH(CP$6, $BB$10:$BH$10, 0)), "")), ""))</f>
        <v/>
      </c>
      <c r="CQ99" s="68" t="str">
        <f t="shared" si="221"/>
        <v/>
      </c>
      <c r="CR99" s="69" t="str">
        <f t="shared" si="222"/>
        <v/>
      </c>
      <c r="CS99" s="69" t="str">
        <f t="shared" si="223"/>
        <v/>
      </c>
      <c r="CT99" s="69" t="str">
        <f t="shared" si="224"/>
        <v/>
      </c>
      <c r="CU99" s="69" t="str">
        <f t="shared" si="225"/>
        <v/>
      </c>
      <c r="CV99" s="69" t="str">
        <f t="shared" si="226"/>
        <v/>
      </c>
      <c r="CW99" s="70" t="str">
        <f t="shared" si="227"/>
        <v/>
      </c>
      <c r="CX99" s="68" t="str" cm="1">
        <f t="array" ref="CX99">IF(OR($X99="", CX$7=""), "", IFERROR(IF(IFERROR(INDEX($F99:$L99, $BM99, MATCH(CX$6, $F$9:$L$9, 0)), "")&gt;CX$7, "", IFERROR(INDEX($BB99:$BH99, $BM99, MATCH(CX$6, $BB$10:$BH$10, 0)), "")), ""))</f>
        <v/>
      </c>
      <c r="CY99" s="70" t="str" cm="1">
        <f t="array" ref="CY99">IF(OR($X99="", CY$7=""), "", IFERROR(IF(IFERROR(INDEX($F99:$L99, $BM99, MATCH(CY$6, $F$9:$L$9, 0)), "")&gt;CY$7, "", IFERROR(INDEX($BB99:$BH99, $BM99, MATCH(CY$6, $BB$10:$BH$10, 0)), "")), ""))</f>
        <v/>
      </c>
      <c r="CZ99" s="68" t="str">
        <f t="shared" si="228"/>
        <v/>
      </c>
      <c r="DA99" s="69" t="str">
        <f t="shared" si="229"/>
        <v/>
      </c>
      <c r="DB99" s="69" t="str">
        <f t="shared" si="230"/>
        <v/>
      </c>
      <c r="DC99" s="69" t="str">
        <f t="shared" si="231"/>
        <v/>
      </c>
      <c r="DD99" s="69" t="str">
        <f t="shared" si="232"/>
        <v/>
      </c>
      <c r="DE99" s="69" t="str">
        <f t="shared" si="233"/>
        <v/>
      </c>
      <c r="DF99" s="70" t="str">
        <f t="shared" si="234"/>
        <v/>
      </c>
      <c r="DG99" s="68" t="str" cm="1">
        <f t="array" ref="DG99">IF(OR($X99="", DG$7=""), "", IFERROR(IF(IFERROR(INDEX($F99:$L99, $BM99, MATCH(DG$6, $F$9:$L$9, 0)), "")&gt;DG$7, "", IFERROR(INDEX($BB99:$BH99, $BM99, MATCH(DG$6, $BB$10:$BH$10, 0)), "")), ""))</f>
        <v/>
      </c>
      <c r="DH99" s="70" t="str" cm="1">
        <f t="array" ref="DH99">IF(OR($X99="", DH$7=""), "", IFERROR(IF(IFERROR(INDEX($F99:$L99, $BM99, MATCH(DH$6, $F$9:$L$9, 0)), "")&gt;DH$7, "", IFERROR(INDEX($BB99:$BH99, $BM99, MATCH(DH$6, $BB$10:$BH$10, 0)), "")), ""))</f>
        <v/>
      </c>
      <c r="DI99" s="68" t="str">
        <f t="shared" si="235"/>
        <v/>
      </c>
      <c r="DJ99" s="69" t="str">
        <f t="shared" si="236"/>
        <v/>
      </c>
      <c r="DK99" s="69" t="str">
        <f t="shared" si="237"/>
        <v/>
      </c>
      <c r="DL99" s="69" t="str">
        <f t="shared" si="238"/>
        <v/>
      </c>
      <c r="DM99" s="69" t="str">
        <f t="shared" si="239"/>
        <v/>
      </c>
      <c r="DN99" s="69" t="str">
        <f t="shared" si="240"/>
        <v/>
      </c>
      <c r="DO99" s="70" t="str">
        <f t="shared" si="241"/>
        <v/>
      </c>
      <c r="DP99" s="68" t="str" cm="1">
        <f t="array" ref="DP99">IF(OR($X99="", DP$7=""), "", IFERROR(IF(IFERROR(INDEX($F99:$L99, $BM99, MATCH(DP$6, $F$9:$L$9, 0)), "")&gt;DP$7, "", IFERROR(INDEX($BB99:$BH99, $BM99, MATCH(DP$6, $BB$10:$BH$10, 0)), "")), ""))</f>
        <v/>
      </c>
      <c r="DQ99" s="70" t="str" cm="1">
        <f t="array" ref="DQ99">IF(OR($X99="", DQ$7=""), "", IFERROR(IF(IFERROR(INDEX($F99:$L99, $BM99, MATCH(DQ$6, $F$9:$L$9, 0)), "")&gt;DQ$7, "", IFERROR(INDEX($BB99:$BH99, $BM99, MATCH(DQ$6, $BB$10:$BH$10, 0)), "")), ""))</f>
        <v/>
      </c>
      <c r="DR99" s="68" t="str">
        <f t="shared" si="242"/>
        <v/>
      </c>
      <c r="DS99" s="69" t="str">
        <f t="shared" si="243"/>
        <v/>
      </c>
      <c r="DT99" s="69" t="str">
        <f t="shared" si="244"/>
        <v/>
      </c>
      <c r="DU99" s="69" t="str">
        <f t="shared" si="245"/>
        <v/>
      </c>
      <c r="DV99" s="69" t="str">
        <f t="shared" si="246"/>
        <v/>
      </c>
      <c r="DW99" s="69" t="str">
        <f t="shared" si="247"/>
        <v/>
      </c>
      <c r="DX99" s="70" t="str">
        <f t="shared" si="248"/>
        <v/>
      </c>
      <c r="DY99" s="68" t="str" cm="1">
        <f t="array" ref="DY99">IF(OR($X99="", DY$7=""), "", IFERROR(IF(IFERROR(INDEX($F99:$L99, $BM99, MATCH(DY$6, $F$9:$L$9, 0)), "")&gt;DY$7, "", IFERROR(INDEX($BB99:$BH99, $BM99, MATCH(DY$6, $BB$10:$BH$10, 0)), "")), ""))</f>
        <v/>
      </c>
      <c r="DZ99" s="70" t="str" cm="1">
        <f t="array" ref="DZ99">IF(OR($X99="", DZ$7=""), "", IFERROR(IF(IFERROR(INDEX($F99:$L99, $BM99, MATCH(DZ$6, $F$9:$L$9, 0)), "")&gt;DZ$7, "", IFERROR(INDEX($BB99:$BH99, $BM99, MATCH(DZ$6, $BB$10:$BH$10, 0)), "")), ""))</f>
        <v/>
      </c>
      <c r="EA99" s="68" t="str">
        <f t="shared" si="249"/>
        <v/>
      </c>
      <c r="EB99" s="69" t="str">
        <f t="shared" si="250"/>
        <v/>
      </c>
      <c r="EC99" s="69" t="str">
        <f t="shared" si="251"/>
        <v/>
      </c>
      <c r="ED99" s="69" t="str">
        <f t="shared" si="252"/>
        <v/>
      </c>
      <c r="EE99" s="69" t="str">
        <f t="shared" si="253"/>
        <v/>
      </c>
      <c r="EF99" s="69" t="str">
        <f t="shared" si="254"/>
        <v/>
      </c>
      <c r="EG99" s="70" t="str">
        <f t="shared" si="255"/>
        <v/>
      </c>
      <c r="EH99" s="68" t="str" cm="1">
        <f t="array" ref="EH99">IF(OR($X99="", EH$7=""), "", IFERROR(IF(IFERROR(INDEX($F99:$L99, $BM99, MATCH(EH$6, $F$9:$L$9, 0)), "")&gt;EH$7, "", IFERROR(INDEX($BB99:$BH99, $BM99, MATCH(EH$6, $BB$10:$BH$10, 0)), "")), ""))</f>
        <v/>
      </c>
      <c r="EI99" s="70" t="str" cm="1">
        <f t="array" ref="EI99">IF(OR($X99="", EI$7=""), "", IFERROR(IF(IFERROR(INDEX($F99:$L99, $BM99, MATCH(EI$6, $F$9:$L$9, 0)), "")&gt;EI$7, "", IFERROR(INDEX($BB99:$BH99, $BM99, MATCH(EI$6, $BB$10:$BH$10, 0)), "")), ""))</f>
        <v/>
      </c>
      <c r="EJ99" s="68" t="str">
        <f t="shared" si="256"/>
        <v/>
      </c>
      <c r="EK99" s="69" t="str">
        <f t="shared" si="257"/>
        <v/>
      </c>
      <c r="EL99" s="69" t="str">
        <f t="shared" si="258"/>
        <v/>
      </c>
      <c r="EM99" s="69" t="str">
        <f t="shared" si="259"/>
        <v/>
      </c>
      <c r="EN99" s="69" t="str">
        <f t="shared" si="260"/>
        <v/>
      </c>
      <c r="EO99" s="69" t="str">
        <f t="shared" si="261"/>
        <v/>
      </c>
      <c r="EP99" s="70" t="str">
        <f t="shared" si="262"/>
        <v/>
      </c>
      <c r="EQ99" s="68" t="str" cm="1">
        <f t="array" ref="EQ99">IF(OR($X99="", EQ$7=""), "", IFERROR(IF(IFERROR(INDEX($F99:$L99, $BM99, MATCH(EQ$6, $F$9:$L$9, 0)), "")&gt;EQ$7, "", IFERROR(INDEX($BB99:$BH99, $BM99, MATCH(EQ$6, $BB$10:$BH$10, 0)), "")), ""))</f>
        <v/>
      </c>
      <c r="ER99" s="70" t="str" cm="1">
        <f t="array" ref="ER99">IF(OR($X99="", ER$7=""), "", IFERROR(IF(IFERROR(INDEX($F99:$L99, $BM99, MATCH(ER$6, $F$9:$L$9, 0)), "")&gt;ER$7, "", IFERROR(INDEX($BB99:$BH99, $BM99, MATCH(ER$6, $BB$10:$BH$10, 0)), "")), ""))</f>
        <v/>
      </c>
      <c r="ES99" s="68" t="str">
        <f t="shared" si="263"/>
        <v/>
      </c>
      <c r="ET99" s="69" t="str">
        <f t="shared" si="264"/>
        <v/>
      </c>
      <c r="EU99" s="69" t="str">
        <f t="shared" si="265"/>
        <v/>
      </c>
      <c r="EV99" s="69" t="str">
        <f t="shared" si="266"/>
        <v/>
      </c>
      <c r="EW99" s="69" t="str">
        <f t="shared" si="267"/>
        <v/>
      </c>
      <c r="EX99" s="69" t="str">
        <f t="shared" si="268"/>
        <v/>
      </c>
      <c r="EY99" s="70" t="str">
        <f t="shared" si="269"/>
        <v/>
      </c>
      <c r="FA99" s="68" t="str" cm="1">
        <f t="array" ref="FA99">IF($X99="", "", IFERROR(INDEX($BN99:$EY99, $EZ99, MATCH(FA$8, $BN$2:$EY$2, 0)), ""))</f>
        <v/>
      </c>
      <c r="FB99" s="69" t="str" cm="1">
        <f t="array" ref="FB99">IF($X99="", "", IFERROR(INDEX($BN99:$EY99, $EZ99, MATCH(FB$8, $BN$2:$EY$2, 0)), ""))</f>
        <v/>
      </c>
      <c r="FC99" s="69" t="str" cm="1">
        <f t="array" ref="FC99">IF($X99="", "", IFERROR(INDEX($BN99:$EY99, $EZ99, MATCH(FC$8, $BN$2:$EY$2, 0)), ""))</f>
        <v/>
      </c>
      <c r="FD99" s="69" t="str" cm="1">
        <f t="array" ref="FD99">IF($X99="", "", IFERROR(INDEX($BN99:$EY99, $EZ99, MATCH(FD$8, $BN$2:$EY$2, 0)), ""))</f>
        <v/>
      </c>
      <c r="FE99" s="69" t="str" cm="1">
        <f t="array" ref="FE99">IF($X99="", "", IFERROR(INDEX($BN99:$EY99, $EZ99, MATCH(FE$8, $BN$2:$EY$2, 0)), ""))</f>
        <v/>
      </c>
      <c r="FF99" s="69" t="str" cm="1">
        <f t="array" ref="FF99">IF($X99="", "", IFERROR(INDEX($BN99:$EY99, $EZ99, MATCH(FF$8, $BN$2:$EY$2, 0)), ""))</f>
        <v/>
      </c>
      <c r="FG99" s="69" t="str" cm="1">
        <f t="array" ref="FG99">IF($X99="", "", IFERROR(INDEX($BN99:$EY99, $EZ99, MATCH(FG$8, $BN$2:$EY$2, 0)), ""))</f>
        <v/>
      </c>
      <c r="FH99" s="69" t="str" cm="1">
        <f t="array" ref="FH99">IF($X99="", "", IFERROR(INDEX($BN99:$EY99, $EZ99, MATCH(FH$8, $BN$2:$EY$2, 0)), ""))</f>
        <v/>
      </c>
      <c r="FI99" s="69" t="str" cm="1">
        <f t="array" ref="FI99">IF($X99="", "", IFERROR(INDEX($BN99:$EY99, $EZ99, MATCH(FI$8, $BN$2:$EY$2, 0)), ""))</f>
        <v/>
      </c>
      <c r="FJ99" s="69" t="str" cm="1">
        <f t="array" ref="FJ99">IF($X99="", "", IFERROR(INDEX($BN99:$EY99, $EZ99, MATCH(FJ$8, $BN$2:$EY$2, 0)), ""))</f>
        <v/>
      </c>
      <c r="FK99" s="69" t="str" cm="1">
        <f t="array" ref="FK99">IF($X99="", "", IFERROR(INDEX($BN99:$EY99, $EZ99, MATCH(FK$8, $BN$2:$EY$2, 0)), ""))</f>
        <v/>
      </c>
      <c r="FL99" s="69" t="str" cm="1">
        <f t="array" ref="FL99">IF($X99="", "", IFERROR(INDEX($BN99:$EY99, $EZ99, MATCH(FL$8, $BN$2:$EY$2, 0)), ""))</f>
        <v/>
      </c>
      <c r="FM99" s="69" t="str" cm="1">
        <f t="array" ref="FM99">IF($X99="", "", IFERROR(INDEX($BN99:$EY99, $EZ99, MATCH(FM$8, $BN$2:$EY$2, 0)), ""))</f>
        <v/>
      </c>
      <c r="FN99" s="69" t="str" cm="1">
        <f t="array" ref="FN99">IF($X99="", "", IFERROR(INDEX($BN99:$EY99, $EZ99, MATCH(FN$8, $BN$2:$EY$2, 0)), ""))</f>
        <v/>
      </c>
      <c r="FO99" s="69" t="str" cm="1">
        <f t="array" ref="FO99">IF($X99="", "", IFERROR(INDEX($BN99:$EY99, $EZ99, MATCH(FO$8, $BN$2:$EY$2, 0)), ""))</f>
        <v/>
      </c>
      <c r="FP99" s="69" t="str" cm="1">
        <f t="array" ref="FP99">IF($X99="", "", IFERROR(INDEX($BN99:$EY99, $EZ99, MATCH(FP$8, $BN$2:$EY$2, 0)), ""))</f>
        <v/>
      </c>
      <c r="FQ99" s="69" t="str" cm="1">
        <f t="array" ref="FQ99">IF($X99="", "", IFERROR(INDEX($BN99:$EY99, $EZ99, MATCH(FQ$8, $BN$2:$EY$2, 0)), ""))</f>
        <v/>
      </c>
      <c r="FR99" s="69" t="str" cm="1">
        <f t="array" ref="FR99">IF($X99="", "", IFERROR(INDEX($BN99:$EY99, $EZ99, MATCH(FR$8, $BN$2:$EY$2, 0)), ""))</f>
        <v/>
      </c>
      <c r="FS99" s="69" t="str" cm="1">
        <f t="array" ref="FS99">IF($X99="", "", IFERROR(INDEX($BN99:$EY99, $EZ99, MATCH(FS$8, $BN$2:$EY$2, 0)), ""))</f>
        <v/>
      </c>
      <c r="FT99" s="69" t="str" cm="1">
        <f t="array" ref="FT99">IF($X99="", "", IFERROR(INDEX($BN99:$EY99, $EZ99, MATCH(FT$8, $BN$2:$EY$2, 0)), ""))</f>
        <v/>
      </c>
      <c r="FU99" s="69" t="str" cm="1">
        <f t="array" ref="FU99">IF($X99="", "", IFERROR(INDEX($BN99:$EY99, $EZ99, MATCH(FU$8, $BN$2:$EY$2, 0)), ""))</f>
        <v/>
      </c>
      <c r="FV99" s="69" t="str" cm="1">
        <f t="array" ref="FV99">IF($X99="", "", IFERROR(INDEX($BN99:$EY99, $EZ99, MATCH(FV$8, $BN$2:$EY$2, 0)), ""))</f>
        <v/>
      </c>
      <c r="FW99" s="69" t="str" cm="1">
        <f t="array" ref="FW99">IF($X99="", "", IFERROR(INDEX($BN99:$EY99, $EZ99, MATCH(FW$8, $BN$2:$EY$2, 0)), ""))</f>
        <v/>
      </c>
      <c r="FX99" s="69" t="str" cm="1">
        <f t="array" ref="FX99">IF($X99="", "", IFERROR(INDEX($BN99:$EY99, $EZ99, MATCH(FX$8, $BN$2:$EY$2, 0)), ""))</f>
        <v/>
      </c>
      <c r="FY99" s="69" t="str" cm="1">
        <f t="array" ref="FY99">IF($X99="", "", IFERROR(INDEX($BN99:$EY99, $EZ99, MATCH(FY$8, $BN$2:$EY$2, 0)), ""))</f>
        <v/>
      </c>
      <c r="FZ99" s="69" t="str" cm="1">
        <f t="array" ref="FZ99">IF($X99="", "", IFERROR(INDEX($BN99:$EY99, $EZ99, MATCH(FZ$8, $BN$2:$EY$2, 0)), ""))</f>
        <v/>
      </c>
      <c r="GA99" s="69" t="str" cm="1">
        <f t="array" ref="GA99">IF($X99="", "", IFERROR(INDEX($BN99:$EY99, $EZ99, MATCH(GA$8, $BN$2:$EY$2, 0)), ""))</f>
        <v/>
      </c>
      <c r="GB99" s="69" t="str" cm="1">
        <f t="array" ref="GB99">IF($X99="", "", IFERROR(INDEX($BN99:$EY99, $EZ99, MATCH(GB$8, $BN$2:$EY$2, 0)), ""))</f>
        <v/>
      </c>
      <c r="GC99" s="69" t="str" cm="1">
        <f t="array" ref="GC99">IF($X99="", "", IFERROR(INDEX($BN99:$EY99, $EZ99, MATCH(GC$8, $BN$2:$EY$2, 0)), ""))</f>
        <v/>
      </c>
      <c r="GD99" s="69" t="str" cm="1">
        <f t="array" ref="GD99">IF($X99="", "", IFERROR(INDEX($BN99:$EY99, $EZ99, MATCH(GD$8, $BN$2:$EY$2, 0)), ""))</f>
        <v/>
      </c>
      <c r="GE99" s="69" t="str" cm="1">
        <f t="array" ref="GE99">IF($X99="", "", IFERROR(INDEX($BN99:$EY99, $EZ99, MATCH(GE$8, $BN$2:$EY$2, 0)), ""))</f>
        <v/>
      </c>
      <c r="GF99" s="69" t="str" cm="1">
        <f t="array" ref="GF99">IF($X99="", "", IFERROR(INDEX($BN99:$EY99, $EZ99, MATCH(GF$8, $BN$2:$EY$2, 0)), ""))</f>
        <v/>
      </c>
      <c r="GG99" s="69" t="str" cm="1">
        <f t="array" ref="GG99">IF($X99="", "", IFERROR(INDEX($BN99:$EY99, $EZ99, MATCH(GG$8, $BN$2:$EY$2, 0)), ""))</f>
        <v/>
      </c>
      <c r="GH99" s="69" t="str" cm="1">
        <f t="array" ref="GH99">IF($X99="", "", IFERROR(INDEX($BN99:$EY99, $EZ99, MATCH(GH$8, $BN$2:$EY$2, 0)), ""))</f>
        <v/>
      </c>
      <c r="GI99" s="69" t="str" cm="1">
        <f t="array" ref="GI99">IF($X99="", "", IFERROR(INDEX($BN99:$EY99, $EZ99, MATCH(GI$8, $BN$2:$EY$2, 0)), ""))</f>
        <v/>
      </c>
      <c r="GJ99" s="69" t="str" cm="1">
        <f t="array" ref="GJ99">IF($X99="", "", IFERROR(INDEX($BN99:$EY99, $EZ99, MATCH(GJ$8, $BN$2:$EY$2, 0)), ""))</f>
        <v/>
      </c>
      <c r="GK99" s="69" t="str" cm="1">
        <f t="array" ref="GK99">IF($X99="", "", IFERROR(INDEX($BN99:$EY99, $EZ99, MATCH(GK$8, $BN$2:$EY$2, 0)), ""))</f>
        <v/>
      </c>
      <c r="GL99" s="69" t="str" cm="1">
        <f t="array" ref="GL99">IF($X99="", "", IFERROR(INDEX($BN99:$EY99, $EZ99, MATCH(GL$8, $BN$2:$EY$2, 0)), ""))</f>
        <v/>
      </c>
      <c r="GM99" s="69" t="str" cm="1">
        <f t="array" ref="GM99">IF($X99="", "", IFERROR(INDEX($BN99:$EY99, $EZ99, MATCH(GM$8, $BN$2:$EY$2, 0)), ""))</f>
        <v/>
      </c>
      <c r="GN99" s="69" t="str" cm="1">
        <f t="array" ref="GN99">IF($X99="", "", IFERROR(INDEX($BN99:$EY99, $EZ99, MATCH(GN$8, $BN$2:$EY$2, 0)), ""))</f>
        <v/>
      </c>
      <c r="GO99" s="69" t="str" cm="1">
        <f t="array" ref="GO99">IF($X99="", "", IFERROR(INDEX($BN99:$EY99, $EZ99, MATCH(GO$8, $BN$2:$EY$2, 0)), ""))</f>
        <v/>
      </c>
      <c r="GP99" s="69" t="str" cm="1">
        <f t="array" ref="GP99">IF($X99="", "", IFERROR(INDEX($BN99:$EY99, $EZ99, MATCH(GP$8, $BN$2:$EY$2, 0)), ""))</f>
        <v/>
      </c>
      <c r="GQ99" s="69" t="str" cm="1">
        <f t="array" ref="GQ99">IF($X99="", "", IFERROR(INDEX($BN99:$EY99, $EZ99, MATCH(GQ$8, $BN$2:$EY$2, 0)), ""))</f>
        <v/>
      </c>
      <c r="GR99" s="69" t="str" cm="1">
        <f t="array" ref="GR99">IF($X99="", "", IFERROR(INDEX($BN99:$EY99, $EZ99, MATCH(GR$8, $BN$2:$EY$2, 0)), ""))</f>
        <v/>
      </c>
      <c r="GS99" s="69" t="str" cm="1">
        <f t="array" ref="GS99">IF($X99="", "", IFERROR(INDEX($BN99:$EY99, $EZ99, MATCH(GS$8, $BN$2:$EY$2, 0)), ""))</f>
        <v/>
      </c>
      <c r="GT99" s="69" t="str" cm="1">
        <f t="array" ref="GT99">IF($X99="", "", IFERROR(INDEX($BN99:$EY99, $EZ99, MATCH(GT$8, $BN$2:$EY$2, 0)), ""))</f>
        <v/>
      </c>
      <c r="GU99" s="69" t="str" cm="1">
        <f t="array" ref="GU99">IF($X99="", "", IFERROR(INDEX($BN99:$EY99, $EZ99, MATCH(GU$8, $BN$2:$EY$2, 0)), ""))</f>
        <v/>
      </c>
      <c r="GV99" s="69" t="str" cm="1">
        <f t="array" ref="GV99">IF($X99="", "", IFERROR(INDEX($BN99:$EY99, $EZ99, MATCH(GV$8, $BN$2:$EY$2, 0)), ""))</f>
        <v/>
      </c>
      <c r="GW99" s="69" t="str" cm="1">
        <f t="array" ref="GW99">IF($X99="", "", IFERROR(INDEX($BN99:$EY99, $EZ99, MATCH(GW$8, $BN$2:$EY$2, 0)), ""))</f>
        <v/>
      </c>
      <c r="GX99" s="69" t="str" cm="1">
        <f t="array" ref="GX99">IF($X99="", "", IFERROR(INDEX($BN99:$EY99, $EZ99, MATCH(GX$8, $BN$2:$EY$2, 0)), ""))</f>
        <v/>
      </c>
      <c r="GY99" s="69" t="str" cm="1">
        <f t="array" ref="GY99">IF($X99="", "", IFERROR(INDEX($BN99:$EY99, $EZ99, MATCH(GY$8, $BN$2:$EY$2, 0)), ""))</f>
        <v/>
      </c>
      <c r="GZ99" s="69" t="str" cm="1">
        <f t="array" ref="GZ99">IF($X99="", "", IFERROR(INDEX($BN99:$EY99, $EZ99, MATCH(GZ$8, $BN$2:$EY$2, 0)), ""))</f>
        <v/>
      </c>
      <c r="HA99" s="69" t="str" cm="1">
        <f t="array" ref="HA99">IF($X99="", "", IFERROR(INDEX($BN99:$EY99, $EZ99, MATCH(HA$8, $BN$2:$EY$2, 0)), ""))</f>
        <v/>
      </c>
      <c r="HB99" s="69" t="str" cm="1">
        <f t="array" ref="HB99">IF($X99="", "", IFERROR(INDEX($BN99:$EY99, $EZ99, MATCH(HB$8, $BN$2:$EY$2, 0)), ""))</f>
        <v/>
      </c>
      <c r="HC99" s="69" t="str" cm="1">
        <f t="array" ref="HC99">IF($X99="", "", IFERROR(INDEX($BN99:$EY99, $EZ99, MATCH(HC$8, $BN$2:$EY$2, 0)), ""))</f>
        <v/>
      </c>
      <c r="HD99" s="69" t="str" cm="1">
        <f t="array" ref="HD99">IF($X99="", "", IFERROR(INDEX($BN99:$EY99, $EZ99, MATCH(HD$8, $BN$2:$EY$2, 0)), ""))</f>
        <v/>
      </c>
      <c r="HE99" s="69" t="str" cm="1">
        <f t="array" ref="HE99">IF($X99="", "", IFERROR(INDEX($BN99:$EY99, $EZ99, MATCH(HE$8, $BN$2:$EY$2, 0)), ""))</f>
        <v/>
      </c>
      <c r="HF99" s="69" t="str" cm="1">
        <f t="array" ref="HF99">IF($X99="", "", IFERROR(INDEX($BN99:$EY99, $EZ99, MATCH(HF$8, $BN$2:$EY$2, 0)), ""))</f>
        <v/>
      </c>
      <c r="HG99" s="69" t="str" cm="1">
        <f t="array" ref="HG99">IF($X99="", "", IFERROR(INDEX($BN99:$EY99, $EZ99, MATCH(HG$8, $BN$2:$EY$2, 0)), ""))</f>
        <v/>
      </c>
      <c r="HH99" s="69" t="str" cm="1">
        <f t="array" ref="HH99">IF($X99="", "", IFERROR(INDEX($BN99:$EY99, $EZ99, MATCH(HH$8, $BN$2:$EY$2, 0)), ""))</f>
        <v/>
      </c>
      <c r="HI99" s="69" t="str" cm="1">
        <f t="array" ref="HI99">IF($X99="", "", IFERROR(INDEX($BN99:$EY99, $EZ99, MATCH(HI$8, $BN$2:$EY$2, 0)), ""))</f>
        <v/>
      </c>
      <c r="HJ99" s="69" t="str" cm="1">
        <f t="array" ref="HJ99">IF($X99="", "", IFERROR(INDEX($BN99:$EY99, $EZ99, MATCH(HJ$8, $BN$2:$EY$2, 0)), ""))</f>
        <v/>
      </c>
      <c r="HK99" s="69" t="str" cm="1">
        <f t="array" ref="HK99">IF($X99="", "", IFERROR(INDEX($BN99:$EY99, $EZ99, MATCH(HK$8, $BN$2:$EY$2, 0)), ""))</f>
        <v/>
      </c>
      <c r="HL99" s="69" t="str" cm="1">
        <f t="array" ref="HL99">IF($X99="", "", IFERROR(INDEX($BN99:$EY99, $EZ99, MATCH(HL$8, $BN$2:$EY$2, 0)), ""))</f>
        <v/>
      </c>
      <c r="HM99" s="69" t="str" cm="1">
        <f t="array" ref="HM99">IF($X99="", "", IFERROR(INDEX($BN99:$EY99, $EZ99, MATCH(HM$8, $BN$2:$EY$2, 0)), ""))</f>
        <v/>
      </c>
      <c r="HN99" s="69" t="str" cm="1">
        <f t="array" ref="HN99">IF($X99="", "", IFERROR(INDEX($BN99:$EY99, $EZ99, MATCH(HN$8, $BN$2:$EY$2, 0)), ""))</f>
        <v/>
      </c>
      <c r="HO99" s="69" t="str" cm="1">
        <f t="array" ref="HO99">IF($X99="", "", IFERROR(INDEX($BN99:$EY99, $EZ99, MATCH(HO$8, $BN$2:$EY$2, 0)), ""))</f>
        <v/>
      </c>
      <c r="HP99" s="69" t="str" cm="1">
        <f t="array" ref="HP99">IF($X99="", "", IFERROR(INDEX($BN99:$EY99, $EZ99, MATCH(HP$8, $BN$2:$EY$2, 0)), ""))</f>
        <v/>
      </c>
      <c r="HQ99" s="69" t="str" cm="1">
        <f t="array" ref="HQ99">IF($X99="", "", IFERROR(INDEX($BN99:$EY99, $EZ99, MATCH(HQ$8, $BN$2:$EY$2, 0)), ""))</f>
        <v/>
      </c>
      <c r="HR99" s="70" t="str" cm="1">
        <f t="array" ref="HR99">IF($X99="", "", IFERROR(INDEX($BN99:$EY99, $EZ99, MATCH(HR$8, $BN$2:$EY$2, 0)), ""))</f>
        <v/>
      </c>
      <c r="HT99" s="8" t="str" cm="1">
        <f t="array" ref="HT99">IFERROR(INDEX($FA$6:$HR$6, $HS$6, MATCH(MIN($FA99:$HR99), $FA99:$HR99, 0)), "")</f>
        <v/>
      </c>
      <c r="HV99" s="8" t="str" cm="1">
        <f t="array" ref="HV99">IFERROR(INDEX(Trainers!$I$11:$I$20, MATCH(IFERROR(INDEX($FA$7:$HR$7, $HS$6, MATCH(MIN($FA99:$HR99), $FA99:$HR99, 0)), ""), Trainers!$AB$11:$AB$20, 0)), "")</f>
        <v/>
      </c>
      <c r="HX99" s="81" t="str">
        <f t="shared" si="270"/>
        <v/>
      </c>
      <c r="HY99" s="88" t="str">
        <f t="shared" si="271"/>
        <v/>
      </c>
      <c r="HZ99" s="81" t="str">
        <f t="shared" si="297"/>
        <v/>
      </c>
      <c r="IA99" s="88" t="str">
        <f t="shared" si="298"/>
        <v/>
      </c>
      <c r="IB99" s="81" t="str">
        <f t="shared" si="297"/>
        <v/>
      </c>
      <c r="IC99" s="88" t="str">
        <f t="shared" si="298"/>
        <v/>
      </c>
      <c r="ID99" s="81" t="str">
        <f t="shared" si="297"/>
        <v/>
      </c>
      <c r="IE99" s="88" t="str">
        <f t="shared" si="298"/>
        <v/>
      </c>
      <c r="IF99" s="81" t="str">
        <f t="shared" si="297"/>
        <v/>
      </c>
      <c r="IG99" s="88" t="str">
        <f t="shared" si="298"/>
        <v/>
      </c>
      <c r="IH99" s="81" t="str">
        <f t="shared" si="297"/>
        <v/>
      </c>
      <c r="II99" s="88" t="str">
        <f t="shared" si="298"/>
        <v/>
      </c>
      <c r="IJ99" s="81" t="str">
        <f t="shared" si="297"/>
        <v/>
      </c>
      <c r="IK99" s="88" t="str">
        <f t="shared" si="298"/>
        <v/>
      </c>
      <c r="IL99" s="81" t="str">
        <f t="shared" si="297"/>
        <v/>
      </c>
      <c r="IM99" s="88" t="str">
        <f t="shared" si="298"/>
        <v/>
      </c>
      <c r="IN99" s="81" t="str">
        <f t="shared" si="297"/>
        <v/>
      </c>
      <c r="IO99" s="88" t="str">
        <f t="shared" si="298"/>
        <v/>
      </c>
      <c r="IP99" s="81" t="str">
        <f t="shared" si="297"/>
        <v/>
      </c>
      <c r="IQ99" s="88" t="str">
        <f t="shared" si="298"/>
        <v/>
      </c>
      <c r="IS99" s="81" t="str" cm="1">
        <f t="array" ref="IS99">IF($X99="", "", IFERROR(INDEX($HX$3:$IQ$3, $IR$3, MATCH(IS$10, $HX99:$IQ99, 0)), ""))</f>
        <v/>
      </c>
      <c r="IT99" s="89" t="str" cm="1">
        <f t="array" ref="IT99">IF($X99="", "", IFERROR(INDEX($HX$3:$IQ$3, $IR$3, MATCH(IT$10, $HX99:$IQ99, 0)), ""))</f>
        <v/>
      </c>
      <c r="IU99" s="89" t="str" cm="1">
        <f t="array" ref="IU99">IF($X99="", "", IFERROR(INDEX($HX$3:$IQ$3, $IR$3, MATCH(IU$10, $HX99:$IQ99, 0)), ""))</f>
        <v/>
      </c>
      <c r="IV99" s="8" t="str">
        <f t="shared" si="272"/>
        <v/>
      </c>
      <c r="IX99" s="8" t="str">
        <f t="shared" si="273"/>
        <v/>
      </c>
      <c r="IZ99" s="8" t="str">
        <f>IF($BL99="", "", IFERROR(INDEX(Trainers!$AB$11:$AB$20, MATCH($BL99, Trainers!$I$11:$I$20, 0)), ""))</f>
        <v/>
      </c>
      <c r="JA99" s="78" t="str">
        <f t="shared" si="274"/>
        <v/>
      </c>
      <c r="JB99" s="8" t="str" cm="1">
        <f t="array" ref="JB99">IFERROR(INDEX($BN$7:$EY$7, $BM$7, MATCH(CONCATENATE($IZ99, " - ", $BJ99), $BN$2:$EY$2, 0)), "")</f>
        <v/>
      </c>
      <c r="JC99" s="8" t="str">
        <f t="shared" si="275"/>
        <v/>
      </c>
      <c r="JE99" s="8" t="str">
        <f>IF($HV99="", "", IFERROR(INDEX(Trainers!$AB$11:$AB$20, MATCH($HV99, Trainers!$I$11:$I$20, 0)), ""))</f>
        <v/>
      </c>
      <c r="JF99" s="78" t="str" cm="1">
        <f t="array" ref="JF99">IF(IFERROR(INDEX($F99:$L99, $Y99, MATCH($HT99, $F$9:$L$9, 0)), "")="", "", IFERROR(INDEX($F99:$L99, $Y99, MATCH($HT99, $F$9:$L$9, 0)), ""))</f>
        <v/>
      </c>
      <c r="JG99" s="8" t="str" cm="1">
        <f t="array" ref="JG99">IFERROR(INDEX($BN$7:$EY$7, $BM$7, MATCH(CONCATENATE($JE99, " - ", $HT99), $BN$2:$EY$2, 0)), "")</f>
        <v/>
      </c>
      <c r="JH99" s="8" t="str">
        <f t="shared" si="276"/>
        <v/>
      </c>
    </row>
    <row r="100" spans="1:268" x14ac:dyDescent="0.25">
      <c r="A100" s="2"/>
      <c r="B100" s="20"/>
      <c r="C100" s="21"/>
      <c r="D100" s="38"/>
      <c r="E100" s="22"/>
      <c r="F100" s="22"/>
      <c r="G100" s="22"/>
      <c r="H100" s="22"/>
      <c r="I100" s="22"/>
      <c r="J100" s="22"/>
      <c r="K100" s="22"/>
      <c r="L100" s="23"/>
      <c r="M100" s="2"/>
      <c r="N100" s="101" t="str">
        <f t="shared" si="193"/>
        <v/>
      </c>
      <c r="O100" s="2"/>
      <c r="P100" s="62"/>
      <c r="Q100" s="62"/>
      <c r="R100" s="62"/>
      <c r="X100" s="8" t="str">
        <f t="shared" si="194"/>
        <v/>
      </c>
      <c r="Z100" s="8" t="str">
        <f t="shared" si="190"/>
        <v/>
      </c>
      <c r="AA100" s="8" t="str">
        <f t="shared" si="191"/>
        <v/>
      </c>
      <c r="AB100" s="8" t="str">
        <f t="shared" si="192"/>
        <v/>
      </c>
      <c r="AC100" s="8" t="str">
        <f t="shared" si="195"/>
        <v/>
      </c>
      <c r="AD100" s="8" t="str">
        <f t="shared" si="196"/>
        <v/>
      </c>
      <c r="AE100" s="8" t="str">
        <f t="shared" si="279"/>
        <v/>
      </c>
      <c r="AF100" s="8" t="str">
        <f t="shared" si="280"/>
        <v/>
      </c>
      <c r="AG100" s="8" t="str">
        <f t="shared" si="281"/>
        <v/>
      </c>
      <c r="AH100" s="8" t="str">
        <f t="shared" si="282"/>
        <v/>
      </c>
      <c r="AI100" s="8" t="str">
        <f t="shared" si="283"/>
        <v/>
      </c>
      <c r="AJ100" s="8" t="str">
        <f t="shared" si="284"/>
        <v/>
      </c>
      <c r="AL100" s="68" t="str">
        <f t="shared" si="197"/>
        <v/>
      </c>
      <c r="AM100" s="69" t="str">
        <f t="shared" si="285"/>
        <v/>
      </c>
      <c r="AN100" s="69" t="str">
        <f t="shared" si="286"/>
        <v/>
      </c>
      <c r="AO100" s="69" t="str">
        <f t="shared" si="287"/>
        <v/>
      </c>
      <c r="AP100" s="69" t="str">
        <f t="shared" si="288"/>
        <v/>
      </c>
      <c r="AQ100" s="69" t="str">
        <f t="shared" si="289"/>
        <v/>
      </c>
      <c r="AR100" s="70" t="str">
        <f t="shared" si="290"/>
        <v/>
      </c>
      <c r="AT100" s="68" t="str">
        <f>IF($D100="", "", IFERROR(INDEX('Training Positions'!C$11:C$30, MATCH($D100, 'Training Positions'!$B$11:$B$30, 0)), ""))</f>
        <v/>
      </c>
      <c r="AU100" s="69" t="str">
        <f>IF($D100="", "", IFERROR(INDEX('Training Positions'!D$11:D$30, MATCH($D100, 'Training Positions'!$B$11:$B$30, 0)), ""))</f>
        <v/>
      </c>
      <c r="AV100" s="69" t="str">
        <f>IF($D100="", "", IFERROR(INDEX('Training Positions'!E$11:E$30, MATCH($D100, 'Training Positions'!$B$11:$B$30, 0)), ""))</f>
        <v/>
      </c>
      <c r="AW100" s="69" t="str">
        <f>IF($D100="", "", IFERROR(INDEX('Training Positions'!F$11:F$30, MATCH($D100, 'Training Positions'!$B$11:$B$30, 0)), ""))</f>
        <v/>
      </c>
      <c r="AX100" s="69" t="str">
        <f>IF($D100="", "", IFERROR(INDEX('Training Positions'!G$11:G$30, MATCH($D100, 'Training Positions'!$B$11:$B$30, 0)), ""))</f>
        <v/>
      </c>
      <c r="AY100" s="69" t="str">
        <f>IF($D100="", "", IFERROR(INDEX('Training Positions'!H$11:H$30, MATCH($D100, 'Training Positions'!$B$11:$B$30, 0)), ""))</f>
        <v/>
      </c>
      <c r="AZ100" s="70" t="str">
        <f>IF($D100="", "", IFERROR(INDEX('Training Positions'!I$11:I$30, MATCH($D100, 'Training Positions'!$B$11:$B$30, 0)), ""))</f>
        <v/>
      </c>
      <c r="BB100" s="68" t="str">
        <f t="shared" si="198"/>
        <v/>
      </c>
      <c r="BC100" s="69" t="str">
        <f t="shared" si="291"/>
        <v/>
      </c>
      <c r="BD100" s="69" t="str">
        <f t="shared" si="292"/>
        <v/>
      </c>
      <c r="BE100" s="69" t="str">
        <f t="shared" si="293"/>
        <v/>
      </c>
      <c r="BF100" s="69" t="str">
        <f t="shared" si="294"/>
        <v/>
      </c>
      <c r="BG100" s="69" t="str">
        <f t="shared" si="295"/>
        <v/>
      </c>
      <c r="BH100" s="70" t="str">
        <f t="shared" si="296"/>
        <v/>
      </c>
      <c r="BJ100" s="8" t="str" cm="1">
        <f t="array" ref="BJ100">IF($X100="", "", IFERROR(INDEX($BB$10:$BH$10, $BA$10, MATCH(MIN($BB100:$BH100), $BB100:$BH100, 0)), ""))</f>
        <v/>
      </c>
      <c r="BK100" s="78" t="str">
        <f t="shared" si="199"/>
        <v/>
      </c>
      <c r="BL100" s="8" t="str">
        <f>IF($IX100="", "", IFERROR(INDEX(Trainers!$I$11:$I$20, MATCH($IX100, Trainers!$AB$11:$AB$20, 0)), ""))</f>
        <v/>
      </c>
      <c r="BN100" s="68" t="str" cm="1">
        <f t="array" ref="BN100">IF(OR($X100="", BN$7=""), "", IFERROR(IF(IFERROR(INDEX($F100:$L100, $BM100, MATCH(BN$6, $F$9:$L$9, 0)), "")&gt;BN$7, "", IFERROR(INDEX($BB100:$BH100, $BM100, MATCH(BN$6, $BB$10:$BH$10, 0)), "")), ""))</f>
        <v/>
      </c>
      <c r="BO100" s="70" t="str" cm="1">
        <f t="array" ref="BO100">IF(OR($X100="", BO$7=""), "", IFERROR(IF(IFERROR(INDEX($F100:$L100, $BM100, MATCH(BO$6, $F$9:$L$9, 0)), "")&gt;BO$7, "", IFERROR(INDEX($BB100:$BH100, $BM100, MATCH(BO$6, $BB$10:$BH$10, 0)), "")), ""))</f>
        <v/>
      </c>
      <c r="BP100" s="68" t="str">
        <f t="shared" si="200"/>
        <v/>
      </c>
      <c r="BQ100" s="69" t="str">
        <f t="shared" si="201"/>
        <v/>
      </c>
      <c r="BR100" s="69" t="str">
        <f t="shared" si="202"/>
        <v/>
      </c>
      <c r="BS100" s="69" t="str">
        <f t="shared" si="203"/>
        <v/>
      </c>
      <c r="BT100" s="69" t="str">
        <f t="shared" si="204"/>
        <v/>
      </c>
      <c r="BU100" s="69" t="str">
        <f t="shared" si="205"/>
        <v/>
      </c>
      <c r="BV100" s="70" t="str">
        <f t="shared" si="206"/>
        <v/>
      </c>
      <c r="BW100" s="68" t="str" cm="1">
        <f t="array" ref="BW100">IF(OR($X100="", BW$7=""), "", IFERROR(IF(IFERROR(INDEX($F100:$L100, $BM100, MATCH(BW$6, $F$9:$L$9, 0)), "")&gt;BW$7, "", IFERROR(INDEX($BB100:$BH100, $BM100, MATCH(BW$6, $BB$10:$BH$10, 0)), "")), ""))</f>
        <v/>
      </c>
      <c r="BX100" s="70" t="str" cm="1">
        <f t="array" ref="BX100">IF(OR($X100="", BX$7=""), "", IFERROR(IF(IFERROR(INDEX($F100:$L100, $BM100, MATCH(BX$6, $F$9:$L$9, 0)), "")&gt;BX$7, "", IFERROR(INDEX($BB100:$BH100, $BM100, MATCH(BX$6, $BB$10:$BH$10, 0)), "")), ""))</f>
        <v/>
      </c>
      <c r="BY100" s="68" t="str">
        <f t="shared" si="207"/>
        <v/>
      </c>
      <c r="BZ100" s="69" t="str">
        <f t="shared" si="208"/>
        <v/>
      </c>
      <c r="CA100" s="69" t="str">
        <f t="shared" si="209"/>
        <v/>
      </c>
      <c r="CB100" s="69" t="str">
        <f t="shared" si="210"/>
        <v/>
      </c>
      <c r="CC100" s="69" t="str">
        <f t="shared" si="211"/>
        <v/>
      </c>
      <c r="CD100" s="69" t="str">
        <f t="shared" si="212"/>
        <v/>
      </c>
      <c r="CE100" s="70" t="str">
        <f t="shared" si="213"/>
        <v/>
      </c>
      <c r="CF100" s="68" t="str" cm="1">
        <f t="array" ref="CF100">IF(OR($X100="", CF$7=""), "", IFERROR(IF(IFERROR(INDEX($F100:$L100, $BM100, MATCH(CF$6, $F$9:$L$9, 0)), "")&gt;CF$7, "", IFERROR(INDEX($BB100:$BH100, $BM100, MATCH(CF$6, $BB$10:$BH$10, 0)), "")), ""))</f>
        <v/>
      </c>
      <c r="CG100" s="70" t="str" cm="1">
        <f t="array" ref="CG100">IF(OR($X100="", CG$7=""), "", IFERROR(IF(IFERROR(INDEX($F100:$L100, $BM100, MATCH(CG$6, $F$9:$L$9, 0)), "")&gt;CG$7, "", IFERROR(INDEX($BB100:$BH100, $BM100, MATCH(CG$6, $BB$10:$BH$10, 0)), "")), ""))</f>
        <v/>
      </c>
      <c r="CH100" s="68" t="str">
        <f t="shared" si="214"/>
        <v/>
      </c>
      <c r="CI100" s="69" t="str">
        <f t="shared" si="215"/>
        <v/>
      </c>
      <c r="CJ100" s="69" t="str">
        <f t="shared" si="216"/>
        <v/>
      </c>
      <c r="CK100" s="69" t="str">
        <f t="shared" si="217"/>
        <v/>
      </c>
      <c r="CL100" s="69" t="str">
        <f t="shared" si="218"/>
        <v/>
      </c>
      <c r="CM100" s="69" t="str">
        <f t="shared" si="219"/>
        <v/>
      </c>
      <c r="CN100" s="70" t="str">
        <f t="shared" si="220"/>
        <v/>
      </c>
      <c r="CO100" s="68" t="str" cm="1">
        <f t="array" ref="CO100">IF(OR($X100="", CO$7=""), "", IFERROR(IF(IFERROR(INDEX($F100:$L100, $BM100, MATCH(CO$6, $F$9:$L$9, 0)), "")&gt;CO$7, "", IFERROR(INDEX($BB100:$BH100, $BM100, MATCH(CO$6, $BB$10:$BH$10, 0)), "")), ""))</f>
        <v/>
      </c>
      <c r="CP100" s="70" t="str" cm="1">
        <f t="array" ref="CP100">IF(OR($X100="", CP$7=""), "", IFERROR(IF(IFERROR(INDEX($F100:$L100, $BM100, MATCH(CP$6, $F$9:$L$9, 0)), "")&gt;CP$7, "", IFERROR(INDEX($BB100:$BH100, $BM100, MATCH(CP$6, $BB$10:$BH$10, 0)), "")), ""))</f>
        <v/>
      </c>
      <c r="CQ100" s="68" t="str">
        <f t="shared" si="221"/>
        <v/>
      </c>
      <c r="CR100" s="69" t="str">
        <f t="shared" si="222"/>
        <v/>
      </c>
      <c r="CS100" s="69" t="str">
        <f t="shared" si="223"/>
        <v/>
      </c>
      <c r="CT100" s="69" t="str">
        <f t="shared" si="224"/>
        <v/>
      </c>
      <c r="CU100" s="69" t="str">
        <f t="shared" si="225"/>
        <v/>
      </c>
      <c r="CV100" s="69" t="str">
        <f t="shared" si="226"/>
        <v/>
      </c>
      <c r="CW100" s="70" t="str">
        <f t="shared" si="227"/>
        <v/>
      </c>
      <c r="CX100" s="68" t="str" cm="1">
        <f t="array" ref="CX100">IF(OR($X100="", CX$7=""), "", IFERROR(IF(IFERROR(INDEX($F100:$L100, $BM100, MATCH(CX$6, $F$9:$L$9, 0)), "")&gt;CX$7, "", IFERROR(INDEX($BB100:$BH100, $BM100, MATCH(CX$6, $BB$10:$BH$10, 0)), "")), ""))</f>
        <v/>
      </c>
      <c r="CY100" s="70" t="str" cm="1">
        <f t="array" ref="CY100">IF(OR($X100="", CY$7=""), "", IFERROR(IF(IFERROR(INDEX($F100:$L100, $BM100, MATCH(CY$6, $F$9:$L$9, 0)), "")&gt;CY$7, "", IFERROR(INDEX($BB100:$BH100, $BM100, MATCH(CY$6, $BB$10:$BH$10, 0)), "")), ""))</f>
        <v/>
      </c>
      <c r="CZ100" s="68" t="str">
        <f t="shared" si="228"/>
        <v/>
      </c>
      <c r="DA100" s="69" t="str">
        <f t="shared" si="229"/>
        <v/>
      </c>
      <c r="DB100" s="69" t="str">
        <f t="shared" si="230"/>
        <v/>
      </c>
      <c r="DC100" s="69" t="str">
        <f t="shared" si="231"/>
        <v/>
      </c>
      <c r="DD100" s="69" t="str">
        <f t="shared" si="232"/>
        <v/>
      </c>
      <c r="DE100" s="69" t="str">
        <f t="shared" si="233"/>
        <v/>
      </c>
      <c r="DF100" s="70" t="str">
        <f t="shared" si="234"/>
        <v/>
      </c>
      <c r="DG100" s="68" t="str" cm="1">
        <f t="array" ref="DG100">IF(OR($X100="", DG$7=""), "", IFERROR(IF(IFERROR(INDEX($F100:$L100, $BM100, MATCH(DG$6, $F$9:$L$9, 0)), "")&gt;DG$7, "", IFERROR(INDEX($BB100:$BH100, $BM100, MATCH(DG$6, $BB$10:$BH$10, 0)), "")), ""))</f>
        <v/>
      </c>
      <c r="DH100" s="70" t="str" cm="1">
        <f t="array" ref="DH100">IF(OR($X100="", DH$7=""), "", IFERROR(IF(IFERROR(INDEX($F100:$L100, $BM100, MATCH(DH$6, $F$9:$L$9, 0)), "")&gt;DH$7, "", IFERROR(INDEX($BB100:$BH100, $BM100, MATCH(DH$6, $BB$10:$BH$10, 0)), "")), ""))</f>
        <v/>
      </c>
      <c r="DI100" s="68" t="str">
        <f t="shared" si="235"/>
        <v/>
      </c>
      <c r="DJ100" s="69" t="str">
        <f t="shared" si="236"/>
        <v/>
      </c>
      <c r="DK100" s="69" t="str">
        <f t="shared" si="237"/>
        <v/>
      </c>
      <c r="DL100" s="69" t="str">
        <f t="shared" si="238"/>
        <v/>
      </c>
      <c r="DM100" s="69" t="str">
        <f t="shared" si="239"/>
        <v/>
      </c>
      <c r="DN100" s="69" t="str">
        <f t="shared" si="240"/>
        <v/>
      </c>
      <c r="DO100" s="70" t="str">
        <f t="shared" si="241"/>
        <v/>
      </c>
      <c r="DP100" s="68" t="str" cm="1">
        <f t="array" ref="DP100">IF(OR($X100="", DP$7=""), "", IFERROR(IF(IFERROR(INDEX($F100:$L100, $BM100, MATCH(DP$6, $F$9:$L$9, 0)), "")&gt;DP$7, "", IFERROR(INDEX($BB100:$BH100, $BM100, MATCH(DP$6, $BB$10:$BH$10, 0)), "")), ""))</f>
        <v/>
      </c>
      <c r="DQ100" s="70" t="str" cm="1">
        <f t="array" ref="DQ100">IF(OR($X100="", DQ$7=""), "", IFERROR(IF(IFERROR(INDEX($F100:$L100, $BM100, MATCH(DQ$6, $F$9:$L$9, 0)), "")&gt;DQ$7, "", IFERROR(INDEX($BB100:$BH100, $BM100, MATCH(DQ$6, $BB$10:$BH$10, 0)), "")), ""))</f>
        <v/>
      </c>
      <c r="DR100" s="68" t="str">
        <f t="shared" si="242"/>
        <v/>
      </c>
      <c r="DS100" s="69" t="str">
        <f t="shared" si="243"/>
        <v/>
      </c>
      <c r="DT100" s="69" t="str">
        <f t="shared" si="244"/>
        <v/>
      </c>
      <c r="DU100" s="69" t="str">
        <f t="shared" si="245"/>
        <v/>
      </c>
      <c r="DV100" s="69" t="str">
        <f t="shared" si="246"/>
        <v/>
      </c>
      <c r="DW100" s="69" t="str">
        <f t="shared" si="247"/>
        <v/>
      </c>
      <c r="DX100" s="70" t="str">
        <f t="shared" si="248"/>
        <v/>
      </c>
      <c r="DY100" s="68" t="str" cm="1">
        <f t="array" ref="DY100">IF(OR($X100="", DY$7=""), "", IFERROR(IF(IFERROR(INDEX($F100:$L100, $BM100, MATCH(DY$6, $F$9:$L$9, 0)), "")&gt;DY$7, "", IFERROR(INDEX($BB100:$BH100, $BM100, MATCH(DY$6, $BB$10:$BH$10, 0)), "")), ""))</f>
        <v/>
      </c>
      <c r="DZ100" s="70" t="str" cm="1">
        <f t="array" ref="DZ100">IF(OR($X100="", DZ$7=""), "", IFERROR(IF(IFERROR(INDEX($F100:$L100, $BM100, MATCH(DZ$6, $F$9:$L$9, 0)), "")&gt;DZ$7, "", IFERROR(INDEX($BB100:$BH100, $BM100, MATCH(DZ$6, $BB$10:$BH$10, 0)), "")), ""))</f>
        <v/>
      </c>
      <c r="EA100" s="68" t="str">
        <f t="shared" si="249"/>
        <v/>
      </c>
      <c r="EB100" s="69" t="str">
        <f t="shared" si="250"/>
        <v/>
      </c>
      <c r="EC100" s="69" t="str">
        <f t="shared" si="251"/>
        <v/>
      </c>
      <c r="ED100" s="69" t="str">
        <f t="shared" si="252"/>
        <v/>
      </c>
      <c r="EE100" s="69" t="str">
        <f t="shared" si="253"/>
        <v/>
      </c>
      <c r="EF100" s="69" t="str">
        <f t="shared" si="254"/>
        <v/>
      </c>
      <c r="EG100" s="70" t="str">
        <f t="shared" si="255"/>
        <v/>
      </c>
      <c r="EH100" s="68" t="str" cm="1">
        <f t="array" ref="EH100">IF(OR($X100="", EH$7=""), "", IFERROR(IF(IFERROR(INDEX($F100:$L100, $BM100, MATCH(EH$6, $F$9:$L$9, 0)), "")&gt;EH$7, "", IFERROR(INDEX($BB100:$BH100, $BM100, MATCH(EH$6, $BB$10:$BH$10, 0)), "")), ""))</f>
        <v/>
      </c>
      <c r="EI100" s="70" t="str" cm="1">
        <f t="array" ref="EI100">IF(OR($X100="", EI$7=""), "", IFERROR(IF(IFERROR(INDEX($F100:$L100, $BM100, MATCH(EI$6, $F$9:$L$9, 0)), "")&gt;EI$7, "", IFERROR(INDEX($BB100:$BH100, $BM100, MATCH(EI$6, $BB$10:$BH$10, 0)), "")), ""))</f>
        <v/>
      </c>
      <c r="EJ100" s="68" t="str">
        <f t="shared" si="256"/>
        <v/>
      </c>
      <c r="EK100" s="69" t="str">
        <f t="shared" si="257"/>
        <v/>
      </c>
      <c r="EL100" s="69" t="str">
        <f t="shared" si="258"/>
        <v/>
      </c>
      <c r="EM100" s="69" t="str">
        <f t="shared" si="259"/>
        <v/>
      </c>
      <c r="EN100" s="69" t="str">
        <f t="shared" si="260"/>
        <v/>
      </c>
      <c r="EO100" s="69" t="str">
        <f t="shared" si="261"/>
        <v/>
      </c>
      <c r="EP100" s="70" t="str">
        <f t="shared" si="262"/>
        <v/>
      </c>
      <c r="EQ100" s="68" t="str" cm="1">
        <f t="array" ref="EQ100">IF(OR($X100="", EQ$7=""), "", IFERROR(IF(IFERROR(INDEX($F100:$L100, $BM100, MATCH(EQ$6, $F$9:$L$9, 0)), "")&gt;EQ$7, "", IFERROR(INDEX($BB100:$BH100, $BM100, MATCH(EQ$6, $BB$10:$BH$10, 0)), "")), ""))</f>
        <v/>
      </c>
      <c r="ER100" s="70" t="str" cm="1">
        <f t="array" ref="ER100">IF(OR($X100="", ER$7=""), "", IFERROR(IF(IFERROR(INDEX($F100:$L100, $BM100, MATCH(ER$6, $F$9:$L$9, 0)), "")&gt;ER$7, "", IFERROR(INDEX($BB100:$BH100, $BM100, MATCH(ER$6, $BB$10:$BH$10, 0)), "")), ""))</f>
        <v/>
      </c>
      <c r="ES100" s="68" t="str">
        <f t="shared" si="263"/>
        <v/>
      </c>
      <c r="ET100" s="69" t="str">
        <f t="shared" si="264"/>
        <v/>
      </c>
      <c r="EU100" s="69" t="str">
        <f t="shared" si="265"/>
        <v/>
      </c>
      <c r="EV100" s="69" t="str">
        <f t="shared" si="266"/>
        <v/>
      </c>
      <c r="EW100" s="69" t="str">
        <f t="shared" si="267"/>
        <v/>
      </c>
      <c r="EX100" s="69" t="str">
        <f t="shared" si="268"/>
        <v/>
      </c>
      <c r="EY100" s="70" t="str">
        <f t="shared" si="269"/>
        <v/>
      </c>
      <c r="FA100" s="68" t="str" cm="1">
        <f t="array" ref="FA100">IF($X100="", "", IFERROR(INDEX($BN100:$EY100, $EZ100, MATCH(FA$8, $BN$2:$EY$2, 0)), ""))</f>
        <v/>
      </c>
      <c r="FB100" s="69" t="str" cm="1">
        <f t="array" ref="FB100">IF($X100="", "", IFERROR(INDEX($BN100:$EY100, $EZ100, MATCH(FB$8, $BN$2:$EY$2, 0)), ""))</f>
        <v/>
      </c>
      <c r="FC100" s="69" t="str" cm="1">
        <f t="array" ref="FC100">IF($X100="", "", IFERROR(INDEX($BN100:$EY100, $EZ100, MATCH(FC$8, $BN$2:$EY$2, 0)), ""))</f>
        <v/>
      </c>
      <c r="FD100" s="69" t="str" cm="1">
        <f t="array" ref="FD100">IF($X100="", "", IFERROR(INDEX($BN100:$EY100, $EZ100, MATCH(FD$8, $BN$2:$EY$2, 0)), ""))</f>
        <v/>
      </c>
      <c r="FE100" s="69" t="str" cm="1">
        <f t="array" ref="FE100">IF($X100="", "", IFERROR(INDEX($BN100:$EY100, $EZ100, MATCH(FE$8, $BN$2:$EY$2, 0)), ""))</f>
        <v/>
      </c>
      <c r="FF100" s="69" t="str" cm="1">
        <f t="array" ref="FF100">IF($X100="", "", IFERROR(INDEX($BN100:$EY100, $EZ100, MATCH(FF$8, $BN$2:$EY$2, 0)), ""))</f>
        <v/>
      </c>
      <c r="FG100" s="69" t="str" cm="1">
        <f t="array" ref="FG100">IF($X100="", "", IFERROR(INDEX($BN100:$EY100, $EZ100, MATCH(FG$8, $BN$2:$EY$2, 0)), ""))</f>
        <v/>
      </c>
      <c r="FH100" s="69" t="str" cm="1">
        <f t="array" ref="FH100">IF($X100="", "", IFERROR(INDEX($BN100:$EY100, $EZ100, MATCH(FH$8, $BN$2:$EY$2, 0)), ""))</f>
        <v/>
      </c>
      <c r="FI100" s="69" t="str" cm="1">
        <f t="array" ref="FI100">IF($X100="", "", IFERROR(INDEX($BN100:$EY100, $EZ100, MATCH(FI$8, $BN$2:$EY$2, 0)), ""))</f>
        <v/>
      </c>
      <c r="FJ100" s="69" t="str" cm="1">
        <f t="array" ref="FJ100">IF($X100="", "", IFERROR(INDEX($BN100:$EY100, $EZ100, MATCH(FJ$8, $BN$2:$EY$2, 0)), ""))</f>
        <v/>
      </c>
      <c r="FK100" s="69" t="str" cm="1">
        <f t="array" ref="FK100">IF($X100="", "", IFERROR(INDEX($BN100:$EY100, $EZ100, MATCH(FK$8, $BN$2:$EY$2, 0)), ""))</f>
        <v/>
      </c>
      <c r="FL100" s="69" t="str" cm="1">
        <f t="array" ref="FL100">IF($X100="", "", IFERROR(INDEX($BN100:$EY100, $EZ100, MATCH(FL$8, $BN$2:$EY$2, 0)), ""))</f>
        <v/>
      </c>
      <c r="FM100" s="69" t="str" cm="1">
        <f t="array" ref="FM100">IF($X100="", "", IFERROR(INDEX($BN100:$EY100, $EZ100, MATCH(FM$8, $BN$2:$EY$2, 0)), ""))</f>
        <v/>
      </c>
      <c r="FN100" s="69" t="str" cm="1">
        <f t="array" ref="FN100">IF($X100="", "", IFERROR(INDEX($BN100:$EY100, $EZ100, MATCH(FN$8, $BN$2:$EY$2, 0)), ""))</f>
        <v/>
      </c>
      <c r="FO100" s="69" t="str" cm="1">
        <f t="array" ref="FO100">IF($X100="", "", IFERROR(INDEX($BN100:$EY100, $EZ100, MATCH(FO$8, $BN$2:$EY$2, 0)), ""))</f>
        <v/>
      </c>
      <c r="FP100" s="69" t="str" cm="1">
        <f t="array" ref="FP100">IF($X100="", "", IFERROR(INDEX($BN100:$EY100, $EZ100, MATCH(FP$8, $BN$2:$EY$2, 0)), ""))</f>
        <v/>
      </c>
      <c r="FQ100" s="69" t="str" cm="1">
        <f t="array" ref="FQ100">IF($X100="", "", IFERROR(INDEX($BN100:$EY100, $EZ100, MATCH(FQ$8, $BN$2:$EY$2, 0)), ""))</f>
        <v/>
      </c>
      <c r="FR100" s="69" t="str" cm="1">
        <f t="array" ref="FR100">IF($X100="", "", IFERROR(INDEX($BN100:$EY100, $EZ100, MATCH(FR$8, $BN$2:$EY$2, 0)), ""))</f>
        <v/>
      </c>
      <c r="FS100" s="69" t="str" cm="1">
        <f t="array" ref="FS100">IF($X100="", "", IFERROR(INDEX($BN100:$EY100, $EZ100, MATCH(FS$8, $BN$2:$EY$2, 0)), ""))</f>
        <v/>
      </c>
      <c r="FT100" s="69" t="str" cm="1">
        <f t="array" ref="FT100">IF($X100="", "", IFERROR(INDEX($BN100:$EY100, $EZ100, MATCH(FT$8, $BN$2:$EY$2, 0)), ""))</f>
        <v/>
      </c>
      <c r="FU100" s="69" t="str" cm="1">
        <f t="array" ref="FU100">IF($X100="", "", IFERROR(INDEX($BN100:$EY100, $EZ100, MATCH(FU$8, $BN$2:$EY$2, 0)), ""))</f>
        <v/>
      </c>
      <c r="FV100" s="69" t="str" cm="1">
        <f t="array" ref="FV100">IF($X100="", "", IFERROR(INDEX($BN100:$EY100, $EZ100, MATCH(FV$8, $BN$2:$EY$2, 0)), ""))</f>
        <v/>
      </c>
      <c r="FW100" s="69" t="str" cm="1">
        <f t="array" ref="FW100">IF($X100="", "", IFERROR(INDEX($BN100:$EY100, $EZ100, MATCH(FW$8, $BN$2:$EY$2, 0)), ""))</f>
        <v/>
      </c>
      <c r="FX100" s="69" t="str" cm="1">
        <f t="array" ref="FX100">IF($X100="", "", IFERROR(INDEX($BN100:$EY100, $EZ100, MATCH(FX$8, $BN$2:$EY$2, 0)), ""))</f>
        <v/>
      </c>
      <c r="FY100" s="69" t="str" cm="1">
        <f t="array" ref="FY100">IF($X100="", "", IFERROR(INDEX($BN100:$EY100, $EZ100, MATCH(FY$8, $BN$2:$EY$2, 0)), ""))</f>
        <v/>
      </c>
      <c r="FZ100" s="69" t="str" cm="1">
        <f t="array" ref="FZ100">IF($X100="", "", IFERROR(INDEX($BN100:$EY100, $EZ100, MATCH(FZ$8, $BN$2:$EY$2, 0)), ""))</f>
        <v/>
      </c>
      <c r="GA100" s="69" t="str" cm="1">
        <f t="array" ref="GA100">IF($X100="", "", IFERROR(INDEX($BN100:$EY100, $EZ100, MATCH(GA$8, $BN$2:$EY$2, 0)), ""))</f>
        <v/>
      </c>
      <c r="GB100" s="69" t="str" cm="1">
        <f t="array" ref="GB100">IF($X100="", "", IFERROR(INDEX($BN100:$EY100, $EZ100, MATCH(GB$8, $BN$2:$EY$2, 0)), ""))</f>
        <v/>
      </c>
      <c r="GC100" s="69" t="str" cm="1">
        <f t="array" ref="GC100">IF($X100="", "", IFERROR(INDEX($BN100:$EY100, $EZ100, MATCH(GC$8, $BN$2:$EY$2, 0)), ""))</f>
        <v/>
      </c>
      <c r="GD100" s="69" t="str" cm="1">
        <f t="array" ref="GD100">IF($X100="", "", IFERROR(INDEX($BN100:$EY100, $EZ100, MATCH(GD$8, $BN$2:$EY$2, 0)), ""))</f>
        <v/>
      </c>
      <c r="GE100" s="69" t="str" cm="1">
        <f t="array" ref="GE100">IF($X100="", "", IFERROR(INDEX($BN100:$EY100, $EZ100, MATCH(GE$8, $BN$2:$EY$2, 0)), ""))</f>
        <v/>
      </c>
      <c r="GF100" s="69" t="str" cm="1">
        <f t="array" ref="GF100">IF($X100="", "", IFERROR(INDEX($BN100:$EY100, $EZ100, MATCH(GF$8, $BN$2:$EY$2, 0)), ""))</f>
        <v/>
      </c>
      <c r="GG100" s="69" t="str" cm="1">
        <f t="array" ref="GG100">IF($X100="", "", IFERROR(INDEX($BN100:$EY100, $EZ100, MATCH(GG$8, $BN$2:$EY$2, 0)), ""))</f>
        <v/>
      </c>
      <c r="GH100" s="69" t="str" cm="1">
        <f t="array" ref="GH100">IF($X100="", "", IFERROR(INDEX($BN100:$EY100, $EZ100, MATCH(GH$8, $BN$2:$EY$2, 0)), ""))</f>
        <v/>
      </c>
      <c r="GI100" s="69" t="str" cm="1">
        <f t="array" ref="GI100">IF($X100="", "", IFERROR(INDEX($BN100:$EY100, $EZ100, MATCH(GI$8, $BN$2:$EY$2, 0)), ""))</f>
        <v/>
      </c>
      <c r="GJ100" s="69" t="str" cm="1">
        <f t="array" ref="GJ100">IF($X100="", "", IFERROR(INDEX($BN100:$EY100, $EZ100, MATCH(GJ$8, $BN$2:$EY$2, 0)), ""))</f>
        <v/>
      </c>
      <c r="GK100" s="69" t="str" cm="1">
        <f t="array" ref="GK100">IF($X100="", "", IFERROR(INDEX($BN100:$EY100, $EZ100, MATCH(GK$8, $BN$2:$EY$2, 0)), ""))</f>
        <v/>
      </c>
      <c r="GL100" s="69" t="str" cm="1">
        <f t="array" ref="GL100">IF($X100="", "", IFERROR(INDEX($BN100:$EY100, $EZ100, MATCH(GL$8, $BN$2:$EY$2, 0)), ""))</f>
        <v/>
      </c>
      <c r="GM100" s="69" t="str" cm="1">
        <f t="array" ref="GM100">IF($X100="", "", IFERROR(INDEX($BN100:$EY100, $EZ100, MATCH(GM$8, $BN$2:$EY$2, 0)), ""))</f>
        <v/>
      </c>
      <c r="GN100" s="69" t="str" cm="1">
        <f t="array" ref="GN100">IF($X100="", "", IFERROR(INDEX($BN100:$EY100, $EZ100, MATCH(GN$8, $BN$2:$EY$2, 0)), ""))</f>
        <v/>
      </c>
      <c r="GO100" s="69" t="str" cm="1">
        <f t="array" ref="GO100">IF($X100="", "", IFERROR(INDEX($BN100:$EY100, $EZ100, MATCH(GO$8, $BN$2:$EY$2, 0)), ""))</f>
        <v/>
      </c>
      <c r="GP100" s="69" t="str" cm="1">
        <f t="array" ref="GP100">IF($X100="", "", IFERROR(INDEX($BN100:$EY100, $EZ100, MATCH(GP$8, $BN$2:$EY$2, 0)), ""))</f>
        <v/>
      </c>
      <c r="GQ100" s="69" t="str" cm="1">
        <f t="array" ref="GQ100">IF($X100="", "", IFERROR(INDEX($BN100:$EY100, $EZ100, MATCH(GQ$8, $BN$2:$EY$2, 0)), ""))</f>
        <v/>
      </c>
      <c r="GR100" s="69" t="str" cm="1">
        <f t="array" ref="GR100">IF($X100="", "", IFERROR(INDEX($BN100:$EY100, $EZ100, MATCH(GR$8, $BN$2:$EY$2, 0)), ""))</f>
        <v/>
      </c>
      <c r="GS100" s="69" t="str" cm="1">
        <f t="array" ref="GS100">IF($X100="", "", IFERROR(INDEX($BN100:$EY100, $EZ100, MATCH(GS$8, $BN$2:$EY$2, 0)), ""))</f>
        <v/>
      </c>
      <c r="GT100" s="69" t="str" cm="1">
        <f t="array" ref="GT100">IF($X100="", "", IFERROR(INDEX($BN100:$EY100, $EZ100, MATCH(GT$8, $BN$2:$EY$2, 0)), ""))</f>
        <v/>
      </c>
      <c r="GU100" s="69" t="str" cm="1">
        <f t="array" ref="GU100">IF($X100="", "", IFERROR(INDEX($BN100:$EY100, $EZ100, MATCH(GU$8, $BN$2:$EY$2, 0)), ""))</f>
        <v/>
      </c>
      <c r="GV100" s="69" t="str" cm="1">
        <f t="array" ref="GV100">IF($X100="", "", IFERROR(INDEX($BN100:$EY100, $EZ100, MATCH(GV$8, $BN$2:$EY$2, 0)), ""))</f>
        <v/>
      </c>
      <c r="GW100" s="69" t="str" cm="1">
        <f t="array" ref="GW100">IF($X100="", "", IFERROR(INDEX($BN100:$EY100, $EZ100, MATCH(GW$8, $BN$2:$EY$2, 0)), ""))</f>
        <v/>
      </c>
      <c r="GX100" s="69" t="str" cm="1">
        <f t="array" ref="GX100">IF($X100="", "", IFERROR(INDEX($BN100:$EY100, $EZ100, MATCH(GX$8, $BN$2:$EY$2, 0)), ""))</f>
        <v/>
      </c>
      <c r="GY100" s="69" t="str" cm="1">
        <f t="array" ref="GY100">IF($X100="", "", IFERROR(INDEX($BN100:$EY100, $EZ100, MATCH(GY$8, $BN$2:$EY$2, 0)), ""))</f>
        <v/>
      </c>
      <c r="GZ100" s="69" t="str" cm="1">
        <f t="array" ref="GZ100">IF($X100="", "", IFERROR(INDEX($BN100:$EY100, $EZ100, MATCH(GZ$8, $BN$2:$EY$2, 0)), ""))</f>
        <v/>
      </c>
      <c r="HA100" s="69" t="str" cm="1">
        <f t="array" ref="HA100">IF($X100="", "", IFERROR(INDEX($BN100:$EY100, $EZ100, MATCH(HA$8, $BN$2:$EY$2, 0)), ""))</f>
        <v/>
      </c>
      <c r="HB100" s="69" t="str" cm="1">
        <f t="array" ref="HB100">IF($X100="", "", IFERROR(INDEX($BN100:$EY100, $EZ100, MATCH(HB$8, $BN$2:$EY$2, 0)), ""))</f>
        <v/>
      </c>
      <c r="HC100" s="69" t="str" cm="1">
        <f t="array" ref="HC100">IF($X100="", "", IFERROR(INDEX($BN100:$EY100, $EZ100, MATCH(HC$8, $BN$2:$EY$2, 0)), ""))</f>
        <v/>
      </c>
      <c r="HD100" s="69" t="str" cm="1">
        <f t="array" ref="HD100">IF($X100="", "", IFERROR(INDEX($BN100:$EY100, $EZ100, MATCH(HD$8, $BN$2:$EY$2, 0)), ""))</f>
        <v/>
      </c>
      <c r="HE100" s="69" t="str" cm="1">
        <f t="array" ref="HE100">IF($X100="", "", IFERROR(INDEX($BN100:$EY100, $EZ100, MATCH(HE$8, $BN$2:$EY$2, 0)), ""))</f>
        <v/>
      </c>
      <c r="HF100" s="69" t="str" cm="1">
        <f t="array" ref="HF100">IF($X100="", "", IFERROR(INDEX($BN100:$EY100, $EZ100, MATCH(HF$8, $BN$2:$EY$2, 0)), ""))</f>
        <v/>
      </c>
      <c r="HG100" s="69" t="str" cm="1">
        <f t="array" ref="HG100">IF($X100="", "", IFERROR(INDEX($BN100:$EY100, $EZ100, MATCH(HG$8, $BN$2:$EY$2, 0)), ""))</f>
        <v/>
      </c>
      <c r="HH100" s="69" t="str" cm="1">
        <f t="array" ref="HH100">IF($X100="", "", IFERROR(INDEX($BN100:$EY100, $EZ100, MATCH(HH$8, $BN$2:$EY$2, 0)), ""))</f>
        <v/>
      </c>
      <c r="HI100" s="69" t="str" cm="1">
        <f t="array" ref="HI100">IF($X100="", "", IFERROR(INDEX($BN100:$EY100, $EZ100, MATCH(HI$8, $BN$2:$EY$2, 0)), ""))</f>
        <v/>
      </c>
      <c r="HJ100" s="69" t="str" cm="1">
        <f t="array" ref="HJ100">IF($X100="", "", IFERROR(INDEX($BN100:$EY100, $EZ100, MATCH(HJ$8, $BN$2:$EY$2, 0)), ""))</f>
        <v/>
      </c>
      <c r="HK100" s="69" t="str" cm="1">
        <f t="array" ref="HK100">IF($X100="", "", IFERROR(INDEX($BN100:$EY100, $EZ100, MATCH(HK$8, $BN$2:$EY$2, 0)), ""))</f>
        <v/>
      </c>
      <c r="HL100" s="69" t="str" cm="1">
        <f t="array" ref="HL100">IF($X100="", "", IFERROR(INDEX($BN100:$EY100, $EZ100, MATCH(HL$8, $BN$2:$EY$2, 0)), ""))</f>
        <v/>
      </c>
      <c r="HM100" s="69" t="str" cm="1">
        <f t="array" ref="HM100">IF($X100="", "", IFERROR(INDEX($BN100:$EY100, $EZ100, MATCH(HM$8, $BN$2:$EY$2, 0)), ""))</f>
        <v/>
      </c>
      <c r="HN100" s="69" t="str" cm="1">
        <f t="array" ref="HN100">IF($X100="", "", IFERROR(INDEX($BN100:$EY100, $EZ100, MATCH(HN$8, $BN$2:$EY$2, 0)), ""))</f>
        <v/>
      </c>
      <c r="HO100" s="69" t="str" cm="1">
        <f t="array" ref="HO100">IF($X100="", "", IFERROR(INDEX($BN100:$EY100, $EZ100, MATCH(HO$8, $BN$2:$EY$2, 0)), ""))</f>
        <v/>
      </c>
      <c r="HP100" s="69" t="str" cm="1">
        <f t="array" ref="HP100">IF($X100="", "", IFERROR(INDEX($BN100:$EY100, $EZ100, MATCH(HP$8, $BN$2:$EY$2, 0)), ""))</f>
        <v/>
      </c>
      <c r="HQ100" s="69" t="str" cm="1">
        <f t="array" ref="HQ100">IF($X100="", "", IFERROR(INDEX($BN100:$EY100, $EZ100, MATCH(HQ$8, $BN$2:$EY$2, 0)), ""))</f>
        <v/>
      </c>
      <c r="HR100" s="70" t="str" cm="1">
        <f t="array" ref="HR100">IF($X100="", "", IFERROR(INDEX($BN100:$EY100, $EZ100, MATCH(HR$8, $BN$2:$EY$2, 0)), ""))</f>
        <v/>
      </c>
      <c r="HT100" s="8" t="str" cm="1">
        <f t="array" ref="HT100">IFERROR(INDEX($FA$6:$HR$6, $HS$6, MATCH(MIN($FA100:$HR100), $FA100:$HR100, 0)), "")</f>
        <v/>
      </c>
      <c r="HV100" s="8" t="str" cm="1">
        <f t="array" ref="HV100">IFERROR(INDEX(Trainers!$I$11:$I$20, MATCH(IFERROR(INDEX($FA$7:$HR$7, $HS$6, MATCH(MIN($FA100:$HR100), $FA100:$HR100, 0)), ""), Trainers!$AB$11:$AB$20, 0)), "")</f>
        <v/>
      </c>
      <c r="HX100" s="81" t="str">
        <f t="shared" si="270"/>
        <v/>
      </c>
      <c r="HY100" s="88" t="str">
        <f t="shared" si="271"/>
        <v/>
      </c>
      <c r="HZ100" s="81" t="str">
        <f t="shared" si="297"/>
        <v/>
      </c>
      <c r="IA100" s="88" t="str">
        <f t="shared" si="298"/>
        <v/>
      </c>
      <c r="IB100" s="81" t="str">
        <f t="shared" si="297"/>
        <v/>
      </c>
      <c r="IC100" s="88" t="str">
        <f t="shared" si="298"/>
        <v/>
      </c>
      <c r="ID100" s="81" t="str">
        <f t="shared" si="297"/>
        <v/>
      </c>
      <c r="IE100" s="88" t="str">
        <f t="shared" si="298"/>
        <v/>
      </c>
      <c r="IF100" s="81" t="str">
        <f t="shared" si="297"/>
        <v/>
      </c>
      <c r="IG100" s="88" t="str">
        <f t="shared" si="298"/>
        <v/>
      </c>
      <c r="IH100" s="81" t="str">
        <f t="shared" si="297"/>
        <v/>
      </c>
      <c r="II100" s="88" t="str">
        <f t="shared" si="298"/>
        <v/>
      </c>
      <c r="IJ100" s="81" t="str">
        <f t="shared" si="297"/>
        <v/>
      </c>
      <c r="IK100" s="88" t="str">
        <f t="shared" si="298"/>
        <v/>
      </c>
      <c r="IL100" s="81" t="str">
        <f t="shared" si="297"/>
        <v/>
      </c>
      <c r="IM100" s="88" t="str">
        <f t="shared" si="298"/>
        <v/>
      </c>
      <c r="IN100" s="81" t="str">
        <f t="shared" si="297"/>
        <v/>
      </c>
      <c r="IO100" s="88" t="str">
        <f t="shared" si="298"/>
        <v/>
      </c>
      <c r="IP100" s="81" t="str">
        <f t="shared" si="297"/>
        <v/>
      </c>
      <c r="IQ100" s="88" t="str">
        <f t="shared" si="298"/>
        <v/>
      </c>
      <c r="IS100" s="81" t="str" cm="1">
        <f t="array" ref="IS100">IF($X100="", "", IFERROR(INDEX($HX$3:$IQ$3, $IR$3, MATCH(IS$10, $HX100:$IQ100, 0)), ""))</f>
        <v/>
      </c>
      <c r="IT100" s="89" t="str" cm="1">
        <f t="array" ref="IT100">IF($X100="", "", IFERROR(INDEX($HX$3:$IQ$3, $IR$3, MATCH(IT$10, $HX100:$IQ100, 0)), ""))</f>
        <v/>
      </c>
      <c r="IU100" s="89" t="str" cm="1">
        <f t="array" ref="IU100">IF($X100="", "", IFERROR(INDEX($HX$3:$IQ$3, $IR$3, MATCH(IU$10, $HX100:$IQ100, 0)), ""))</f>
        <v/>
      </c>
      <c r="IV100" s="8" t="str">
        <f t="shared" si="272"/>
        <v/>
      </c>
      <c r="IX100" s="8" t="str">
        <f t="shared" si="273"/>
        <v/>
      </c>
      <c r="IZ100" s="8" t="str">
        <f>IF($BL100="", "", IFERROR(INDEX(Trainers!$AB$11:$AB$20, MATCH($BL100, Trainers!$I$11:$I$20, 0)), ""))</f>
        <v/>
      </c>
      <c r="JA100" s="78" t="str">
        <f t="shared" si="274"/>
        <v/>
      </c>
      <c r="JB100" s="8" t="str" cm="1">
        <f t="array" ref="JB100">IFERROR(INDEX($BN$7:$EY$7, $BM$7, MATCH(CONCATENATE($IZ100, " - ", $BJ100), $BN$2:$EY$2, 0)), "")</f>
        <v/>
      </c>
      <c r="JC100" s="8" t="str">
        <f t="shared" si="275"/>
        <v/>
      </c>
      <c r="JE100" s="8" t="str">
        <f>IF($HV100="", "", IFERROR(INDEX(Trainers!$AB$11:$AB$20, MATCH($HV100, Trainers!$I$11:$I$20, 0)), ""))</f>
        <v/>
      </c>
      <c r="JF100" s="78" t="str" cm="1">
        <f t="array" ref="JF100">IF(IFERROR(INDEX($F100:$L100, $Y100, MATCH($HT100, $F$9:$L$9, 0)), "")="", "", IFERROR(INDEX($F100:$L100, $Y100, MATCH($HT100, $F$9:$L$9, 0)), ""))</f>
        <v/>
      </c>
      <c r="JG100" s="8" t="str" cm="1">
        <f t="array" ref="JG100">IFERROR(INDEX($BN$7:$EY$7, $BM$7, MATCH(CONCATENATE($JE100, " - ", $HT100), $BN$2:$EY$2, 0)), "")</f>
        <v/>
      </c>
      <c r="JH100" s="8" t="str">
        <f t="shared" si="276"/>
        <v/>
      </c>
    </row>
    <row r="101" spans="1:268" x14ac:dyDescent="0.25">
      <c r="A101" s="2"/>
      <c r="B101" s="20"/>
      <c r="C101" s="21"/>
      <c r="D101" s="38"/>
      <c r="E101" s="22"/>
      <c r="F101" s="22"/>
      <c r="G101" s="22"/>
      <c r="H101" s="22"/>
      <c r="I101" s="22"/>
      <c r="J101" s="22"/>
      <c r="K101" s="22"/>
      <c r="L101" s="23"/>
      <c r="M101" s="2"/>
      <c r="N101" s="101" t="str">
        <f t="shared" si="193"/>
        <v/>
      </c>
      <c r="O101" s="2"/>
      <c r="P101" s="62"/>
      <c r="Q101" s="62"/>
      <c r="R101" s="62"/>
      <c r="X101" s="8" t="str">
        <f t="shared" si="194"/>
        <v/>
      </c>
      <c r="Z101" s="8" t="str">
        <f t="shared" si="190"/>
        <v/>
      </c>
      <c r="AA101" s="8" t="str">
        <f t="shared" si="191"/>
        <v/>
      </c>
      <c r="AB101" s="8" t="str">
        <f t="shared" si="192"/>
        <v/>
      </c>
      <c r="AC101" s="8" t="str">
        <f t="shared" si="195"/>
        <v/>
      </c>
      <c r="AD101" s="8" t="str">
        <f t="shared" si="196"/>
        <v/>
      </c>
      <c r="AE101" s="8" t="str">
        <f t="shared" si="279"/>
        <v/>
      </c>
      <c r="AF101" s="8" t="str">
        <f t="shared" si="280"/>
        <v/>
      </c>
      <c r="AG101" s="8" t="str">
        <f t="shared" si="281"/>
        <v/>
      </c>
      <c r="AH101" s="8" t="str">
        <f t="shared" si="282"/>
        <v/>
      </c>
      <c r="AI101" s="8" t="str">
        <f t="shared" si="283"/>
        <v/>
      </c>
      <c r="AJ101" s="8" t="str">
        <f t="shared" si="284"/>
        <v/>
      </c>
      <c r="AL101" s="68" t="str">
        <f t="shared" si="197"/>
        <v/>
      </c>
      <c r="AM101" s="69" t="str">
        <f t="shared" si="285"/>
        <v/>
      </c>
      <c r="AN101" s="69" t="str">
        <f t="shared" si="286"/>
        <v/>
      </c>
      <c r="AO101" s="69" t="str">
        <f t="shared" si="287"/>
        <v/>
      </c>
      <c r="AP101" s="69" t="str">
        <f t="shared" si="288"/>
        <v/>
      </c>
      <c r="AQ101" s="69" t="str">
        <f t="shared" si="289"/>
        <v/>
      </c>
      <c r="AR101" s="70" t="str">
        <f t="shared" si="290"/>
        <v/>
      </c>
      <c r="AT101" s="68" t="str">
        <f>IF($D101="", "", IFERROR(INDEX('Training Positions'!C$11:C$30, MATCH($D101, 'Training Positions'!$B$11:$B$30, 0)), ""))</f>
        <v/>
      </c>
      <c r="AU101" s="69" t="str">
        <f>IF($D101="", "", IFERROR(INDEX('Training Positions'!D$11:D$30, MATCH($D101, 'Training Positions'!$B$11:$B$30, 0)), ""))</f>
        <v/>
      </c>
      <c r="AV101" s="69" t="str">
        <f>IF($D101="", "", IFERROR(INDEX('Training Positions'!E$11:E$30, MATCH($D101, 'Training Positions'!$B$11:$B$30, 0)), ""))</f>
        <v/>
      </c>
      <c r="AW101" s="69" t="str">
        <f>IF($D101="", "", IFERROR(INDEX('Training Positions'!F$11:F$30, MATCH($D101, 'Training Positions'!$B$11:$B$30, 0)), ""))</f>
        <v/>
      </c>
      <c r="AX101" s="69" t="str">
        <f>IF($D101="", "", IFERROR(INDEX('Training Positions'!G$11:G$30, MATCH($D101, 'Training Positions'!$B$11:$B$30, 0)), ""))</f>
        <v/>
      </c>
      <c r="AY101" s="69" t="str">
        <f>IF($D101="", "", IFERROR(INDEX('Training Positions'!H$11:H$30, MATCH($D101, 'Training Positions'!$B$11:$B$30, 0)), ""))</f>
        <v/>
      </c>
      <c r="AZ101" s="70" t="str">
        <f>IF($D101="", "", IFERROR(INDEX('Training Positions'!I$11:I$30, MATCH($D101, 'Training Positions'!$B$11:$B$30, 0)), ""))</f>
        <v/>
      </c>
      <c r="BB101" s="68" t="str">
        <f t="shared" si="198"/>
        <v/>
      </c>
      <c r="BC101" s="69" t="str">
        <f t="shared" si="291"/>
        <v/>
      </c>
      <c r="BD101" s="69" t="str">
        <f t="shared" si="292"/>
        <v/>
      </c>
      <c r="BE101" s="69" t="str">
        <f t="shared" si="293"/>
        <v/>
      </c>
      <c r="BF101" s="69" t="str">
        <f t="shared" si="294"/>
        <v/>
      </c>
      <c r="BG101" s="69" t="str">
        <f t="shared" si="295"/>
        <v/>
      </c>
      <c r="BH101" s="70" t="str">
        <f t="shared" si="296"/>
        <v/>
      </c>
      <c r="BJ101" s="8" t="str" cm="1">
        <f t="array" ref="BJ101">IF($X101="", "", IFERROR(INDEX($BB$10:$BH$10, $BA$10, MATCH(MIN($BB101:$BH101), $BB101:$BH101, 0)), ""))</f>
        <v/>
      </c>
      <c r="BK101" s="78" t="str">
        <f t="shared" si="199"/>
        <v/>
      </c>
      <c r="BL101" s="8" t="str">
        <f>IF($IX101="", "", IFERROR(INDEX(Trainers!$I$11:$I$20, MATCH($IX101, Trainers!$AB$11:$AB$20, 0)), ""))</f>
        <v/>
      </c>
      <c r="BN101" s="68" t="str" cm="1">
        <f t="array" ref="BN101">IF(OR($X101="", BN$7=""), "", IFERROR(IF(IFERROR(INDEX($F101:$L101, $BM101, MATCH(BN$6, $F$9:$L$9, 0)), "")&gt;BN$7, "", IFERROR(INDEX($BB101:$BH101, $BM101, MATCH(BN$6, $BB$10:$BH$10, 0)), "")), ""))</f>
        <v/>
      </c>
      <c r="BO101" s="70" t="str" cm="1">
        <f t="array" ref="BO101">IF(OR($X101="", BO$7=""), "", IFERROR(IF(IFERROR(INDEX($F101:$L101, $BM101, MATCH(BO$6, $F$9:$L$9, 0)), "")&gt;BO$7, "", IFERROR(INDEX($BB101:$BH101, $BM101, MATCH(BO$6, $BB$10:$BH$10, 0)), "")), ""))</f>
        <v/>
      </c>
      <c r="BP101" s="68" t="str">
        <f t="shared" si="200"/>
        <v/>
      </c>
      <c r="BQ101" s="69" t="str">
        <f t="shared" si="201"/>
        <v/>
      </c>
      <c r="BR101" s="69" t="str">
        <f t="shared" si="202"/>
        <v/>
      </c>
      <c r="BS101" s="69" t="str">
        <f t="shared" si="203"/>
        <v/>
      </c>
      <c r="BT101" s="69" t="str">
        <f t="shared" si="204"/>
        <v/>
      </c>
      <c r="BU101" s="69" t="str">
        <f t="shared" si="205"/>
        <v/>
      </c>
      <c r="BV101" s="70" t="str">
        <f t="shared" si="206"/>
        <v/>
      </c>
      <c r="BW101" s="68" t="str" cm="1">
        <f t="array" ref="BW101">IF(OR($X101="", BW$7=""), "", IFERROR(IF(IFERROR(INDEX($F101:$L101, $BM101, MATCH(BW$6, $F$9:$L$9, 0)), "")&gt;BW$7, "", IFERROR(INDEX($BB101:$BH101, $BM101, MATCH(BW$6, $BB$10:$BH$10, 0)), "")), ""))</f>
        <v/>
      </c>
      <c r="BX101" s="70" t="str" cm="1">
        <f t="array" ref="BX101">IF(OR($X101="", BX$7=""), "", IFERROR(IF(IFERROR(INDEX($F101:$L101, $BM101, MATCH(BX$6, $F$9:$L$9, 0)), "")&gt;BX$7, "", IFERROR(INDEX($BB101:$BH101, $BM101, MATCH(BX$6, $BB$10:$BH$10, 0)), "")), ""))</f>
        <v/>
      </c>
      <c r="BY101" s="68" t="str">
        <f t="shared" si="207"/>
        <v/>
      </c>
      <c r="BZ101" s="69" t="str">
        <f t="shared" si="208"/>
        <v/>
      </c>
      <c r="CA101" s="69" t="str">
        <f t="shared" si="209"/>
        <v/>
      </c>
      <c r="CB101" s="69" t="str">
        <f t="shared" si="210"/>
        <v/>
      </c>
      <c r="CC101" s="69" t="str">
        <f t="shared" si="211"/>
        <v/>
      </c>
      <c r="CD101" s="69" t="str">
        <f t="shared" si="212"/>
        <v/>
      </c>
      <c r="CE101" s="70" t="str">
        <f t="shared" si="213"/>
        <v/>
      </c>
      <c r="CF101" s="68" t="str" cm="1">
        <f t="array" ref="CF101">IF(OR($X101="", CF$7=""), "", IFERROR(IF(IFERROR(INDEX($F101:$L101, $BM101, MATCH(CF$6, $F$9:$L$9, 0)), "")&gt;CF$7, "", IFERROR(INDEX($BB101:$BH101, $BM101, MATCH(CF$6, $BB$10:$BH$10, 0)), "")), ""))</f>
        <v/>
      </c>
      <c r="CG101" s="70" t="str" cm="1">
        <f t="array" ref="CG101">IF(OR($X101="", CG$7=""), "", IFERROR(IF(IFERROR(INDEX($F101:$L101, $BM101, MATCH(CG$6, $F$9:$L$9, 0)), "")&gt;CG$7, "", IFERROR(INDEX($BB101:$BH101, $BM101, MATCH(CG$6, $BB$10:$BH$10, 0)), "")), ""))</f>
        <v/>
      </c>
      <c r="CH101" s="68" t="str">
        <f t="shared" si="214"/>
        <v/>
      </c>
      <c r="CI101" s="69" t="str">
        <f t="shared" si="215"/>
        <v/>
      </c>
      <c r="CJ101" s="69" t="str">
        <f t="shared" si="216"/>
        <v/>
      </c>
      <c r="CK101" s="69" t="str">
        <f t="shared" si="217"/>
        <v/>
      </c>
      <c r="CL101" s="69" t="str">
        <f t="shared" si="218"/>
        <v/>
      </c>
      <c r="CM101" s="69" t="str">
        <f t="shared" si="219"/>
        <v/>
      </c>
      <c r="CN101" s="70" t="str">
        <f t="shared" si="220"/>
        <v/>
      </c>
      <c r="CO101" s="68" t="str" cm="1">
        <f t="array" ref="CO101">IF(OR($X101="", CO$7=""), "", IFERROR(IF(IFERROR(INDEX($F101:$L101, $BM101, MATCH(CO$6, $F$9:$L$9, 0)), "")&gt;CO$7, "", IFERROR(INDEX($BB101:$BH101, $BM101, MATCH(CO$6, $BB$10:$BH$10, 0)), "")), ""))</f>
        <v/>
      </c>
      <c r="CP101" s="70" t="str" cm="1">
        <f t="array" ref="CP101">IF(OR($X101="", CP$7=""), "", IFERROR(IF(IFERROR(INDEX($F101:$L101, $BM101, MATCH(CP$6, $F$9:$L$9, 0)), "")&gt;CP$7, "", IFERROR(INDEX($BB101:$BH101, $BM101, MATCH(CP$6, $BB$10:$BH$10, 0)), "")), ""))</f>
        <v/>
      </c>
      <c r="CQ101" s="68" t="str">
        <f t="shared" si="221"/>
        <v/>
      </c>
      <c r="CR101" s="69" t="str">
        <f t="shared" si="222"/>
        <v/>
      </c>
      <c r="CS101" s="69" t="str">
        <f t="shared" si="223"/>
        <v/>
      </c>
      <c r="CT101" s="69" t="str">
        <f t="shared" si="224"/>
        <v/>
      </c>
      <c r="CU101" s="69" t="str">
        <f t="shared" si="225"/>
        <v/>
      </c>
      <c r="CV101" s="69" t="str">
        <f t="shared" si="226"/>
        <v/>
      </c>
      <c r="CW101" s="70" t="str">
        <f t="shared" si="227"/>
        <v/>
      </c>
      <c r="CX101" s="68" t="str" cm="1">
        <f t="array" ref="CX101">IF(OR($X101="", CX$7=""), "", IFERROR(IF(IFERROR(INDEX($F101:$L101, $BM101, MATCH(CX$6, $F$9:$L$9, 0)), "")&gt;CX$7, "", IFERROR(INDEX($BB101:$BH101, $BM101, MATCH(CX$6, $BB$10:$BH$10, 0)), "")), ""))</f>
        <v/>
      </c>
      <c r="CY101" s="70" t="str" cm="1">
        <f t="array" ref="CY101">IF(OR($X101="", CY$7=""), "", IFERROR(IF(IFERROR(INDEX($F101:$L101, $BM101, MATCH(CY$6, $F$9:$L$9, 0)), "")&gt;CY$7, "", IFERROR(INDEX($BB101:$BH101, $BM101, MATCH(CY$6, $BB$10:$BH$10, 0)), "")), ""))</f>
        <v/>
      </c>
      <c r="CZ101" s="68" t="str">
        <f t="shared" si="228"/>
        <v/>
      </c>
      <c r="DA101" s="69" t="str">
        <f t="shared" si="229"/>
        <v/>
      </c>
      <c r="DB101" s="69" t="str">
        <f t="shared" si="230"/>
        <v/>
      </c>
      <c r="DC101" s="69" t="str">
        <f t="shared" si="231"/>
        <v/>
      </c>
      <c r="DD101" s="69" t="str">
        <f t="shared" si="232"/>
        <v/>
      </c>
      <c r="DE101" s="69" t="str">
        <f t="shared" si="233"/>
        <v/>
      </c>
      <c r="DF101" s="70" t="str">
        <f t="shared" si="234"/>
        <v/>
      </c>
      <c r="DG101" s="68" t="str" cm="1">
        <f t="array" ref="DG101">IF(OR($X101="", DG$7=""), "", IFERROR(IF(IFERROR(INDEX($F101:$L101, $BM101, MATCH(DG$6, $F$9:$L$9, 0)), "")&gt;DG$7, "", IFERROR(INDEX($BB101:$BH101, $BM101, MATCH(DG$6, $BB$10:$BH$10, 0)), "")), ""))</f>
        <v/>
      </c>
      <c r="DH101" s="70" t="str" cm="1">
        <f t="array" ref="DH101">IF(OR($X101="", DH$7=""), "", IFERROR(IF(IFERROR(INDEX($F101:$L101, $BM101, MATCH(DH$6, $F$9:$L$9, 0)), "")&gt;DH$7, "", IFERROR(INDEX($BB101:$BH101, $BM101, MATCH(DH$6, $BB$10:$BH$10, 0)), "")), ""))</f>
        <v/>
      </c>
      <c r="DI101" s="68" t="str">
        <f t="shared" si="235"/>
        <v/>
      </c>
      <c r="DJ101" s="69" t="str">
        <f t="shared" si="236"/>
        <v/>
      </c>
      <c r="DK101" s="69" t="str">
        <f t="shared" si="237"/>
        <v/>
      </c>
      <c r="DL101" s="69" t="str">
        <f t="shared" si="238"/>
        <v/>
      </c>
      <c r="DM101" s="69" t="str">
        <f t="shared" si="239"/>
        <v/>
      </c>
      <c r="DN101" s="69" t="str">
        <f t="shared" si="240"/>
        <v/>
      </c>
      <c r="DO101" s="70" t="str">
        <f t="shared" si="241"/>
        <v/>
      </c>
      <c r="DP101" s="68" t="str" cm="1">
        <f t="array" ref="DP101">IF(OR($X101="", DP$7=""), "", IFERROR(IF(IFERROR(INDEX($F101:$L101, $BM101, MATCH(DP$6, $F$9:$L$9, 0)), "")&gt;DP$7, "", IFERROR(INDEX($BB101:$BH101, $BM101, MATCH(DP$6, $BB$10:$BH$10, 0)), "")), ""))</f>
        <v/>
      </c>
      <c r="DQ101" s="70" t="str" cm="1">
        <f t="array" ref="DQ101">IF(OR($X101="", DQ$7=""), "", IFERROR(IF(IFERROR(INDEX($F101:$L101, $BM101, MATCH(DQ$6, $F$9:$L$9, 0)), "")&gt;DQ$7, "", IFERROR(INDEX($BB101:$BH101, $BM101, MATCH(DQ$6, $BB$10:$BH$10, 0)), "")), ""))</f>
        <v/>
      </c>
      <c r="DR101" s="68" t="str">
        <f t="shared" si="242"/>
        <v/>
      </c>
      <c r="DS101" s="69" t="str">
        <f t="shared" si="243"/>
        <v/>
      </c>
      <c r="DT101" s="69" t="str">
        <f t="shared" si="244"/>
        <v/>
      </c>
      <c r="DU101" s="69" t="str">
        <f t="shared" si="245"/>
        <v/>
      </c>
      <c r="DV101" s="69" t="str">
        <f t="shared" si="246"/>
        <v/>
      </c>
      <c r="DW101" s="69" t="str">
        <f t="shared" si="247"/>
        <v/>
      </c>
      <c r="DX101" s="70" t="str">
        <f t="shared" si="248"/>
        <v/>
      </c>
      <c r="DY101" s="68" t="str" cm="1">
        <f t="array" ref="DY101">IF(OR($X101="", DY$7=""), "", IFERROR(IF(IFERROR(INDEX($F101:$L101, $BM101, MATCH(DY$6, $F$9:$L$9, 0)), "")&gt;DY$7, "", IFERROR(INDEX($BB101:$BH101, $BM101, MATCH(DY$6, $BB$10:$BH$10, 0)), "")), ""))</f>
        <v/>
      </c>
      <c r="DZ101" s="70" t="str" cm="1">
        <f t="array" ref="DZ101">IF(OR($X101="", DZ$7=""), "", IFERROR(IF(IFERROR(INDEX($F101:$L101, $BM101, MATCH(DZ$6, $F$9:$L$9, 0)), "")&gt;DZ$7, "", IFERROR(INDEX($BB101:$BH101, $BM101, MATCH(DZ$6, $BB$10:$BH$10, 0)), "")), ""))</f>
        <v/>
      </c>
      <c r="EA101" s="68" t="str">
        <f t="shared" si="249"/>
        <v/>
      </c>
      <c r="EB101" s="69" t="str">
        <f t="shared" si="250"/>
        <v/>
      </c>
      <c r="EC101" s="69" t="str">
        <f t="shared" si="251"/>
        <v/>
      </c>
      <c r="ED101" s="69" t="str">
        <f t="shared" si="252"/>
        <v/>
      </c>
      <c r="EE101" s="69" t="str">
        <f t="shared" si="253"/>
        <v/>
      </c>
      <c r="EF101" s="69" t="str">
        <f t="shared" si="254"/>
        <v/>
      </c>
      <c r="EG101" s="70" t="str">
        <f t="shared" si="255"/>
        <v/>
      </c>
      <c r="EH101" s="68" t="str" cm="1">
        <f t="array" ref="EH101">IF(OR($X101="", EH$7=""), "", IFERROR(IF(IFERROR(INDEX($F101:$L101, $BM101, MATCH(EH$6, $F$9:$L$9, 0)), "")&gt;EH$7, "", IFERROR(INDEX($BB101:$BH101, $BM101, MATCH(EH$6, $BB$10:$BH$10, 0)), "")), ""))</f>
        <v/>
      </c>
      <c r="EI101" s="70" t="str" cm="1">
        <f t="array" ref="EI101">IF(OR($X101="", EI$7=""), "", IFERROR(IF(IFERROR(INDEX($F101:$L101, $BM101, MATCH(EI$6, $F$9:$L$9, 0)), "")&gt;EI$7, "", IFERROR(INDEX($BB101:$BH101, $BM101, MATCH(EI$6, $BB$10:$BH$10, 0)), "")), ""))</f>
        <v/>
      </c>
      <c r="EJ101" s="68" t="str">
        <f t="shared" si="256"/>
        <v/>
      </c>
      <c r="EK101" s="69" t="str">
        <f t="shared" si="257"/>
        <v/>
      </c>
      <c r="EL101" s="69" t="str">
        <f t="shared" si="258"/>
        <v/>
      </c>
      <c r="EM101" s="69" t="str">
        <f t="shared" si="259"/>
        <v/>
      </c>
      <c r="EN101" s="69" t="str">
        <f t="shared" si="260"/>
        <v/>
      </c>
      <c r="EO101" s="69" t="str">
        <f t="shared" si="261"/>
        <v/>
      </c>
      <c r="EP101" s="70" t="str">
        <f t="shared" si="262"/>
        <v/>
      </c>
      <c r="EQ101" s="68" t="str" cm="1">
        <f t="array" ref="EQ101">IF(OR($X101="", EQ$7=""), "", IFERROR(IF(IFERROR(INDEX($F101:$L101, $BM101, MATCH(EQ$6, $F$9:$L$9, 0)), "")&gt;EQ$7, "", IFERROR(INDEX($BB101:$BH101, $BM101, MATCH(EQ$6, $BB$10:$BH$10, 0)), "")), ""))</f>
        <v/>
      </c>
      <c r="ER101" s="70" t="str" cm="1">
        <f t="array" ref="ER101">IF(OR($X101="", ER$7=""), "", IFERROR(IF(IFERROR(INDEX($F101:$L101, $BM101, MATCH(ER$6, $F$9:$L$9, 0)), "")&gt;ER$7, "", IFERROR(INDEX($BB101:$BH101, $BM101, MATCH(ER$6, $BB$10:$BH$10, 0)), "")), ""))</f>
        <v/>
      </c>
      <c r="ES101" s="68" t="str">
        <f t="shared" si="263"/>
        <v/>
      </c>
      <c r="ET101" s="69" t="str">
        <f t="shared" si="264"/>
        <v/>
      </c>
      <c r="EU101" s="69" t="str">
        <f t="shared" si="265"/>
        <v/>
      </c>
      <c r="EV101" s="69" t="str">
        <f t="shared" si="266"/>
        <v/>
      </c>
      <c r="EW101" s="69" t="str">
        <f t="shared" si="267"/>
        <v/>
      </c>
      <c r="EX101" s="69" t="str">
        <f t="shared" si="268"/>
        <v/>
      </c>
      <c r="EY101" s="70" t="str">
        <f t="shared" si="269"/>
        <v/>
      </c>
      <c r="FA101" s="68" t="str" cm="1">
        <f t="array" ref="FA101">IF($X101="", "", IFERROR(INDEX($BN101:$EY101, $EZ101, MATCH(FA$8, $BN$2:$EY$2, 0)), ""))</f>
        <v/>
      </c>
      <c r="FB101" s="69" t="str" cm="1">
        <f t="array" ref="FB101">IF($X101="", "", IFERROR(INDEX($BN101:$EY101, $EZ101, MATCH(FB$8, $BN$2:$EY$2, 0)), ""))</f>
        <v/>
      </c>
      <c r="FC101" s="69" t="str" cm="1">
        <f t="array" ref="FC101">IF($X101="", "", IFERROR(INDEX($BN101:$EY101, $EZ101, MATCH(FC$8, $BN$2:$EY$2, 0)), ""))</f>
        <v/>
      </c>
      <c r="FD101" s="69" t="str" cm="1">
        <f t="array" ref="FD101">IF($X101="", "", IFERROR(INDEX($BN101:$EY101, $EZ101, MATCH(FD$8, $BN$2:$EY$2, 0)), ""))</f>
        <v/>
      </c>
      <c r="FE101" s="69" t="str" cm="1">
        <f t="array" ref="FE101">IF($X101="", "", IFERROR(INDEX($BN101:$EY101, $EZ101, MATCH(FE$8, $BN$2:$EY$2, 0)), ""))</f>
        <v/>
      </c>
      <c r="FF101" s="69" t="str" cm="1">
        <f t="array" ref="FF101">IF($X101="", "", IFERROR(INDEX($BN101:$EY101, $EZ101, MATCH(FF$8, $BN$2:$EY$2, 0)), ""))</f>
        <v/>
      </c>
      <c r="FG101" s="69" t="str" cm="1">
        <f t="array" ref="FG101">IF($X101="", "", IFERROR(INDEX($BN101:$EY101, $EZ101, MATCH(FG$8, $BN$2:$EY$2, 0)), ""))</f>
        <v/>
      </c>
      <c r="FH101" s="69" t="str" cm="1">
        <f t="array" ref="FH101">IF($X101="", "", IFERROR(INDEX($BN101:$EY101, $EZ101, MATCH(FH$8, $BN$2:$EY$2, 0)), ""))</f>
        <v/>
      </c>
      <c r="FI101" s="69" t="str" cm="1">
        <f t="array" ref="FI101">IF($X101="", "", IFERROR(INDEX($BN101:$EY101, $EZ101, MATCH(FI$8, $BN$2:$EY$2, 0)), ""))</f>
        <v/>
      </c>
      <c r="FJ101" s="69" t="str" cm="1">
        <f t="array" ref="FJ101">IF($X101="", "", IFERROR(INDEX($BN101:$EY101, $EZ101, MATCH(FJ$8, $BN$2:$EY$2, 0)), ""))</f>
        <v/>
      </c>
      <c r="FK101" s="69" t="str" cm="1">
        <f t="array" ref="FK101">IF($X101="", "", IFERROR(INDEX($BN101:$EY101, $EZ101, MATCH(FK$8, $BN$2:$EY$2, 0)), ""))</f>
        <v/>
      </c>
      <c r="FL101" s="69" t="str" cm="1">
        <f t="array" ref="FL101">IF($X101="", "", IFERROR(INDEX($BN101:$EY101, $EZ101, MATCH(FL$8, $BN$2:$EY$2, 0)), ""))</f>
        <v/>
      </c>
      <c r="FM101" s="69" t="str" cm="1">
        <f t="array" ref="FM101">IF($X101="", "", IFERROR(INDEX($BN101:$EY101, $EZ101, MATCH(FM$8, $BN$2:$EY$2, 0)), ""))</f>
        <v/>
      </c>
      <c r="FN101" s="69" t="str" cm="1">
        <f t="array" ref="FN101">IF($X101="", "", IFERROR(INDEX($BN101:$EY101, $EZ101, MATCH(FN$8, $BN$2:$EY$2, 0)), ""))</f>
        <v/>
      </c>
      <c r="FO101" s="69" t="str" cm="1">
        <f t="array" ref="FO101">IF($X101="", "", IFERROR(INDEX($BN101:$EY101, $EZ101, MATCH(FO$8, $BN$2:$EY$2, 0)), ""))</f>
        <v/>
      </c>
      <c r="FP101" s="69" t="str" cm="1">
        <f t="array" ref="FP101">IF($X101="", "", IFERROR(INDEX($BN101:$EY101, $EZ101, MATCH(FP$8, $BN$2:$EY$2, 0)), ""))</f>
        <v/>
      </c>
      <c r="FQ101" s="69" t="str" cm="1">
        <f t="array" ref="FQ101">IF($X101="", "", IFERROR(INDEX($BN101:$EY101, $EZ101, MATCH(FQ$8, $BN$2:$EY$2, 0)), ""))</f>
        <v/>
      </c>
      <c r="FR101" s="69" t="str" cm="1">
        <f t="array" ref="FR101">IF($X101="", "", IFERROR(INDEX($BN101:$EY101, $EZ101, MATCH(FR$8, $BN$2:$EY$2, 0)), ""))</f>
        <v/>
      </c>
      <c r="FS101" s="69" t="str" cm="1">
        <f t="array" ref="FS101">IF($X101="", "", IFERROR(INDEX($BN101:$EY101, $EZ101, MATCH(FS$8, $BN$2:$EY$2, 0)), ""))</f>
        <v/>
      </c>
      <c r="FT101" s="69" t="str" cm="1">
        <f t="array" ref="FT101">IF($X101="", "", IFERROR(INDEX($BN101:$EY101, $EZ101, MATCH(FT$8, $BN$2:$EY$2, 0)), ""))</f>
        <v/>
      </c>
      <c r="FU101" s="69" t="str" cm="1">
        <f t="array" ref="FU101">IF($X101="", "", IFERROR(INDEX($BN101:$EY101, $EZ101, MATCH(FU$8, $BN$2:$EY$2, 0)), ""))</f>
        <v/>
      </c>
      <c r="FV101" s="69" t="str" cm="1">
        <f t="array" ref="FV101">IF($X101="", "", IFERROR(INDEX($BN101:$EY101, $EZ101, MATCH(FV$8, $BN$2:$EY$2, 0)), ""))</f>
        <v/>
      </c>
      <c r="FW101" s="69" t="str" cm="1">
        <f t="array" ref="FW101">IF($X101="", "", IFERROR(INDEX($BN101:$EY101, $EZ101, MATCH(FW$8, $BN$2:$EY$2, 0)), ""))</f>
        <v/>
      </c>
      <c r="FX101" s="69" t="str" cm="1">
        <f t="array" ref="FX101">IF($X101="", "", IFERROR(INDEX($BN101:$EY101, $EZ101, MATCH(FX$8, $BN$2:$EY$2, 0)), ""))</f>
        <v/>
      </c>
      <c r="FY101" s="69" t="str" cm="1">
        <f t="array" ref="FY101">IF($X101="", "", IFERROR(INDEX($BN101:$EY101, $EZ101, MATCH(FY$8, $BN$2:$EY$2, 0)), ""))</f>
        <v/>
      </c>
      <c r="FZ101" s="69" t="str" cm="1">
        <f t="array" ref="FZ101">IF($X101="", "", IFERROR(INDEX($BN101:$EY101, $EZ101, MATCH(FZ$8, $BN$2:$EY$2, 0)), ""))</f>
        <v/>
      </c>
      <c r="GA101" s="69" t="str" cm="1">
        <f t="array" ref="GA101">IF($X101="", "", IFERROR(INDEX($BN101:$EY101, $EZ101, MATCH(GA$8, $BN$2:$EY$2, 0)), ""))</f>
        <v/>
      </c>
      <c r="GB101" s="69" t="str" cm="1">
        <f t="array" ref="GB101">IF($X101="", "", IFERROR(INDEX($BN101:$EY101, $EZ101, MATCH(GB$8, $BN$2:$EY$2, 0)), ""))</f>
        <v/>
      </c>
      <c r="GC101" s="69" t="str" cm="1">
        <f t="array" ref="GC101">IF($X101="", "", IFERROR(INDEX($BN101:$EY101, $EZ101, MATCH(GC$8, $BN$2:$EY$2, 0)), ""))</f>
        <v/>
      </c>
      <c r="GD101" s="69" t="str" cm="1">
        <f t="array" ref="GD101">IF($X101="", "", IFERROR(INDEX($BN101:$EY101, $EZ101, MATCH(GD$8, $BN$2:$EY$2, 0)), ""))</f>
        <v/>
      </c>
      <c r="GE101" s="69" t="str" cm="1">
        <f t="array" ref="GE101">IF($X101="", "", IFERROR(INDEX($BN101:$EY101, $EZ101, MATCH(GE$8, $BN$2:$EY$2, 0)), ""))</f>
        <v/>
      </c>
      <c r="GF101" s="69" t="str" cm="1">
        <f t="array" ref="GF101">IF($X101="", "", IFERROR(INDEX($BN101:$EY101, $EZ101, MATCH(GF$8, $BN$2:$EY$2, 0)), ""))</f>
        <v/>
      </c>
      <c r="GG101" s="69" t="str" cm="1">
        <f t="array" ref="GG101">IF($X101="", "", IFERROR(INDEX($BN101:$EY101, $EZ101, MATCH(GG$8, $BN$2:$EY$2, 0)), ""))</f>
        <v/>
      </c>
      <c r="GH101" s="69" t="str" cm="1">
        <f t="array" ref="GH101">IF($X101="", "", IFERROR(INDEX($BN101:$EY101, $EZ101, MATCH(GH$8, $BN$2:$EY$2, 0)), ""))</f>
        <v/>
      </c>
      <c r="GI101" s="69" t="str" cm="1">
        <f t="array" ref="GI101">IF($X101="", "", IFERROR(INDEX($BN101:$EY101, $EZ101, MATCH(GI$8, $BN$2:$EY$2, 0)), ""))</f>
        <v/>
      </c>
      <c r="GJ101" s="69" t="str" cm="1">
        <f t="array" ref="GJ101">IF($X101="", "", IFERROR(INDEX($BN101:$EY101, $EZ101, MATCH(GJ$8, $BN$2:$EY$2, 0)), ""))</f>
        <v/>
      </c>
      <c r="GK101" s="69" t="str" cm="1">
        <f t="array" ref="GK101">IF($X101="", "", IFERROR(INDEX($BN101:$EY101, $EZ101, MATCH(GK$8, $BN$2:$EY$2, 0)), ""))</f>
        <v/>
      </c>
      <c r="GL101" s="69" t="str" cm="1">
        <f t="array" ref="GL101">IF($X101="", "", IFERROR(INDEX($BN101:$EY101, $EZ101, MATCH(GL$8, $BN$2:$EY$2, 0)), ""))</f>
        <v/>
      </c>
      <c r="GM101" s="69" t="str" cm="1">
        <f t="array" ref="GM101">IF($X101="", "", IFERROR(INDEX($BN101:$EY101, $EZ101, MATCH(GM$8, $BN$2:$EY$2, 0)), ""))</f>
        <v/>
      </c>
      <c r="GN101" s="69" t="str" cm="1">
        <f t="array" ref="GN101">IF($X101="", "", IFERROR(INDEX($BN101:$EY101, $EZ101, MATCH(GN$8, $BN$2:$EY$2, 0)), ""))</f>
        <v/>
      </c>
      <c r="GO101" s="69" t="str" cm="1">
        <f t="array" ref="GO101">IF($X101="", "", IFERROR(INDEX($BN101:$EY101, $EZ101, MATCH(GO$8, $BN$2:$EY$2, 0)), ""))</f>
        <v/>
      </c>
      <c r="GP101" s="69" t="str" cm="1">
        <f t="array" ref="GP101">IF($X101="", "", IFERROR(INDEX($BN101:$EY101, $EZ101, MATCH(GP$8, $BN$2:$EY$2, 0)), ""))</f>
        <v/>
      </c>
      <c r="GQ101" s="69" t="str" cm="1">
        <f t="array" ref="GQ101">IF($X101="", "", IFERROR(INDEX($BN101:$EY101, $EZ101, MATCH(GQ$8, $BN$2:$EY$2, 0)), ""))</f>
        <v/>
      </c>
      <c r="GR101" s="69" t="str" cm="1">
        <f t="array" ref="GR101">IF($X101="", "", IFERROR(INDEX($BN101:$EY101, $EZ101, MATCH(GR$8, $BN$2:$EY$2, 0)), ""))</f>
        <v/>
      </c>
      <c r="GS101" s="69" t="str" cm="1">
        <f t="array" ref="GS101">IF($X101="", "", IFERROR(INDEX($BN101:$EY101, $EZ101, MATCH(GS$8, $BN$2:$EY$2, 0)), ""))</f>
        <v/>
      </c>
      <c r="GT101" s="69" t="str" cm="1">
        <f t="array" ref="GT101">IF($X101="", "", IFERROR(INDEX($BN101:$EY101, $EZ101, MATCH(GT$8, $BN$2:$EY$2, 0)), ""))</f>
        <v/>
      </c>
      <c r="GU101" s="69" t="str" cm="1">
        <f t="array" ref="GU101">IF($X101="", "", IFERROR(INDEX($BN101:$EY101, $EZ101, MATCH(GU$8, $BN$2:$EY$2, 0)), ""))</f>
        <v/>
      </c>
      <c r="GV101" s="69" t="str" cm="1">
        <f t="array" ref="GV101">IF($X101="", "", IFERROR(INDEX($BN101:$EY101, $EZ101, MATCH(GV$8, $BN$2:$EY$2, 0)), ""))</f>
        <v/>
      </c>
      <c r="GW101" s="69" t="str" cm="1">
        <f t="array" ref="GW101">IF($X101="", "", IFERROR(INDEX($BN101:$EY101, $EZ101, MATCH(GW$8, $BN$2:$EY$2, 0)), ""))</f>
        <v/>
      </c>
      <c r="GX101" s="69" t="str" cm="1">
        <f t="array" ref="GX101">IF($X101="", "", IFERROR(INDEX($BN101:$EY101, $EZ101, MATCH(GX$8, $BN$2:$EY$2, 0)), ""))</f>
        <v/>
      </c>
      <c r="GY101" s="69" t="str" cm="1">
        <f t="array" ref="GY101">IF($X101="", "", IFERROR(INDEX($BN101:$EY101, $EZ101, MATCH(GY$8, $BN$2:$EY$2, 0)), ""))</f>
        <v/>
      </c>
      <c r="GZ101" s="69" t="str" cm="1">
        <f t="array" ref="GZ101">IF($X101="", "", IFERROR(INDEX($BN101:$EY101, $EZ101, MATCH(GZ$8, $BN$2:$EY$2, 0)), ""))</f>
        <v/>
      </c>
      <c r="HA101" s="69" t="str" cm="1">
        <f t="array" ref="HA101">IF($X101="", "", IFERROR(INDEX($BN101:$EY101, $EZ101, MATCH(HA$8, $BN$2:$EY$2, 0)), ""))</f>
        <v/>
      </c>
      <c r="HB101" s="69" t="str" cm="1">
        <f t="array" ref="HB101">IF($X101="", "", IFERROR(INDEX($BN101:$EY101, $EZ101, MATCH(HB$8, $BN$2:$EY$2, 0)), ""))</f>
        <v/>
      </c>
      <c r="HC101" s="69" t="str" cm="1">
        <f t="array" ref="HC101">IF($X101="", "", IFERROR(INDEX($BN101:$EY101, $EZ101, MATCH(HC$8, $BN$2:$EY$2, 0)), ""))</f>
        <v/>
      </c>
      <c r="HD101" s="69" t="str" cm="1">
        <f t="array" ref="HD101">IF($X101="", "", IFERROR(INDEX($BN101:$EY101, $EZ101, MATCH(HD$8, $BN$2:$EY$2, 0)), ""))</f>
        <v/>
      </c>
      <c r="HE101" s="69" t="str" cm="1">
        <f t="array" ref="HE101">IF($X101="", "", IFERROR(INDEX($BN101:$EY101, $EZ101, MATCH(HE$8, $BN$2:$EY$2, 0)), ""))</f>
        <v/>
      </c>
      <c r="HF101" s="69" t="str" cm="1">
        <f t="array" ref="HF101">IF($X101="", "", IFERROR(INDEX($BN101:$EY101, $EZ101, MATCH(HF$8, $BN$2:$EY$2, 0)), ""))</f>
        <v/>
      </c>
      <c r="HG101" s="69" t="str" cm="1">
        <f t="array" ref="HG101">IF($X101="", "", IFERROR(INDEX($BN101:$EY101, $EZ101, MATCH(HG$8, $BN$2:$EY$2, 0)), ""))</f>
        <v/>
      </c>
      <c r="HH101" s="69" t="str" cm="1">
        <f t="array" ref="HH101">IF($X101="", "", IFERROR(INDEX($BN101:$EY101, $EZ101, MATCH(HH$8, $BN$2:$EY$2, 0)), ""))</f>
        <v/>
      </c>
      <c r="HI101" s="69" t="str" cm="1">
        <f t="array" ref="HI101">IF($X101="", "", IFERROR(INDEX($BN101:$EY101, $EZ101, MATCH(HI$8, $BN$2:$EY$2, 0)), ""))</f>
        <v/>
      </c>
      <c r="HJ101" s="69" t="str" cm="1">
        <f t="array" ref="HJ101">IF($X101="", "", IFERROR(INDEX($BN101:$EY101, $EZ101, MATCH(HJ$8, $BN$2:$EY$2, 0)), ""))</f>
        <v/>
      </c>
      <c r="HK101" s="69" t="str" cm="1">
        <f t="array" ref="HK101">IF($X101="", "", IFERROR(INDEX($BN101:$EY101, $EZ101, MATCH(HK$8, $BN$2:$EY$2, 0)), ""))</f>
        <v/>
      </c>
      <c r="HL101" s="69" t="str" cm="1">
        <f t="array" ref="HL101">IF($X101="", "", IFERROR(INDEX($BN101:$EY101, $EZ101, MATCH(HL$8, $BN$2:$EY$2, 0)), ""))</f>
        <v/>
      </c>
      <c r="HM101" s="69" t="str" cm="1">
        <f t="array" ref="HM101">IF($X101="", "", IFERROR(INDEX($BN101:$EY101, $EZ101, MATCH(HM$8, $BN$2:$EY$2, 0)), ""))</f>
        <v/>
      </c>
      <c r="HN101" s="69" t="str" cm="1">
        <f t="array" ref="HN101">IF($X101="", "", IFERROR(INDEX($BN101:$EY101, $EZ101, MATCH(HN$8, $BN$2:$EY$2, 0)), ""))</f>
        <v/>
      </c>
      <c r="HO101" s="69" t="str" cm="1">
        <f t="array" ref="HO101">IF($X101="", "", IFERROR(INDEX($BN101:$EY101, $EZ101, MATCH(HO$8, $BN$2:$EY$2, 0)), ""))</f>
        <v/>
      </c>
      <c r="HP101" s="69" t="str" cm="1">
        <f t="array" ref="HP101">IF($X101="", "", IFERROR(INDEX($BN101:$EY101, $EZ101, MATCH(HP$8, $BN$2:$EY$2, 0)), ""))</f>
        <v/>
      </c>
      <c r="HQ101" s="69" t="str" cm="1">
        <f t="array" ref="HQ101">IF($X101="", "", IFERROR(INDEX($BN101:$EY101, $EZ101, MATCH(HQ$8, $BN$2:$EY$2, 0)), ""))</f>
        <v/>
      </c>
      <c r="HR101" s="70" t="str" cm="1">
        <f t="array" ref="HR101">IF($X101="", "", IFERROR(INDEX($BN101:$EY101, $EZ101, MATCH(HR$8, $BN$2:$EY$2, 0)), ""))</f>
        <v/>
      </c>
      <c r="HT101" s="8" t="str" cm="1">
        <f t="array" ref="HT101">IFERROR(INDEX($FA$6:$HR$6, $HS$6, MATCH(MIN($FA101:$HR101), $FA101:$HR101, 0)), "")</f>
        <v/>
      </c>
      <c r="HV101" s="8" t="str" cm="1">
        <f t="array" ref="HV101">IFERROR(INDEX(Trainers!$I$11:$I$20, MATCH(IFERROR(INDEX($FA$7:$HR$7, $HS$6, MATCH(MIN($FA101:$HR101), $FA101:$HR101, 0)), ""), Trainers!$AB$11:$AB$20, 0)), "")</f>
        <v/>
      </c>
      <c r="HX101" s="81" t="str">
        <f t="shared" si="270"/>
        <v/>
      </c>
      <c r="HY101" s="88" t="str">
        <f t="shared" si="271"/>
        <v/>
      </c>
      <c r="HZ101" s="81" t="str">
        <f t="shared" si="297"/>
        <v/>
      </c>
      <c r="IA101" s="88" t="str">
        <f t="shared" si="298"/>
        <v/>
      </c>
      <c r="IB101" s="81" t="str">
        <f t="shared" si="297"/>
        <v/>
      </c>
      <c r="IC101" s="88" t="str">
        <f t="shared" si="298"/>
        <v/>
      </c>
      <c r="ID101" s="81" t="str">
        <f t="shared" si="297"/>
        <v/>
      </c>
      <c r="IE101" s="88" t="str">
        <f t="shared" si="298"/>
        <v/>
      </c>
      <c r="IF101" s="81" t="str">
        <f t="shared" si="297"/>
        <v/>
      </c>
      <c r="IG101" s="88" t="str">
        <f t="shared" si="298"/>
        <v/>
      </c>
      <c r="IH101" s="81" t="str">
        <f t="shared" si="297"/>
        <v/>
      </c>
      <c r="II101" s="88" t="str">
        <f t="shared" si="298"/>
        <v/>
      </c>
      <c r="IJ101" s="81" t="str">
        <f t="shared" si="297"/>
        <v/>
      </c>
      <c r="IK101" s="88" t="str">
        <f t="shared" si="298"/>
        <v/>
      </c>
      <c r="IL101" s="81" t="str">
        <f t="shared" si="297"/>
        <v/>
      </c>
      <c r="IM101" s="88" t="str">
        <f t="shared" si="298"/>
        <v/>
      </c>
      <c r="IN101" s="81" t="str">
        <f t="shared" si="297"/>
        <v/>
      </c>
      <c r="IO101" s="88" t="str">
        <f t="shared" si="298"/>
        <v/>
      </c>
      <c r="IP101" s="81" t="str">
        <f t="shared" si="297"/>
        <v/>
      </c>
      <c r="IQ101" s="88" t="str">
        <f t="shared" si="298"/>
        <v/>
      </c>
      <c r="IS101" s="81" t="str" cm="1">
        <f t="array" ref="IS101">IF($X101="", "", IFERROR(INDEX($HX$3:$IQ$3, $IR$3, MATCH(IS$10, $HX101:$IQ101, 0)), ""))</f>
        <v/>
      </c>
      <c r="IT101" s="89" t="str" cm="1">
        <f t="array" ref="IT101">IF($X101="", "", IFERROR(INDEX($HX$3:$IQ$3, $IR$3, MATCH(IT$10, $HX101:$IQ101, 0)), ""))</f>
        <v/>
      </c>
      <c r="IU101" s="89" t="str" cm="1">
        <f t="array" ref="IU101">IF($X101="", "", IFERROR(INDEX($HX$3:$IQ$3, $IR$3, MATCH(IU$10, $HX101:$IQ101, 0)), ""))</f>
        <v/>
      </c>
      <c r="IV101" s="8" t="str">
        <f t="shared" si="272"/>
        <v/>
      </c>
      <c r="IX101" s="8" t="str">
        <f t="shared" si="273"/>
        <v/>
      </c>
      <c r="IZ101" s="8" t="str">
        <f>IF($BL101="", "", IFERROR(INDEX(Trainers!$AB$11:$AB$20, MATCH($BL101, Trainers!$I$11:$I$20, 0)), ""))</f>
        <v/>
      </c>
      <c r="JA101" s="78" t="str">
        <f t="shared" si="274"/>
        <v/>
      </c>
      <c r="JB101" s="8" t="str" cm="1">
        <f t="array" ref="JB101">IFERROR(INDEX($BN$7:$EY$7, $BM$7, MATCH(CONCATENATE($IZ101, " - ", $BJ101), $BN$2:$EY$2, 0)), "")</f>
        <v/>
      </c>
      <c r="JC101" s="8" t="str">
        <f t="shared" si="275"/>
        <v/>
      </c>
      <c r="JE101" s="8" t="str">
        <f>IF($HV101="", "", IFERROR(INDEX(Trainers!$AB$11:$AB$20, MATCH($HV101, Trainers!$I$11:$I$20, 0)), ""))</f>
        <v/>
      </c>
      <c r="JF101" s="78" t="str" cm="1">
        <f t="array" ref="JF101">IF(IFERROR(INDEX($F101:$L101, $Y101, MATCH($HT101, $F$9:$L$9, 0)), "")="", "", IFERROR(INDEX($F101:$L101, $Y101, MATCH($HT101, $F$9:$L$9, 0)), ""))</f>
        <v/>
      </c>
      <c r="JG101" s="8" t="str" cm="1">
        <f t="array" ref="JG101">IFERROR(INDEX($BN$7:$EY$7, $BM$7, MATCH(CONCATENATE($JE101, " - ", $HT101), $BN$2:$EY$2, 0)), "")</f>
        <v/>
      </c>
      <c r="JH101" s="8" t="str">
        <f t="shared" si="276"/>
        <v/>
      </c>
    </row>
    <row r="102" spans="1:268" x14ac:dyDescent="0.25">
      <c r="A102" s="2"/>
      <c r="B102" s="20"/>
      <c r="C102" s="21"/>
      <c r="D102" s="38"/>
      <c r="E102" s="22"/>
      <c r="F102" s="22"/>
      <c r="G102" s="22"/>
      <c r="H102" s="22"/>
      <c r="I102" s="22"/>
      <c r="J102" s="22"/>
      <c r="K102" s="22"/>
      <c r="L102" s="23"/>
      <c r="M102" s="2"/>
      <c r="N102" s="101" t="str">
        <f t="shared" si="193"/>
        <v/>
      </c>
      <c r="O102" s="2"/>
      <c r="P102" s="62"/>
      <c r="Q102" s="62"/>
      <c r="R102" s="62"/>
      <c r="X102" s="8" t="str">
        <f t="shared" si="194"/>
        <v/>
      </c>
      <c r="Z102" s="8" t="str">
        <f t="shared" si="190"/>
        <v/>
      </c>
      <c r="AA102" s="8" t="str">
        <f t="shared" si="191"/>
        <v/>
      </c>
      <c r="AB102" s="8" t="str">
        <f t="shared" si="192"/>
        <v/>
      </c>
      <c r="AC102" s="8" t="str">
        <f t="shared" si="195"/>
        <v/>
      </c>
      <c r="AD102" s="8" t="str">
        <f t="shared" si="196"/>
        <v/>
      </c>
      <c r="AE102" s="8" t="str">
        <f t="shared" si="279"/>
        <v/>
      </c>
      <c r="AF102" s="8" t="str">
        <f t="shared" si="280"/>
        <v/>
      </c>
      <c r="AG102" s="8" t="str">
        <f t="shared" si="281"/>
        <v/>
      </c>
      <c r="AH102" s="8" t="str">
        <f t="shared" si="282"/>
        <v/>
      </c>
      <c r="AI102" s="8" t="str">
        <f t="shared" si="283"/>
        <v/>
      </c>
      <c r="AJ102" s="8" t="str">
        <f t="shared" si="284"/>
        <v/>
      </c>
      <c r="AL102" s="68" t="str">
        <f t="shared" si="197"/>
        <v/>
      </c>
      <c r="AM102" s="69" t="str">
        <f t="shared" si="285"/>
        <v/>
      </c>
      <c r="AN102" s="69" t="str">
        <f t="shared" si="286"/>
        <v/>
      </c>
      <c r="AO102" s="69" t="str">
        <f t="shared" si="287"/>
        <v/>
      </c>
      <c r="AP102" s="69" t="str">
        <f t="shared" si="288"/>
        <v/>
      </c>
      <c r="AQ102" s="69" t="str">
        <f t="shared" si="289"/>
        <v/>
      </c>
      <c r="AR102" s="70" t="str">
        <f t="shared" si="290"/>
        <v/>
      </c>
      <c r="AT102" s="68" t="str">
        <f>IF($D102="", "", IFERROR(INDEX('Training Positions'!C$11:C$30, MATCH($D102, 'Training Positions'!$B$11:$B$30, 0)), ""))</f>
        <v/>
      </c>
      <c r="AU102" s="69" t="str">
        <f>IF($D102="", "", IFERROR(INDEX('Training Positions'!D$11:D$30, MATCH($D102, 'Training Positions'!$B$11:$B$30, 0)), ""))</f>
        <v/>
      </c>
      <c r="AV102" s="69" t="str">
        <f>IF($D102="", "", IFERROR(INDEX('Training Positions'!E$11:E$30, MATCH($D102, 'Training Positions'!$B$11:$B$30, 0)), ""))</f>
        <v/>
      </c>
      <c r="AW102" s="69" t="str">
        <f>IF($D102="", "", IFERROR(INDEX('Training Positions'!F$11:F$30, MATCH($D102, 'Training Positions'!$B$11:$B$30, 0)), ""))</f>
        <v/>
      </c>
      <c r="AX102" s="69" t="str">
        <f>IF($D102="", "", IFERROR(INDEX('Training Positions'!G$11:G$30, MATCH($D102, 'Training Positions'!$B$11:$B$30, 0)), ""))</f>
        <v/>
      </c>
      <c r="AY102" s="69" t="str">
        <f>IF($D102="", "", IFERROR(INDEX('Training Positions'!H$11:H$30, MATCH($D102, 'Training Positions'!$B$11:$B$30, 0)), ""))</f>
        <v/>
      </c>
      <c r="AZ102" s="70" t="str">
        <f>IF($D102="", "", IFERROR(INDEX('Training Positions'!I$11:I$30, MATCH($D102, 'Training Positions'!$B$11:$B$30, 0)), ""))</f>
        <v/>
      </c>
      <c r="BB102" s="68" t="str">
        <f t="shared" si="198"/>
        <v/>
      </c>
      <c r="BC102" s="69" t="str">
        <f t="shared" si="291"/>
        <v/>
      </c>
      <c r="BD102" s="69" t="str">
        <f t="shared" si="292"/>
        <v/>
      </c>
      <c r="BE102" s="69" t="str">
        <f t="shared" si="293"/>
        <v/>
      </c>
      <c r="BF102" s="69" t="str">
        <f t="shared" si="294"/>
        <v/>
      </c>
      <c r="BG102" s="69" t="str">
        <f t="shared" si="295"/>
        <v/>
      </c>
      <c r="BH102" s="70" t="str">
        <f t="shared" si="296"/>
        <v/>
      </c>
      <c r="BJ102" s="8" t="str" cm="1">
        <f t="array" ref="BJ102">IF($X102="", "", IFERROR(INDEX($BB$10:$BH$10, $BA$10, MATCH(MIN($BB102:$BH102), $BB102:$BH102, 0)), ""))</f>
        <v/>
      </c>
      <c r="BK102" s="78" t="str">
        <f t="shared" si="199"/>
        <v/>
      </c>
      <c r="BL102" s="8" t="str">
        <f>IF($IX102="", "", IFERROR(INDEX(Trainers!$I$11:$I$20, MATCH($IX102, Trainers!$AB$11:$AB$20, 0)), ""))</f>
        <v/>
      </c>
      <c r="BN102" s="68" t="str" cm="1">
        <f t="array" ref="BN102">IF(OR($X102="", BN$7=""), "", IFERROR(IF(IFERROR(INDEX($F102:$L102, $BM102, MATCH(BN$6, $F$9:$L$9, 0)), "")&gt;BN$7, "", IFERROR(INDEX($BB102:$BH102, $BM102, MATCH(BN$6, $BB$10:$BH$10, 0)), "")), ""))</f>
        <v/>
      </c>
      <c r="BO102" s="70" t="str" cm="1">
        <f t="array" ref="BO102">IF(OR($X102="", BO$7=""), "", IFERROR(IF(IFERROR(INDEX($F102:$L102, $BM102, MATCH(BO$6, $F$9:$L$9, 0)), "")&gt;BO$7, "", IFERROR(INDEX($BB102:$BH102, $BM102, MATCH(BO$6, $BB$10:$BH$10, 0)), "")), ""))</f>
        <v/>
      </c>
      <c r="BP102" s="68" t="str">
        <f t="shared" si="200"/>
        <v/>
      </c>
      <c r="BQ102" s="69" t="str">
        <f t="shared" si="201"/>
        <v/>
      </c>
      <c r="BR102" s="69" t="str">
        <f t="shared" si="202"/>
        <v/>
      </c>
      <c r="BS102" s="69" t="str">
        <f t="shared" si="203"/>
        <v/>
      </c>
      <c r="BT102" s="69" t="str">
        <f t="shared" si="204"/>
        <v/>
      </c>
      <c r="BU102" s="69" t="str">
        <f t="shared" si="205"/>
        <v/>
      </c>
      <c r="BV102" s="70" t="str">
        <f t="shared" si="206"/>
        <v/>
      </c>
      <c r="BW102" s="68" t="str" cm="1">
        <f t="array" ref="BW102">IF(OR($X102="", BW$7=""), "", IFERROR(IF(IFERROR(INDEX($F102:$L102, $BM102, MATCH(BW$6, $F$9:$L$9, 0)), "")&gt;BW$7, "", IFERROR(INDEX($BB102:$BH102, $BM102, MATCH(BW$6, $BB$10:$BH$10, 0)), "")), ""))</f>
        <v/>
      </c>
      <c r="BX102" s="70" t="str" cm="1">
        <f t="array" ref="BX102">IF(OR($X102="", BX$7=""), "", IFERROR(IF(IFERROR(INDEX($F102:$L102, $BM102, MATCH(BX$6, $F$9:$L$9, 0)), "")&gt;BX$7, "", IFERROR(INDEX($BB102:$BH102, $BM102, MATCH(BX$6, $BB$10:$BH$10, 0)), "")), ""))</f>
        <v/>
      </c>
      <c r="BY102" s="68" t="str">
        <f t="shared" si="207"/>
        <v/>
      </c>
      <c r="BZ102" s="69" t="str">
        <f t="shared" si="208"/>
        <v/>
      </c>
      <c r="CA102" s="69" t="str">
        <f t="shared" si="209"/>
        <v/>
      </c>
      <c r="CB102" s="69" t="str">
        <f t="shared" si="210"/>
        <v/>
      </c>
      <c r="CC102" s="69" t="str">
        <f t="shared" si="211"/>
        <v/>
      </c>
      <c r="CD102" s="69" t="str">
        <f t="shared" si="212"/>
        <v/>
      </c>
      <c r="CE102" s="70" t="str">
        <f t="shared" si="213"/>
        <v/>
      </c>
      <c r="CF102" s="68" t="str" cm="1">
        <f t="array" ref="CF102">IF(OR($X102="", CF$7=""), "", IFERROR(IF(IFERROR(INDEX($F102:$L102, $BM102, MATCH(CF$6, $F$9:$L$9, 0)), "")&gt;CF$7, "", IFERROR(INDEX($BB102:$BH102, $BM102, MATCH(CF$6, $BB$10:$BH$10, 0)), "")), ""))</f>
        <v/>
      </c>
      <c r="CG102" s="70" t="str" cm="1">
        <f t="array" ref="CG102">IF(OR($X102="", CG$7=""), "", IFERROR(IF(IFERROR(INDEX($F102:$L102, $BM102, MATCH(CG$6, $F$9:$L$9, 0)), "")&gt;CG$7, "", IFERROR(INDEX($BB102:$BH102, $BM102, MATCH(CG$6, $BB$10:$BH$10, 0)), "")), ""))</f>
        <v/>
      </c>
      <c r="CH102" s="68" t="str">
        <f t="shared" si="214"/>
        <v/>
      </c>
      <c r="CI102" s="69" t="str">
        <f t="shared" si="215"/>
        <v/>
      </c>
      <c r="CJ102" s="69" t="str">
        <f t="shared" si="216"/>
        <v/>
      </c>
      <c r="CK102" s="69" t="str">
        <f t="shared" si="217"/>
        <v/>
      </c>
      <c r="CL102" s="69" t="str">
        <f t="shared" si="218"/>
        <v/>
      </c>
      <c r="CM102" s="69" t="str">
        <f t="shared" si="219"/>
        <v/>
      </c>
      <c r="CN102" s="70" t="str">
        <f t="shared" si="220"/>
        <v/>
      </c>
      <c r="CO102" s="68" t="str" cm="1">
        <f t="array" ref="CO102">IF(OR($X102="", CO$7=""), "", IFERROR(IF(IFERROR(INDEX($F102:$L102, $BM102, MATCH(CO$6, $F$9:$L$9, 0)), "")&gt;CO$7, "", IFERROR(INDEX($BB102:$BH102, $BM102, MATCH(CO$6, $BB$10:$BH$10, 0)), "")), ""))</f>
        <v/>
      </c>
      <c r="CP102" s="70" t="str" cm="1">
        <f t="array" ref="CP102">IF(OR($X102="", CP$7=""), "", IFERROR(IF(IFERROR(INDEX($F102:$L102, $BM102, MATCH(CP$6, $F$9:$L$9, 0)), "")&gt;CP$7, "", IFERROR(INDEX($BB102:$BH102, $BM102, MATCH(CP$6, $BB$10:$BH$10, 0)), "")), ""))</f>
        <v/>
      </c>
      <c r="CQ102" s="68" t="str">
        <f t="shared" si="221"/>
        <v/>
      </c>
      <c r="CR102" s="69" t="str">
        <f t="shared" si="222"/>
        <v/>
      </c>
      <c r="CS102" s="69" t="str">
        <f t="shared" si="223"/>
        <v/>
      </c>
      <c r="CT102" s="69" t="str">
        <f t="shared" si="224"/>
        <v/>
      </c>
      <c r="CU102" s="69" t="str">
        <f t="shared" si="225"/>
        <v/>
      </c>
      <c r="CV102" s="69" t="str">
        <f t="shared" si="226"/>
        <v/>
      </c>
      <c r="CW102" s="70" t="str">
        <f t="shared" si="227"/>
        <v/>
      </c>
      <c r="CX102" s="68" t="str" cm="1">
        <f t="array" ref="CX102">IF(OR($X102="", CX$7=""), "", IFERROR(IF(IFERROR(INDEX($F102:$L102, $BM102, MATCH(CX$6, $F$9:$L$9, 0)), "")&gt;CX$7, "", IFERROR(INDEX($BB102:$BH102, $BM102, MATCH(CX$6, $BB$10:$BH$10, 0)), "")), ""))</f>
        <v/>
      </c>
      <c r="CY102" s="70" t="str" cm="1">
        <f t="array" ref="CY102">IF(OR($X102="", CY$7=""), "", IFERROR(IF(IFERROR(INDEX($F102:$L102, $BM102, MATCH(CY$6, $F$9:$L$9, 0)), "")&gt;CY$7, "", IFERROR(INDEX($BB102:$BH102, $BM102, MATCH(CY$6, $BB$10:$BH$10, 0)), "")), ""))</f>
        <v/>
      </c>
      <c r="CZ102" s="68" t="str">
        <f t="shared" si="228"/>
        <v/>
      </c>
      <c r="DA102" s="69" t="str">
        <f t="shared" si="229"/>
        <v/>
      </c>
      <c r="DB102" s="69" t="str">
        <f t="shared" si="230"/>
        <v/>
      </c>
      <c r="DC102" s="69" t="str">
        <f t="shared" si="231"/>
        <v/>
      </c>
      <c r="DD102" s="69" t="str">
        <f t="shared" si="232"/>
        <v/>
      </c>
      <c r="DE102" s="69" t="str">
        <f t="shared" si="233"/>
        <v/>
      </c>
      <c r="DF102" s="70" t="str">
        <f t="shared" si="234"/>
        <v/>
      </c>
      <c r="DG102" s="68" t="str" cm="1">
        <f t="array" ref="DG102">IF(OR($X102="", DG$7=""), "", IFERROR(IF(IFERROR(INDEX($F102:$L102, $BM102, MATCH(DG$6, $F$9:$L$9, 0)), "")&gt;DG$7, "", IFERROR(INDEX($BB102:$BH102, $BM102, MATCH(DG$6, $BB$10:$BH$10, 0)), "")), ""))</f>
        <v/>
      </c>
      <c r="DH102" s="70" t="str" cm="1">
        <f t="array" ref="DH102">IF(OR($X102="", DH$7=""), "", IFERROR(IF(IFERROR(INDEX($F102:$L102, $BM102, MATCH(DH$6, $F$9:$L$9, 0)), "")&gt;DH$7, "", IFERROR(INDEX($BB102:$BH102, $BM102, MATCH(DH$6, $BB$10:$BH$10, 0)), "")), ""))</f>
        <v/>
      </c>
      <c r="DI102" s="68" t="str">
        <f t="shared" si="235"/>
        <v/>
      </c>
      <c r="DJ102" s="69" t="str">
        <f t="shared" si="236"/>
        <v/>
      </c>
      <c r="DK102" s="69" t="str">
        <f t="shared" si="237"/>
        <v/>
      </c>
      <c r="DL102" s="69" t="str">
        <f t="shared" si="238"/>
        <v/>
      </c>
      <c r="DM102" s="69" t="str">
        <f t="shared" si="239"/>
        <v/>
      </c>
      <c r="DN102" s="69" t="str">
        <f t="shared" si="240"/>
        <v/>
      </c>
      <c r="DO102" s="70" t="str">
        <f t="shared" si="241"/>
        <v/>
      </c>
      <c r="DP102" s="68" t="str" cm="1">
        <f t="array" ref="DP102">IF(OR($X102="", DP$7=""), "", IFERROR(IF(IFERROR(INDEX($F102:$L102, $BM102, MATCH(DP$6, $F$9:$L$9, 0)), "")&gt;DP$7, "", IFERROR(INDEX($BB102:$BH102, $BM102, MATCH(DP$6, $BB$10:$BH$10, 0)), "")), ""))</f>
        <v/>
      </c>
      <c r="DQ102" s="70" t="str" cm="1">
        <f t="array" ref="DQ102">IF(OR($X102="", DQ$7=""), "", IFERROR(IF(IFERROR(INDEX($F102:$L102, $BM102, MATCH(DQ$6, $F$9:$L$9, 0)), "")&gt;DQ$7, "", IFERROR(INDEX($BB102:$BH102, $BM102, MATCH(DQ$6, $BB$10:$BH$10, 0)), "")), ""))</f>
        <v/>
      </c>
      <c r="DR102" s="68" t="str">
        <f t="shared" si="242"/>
        <v/>
      </c>
      <c r="DS102" s="69" t="str">
        <f t="shared" si="243"/>
        <v/>
      </c>
      <c r="DT102" s="69" t="str">
        <f t="shared" si="244"/>
        <v/>
      </c>
      <c r="DU102" s="69" t="str">
        <f t="shared" si="245"/>
        <v/>
      </c>
      <c r="DV102" s="69" t="str">
        <f t="shared" si="246"/>
        <v/>
      </c>
      <c r="DW102" s="69" t="str">
        <f t="shared" si="247"/>
        <v/>
      </c>
      <c r="DX102" s="70" t="str">
        <f t="shared" si="248"/>
        <v/>
      </c>
      <c r="DY102" s="68" t="str" cm="1">
        <f t="array" ref="DY102">IF(OR($X102="", DY$7=""), "", IFERROR(IF(IFERROR(INDEX($F102:$L102, $BM102, MATCH(DY$6, $F$9:$L$9, 0)), "")&gt;DY$7, "", IFERROR(INDEX($BB102:$BH102, $BM102, MATCH(DY$6, $BB$10:$BH$10, 0)), "")), ""))</f>
        <v/>
      </c>
      <c r="DZ102" s="70" t="str" cm="1">
        <f t="array" ref="DZ102">IF(OR($X102="", DZ$7=""), "", IFERROR(IF(IFERROR(INDEX($F102:$L102, $BM102, MATCH(DZ$6, $F$9:$L$9, 0)), "")&gt;DZ$7, "", IFERROR(INDEX($BB102:$BH102, $BM102, MATCH(DZ$6, $BB$10:$BH$10, 0)), "")), ""))</f>
        <v/>
      </c>
      <c r="EA102" s="68" t="str">
        <f t="shared" si="249"/>
        <v/>
      </c>
      <c r="EB102" s="69" t="str">
        <f t="shared" si="250"/>
        <v/>
      </c>
      <c r="EC102" s="69" t="str">
        <f t="shared" si="251"/>
        <v/>
      </c>
      <c r="ED102" s="69" t="str">
        <f t="shared" si="252"/>
        <v/>
      </c>
      <c r="EE102" s="69" t="str">
        <f t="shared" si="253"/>
        <v/>
      </c>
      <c r="EF102" s="69" t="str">
        <f t="shared" si="254"/>
        <v/>
      </c>
      <c r="EG102" s="70" t="str">
        <f t="shared" si="255"/>
        <v/>
      </c>
      <c r="EH102" s="68" t="str" cm="1">
        <f t="array" ref="EH102">IF(OR($X102="", EH$7=""), "", IFERROR(IF(IFERROR(INDEX($F102:$L102, $BM102, MATCH(EH$6, $F$9:$L$9, 0)), "")&gt;EH$7, "", IFERROR(INDEX($BB102:$BH102, $BM102, MATCH(EH$6, $BB$10:$BH$10, 0)), "")), ""))</f>
        <v/>
      </c>
      <c r="EI102" s="70" t="str" cm="1">
        <f t="array" ref="EI102">IF(OR($X102="", EI$7=""), "", IFERROR(IF(IFERROR(INDEX($F102:$L102, $BM102, MATCH(EI$6, $F$9:$L$9, 0)), "")&gt;EI$7, "", IFERROR(INDEX($BB102:$BH102, $BM102, MATCH(EI$6, $BB$10:$BH$10, 0)), "")), ""))</f>
        <v/>
      </c>
      <c r="EJ102" s="68" t="str">
        <f t="shared" si="256"/>
        <v/>
      </c>
      <c r="EK102" s="69" t="str">
        <f t="shared" si="257"/>
        <v/>
      </c>
      <c r="EL102" s="69" t="str">
        <f t="shared" si="258"/>
        <v/>
      </c>
      <c r="EM102" s="69" t="str">
        <f t="shared" si="259"/>
        <v/>
      </c>
      <c r="EN102" s="69" t="str">
        <f t="shared" si="260"/>
        <v/>
      </c>
      <c r="EO102" s="69" t="str">
        <f t="shared" si="261"/>
        <v/>
      </c>
      <c r="EP102" s="70" t="str">
        <f t="shared" si="262"/>
        <v/>
      </c>
      <c r="EQ102" s="68" t="str" cm="1">
        <f t="array" ref="EQ102">IF(OR($X102="", EQ$7=""), "", IFERROR(IF(IFERROR(INDEX($F102:$L102, $BM102, MATCH(EQ$6, $F$9:$L$9, 0)), "")&gt;EQ$7, "", IFERROR(INDEX($BB102:$BH102, $BM102, MATCH(EQ$6, $BB$10:$BH$10, 0)), "")), ""))</f>
        <v/>
      </c>
      <c r="ER102" s="70" t="str" cm="1">
        <f t="array" ref="ER102">IF(OR($X102="", ER$7=""), "", IFERROR(IF(IFERROR(INDEX($F102:$L102, $BM102, MATCH(ER$6, $F$9:$L$9, 0)), "")&gt;ER$7, "", IFERROR(INDEX($BB102:$BH102, $BM102, MATCH(ER$6, $BB$10:$BH$10, 0)), "")), ""))</f>
        <v/>
      </c>
      <c r="ES102" s="68" t="str">
        <f t="shared" si="263"/>
        <v/>
      </c>
      <c r="ET102" s="69" t="str">
        <f t="shared" si="264"/>
        <v/>
      </c>
      <c r="EU102" s="69" t="str">
        <f t="shared" si="265"/>
        <v/>
      </c>
      <c r="EV102" s="69" t="str">
        <f t="shared" si="266"/>
        <v/>
      </c>
      <c r="EW102" s="69" t="str">
        <f t="shared" si="267"/>
        <v/>
      </c>
      <c r="EX102" s="69" t="str">
        <f t="shared" si="268"/>
        <v/>
      </c>
      <c r="EY102" s="70" t="str">
        <f t="shared" si="269"/>
        <v/>
      </c>
      <c r="FA102" s="68" t="str" cm="1">
        <f t="array" ref="FA102">IF($X102="", "", IFERROR(INDEX($BN102:$EY102, $EZ102, MATCH(FA$8, $BN$2:$EY$2, 0)), ""))</f>
        <v/>
      </c>
      <c r="FB102" s="69" t="str" cm="1">
        <f t="array" ref="FB102">IF($X102="", "", IFERROR(INDEX($BN102:$EY102, $EZ102, MATCH(FB$8, $BN$2:$EY$2, 0)), ""))</f>
        <v/>
      </c>
      <c r="FC102" s="69" t="str" cm="1">
        <f t="array" ref="FC102">IF($X102="", "", IFERROR(INDEX($BN102:$EY102, $EZ102, MATCH(FC$8, $BN$2:$EY$2, 0)), ""))</f>
        <v/>
      </c>
      <c r="FD102" s="69" t="str" cm="1">
        <f t="array" ref="FD102">IF($X102="", "", IFERROR(INDEX($BN102:$EY102, $EZ102, MATCH(FD$8, $BN$2:$EY$2, 0)), ""))</f>
        <v/>
      </c>
      <c r="FE102" s="69" t="str" cm="1">
        <f t="array" ref="FE102">IF($X102="", "", IFERROR(INDEX($BN102:$EY102, $EZ102, MATCH(FE$8, $BN$2:$EY$2, 0)), ""))</f>
        <v/>
      </c>
      <c r="FF102" s="69" t="str" cm="1">
        <f t="array" ref="FF102">IF($X102="", "", IFERROR(INDEX($BN102:$EY102, $EZ102, MATCH(FF$8, $BN$2:$EY$2, 0)), ""))</f>
        <v/>
      </c>
      <c r="FG102" s="69" t="str" cm="1">
        <f t="array" ref="FG102">IF($X102="", "", IFERROR(INDEX($BN102:$EY102, $EZ102, MATCH(FG$8, $BN$2:$EY$2, 0)), ""))</f>
        <v/>
      </c>
      <c r="FH102" s="69" t="str" cm="1">
        <f t="array" ref="FH102">IF($X102="", "", IFERROR(INDEX($BN102:$EY102, $EZ102, MATCH(FH$8, $BN$2:$EY$2, 0)), ""))</f>
        <v/>
      </c>
      <c r="FI102" s="69" t="str" cm="1">
        <f t="array" ref="FI102">IF($X102="", "", IFERROR(INDEX($BN102:$EY102, $EZ102, MATCH(FI$8, $BN$2:$EY$2, 0)), ""))</f>
        <v/>
      </c>
      <c r="FJ102" s="69" t="str" cm="1">
        <f t="array" ref="FJ102">IF($X102="", "", IFERROR(INDEX($BN102:$EY102, $EZ102, MATCH(FJ$8, $BN$2:$EY$2, 0)), ""))</f>
        <v/>
      </c>
      <c r="FK102" s="69" t="str" cm="1">
        <f t="array" ref="FK102">IF($X102="", "", IFERROR(INDEX($BN102:$EY102, $EZ102, MATCH(FK$8, $BN$2:$EY$2, 0)), ""))</f>
        <v/>
      </c>
      <c r="FL102" s="69" t="str" cm="1">
        <f t="array" ref="FL102">IF($X102="", "", IFERROR(INDEX($BN102:$EY102, $EZ102, MATCH(FL$8, $BN$2:$EY$2, 0)), ""))</f>
        <v/>
      </c>
      <c r="FM102" s="69" t="str" cm="1">
        <f t="array" ref="FM102">IF($X102="", "", IFERROR(INDEX($BN102:$EY102, $EZ102, MATCH(FM$8, $BN$2:$EY$2, 0)), ""))</f>
        <v/>
      </c>
      <c r="FN102" s="69" t="str" cm="1">
        <f t="array" ref="FN102">IF($X102="", "", IFERROR(INDEX($BN102:$EY102, $EZ102, MATCH(FN$8, $BN$2:$EY$2, 0)), ""))</f>
        <v/>
      </c>
      <c r="FO102" s="69" t="str" cm="1">
        <f t="array" ref="FO102">IF($X102="", "", IFERROR(INDEX($BN102:$EY102, $EZ102, MATCH(FO$8, $BN$2:$EY$2, 0)), ""))</f>
        <v/>
      </c>
      <c r="FP102" s="69" t="str" cm="1">
        <f t="array" ref="FP102">IF($X102="", "", IFERROR(INDEX($BN102:$EY102, $EZ102, MATCH(FP$8, $BN$2:$EY$2, 0)), ""))</f>
        <v/>
      </c>
      <c r="FQ102" s="69" t="str" cm="1">
        <f t="array" ref="FQ102">IF($X102="", "", IFERROR(INDEX($BN102:$EY102, $EZ102, MATCH(FQ$8, $BN$2:$EY$2, 0)), ""))</f>
        <v/>
      </c>
      <c r="FR102" s="69" t="str" cm="1">
        <f t="array" ref="FR102">IF($X102="", "", IFERROR(INDEX($BN102:$EY102, $EZ102, MATCH(FR$8, $BN$2:$EY$2, 0)), ""))</f>
        <v/>
      </c>
      <c r="FS102" s="69" t="str" cm="1">
        <f t="array" ref="FS102">IF($X102="", "", IFERROR(INDEX($BN102:$EY102, $EZ102, MATCH(FS$8, $BN$2:$EY$2, 0)), ""))</f>
        <v/>
      </c>
      <c r="FT102" s="69" t="str" cm="1">
        <f t="array" ref="FT102">IF($X102="", "", IFERROR(INDEX($BN102:$EY102, $EZ102, MATCH(FT$8, $BN$2:$EY$2, 0)), ""))</f>
        <v/>
      </c>
      <c r="FU102" s="69" t="str" cm="1">
        <f t="array" ref="FU102">IF($X102="", "", IFERROR(INDEX($BN102:$EY102, $EZ102, MATCH(FU$8, $BN$2:$EY$2, 0)), ""))</f>
        <v/>
      </c>
      <c r="FV102" s="69" t="str" cm="1">
        <f t="array" ref="FV102">IF($X102="", "", IFERROR(INDEX($BN102:$EY102, $EZ102, MATCH(FV$8, $BN$2:$EY$2, 0)), ""))</f>
        <v/>
      </c>
      <c r="FW102" s="69" t="str" cm="1">
        <f t="array" ref="FW102">IF($X102="", "", IFERROR(INDEX($BN102:$EY102, $EZ102, MATCH(FW$8, $BN$2:$EY$2, 0)), ""))</f>
        <v/>
      </c>
      <c r="FX102" s="69" t="str" cm="1">
        <f t="array" ref="FX102">IF($X102="", "", IFERROR(INDEX($BN102:$EY102, $EZ102, MATCH(FX$8, $BN$2:$EY$2, 0)), ""))</f>
        <v/>
      </c>
      <c r="FY102" s="69" t="str" cm="1">
        <f t="array" ref="FY102">IF($X102="", "", IFERROR(INDEX($BN102:$EY102, $EZ102, MATCH(FY$8, $BN$2:$EY$2, 0)), ""))</f>
        <v/>
      </c>
      <c r="FZ102" s="69" t="str" cm="1">
        <f t="array" ref="FZ102">IF($X102="", "", IFERROR(INDEX($BN102:$EY102, $EZ102, MATCH(FZ$8, $BN$2:$EY$2, 0)), ""))</f>
        <v/>
      </c>
      <c r="GA102" s="69" t="str" cm="1">
        <f t="array" ref="GA102">IF($X102="", "", IFERROR(INDEX($BN102:$EY102, $EZ102, MATCH(GA$8, $BN$2:$EY$2, 0)), ""))</f>
        <v/>
      </c>
      <c r="GB102" s="69" t="str" cm="1">
        <f t="array" ref="GB102">IF($X102="", "", IFERROR(INDEX($BN102:$EY102, $EZ102, MATCH(GB$8, $BN$2:$EY$2, 0)), ""))</f>
        <v/>
      </c>
      <c r="GC102" s="69" t="str" cm="1">
        <f t="array" ref="GC102">IF($X102="", "", IFERROR(INDEX($BN102:$EY102, $EZ102, MATCH(GC$8, $BN$2:$EY$2, 0)), ""))</f>
        <v/>
      </c>
      <c r="GD102" s="69" t="str" cm="1">
        <f t="array" ref="GD102">IF($X102="", "", IFERROR(INDEX($BN102:$EY102, $EZ102, MATCH(GD$8, $BN$2:$EY$2, 0)), ""))</f>
        <v/>
      </c>
      <c r="GE102" s="69" t="str" cm="1">
        <f t="array" ref="GE102">IF($X102="", "", IFERROR(INDEX($BN102:$EY102, $EZ102, MATCH(GE$8, $BN$2:$EY$2, 0)), ""))</f>
        <v/>
      </c>
      <c r="GF102" s="69" t="str" cm="1">
        <f t="array" ref="GF102">IF($X102="", "", IFERROR(INDEX($BN102:$EY102, $EZ102, MATCH(GF$8, $BN$2:$EY$2, 0)), ""))</f>
        <v/>
      </c>
      <c r="GG102" s="69" t="str" cm="1">
        <f t="array" ref="GG102">IF($X102="", "", IFERROR(INDEX($BN102:$EY102, $EZ102, MATCH(GG$8, $BN$2:$EY$2, 0)), ""))</f>
        <v/>
      </c>
      <c r="GH102" s="69" t="str" cm="1">
        <f t="array" ref="GH102">IF($X102="", "", IFERROR(INDEX($BN102:$EY102, $EZ102, MATCH(GH$8, $BN$2:$EY$2, 0)), ""))</f>
        <v/>
      </c>
      <c r="GI102" s="69" t="str" cm="1">
        <f t="array" ref="GI102">IF($X102="", "", IFERROR(INDEX($BN102:$EY102, $EZ102, MATCH(GI$8, $BN$2:$EY$2, 0)), ""))</f>
        <v/>
      </c>
      <c r="GJ102" s="69" t="str" cm="1">
        <f t="array" ref="GJ102">IF($X102="", "", IFERROR(INDEX($BN102:$EY102, $EZ102, MATCH(GJ$8, $BN$2:$EY$2, 0)), ""))</f>
        <v/>
      </c>
      <c r="GK102" s="69" t="str" cm="1">
        <f t="array" ref="GK102">IF($X102="", "", IFERROR(INDEX($BN102:$EY102, $EZ102, MATCH(GK$8, $BN$2:$EY$2, 0)), ""))</f>
        <v/>
      </c>
      <c r="GL102" s="69" t="str" cm="1">
        <f t="array" ref="GL102">IF($X102="", "", IFERROR(INDEX($BN102:$EY102, $EZ102, MATCH(GL$8, $BN$2:$EY$2, 0)), ""))</f>
        <v/>
      </c>
      <c r="GM102" s="69" t="str" cm="1">
        <f t="array" ref="GM102">IF($X102="", "", IFERROR(INDEX($BN102:$EY102, $EZ102, MATCH(GM$8, $BN$2:$EY$2, 0)), ""))</f>
        <v/>
      </c>
      <c r="GN102" s="69" t="str" cm="1">
        <f t="array" ref="GN102">IF($X102="", "", IFERROR(INDEX($BN102:$EY102, $EZ102, MATCH(GN$8, $BN$2:$EY$2, 0)), ""))</f>
        <v/>
      </c>
      <c r="GO102" s="69" t="str" cm="1">
        <f t="array" ref="GO102">IF($X102="", "", IFERROR(INDEX($BN102:$EY102, $EZ102, MATCH(GO$8, $BN$2:$EY$2, 0)), ""))</f>
        <v/>
      </c>
      <c r="GP102" s="69" t="str" cm="1">
        <f t="array" ref="GP102">IF($X102="", "", IFERROR(INDEX($BN102:$EY102, $EZ102, MATCH(GP$8, $BN$2:$EY$2, 0)), ""))</f>
        <v/>
      </c>
      <c r="GQ102" s="69" t="str" cm="1">
        <f t="array" ref="GQ102">IF($X102="", "", IFERROR(INDEX($BN102:$EY102, $EZ102, MATCH(GQ$8, $BN$2:$EY$2, 0)), ""))</f>
        <v/>
      </c>
      <c r="GR102" s="69" t="str" cm="1">
        <f t="array" ref="GR102">IF($X102="", "", IFERROR(INDEX($BN102:$EY102, $EZ102, MATCH(GR$8, $BN$2:$EY$2, 0)), ""))</f>
        <v/>
      </c>
      <c r="GS102" s="69" t="str" cm="1">
        <f t="array" ref="GS102">IF($X102="", "", IFERROR(INDEX($BN102:$EY102, $EZ102, MATCH(GS$8, $BN$2:$EY$2, 0)), ""))</f>
        <v/>
      </c>
      <c r="GT102" s="69" t="str" cm="1">
        <f t="array" ref="GT102">IF($X102="", "", IFERROR(INDEX($BN102:$EY102, $EZ102, MATCH(GT$8, $BN$2:$EY$2, 0)), ""))</f>
        <v/>
      </c>
      <c r="GU102" s="69" t="str" cm="1">
        <f t="array" ref="GU102">IF($X102="", "", IFERROR(INDEX($BN102:$EY102, $EZ102, MATCH(GU$8, $BN$2:$EY$2, 0)), ""))</f>
        <v/>
      </c>
      <c r="GV102" s="69" t="str" cm="1">
        <f t="array" ref="GV102">IF($X102="", "", IFERROR(INDEX($BN102:$EY102, $EZ102, MATCH(GV$8, $BN$2:$EY$2, 0)), ""))</f>
        <v/>
      </c>
      <c r="GW102" s="69" t="str" cm="1">
        <f t="array" ref="GW102">IF($X102="", "", IFERROR(INDEX($BN102:$EY102, $EZ102, MATCH(GW$8, $BN$2:$EY$2, 0)), ""))</f>
        <v/>
      </c>
      <c r="GX102" s="69" t="str" cm="1">
        <f t="array" ref="GX102">IF($X102="", "", IFERROR(INDEX($BN102:$EY102, $EZ102, MATCH(GX$8, $BN$2:$EY$2, 0)), ""))</f>
        <v/>
      </c>
      <c r="GY102" s="69" t="str" cm="1">
        <f t="array" ref="GY102">IF($X102="", "", IFERROR(INDEX($BN102:$EY102, $EZ102, MATCH(GY$8, $BN$2:$EY$2, 0)), ""))</f>
        <v/>
      </c>
      <c r="GZ102" s="69" t="str" cm="1">
        <f t="array" ref="GZ102">IF($X102="", "", IFERROR(INDEX($BN102:$EY102, $EZ102, MATCH(GZ$8, $BN$2:$EY$2, 0)), ""))</f>
        <v/>
      </c>
      <c r="HA102" s="69" t="str" cm="1">
        <f t="array" ref="HA102">IF($X102="", "", IFERROR(INDEX($BN102:$EY102, $EZ102, MATCH(HA$8, $BN$2:$EY$2, 0)), ""))</f>
        <v/>
      </c>
      <c r="HB102" s="69" t="str" cm="1">
        <f t="array" ref="HB102">IF($X102="", "", IFERROR(INDEX($BN102:$EY102, $EZ102, MATCH(HB$8, $BN$2:$EY$2, 0)), ""))</f>
        <v/>
      </c>
      <c r="HC102" s="69" t="str" cm="1">
        <f t="array" ref="HC102">IF($X102="", "", IFERROR(INDEX($BN102:$EY102, $EZ102, MATCH(HC$8, $BN$2:$EY$2, 0)), ""))</f>
        <v/>
      </c>
      <c r="HD102" s="69" t="str" cm="1">
        <f t="array" ref="HD102">IF($X102="", "", IFERROR(INDEX($BN102:$EY102, $EZ102, MATCH(HD$8, $BN$2:$EY$2, 0)), ""))</f>
        <v/>
      </c>
      <c r="HE102" s="69" t="str" cm="1">
        <f t="array" ref="HE102">IF($X102="", "", IFERROR(INDEX($BN102:$EY102, $EZ102, MATCH(HE$8, $BN$2:$EY$2, 0)), ""))</f>
        <v/>
      </c>
      <c r="HF102" s="69" t="str" cm="1">
        <f t="array" ref="HF102">IF($X102="", "", IFERROR(INDEX($BN102:$EY102, $EZ102, MATCH(HF$8, $BN$2:$EY$2, 0)), ""))</f>
        <v/>
      </c>
      <c r="HG102" s="69" t="str" cm="1">
        <f t="array" ref="HG102">IF($X102="", "", IFERROR(INDEX($BN102:$EY102, $EZ102, MATCH(HG$8, $BN$2:$EY$2, 0)), ""))</f>
        <v/>
      </c>
      <c r="HH102" s="69" t="str" cm="1">
        <f t="array" ref="HH102">IF($X102="", "", IFERROR(INDEX($BN102:$EY102, $EZ102, MATCH(HH$8, $BN$2:$EY$2, 0)), ""))</f>
        <v/>
      </c>
      <c r="HI102" s="69" t="str" cm="1">
        <f t="array" ref="HI102">IF($X102="", "", IFERROR(INDEX($BN102:$EY102, $EZ102, MATCH(HI$8, $BN$2:$EY$2, 0)), ""))</f>
        <v/>
      </c>
      <c r="HJ102" s="69" t="str" cm="1">
        <f t="array" ref="HJ102">IF($X102="", "", IFERROR(INDEX($BN102:$EY102, $EZ102, MATCH(HJ$8, $BN$2:$EY$2, 0)), ""))</f>
        <v/>
      </c>
      <c r="HK102" s="69" t="str" cm="1">
        <f t="array" ref="HK102">IF($X102="", "", IFERROR(INDEX($BN102:$EY102, $EZ102, MATCH(HK$8, $BN$2:$EY$2, 0)), ""))</f>
        <v/>
      </c>
      <c r="HL102" s="69" t="str" cm="1">
        <f t="array" ref="HL102">IF($X102="", "", IFERROR(INDEX($BN102:$EY102, $EZ102, MATCH(HL$8, $BN$2:$EY$2, 0)), ""))</f>
        <v/>
      </c>
      <c r="HM102" s="69" t="str" cm="1">
        <f t="array" ref="HM102">IF($X102="", "", IFERROR(INDEX($BN102:$EY102, $EZ102, MATCH(HM$8, $BN$2:$EY$2, 0)), ""))</f>
        <v/>
      </c>
      <c r="HN102" s="69" t="str" cm="1">
        <f t="array" ref="HN102">IF($X102="", "", IFERROR(INDEX($BN102:$EY102, $EZ102, MATCH(HN$8, $BN$2:$EY$2, 0)), ""))</f>
        <v/>
      </c>
      <c r="HO102" s="69" t="str" cm="1">
        <f t="array" ref="HO102">IF($X102="", "", IFERROR(INDEX($BN102:$EY102, $EZ102, MATCH(HO$8, $BN$2:$EY$2, 0)), ""))</f>
        <v/>
      </c>
      <c r="HP102" s="69" t="str" cm="1">
        <f t="array" ref="HP102">IF($X102="", "", IFERROR(INDEX($BN102:$EY102, $EZ102, MATCH(HP$8, $BN$2:$EY$2, 0)), ""))</f>
        <v/>
      </c>
      <c r="HQ102" s="69" t="str" cm="1">
        <f t="array" ref="HQ102">IF($X102="", "", IFERROR(INDEX($BN102:$EY102, $EZ102, MATCH(HQ$8, $BN$2:$EY$2, 0)), ""))</f>
        <v/>
      </c>
      <c r="HR102" s="70" t="str" cm="1">
        <f t="array" ref="HR102">IF($X102="", "", IFERROR(INDEX($BN102:$EY102, $EZ102, MATCH(HR$8, $BN$2:$EY$2, 0)), ""))</f>
        <v/>
      </c>
      <c r="HT102" s="8" t="str" cm="1">
        <f t="array" ref="HT102">IFERROR(INDEX($FA$6:$HR$6, $HS$6, MATCH(MIN($FA102:$HR102), $FA102:$HR102, 0)), "")</f>
        <v/>
      </c>
      <c r="HV102" s="8" t="str" cm="1">
        <f t="array" ref="HV102">IFERROR(INDEX(Trainers!$I$11:$I$20, MATCH(IFERROR(INDEX($FA$7:$HR$7, $HS$6, MATCH(MIN($FA102:$HR102), $FA102:$HR102, 0)), ""), Trainers!$AB$11:$AB$20, 0)), "")</f>
        <v/>
      </c>
      <c r="HX102" s="81" t="str">
        <f t="shared" si="270"/>
        <v/>
      </c>
      <c r="HY102" s="88" t="str">
        <f t="shared" si="271"/>
        <v/>
      </c>
      <c r="HZ102" s="81" t="str">
        <f t="shared" si="297"/>
        <v/>
      </c>
      <c r="IA102" s="88" t="str">
        <f t="shared" si="298"/>
        <v/>
      </c>
      <c r="IB102" s="81" t="str">
        <f t="shared" si="297"/>
        <v/>
      </c>
      <c r="IC102" s="88" t="str">
        <f t="shared" si="298"/>
        <v/>
      </c>
      <c r="ID102" s="81" t="str">
        <f t="shared" si="297"/>
        <v/>
      </c>
      <c r="IE102" s="88" t="str">
        <f t="shared" si="298"/>
        <v/>
      </c>
      <c r="IF102" s="81" t="str">
        <f t="shared" si="297"/>
        <v/>
      </c>
      <c r="IG102" s="88" t="str">
        <f t="shared" si="298"/>
        <v/>
      </c>
      <c r="IH102" s="81" t="str">
        <f t="shared" si="297"/>
        <v/>
      </c>
      <c r="II102" s="88" t="str">
        <f t="shared" si="298"/>
        <v/>
      </c>
      <c r="IJ102" s="81" t="str">
        <f t="shared" si="297"/>
        <v/>
      </c>
      <c r="IK102" s="88" t="str">
        <f t="shared" si="298"/>
        <v/>
      </c>
      <c r="IL102" s="81" t="str">
        <f t="shared" si="297"/>
        <v/>
      </c>
      <c r="IM102" s="88" t="str">
        <f t="shared" si="298"/>
        <v/>
      </c>
      <c r="IN102" s="81" t="str">
        <f t="shared" si="297"/>
        <v/>
      </c>
      <c r="IO102" s="88" t="str">
        <f t="shared" si="298"/>
        <v/>
      </c>
      <c r="IP102" s="81" t="str">
        <f t="shared" si="297"/>
        <v/>
      </c>
      <c r="IQ102" s="88" t="str">
        <f t="shared" si="298"/>
        <v/>
      </c>
      <c r="IS102" s="81" t="str" cm="1">
        <f t="array" ref="IS102">IF($X102="", "", IFERROR(INDEX($HX$3:$IQ$3, $IR$3, MATCH(IS$10, $HX102:$IQ102, 0)), ""))</f>
        <v/>
      </c>
      <c r="IT102" s="89" t="str" cm="1">
        <f t="array" ref="IT102">IF($X102="", "", IFERROR(INDEX($HX$3:$IQ$3, $IR$3, MATCH(IT$10, $HX102:$IQ102, 0)), ""))</f>
        <v/>
      </c>
      <c r="IU102" s="89" t="str" cm="1">
        <f t="array" ref="IU102">IF($X102="", "", IFERROR(INDEX($HX$3:$IQ$3, $IR$3, MATCH(IU$10, $HX102:$IQ102, 0)), ""))</f>
        <v/>
      </c>
      <c r="IV102" s="8" t="str">
        <f t="shared" si="272"/>
        <v/>
      </c>
      <c r="IX102" s="8" t="str">
        <f t="shared" si="273"/>
        <v/>
      </c>
      <c r="IZ102" s="8" t="str">
        <f>IF($BL102="", "", IFERROR(INDEX(Trainers!$AB$11:$AB$20, MATCH($BL102, Trainers!$I$11:$I$20, 0)), ""))</f>
        <v/>
      </c>
      <c r="JA102" s="78" t="str">
        <f t="shared" si="274"/>
        <v/>
      </c>
      <c r="JB102" s="8" t="str" cm="1">
        <f t="array" ref="JB102">IFERROR(INDEX($BN$7:$EY$7, $BM$7, MATCH(CONCATENATE($IZ102, " - ", $BJ102), $BN$2:$EY$2, 0)), "")</f>
        <v/>
      </c>
      <c r="JC102" s="8" t="str">
        <f t="shared" si="275"/>
        <v/>
      </c>
      <c r="JE102" s="8" t="str">
        <f>IF($HV102="", "", IFERROR(INDEX(Trainers!$AB$11:$AB$20, MATCH($HV102, Trainers!$I$11:$I$20, 0)), ""))</f>
        <v/>
      </c>
      <c r="JF102" s="78" t="str" cm="1">
        <f t="array" ref="JF102">IF(IFERROR(INDEX($F102:$L102, $Y102, MATCH($HT102, $F$9:$L$9, 0)), "")="", "", IFERROR(INDEX($F102:$L102, $Y102, MATCH($HT102, $F$9:$L$9, 0)), ""))</f>
        <v/>
      </c>
      <c r="JG102" s="8" t="str" cm="1">
        <f t="array" ref="JG102">IFERROR(INDEX($BN$7:$EY$7, $BM$7, MATCH(CONCATENATE($JE102, " - ", $HT102), $BN$2:$EY$2, 0)), "")</f>
        <v/>
      </c>
      <c r="JH102" s="8" t="str">
        <f t="shared" si="276"/>
        <v/>
      </c>
    </row>
    <row r="103" spans="1:268" x14ac:dyDescent="0.25">
      <c r="A103" s="2"/>
      <c r="B103" s="20"/>
      <c r="C103" s="21"/>
      <c r="D103" s="38"/>
      <c r="E103" s="22"/>
      <c r="F103" s="22"/>
      <c r="G103" s="22"/>
      <c r="H103" s="22"/>
      <c r="I103" s="22"/>
      <c r="J103" s="22"/>
      <c r="K103" s="22"/>
      <c r="L103" s="23"/>
      <c r="M103" s="2"/>
      <c r="N103" s="101" t="str">
        <f t="shared" si="193"/>
        <v/>
      </c>
      <c r="O103" s="2"/>
      <c r="P103" s="62"/>
      <c r="Q103" s="62"/>
      <c r="R103" s="62"/>
      <c r="X103" s="8" t="str">
        <f t="shared" si="194"/>
        <v/>
      </c>
      <c r="Z103" s="8" t="str">
        <f t="shared" si="190"/>
        <v/>
      </c>
      <c r="AA103" s="8" t="str">
        <f t="shared" si="191"/>
        <v/>
      </c>
      <c r="AB103" s="8" t="str">
        <f t="shared" si="192"/>
        <v/>
      </c>
      <c r="AC103" s="8" t="str">
        <f t="shared" si="195"/>
        <v/>
      </c>
      <c r="AD103" s="8" t="str">
        <f t="shared" si="196"/>
        <v/>
      </c>
      <c r="AE103" s="8" t="str">
        <f t="shared" si="279"/>
        <v/>
      </c>
      <c r="AF103" s="8" t="str">
        <f t="shared" si="280"/>
        <v/>
      </c>
      <c r="AG103" s="8" t="str">
        <f t="shared" si="281"/>
        <v/>
      </c>
      <c r="AH103" s="8" t="str">
        <f t="shared" si="282"/>
        <v/>
      </c>
      <c r="AI103" s="8" t="str">
        <f t="shared" si="283"/>
        <v/>
      </c>
      <c r="AJ103" s="8" t="str">
        <f t="shared" si="284"/>
        <v/>
      </c>
      <c r="AL103" s="68" t="str">
        <f t="shared" si="197"/>
        <v/>
      </c>
      <c r="AM103" s="69" t="str">
        <f t="shared" si="285"/>
        <v/>
      </c>
      <c r="AN103" s="69" t="str">
        <f t="shared" si="286"/>
        <v/>
      </c>
      <c r="AO103" s="69" t="str">
        <f t="shared" si="287"/>
        <v/>
      </c>
      <c r="AP103" s="69" t="str">
        <f t="shared" si="288"/>
        <v/>
      </c>
      <c r="AQ103" s="69" t="str">
        <f t="shared" si="289"/>
        <v/>
      </c>
      <c r="AR103" s="70" t="str">
        <f t="shared" si="290"/>
        <v/>
      </c>
      <c r="AT103" s="68" t="str">
        <f>IF($D103="", "", IFERROR(INDEX('Training Positions'!C$11:C$30, MATCH($D103, 'Training Positions'!$B$11:$B$30, 0)), ""))</f>
        <v/>
      </c>
      <c r="AU103" s="69" t="str">
        <f>IF($D103="", "", IFERROR(INDEX('Training Positions'!D$11:D$30, MATCH($D103, 'Training Positions'!$B$11:$B$30, 0)), ""))</f>
        <v/>
      </c>
      <c r="AV103" s="69" t="str">
        <f>IF($D103="", "", IFERROR(INDEX('Training Positions'!E$11:E$30, MATCH($D103, 'Training Positions'!$B$11:$B$30, 0)), ""))</f>
        <v/>
      </c>
      <c r="AW103" s="69" t="str">
        <f>IF($D103="", "", IFERROR(INDEX('Training Positions'!F$11:F$30, MATCH($D103, 'Training Positions'!$B$11:$B$30, 0)), ""))</f>
        <v/>
      </c>
      <c r="AX103" s="69" t="str">
        <f>IF($D103="", "", IFERROR(INDEX('Training Positions'!G$11:G$30, MATCH($D103, 'Training Positions'!$B$11:$B$30, 0)), ""))</f>
        <v/>
      </c>
      <c r="AY103" s="69" t="str">
        <f>IF($D103="", "", IFERROR(INDEX('Training Positions'!H$11:H$30, MATCH($D103, 'Training Positions'!$B$11:$B$30, 0)), ""))</f>
        <v/>
      </c>
      <c r="AZ103" s="70" t="str">
        <f>IF($D103="", "", IFERROR(INDEX('Training Positions'!I$11:I$30, MATCH($D103, 'Training Positions'!$B$11:$B$30, 0)), ""))</f>
        <v/>
      </c>
      <c r="BB103" s="68" t="str">
        <f t="shared" si="198"/>
        <v/>
      </c>
      <c r="BC103" s="69" t="str">
        <f t="shared" si="291"/>
        <v/>
      </c>
      <c r="BD103" s="69" t="str">
        <f t="shared" si="292"/>
        <v/>
      </c>
      <c r="BE103" s="69" t="str">
        <f t="shared" si="293"/>
        <v/>
      </c>
      <c r="BF103" s="69" t="str">
        <f t="shared" si="294"/>
        <v/>
      </c>
      <c r="BG103" s="69" t="str">
        <f t="shared" si="295"/>
        <v/>
      </c>
      <c r="BH103" s="70" t="str">
        <f t="shared" si="296"/>
        <v/>
      </c>
      <c r="BJ103" s="8" t="str" cm="1">
        <f t="array" ref="BJ103">IF($X103="", "", IFERROR(INDEX($BB$10:$BH$10, $BA$10, MATCH(MIN($BB103:$BH103), $BB103:$BH103, 0)), ""))</f>
        <v/>
      </c>
      <c r="BK103" s="78" t="str">
        <f t="shared" si="199"/>
        <v/>
      </c>
      <c r="BL103" s="8" t="str">
        <f>IF($IX103="", "", IFERROR(INDEX(Trainers!$I$11:$I$20, MATCH($IX103, Trainers!$AB$11:$AB$20, 0)), ""))</f>
        <v/>
      </c>
      <c r="BN103" s="68" t="str" cm="1">
        <f t="array" ref="BN103">IF(OR($X103="", BN$7=""), "", IFERROR(IF(IFERROR(INDEX($F103:$L103, $BM103, MATCH(BN$6, $F$9:$L$9, 0)), "")&gt;BN$7, "", IFERROR(INDEX($BB103:$BH103, $BM103, MATCH(BN$6, $BB$10:$BH$10, 0)), "")), ""))</f>
        <v/>
      </c>
      <c r="BO103" s="70" t="str" cm="1">
        <f t="array" ref="BO103">IF(OR($X103="", BO$7=""), "", IFERROR(IF(IFERROR(INDEX($F103:$L103, $BM103, MATCH(BO$6, $F$9:$L$9, 0)), "")&gt;BO$7, "", IFERROR(INDEX($BB103:$BH103, $BM103, MATCH(BO$6, $BB$10:$BH$10, 0)), "")), ""))</f>
        <v/>
      </c>
      <c r="BP103" s="68" t="str">
        <f t="shared" si="200"/>
        <v/>
      </c>
      <c r="BQ103" s="69" t="str">
        <f t="shared" si="201"/>
        <v/>
      </c>
      <c r="BR103" s="69" t="str">
        <f t="shared" si="202"/>
        <v/>
      </c>
      <c r="BS103" s="69" t="str">
        <f t="shared" si="203"/>
        <v/>
      </c>
      <c r="BT103" s="69" t="str">
        <f t="shared" si="204"/>
        <v/>
      </c>
      <c r="BU103" s="69" t="str">
        <f t="shared" si="205"/>
        <v/>
      </c>
      <c r="BV103" s="70" t="str">
        <f t="shared" si="206"/>
        <v/>
      </c>
      <c r="BW103" s="68" t="str" cm="1">
        <f t="array" ref="BW103">IF(OR($X103="", BW$7=""), "", IFERROR(IF(IFERROR(INDEX($F103:$L103, $BM103, MATCH(BW$6, $F$9:$L$9, 0)), "")&gt;BW$7, "", IFERROR(INDEX($BB103:$BH103, $BM103, MATCH(BW$6, $BB$10:$BH$10, 0)), "")), ""))</f>
        <v/>
      </c>
      <c r="BX103" s="70" t="str" cm="1">
        <f t="array" ref="BX103">IF(OR($X103="", BX$7=""), "", IFERROR(IF(IFERROR(INDEX($F103:$L103, $BM103, MATCH(BX$6, $F$9:$L$9, 0)), "")&gt;BX$7, "", IFERROR(INDEX($BB103:$BH103, $BM103, MATCH(BX$6, $BB$10:$BH$10, 0)), "")), ""))</f>
        <v/>
      </c>
      <c r="BY103" s="68" t="str">
        <f t="shared" si="207"/>
        <v/>
      </c>
      <c r="BZ103" s="69" t="str">
        <f t="shared" si="208"/>
        <v/>
      </c>
      <c r="CA103" s="69" t="str">
        <f t="shared" si="209"/>
        <v/>
      </c>
      <c r="CB103" s="69" t="str">
        <f t="shared" si="210"/>
        <v/>
      </c>
      <c r="CC103" s="69" t="str">
        <f t="shared" si="211"/>
        <v/>
      </c>
      <c r="CD103" s="69" t="str">
        <f t="shared" si="212"/>
        <v/>
      </c>
      <c r="CE103" s="70" t="str">
        <f t="shared" si="213"/>
        <v/>
      </c>
      <c r="CF103" s="68" t="str" cm="1">
        <f t="array" ref="CF103">IF(OR($X103="", CF$7=""), "", IFERROR(IF(IFERROR(INDEX($F103:$L103, $BM103, MATCH(CF$6, $F$9:$L$9, 0)), "")&gt;CF$7, "", IFERROR(INDEX($BB103:$BH103, $BM103, MATCH(CF$6, $BB$10:$BH$10, 0)), "")), ""))</f>
        <v/>
      </c>
      <c r="CG103" s="70" t="str" cm="1">
        <f t="array" ref="CG103">IF(OR($X103="", CG$7=""), "", IFERROR(IF(IFERROR(INDEX($F103:$L103, $BM103, MATCH(CG$6, $F$9:$L$9, 0)), "")&gt;CG$7, "", IFERROR(INDEX($BB103:$BH103, $BM103, MATCH(CG$6, $BB$10:$BH$10, 0)), "")), ""))</f>
        <v/>
      </c>
      <c r="CH103" s="68" t="str">
        <f t="shared" si="214"/>
        <v/>
      </c>
      <c r="CI103" s="69" t="str">
        <f t="shared" si="215"/>
        <v/>
      </c>
      <c r="CJ103" s="69" t="str">
        <f t="shared" si="216"/>
        <v/>
      </c>
      <c r="CK103" s="69" t="str">
        <f t="shared" si="217"/>
        <v/>
      </c>
      <c r="CL103" s="69" t="str">
        <f t="shared" si="218"/>
        <v/>
      </c>
      <c r="CM103" s="69" t="str">
        <f t="shared" si="219"/>
        <v/>
      </c>
      <c r="CN103" s="70" t="str">
        <f t="shared" si="220"/>
        <v/>
      </c>
      <c r="CO103" s="68" t="str" cm="1">
        <f t="array" ref="CO103">IF(OR($X103="", CO$7=""), "", IFERROR(IF(IFERROR(INDEX($F103:$L103, $BM103, MATCH(CO$6, $F$9:$L$9, 0)), "")&gt;CO$7, "", IFERROR(INDEX($BB103:$BH103, $BM103, MATCH(CO$6, $BB$10:$BH$10, 0)), "")), ""))</f>
        <v/>
      </c>
      <c r="CP103" s="70" t="str" cm="1">
        <f t="array" ref="CP103">IF(OR($X103="", CP$7=""), "", IFERROR(IF(IFERROR(INDEX($F103:$L103, $BM103, MATCH(CP$6, $F$9:$L$9, 0)), "")&gt;CP$7, "", IFERROR(INDEX($BB103:$BH103, $BM103, MATCH(CP$6, $BB$10:$BH$10, 0)), "")), ""))</f>
        <v/>
      </c>
      <c r="CQ103" s="68" t="str">
        <f t="shared" si="221"/>
        <v/>
      </c>
      <c r="CR103" s="69" t="str">
        <f t="shared" si="222"/>
        <v/>
      </c>
      <c r="CS103" s="69" t="str">
        <f t="shared" si="223"/>
        <v/>
      </c>
      <c r="CT103" s="69" t="str">
        <f t="shared" si="224"/>
        <v/>
      </c>
      <c r="CU103" s="69" t="str">
        <f t="shared" si="225"/>
        <v/>
      </c>
      <c r="CV103" s="69" t="str">
        <f t="shared" si="226"/>
        <v/>
      </c>
      <c r="CW103" s="70" t="str">
        <f t="shared" si="227"/>
        <v/>
      </c>
      <c r="CX103" s="68" t="str" cm="1">
        <f t="array" ref="CX103">IF(OR($X103="", CX$7=""), "", IFERROR(IF(IFERROR(INDEX($F103:$L103, $BM103, MATCH(CX$6, $F$9:$L$9, 0)), "")&gt;CX$7, "", IFERROR(INDEX($BB103:$BH103, $BM103, MATCH(CX$6, $BB$10:$BH$10, 0)), "")), ""))</f>
        <v/>
      </c>
      <c r="CY103" s="70" t="str" cm="1">
        <f t="array" ref="CY103">IF(OR($X103="", CY$7=""), "", IFERROR(IF(IFERROR(INDEX($F103:$L103, $BM103, MATCH(CY$6, $F$9:$L$9, 0)), "")&gt;CY$7, "", IFERROR(INDEX($BB103:$BH103, $BM103, MATCH(CY$6, $BB$10:$BH$10, 0)), "")), ""))</f>
        <v/>
      </c>
      <c r="CZ103" s="68" t="str">
        <f t="shared" si="228"/>
        <v/>
      </c>
      <c r="DA103" s="69" t="str">
        <f t="shared" si="229"/>
        <v/>
      </c>
      <c r="DB103" s="69" t="str">
        <f t="shared" si="230"/>
        <v/>
      </c>
      <c r="DC103" s="69" t="str">
        <f t="shared" si="231"/>
        <v/>
      </c>
      <c r="DD103" s="69" t="str">
        <f t="shared" si="232"/>
        <v/>
      </c>
      <c r="DE103" s="69" t="str">
        <f t="shared" si="233"/>
        <v/>
      </c>
      <c r="DF103" s="70" t="str">
        <f t="shared" si="234"/>
        <v/>
      </c>
      <c r="DG103" s="68" t="str" cm="1">
        <f t="array" ref="DG103">IF(OR($X103="", DG$7=""), "", IFERROR(IF(IFERROR(INDEX($F103:$L103, $BM103, MATCH(DG$6, $F$9:$L$9, 0)), "")&gt;DG$7, "", IFERROR(INDEX($BB103:$BH103, $BM103, MATCH(DG$6, $BB$10:$BH$10, 0)), "")), ""))</f>
        <v/>
      </c>
      <c r="DH103" s="70" t="str" cm="1">
        <f t="array" ref="DH103">IF(OR($X103="", DH$7=""), "", IFERROR(IF(IFERROR(INDEX($F103:$L103, $BM103, MATCH(DH$6, $F$9:$L$9, 0)), "")&gt;DH$7, "", IFERROR(INDEX($BB103:$BH103, $BM103, MATCH(DH$6, $BB$10:$BH$10, 0)), "")), ""))</f>
        <v/>
      </c>
      <c r="DI103" s="68" t="str">
        <f t="shared" si="235"/>
        <v/>
      </c>
      <c r="DJ103" s="69" t="str">
        <f t="shared" si="236"/>
        <v/>
      </c>
      <c r="DK103" s="69" t="str">
        <f t="shared" si="237"/>
        <v/>
      </c>
      <c r="DL103" s="69" t="str">
        <f t="shared" si="238"/>
        <v/>
      </c>
      <c r="DM103" s="69" t="str">
        <f t="shared" si="239"/>
        <v/>
      </c>
      <c r="DN103" s="69" t="str">
        <f t="shared" si="240"/>
        <v/>
      </c>
      <c r="DO103" s="70" t="str">
        <f t="shared" si="241"/>
        <v/>
      </c>
      <c r="DP103" s="68" t="str" cm="1">
        <f t="array" ref="DP103">IF(OR($X103="", DP$7=""), "", IFERROR(IF(IFERROR(INDEX($F103:$L103, $BM103, MATCH(DP$6, $F$9:$L$9, 0)), "")&gt;DP$7, "", IFERROR(INDEX($BB103:$BH103, $BM103, MATCH(DP$6, $BB$10:$BH$10, 0)), "")), ""))</f>
        <v/>
      </c>
      <c r="DQ103" s="70" t="str" cm="1">
        <f t="array" ref="DQ103">IF(OR($X103="", DQ$7=""), "", IFERROR(IF(IFERROR(INDEX($F103:$L103, $BM103, MATCH(DQ$6, $F$9:$L$9, 0)), "")&gt;DQ$7, "", IFERROR(INDEX($BB103:$BH103, $BM103, MATCH(DQ$6, $BB$10:$BH$10, 0)), "")), ""))</f>
        <v/>
      </c>
      <c r="DR103" s="68" t="str">
        <f t="shared" si="242"/>
        <v/>
      </c>
      <c r="DS103" s="69" t="str">
        <f t="shared" si="243"/>
        <v/>
      </c>
      <c r="DT103" s="69" t="str">
        <f t="shared" si="244"/>
        <v/>
      </c>
      <c r="DU103" s="69" t="str">
        <f t="shared" si="245"/>
        <v/>
      </c>
      <c r="DV103" s="69" t="str">
        <f t="shared" si="246"/>
        <v/>
      </c>
      <c r="DW103" s="69" t="str">
        <f t="shared" si="247"/>
        <v/>
      </c>
      <c r="DX103" s="70" t="str">
        <f t="shared" si="248"/>
        <v/>
      </c>
      <c r="DY103" s="68" t="str" cm="1">
        <f t="array" ref="DY103">IF(OR($X103="", DY$7=""), "", IFERROR(IF(IFERROR(INDEX($F103:$L103, $BM103, MATCH(DY$6, $F$9:$L$9, 0)), "")&gt;DY$7, "", IFERROR(INDEX($BB103:$BH103, $BM103, MATCH(DY$6, $BB$10:$BH$10, 0)), "")), ""))</f>
        <v/>
      </c>
      <c r="DZ103" s="70" t="str" cm="1">
        <f t="array" ref="DZ103">IF(OR($X103="", DZ$7=""), "", IFERROR(IF(IFERROR(INDEX($F103:$L103, $BM103, MATCH(DZ$6, $F$9:$L$9, 0)), "")&gt;DZ$7, "", IFERROR(INDEX($BB103:$BH103, $BM103, MATCH(DZ$6, $BB$10:$BH$10, 0)), "")), ""))</f>
        <v/>
      </c>
      <c r="EA103" s="68" t="str">
        <f t="shared" si="249"/>
        <v/>
      </c>
      <c r="EB103" s="69" t="str">
        <f t="shared" si="250"/>
        <v/>
      </c>
      <c r="EC103" s="69" t="str">
        <f t="shared" si="251"/>
        <v/>
      </c>
      <c r="ED103" s="69" t="str">
        <f t="shared" si="252"/>
        <v/>
      </c>
      <c r="EE103" s="69" t="str">
        <f t="shared" si="253"/>
        <v/>
      </c>
      <c r="EF103" s="69" t="str">
        <f t="shared" si="254"/>
        <v/>
      </c>
      <c r="EG103" s="70" t="str">
        <f t="shared" si="255"/>
        <v/>
      </c>
      <c r="EH103" s="68" t="str" cm="1">
        <f t="array" ref="EH103">IF(OR($X103="", EH$7=""), "", IFERROR(IF(IFERROR(INDEX($F103:$L103, $BM103, MATCH(EH$6, $F$9:$L$9, 0)), "")&gt;EH$7, "", IFERROR(INDEX($BB103:$BH103, $BM103, MATCH(EH$6, $BB$10:$BH$10, 0)), "")), ""))</f>
        <v/>
      </c>
      <c r="EI103" s="70" t="str" cm="1">
        <f t="array" ref="EI103">IF(OR($X103="", EI$7=""), "", IFERROR(IF(IFERROR(INDEX($F103:$L103, $BM103, MATCH(EI$6, $F$9:$L$9, 0)), "")&gt;EI$7, "", IFERROR(INDEX($BB103:$BH103, $BM103, MATCH(EI$6, $BB$10:$BH$10, 0)), "")), ""))</f>
        <v/>
      </c>
      <c r="EJ103" s="68" t="str">
        <f t="shared" si="256"/>
        <v/>
      </c>
      <c r="EK103" s="69" t="str">
        <f t="shared" si="257"/>
        <v/>
      </c>
      <c r="EL103" s="69" t="str">
        <f t="shared" si="258"/>
        <v/>
      </c>
      <c r="EM103" s="69" t="str">
        <f t="shared" si="259"/>
        <v/>
      </c>
      <c r="EN103" s="69" t="str">
        <f t="shared" si="260"/>
        <v/>
      </c>
      <c r="EO103" s="69" t="str">
        <f t="shared" si="261"/>
        <v/>
      </c>
      <c r="EP103" s="70" t="str">
        <f t="shared" si="262"/>
        <v/>
      </c>
      <c r="EQ103" s="68" t="str" cm="1">
        <f t="array" ref="EQ103">IF(OR($X103="", EQ$7=""), "", IFERROR(IF(IFERROR(INDEX($F103:$L103, $BM103, MATCH(EQ$6, $F$9:$L$9, 0)), "")&gt;EQ$7, "", IFERROR(INDEX($BB103:$BH103, $BM103, MATCH(EQ$6, $BB$10:$BH$10, 0)), "")), ""))</f>
        <v/>
      </c>
      <c r="ER103" s="70" t="str" cm="1">
        <f t="array" ref="ER103">IF(OR($X103="", ER$7=""), "", IFERROR(IF(IFERROR(INDEX($F103:$L103, $BM103, MATCH(ER$6, $F$9:$L$9, 0)), "")&gt;ER$7, "", IFERROR(INDEX($BB103:$BH103, $BM103, MATCH(ER$6, $BB$10:$BH$10, 0)), "")), ""))</f>
        <v/>
      </c>
      <c r="ES103" s="68" t="str">
        <f t="shared" si="263"/>
        <v/>
      </c>
      <c r="ET103" s="69" t="str">
        <f t="shared" si="264"/>
        <v/>
      </c>
      <c r="EU103" s="69" t="str">
        <f t="shared" si="265"/>
        <v/>
      </c>
      <c r="EV103" s="69" t="str">
        <f t="shared" si="266"/>
        <v/>
      </c>
      <c r="EW103" s="69" t="str">
        <f t="shared" si="267"/>
        <v/>
      </c>
      <c r="EX103" s="69" t="str">
        <f t="shared" si="268"/>
        <v/>
      </c>
      <c r="EY103" s="70" t="str">
        <f t="shared" si="269"/>
        <v/>
      </c>
      <c r="FA103" s="68" t="str" cm="1">
        <f t="array" ref="FA103">IF($X103="", "", IFERROR(INDEX($BN103:$EY103, $EZ103, MATCH(FA$8, $BN$2:$EY$2, 0)), ""))</f>
        <v/>
      </c>
      <c r="FB103" s="69" t="str" cm="1">
        <f t="array" ref="FB103">IF($X103="", "", IFERROR(INDEX($BN103:$EY103, $EZ103, MATCH(FB$8, $BN$2:$EY$2, 0)), ""))</f>
        <v/>
      </c>
      <c r="FC103" s="69" t="str" cm="1">
        <f t="array" ref="FC103">IF($X103="", "", IFERROR(INDEX($BN103:$EY103, $EZ103, MATCH(FC$8, $BN$2:$EY$2, 0)), ""))</f>
        <v/>
      </c>
      <c r="FD103" s="69" t="str" cm="1">
        <f t="array" ref="FD103">IF($X103="", "", IFERROR(INDEX($BN103:$EY103, $EZ103, MATCH(FD$8, $BN$2:$EY$2, 0)), ""))</f>
        <v/>
      </c>
      <c r="FE103" s="69" t="str" cm="1">
        <f t="array" ref="FE103">IF($X103="", "", IFERROR(INDEX($BN103:$EY103, $EZ103, MATCH(FE$8, $BN$2:$EY$2, 0)), ""))</f>
        <v/>
      </c>
      <c r="FF103" s="69" t="str" cm="1">
        <f t="array" ref="FF103">IF($X103="", "", IFERROR(INDEX($BN103:$EY103, $EZ103, MATCH(FF$8, $BN$2:$EY$2, 0)), ""))</f>
        <v/>
      </c>
      <c r="FG103" s="69" t="str" cm="1">
        <f t="array" ref="FG103">IF($X103="", "", IFERROR(INDEX($BN103:$EY103, $EZ103, MATCH(FG$8, $BN$2:$EY$2, 0)), ""))</f>
        <v/>
      </c>
      <c r="FH103" s="69" t="str" cm="1">
        <f t="array" ref="FH103">IF($X103="", "", IFERROR(INDEX($BN103:$EY103, $EZ103, MATCH(FH$8, $BN$2:$EY$2, 0)), ""))</f>
        <v/>
      </c>
      <c r="FI103" s="69" t="str" cm="1">
        <f t="array" ref="FI103">IF($X103="", "", IFERROR(INDEX($BN103:$EY103, $EZ103, MATCH(FI$8, $BN$2:$EY$2, 0)), ""))</f>
        <v/>
      </c>
      <c r="FJ103" s="69" t="str" cm="1">
        <f t="array" ref="FJ103">IF($X103="", "", IFERROR(INDEX($BN103:$EY103, $EZ103, MATCH(FJ$8, $BN$2:$EY$2, 0)), ""))</f>
        <v/>
      </c>
      <c r="FK103" s="69" t="str" cm="1">
        <f t="array" ref="FK103">IF($X103="", "", IFERROR(INDEX($BN103:$EY103, $EZ103, MATCH(FK$8, $BN$2:$EY$2, 0)), ""))</f>
        <v/>
      </c>
      <c r="FL103" s="69" t="str" cm="1">
        <f t="array" ref="FL103">IF($X103="", "", IFERROR(INDEX($BN103:$EY103, $EZ103, MATCH(FL$8, $BN$2:$EY$2, 0)), ""))</f>
        <v/>
      </c>
      <c r="FM103" s="69" t="str" cm="1">
        <f t="array" ref="FM103">IF($X103="", "", IFERROR(INDEX($BN103:$EY103, $EZ103, MATCH(FM$8, $BN$2:$EY$2, 0)), ""))</f>
        <v/>
      </c>
      <c r="FN103" s="69" t="str" cm="1">
        <f t="array" ref="FN103">IF($X103="", "", IFERROR(INDEX($BN103:$EY103, $EZ103, MATCH(FN$8, $BN$2:$EY$2, 0)), ""))</f>
        <v/>
      </c>
      <c r="FO103" s="69" t="str" cm="1">
        <f t="array" ref="FO103">IF($X103="", "", IFERROR(INDEX($BN103:$EY103, $EZ103, MATCH(FO$8, $BN$2:$EY$2, 0)), ""))</f>
        <v/>
      </c>
      <c r="FP103" s="69" t="str" cm="1">
        <f t="array" ref="FP103">IF($X103="", "", IFERROR(INDEX($BN103:$EY103, $EZ103, MATCH(FP$8, $BN$2:$EY$2, 0)), ""))</f>
        <v/>
      </c>
      <c r="FQ103" s="69" t="str" cm="1">
        <f t="array" ref="FQ103">IF($X103="", "", IFERROR(INDEX($BN103:$EY103, $EZ103, MATCH(FQ$8, $BN$2:$EY$2, 0)), ""))</f>
        <v/>
      </c>
      <c r="FR103" s="69" t="str" cm="1">
        <f t="array" ref="FR103">IF($X103="", "", IFERROR(INDEX($BN103:$EY103, $EZ103, MATCH(FR$8, $BN$2:$EY$2, 0)), ""))</f>
        <v/>
      </c>
      <c r="FS103" s="69" t="str" cm="1">
        <f t="array" ref="FS103">IF($X103="", "", IFERROR(INDEX($BN103:$EY103, $EZ103, MATCH(FS$8, $BN$2:$EY$2, 0)), ""))</f>
        <v/>
      </c>
      <c r="FT103" s="69" t="str" cm="1">
        <f t="array" ref="FT103">IF($X103="", "", IFERROR(INDEX($BN103:$EY103, $EZ103, MATCH(FT$8, $BN$2:$EY$2, 0)), ""))</f>
        <v/>
      </c>
      <c r="FU103" s="69" t="str" cm="1">
        <f t="array" ref="FU103">IF($X103="", "", IFERROR(INDEX($BN103:$EY103, $EZ103, MATCH(FU$8, $BN$2:$EY$2, 0)), ""))</f>
        <v/>
      </c>
      <c r="FV103" s="69" t="str" cm="1">
        <f t="array" ref="FV103">IF($X103="", "", IFERROR(INDEX($BN103:$EY103, $EZ103, MATCH(FV$8, $BN$2:$EY$2, 0)), ""))</f>
        <v/>
      </c>
      <c r="FW103" s="69" t="str" cm="1">
        <f t="array" ref="FW103">IF($X103="", "", IFERROR(INDEX($BN103:$EY103, $EZ103, MATCH(FW$8, $BN$2:$EY$2, 0)), ""))</f>
        <v/>
      </c>
      <c r="FX103" s="69" t="str" cm="1">
        <f t="array" ref="FX103">IF($X103="", "", IFERROR(INDEX($BN103:$EY103, $EZ103, MATCH(FX$8, $BN$2:$EY$2, 0)), ""))</f>
        <v/>
      </c>
      <c r="FY103" s="69" t="str" cm="1">
        <f t="array" ref="FY103">IF($X103="", "", IFERROR(INDEX($BN103:$EY103, $EZ103, MATCH(FY$8, $BN$2:$EY$2, 0)), ""))</f>
        <v/>
      </c>
      <c r="FZ103" s="69" t="str" cm="1">
        <f t="array" ref="FZ103">IF($X103="", "", IFERROR(INDEX($BN103:$EY103, $EZ103, MATCH(FZ$8, $BN$2:$EY$2, 0)), ""))</f>
        <v/>
      </c>
      <c r="GA103" s="69" t="str" cm="1">
        <f t="array" ref="GA103">IF($X103="", "", IFERROR(INDEX($BN103:$EY103, $EZ103, MATCH(GA$8, $BN$2:$EY$2, 0)), ""))</f>
        <v/>
      </c>
      <c r="GB103" s="69" t="str" cm="1">
        <f t="array" ref="GB103">IF($X103="", "", IFERROR(INDEX($BN103:$EY103, $EZ103, MATCH(GB$8, $BN$2:$EY$2, 0)), ""))</f>
        <v/>
      </c>
      <c r="GC103" s="69" t="str" cm="1">
        <f t="array" ref="GC103">IF($X103="", "", IFERROR(INDEX($BN103:$EY103, $EZ103, MATCH(GC$8, $BN$2:$EY$2, 0)), ""))</f>
        <v/>
      </c>
      <c r="GD103" s="69" t="str" cm="1">
        <f t="array" ref="GD103">IF($X103="", "", IFERROR(INDEX($BN103:$EY103, $EZ103, MATCH(GD$8, $BN$2:$EY$2, 0)), ""))</f>
        <v/>
      </c>
      <c r="GE103" s="69" t="str" cm="1">
        <f t="array" ref="GE103">IF($X103="", "", IFERROR(INDEX($BN103:$EY103, $EZ103, MATCH(GE$8, $BN$2:$EY$2, 0)), ""))</f>
        <v/>
      </c>
      <c r="GF103" s="69" t="str" cm="1">
        <f t="array" ref="GF103">IF($X103="", "", IFERROR(INDEX($BN103:$EY103, $EZ103, MATCH(GF$8, $BN$2:$EY$2, 0)), ""))</f>
        <v/>
      </c>
      <c r="GG103" s="69" t="str" cm="1">
        <f t="array" ref="GG103">IF($X103="", "", IFERROR(INDEX($BN103:$EY103, $EZ103, MATCH(GG$8, $BN$2:$EY$2, 0)), ""))</f>
        <v/>
      </c>
      <c r="GH103" s="69" t="str" cm="1">
        <f t="array" ref="GH103">IF($X103="", "", IFERROR(INDEX($BN103:$EY103, $EZ103, MATCH(GH$8, $BN$2:$EY$2, 0)), ""))</f>
        <v/>
      </c>
      <c r="GI103" s="69" t="str" cm="1">
        <f t="array" ref="GI103">IF($X103="", "", IFERROR(INDEX($BN103:$EY103, $EZ103, MATCH(GI$8, $BN$2:$EY$2, 0)), ""))</f>
        <v/>
      </c>
      <c r="GJ103" s="69" t="str" cm="1">
        <f t="array" ref="GJ103">IF($X103="", "", IFERROR(INDEX($BN103:$EY103, $EZ103, MATCH(GJ$8, $BN$2:$EY$2, 0)), ""))</f>
        <v/>
      </c>
      <c r="GK103" s="69" t="str" cm="1">
        <f t="array" ref="GK103">IF($X103="", "", IFERROR(INDEX($BN103:$EY103, $EZ103, MATCH(GK$8, $BN$2:$EY$2, 0)), ""))</f>
        <v/>
      </c>
      <c r="GL103" s="69" t="str" cm="1">
        <f t="array" ref="GL103">IF($X103="", "", IFERROR(INDEX($BN103:$EY103, $EZ103, MATCH(GL$8, $BN$2:$EY$2, 0)), ""))</f>
        <v/>
      </c>
      <c r="GM103" s="69" t="str" cm="1">
        <f t="array" ref="GM103">IF($X103="", "", IFERROR(INDEX($BN103:$EY103, $EZ103, MATCH(GM$8, $BN$2:$EY$2, 0)), ""))</f>
        <v/>
      </c>
      <c r="GN103" s="69" t="str" cm="1">
        <f t="array" ref="GN103">IF($X103="", "", IFERROR(INDEX($BN103:$EY103, $EZ103, MATCH(GN$8, $BN$2:$EY$2, 0)), ""))</f>
        <v/>
      </c>
      <c r="GO103" s="69" t="str" cm="1">
        <f t="array" ref="GO103">IF($X103="", "", IFERROR(INDEX($BN103:$EY103, $EZ103, MATCH(GO$8, $BN$2:$EY$2, 0)), ""))</f>
        <v/>
      </c>
      <c r="GP103" s="69" t="str" cm="1">
        <f t="array" ref="GP103">IF($X103="", "", IFERROR(INDEX($BN103:$EY103, $EZ103, MATCH(GP$8, $BN$2:$EY$2, 0)), ""))</f>
        <v/>
      </c>
      <c r="GQ103" s="69" t="str" cm="1">
        <f t="array" ref="GQ103">IF($X103="", "", IFERROR(INDEX($BN103:$EY103, $EZ103, MATCH(GQ$8, $BN$2:$EY$2, 0)), ""))</f>
        <v/>
      </c>
      <c r="GR103" s="69" t="str" cm="1">
        <f t="array" ref="GR103">IF($X103="", "", IFERROR(INDEX($BN103:$EY103, $EZ103, MATCH(GR$8, $BN$2:$EY$2, 0)), ""))</f>
        <v/>
      </c>
      <c r="GS103" s="69" t="str" cm="1">
        <f t="array" ref="GS103">IF($X103="", "", IFERROR(INDEX($BN103:$EY103, $EZ103, MATCH(GS$8, $BN$2:$EY$2, 0)), ""))</f>
        <v/>
      </c>
      <c r="GT103" s="69" t="str" cm="1">
        <f t="array" ref="GT103">IF($X103="", "", IFERROR(INDEX($BN103:$EY103, $EZ103, MATCH(GT$8, $BN$2:$EY$2, 0)), ""))</f>
        <v/>
      </c>
      <c r="GU103" s="69" t="str" cm="1">
        <f t="array" ref="GU103">IF($X103="", "", IFERROR(INDEX($BN103:$EY103, $EZ103, MATCH(GU$8, $BN$2:$EY$2, 0)), ""))</f>
        <v/>
      </c>
      <c r="GV103" s="69" t="str" cm="1">
        <f t="array" ref="GV103">IF($X103="", "", IFERROR(INDEX($BN103:$EY103, $EZ103, MATCH(GV$8, $BN$2:$EY$2, 0)), ""))</f>
        <v/>
      </c>
      <c r="GW103" s="69" t="str" cm="1">
        <f t="array" ref="GW103">IF($X103="", "", IFERROR(INDEX($BN103:$EY103, $EZ103, MATCH(GW$8, $BN$2:$EY$2, 0)), ""))</f>
        <v/>
      </c>
      <c r="GX103" s="69" t="str" cm="1">
        <f t="array" ref="GX103">IF($X103="", "", IFERROR(INDEX($BN103:$EY103, $EZ103, MATCH(GX$8, $BN$2:$EY$2, 0)), ""))</f>
        <v/>
      </c>
      <c r="GY103" s="69" t="str" cm="1">
        <f t="array" ref="GY103">IF($X103="", "", IFERROR(INDEX($BN103:$EY103, $EZ103, MATCH(GY$8, $BN$2:$EY$2, 0)), ""))</f>
        <v/>
      </c>
      <c r="GZ103" s="69" t="str" cm="1">
        <f t="array" ref="GZ103">IF($X103="", "", IFERROR(INDEX($BN103:$EY103, $EZ103, MATCH(GZ$8, $BN$2:$EY$2, 0)), ""))</f>
        <v/>
      </c>
      <c r="HA103" s="69" t="str" cm="1">
        <f t="array" ref="HA103">IF($X103="", "", IFERROR(INDEX($BN103:$EY103, $EZ103, MATCH(HA$8, $BN$2:$EY$2, 0)), ""))</f>
        <v/>
      </c>
      <c r="HB103" s="69" t="str" cm="1">
        <f t="array" ref="HB103">IF($X103="", "", IFERROR(INDEX($BN103:$EY103, $EZ103, MATCH(HB$8, $BN$2:$EY$2, 0)), ""))</f>
        <v/>
      </c>
      <c r="HC103" s="69" t="str" cm="1">
        <f t="array" ref="HC103">IF($X103="", "", IFERROR(INDEX($BN103:$EY103, $EZ103, MATCH(HC$8, $BN$2:$EY$2, 0)), ""))</f>
        <v/>
      </c>
      <c r="HD103" s="69" t="str" cm="1">
        <f t="array" ref="HD103">IF($X103="", "", IFERROR(INDEX($BN103:$EY103, $EZ103, MATCH(HD$8, $BN$2:$EY$2, 0)), ""))</f>
        <v/>
      </c>
      <c r="HE103" s="69" t="str" cm="1">
        <f t="array" ref="HE103">IF($X103="", "", IFERROR(INDEX($BN103:$EY103, $EZ103, MATCH(HE$8, $BN$2:$EY$2, 0)), ""))</f>
        <v/>
      </c>
      <c r="HF103" s="69" t="str" cm="1">
        <f t="array" ref="HF103">IF($X103="", "", IFERROR(INDEX($BN103:$EY103, $EZ103, MATCH(HF$8, $BN$2:$EY$2, 0)), ""))</f>
        <v/>
      </c>
      <c r="HG103" s="69" t="str" cm="1">
        <f t="array" ref="HG103">IF($X103="", "", IFERROR(INDEX($BN103:$EY103, $EZ103, MATCH(HG$8, $BN$2:$EY$2, 0)), ""))</f>
        <v/>
      </c>
      <c r="HH103" s="69" t="str" cm="1">
        <f t="array" ref="HH103">IF($X103="", "", IFERROR(INDEX($BN103:$EY103, $EZ103, MATCH(HH$8, $BN$2:$EY$2, 0)), ""))</f>
        <v/>
      </c>
      <c r="HI103" s="69" t="str" cm="1">
        <f t="array" ref="HI103">IF($X103="", "", IFERROR(INDEX($BN103:$EY103, $EZ103, MATCH(HI$8, $BN$2:$EY$2, 0)), ""))</f>
        <v/>
      </c>
      <c r="HJ103" s="69" t="str" cm="1">
        <f t="array" ref="HJ103">IF($X103="", "", IFERROR(INDEX($BN103:$EY103, $EZ103, MATCH(HJ$8, $BN$2:$EY$2, 0)), ""))</f>
        <v/>
      </c>
      <c r="HK103" s="69" t="str" cm="1">
        <f t="array" ref="HK103">IF($X103="", "", IFERROR(INDEX($BN103:$EY103, $EZ103, MATCH(HK$8, $BN$2:$EY$2, 0)), ""))</f>
        <v/>
      </c>
      <c r="HL103" s="69" t="str" cm="1">
        <f t="array" ref="HL103">IF($X103="", "", IFERROR(INDEX($BN103:$EY103, $EZ103, MATCH(HL$8, $BN$2:$EY$2, 0)), ""))</f>
        <v/>
      </c>
      <c r="HM103" s="69" t="str" cm="1">
        <f t="array" ref="HM103">IF($X103="", "", IFERROR(INDEX($BN103:$EY103, $EZ103, MATCH(HM$8, $BN$2:$EY$2, 0)), ""))</f>
        <v/>
      </c>
      <c r="HN103" s="69" t="str" cm="1">
        <f t="array" ref="HN103">IF($X103="", "", IFERROR(INDEX($BN103:$EY103, $EZ103, MATCH(HN$8, $BN$2:$EY$2, 0)), ""))</f>
        <v/>
      </c>
      <c r="HO103" s="69" t="str" cm="1">
        <f t="array" ref="HO103">IF($X103="", "", IFERROR(INDEX($BN103:$EY103, $EZ103, MATCH(HO$8, $BN$2:$EY$2, 0)), ""))</f>
        <v/>
      </c>
      <c r="HP103" s="69" t="str" cm="1">
        <f t="array" ref="HP103">IF($X103="", "", IFERROR(INDEX($BN103:$EY103, $EZ103, MATCH(HP$8, $BN$2:$EY$2, 0)), ""))</f>
        <v/>
      </c>
      <c r="HQ103" s="69" t="str" cm="1">
        <f t="array" ref="HQ103">IF($X103="", "", IFERROR(INDEX($BN103:$EY103, $EZ103, MATCH(HQ$8, $BN$2:$EY$2, 0)), ""))</f>
        <v/>
      </c>
      <c r="HR103" s="70" t="str" cm="1">
        <f t="array" ref="HR103">IF($X103="", "", IFERROR(INDEX($BN103:$EY103, $EZ103, MATCH(HR$8, $BN$2:$EY$2, 0)), ""))</f>
        <v/>
      </c>
      <c r="HT103" s="8" t="str" cm="1">
        <f t="array" ref="HT103">IFERROR(INDEX($FA$6:$HR$6, $HS$6, MATCH(MIN($FA103:$HR103), $FA103:$HR103, 0)), "")</f>
        <v/>
      </c>
      <c r="HV103" s="8" t="str" cm="1">
        <f t="array" ref="HV103">IFERROR(INDEX(Trainers!$I$11:$I$20, MATCH(IFERROR(INDEX($FA$7:$HR$7, $HS$6, MATCH(MIN($FA103:$HR103), $FA103:$HR103, 0)), ""), Trainers!$AB$11:$AB$20, 0)), "")</f>
        <v/>
      </c>
      <c r="HX103" s="81" t="str">
        <f t="shared" si="270"/>
        <v/>
      </c>
      <c r="HY103" s="88" t="str">
        <f t="shared" si="271"/>
        <v/>
      </c>
      <c r="HZ103" s="81" t="str">
        <f t="shared" si="297"/>
        <v/>
      </c>
      <c r="IA103" s="88" t="str">
        <f t="shared" si="298"/>
        <v/>
      </c>
      <c r="IB103" s="81" t="str">
        <f t="shared" si="297"/>
        <v/>
      </c>
      <c r="IC103" s="88" t="str">
        <f t="shared" si="298"/>
        <v/>
      </c>
      <c r="ID103" s="81" t="str">
        <f t="shared" si="297"/>
        <v/>
      </c>
      <c r="IE103" s="88" t="str">
        <f t="shared" si="298"/>
        <v/>
      </c>
      <c r="IF103" s="81" t="str">
        <f t="shared" si="297"/>
        <v/>
      </c>
      <c r="IG103" s="88" t="str">
        <f t="shared" si="298"/>
        <v/>
      </c>
      <c r="IH103" s="81" t="str">
        <f t="shared" si="297"/>
        <v/>
      </c>
      <c r="II103" s="88" t="str">
        <f t="shared" si="298"/>
        <v/>
      </c>
      <c r="IJ103" s="81" t="str">
        <f t="shared" si="297"/>
        <v/>
      </c>
      <c r="IK103" s="88" t="str">
        <f t="shared" si="298"/>
        <v/>
      </c>
      <c r="IL103" s="81" t="str">
        <f t="shared" si="297"/>
        <v/>
      </c>
      <c r="IM103" s="88" t="str">
        <f t="shared" si="298"/>
        <v/>
      </c>
      <c r="IN103" s="81" t="str">
        <f t="shared" si="297"/>
        <v/>
      </c>
      <c r="IO103" s="88" t="str">
        <f t="shared" si="298"/>
        <v/>
      </c>
      <c r="IP103" s="81" t="str">
        <f t="shared" si="297"/>
        <v/>
      </c>
      <c r="IQ103" s="88" t="str">
        <f t="shared" si="298"/>
        <v/>
      </c>
      <c r="IS103" s="81" t="str" cm="1">
        <f t="array" ref="IS103">IF($X103="", "", IFERROR(INDEX($HX$3:$IQ$3, $IR$3, MATCH(IS$10, $HX103:$IQ103, 0)), ""))</f>
        <v/>
      </c>
      <c r="IT103" s="89" t="str" cm="1">
        <f t="array" ref="IT103">IF($X103="", "", IFERROR(INDEX($HX$3:$IQ$3, $IR$3, MATCH(IT$10, $HX103:$IQ103, 0)), ""))</f>
        <v/>
      </c>
      <c r="IU103" s="89" t="str" cm="1">
        <f t="array" ref="IU103">IF($X103="", "", IFERROR(INDEX($HX$3:$IQ$3, $IR$3, MATCH(IU$10, $HX103:$IQ103, 0)), ""))</f>
        <v/>
      </c>
      <c r="IV103" s="8" t="str">
        <f t="shared" si="272"/>
        <v/>
      </c>
      <c r="IX103" s="8" t="str">
        <f t="shared" si="273"/>
        <v/>
      </c>
      <c r="IZ103" s="8" t="str">
        <f>IF($BL103="", "", IFERROR(INDEX(Trainers!$AB$11:$AB$20, MATCH($BL103, Trainers!$I$11:$I$20, 0)), ""))</f>
        <v/>
      </c>
      <c r="JA103" s="78" t="str">
        <f t="shared" si="274"/>
        <v/>
      </c>
      <c r="JB103" s="8" t="str" cm="1">
        <f t="array" ref="JB103">IFERROR(INDEX($BN$7:$EY$7, $BM$7, MATCH(CONCATENATE($IZ103, " - ", $BJ103), $BN$2:$EY$2, 0)), "")</f>
        <v/>
      </c>
      <c r="JC103" s="8" t="str">
        <f t="shared" si="275"/>
        <v/>
      </c>
      <c r="JE103" s="8" t="str">
        <f>IF($HV103="", "", IFERROR(INDEX(Trainers!$AB$11:$AB$20, MATCH($HV103, Trainers!$I$11:$I$20, 0)), ""))</f>
        <v/>
      </c>
      <c r="JF103" s="78" t="str" cm="1">
        <f t="array" ref="JF103">IF(IFERROR(INDEX($F103:$L103, $Y103, MATCH($HT103, $F$9:$L$9, 0)), "")="", "", IFERROR(INDEX($F103:$L103, $Y103, MATCH($HT103, $F$9:$L$9, 0)), ""))</f>
        <v/>
      </c>
      <c r="JG103" s="8" t="str" cm="1">
        <f t="array" ref="JG103">IFERROR(INDEX($BN$7:$EY$7, $BM$7, MATCH(CONCATENATE($JE103, " - ", $HT103), $BN$2:$EY$2, 0)), "")</f>
        <v/>
      </c>
      <c r="JH103" s="8" t="str">
        <f t="shared" si="276"/>
        <v/>
      </c>
    </row>
    <row r="104" spans="1:268" x14ac:dyDescent="0.25">
      <c r="A104" s="2"/>
      <c r="B104" s="20"/>
      <c r="C104" s="21"/>
      <c r="D104" s="38"/>
      <c r="E104" s="22"/>
      <c r="F104" s="22"/>
      <c r="G104" s="22"/>
      <c r="H104" s="22"/>
      <c r="I104" s="22"/>
      <c r="J104" s="22"/>
      <c r="K104" s="22"/>
      <c r="L104" s="23"/>
      <c r="M104" s="2"/>
      <c r="N104" s="101" t="str">
        <f t="shared" si="193"/>
        <v/>
      </c>
      <c r="O104" s="2"/>
      <c r="P104" s="62"/>
      <c r="Q104" s="62"/>
      <c r="R104" s="62"/>
      <c r="X104" s="8" t="str">
        <f t="shared" si="194"/>
        <v/>
      </c>
      <c r="Z104" s="8" t="str">
        <f t="shared" si="190"/>
        <v/>
      </c>
      <c r="AA104" s="8" t="str">
        <f t="shared" si="191"/>
        <v/>
      </c>
      <c r="AB104" s="8" t="str">
        <f t="shared" si="192"/>
        <v/>
      </c>
      <c r="AC104" s="8" t="str">
        <f t="shared" si="195"/>
        <v/>
      </c>
      <c r="AD104" s="8" t="str">
        <f t="shared" si="196"/>
        <v/>
      </c>
      <c r="AE104" s="8" t="str">
        <f t="shared" si="279"/>
        <v/>
      </c>
      <c r="AF104" s="8" t="str">
        <f t="shared" si="280"/>
        <v/>
      </c>
      <c r="AG104" s="8" t="str">
        <f t="shared" si="281"/>
        <v/>
      </c>
      <c r="AH104" s="8" t="str">
        <f t="shared" si="282"/>
        <v/>
      </c>
      <c r="AI104" s="8" t="str">
        <f t="shared" si="283"/>
        <v/>
      </c>
      <c r="AJ104" s="8" t="str">
        <f t="shared" si="284"/>
        <v/>
      </c>
      <c r="AL104" s="68" t="str">
        <f t="shared" si="197"/>
        <v/>
      </c>
      <c r="AM104" s="69" t="str">
        <f t="shared" si="285"/>
        <v/>
      </c>
      <c r="AN104" s="69" t="str">
        <f t="shared" si="286"/>
        <v/>
      </c>
      <c r="AO104" s="69" t="str">
        <f t="shared" si="287"/>
        <v/>
      </c>
      <c r="AP104" s="69" t="str">
        <f t="shared" si="288"/>
        <v/>
      </c>
      <c r="AQ104" s="69" t="str">
        <f t="shared" si="289"/>
        <v/>
      </c>
      <c r="AR104" s="70" t="str">
        <f t="shared" si="290"/>
        <v/>
      </c>
      <c r="AT104" s="68" t="str">
        <f>IF($D104="", "", IFERROR(INDEX('Training Positions'!C$11:C$30, MATCH($D104, 'Training Positions'!$B$11:$B$30, 0)), ""))</f>
        <v/>
      </c>
      <c r="AU104" s="69" t="str">
        <f>IF($D104="", "", IFERROR(INDEX('Training Positions'!D$11:D$30, MATCH($D104, 'Training Positions'!$B$11:$B$30, 0)), ""))</f>
        <v/>
      </c>
      <c r="AV104" s="69" t="str">
        <f>IF($D104="", "", IFERROR(INDEX('Training Positions'!E$11:E$30, MATCH($D104, 'Training Positions'!$B$11:$B$30, 0)), ""))</f>
        <v/>
      </c>
      <c r="AW104" s="69" t="str">
        <f>IF($D104="", "", IFERROR(INDEX('Training Positions'!F$11:F$30, MATCH($D104, 'Training Positions'!$B$11:$B$30, 0)), ""))</f>
        <v/>
      </c>
      <c r="AX104" s="69" t="str">
        <f>IF($D104="", "", IFERROR(INDEX('Training Positions'!G$11:G$30, MATCH($D104, 'Training Positions'!$B$11:$B$30, 0)), ""))</f>
        <v/>
      </c>
      <c r="AY104" s="69" t="str">
        <f>IF($D104="", "", IFERROR(INDEX('Training Positions'!H$11:H$30, MATCH($D104, 'Training Positions'!$B$11:$B$30, 0)), ""))</f>
        <v/>
      </c>
      <c r="AZ104" s="70" t="str">
        <f>IF($D104="", "", IFERROR(INDEX('Training Positions'!I$11:I$30, MATCH($D104, 'Training Positions'!$B$11:$B$30, 0)), ""))</f>
        <v/>
      </c>
      <c r="BB104" s="68" t="str">
        <f t="shared" si="198"/>
        <v/>
      </c>
      <c r="BC104" s="69" t="str">
        <f t="shared" si="291"/>
        <v/>
      </c>
      <c r="BD104" s="69" t="str">
        <f t="shared" si="292"/>
        <v/>
      </c>
      <c r="BE104" s="69" t="str">
        <f t="shared" si="293"/>
        <v/>
      </c>
      <c r="BF104" s="69" t="str">
        <f t="shared" si="294"/>
        <v/>
      </c>
      <c r="BG104" s="69" t="str">
        <f t="shared" si="295"/>
        <v/>
      </c>
      <c r="BH104" s="70" t="str">
        <f t="shared" si="296"/>
        <v/>
      </c>
      <c r="BJ104" s="8" t="str" cm="1">
        <f t="array" ref="BJ104">IF($X104="", "", IFERROR(INDEX($BB$10:$BH$10, $BA$10, MATCH(MIN($BB104:$BH104), $BB104:$BH104, 0)), ""))</f>
        <v/>
      </c>
      <c r="BK104" s="78" t="str">
        <f t="shared" si="199"/>
        <v/>
      </c>
      <c r="BL104" s="8" t="str">
        <f>IF($IX104="", "", IFERROR(INDEX(Trainers!$I$11:$I$20, MATCH($IX104, Trainers!$AB$11:$AB$20, 0)), ""))</f>
        <v/>
      </c>
      <c r="BN104" s="68" t="str" cm="1">
        <f t="array" ref="BN104">IF(OR($X104="", BN$7=""), "", IFERROR(IF(IFERROR(INDEX($F104:$L104, $BM104, MATCH(BN$6, $F$9:$L$9, 0)), "")&gt;BN$7, "", IFERROR(INDEX($BB104:$BH104, $BM104, MATCH(BN$6, $BB$10:$BH$10, 0)), "")), ""))</f>
        <v/>
      </c>
      <c r="BO104" s="70" t="str" cm="1">
        <f t="array" ref="BO104">IF(OR($X104="", BO$7=""), "", IFERROR(IF(IFERROR(INDEX($F104:$L104, $BM104, MATCH(BO$6, $F$9:$L$9, 0)), "")&gt;BO$7, "", IFERROR(INDEX($BB104:$BH104, $BM104, MATCH(BO$6, $BB$10:$BH$10, 0)), "")), ""))</f>
        <v/>
      </c>
      <c r="BP104" s="68" t="str">
        <f t="shared" si="200"/>
        <v/>
      </c>
      <c r="BQ104" s="69" t="str">
        <f t="shared" si="201"/>
        <v/>
      </c>
      <c r="BR104" s="69" t="str">
        <f t="shared" si="202"/>
        <v/>
      </c>
      <c r="BS104" s="69" t="str">
        <f t="shared" si="203"/>
        <v/>
      </c>
      <c r="BT104" s="69" t="str">
        <f t="shared" si="204"/>
        <v/>
      </c>
      <c r="BU104" s="69" t="str">
        <f t="shared" si="205"/>
        <v/>
      </c>
      <c r="BV104" s="70" t="str">
        <f t="shared" si="206"/>
        <v/>
      </c>
      <c r="BW104" s="68" t="str" cm="1">
        <f t="array" ref="BW104">IF(OR($X104="", BW$7=""), "", IFERROR(IF(IFERROR(INDEX($F104:$L104, $BM104, MATCH(BW$6, $F$9:$L$9, 0)), "")&gt;BW$7, "", IFERROR(INDEX($BB104:$BH104, $BM104, MATCH(BW$6, $BB$10:$BH$10, 0)), "")), ""))</f>
        <v/>
      </c>
      <c r="BX104" s="70" t="str" cm="1">
        <f t="array" ref="BX104">IF(OR($X104="", BX$7=""), "", IFERROR(IF(IFERROR(INDEX($F104:$L104, $BM104, MATCH(BX$6, $F$9:$L$9, 0)), "")&gt;BX$7, "", IFERROR(INDEX($BB104:$BH104, $BM104, MATCH(BX$6, $BB$10:$BH$10, 0)), "")), ""))</f>
        <v/>
      </c>
      <c r="BY104" s="68" t="str">
        <f t="shared" si="207"/>
        <v/>
      </c>
      <c r="BZ104" s="69" t="str">
        <f t="shared" si="208"/>
        <v/>
      </c>
      <c r="CA104" s="69" t="str">
        <f t="shared" si="209"/>
        <v/>
      </c>
      <c r="CB104" s="69" t="str">
        <f t="shared" si="210"/>
        <v/>
      </c>
      <c r="CC104" s="69" t="str">
        <f t="shared" si="211"/>
        <v/>
      </c>
      <c r="CD104" s="69" t="str">
        <f t="shared" si="212"/>
        <v/>
      </c>
      <c r="CE104" s="70" t="str">
        <f t="shared" si="213"/>
        <v/>
      </c>
      <c r="CF104" s="68" t="str" cm="1">
        <f t="array" ref="CF104">IF(OR($X104="", CF$7=""), "", IFERROR(IF(IFERROR(INDEX($F104:$L104, $BM104, MATCH(CF$6, $F$9:$L$9, 0)), "")&gt;CF$7, "", IFERROR(INDEX($BB104:$BH104, $BM104, MATCH(CF$6, $BB$10:$BH$10, 0)), "")), ""))</f>
        <v/>
      </c>
      <c r="CG104" s="70" t="str" cm="1">
        <f t="array" ref="CG104">IF(OR($X104="", CG$7=""), "", IFERROR(IF(IFERROR(INDEX($F104:$L104, $BM104, MATCH(CG$6, $F$9:$L$9, 0)), "")&gt;CG$7, "", IFERROR(INDEX($BB104:$BH104, $BM104, MATCH(CG$6, $BB$10:$BH$10, 0)), "")), ""))</f>
        <v/>
      </c>
      <c r="CH104" s="68" t="str">
        <f t="shared" si="214"/>
        <v/>
      </c>
      <c r="CI104" s="69" t="str">
        <f t="shared" si="215"/>
        <v/>
      </c>
      <c r="CJ104" s="69" t="str">
        <f t="shared" si="216"/>
        <v/>
      </c>
      <c r="CK104" s="69" t="str">
        <f t="shared" si="217"/>
        <v/>
      </c>
      <c r="CL104" s="69" t="str">
        <f t="shared" si="218"/>
        <v/>
      </c>
      <c r="CM104" s="69" t="str">
        <f t="shared" si="219"/>
        <v/>
      </c>
      <c r="CN104" s="70" t="str">
        <f t="shared" si="220"/>
        <v/>
      </c>
      <c r="CO104" s="68" t="str" cm="1">
        <f t="array" ref="CO104">IF(OR($X104="", CO$7=""), "", IFERROR(IF(IFERROR(INDEX($F104:$L104, $BM104, MATCH(CO$6, $F$9:$L$9, 0)), "")&gt;CO$7, "", IFERROR(INDEX($BB104:$BH104, $BM104, MATCH(CO$6, $BB$10:$BH$10, 0)), "")), ""))</f>
        <v/>
      </c>
      <c r="CP104" s="70" t="str" cm="1">
        <f t="array" ref="CP104">IF(OR($X104="", CP$7=""), "", IFERROR(IF(IFERROR(INDEX($F104:$L104, $BM104, MATCH(CP$6, $F$9:$L$9, 0)), "")&gt;CP$7, "", IFERROR(INDEX($BB104:$BH104, $BM104, MATCH(CP$6, $BB$10:$BH$10, 0)), "")), ""))</f>
        <v/>
      </c>
      <c r="CQ104" s="68" t="str">
        <f t="shared" si="221"/>
        <v/>
      </c>
      <c r="CR104" s="69" t="str">
        <f t="shared" si="222"/>
        <v/>
      </c>
      <c r="CS104" s="69" t="str">
        <f t="shared" si="223"/>
        <v/>
      </c>
      <c r="CT104" s="69" t="str">
        <f t="shared" si="224"/>
        <v/>
      </c>
      <c r="CU104" s="69" t="str">
        <f t="shared" si="225"/>
        <v/>
      </c>
      <c r="CV104" s="69" t="str">
        <f t="shared" si="226"/>
        <v/>
      </c>
      <c r="CW104" s="70" t="str">
        <f t="shared" si="227"/>
        <v/>
      </c>
      <c r="CX104" s="68" t="str" cm="1">
        <f t="array" ref="CX104">IF(OR($X104="", CX$7=""), "", IFERROR(IF(IFERROR(INDEX($F104:$L104, $BM104, MATCH(CX$6, $F$9:$L$9, 0)), "")&gt;CX$7, "", IFERROR(INDEX($BB104:$BH104, $BM104, MATCH(CX$6, $BB$10:$BH$10, 0)), "")), ""))</f>
        <v/>
      </c>
      <c r="CY104" s="70" t="str" cm="1">
        <f t="array" ref="CY104">IF(OR($X104="", CY$7=""), "", IFERROR(IF(IFERROR(INDEX($F104:$L104, $BM104, MATCH(CY$6, $F$9:$L$9, 0)), "")&gt;CY$7, "", IFERROR(INDEX($BB104:$BH104, $BM104, MATCH(CY$6, $BB$10:$BH$10, 0)), "")), ""))</f>
        <v/>
      </c>
      <c r="CZ104" s="68" t="str">
        <f t="shared" si="228"/>
        <v/>
      </c>
      <c r="DA104" s="69" t="str">
        <f t="shared" si="229"/>
        <v/>
      </c>
      <c r="DB104" s="69" t="str">
        <f t="shared" si="230"/>
        <v/>
      </c>
      <c r="DC104" s="69" t="str">
        <f t="shared" si="231"/>
        <v/>
      </c>
      <c r="DD104" s="69" t="str">
        <f t="shared" si="232"/>
        <v/>
      </c>
      <c r="DE104" s="69" t="str">
        <f t="shared" si="233"/>
        <v/>
      </c>
      <c r="DF104" s="70" t="str">
        <f t="shared" si="234"/>
        <v/>
      </c>
      <c r="DG104" s="68" t="str" cm="1">
        <f t="array" ref="DG104">IF(OR($X104="", DG$7=""), "", IFERROR(IF(IFERROR(INDEX($F104:$L104, $BM104, MATCH(DG$6, $F$9:$L$9, 0)), "")&gt;DG$7, "", IFERROR(INDEX($BB104:$BH104, $BM104, MATCH(DG$6, $BB$10:$BH$10, 0)), "")), ""))</f>
        <v/>
      </c>
      <c r="DH104" s="70" t="str" cm="1">
        <f t="array" ref="DH104">IF(OR($X104="", DH$7=""), "", IFERROR(IF(IFERROR(INDEX($F104:$L104, $BM104, MATCH(DH$6, $F$9:$L$9, 0)), "")&gt;DH$7, "", IFERROR(INDEX($BB104:$BH104, $BM104, MATCH(DH$6, $BB$10:$BH$10, 0)), "")), ""))</f>
        <v/>
      </c>
      <c r="DI104" s="68" t="str">
        <f t="shared" si="235"/>
        <v/>
      </c>
      <c r="DJ104" s="69" t="str">
        <f t="shared" si="236"/>
        <v/>
      </c>
      <c r="DK104" s="69" t="str">
        <f t="shared" si="237"/>
        <v/>
      </c>
      <c r="DL104" s="69" t="str">
        <f t="shared" si="238"/>
        <v/>
      </c>
      <c r="DM104" s="69" t="str">
        <f t="shared" si="239"/>
        <v/>
      </c>
      <c r="DN104" s="69" t="str">
        <f t="shared" si="240"/>
        <v/>
      </c>
      <c r="DO104" s="70" t="str">
        <f t="shared" si="241"/>
        <v/>
      </c>
      <c r="DP104" s="68" t="str" cm="1">
        <f t="array" ref="DP104">IF(OR($X104="", DP$7=""), "", IFERROR(IF(IFERROR(INDEX($F104:$L104, $BM104, MATCH(DP$6, $F$9:$L$9, 0)), "")&gt;DP$7, "", IFERROR(INDEX($BB104:$BH104, $BM104, MATCH(DP$6, $BB$10:$BH$10, 0)), "")), ""))</f>
        <v/>
      </c>
      <c r="DQ104" s="70" t="str" cm="1">
        <f t="array" ref="DQ104">IF(OR($X104="", DQ$7=""), "", IFERROR(IF(IFERROR(INDEX($F104:$L104, $BM104, MATCH(DQ$6, $F$9:$L$9, 0)), "")&gt;DQ$7, "", IFERROR(INDEX($BB104:$BH104, $BM104, MATCH(DQ$6, $BB$10:$BH$10, 0)), "")), ""))</f>
        <v/>
      </c>
      <c r="DR104" s="68" t="str">
        <f t="shared" si="242"/>
        <v/>
      </c>
      <c r="DS104" s="69" t="str">
        <f t="shared" si="243"/>
        <v/>
      </c>
      <c r="DT104" s="69" t="str">
        <f t="shared" si="244"/>
        <v/>
      </c>
      <c r="DU104" s="69" t="str">
        <f t="shared" si="245"/>
        <v/>
      </c>
      <c r="DV104" s="69" t="str">
        <f t="shared" si="246"/>
        <v/>
      </c>
      <c r="DW104" s="69" t="str">
        <f t="shared" si="247"/>
        <v/>
      </c>
      <c r="DX104" s="70" t="str">
        <f t="shared" si="248"/>
        <v/>
      </c>
      <c r="DY104" s="68" t="str" cm="1">
        <f t="array" ref="DY104">IF(OR($X104="", DY$7=""), "", IFERROR(IF(IFERROR(INDEX($F104:$L104, $BM104, MATCH(DY$6, $F$9:$L$9, 0)), "")&gt;DY$7, "", IFERROR(INDEX($BB104:$BH104, $BM104, MATCH(DY$6, $BB$10:$BH$10, 0)), "")), ""))</f>
        <v/>
      </c>
      <c r="DZ104" s="70" t="str" cm="1">
        <f t="array" ref="DZ104">IF(OR($X104="", DZ$7=""), "", IFERROR(IF(IFERROR(INDEX($F104:$L104, $BM104, MATCH(DZ$6, $F$9:$L$9, 0)), "")&gt;DZ$7, "", IFERROR(INDEX($BB104:$BH104, $BM104, MATCH(DZ$6, $BB$10:$BH$10, 0)), "")), ""))</f>
        <v/>
      </c>
      <c r="EA104" s="68" t="str">
        <f t="shared" si="249"/>
        <v/>
      </c>
      <c r="EB104" s="69" t="str">
        <f t="shared" si="250"/>
        <v/>
      </c>
      <c r="EC104" s="69" t="str">
        <f t="shared" si="251"/>
        <v/>
      </c>
      <c r="ED104" s="69" t="str">
        <f t="shared" si="252"/>
        <v/>
      </c>
      <c r="EE104" s="69" t="str">
        <f t="shared" si="253"/>
        <v/>
      </c>
      <c r="EF104" s="69" t="str">
        <f t="shared" si="254"/>
        <v/>
      </c>
      <c r="EG104" s="70" t="str">
        <f t="shared" si="255"/>
        <v/>
      </c>
      <c r="EH104" s="68" t="str" cm="1">
        <f t="array" ref="EH104">IF(OR($X104="", EH$7=""), "", IFERROR(IF(IFERROR(INDEX($F104:$L104, $BM104, MATCH(EH$6, $F$9:$L$9, 0)), "")&gt;EH$7, "", IFERROR(INDEX($BB104:$BH104, $BM104, MATCH(EH$6, $BB$10:$BH$10, 0)), "")), ""))</f>
        <v/>
      </c>
      <c r="EI104" s="70" t="str" cm="1">
        <f t="array" ref="EI104">IF(OR($X104="", EI$7=""), "", IFERROR(IF(IFERROR(INDEX($F104:$L104, $BM104, MATCH(EI$6, $F$9:$L$9, 0)), "")&gt;EI$7, "", IFERROR(INDEX($BB104:$BH104, $BM104, MATCH(EI$6, $BB$10:$BH$10, 0)), "")), ""))</f>
        <v/>
      </c>
      <c r="EJ104" s="68" t="str">
        <f t="shared" si="256"/>
        <v/>
      </c>
      <c r="EK104" s="69" t="str">
        <f t="shared" si="257"/>
        <v/>
      </c>
      <c r="EL104" s="69" t="str">
        <f t="shared" si="258"/>
        <v/>
      </c>
      <c r="EM104" s="69" t="str">
        <f t="shared" si="259"/>
        <v/>
      </c>
      <c r="EN104" s="69" t="str">
        <f t="shared" si="260"/>
        <v/>
      </c>
      <c r="EO104" s="69" t="str">
        <f t="shared" si="261"/>
        <v/>
      </c>
      <c r="EP104" s="70" t="str">
        <f t="shared" si="262"/>
        <v/>
      </c>
      <c r="EQ104" s="68" t="str" cm="1">
        <f t="array" ref="EQ104">IF(OR($X104="", EQ$7=""), "", IFERROR(IF(IFERROR(INDEX($F104:$L104, $BM104, MATCH(EQ$6, $F$9:$L$9, 0)), "")&gt;EQ$7, "", IFERROR(INDEX($BB104:$BH104, $BM104, MATCH(EQ$6, $BB$10:$BH$10, 0)), "")), ""))</f>
        <v/>
      </c>
      <c r="ER104" s="70" t="str" cm="1">
        <f t="array" ref="ER104">IF(OR($X104="", ER$7=""), "", IFERROR(IF(IFERROR(INDEX($F104:$L104, $BM104, MATCH(ER$6, $F$9:$L$9, 0)), "")&gt;ER$7, "", IFERROR(INDEX($BB104:$BH104, $BM104, MATCH(ER$6, $BB$10:$BH$10, 0)), "")), ""))</f>
        <v/>
      </c>
      <c r="ES104" s="68" t="str">
        <f t="shared" si="263"/>
        <v/>
      </c>
      <c r="ET104" s="69" t="str">
        <f t="shared" si="264"/>
        <v/>
      </c>
      <c r="EU104" s="69" t="str">
        <f t="shared" si="265"/>
        <v/>
      </c>
      <c r="EV104" s="69" t="str">
        <f t="shared" si="266"/>
        <v/>
      </c>
      <c r="EW104" s="69" t="str">
        <f t="shared" si="267"/>
        <v/>
      </c>
      <c r="EX104" s="69" t="str">
        <f t="shared" si="268"/>
        <v/>
      </c>
      <c r="EY104" s="70" t="str">
        <f t="shared" si="269"/>
        <v/>
      </c>
      <c r="FA104" s="68" t="str" cm="1">
        <f t="array" ref="FA104">IF($X104="", "", IFERROR(INDEX($BN104:$EY104, $EZ104, MATCH(FA$8, $BN$2:$EY$2, 0)), ""))</f>
        <v/>
      </c>
      <c r="FB104" s="69" t="str" cm="1">
        <f t="array" ref="FB104">IF($X104="", "", IFERROR(INDEX($BN104:$EY104, $EZ104, MATCH(FB$8, $BN$2:$EY$2, 0)), ""))</f>
        <v/>
      </c>
      <c r="FC104" s="69" t="str" cm="1">
        <f t="array" ref="FC104">IF($X104="", "", IFERROR(INDEX($BN104:$EY104, $EZ104, MATCH(FC$8, $BN$2:$EY$2, 0)), ""))</f>
        <v/>
      </c>
      <c r="FD104" s="69" t="str" cm="1">
        <f t="array" ref="FD104">IF($X104="", "", IFERROR(INDEX($BN104:$EY104, $EZ104, MATCH(FD$8, $BN$2:$EY$2, 0)), ""))</f>
        <v/>
      </c>
      <c r="FE104" s="69" t="str" cm="1">
        <f t="array" ref="FE104">IF($X104="", "", IFERROR(INDEX($BN104:$EY104, $EZ104, MATCH(FE$8, $BN$2:$EY$2, 0)), ""))</f>
        <v/>
      </c>
      <c r="FF104" s="69" t="str" cm="1">
        <f t="array" ref="FF104">IF($X104="", "", IFERROR(INDEX($BN104:$EY104, $EZ104, MATCH(FF$8, $BN$2:$EY$2, 0)), ""))</f>
        <v/>
      </c>
      <c r="FG104" s="69" t="str" cm="1">
        <f t="array" ref="FG104">IF($X104="", "", IFERROR(INDEX($BN104:$EY104, $EZ104, MATCH(FG$8, $BN$2:$EY$2, 0)), ""))</f>
        <v/>
      </c>
      <c r="FH104" s="69" t="str" cm="1">
        <f t="array" ref="FH104">IF($X104="", "", IFERROR(INDEX($BN104:$EY104, $EZ104, MATCH(FH$8, $BN$2:$EY$2, 0)), ""))</f>
        <v/>
      </c>
      <c r="FI104" s="69" t="str" cm="1">
        <f t="array" ref="FI104">IF($X104="", "", IFERROR(INDEX($BN104:$EY104, $EZ104, MATCH(FI$8, $BN$2:$EY$2, 0)), ""))</f>
        <v/>
      </c>
      <c r="FJ104" s="69" t="str" cm="1">
        <f t="array" ref="FJ104">IF($X104="", "", IFERROR(INDEX($BN104:$EY104, $EZ104, MATCH(FJ$8, $BN$2:$EY$2, 0)), ""))</f>
        <v/>
      </c>
      <c r="FK104" s="69" t="str" cm="1">
        <f t="array" ref="FK104">IF($X104="", "", IFERROR(INDEX($BN104:$EY104, $EZ104, MATCH(FK$8, $BN$2:$EY$2, 0)), ""))</f>
        <v/>
      </c>
      <c r="FL104" s="69" t="str" cm="1">
        <f t="array" ref="FL104">IF($X104="", "", IFERROR(INDEX($BN104:$EY104, $EZ104, MATCH(FL$8, $BN$2:$EY$2, 0)), ""))</f>
        <v/>
      </c>
      <c r="FM104" s="69" t="str" cm="1">
        <f t="array" ref="FM104">IF($X104="", "", IFERROR(INDEX($BN104:$EY104, $EZ104, MATCH(FM$8, $BN$2:$EY$2, 0)), ""))</f>
        <v/>
      </c>
      <c r="FN104" s="69" t="str" cm="1">
        <f t="array" ref="FN104">IF($X104="", "", IFERROR(INDEX($BN104:$EY104, $EZ104, MATCH(FN$8, $BN$2:$EY$2, 0)), ""))</f>
        <v/>
      </c>
      <c r="FO104" s="69" t="str" cm="1">
        <f t="array" ref="FO104">IF($X104="", "", IFERROR(INDEX($BN104:$EY104, $EZ104, MATCH(FO$8, $BN$2:$EY$2, 0)), ""))</f>
        <v/>
      </c>
      <c r="FP104" s="69" t="str" cm="1">
        <f t="array" ref="FP104">IF($X104="", "", IFERROR(INDEX($BN104:$EY104, $EZ104, MATCH(FP$8, $BN$2:$EY$2, 0)), ""))</f>
        <v/>
      </c>
      <c r="FQ104" s="69" t="str" cm="1">
        <f t="array" ref="FQ104">IF($X104="", "", IFERROR(INDEX($BN104:$EY104, $EZ104, MATCH(FQ$8, $BN$2:$EY$2, 0)), ""))</f>
        <v/>
      </c>
      <c r="FR104" s="69" t="str" cm="1">
        <f t="array" ref="FR104">IF($X104="", "", IFERROR(INDEX($BN104:$EY104, $EZ104, MATCH(FR$8, $BN$2:$EY$2, 0)), ""))</f>
        <v/>
      </c>
      <c r="FS104" s="69" t="str" cm="1">
        <f t="array" ref="FS104">IF($X104="", "", IFERROR(INDEX($BN104:$EY104, $EZ104, MATCH(FS$8, $BN$2:$EY$2, 0)), ""))</f>
        <v/>
      </c>
      <c r="FT104" s="69" t="str" cm="1">
        <f t="array" ref="FT104">IF($X104="", "", IFERROR(INDEX($BN104:$EY104, $EZ104, MATCH(FT$8, $BN$2:$EY$2, 0)), ""))</f>
        <v/>
      </c>
      <c r="FU104" s="69" t="str" cm="1">
        <f t="array" ref="FU104">IF($X104="", "", IFERROR(INDEX($BN104:$EY104, $EZ104, MATCH(FU$8, $BN$2:$EY$2, 0)), ""))</f>
        <v/>
      </c>
      <c r="FV104" s="69" t="str" cm="1">
        <f t="array" ref="FV104">IF($X104="", "", IFERROR(INDEX($BN104:$EY104, $EZ104, MATCH(FV$8, $BN$2:$EY$2, 0)), ""))</f>
        <v/>
      </c>
      <c r="FW104" s="69" t="str" cm="1">
        <f t="array" ref="FW104">IF($X104="", "", IFERROR(INDEX($BN104:$EY104, $EZ104, MATCH(FW$8, $BN$2:$EY$2, 0)), ""))</f>
        <v/>
      </c>
      <c r="FX104" s="69" t="str" cm="1">
        <f t="array" ref="FX104">IF($X104="", "", IFERROR(INDEX($BN104:$EY104, $EZ104, MATCH(FX$8, $BN$2:$EY$2, 0)), ""))</f>
        <v/>
      </c>
      <c r="FY104" s="69" t="str" cm="1">
        <f t="array" ref="FY104">IF($X104="", "", IFERROR(INDEX($BN104:$EY104, $EZ104, MATCH(FY$8, $BN$2:$EY$2, 0)), ""))</f>
        <v/>
      </c>
      <c r="FZ104" s="69" t="str" cm="1">
        <f t="array" ref="FZ104">IF($X104="", "", IFERROR(INDEX($BN104:$EY104, $EZ104, MATCH(FZ$8, $BN$2:$EY$2, 0)), ""))</f>
        <v/>
      </c>
      <c r="GA104" s="69" t="str" cm="1">
        <f t="array" ref="GA104">IF($X104="", "", IFERROR(INDEX($BN104:$EY104, $EZ104, MATCH(GA$8, $BN$2:$EY$2, 0)), ""))</f>
        <v/>
      </c>
      <c r="GB104" s="69" t="str" cm="1">
        <f t="array" ref="GB104">IF($X104="", "", IFERROR(INDEX($BN104:$EY104, $EZ104, MATCH(GB$8, $BN$2:$EY$2, 0)), ""))</f>
        <v/>
      </c>
      <c r="GC104" s="69" t="str" cm="1">
        <f t="array" ref="GC104">IF($X104="", "", IFERROR(INDEX($BN104:$EY104, $EZ104, MATCH(GC$8, $BN$2:$EY$2, 0)), ""))</f>
        <v/>
      </c>
      <c r="GD104" s="69" t="str" cm="1">
        <f t="array" ref="GD104">IF($X104="", "", IFERROR(INDEX($BN104:$EY104, $EZ104, MATCH(GD$8, $BN$2:$EY$2, 0)), ""))</f>
        <v/>
      </c>
      <c r="GE104" s="69" t="str" cm="1">
        <f t="array" ref="GE104">IF($X104="", "", IFERROR(INDEX($BN104:$EY104, $EZ104, MATCH(GE$8, $BN$2:$EY$2, 0)), ""))</f>
        <v/>
      </c>
      <c r="GF104" s="69" t="str" cm="1">
        <f t="array" ref="GF104">IF($X104="", "", IFERROR(INDEX($BN104:$EY104, $EZ104, MATCH(GF$8, $BN$2:$EY$2, 0)), ""))</f>
        <v/>
      </c>
      <c r="GG104" s="69" t="str" cm="1">
        <f t="array" ref="GG104">IF($X104="", "", IFERROR(INDEX($BN104:$EY104, $EZ104, MATCH(GG$8, $BN$2:$EY$2, 0)), ""))</f>
        <v/>
      </c>
      <c r="GH104" s="69" t="str" cm="1">
        <f t="array" ref="GH104">IF($X104="", "", IFERROR(INDEX($BN104:$EY104, $EZ104, MATCH(GH$8, $BN$2:$EY$2, 0)), ""))</f>
        <v/>
      </c>
      <c r="GI104" s="69" t="str" cm="1">
        <f t="array" ref="GI104">IF($X104="", "", IFERROR(INDEX($BN104:$EY104, $EZ104, MATCH(GI$8, $BN$2:$EY$2, 0)), ""))</f>
        <v/>
      </c>
      <c r="GJ104" s="69" t="str" cm="1">
        <f t="array" ref="GJ104">IF($X104="", "", IFERROR(INDEX($BN104:$EY104, $EZ104, MATCH(GJ$8, $BN$2:$EY$2, 0)), ""))</f>
        <v/>
      </c>
      <c r="GK104" s="69" t="str" cm="1">
        <f t="array" ref="GK104">IF($X104="", "", IFERROR(INDEX($BN104:$EY104, $EZ104, MATCH(GK$8, $BN$2:$EY$2, 0)), ""))</f>
        <v/>
      </c>
      <c r="GL104" s="69" t="str" cm="1">
        <f t="array" ref="GL104">IF($X104="", "", IFERROR(INDEX($BN104:$EY104, $EZ104, MATCH(GL$8, $BN$2:$EY$2, 0)), ""))</f>
        <v/>
      </c>
      <c r="GM104" s="69" t="str" cm="1">
        <f t="array" ref="GM104">IF($X104="", "", IFERROR(INDEX($BN104:$EY104, $EZ104, MATCH(GM$8, $BN$2:$EY$2, 0)), ""))</f>
        <v/>
      </c>
      <c r="GN104" s="69" t="str" cm="1">
        <f t="array" ref="GN104">IF($X104="", "", IFERROR(INDEX($BN104:$EY104, $EZ104, MATCH(GN$8, $BN$2:$EY$2, 0)), ""))</f>
        <v/>
      </c>
      <c r="GO104" s="69" t="str" cm="1">
        <f t="array" ref="GO104">IF($X104="", "", IFERROR(INDEX($BN104:$EY104, $EZ104, MATCH(GO$8, $BN$2:$EY$2, 0)), ""))</f>
        <v/>
      </c>
      <c r="GP104" s="69" t="str" cm="1">
        <f t="array" ref="GP104">IF($X104="", "", IFERROR(INDEX($BN104:$EY104, $EZ104, MATCH(GP$8, $BN$2:$EY$2, 0)), ""))</f>
        <v/>
      </c>
      <c r="GQ104" s="69" t="str" cm="1">
        <f t="array" ref="GQ104">IF($X104="", "", IFERROR(INDEX($BN104:$EY104, $EZ104, MATCH(GQ$8, $BN$2:$EY$2, 0)), ""))</f>
        <v/>
      </c>
      <c r="GR104" s="69" t="str" cm="1">
        <f t="array" ref="GR104">IF($X104="", "", IFERROR(INDEX($BN104:$EY104, $EZ104, MATCH(GR$8, $BN$2:$EY$2, 0)), ""))</f>
        <v/>
      </c>
      <c r="GS104" s="69" t="str" cm="1">
        <f t="array" ref="GS104">IF($X104="", "", IFERROR(INDEX($BN104:$EY104, $EZ104, MATCH(GS$8, $BN$2:$EY$2, 0)), ""))</f>
        <v/>
      </c>
      <c r="GT104" s="69" t="str" cm="1">
        <f t="array" ref="GT104">IF($X104="", "", IFERROR(INDEX($BN104:$EY104, $EZ104, MATCH(GT$8, $BN$2:$EY$2, 0)), ""))</f>
        <v/>
      </c>
      <c r="GU104" s="69" t="str" cm="1">
        <f t="array" ref="GU104">IF($X104="", "", IFERROR(INDEX($BN104:$EY104, $EZ104, MATCH(GU$8, $BN$2:$EY$2, 0)), ""))</f>
        <v/>
      </c>
      <c r="GV104" s="69" t="str" cm="1">
        <f t="array" ref="GV104">IF($X104="", "", IFERROR(INDEX($BN104:$EY104, $EZ104, MATCH(GV$8, $BN$2:$EY$2, 0)), ""))</f>
        <v/>
      </c>
      <c r="GW104" s="69" t="str" cm="1">
        <f t="array" ref="GW104">IF($X104="", "", IFERROR(INDEX($BN104:$EY104, $EZ104, MATCH(GW$8, $BN$2:$EY$2, 0)), ""))</f>
        <v/>
      </c>
      <c r="GX104" s="69" t="str" cm="1">
        <f t="array" ref="GX104">IF($X104="", "", IFERROR(INDEX($BN104:$EY104, $EZ104, MATCH(GX$8, $BN$2:$EY$2, 0)), ""))</f>
        <v/>
      </c>
      <c r="GY104" s="69" t="str" cm="1">
        <f t="array" ref="GY104">IF($X104="", "", IFERROR(INDEX($BN104:$EY104, $EZ104, MATCH(GY$8, $BN$2:$EY$2, 0)), ""))</f>
        <v/>
      </c>
      <c r="GZ104" s="69" t="str" cm="1">
        <f t="array" ref="GZ104">IF($X104="", "", IFERROR(INDEX($BN104:$EY104, $EZ104, MATCH(GZ$8, $BN$2:$EY$2, 0)), ""))</f>
        <v/>
      </c>
      <c r="HA104" s="69" t="str" cm="1">
        <f t="array" ref="HA104">IF($X104="", "", IFERROR(INDEX($BN104:$EY104, $EZ104, MATCH(HA$8, $BN$2:$EY$2, 0)), ""))</f>
        <v/>
      </c>
      <c r="HB104" s="69" t="str" cm="1">
        <f t="array" ref="HB104">IF($X104="", "", IFERROR(INDEX($BN104:$EY104, $EZ104, MATCH(HB$8, $BN$2:$EY$2, 0)), ""))</f>
        <v/>
      </c>
      <c r="HC104" s="69" t="str" cm="1">
        <f t="array" ref="HC104">IF($X104="", "", IFERROR(INDEX($BN104:$EY104, $EZ104, MATCH(HC$8, $BN$2:$EY$2, 0)), ""))</f>
        <v/>
      </c>
      <c r="HD104" s="69" t="str" cm="1">
        <f t="array" ref="HD104">IF($X104="", "", IFERROR(INDEX($BN104:$EY104, $EZ104, MATCH(HD$8, $BN$2:$EY$2, 0)), ""))</f>
        <v/>
      </c>
      <c r="HE104" s="69" t="str" cm="1">
        <f t="array" ref="HE104">IF($X104="", "", IFERROR(INDEX($BN104:$EY104, $EZ104, MATCH(HE$8, $BN$2:$EY$2, 0)), ""))</f>
        <v/>
      </c>
      <c r="HF104" s="69" t="str" cm="1">
        <f t="array" ref="HF104">IF($X104="", "", IFERROR(INDEX($BN104:$EY104, $EZ104, MATCH(HF$8, $BN$2:$EY$2, 0)), ""))</f>
        <v/>
      </c>
      <c r="HG104" s="69" t="str" cm="1">
        <f t="array" ref="HG104">IF($X104="", "", IFERROR(INDEX($BN104:$EY104, $EZ104, MATCH(HG$8, $BN$2:$EY$2, 0)), ""))</f>
        <v/>
      </c>
      <c r="HH104" s="69" t="str" cm="1">
        <f t="array" ref="HH104">IF($X104="", "", IFERROR(INDEX($BN104:$EY104, $EZ104, MATCH(HH$8, $BN$2:$EY$2, 0)), ""))</f>
        <v/>
      </c>
      <c r="HI104" s="69" t="str" cm="1">
        <f t="array" ref="HI104">IF($X104="", "", IFERROR(INDEX($BN104:$EY104, $EZ104, MATCH(HI$8, $BN$2:$EY$2, 0)), ""))</f>
        <v/>
      </c>
      <c r="HJ104" s="69" t="str" cm="1">
        <f t="array" ref="HJ104">IF($X104="", "", IFERROR(INDEX($BN104:$EY104, $EZ104, MATCH(HJ$8, $BN$2:$EY$2, 0)), ""))</f>
        <v/>
      </c>
      <c r="HK104" s="69" t="str" cm="1">
        <f t="array" ref="HK104">IF($X104="", "", IFERROR(INDEX($BN104:$EY104, $EZ104, MATCH(HK$8, $BN$2:$EY$2, 0)), ""))</f>
        <v/>
      </c>
      <c r="HL104" s="69" t="str" cm="1">
        <f t="array" ref="HL104">IF($X104="", "", IFERROR(INDEX($BN104:$EY104, $EZ104, MATCH(HL$8, $BN$2:$EY$2, 0)), ""))</f>
        <v/>
      </c>
      <c r="HM104" s="69" t="str" cm="1">
        <f t="array" ref="HM104">IF($X104="", "", IFERROR(INDEX($BN104:$EY104, $EZ104, MATCH(HM$8, $BN$2:$EY$2, 0)), ""))</f>
        <v/>
      </c>
      <c r="HN104" s="69" t="str" cm="1">
        <f t="array" ref="HN104">IF($X104="", "", IFERROR(INDEX($BN104:$EY104, $EZ104, MATCH(HN$8, $BN$2:$EY$2, 0)), ""))</f>
        <v/>
      </c>
      <c r="HO104" s="69" t="str" cm="1">
        <f t="array" ref="HO104">IF($X104="", "", IFERROR(INDEX($BN104:$EY104, $EZ104, MATCH(HO$8, $BN$2:$EY$2, 0)), ""))</f>
        <v/>
      </c>
      <c r="HP104" s="69" t="str" cm="1">
        <f t="array" ref="HP104">IF($X104="", "", IFERROR(INDEX($BN104:$EY104, $EZ104, MATCH(HP$8, $BN$2:$EY$2, 0)), ""))</f>
        <v/>
      </c>
      <c r="HQ104" s="69" t="str" cm="1">
        <f t="array" ref="HQ104">IF($X104="", "", IFERROR(INDEX($BN104:$EY104, $EZ104, MATCH(HQ$8, $BN$2:$EY$2, 0)), ""))</f>
        <v/>
      </c>
      <c r="HR104" s="70" t="str" cm="1">
        <f t="array" ref="HR104">IF($X104="", "", IFERROR(INDEX($BN104:$EY104, $EZ104, MATCH(HR$8, $BN$2:$EY$2, 0)), ""))</f>
        <v/>
      </c>
      <c r="HT104" s="8" t="str" cm="1">
        <f t="array" ref="HT104">IFERROR(INDEX($FA$6:$HR$6, $HS$6, MATCH(MIN($FA104:$HR104), $FA104:$HR104, 0)), "")</f>
        <v/>
      </c>
      <c r="HV104" s="8" t="str" cm="1">
        <f t="array" ref="HV104">IFERROR(INDEX(Trainers!$I$11:$I$20, MATCH(IFERROR(INDEX($FA$7:$HR$7, $HS$6, MATCH(MIN($FA104:$HR104), $FA104:$HR104, 0)), ""), Trainers!$AB$11:$AB$20, 0)), "")</f>
        <v/>
      </c>
      <c r="HX104" s="81" t="str">
        <f t="shared" si="270"/>
        <v/>
      </c>
      <c r="HY104" s="88" t="str">
        <f t="shared" si="271"/>
        <v/>
      </c>
      <c r="HZ104" s="81" t="str">
        <f t="shared" si="297"/>
        <v/>
      </c>
      <c r="IA104" s="88" t="str">
        <f t="shared" si="298"/>
        <v/>
      </c>
      <c r="IB104" s="81" t="str">
        <f t="shared" si="297"/>
        <v/>
      </c>
      <c r="IC104" s="88" t="str">
        <f t="shared" si="298"/>
        <v/>
      </c>
      <c r="ID104" s="81" t="str">
        <f t="shared" si="297"/>
        <v/>
      </c>
      <c r="IE104" s="88" t="str">
        <f t="shared" si="298"/>
        <v/>
      </c>
      <c r="IF104" s="81" t="str">
        <f t="shared" si="297"/>
        <v/>
      </c>
      <c r="IG104" s="88" t="str">
        <f t="shared" si="298"/>
        <v/>
      </c>
      <c r="IH104" s="81" t="str">
        <f t="shared" si="297"/>
        <v/>
      </c>
      <c r="II104" s="88" t="str">
        <f t="shared" si="298"/>
        <v/>
      </c>
      <c r="IJ104" s="81" t="str">
        <f t="shared" si="297"/>
        <v/>
      </c>
      <c r="IK104" s="88" t="str">
        <f t="shared" si="298"/>
        <v/>
      </c>
      <c r="IL104" s="81" t="str">
        <f t="shared" si="297"/>
        <v/>
      </c>
      <c r="IM104" s="88" t="str">
        <f t="shared" si="298"/>
        <v/>
      </c>
      <c r="IN104" s="81" t="str">
        <f t="shared" si="297"/>
        <v/>
      </c>
      <c r="IO104" s="88" t="str">
        <f t="shared" si="298"/>
        <v/>
      </c>
      <c r="IP104" s="81" t="str">
        <f t="shared" si="297"/>
        <v/>
      </c>
      <c r="IQ104" s="88" t="str">
        <f t="shared" si="298"/>
        <v/>
      </c>
      <c r="IS104" s="81" t="str" cm="1">
        <f t="array" ref="IS104">IF($X104="", "", IFERROR(INDEX($HX$3:$IQ$3, $IR$3, MATCH(IS$10, $HX104:$IQ104, 0)), ""))</f>
        <v/>
      </c>
      <c r="IT104" s="89" t="str" cm="1">
        <f t="array" ref="IT104">IF($X104="", "", IFERROR(INDEX($HX$3:$IQ$3, $IR$3, MATCH(IT$10, $HX104:$IQ104, 0)), ""))</f>
        <v/>
      </c>
      <c r="IU104" s="89" t="str" cm="1">
        <f t="array" ref="IU104">IF($X104="", "", IFERROR(INDEX($HX$3:$IQ$3, $IR$3, MATCH(IU$10, $HX104:$IQ104, 0)), ""))</f>
        <v/>
      </c>
      <c r="IV104" s="8" t="str">
        <f t="shared" si="272"/>
        <v/>
      </c>
      <c r="IX104" s="8" t="str">
        <f t="shared" si="273"/>
        <v/>
      </c>
      <c r="IZ104" s="8" t="str">
        <f>IF($BL104="", "", IFERROR(INDEX(Trainers!$AB$11:$AB$20, MATCH($BL104, Trainers!$I$11:$I$20, 0)), ""))</f>
        <v/>
      </c>
      <c r="JA104" s="78" t="str">
        <f t="shared" si="274"/>
        <v/>
      </c>
      <c r="JB104" s="8" t="str" cm="1">
        <f t="array" ref="JB104">IFERROR(INDEX($BN$7:$EY$7, $BM$7, MATCH(CONCATENATE($IZ104, " - ", $BJ104), $BN$2:$EY$2, 0)), "")</f>
        <v/>
      </c>
      <c r="JC104" s="8" t="str">
        <f t="shared" si="275"/>
        <v/>
      </c>
      <c r="JE104" s="8" t="str">
        <f>IF($HV104="", "", IFERROR(INDEX(Trainers!$AB$11:$AB$20, MATCH($HV104, Trainers!$I$11:$I$20, 0)), ""))</f>
        <v/>
      </c>
      <c r="JF104" s="78" t="str" cm="1">
        <f t="array" ref="JF104">IF(IFERROR(INDEX($F104:$L104, $Y104, MATCH($HT104, $F$9:$L$9, 0)), "")="", "", IFERROR(INDEX($F104:$L104, $Y104, MATCH($HT104, $F$9:$L$9, 0)), ""))</f>
        <v/>
      </c>
      <c r="JG104" s="8" t="str" cm="1">
        <f t="array" ref="JG104">IFERROR(INDEX($BN$7:$EY$7, $BM$7, MATCH(CONCATENATE($JE104, " - ", $HT104), $BN$2:$EY$2, 0)), "")</f>
        <v/>
      </c>
      <c r="JH104" s="8" t="str">
        <f t="shared" si="276"/>
        <v/>
      </c>
    </row>
    <row r="105" spans="1:268" x14ac:dyDescent="0.25">
      <c r="A105" s="2"/>
      <c r="B105" s="20"/>
      <c r="C105" s="21"/>
      <c r="D105" s="38"/>
      <c r="E105" s="22"/>
      <c r="F105" s="22"/>
      <c r="G105" s="22"/>
      <c r="H105" s="22"/>
      <c r="I105" s="22"/>
      <c r="J105" s="22"/>
      <c r="K105" s="22"/>
      <c r="L105" s="23"/>
      <c r="M105" s="2"/>
      <c r="N105" s="101" t="str">
        <f t="shared" si="193"/>
        <v/>
      </c>
      <c r="O105" s="2"/>
      <c r="P105" s="62"/>
      <c r="Q105" s="62"/>
      <c r="R105" s="62"/>
      <c r="X105" s="8" t="str">
        <f t="shared" si="194"/>
        <v/>
      </c>
      <c r="Z105" s="8" t="str">
        <f t="shared" si="190"/>
        <v/>
      </c>
      <c r="AA105" s="8" t="str">
        <f t="shared" si="191"/>
        <v/>
      </c>
      <c r="AB105" s="8" t="str">
        <f t="shared" si="192"/>
        <v/>
      </c>
      <c r="AC105" s="8" t="str">
        <f t="shared" si="195"/>
        <v/>
      </c>
      <c r="AD105" s="8" t="str">
        <f t="shared" si="196"/>
        <v/>
      </c>
      <c r="AE105" s="8" t="str">
        <f t="shared" si="279"/>
        <v/>
      </c>
      <c r="AF105" s="8" t="str">
        <f t="shared" si="280"/>
        <v/>
      </c>
      <c r="AG105" s="8" t="str">
        <f t="shared" si="281"/>
        <v/>
      </c>
      <c r="AH105" s="8" t="str">
        <f t="shared" si="282"/>
        <v/>
      </c>
      <c r="AI105" s="8" t="str">
        <f t="shared" si="283"/>
        <v/>
      </c>
      <c r="AJ105" s="8" t="str">
        <f t="shared" si="284"/>
        <v/>
      </c>
      <c r="AL105" s="68" t="str">
        <f t="shared" si="197"/>
        <v/>
      </c>
      <c r="AM105" s="69" t="str">
        <f t="shared" si="285"/>
        <v/>
      </c>
      <c r="AN105" s="69" t="str">
        <f t="shared" si="286"/>
        <v/>
      </c>
      <c r="AO105" s="69" t="str">
        <f t="shared" si="287"/>
        <v/>
      </c>
      <c r="AP105" s="69" t="str">
        <f t="shared" si="288"/>
        <v/>
      </c>
      <c r="AQ105" s="69" t="str">
        <f t="shared" si="289"/>
        <v/>
      </c>
      <c r="AR105" s="70" t="str">
        <f t="shared" si="290"/>
        <v/>
      </c>
      <c r="AT105" s="68" t="str">
        <f>IF($D105="", "", IFERROR(INDEX('Training Positions'!C$11:C$30, MATCH($D105, 'Training Positions'!$B$11:$B$30, 0)), ""))</f>
        <v/>
      </c>
      <c r="AU105" s="69" t="str">
        <f>IF($D105="", "", IFERROR(INDEX('Training Positions'!D$11:D$30, MATCH($D105, 'Training Positions'!$B$11:$B$30, 0)), ""))</f>
        <v/>
      </c>
      <c r="AV105" s="69" t="str">
        <f>IF($D105="", "", IFERROR(INDEX('Training Positions'!E$11:E$30, MATCH($D105, 'Training Positions'!$B$11:$B$30, 0)), ""))</f>
        <v/>
      </c>
      <c r="AW105" s="69" t="str">
        <f>IF($D105="", "", IFERROR(INDEX('Training Positions'!F$11:F$30, MATCH($D105, 'Training Positions'!$B$11:$B$30, 0)), ""))</f>
        <v/>
      </c>
      <c r="AX105" s="69" t="str">
        <f>IF($D105="", "", IFERROR(INDEX('Training Positions'!G$11:G$30, MATCH($D105, 'Training Positions'!$B$11:$B$30, 0)), ""))</f>
        <v/>
      </c>
      <c r="AY105" s="69" t="str">
        <f>IF($D105="", "", IFERROR(INDEX('Training Positions'!H$11:H$30, MATCH($D105, 'Training Positions'!$B$11:$B$30, 0)), ""))</f>
        <v/>
      </c>
      <c r="AZ105" s="70" t="str">
        <f>IF($D105="", "", IFERROR(INDEX('Training Positions'!I$11:I$30, MATCH($D105, 'Training Positions'!$B$11:$B$30, 0)), ""))</f>
        <v/>
      </c>
      <c r="BB105" s="68" t="str">
        <f t="shared" si="198"/>
        <v/>
      </c>
      <c r="BC105" s="69" t="str">
        <f t="shared" si="291"/>
        <v/>
      </c>
      <c r="BD105" s="69" t="str">
        <f t="shared" si="292"/>
        <v/>
      </c>
      <c r="BE105" s="69" t="str">
        <f t="shared" si="293"/>
        <v/>
      </c>
      <c r="BF105" s="69" t="str">
        <f t="shared" si="294"/>
        <v/>
      </c>
      <c r="BG105" s="69" t="str">
        <f t="shared" si="295"/>
        <v/>
      </c>
      <c r="BH105" s="70" t="str">
        <f t="shared" si="296"/>
        <v/>
      </c>
      <c r="BJ105" s="8" t="str" cm="1">
        <f t="array" ref="BJ105">IF($X105="", "", IFERROR(INDEX($BB$10:$BH$10, $BA$10, MATCH(MIN($BB105:$BH105), $BB105:$BH105, 0)), ""))</f>
        <v/>
      </c>
      <c r="BK105" s="78" t="str">
        <f t="shared" si="199"/>
        <v/>
      </c>
      <c r="BL105" s="8" t="str">
        <f>IF($IX105="", "", IFERROR(INDEX(Trainers!$I$11:$I$20, MATCH($IX105, Trainers!$AB$11:$AB$20, 0)), ""))</f>
        <v/>
      </c>
      <c r="BN105" s="68" t="str" cm="1">
        <f t="array" ref="BN105">IF(OR($X105="", BN$7=""), "", IFERROR(IF(IFERROR(INDEX($F105:$L105, $BM105, MATCH(BN$6, $F$9:$L$9, 0)), "")&gt;BN$7, "", IFERROR(INDEX($BB105:$BH105, $BM105, MATCH(BN$6, $BB$10:$BH$10, 0)), "")), ""))</f>
        <v/>
      </c>
      <c r="BO105" s="70" t="str" cm="1">
        <f t="array" ref="BO105">IF(OR($X105="", BO$7=""), "", IFERROR(IF(IFERROR(INDEX($F105:$L105, $BM105, MATCH(BO$6, $F$9:$L$9, 0)), "")&gt;BO$7, "", IFERROR(INDEX($BB105:$BH105, $BM105, MATCH(BO$6, $BB$10:$BH$10, 0)), "")), ""))</f>
        <v/>
      </c>
      <c r="BP105" s="68" t="str">
        <f t="shared" si="200"/>
        <v/>
      </c>
      <c r="BQ105" s="69" t="str">
        <f t="shared" si="201"/>
        <v/>
      </c>
      <c r="BR105" s="69" t="str">
        <f t="shared" si="202"/>
        <v/>
      </c>
      <c r="BS105" s="69" t="str">
        <f t="shared" si="203"/>
        <v/>
      </c>
      <c r="BT105" s="69" t="str">
        <f t="shared" si="204"/>
        <v/>
      </c>
      <c r="BU105" s="69" t="str">
        <f t="shared" si="205"/>
        <v/>
      </c>
      <c r="BV105" s="70" t="str">
        <f t="shared" si="206"/>
        <v/>
      </c>
      <c r="BW105" s="68" t="str" cm="1">
        <f t="array" ref="BW105">IF(OR($X105="", BW$7=""), "", IFERROR(IF(IFERROR(INDEX($F105:$L105, $BM105, MATCH(BW$6, $F$9:$L$9, 0)), "")&gt;BW$7, "", IFERROR(INDEX($BB105:$BH105, $BM105, MATCH(BW$6, $BB$10:$BH$10, 0)), "")), ""))</f>
        <v/>
      </c>
      <c r="BX105" s="70" t="str" cm="1">
        <f t="array" ref="BX105">IF(OR($X105="", BX$7=""), "", IFERROR(IF(IFERROR(INDEX($F105:$L105, $BM105, MATCH(BX$6, $F$9:$L$9, 0)), "")&gt;BX$7, "", IFERROR(INDEX($BB105:$BH105, $BM105, MATCH(BX$6, $BB$10:$BH$10, 0)), "")), ""))</f>
        <v/>
      </c>
      <c r="BY105" s="68" t="str">
        <f t="shared" si="207"/>
        <v/>
      </c>
      <c r="BZ105" s="69" t="str">
        <f t="shared" si="208"/>
        <v/>
      </c>
      <c r="CA105" s="69" t="str">
        <f t="shared" si="209"/>
        <v/>
      </c>
      <c r="CB105" s="69" t="str">
        <f t="shared" si="210"/>
        <v/>
      </c>
      <c r="CC105" s="69" t="str">
        <f t="shared" si="211"/>
        <v/>
      </c>
      <c r="CD105" s="69" t="str">
        <f t="shared" si="212"/>
        <v/>
      </c>
      <c r="CE105" s="70" t="str">
        <f t="shared" si="213"/>
        <v/>
      </c>
      <c r="CF105" s="68" t="str" cm="1">
        <f t="array" ref="CF105">IF(OR($X105="", CF$7=""), "", IFERROR(IF(IFERROR(INDEX($F105:$L105, $BM105, MATCH(CF$6, $F$9:$L$9, 0)), "")&gt;CF$7, "", IFERROR(INDEX($BB105:$BH105, $BM105, MATCH(CF$6, $BB$10:$BH$10, 0)), "")), ""))</f>
        <v/>
      </c>
      <c r="CG105" s="70" t="str" cm="1">
        <f t="array" ref="CG105">IF(OR($X105="", CG$7=""), "", IFERROR(IF(IFERROR(INDEX($F105:$L105, $BM105, MATCH(CG$6, $F$9:$L$9, 0)), "")&gt;CG$7, "", IFERROR(INDEX($BB105:$BH105, $BM105, MATCH(CG$6, $BB$10:$BH$10, 0)), "")), ""))</f>
        <v/>
      </c>
      <c r="CH105" s="68" t="str">
        <f t="shared" si="214"/>
        <v/>
      </c>
      <c r="CI105" s="69" t="str">
        <f t="shared" si="215"/>
        <v/>
      </c>
      <c r="CJ105" s="69" t="str">
        <f t="shared" si="216"/>
        <v/>
      </c>
      <c r="CK105" s="69" t="str">
        <f t="shared" si="217"/>
        <v/>
      </c>
      <c r="CL105" s="69" t="str">
        <f t="shared" si="218"/>
        <v/>
      </c>
      <c r="CM105" s="69" t="str">
        <f t="shared" si="219"/>
        <v/>
      </c>
      <c r="CN105" s="70" t="str">
        <f t="shared" si="220"/>
        <v/>
      </c>
      <c r="CO105" s="68" t="str" cm="1">
        <f t="array" ref="CO105">IF(OR($X105="", CO$7=""), "", IFERROR(IF(IFERROR(INDEX($F105:$L105, $BM105, MATCH(CO$6, $F$9:$L$9, 0)), "")&gt;CO$7, "", IFERROR(INDEX($BB105:$BH105, $BM105, MATCH(CO$6, $BB$10:$BH$10, 0)), "")), ""))</f>
        <v/>
      </c>
      <c r="CP105" s="70" t="str" cm="1">
        <f t="array" ref="CP105">IF(OR($X105="", CP$7=""), "", IFERROR(IF(IFERROR(INDEX($F105:$L105, $BM105, MATCH(CP$6, $F$9:$L$9, 0)), "")&gt;CP$7, "", IFERROR(INDEX($BB105:$BH105, $BM105, MATCH(CP$6, $BB$10:$BH$10, 0)), "")), ""))</f>
        <v/>
      </c>
      <c r="CQ105" s="68" t="str">
        <f t="shared" si="221"/>
        <v/>
      </c>
      <c r="CR105" s="69" t="str">
        <f t="shared" si="222"/>
        <v/>
      </c>
      <c r="CS105" s="69" t="str">
        <f t="shared" si="223"/>
        <v/>
      </c>
      <c r="CT105" s="69" t="str">
        <f t="shared" si="224"/>
        <v/>
      </c>
      <c r="CU105" s="69" t="str">
        <f t="shared" si="225"/>
        <v/>
      </c>
      <c r="CV105" s="69" t="str">
        <f t="shared" si="226"/>
        <v/>
      </c>
      <c r="CW105" s="70" t="str">
        <f t="shared" si="227"/>
        <v/>
      </c>
      <c r="CX105" s="68" t="str" cm="1">
        <f t="array" ref="CX105">IF(OR($X105="", CX$7=""), "", IFERROR(IF(IFERROR(INDEX($F105:$L105, $BM105, MATCH(CX$6, $F$9:$L$9, 0)), "")&gt;CX$7, "", IFERROR(INDEX($BB105:$BH105, $BM105, MATCH(CX$6, $BB$10:$BH$10, 0)), "")), ""))</f>
        <v/>
      </c>
      <c r="CY105" s="70" t="str" cm="1">
        <f t="array" ref="CY105">IF(OR($X105="", CY$7=""), "", IFERROR(IF(IFERROR(INDEX($F105:$L105, $BM105, MATCH(CY$6, $F$9:$L$9, 0)), "")&gt;CY$7, "", IFERROR(INDEX($BB105:$BH105, $BM105, MATCH(CY$6, $BB$10:$BH$10, 0)), "")), ""))</f>
        <v/>
      </c>
      <c r="CZ105" s="68" t="str">
        <f t="shared" si="228"/>
        <v/>
      </c>
      <c r="DA105" s="69" t="str">
        <f t="shared" si="229"/>
        <v/>
      </c>
      <c r="DB105" s="69" t="str">
        <f t="shared" si="230"/>
        <v/>
      </c>
      <c r="DC105" s="69" t="str">
        <f t="shared" si="231"/>
        <v/>
      </c>
      <c r="DD105" s="69" t="str">
        <f t="shared" si="232"/>
        <v/>
      </c>
      <c r="DE105" s="69" t="str">
        <f t="shared" si="233"/>
        <v/>
      </c>
      <c r="DF105" s="70" t="str">
        <f t="shared" si="234"/>
        <v/>
      </c>
      <c r="DG105" s="68" t="str" cm="1">
        <f t="array" ref="DG105">IF(OR($X105="", DG$7=""), "", IFERROR(IF(IFERROR(INDEX($F105:$L105, $BM105, MATCH(DG$6, $F$9:$L$9, 0)), "")&gt;DG$7, "", IFERROR(INDEX($BB105:$BH105, $BM105, MATCH(DG$6, $BB$10:$BH$10, 0)), "")), ""))</f>
        <v/>
      </c>
      <c r="DH105" s="70" t="str" cm="1">
        <f t="array" ref="DH105">IF(OR($X105="", DH$7=""), "", IFERROR(IF(IFERROR(INDEX($F105:$L105, $BM105, MATCH(DH$6, $F$9:$L$9, 0)), "")&gt;DH$7, "", IFERROR(INDEX($BB105:$BH105, $BM105, MATCH(DH$6, $BB$10:$BH$10, 0)), "")), ""))</f>
        <v/>
      </c>
      <c r="DI105" s="68" t="str">
        <f t="shared" si="235"/>
        <v/>
      </c>
      <c r="DJ105" s="69" t="str">
        <f t="shared" si="236"/>
        <v/>
      </c>
      <c r="DK105" s="69" t="str">
        <f t="shared" si="237"/>
        <v/>
      </c>
      <c r="DL105" s="69" t="str">
        <f t="shared" si="238"/>
        <v/>
      </c>
      <c r="DM105" s="69" t="str">
        <f t="shared" si="239"/>
        <v/>
      </c>
      <c r="DN105" s="69" t="str">
        <f t="shared" si="240"/>
        <v/>
      </c>
      <c r="DO105" s="70" t="str">
        <f t="shared" si="241"/>
        <v/>
      </c>
      <c r="DP105" s="68" t="str" cm="1">
        <f t="array" ref="DP105">IF(OR($X105="", DP$7=""), "", IFERROR(IF(IFERROR(INDEX($F105:$L105, $BM105, MATCH(DP$6, $F$9:$L$9, 0)), "")&gt;DP$7, "", IFERROR(INDEX($BB105:$BH105, $BM105, MATCH(DP$6, $BB$10:$BH$10, 0)), "")), ""))</f>
        <v/>
      </c>
      <c r="DQ105" s="70" t="str" cm="1">
        <f t="array" ref="DQ105">IF(OR($X105="", DQ$7=""), "", IFERROR(IF(IFERROR(INDEX($F105:$L105, $BM105, MATCH(DQ$6, $F$9:$L$9, 0)), "")&gt;DQ$7, "", IFERROR(INDEX($BB105:$BH105, $BM105, MATCH(DQ$6, $BB$10:$BH$10, 0)), "")), ""))</f>
        <v/>
      </c>
      <c r="DR105" s="68" t="str">
        <f t="shared" si="242"/>
        <v/>
      </c>
      <c r="DS105" s="69" t="str">
        <f t="shared" si="243"/>
        <v/>
      </c>
      <c r="DT105" s="69" t="str">
        <f t="shared" si="244"/>
        <v/>
      </c>
      <c r="DU105" s="69" t="str">
        <f t="shared" si="245"/>
        <v/>
      </c>
      <c r="DV105" s="69" t="str">
        <f t="shared" si="246"/>
        <v/>
      </c>
      <c r="DW105" s="69" t="str">
        <f t="shared" si="247"/>
        <v/>
      </c>
      <c r="DX105" s="70" t="str">
        <f t="shared" si="248"/>
        <v/>
      </c>
      <c r="DY105" s="68" t="str" cm="1">
        <f t="array" ref="DY105">IF(OR($X105="", DY$7=""), "", IFERROR(IF(IFERROR(INDEX($F105:$L105, $BM105, MATCH(DY$6, $F$9:$L$9, 0)), "")&gt;DY$7, "", IFERROR(INDEX($BB105:$BH105, $BM105, MATCH(DY$6, $BB$10:$BH$10, 0)), "")), ""))</f>
        <v/>
      </c>
      <c r="DZ105" s="70" t="str" cm="1">
        <f t="array" ref="DZ105">IF(OR($X105="", DZ$7=""), "", IFERROR(IF(IFERROR(INDEX($F105:$L105, $BM105, MATCH(DZ$6, $F$9:$L$9, 0)), "")&gt;DZ$7, "", IFERROR(INDEX($BB105:$BH105, $BM105, MATCH(DZ$6, $BB$10:$BH$10, 0)), "")), ""))</f>
        <v/>
      </c>
      <c r="EA105" s="68" t="str">
        <f t="shared" si="249"/>
        <v/>
      </c>
      <c r="EB105" s="69" t="str">
        <f t="shared" si="250"/>
        <v/>
      </c>
      <c r="EC105" s="69" t="str">
        <f t="shared" si="251"/>
        <v/>
      </c>
      <c r="ED105" s="69" t="str">
        <f t="shared" si="252"/>
        <v/>
      </c>
      <c r="EE105" s="69" t="str">
        <f t="shared" si="253"/>
        <v/>
      </c>
      <c r="EF105" s="69" t="str">
        <f t="shared" si="254"/>
        <v/>
      </c>
      <c r="EG105" s="70" t="str">
        <f t="shared" si="255"/>
        <v/>
      </c>
      <c r="EH105" s="68" t="str" cm="1">
        <f t="array" ref="EH105">IF(OR($X105="", EH$7=""), "", IFERROR(IF(IFERROR(INDEX($F105:$L105, $BM105, MATCH(EH$6, $F$9:$L$9, 0)), "")&gt;EH$7, "", IFERROR(INDEX($BB105:$BH105, $BM105, MATCH(EH$6, $BB$10:$BH$10, 0)), "")), ""))</f>
        <v/>
      </c>
      <c r="EI105" s="70" t="str" cm="1">
        <f t="array" ref="EI105">IF(OR($X105="", EI$7=""), "", IFERROR(IF(IFERROR(INDEX($F105:$L105, $BM105, MATCH(EI$6, $F$9:$L$9, 0)), "")&gt;EI$7, "", IFERROR(INDEX($BB105:$BH105, $BM105, MATCH(EI$6, $BB$10:$BH$10, 0)), "")), ""))</f>
        <v/>
      </c>
      <c r="EJ105" s="68" t="str">
        <f t="shared" si="256"/>
        <v/>
      </c>
      <c r="EK105" s="69" t="str">
        <f t="shared" si="257"/>
        <v/>
      </c>
      <c r="EL105" s="69" t="str">
        <f t="shared" si="258"/>
        <v/>
      </c>
      <c r="EM105" s="69" t="str">
        <f t="shared" si="259"/>
        <v/>
      </c>
      <c r="EN105" s="69" t="str">
        <f t="shared" si="260"/>
        <v/>
      </c>
      <c r="EO105" s="69" t="str">
        <f t="shared" si="261"/>
        <v/>
      </c>
      <c r="EP105" s="70" t="str">
        <f t="shared" si="262"/>
        <v/>
      </c>
      <c r="EQ105" s="68" t="str" cm="1">
        <f t="array" ref="EQ105">IF(OR($X105="", EQ$7=""), "", IFERROR(IF(IFERROR(INDEX($F105:$L105, $BM105, MATCH(EQ$6, $F$9:$L$9, 0)), "")&gt;EQ$7, "", IFERROR(INDEX($BB105:$BH105, $BM105, MATCH(EQ$6, $BB$10:$BH$10, 0)), "")), ""))</f>
        <v/>
      </c>
      <c r="ER105" s="70" t="str" cm="1">
        <f t="array" ref="ER105">IF(OR($X105="", ER$7=""), "", IFERROR(IF(IFERROR(INDEX($F105:$L105, $BM105, MATCH(ER$6, $F$9:$L$9, 0)), "")&gt;ER$7, "", IFERROR(INDEX($BB105:$BH105, $BM105, MATCH(ER$6, $BB$10:$BH$10, 0)), "")), ""))</f>
        <v/>
      </c>
      <c r="ES105" s="68" t="str">
        <f t="shared" si="263"/>
        <v/>
      </c>
      <c r="ET105" s="69" t="str">
        <f t="shared" si="264"/>
        <v/>
      </c>
      <c r="EU105" s="69" t="str">
        <f t="shared" si="265"/>
        <v/>
      </c>
      <c r="EV105" s="69" t="str">
        <f t="shared" si="266"/>
        <v/>
      </c>
      <c r="EW105" s="69" t="str">
        <f t="shared" si="267"/>
        <v/>
      </c>
      <c r="EX105" s="69" t="str">
        <f t="shared" si="268"/>
        <v/>
      </c>
      <c r="EY105" s="70" t="str">
        <f t="shared" si="269"/>
        <v/>
      </c>
      <c r="FA105" s="68" t="str" cm="1">
        <f t="array" ref="FA105">IF($X105="", "", IFERROR(INDEX($BN105:$EY105, $EZ105, MATCH(FA$8, $BN$2:$EY$2, 0)), ""))</f>
        <v/>
      </c>
      <c r="FB105" s="69" t="str" cm="1">
        <f t="array" ref="FB105">IF($X105="", "", IFERROR(INDEX($BN105:$EY105, $EZ105, MATCH(FB$8, $BN$2:$EY$2, 0)), ""))</f>
        <v/>
      </c>
      <c r="FC105" s="69" t="str" cm="1">
        <f t="array" ref="FC105">IF($X105="", "", IFERROR(INDEX($BN105:$EY105, $EZ105, MATCH(FC$8, $BN$2:$EY$2, 0)), ""))</f>
        <v/>
      </c>
      <c r="FD105" s="69" t="str" cm="1">
        <f t="array" ref="FD105">IF($X105="", "", IFERROR(INDEX($BN105:$EY105, $EZ105, MATCH(FD$8, $BN$2:$EY$2, 0)), ""))</f>
        <v/>
      </c>
      <c r="FE105" s="69" t="str" cm="1">
        <f t="array" ref="FE105">IF($X105="", "", IFERROR(INDEX($BN105:$EY105, $EZ105, MATCH(FE$8, $BN$2:$EY$2, 0)), ""))</f>
        <v/>
      </c>
      <c r="FF105" s="69" t="str" cm="1">
        <f t="array" ref="FF105">IF($X105="", "", IFERROR(INDEX($BN105:$EY105, $EZ105, MATCH(FF$8, $BN$2:$EY$2, 0)), ""))</f>
        <v/>
      </c>
      <c r="FG105" s="69" t="str" cm="1">
        <f t="array" ref="FG105">IF($X105="", "", IFERROR(INDEX($BN105:$EY105, $EZ105, MATCH(FG$8, $BN$2:$EY$2, 0)), ""))</f>
        <v/>
      </c>
      <c r="FH105" s="69" t="str" cm="1">
        <f t="array" ref="FH105">IF($X105="", "", IFERROR(INDEX($BN105:$EY105, $EZ105, MATCH(FH$8, $BN$2:$EY$2, 0)), ""))</f>
        <v/>
      </c>
      <c r="FI105" s="69" t="str" cm="1">
        <f t="array" ref="FI105">IF($X105="", "", IFERROR(INDEX($BN105:$EY105, $EZ105, MATCH(FI$8, $BN$2:$EY$2, 0)), ""))</f>
        <v/>
      </c>
      <c r="FJ105" s="69" t="str" cm="1">
        <f t="array" ref="FJ105">IF($X105="", "", IFERROR(INDEX($BN105:$EY105, $EZ105, MATCH(FJ$8, $BN$2:$EY$2, 0)), ""))</f>
        <v/>
      </c>
      <c r="FK105" s="69" t="str" cm="1">
        <f t="array" ref="FK105">IF($X105="", "", IFERROR(INDEX($BN105:$EY105, $EZ105, MATCH(FK$8, $BN$2:$EY$2, 0)), ""))</f>
        <v/>
      </c>
      <c r="FL105" s="69" t="str" cm="1">
        <f t="array" ref="FL105">IF($X105="", "", IFERROR(INDEX($BN105:$EY105, $EZ105, MATCH(FL$8, $BN$2:$EY$2, 0)), ""))</f>
        <v/>
      </c>
      <c r="FM105" s="69" t="str" cm="1">
        <f t="array" ref="FM105">IF($X105="", "", IFERROR(INDEX($BN105:$EY105, $EZ105, MATCH(FM$8, $BN$2:$EY$2, 0)), ""))</f>
        <v/>
      </c>
      <c r="FN105" s="69" t="str" cm="1">
        <f t="array" ref="FN105">IF($X105="", "", IFERROR(INDEX($BN105:$EY105, $EZ105, MATCH(FN$8, $BN$2:$EY$2, 0)), ""))</f>
        <v/>
      </c>
      <c r="FO105" s="69" t="str" cm="1">
        <f t="array" ref="FO105">IF($X105="", "", IFERROR(INDEX($BN105:$EY105, $EZ105, MATCH(FO$8, $BN$2:$EY$2, 0)), ""))</f>
        <v/>
      </c>
      <c r="FP105" s="69" t="str" cm="1">
        <f t="array" ref="FP105">IF($X105="", "", IFERROR(INDEX($BN105:$EY105, $EZ105, MATCH(FP$8, $BN$2:$EY$2, 0)), ""))</f>
        <v/>
      </c>
      <c r="FQ105" s="69" t="str" cm="1">
        <f t="array" ref="FQ105">IF($X105="", "", IFERROR(INDEX($BN105:$EY105, $EZ105, MATCH(FQ$8, $BN$2:$EY$2, 0)), ""))</f>
        <v/>
      </c>
      <c r="FR105" s="69" t="str" cm="1">
        <f t="array" ref="FR105">IF($X105="", "", IFERROR(INDEX($BN105:$EY105, $EZ105, MATCH(FR$8, $BN$2:$EY$2, 0)), ""))</f>
        <v/>
      </c>
      <c r="FS105" s="69" t="str" cm="1">
        <f t="array" ref="FS105">IF($X105="", "", IFERROR(INDEX($BN105:$EY105, $EZ105, MATCH(FS$8, $BN$2:$EY$2, 0)), ""))</f>
        <v/>
      </c>
      <c r="FT105" s="69" t="str" cm="1">
        <f t="array" ref="FT105">IF($X105="", "", IFERROR(INDEX($BN105:$EY105, $EZ105, MATCH(FT$8, $BN$2:$EY$2, 0)), ""))</f>
        <v/>
      </c>
      <c r="FU105" s="69" t="str" cm="1">
        <f t="array" ref="FU105">IF($X105="", "", IFERROR(INDEX($BN105:$EY105, $EZ105, MATCH(FU$8, $BN$2:$EY$2, 0)), ""))</f>
        <v/>
      </c>
      <c r="FV105" s="69" t="str" cm="1">
        <f t="array" ref="FV105">IF($X105="", "", IFERROR(INDEX($BN105:$EY105, $EZ105, MATCH(FV$8, $BN$2:$EY$2, 0)), ""))</f>
        <v/>
      </c>
      <c r="FW105" s="69" t="str" cm="1">
        <f t="array" ref="FW105">IF($X105="", "", IFERROR(INDEX($BN105:$EY105, $EZ105, MATCH(FW$8, $BN$2:$EY$2, 0)), ""))</f>
        <v/>
      </c>
      <c r="FX105" s="69" t="str" cm="1">
        <f t="array" ref="FX105">IF($X105="", "", IFERROR(INDEX($BN105:$EY105, $EZ105, MATCH(FX$8, $BN$2:$EY$2, 0)), ""))</f>
        <v/>
      </c>
      <c r="FY105" s="69" t="str" cm="1">
        <f t="array" ref="FY105">IF($X105="", "", IFERROR(INDEX($BN105:$EY105, $EZ105, MATCH(FY$8, $BN$2:$EY$2, 0)), ""))</f>
        <v/>
      </c>
      <c r="FZ105" s="69" t="str" cm="1">
        <f t="array" ref="FZ105">IF($X105="", "", IFERROR(INDEX($BN105:$EY105, $EZ105, MATCH(FZ$8, $BN$2:$EY$2, 0)), ""))</f>
        <v/>
      </c>
      <c r="GA105" s="69" t="str" cm="1">
        <f t="array" ref="GA105">IF($X105="", "", IFERROR(INDEX($BN105:$EY105, $EZ105, MATCH(GA$8, $BN$2:$EY$2, 0)), ""))</f>
        <v/>
      </c>
      <c r="GB105" s="69" t="str" cm="1">
        <f t="array" ref="GB105">IF($X105="", "", IFERROR(INDEX($BN105:$EY105, $EZ105, MATCH(GB$8, $BN$2:$EY$2, 0)), ""))</f>
        <v/>
      </c>
      <c r="GC105" s="69" t="str" cm="1">
        <f t="array" ref="GC105">IF($X105="", "", IFERROR(INDEX($BN105:$EY105, $EZ105, MATCH(GC$8, $BN$2:$EY$2, 0)), ""))</f>
        <v/>
      </c>
      <c r="GD105" s="69" t="str" cm="1">
        <f t="array" ref="GD105">IF($X105="", "", IFERROR(INDEX($BN105:$EY105, $EZ105, MATCH(GD$8, $BN$2:$EY$2, 0)), ""))</f>
        <v/>
      </c>
      <c r="GE105" s="69" t="str" cm="1">
        <f t="array" ref="GE105">IF($X105="", "", IFERROR(INDEX($BN105:$EY105, $EZ105, MATCH(GE$8, $BN$2:$EY$2, 0)), ""))</f>
        <v/>
      </c>
      <c r="GF105" s="69" t="str" cm="1">
        <f t="array" ref="GF105">IF($X105="", "", IFERROR(INDEX($BN105:$EY105, $EZ105, MATCH(GF$8, $BN$2:$EY$2, 0)), ""))</f>
        <v/>
      </c>
      <c r="GG105" s="69" t="str" cm="1">
        <f t="array" ref="GG105">IF($X105="", "", IFERROR(INDEX($BN105:$EY105, $EZ105, MATCH(GG$8, $BN$2:$EY$2, 0)), ""))</f>
        <v/>
      </c>
      <c r="GH105" s="69" t="str" cm="1">
        <f t="array" ref="GH105">IF($X105="", "", IFERROR(INDEX($BN105:$EY105, $EZ105, MATCH(GH$8, $BN$2:$EY$2, 0)), ""))</f>
        <v/>
      </c>
      <c r="GI105" s="69" t="str" cm="1">
        <f t="array" ref="GI105">IF($X105="", "", IFERROR(INDEX($BN105:$EY105, $EZ105, MATCH(GI$8, $BN$2:$EY$2, 0)), ""))</f>
        <v/>
      </c>
      <c r="GJ105" s="69" t="str" cm="1">
        <f t="array" ref="GJ105">IF($X105="", "", IFERROR(INDEX($BN105:$EY105, $EZ105, MATCH(GJ$8, $BN$2:$EY$2, 0)), ""))</f>
        <v/>
      </c>
      <c r="GK105" s="69" t="str" cm="1">
        <f t="array" ref="GK105">IF($X105="", "", IFERROR(INDEX($BN105:$EY105, $EZ105, MATCH(GK$8, $BN$2:$EY$2, 0)), ""))</f>
        <v/>
      </c>
      <c r="GL105" s="69" t="str" cm="1">
        <f t="array" ref="GL105">IF($X105="", "", IFERROR(INDEX($BN105:$EY105, $EZ105, MATCH(GL$8, $BN$2:$EY$2, 0)), ""))</f>
        <v/>
      </c>
      <c r="GM105" s="69" t="str" cm="1">
        <f t="array" ref="GM105">IF($X105="", "", IFERROR(INDEX($BN105:$EY105, $EZ105, MATCH(GM$8, $BN$2:$EY$2, 0)), ""))</f>
        <v/>
      </c>
      <c r="GN105" s="69" t="str" cm="1">
        <f t="array" ref="GN105">IF($X105="", "", IFERROR(INDEX($BN105:$EY105, $EZ105, MATCH(GN$8, $BN$2:$EY$2, 0)), ""))</f>
        <v/>
      </c>
      <c r="GO105" s="69" t="str" cm="1">
        <f t="array" ref="GO105">IF($X105="", "", IFERROR(INDEX($BN105:$EY105, $EZ105, MATCH(GO$8, $BN$2:$EY$2, 0)), ""))</f>
        <v/>
      </c>
      <c r="GP105" s="69" t="str" cm="1">
        <f t="array" ref="GP105">IF($X105="", "", IFERROR(INDEX($BN105:$EY105, $EZ105, MATCH(GP$8, $BN$2:$EY$2, 0)), ""))</f>
        <v/>
      </c>
      <c r="GQ105" s="69" t="str" cm="1">
        <f t="array" ref="GQ105">IF($X105="", "", IFERROR(INDEX($BN105:$EY105, $EZ105, MATCH(GQ$8, $BN$2:$EY$2, 0)), ""))</f>
        <v/>
      </c>
      <c r="GR105" s="69" t="str" cm="1">
        <f t="array" ref="GR105">IF($X105="", "", IFERROR(INDEX($BN105:$EY105, $EZ105, MATCH(GR$8, $BN$2:$EY$2, 0)), ""))</f>
        <v/>
      </c>
      <c r="GS105" s="69" t="str" cm="1">
        <f t="array" ref="GS105">IF($X105="", "", IFERROR(INDEX($BN105:$EY105, $EZ105, MATCH(GS$8, $BN$2:$EY$2, 0)), ""))</f>
        <v/>
      </c>
      <c r="GT105" s="69" t="str" cm="1">
        <f t="array" ref="GT105">IF($X105="", "", IFERROR(INDEX($BN105:$EY105, $EZ105, MATCH(GT$8, $BN$2:$EY$2, 0)), ""))</f>
        <v/>
      </c>
      <c r="GU105" s="69" t="str" cm="1">
        <f t="array" ref="GU105">IF($X105="", "", IFERROR(INDEX($BN105:$EY105, $EZ105, MATCH(GU$8, $BN$2:$EY$2, 0)), ""))</f>
        <v/>
      </c>
      <c r="GV105" s="69" t="str" cm="1">
        <f t="array" ref="GV105">IF($X105="", "", IFERROR(INDEX($BN105:$EY105, $EZ105, MATCH(GV$8, $BN$2:$EY$2, 0)), ""))</f>
        <v/>
      </c>
      <c r="GW105" s="69" t="str" cm="1">
        <f t="array" ref="GW105">IF($X105="", "", IFERROR(INDEX($BN105:$EY105, $EZ105, MATCH(GW$8, $BN$2:$EY$2, 0)), ""))</f>
        <v/>
      </c>
      <c r="GX105" s="69" t="str" cm="1">
        <f t="array" ref="GX105">IF($X105="", "", IFERROR(INDEX($BN105:$EY105, $EZ105, MATCH(GX$8, $BN$2:$EY$2, 0)), ""))</f>
        <v/>
      </c>
      <c r="GY105" s="69" t="str" cm="1">
        <f t="array" ref="GY105">IF($X105="", "", IFERROR(INDEX($BN105:$EY105, $EZ105, MATCH(GY$8, $BN$2:$EY$2, 0)), ""))</f>
        <v/>
      </c>
      <c r="GZ105" s="69" t="str" cm="1">
        <f t="array" ref="GZ105">IF($X105="", "", IFERROR(INDEX($BN105:$EY105, $EZ105, MATCH(GZ$8, $BN$2:$EY$2, 0)), ""))</f>
        <v/>
      </c>
      <c r="HA105" s="69" t="str" cm="1">
        <f t="array" ref="HA105">IF($X105="", "", IFERROR(INDEX($BN105:$EY105, $EZ105, MATCH(HA$8, $BN$2:$EY$2, 0)), ""))</f>
        <v/>
      </c>
      <c r="HB105" s="69" t="str" cm="1">
        <f t="array" ref="HB105">IF($X105="", "", IFERROR(INDEX($BN105:$EY105, $EZ105, MATCH(HB$8, $BN$2:$EY$2, 0)), ""))</f>
        <v/>
      </c>
      <c r="HC105" s="69" t="str" cm="1">
        <f t="array" ref="HC105">IF($X105="", "", IFERROR(INDEX($BN105:$EY105, $EZ105, MATCH(HC$8, $BN$2:$EY$2, 0)), ""))</f>
        <v/>
      </c>
      <c r="HD105" s="69" t="str" cm="1">
        <f t="array" ref="HD105">IF($X105="", "", IFERROR(INDEX($BN105:$EY105, $EZ105, MATCH(HD$8, $BN$2:$EY$2, 0)), ""))</f>
        <v/>
      </c>
      <c r="HE105" s="69" t="str" cm="1">
        <f t="array" ref="HE105">IF($X105="", "", IFERROR(INDEX($BN105:$EY105, $EZ105, MATCH(HE$8, $BN$2:$EY$2, 0)), ""))</f>
        <v/>
      </c>
      <c r="HF105" s="69" t="str" cm="1">
        <f t="array" ref="HF105">IF($X105="", "", IFERROR(INDEX($BN105:$EY105, $EZ105, MATCH(HF$8, $BN$2:$EY$2, 0)), ""))</f>
        <v/>
      </c>
      <c r="HG105" s="69" t="str" cm="1">
        <f t="array" ref="HG105">IF($X105="", "", IFERROR(INDEX($BN105:$EY105, $EZ105, MATCH(HG$8, $BN$2:$EY$2, 0)), ""))</f>
        <v/>
      </c>
      <c r="HH105" s="69" t="str" cm="1">
        <f t="array" ref="HH105">IF($X105="", "", IFERROR(INDEX($BN105:$EY105, $EZ105, MATCH(HH$8, $BN$2:$EY$2, 0)), ""))</f>
        <v/>
      </c>
      <c r="HI105" s="69" t="str" cm="1">
        <f t="array" ref="HI105">IF($X105="", "", IFERROR(INDEX($BN105:$EY105, $EZ105, MATCH(HI$8, $BN$2:$EY$2, 0)), ""))</f>
        <v/>
      </c>
      <c r="HJ105" s="69" t="str" cm="1">
        <f t="array" ref="HJ105">IF($X105="", "", IFERROR(INDEX($BN105:$EY105, $EZ105, MATCH(HJ$8, $BN$2:$EY$2, 0)), ""))</f>
        <v/>
      </c>
      <c r="HK105" s="69" t="str" cm="1">
        <f t="array" ref="HK105">IF($X105="", "", IFERROR(INDEX($BN105:$EY105, $EZ105, MATCH(HK$8, $BN$2:$EY$2, 0)), ""))</f>
        <v/>
      </c>
      <c r="HL105" s="69" t="str" cm="1">
        <f t="array" ref="HL105">IF($X105="", "", IFERROR(INDEX($BN105:$EY105, $EZ105, MATCH(HL$8, $BN$2:$EY$2, 0)), ""))</f>
        <v/>
      </c>
      <c r="HM105" s="69" t="str" cm="1">
        <f t="array" ref="HM105">IF($X105="", "", IFERROR(INDEX($BN105:$EY105, $EZ105, MATCH(HM$8, $BN$2:$EY$2, 0)), ""))</f>
        <v/>
      </c>
      <c r="HN105" s="69" t="str" cm="1">
        <f t="array" ref="HN105">IF($X105="", "", IFERROR(INDEX($BN105:$EY105, $EZ105, MATCH(HN$8, $BN$2:$EY$2, 0)), ""))</f>
        <v/>
      </c>
      <c r="HO105" s="69" t="str" cm="1">
        <f t="array" ref="HO105">IF($X105="", "", IFERROR(INDEX($BN105:$EY105, $EZ105, MATCH(HO$8, $BN$2:$EY$2, 0)), ""))</f>
        <v/>
      </c>
      <c r="HP105" s="69" t="str" cm="1">
        <f t="array" ref="HP105">IF($X105="", "", IFERROR(INDEX($BN105:$EY105, $EZ105, MATCH(HP$8, $BN$2:$EY$2, 0)), ""))</f>
        <v/>
      </c>
      <c r="HQ105" s="69" t="str" cm="1">
        <f t="array" ref="HQ105">IF($X105="", "", IFERROR(INDEX($BN105:$EY105, $EZ105, MATCH(HQ$8, $BN$2:$EY$2, 0)), ""))</f>
        <v/>
      </c>
      <c r="HR105" s="70" t="str" cm="1">
        <f t="array" ref="HR105">IF($X105="", "", IFERROR(INDEX($BN105:$EY105, $EZ105, MATCH(HR$8, $BN$2:$EY$2, 0)), ""))</f>
        <v/>
      </c>
      <c r="HT105" s="8" t="str" cm="1">
        <f t="array" ref="HT105">IFERROR(INDEX($FA$6:$HR$6, $HS$6, MATCH(MIN($FA105:$HR105), $FA105:$HR105, 0)), "")</f>
        <v/>
      </c>
      <c r="HV105" s="8" t="str" cm="1">
        <f t="array" ref="HV105">IFERROR(INDEX(Trainers!$I$11:$I$20, MATCH(IFERROR(INDEX($FA$7:$HR$7, $HS$6, MATCH(MIN($FA105:$HR105), $FA105:$HR105, 0)), ""), Trainers!$AB$11:$AB$20, 0)), "")</f>
        <v/>
      </c>
      <c r="HX105" s="81" t="str">
        <f t="shared" si="270"/>
        <v/>
      </c>
      <c r="HY105" s="88" t="str">
        <f t="shared" si="271"/>
        <v/>
      </c>
      <c r="HZ105" s="81" t="str">
        <f t="shared" si="297"/>
        <v/>
      </c>
      <c r="IA105" s="88" t="str">
        <f t="shared" si="298"/>
        <v/>
      </c>
      <c r="IB105" s="81" t="str">
        <f t="shared" si="297"/>
        <v/>
      </c>
      <c r="IC105" s="88" t="str">
        <f t="shared" si="298"/>
        <v/>
      </c>
      <c r="ID105" s="81" t="str">
        <f t="shared" si="297"/>
        <v/>
      </c>
      <c r="IE105" s="88" t="str">
        <f t="shared" si="298"/>
        <v/>
      </c>
      <c r="IF105" s="81" t="str">
        <f t="shared" si="297"/>
        <v/>
      </c>
      <c r="IG105" s="88" t="str">
        <f t="shared" si="298"/>
        <v/>
      </c>
      <c r="IH105" s="81" t="str">
        <f t="shared" si="297"/>
        <v/>
      </c>
      <c r="II105" s="88" t="str">
        <f t="shared" si="298"/>
        <v/>
      </c>
      <c r="IJ105" s="81" t="str">
        <f t="shared" si="297"/>
        <v/>
      </c>
      <c r="IK105" s="88" t="str">
        <f t="shared" si="298"/>
        <v/>
      </c>
      <c r="IL105" s="81" t="str">
        <f t="shared" si="297"/>
        <v/>
      </c>
      <c r="IM105" s="88" t="str">
        <f t="shared" si="298"/>
        <v/>
      </c>
      <c r="IN105" s="81" t="str">
        <f t="shared" si="297"/>
        <v/>
      </c>
      <c r="IO105" s="88" t="str">
        <f t="shared" si="298"/>
        <v/>
      </c>
      <c r="IP105" s="81" t="str">
        <f t="shared" si="297"/>
        <v/>
      </c>
      <c r="IQ105" s="88" t="str">
        <f t="shared" si="298"/>
        <v/>
      </c>
      <c r="IS105" s="81" t="str" cm="1">
        <f t="array" ref="IS105">IF($X105="", "", IFERROR(INDEX($HX$3:$IQ$3, $IR$3, MATCH(IS$10, $HX105:$IQ105, 0)), ""))</f>
        <v/>
      </c>
      <c r="IT105" s="89" t="str" cm="1">
        <f t="array" ref="IT105">IF($X105="", "", IFERROR(INDEX($HX$3:$IQ$3, $IR$3, MATCH(IT$10, $HX105:$IQ105, 0)), ""))</f>
        <v/>
      </c>
      <c r="IU105" s="89" t="str" cm="1">
        <f t="array" ref="IU105">IF($X105="", "", IFERROR(INDEX($HX$3:$IQ$3, $IR$3, MATCH(IU$10, $HX105:$IQ105, 0)), ""))</f>
        <v/>
      </c>
      <c r="IV105" s="8" t="str">
        <f t="shared" si="272"/>
        <v/>
      </c>
      <c r="IX105" s="8" t="str">
        <f t="shared" si="273"/>
        <v/>
      </c>
      <c r="IZ105" s="8" t="str">
        <f>IF($BL105="", "", IFERROR(INDEX(Trainers!$AB$11:$AB$20, MATCH($BL105, Trainers!$I$11:$I$20, 0)), ""))</f>
        <v/>
      </c>
      <c r="JA105" s="78" t="str">
        <f t="shared" si="274"/>
        <v/>
      </c>
      <c r="JB105" s="8" t="str" cm="1">
        <f t="array" ref="JB105">IFERROR(INDEX($BN$7:$EY$7, $BM$7, MATCH(CONCATENATE($IZ105, " - ", $BJ105), $BN$2:$EY$2, 0)), "")</f>
        <v/>
      </c>
      <c r="JC105" s="8" t="str">
        <f t="shared" si="275"/>
        <v/>
      </c>
      <c r="JE105" s="8" t="str">
        <f>IF($HV105="", "", IFERROR(INDEX(Trainers!$AB$11:$AB$20, MATCH($HV105, Trainers!$I$11:$I$20, 0)), ""))</f>
        <v/>
      </c>
      <c r="JF105" s="78" t="str" cm="1">
        <f t="array" ref="JF105">IF(IFERROR(INDEX($F105:$L105, $Y105, MATCH($HT105, $F$9:$L$9, 0)), "")="", "", IFERROR(INDEX($F105:$L105, $Y105, MATCH($HT105, $F$9:$L$9, 0)), ""))</f>
        <v/>
      </c>
      <c r="JG105" s="8" t="str" cm="1">
        <f t="array" ref="JG105">IFERROR(INDEX($BN$7:$EY$7, $BM$7, MATCH(CONCATENATE($JE105, " - ", $HT105), $BN$2:$EY$2, 0)), "")</f>
        <v/>
      </c>
      <c r="JH105" s="8" t="str">
        <f t="shared" si="276"/>
        <v/>
      </c>
    </row>
    <row r="106" spans="1:268" x14ac:dyDescent="0.25">
      <c r="A106" s="2"/>
      <c r="B106" s="20"/>
      <c r="C106" s="21"/>
      <c r="D106" s="38"/>
      <c r="E106" s="22"/>
      <c r="F106" s="22"/>
      <c r="G106" s="22"/>
      <c r="H106" s="22"/>
      <c r="I106" s="22"/>
      <c r="J106" s="22"/>
      <c r="K106" s="22"/>
      <c r="L106" s="23"/>
      <c r="M106" s="2"/>
      <c r="N106" s="101" t="str">
        <f t="shared" si="193"/>
        <v/>
      </c>
      <c r="O106" s="2"/>
      <c r="P106" s="62"/>
      <c r="Q106" s="62"/>
      <c r="R106" s="62"/>
      <c r="X106" s="8" t="str">
        <f t="shared" si="194"/>
        <v/>
      </c>
      <c r="Z106" s="8" t="str">
        <f t="shared" si="190"/>
        <v/>
      </c>
      <c r="AA106" s="8" t="str">
        <f t="shared" si="191"/>
        <v/>
      </c>
      <c r="AB106" s="8" t="str">
        <f t="shared" si="192"/>
        <v/>
      </c>
      <c r="AC106" s="8" t="str">
        <f t="shared" si="195"/>
        <v/>
      </c>
      <c r="AD106" s="8" t="str">
        <f t="shared" si="196"/>
        <v/>
      </c>
      <c r="AE106" s="8" t="str">
        <f t="shared" si="279"/>
        <v/>
      </c>
      <c r="AF106" s="8" t="str">
        <f t="shared" si="280"/>
        <v/>
      </c>
      <c r="AG106" s="8" t="str">
        <f t="shared" si="281"/>
        <v/>
      </c>
      <c r="AH106" s="8" t="str">
        <f t="shared" si="282"/>
        <v/>
      </c>
      <c r="AI106" s="8" t="str">
        <f t="shared" si="283"/>
        <v/>
      </c>
      <c r="AJ106" s="8" t="str">
        <f t="shared" si="284"/>
        <v/>
      </c>
      <c r="AL106" s="68" t="str">
        <f t="shared" si="197"/>
        <v/>
      </c>
      <c r="AM106" s="69" t="str">
        <f t="shared" si="285"/>
        <v/>
      </c>
      <c r="AN106" s="69" t="str">
        <f t="shared" si="286"/>
        <v/>
      </c>
      <c r="AO106" s="69" t="str">
        <f t="shared" si="287"/>
        <v/>
      </c>
      <c r="AP106" s="69" t="str">
        <f t="shared" si="288"/>
        <v/>
      </c>
      <c r="AQ106" s="69" t="str">
        <f t="shared" si="289"/>
        <v/>
      </c>
      <c r="AR106" s="70" t="str">
        <f t="shared" si="290"/>
        <v/>
      </c>
      <c r="AT106" s="68" t="str">
        <f>IF($D106="", "", IFERROR(INDEX('Training Positions'!C$11:C$30, MATCH($D106, 'Training Positions'!$B$11:$B$30, 0)), ""))</f>
        <v/>
      </c>
      <c r="AU106" s="69" t="str">
        <f>IF($D106="", "", IFERROR(INDEX('Training Positions'!D$11:D$30, MATCH($D106, 'Training Positions'!$B$11:$B$30, 0)), ""))</f>
        <v/>
      </c>
      <c r="AV106" s="69" t="str">
        <f>IF($D106="", "", IFERROR(INDEX('Training Positions'!E$11:E$30, MATCH($D106, 'Training Positions'!$B$11:$B$30, 0)), ""))</f>
        <v/>
      </c>
      <c r="AW106" s="69" t="str">
        <f>IF($D106="", "", IFERROR(INDEX('Training Positions'!F$11:F$30, MATCH($D106, 'Training Positions'!$B$11:$B$30, 0)), ""))</f>
        <v/>
      </c>
      <c r="AX106" s="69" t="str">
        <f>IF($D106="", "", IFERROR(INDEX('Training Positions'!G$11:G$30, MATCH($D106, 'Training Positions'!$B$11:$B$30, 0)), ""))</f>
        <v/>
      </c>
      <c r="AY106" s="69" t="str">
        <f>IF($D106="", "", IFERROR(INDEX('Training Positions'!H$11:H$30, MATCH($D106, 'Training Positions'!$B$11:$B$30, 0)), ""))</f>
        <v/>
      </c>
      <c r="AZ106" s="70" t="str">
        <f>IF($D106="", "", IFERROR(INDEX('Training Positions'!I$11:I$30, MATCH($D106, 'Training Positions'!$B$11:$B$30, 0)), ""))</f>
        <v/>
      </c>
      <c r="BB106" s="68" t="str">
        <f t="shared" si="198"/>
        <v/>
      </c>
      <c r="BC106" s="69" t="str">
        <f t="shared" si="291"/>
        <v/>
      </c>
      <c r="BD106" s="69" t="str">
        <f t="shared" si="292"/>
        <v/>
      </c>
      <c r="BE106" s="69" t="str">
        <f t="shared" si="293"/>
        <v/>
      </c>
      <c r="BF106" s="69" t="str">
        <f t="shared" si="294"/>
        <v/>
      </c>
      <c r="BG106" s="69" t="str">
        <f t="shared" si="295"/>
        <v/>
      </c>
      <c r="BH106" s="70" t="str">
        <f t="shared" si="296"/>
        <v/>
      </c>
      <c r="BJ106" s="8" t="str" cm="1">
        <f t="array" ref="BJ106">IF($X106="", "", IFERROR(INDEX($BB$10:$BH$10, $BA$10, MATCH(MIN($BB106:$BH106), $BB106:$BH106, 0)), ""))</f>
        <v/>
      </c>
      <c r="BK106" s="78" t="str">
        <f t="shared" si="199"/>
        <v/>
      </c>
      <c r="BL106" s="8" t="str">
        <f>IF($IX106="", "", IFERROR(INDEX(Trainers!$I$11:$I$20, MATCH($IX106, Trainers!$AB$11:$AB$20, 0)), ""))</f>
        <v/>
      </c>
      <c r="BN106" s="68" t="str" cm="1">
        <f t="array" ref="BN106">IF(OR($X106="", BN$7=""), "", IFERROR(IF(IFERROR(INDEX($F106:$L106, $BM106, MATCH(BN$6, $F$9:$L$9, 0)), "")&gt;BN$7, "", IFERROR(INDEX($BB106:$BH106, $BM106, MATCH(BN$6, $BB$10:$BH$10, 0)), "")), ""))</f>
        <v/>
      </c>
      <c r="BO106" s="70" t="str" cm="1">
        <f t="array" ref="BO106">IF(OR($X106="", BO$7=""), "", IFERROR(IF(IFERROR(INDEX($F106:$L106, $BM106, MATCH(BO$6, $F$9:$L$9, 0)), "")&gt;BO$7, "", IFERROR(INDEX($BB106:$BH106, $BM106, MATCH(BO$6, $BB$10:$BH$10, 0)), "")), ""))</f>
        <v/>
      </c>
      <c r="BP106" s="68" t="str">
        <f t="shared" si="200"/>
        <v/>
      </c>
      <c r="BQ106" s="69" t="str">
        <f t="shared" si="201"/>
        <v/>
      </c>
      <c r="BR106" s="69" t="str">
        <f t="shared" si="202"/>
        <v/>
      </c>
      <c r="BS106" s="69" t="str">
        <f t="shared" si="203"/>
        <v/>
      </c>
      <c r="BT106" s="69" t="str">
        <f t="shared" si="204"/>
        <v/>
      </c>
      <c r="BU106" s="69" t="str">
        <f t="shared" si="205"/>
        <v/>
      </c>
      <c r="BV106" s="70" t="str">
        <f t="shared" si="206"/>
        <v/>
      </c>
      <c r="BW106" s="68" t="str" cm="1">
        <f t="array" ref="BW106">IF(OR($X106="", BW$7=""), "", IFERROR(IF(IFERROR(INDEX($F106:$L106, $BM106, MATCH(BW$6, $F$9:$L$9, 0)), "")&gt;BW$7, "", IFERROR(INDEX($BB106:$BH106, $BM106, MATCH(BW$6, $BB$10:$BH$10, 0)), "")), ""))</f>
        <v/>
      </c>
      <c r="BX106" s="70" t="str" cm="1">
        <f t="array" ref="BX106">IF(OR($X106="", BX$7=""), "", IFERROR(IF(IFERROR(INDEX($F106:$L106, $BM106, MATCH(BX$6, $F$9:$L$9, 0)), "")&gt;BX$7, "", IFERROR(INDEX($BB106:$BH106, $BM106, MATCH(BX$6, $BB$10:$BH$10, 0)), "")), ""))</f>
        <v/>
      </c>
      <c r="BY106" s="68" t="str">
        <f t="shared" si="207"/>
        <v/>
      </c>
      <c r="BZ106" s="69" t="str">
        <f t="shared" si="208"/>
        <v/>
      </c>
      <c r="CA106" s="69" t="str">
        <f t="shared" si="209"/>
        <v/>
      </c>
      <c r="CB106" s="69" t="str">
        <f t="shared" si="210"/>
        <v/>
      </c>
      <c r="CC106" s="69" t="str">
        <f t="shared" si="211"/>
        <v/>
      </c>
      <c r="CD106" s="69" t="str">
        <f t="shared" si="212"/>
        <v/>
      </c>
      <c r="CE106" s="70" t="str">
        <f t="shared" si="213"/>
        <v/>
      </c>
      <c r="CF106" s="68" t="str" cm="1">
        <f t="array" ref="CF106">IF(OR($X106="", CF$7=""), "", IFERROR(IF(IFERROR(INDEX($F106:$L106, $BM106, MATCH(CF$6, $F$9:$L$9, 0)), "")&gt;CF$7, "", IFERROR(INDEX($BB106:$BH106, $BM106, MATCH(CF$6, $BB$10:$BH$10, 0)), "")), ""))</f>
        <v/>
      </c>
      <c r="CG106" s="70" t="str" cm="1">
        <f t="array" ref="CG106">IF(OR($X106="", CG$7=""), "", IFERROR(IF(IFERROR(INDEX($F106:$L106, $BM106, MATCH(CG$6, $F$9:$L$9, 0)), "")&gt;CG$7, "", IFERROR(INDEX($BB106:$BH106, $BM106, MATCH(CG$6, $BB$10:$BH$10, 0)), "")), ""))</f>
        <v/>
      </c>
      <c r="CH106" s="68" t="str">
        <f t="shared" si="214"/>
        <v/>
      </c>
      <c r="CI106" s="69" t="str">
        <f t="shared" si="215"/>
        <v/>
      </c>
      <c r="CJ106" s="69" t="str">
        <f t="shared" si="216"/>
        <v/>
      </c>
      <c r="CK106" s="69" t="str">
        <f t="shared" si="217"/>
        <v/>
      </c>
      <c r="CL106" s="69" t="str">
        <f t="shared" si="218"/>
        <v/>
      </c>
      <c r="CM106" s="69" t="str">
        <f t="shared" si="219"/>
        <v/>
      </c>
      <c r="CN106" s="70" t="str">
        <f t="shared" si="220"/>
        <v/>
      </c>
      <c r="CO106" s="68" t="str" cm="1">
        <f t="array" ref="CO106">IF(OR($X106="", CO$7=""), "", IFERROR(IF(IFERROR(INDEX($F106:$L106, $BM106, MATCH(CO$6, $F$9:$L$9, 0)), "")&gt;CO$7, "", IFERROR(INDEX($BB106:$BH106, $BM106, MATCH(CO$6, $BB$10:$BH$10, 0)), "")), ""))</f>
        <v/>
      </c>
      <c r="CP106" s="70" t="str" cm="1">
        <f t="array" ref="CP106">IF(OR($X106="", CP$7=""), "", IFERROR(IF(IFERROR(INDEX($F106:$L106, $BM106, MATCH(CP$6, $F$9:$L$9, 0)), "")&gt;CP$7, "", IFERROR(INDEX($BB106:$BH106, $BM106, MATCH(CP$6, $BB$10:$BH$10, 0)), "")), ""))</f>
        <v/>
      </c>
      <c r="CQ106" s="68" t="str">
        <f t="shared" si="221"/>
        <v/>
      </c>
      <c r="CR106" s="69" t="str">
        <f t="shared" si="222"/>
        <v/>
      </c>
      <c r="CS106" s="69" t="str">
        <f t="shared" si="223"/>
        <v/>
      </c>
      <c r="CT106" s="69" t="str">
        <f t="shared" si="224"/>
        <v/>
      </c>
      <c r="CU106" s="69" t="str">
        <f t="shared" si="225"/>
        <v/>
      </c>
      <c r="CV106" s="69" t="str">
        <f t="shared" si="226"/>
        <v/>
      </c>
      <c r="CW106" s="70" t="str">
        <f t="shared" si="227"/>
        <v/>
      </c>
      <c r="CX106" s="68" t="str" cm="1">
        <f t="array" ref="CX106">IF(OR($X106="", CX$7=""), "", IFERROR(IF(IFERROR(INDEX($F106:$L106, $BM106, MATCH(CX$6, $F$9:$L$9, 0)), "")&gt;CX$7, "", IFERROR(INDEX($BB106:$BH106, $BM106, MATCH(CX$6, $BB$10:$BH$10, 0)), "")), ""))</f>
        <v/>
      </c>
      <c r="CY106" s="70" t="str" cm="1">
        <f t="array" ref="CY106">IF(OR($X106="", CY$7=""), "", IFERROR(IF(IFERROR(INDEX($F106:$L106, $BM106, MATCH(CY$6, $F$9:$L$9, 0)), "")&gt;CY$7, "", IFERROR(INDEX($BB106:$BH106, $BM106, MATCH(CY$6, $BB$10:$BH$10, 0)), "")), ""))</f>
        <v/>
      </c>
      <c r="CZ106" s="68" t="str">
        <f t="shared" si="228"/>
        <v/>
      </c>
      <c r="DA106" s="69" t="str">
        <f t="shared" si="229"/>
        <v/>
      </c>
      <c r="DB106" s="69" t="str">
        <f t="shared" si="230"/>
        <v/>
      </c>
      <c r="DC106" s="69" t="str">
        <f t="shared" si="231"/>
        <v/>
      </c>
      <c r="DD106" s="69" t="str">
        <f t="shared" si="232"/>
        <v/>
      </c>
      <c r="DE106" s="69" t="str">
        <f t="shared" si="233"/>
        <v/>
      </c>
      <c r="DF106" s="70" t="str">
        <f t="shared" si="234"/>
        <v/>
      </c>
      <c r="DG106" s="68" t="str" cm="1">
        <f t="array" ref="DG106">IF(OR($X106="", DG$7=""), "", IFERROR(IF(IFERROR(INDEX($F106:$L106, $BM106, MATCH(DG$6, $F$9:$L$9, 0)), "")&gt;DG$7, "", IFERROR(INDEX($BB106:$BH106, $BM106, MATCH(DG$6, $BB$10:$BH$10, 0)), "")), ""))</f>
        <v/>
      </c>
      <c r="DH106" s="70" t="str" cm="1">
        <f t="array" ref="DH106">IF(OR($X106="", DH$7=""), "", IFERROR(IF(IFERROR(INDEX($F106:$L106, $BM106, MATCH(DH$6, $F$9:$L$9, 0)), "")&gt;DH$7, "", IFERROR(INDEX($BB106:$BH106, $BM106, MATCH(DH$6, $BB$10:$BH$10, 0)), "")), ""))</f>
        <v/>
      </c>
      <c r="DI106" s="68" t="str">
        <f t="shared" si="235"/>
        <v/>
      </c>
      <c r="DJ106" s="69" t="str">
        <f t="shared" si="236"/>
        <v/>
      </c>
      <c r="DK106" s="69" t="str">
        <f t="shared" si="237"/>
        <v/>
      </c>
      <c r="DL106" s="69" t="str">
        <f t="shared" si="238"/>
        <v/>
      </c>
      <c r="DM106" s="69" t="str">
        <f t="shared" si="239"/>
        <v/>
      </c>
      <c r="DN106" s="69" t="str">
        <f t="shared" si="240"/>
        <v/>
      </c>
      <c r="DO106" s="70" t="str">
        <f t="shared" si="241"/>
        <v/>
      </c>
      <c r="DP106" s="68" t="str" cm="1">
        <f t="array" ref="DP106">IF(OR($X106="", DP$7=""), "", IFERROR(IF(IFERROR(INDEX($F106:$L106, $BM106, MATCH(DP$6, $F$9:$L$9, 0)), "")&gt;DP$7, "", IFERROR(INDEX($BB106:$BH106, $BM106, MATCH(DP$6, $BB$10:$BH$10, 0)), "")), ""))</f>
        <v/>
      </c>
      <c r="DQ106" s="70" t="str" cm="1">
        <f t="array" ref="DQ106">IF(OR($X106="", DQ$7=""), "", IFERROR(IF(IFERROR(INDEX($F106:$L106, $BM106, MATCH(DQ$6, $F$9:$L$9, 0)), "")&gt;DQ$7, "", IFERROR(INDEX($BB106:$BH106, $BM106, MATCH(DQ$6, $BB$10:$BH$10, 0)), "")), ""))</f>
        <v/>
      </c>
      <c r="DR106" s="68" t="str">
        <f t="shared" si="242"/>
        <v/>
      </c>
      <c r="DS106" s="69" t="str">
        <f t="shared" si="243"/>
        <v/>
      </c>
      <c r="DT106" s="69" t="str">
        <f t="shared" si="244"/>
        <v/>
      </c>
      <c r="DU106" s="69" t="str">
        <f t="shared" si="245"/>
        <v/>
      </c>
      <c r="DV106" s="69" t="str">
        <f t="shared" si="246"/>
        <v/>
      </c>
      <c r="DW106" s="69" t="str">
        <f t="shared" si="247"/>
        <v/>
      </c>
      <c r="DX106" s="70" t="str">
        <f t="shared" si="248"/>
        <v/>
      </c>
      <c r="DY106" s="68" t="str" cm="1">
        <f t="array" ref="DY106">IF(OR($X106="", DY$7=""), "", IFERROR(IF(IFERROR(INDEX($F106:$L106, $BM106, MATCH(DY$6, $F$9:$L$9, 0)), "")&gt;DY$7, "", IFERROR(INDEX($BB106:$BH106, $BM106, MATCH(DY$6, $BB$10:$BH$10, 0)), "")), ""))</f>
        <v/>
      </c>
      <c r="DZ106" s="70" t="str" cm="1">
        <f t="array" ref="DZ106">IF(OR($X106="", DZ$7=""), "", IFERROR(IF(IFERROR(INDEX($F106:$L106, $BM106, MATCH(DZ$6, $F$9:$L$9, 0)), "")&gt;DZ$7, "", IFERROR(INDEX($BB106:$BH106, $BM106, MATCH(DZ$6, $BB$10:$BH$10, 0)), "")), ""))</f>
        <v/>
      </c>
      <c r="EA106" s="68" t="str">
        <f t="shared" si="249"/>
        <v/>
      </c>
      <c r="EB106" s="69" t="str">
        <f t="shared" si="250"/>
        <v/>
      </c>
      <c r="EC106" s="69" t="str">
        <f t="shared" si="251"/>
        <v/>
      </c>
      <c r="ED106" s="69" t="str">
        <f t="shared" si="252"/>
        <v/>
      </c>
      <c r="EE106" s="69" t="str">
        <f t="shared" si="253"/>
        <v/>
      </c>
      <c r="EF106" s="69" t="str">
        <f t="shared" si="254"/>
        <v/>
      </c>
      <c r="EG106" s="70" t="str">
        <f t="shared" si="255"/>
        <v/>
      </c>
      <c r="EH106" s="68" t="str" cm="1">
        <f t="array" ref="EH106">IF(OR($X106="", EH$7=""), "", IFERROR(IF(IFERROR(INDEX($F106:$L106, $BM106, MATCH(EH$6, $F$9:$L$9, 0)), "")&gt;EH$7, "", IFERROR(INDEX($BB106:$BH106, $BM106, MATCH(EH$6, $BB$10:$BH$10, 0)), "")), ""))</f>
        <v/>
      </c>
      <c r="EI106" s="70" t="str" cm="1">
        <f t="array" ref="EI106">IF(OR($X106="", EI$7=""), "", IFERROR(IF(IFERROR(INDEX($F106:$L106, $BM106, MATCH(EI$6, $F$9:$L$9, 0)), "")&gt;EI$7, "", IFERROR(INDEX($BB106:$BH106, $BM106, MATCH(EI$6, $BB$10:$BH$10, 0)), "")), ""))</f>
        <v/>
      </c>
      <c r="EJ106" s="68" t="str">
        <f t="shared" si="256"/>
        <v/>
      </c>
      <c r="EK106" s="69" t="str">
        <f t="shared" si="257"/>
        <v/>
      </c>
      <c r="EL106" s="69" t="str">
        <f t="shared" si="258"/>
        <v/>
      </c>
      <c r="EM106" s="69" t="str">
        <f t="shared" si="259"/>
        <v/>
      </c>
      <c r="EN106" s="69" t="str">
        <f t="shared" si="260"/>
        <v/>
      </c>
      <c r="EO106" s="69" t="str">
        <f t="shared" si="261"/>
        <v/>
      </c>
      <c r="EP106" s="70" t="str">
        <f t="shared" si="262"/>
        <v/>
      </c>
      <c r="EQ106" s="68" t="str" cm="1">
        <f t="array" ref="EQ106">IF(OR($X106="", EQ$7=""), "", IFERROR(IF(IFERROR(INDEX($F106:$L106, $BM106, MATCH(EQ$6, $F$9:$L$9, 0)), "")&gt;EQ$7, "", IFERROR(INDEX($BB106:$BH106, $BM106, MATCH(EQ$6, $BB$10:$BH$10, 0)), "")), ""))</f>
        <v/>
      </c>
      <c r="ER106" s="70" t="str" cm="1">
        <f t="array" ref="ER106">IF(OR($X106="", ER$7=""), "", IFERROR(IF(IFERROR(INDEX($F106:$L106, $BM106, MATCH(ER$6, $F$9:$L$9, 0)), "")&gt;ER$7, "", IFERROR(INDEX($BB106:$BH106, $BM106, MATCH(ER$6, $BB$10:$BH$10, 0)), "")), ""))</f>
        <v/>
      </c>
      <c r="ES106" s="68" t="str">
        <f t="shared" si="263"/>
        <v/>
      </c>
      <c r="ET106" s="69" t="str">
        <f t="shared" si="264"/>
        <v/>
      </c>
      <c r="EU106" s="69" t="str">
        <f t="shared" si="265"/>
        <v/>
      </c>
      <c r="EV106" s="69" t="str">
        <f t="shared" si="266"/>
        <v/>
      </c>
      <c r="EW106" s="69" t="str">
        <f t="shared" si="267"/>
        <v/>
      </c>
      <c r="EX106" s="69" t="str">
        <f t="shared" si="268"/>
        <v/>
      </c>
      <c r="EY106" s="70" t="str">
        <f t="shared" si="269"/>
        <v/>
      </c>
      <c r="FA106" s="68" t="str" cm="1">
        <f t="array" ref="FA106">IF($X106="", "", IFERROR(INDEX($BN106:$EY106, $EZ106, MATCH(FA$8, $BN$2:$EY$2, 0)), ""))</f>
        <v/>
      </c>
      <c r="FB106" s="69" t="str" cm="1">
        <f t="array" ref="FB106">IF($X106="", "", IFERROR(INDEX($BN106:$EY106, $EZ106, MATCH(FB$8, $BN$2:$EY$2, 0)), ""))</f>
        <v/>
      </c>
      <c r="FC106" s="69" t="str" cm="1">
        <f t="array" ref="FC106">IF($X106="", "", IFERROR(INDEX($BN106:$EY106, $EZ106, MATCH(FC$8, $BN$2:$EY$2, 0)), ""))</f>
        <v/>
      </c>
      <c r="FD106" s="69" t="str" cm="1">
        <f t="array" ref="FD106">IF($X106="", "", IFERROR(INDEX($BN106:$EY106, $EZ106, MATCH(FD$8, $BN$2:$EY$2, 0)), ""))</f>
        <v/>
      </c>
      <c r="FE106" s="69" t="str" cm="1">
        <f t="array" ref="FE106">IF($X106="", "", IFERROR(INDEX($BN106:$EY106, $EZ106, MATCH(FE$8, $BN$2:$EY$2, 0)), ""))</f>
        <v/>
      </c>
      <c r="FF106" s="69" t="str" cm="1">
        <f t="array" ref="FF106">IF($X106="", "", IFERROR(INDEX($BN106:$EY106, $EZ106, MATCH(FF$8, $BN$2:$EY$2, 0)), ""))</f>
        <v/>
      </c>
      <c r="FG106" s="69" t="str" cm="1">
        <f t="array" ref="FG106">IF($X106="", "", IFERROR(INDEX($BN106:$EY106, $EZ106, MATCH(FG$8, $BN$2:$EY$2, 0)), ""))</f>
        <v/>
      </c>
      <c r="FH106" s="69" t="str" cm="1">
        <f t="array" ref="FH106">IF($X106="", "", IFERROR(INDEX($BN106:$EY106, $EZ106, MATCH(FH$8, $BN$2:$EY$2, 0)), ""))</f>
        <v/>
      </c>
      <c r="FI106" s="69" t="str" cm="1">
        <f t="array" ref="FI106">IF($X106="", "", IFERROR(INDEX($BN106:$EY106, $EZ106, MATCH(FI$8, $BN$2:$EY$2, 0)), ""))</f>
        <v/>
      </c>
      <c r="FJ106" s="69" t="str" cm="1">
        <f t="array" ref="FJ106">IF($X106="", "", IFERROR(INDEX($BN106:$EY106, $EZ106, MATCH(FJ$8, $BN$2:$EY$2, 0)), ""))</f>
        <v/>
      </c>
      <c r="FK106" s="69" t="str" cm="1">
        <f t="array" ref="FK106">IF($X106="", "", IFERROR(INDEX($BN106:$EY106, $EZ106, MATCH(FK$8, $BN$2:$EY$2, 0)), ""))</f>
        <v/>
      </c>
      <c r="FL106" s="69" t="str" cm="1">
        <f t="array" ref="FL106">IF($X106="", "", IFERROR(INDEX($BN106:$EY106, $EZ106, MATCH(FL$8, $BN$2:$EY$2, 0)), ""))</f>
        <v/>
      </c>
      <c r="FM106" s="69" t="str" cm="1">
        <f t="array" ref="FM106">IF($X106="", "", IFERROR(INDEX($BN106:$EY106, $EZ106, MATCH(FM$8, $BN$2:$EY$2, 0)), ""))</f>
        <v/>
      </c>
      <c r="FN106" s="69" t="str" cm="1">
        <f t="array" ref="FN106">IF($X106="", "", IFERROR(INDEX($BN106:$EY106, $EZ106, MATCH(FN$8, $BN$2:$EY$2, 0)), ""))</f>
        <v/>
      </c>
      <c r="FO106" s="69" t="str" cm="1">
        <f t="array" ref="FO106">IF($X106="", "", IFERROR(INDEX($BN106:$EY106, $EZ106, MATCH(FO$8, $BN$2:$EY$2, 0)), ""))</f>
        <v/>
      </c>
      <c r="FP106" s="69" t="str" cm="1">
        <f t="array" ref="FP106">IF($X106="", "", IFERROR(INDEX($BN106:$EY106, $EZ106, MATCH(FP$8, $BN$2:$EY$2, 0)), ""))</f>
        <v/>
      </c>
      <c r="FQ106" s="69" t="str" cm="1">
        <f t="array" ref="FQ106">IF($X106="", "", IFERROR(INDEX($BN106:$EY106, $EZ106, MATCH(FQ$8, $BN$2:$EY$2, 0)), ""))</f>
        <v/>
      </c>
      <c r="FR106" s="69" t="str" cm="1">
        <f t="array" ref="FR106">IF($X106="", "", IFERROR(INDEX($BN106:$EY106, $EZ106, MATCH(FR$8, $BN$2:$EY$2, 0)), ""))</f>
        <v/>
      </c>
      <c r="FS106" s="69" t="str" cm="1">
        <f t="array" ref="FS106">IF($X106="", "", IFERROR(INDEX($BN106:$EY106, $EZ106, MATCH(FS$8, $BN$2:$EY$2, 0)), ""))</f>
        <v/>
      </c>
      <c r="FT106" s="69" t="str" cm="1">
        <f t="array" ref="FT106">IF($X106="", "", IFERROR(INDEX($BN106:$EY106, $EZ106, MATCH(FT$8, $BN$2:$EY$2, 0)), ""))</f>
        <v/>
      </c>
      <c r="FU106" s="69" t="str" cm="1">
        <f t="array" ref="FU106">IF($X106="", "", IFERROR(INDEX($BN106:$EY106, $EZ106, MATCH(FU$8, $BN$2:$EY$2, 0)), ""))</f>
        <v/>
      </c>
      <c r="FV106" s="69" t="str" cm="1">
        <f t="array" ref="FV106">IF($X106="", "", IFERROR(INDEX($BN106:$EY106, $EZ106, MATCH(FV$8, $BN$2:$EY$2, 0)), ""))</f>
        <v/>
      </c>
      <c r="FW106" s="69" t="str" cm="1">
        <f t="array" ref="FW106">IF($X106="", "", IFERROR(INDEX($BN106:$EY106, $EZ106, MATCH(FW$8, $BN$2:$EY$2, 0)), ""))</f>
        <v/>
      </c>
      <c r="FX106" s="69" t="str" cm="1">
        <f t="array" ref="FX106">IF($X106="", "", IFERROR(INDEX($BN106:$EY106, $EZ106, MATCH(FX$8, $BN$2:$EY$2, 0)), ""))</f>
        <v/>
      </c>
      <c r="FY106" s="69" t="str" cm="1">
        <f t="array" ref="FY106">IF($X106="", "", IFERROR(INDEX($BN106:$EY106, $EZ106, MATCH(FY$8, $BN$2:$EY$2, 0)), ""))</f>
        <v/>
      </c>
      <c r="FZ106" s="69" t="str" cm="1">
        <f t="array" ref="FZ106">IF($X106="", "", IFERROR(INDEX($BN106:$EY106, $EZ106, MATCH(FZ$8, $BN$2:$EY$2, 0)), ""))</f>
        <v/>
      </c>
      <c r="GA106" s="69" t="str" cm="1">
        <f t="array" ref="GA106">IF($X106="", "", IFERROR(INDEX($BN106:$EY106, $EZ106, MATCH(GA$8, $BN$2:$EY$2, 0)), ""))</f>
        <v/>
      </c>
      <c r="GB106" s="69" t="str" cm="1">
        <f t="array" ref="GB106">IF($X106="", "", IFERROR(INDEX($BN106:$EY106, $EZ106, MATCH(GB$8, $BN$2:$EY$2, 0)), ""))</f>
        <v/>
      </c>
      <c r="GC106" s="69" t="str" cm="1">
        <f t="array" ref="GC106">IF($X106="", "", IFERROR(INDEX($BN106:$EY106, $EZ106, MATCH(GC$8, $BN$2:$EY$2, 0)), ""))</f>
        <v/>
      </c>
      <c r="GD106" s="69" t="str" cm="1">
        <f t="array" ref="GD106">IF($X106="", "", IFERROR(INDEX($BN106:$EY106, $EZ106, MATCH(GD$8, $BN$2:$EY$2, 0)), ""))</f>
        <v/>
      </c>
      <c r="GE106" s="69" t="str" cm="1">
        <f t="array" ref="GE106">IF($X106="", "", IFERROR(INDEX($BN106:$EY106, $EZ106, MATCH(GE$8, $BN$2:$EY$2, 0)), ""))</f>
        <v/>
      </c>
      <c r="GF106" s="69" t="str" cm="1">
        <f t="array" ref="GF106">IF($X106="", "", IFERROR(INDEX($BN106:$EY106, $EZ106, MATCH(GF$8, $BN$2:$EY$2, 0)), ""))</f>
        <v/>
      </c>
      <c r="GG106" s="69" t="str" cm="1">
        <f t="array" ref="GG106">IF($X106="", "", IFERROR(INDEX($BN106:$EY106, $EZ106, MATCH(GG$8, $BN$2:$EY$2, 0)), ""))</f>
        <v/>
      </c>
      <c r="GH106" s="69" t="str" cm="1">
        <f t="array" ref="GH106">IF($X106="", "", IFERROR(INDEX($BN106:$EY106, $EZ106, MATCH(GH$8, $BN$2:$EY$2, 0)), ""))</f>
        <v/>
      </c>
      <c r="GI106" s="69" t="str" cm="1">
        <f t="array" ref="GI106">IF($X106="", "", IFERROR(INDEX($BN106:$EY106, $EZ106, MATCH(GI$8, $BN$2:$EY$2, 0)), ""))</f>
        <v/>
      </c>
      <c r="GJ106" s="69" t="str" cm="1">
        <f t="array" ref="GJ106">IF($X106="", "", IFERROR(INDEX($BN106:$EY106, $EZ106, MATCH(GJ$8, $BN$2:$EY$2, 0)), ""))</f>
        <v/>
      </c>
      <c r="GK106" s="69" t="str" cm="1">
        <f t="array" ref="GK106">IF($X106="", "", IFERROR(INDEX($BN106:$EY106, $EZ106, MATCH(GK$8, $BN$2:$EY$2, 0)), ""))</f>
        <v/>
      </c>
      <c r="GL106" s="69" t="str" cm="1">
        <f t="array" ref="GL106">IF($X106="", "", IFERROR(INDEX($BN106:$EY106, $EZ106, MATCH(GL$8, $BN$2:$EY$2, 0)), ""))</f>
        <v/>
      </c>
      <c r="GM106" s="69" t="str" cm="1">
        <f t="array" ref="GM106">IF($X106="", "", IFERROR(INDEX($BN106:$EY106, $EZ106, MATCH(GM$8, $BN$2:$EY$2, 0)), ""))</f>
        <v/>
      </c>
      <c r="GN106" s="69" t="str" cm="1">
        <f t="array" ref="GN106">IF($X106="", "", IFERROR(INDEX($BN106:$EY106, $EZ106, MATCH(GN$8, $BN$2:$EY$2, 0)), ""))</f>
        <v/>
      </c>
      <c r="GO106" s="69" t="str" cm="1">
        <f t="array" ref="GO106">IF($X106="", "", IFERROR(INDEX($BN106:$EY106, $EZ106, MATCH(GO$8, $BN$2:$EY$2, 0)), ""))</f>
        <v/>
      </c>
      <c r="GP106" s="69" t="str" cm="1">
        <f t="array" ref="GP106">IF($X106="", "", IFERROR(INDEX($BN106:$EY106, $EZ106, MATCH(GP$8, $BN$2:$EY$2, 0)), ""))</f>
        <v/>
      </c>
      <c r="GQ106" s="69" t="str" cm="1">
        <f t="array" ref="GQ106">IF($X106="", "", IFERROR(INDEX($BN106:$EY106, $EZ106, MATCH(GQ$8, $BN$2:$EY$2, 0)), ""))</f>
        <v/>
      </c>
      <c r="GR106" s="69" t="str" cm="1">
        <f t="array" ref="GR106">IF($X106="", "", IFERROR(INDEX($BN106:$EY106, $EZ106, MATCH(GR$8, $BN$2:$EY$2, 0)), ""))</f>
        <v/>
      </c>
      <c r="GS106" s="69" t="str" cm="1">
        <f t="array" ref="GS106">IF($X106="", "", IFERROR(INDEX($BN106:$EY106, $EZ106, MATCH(GS$8, $BN$2:$EY$2, 0)), ""))</f>
        <v/>
      </c>
      <c r="GT106" s="69" t="str" cm="1">
        <f t="array" ref="GT106">IF($X106="", "", IFERROR(INDEX($BN106:$EY106, $EZ106, MATCH(GT$8, $BN$2:$EY$2, 0)), ""))</f>
        <v/>
      </c>
      <c r="GU106" s="69" t="str" cm="1">
        <f t="array" ref="GU106">IF($X106="", "", IFERROR(INDEX($BN106:$EY106, $EZ106, MATCH(GU$8, $BN$2:$EY$2, 0)), ""))</f>
        <v/>
      </c>
      <c r="GV106" s="69" t="str" cm="1">
        <f t="array" ref="GV106">IF($X106="", "", IFERROR(INDEX($BN106:$EY106, $EZ106, MATCH(GV$8, $BN$2:$EY$2, 0)), ""))</f>
        <v/>
      </c>
      <c r="GW106" s="69" t="str" cm="1">
        <f t="array" ref="GW106">IF($X106="", "", IFERROR(INDEX($BN106:$EY106, $EZ106, MATCH(GW$8, $BN$2:$EY$2, 0)), ""))</f>
        <v/>
      </c>
      <c r="GX106" s="69" t="str" cm="1">
        <f t="array" ref="GX106">IF($X106="", "", IFERROR(INDEX($BN106:$EY106, $EZ106, MATCH(GX$8, $BN$2:$EY$2, 0)), ""))</f>
        <v/>
      </c>
      <c r="GY106" s="69" t="str" cm="1">
        <f t="array" ref="GY106">IF($X106="", "", IFERROR(INDEX($BN106:$EY106, $EZ106, MATCH(GY$8, $BN$2:$EY$2, 0)), ""))</f>
        <v/>
      </c>
      <c r="GZ106" s="69" t="str" cm="1">
        <f t="array" ref="GZ106">IF($X106="", "", IFERROR(INDEX($BN106:$EY106, $EZ106, MATCH(GZ$8, $BN$2:$EY$2, 0)), ""))</f>
        <v/>
      </c>
      <c r="HA106" s="69" t="str" cm="1">
        <f t="array" ref="HA106">IF($X106="", "", IFERROR(INDEX($BN106:$EY106, $EZ106, MATCH(HA$8, $BN$2:$EY$2, 0)), ""))</f>
        <v/>
      </c>
      <c r="HB106" s="69" t="str" cm="1">
        <f t="array" ref="HB106">IF($X106="", "", IFERROR(INDEX($BN106:$EY106, $EZ106, MATCH(HB$8, $BN$2:$EY$2, 0)), ""))</f>
        <v/>
      </c>
      <c r="HC106" s="69" t="str" cm="1">
        <f t="array" ref="HC106">IF($X106="", "", IFERROR(INDEX($BN106:$EY106, $EZ106, MATCH(HC$8, $BN$2:$EY$2, 0)), ""))</f>
        <v/>
      </c>
      <c r="HD106" s="69" t="str" cm="1">
        <f t="array" ref="HD106">IF($X106="", "", IFERROR(INDEX($BN106:$EY106, $EZ106, MATCH(HD$8, $BN$2:$EY$2, 0)), ""))</f>
        <v/>
      </c>
      <c r="HE106" s="69" t="str" cm="1">
        <f t="array" ref="HE106">IF($X106="", "", IFERROR(INDEX($BN106:$EY106, $EZ106, MATCH(HE$8, $BN$2:$EY$2, 0)), ""))</f>
        <v/>
      </c>
      <c r="HF106" s="69" t="str" cm="1">
        <f t="array" ref="HF106">IF($X106="", "", IFERROR(INDEX($BN106:$EY106, $EZ106, MATCH(HF$8, $BN$2:$EY$2, 0)), ""))</f>
        <v/>
      </c>
      <c r="HG106" s="69" t="str" cm="1">
        <f t="array" ref="HG106">IF($X106="", "", IFERROR(INDEX($BN106:$EY106, $EZ106, MATCH(HG$8, $BN$2:$EY$2, 0)), ""))</f>
        <v/>
      </c>
      <c r="HH106" s="69" t="str" cm="1">
        <f t="array" ref="HH106">IF($X106="", "", IFERROR(INDEX($BN106:$EY106, $EZ106, MATCH(HH$8, $BN$2:$EY$2, 0)), ""))</f>
        <v/>
      </c>
      <c r="HI106" s="69" t="str" cm="1">
        <f t="array" ref="HI106">IF($X106="", "", IFERROR(INDEX($BN106:$EY106, $EZ106, MATCH(HI$8, $BN$2:$EY$2, 0)), ""))</f>
        <v/>
      </c>
      <c r="HJ106" s="69" t="str" cm="1">
        <f t="array" ref="HJ106">IF($X106="", "", IFERROR(INDEX($BN106:$EY106, $EZ106, MATCH(HJ$8, $BN$2:$EY$2, 0)), ""))</f>
        <v/>
      </c>
      <c r="HK106" s="69" t="str" cm="1">
        <f t="array" ref="HK106">IF($X106="", "", IFERROR(INDEX($BN106:$EY106, $EZ106, MATCH(HK$8, $BN$2:$EY$2, 0)), ""))</f>
        <v/>
      </c>
      <c r="HL106" s="69" t="str" cm="1">
        <f t="array" ref="HL106">IF($X106="", "", IFERROR(INDEX($BN106:$EY106, $EZ106, MATCH(HL$8, $BN$2:$EY$2, 0)), ""))</f>
        <v/>
      </c>
      <c r="HM106" s="69" t="str" cm="1">
        <f t="array" ref="HM106">IF($X106="", "", IFERROR(INDEX($BN106:$EY106, $EZ106, MATCH(HM$8, $BN$2:$EY$2, 0)), ""))</f>
        <v/>
      </c>
      <c r="HN106" s="69" t="str" cm="1">
        <f t="array" ref="HN106">IF($X106="", "", IFERROR(INDEX($BN106:$EY106, $EZ106, MATCH(HN$8, $BN$2:$EY$2, 0)), ""))</f>
        <v/>
      </c>
      <c r="HO106" s="69" t="str" cm="1">
        <f t="array" ref="HO106">IF($X106="", "", IFERROR(INDEX($BN106:$EY106, $EZ106, MATCH(HO$8, $BN$2:$EY$2, 0)), ""))</f>
        <v/>
      </c>
      <c r="HP106" s="69" t="str" cm="1">
        <f t="array" ref="HP106">IF($X106="", "", IFERROR(INDEX($BN106:$EY106, $EZ106, MATCH(HP$8, $BN$2:$EY$2, 0)), ""))</f>
        <v/>
      </c>
      <c r="HQ106" s="69" t="str" cm="1">
        <f t="array" ref="HQ106">IF($X106="", "", IFERROR(INDEX($BN106:$EY106, $EZ106, MATCH(HQ$8, $BN$2:$EY$2, 0)), ""))</f>
        <v/>
      </c>
      <c r="HR106" s="70" t="str" cm="1">
        <f t="array" ref="HR106">IF($X106="", "", IFERROR(INDEX($BN106:$EY106, $EZ106, MATCH(HR$8, $BN$2:$EY$2, 0)), ""))</f>
        <v/>
      </c>
      <c r="HT106" s="8" t="str" cm="1">
        <f t="array" ref="HT106">IFERROR(INDEX($FA$6:$HR$6, $HS$6, MATCH(MIN($FA106:$HR106), $FA106:$HR106, 0)), "")</f>
        <v/>
      </c>
      <c r="HV106" s="8" t="str" cm="1">
        <f t="array" ref="HV106">IFERROR(INDEX(Trainers!$I$11:$I$20, MATCH(IFERROR(INDEX($FA$7:$HR$7, $HS$6, MATCH(MIN($FA106:$HR106), $FA106:$HR106, 0)), ""), Trainers!$AB$11:$AB$20, 0)), "")</f>
        <v/>
      </c>
      <c r="HX106" s="81" t="str">
        <f t="shared" si="270"/>
        <v/>
      </c>
      <c r="HY106" s="88" t="str">
        <f t="shared" si="271"/>
        <v/>
      </c>
      <c r="HZ106" s="81" t="str">
        <f t="shared" si="297"/>
        <v/>
      </c>
      <c r="IA106" s="88" t="str">
        <f t="shared" si="298"/>
        <v/>
      </c>
      <c r="IB106" s="81" t="str">
        <f t="shared" si="297"/>
        <v/>
      </c>
      <c r="IC106" s="88" t="str">
        <f t="shared" si="298"/>
        <v/>
      </c>
      <c r="ID106" s="81" t="str">
        <f t="shared" si="297"/>
        <v/>
      </c>
      <c r="IE106" s="88" t="str">
        <f t="shared" si="298"/>
        <v/>
      </c>
      <c r="IF106" s="81" t="str">
        <f t="shared" si="297"/>
        <v/>
      </c>
      <c r="IG106" s="88" t="str">
        <f t="shared" si="298"/>
        <v/>
      </c>
      <c r="IH106" s="81" t="str">
        <f t="shared" si="297"/>
        <v/>
      </c>
      <c r="II106" s="88" t="str">
        <f t="shared" si="298"/>
        <v/>
      </c>
      <c r="IJ106" s="81" t="str">
        <f t="shared" si="297"/>
        <v/>
      </c>
      <c r="IK106" s="88" t="str">
        <f t="shared" si="298"/>
        <v/>
      </c>
      <c r="IL106" s="81" t="str">
        <f t="shared" si="297"/>
        <v/>
      </c>
      <c r="IM106" s="88" t="str">
        <f t="shared" si="298"/>
        <v/>
      </c>
      <c r="IN106" s="81" t="str">
        <f t="shared" si="297"/>
        <v/>
      </c>
      <c r="IO106" s="88" t="str">
        <f t="shared" si="298"/>
        <v/>
      </c>
      <c r="IP106" s="81" t="str">
        <f t="shared" si="297"/>
        <v/>
      </c>
      <c r="IQ106" s="88" t="str">
        <f t="shared" si="298"/>
        <v/>
      </c>
      <c r="IS106" s="81" t="str" cm="1">
        <f t="array" ref="IS106">IF($X106="", "", IFERROR(INDEX($HX$3:$IQ$3, $IR$3, MATCH(IS$10, $HX106:$IQ106, 0)), ""))</f>
        <v/>
      </c>
      <c r="IT106" s="89" t="str" cm="1">
        <f t="array" ref="IT106">IF($X106="", "", IFERROR(INDEX($HX$3:$IQ$3, $IR$3, MATCH(IT$10, $HX106:$IQ106, 0)), ""))</f>
        <v/>
      </c>
      <c r="IU106" s="89" t="str" cm="1">
        <f t="array" ref="IU106">IF($X106="", "", IFERROR(INDEX($HX$3:$IQ$3, $IR$3, MATCH(IU$10, $HX106:$IQ106, 0)), ""))</f>
        <v/>
      </c>
      <c r="IV106" s="8" t="str">
        <f t="shared" si="272"/>
        <v/>
      </c>
      <c r="IX106" s="8" t="str">
        <f t="shared" si="273"/>
        <v/>
      </c>
      <c r="IZ106" s="8" t="str">
        <f>IF($BL106="", "", IFERROR(INDEX(Trainers!$AB$11:$AB$20, MATCH($BL106, Trainers!$I$11:$I$20, 0)), ""))</f>
        <v/>
      </c>
      <c r="JA106" s="78" t="str">
        <f t="shared" si="274"/>
        <v/>
      </c>
      <c r="JB106" s="8" t="str" cm="1">
        <f t="array" ref="JB106">IFERROR(INDEX($BN$7:$EY$7, $BM$7, MATCH(CONCATENATE($IZ106, " - ", $BJ106), $BN$2:$EY$2, 0)), "")</f>
        <v/>
      </c>
      <c r="JC106" s="8" t="str">
        <f t="shared" si="275"/>
        <v/>
      </c>
      <c r="JE106" s="8" t="str">
        <f>IF($HV106="", "", IFERROR(INDEX(Trainers!$AB$11:$AB$20, MATCH($HV106, Trainers!$I$11:$I$20, 0)), ""))</f>
        <v/>
      </c>
      <c r="JF106" s="78" t="str" cm="1">
        <f t="array" ref="JF106">IF(IFERROR(INDEX($F106:$L106, $Y106, MATCH($HT106, $F$9:$L$9, 0)), "")="", "", IFERROR(INDEX($F106:$L106, $Y106, MATCH($HT106, $F$9:$L$9, 0)), ""))</f>
        <v/>
      </c>
      <c r="JG106" s="8" t="str" cm="1">
        <f t="array" ref="JG106">IFERROR(INDEX($BN$7:$EY$7, $BM$7, MATCH(CONCATENATE($JE106, " - ", $HT106), $BN$2:$EY$2, 0)), "")</f>
        <v/>
      </c>
      <c r="JH106" s="8" t="str">
        <f t="shared" si="276"/>
        <v/>
      </c>
    </row>
    <row r="107" spans="1:268" x14ac:dyDescent="0.25">
      <c r="A107" s="2"/>
      <c r="B107" s="20"/>
      <c r="C107" s="21"/>
      <c r="D107" s="38"/>
      <c r="E107" s="22"/>
      <c r="F107" s="22"/>
      <c r="G107" s="22"/>
      <c r="H107" s="22"/>
      <c r="I107" s="22"/>
      <c r="J107" s="22"/>
      <c r="K107" s="22"/>
      <c r="L107" s="23"/>
      <c r="M107" s="2"/>
      <c r="N107" s="101" t="str">
        <f t="shared" si="193"/>
        <v/>
      </c>
      <c r="O107" s="2"/>
      <c r="P107" s="62"/>
      <c r="Q107" s="62"/>
      <c r="R107" s="62"/>
      <c r="X107" s="8" t="str">
        <f t="shared" si="194"/>
        <v/>
      </c>
      <c r="Z107" s="8" t="str">
        <f t="shared" si="190"/>
        <v/>
      </c>
      <c r="AA107" s="8" t="str">
        <f t="shared" si="191"/>
        <v/>
      </c>
      <c r="AB107" s="8" t="str">
        <f t="shared" si="192"/>
        <v/>
      </c>
      <c r="AC107" s="8" t="str">
        <f t="shared" si="195"/>
        <v/>
      </c>
      <c r="AD107" s="8" t="str">
        <f t="shared" si="196"/>
        <v/>
      </c>
      <c r="AE107" s="8" t="str">
        <f t="shared" si="279"/>
        <v/>
      </c>
      <c r="AF107" s="8" t="str">
        <f t="shared" si="280"/>
        <v/>
      </c>
      <c r="AG107" s="8" t="str">
        <f t="shared" si="281"/>
        <v/>
      </c>
      <c r="AH107" s="8" t="str">
        <f t="shared" si="282"/>
        <v/>
      </c>
      <c r="AI107" s="8" t="str">
        <f t="shared" si="283"/>
        <v/>
      </c>
      <c r="AJ107" s="8" t="str">
        <f t="shared" si="284"/>
        <v/>
      </c>
      <c r="AL107" s="68" t="str">
        <f t="shared" si="197"/>
        <v/>
      </c>
      <c r="AM107" s="69" t="str">
        <f t="shared" si="285"/>
        <v/>
      </c>
      <c r="AN107" s="69" t="str">
        <f t="shared" si="286"/>
        <v/>
      </c>
      <c r="AO107" s="69" t="str">
        <f t="shared" si="287"/>
        <v/>
      </c>
      <c r="AP107" s="69" t="str">
        <f t="shared" si="288"/>
        <v/>
      </c>
      <c r="AQ107" s="69" t="str">
        <f t="shared" si="289"/>
        <v/>
      </c>
      <c r="AR107" s="70" t="str">
        <f t="shared" si="290"/>
        <v/>
      </c>
      <c r="AT107" s="68" t="str">
        <f>IF($D107="", "", IFERROR(INDEX('Training Positions'!C$11:C$30, MATCH($D107, 'Training Positions'!$B$11:$B$30, 0)), ""))</f>
        <v/>
      </c>
      <c r="AU107" s="69" t="str">
        <f>IF($D107="", "", IFERROR(INDEX('Training Positions'!D$11:D$30, MATCH($D107, 'Training Positions'!$B$11:$B$30, 0)), ""))</f>
        <v/>
      </c>
      <c r="AV107" s="69" t="str">
        <f>IF($D107="", "", IFERROR(INDEX('Training Positions'!E$11:E$30, MATCH($D107, 'Training Positions'!$B$11:$B$30, 0)), ""))</f>
        <v/>
      </c>
      <c r="AW107" s="69" t="str">
        <f>IF($D107="", "", IFERROR(INDEX('Training Positions'!F$11:F$30, MATCH($D107, 'Training Positions'!$B$11:$B$30, 0)), ""))</f>
        <v/>
      </c>
      <c r="AX107" s="69" t="str">
        <f>IF($D107="", "", IFERROR(INDEX('Training Positions'!G$11:G$30, MATCH($D107, 'Training Positions'!$B$11:$B$30, 0)), ""))</f>
        <v/>
      </c>
      <c r="AY107" s="69" t="str">
        <f>IF($D107="", "", IFERROR(INDEX('Training Positions'!H$11:H$30, MATCH($D107, 'Training Positions'!$B$11:$B$30, 0)), ""))</f>
        <v/>
      </c>
      <c r="AZ107" s="70" t="str">
        <f>IF($D107="", "", IFERROR(INDEX('Training Positions'!I$11:I$30, MATCH($D107, 'Training Positions'!$B$11:$B$30, 0)), ""))</f>
        <v/>
      </c>
      <c r="BB107" s="68" t="str">
        <f t="shared" si="198"/>
        <v/>
      </c>
      <c r="BC107" s="69" t="str">
        <f t="shared" si="291"/>
        <v/>
      </c>
      <c r="BD107" s="69" t="str">
        <f t="shared" si="292"/>
        <v/>
      </c>
      <c r="BE107" s="69" t="str">
        <f t="shared" si="293"/>
        <v/>
      </c>
      <c r="BF107" s="69" t="str">
        <f t="shared" si="294"/>
        <v/>
      </c>
      <c r="BG107" s="69" t="str">
        <f t="shared" si="295"/>
        <v/>
      </c>
      <c r="BH107" s="70" t="str">
        <f t="shared" si="296"/>
        <v/>
      </c>
      <c r="BJ107" s="8" t="str" cm="1">
        <f t="array" ref="BJ107">IF($X107="", "", IFERROR(INDEX($BB$10:$BH$10, $BA$10, MATCH(MIN($BB107:$BH107), $BB107:$BH107, 0)), ""))</f>
        <v/>
      </c>
      <c r="BK107" s="78" t="str">
        <f t="shared" si="199"/>
        <v/>
      </c>
      <c r="BL107" s="8" t="str">
        <f>IF($IX107="", "", IFERROR(INDEX(Trainers!$I$11:$I$20, MATCH($IX107, Trainers!$AB$11:$AB$20, 0)), ""))</f>
        <v/>
      </c>
      <c r="BN107" s="68" t="str" cm="1">
        <f t="array" ref="BN107">IF(OR($X107="", BN$7=""), "", IFERROR(IF(IFERROR(INDEX($F107:$L107, $BM107, MATCH(BN$6, $F$9:$L$9, 0)), "")&gt;BN$7, "", IFERROR(INDEX($BB107:$BH107, $BM107, MATCH(BN$6, $BB$10:$BH$10, 0)), "")), ""))</f>
        <v/>
      </c>
      <c r="BO107" s="70" t="str" cm="1">
        <f t="array" ref="BO107">IF(OR($X107="", BO$7=""), "", IFERROR(IF(IFERROR(INDEX($F107:$L107, $BM107, MATCH(BO$6, $F$9:$L$9, 0)), "")&gt;BO$7, "", IFERROR(INDEX($BB107:$BH107, $BM107, MATCH(BO$6, $BB$10:$BH$10, 0)), "")), ""))</f>
        <v/>
      </c>
      <c r="BP107" s="68" t="str">
        <f t="shared" si="200"/>
        <v/>
      </c>
      <c r="BQ107" s="69" t="str">
        <f t="shared" si="201"/>
        <v/>
      </c>
      <c r="BR107" s="69" t="str">
        <f t="shared" si="202"/>
        <v/>
      </c>
      <c r="BS107" s="69" t="str">
        <f t="shared" si="203"/>
        <v/>
      </c>
      <c r="BT107" s="69" t="str">
        <f t="shared" si="204"/>
        <v/>
      </c>
      <c r="BU107" s="69" t="str">
        <f t="shared" si="205"/>
        <v/>
      </c>
      <c r="BV107" s="70" t="str">
        <f t="shared" si="206"/>
        <v/>
      </c>
      <c r="BW107" s="68" t="str" cm="1">
        <f t="array" ref="BW107">IF(OR($X107="", BW$7=""), "", IFERROR(IF(IFERROR(INDEX($F107:$L107, $BM107, MATCH(BW$6, $F$9:$L$9, 0)), "")&gt;BW$7, "", IFERROR(INDEX($BB107:$BH107, $BM107, MATCH(BW$6, $BB$10:$BH$10, 0)), "")), ""))</f>
        <v/>
      </c>
      <c r="BX107" s="70" t="str" cm="1">
        <f t="array" ref="BX107">IF(OR($X107="", BX$7=""), "", IFERROR(IF(IFERROR(INDEX($F107:$L107, $BM107, MATCH(BX$6, $F$9:$L$9, 0)), "")&gt;BX$7, "", IFERROR(INDEX($BB107:$BH107, $BM107, MATCH(BX$6, $BB$10:$BH$10, 0)), "")), ""))</f>
        <v/>
      </c>
      <c r="BY107" s="68" t="str">
        <f t="shared" si="207"/>
        <v/>
      </c>
      <c r="BZ107" s="69" t="str">
        <f t="shared" si="208"/>
        <v/>
      </c>
      <c r="CA107" s="69" t="str">
        <f t="shared" si="209"/>
        <v/>
      </c>
      <c r="CB107" s="69" t="str">
        <f t="shared" si="210"/>
        <v/>
      </c>
      <c r="CC107" s="69" t="str">
        <f t="shared" si="211"/>
        <v/>
      </c>
      <c r="CD107" s="69" t="str">
        <f t="shared" si="212"/>
        <v/>
      </c>
      <c r="CE107" s="70" t="str">
        <f t="shared" si="213"/>
        <v/>
      </c>
      <c r="CF107" s="68" t="str" cm="1">
        <f t="array" ref="CF107">IF(OR($X107="", CF$7=""), "", IFERROR(IF(IFERROR(INDEX($F107:$L107, $BM107, MATCH(CF$6, $F$9:$L$9, 0)), "")&gt;CF$7, "", IFERROR(INDEX($BB107:$BH107, $BM107, MATCH(CF$6, $BB$10:$BH$10, 0)), "")), ""))</f>
        <v/>
      </c>
      <c r="CG107" s="70" t="str" cm="1">
        <f t="array" ref="CG107">IF(OR($X107="", CG$7=""), "", IFERROR(IF(IFERROR(INDEX($F107:$L107, $BM107, MATCH(CG$6, $F$9:$L$9, 0)), "")&gt;CG$7, "", IFERROR(INDEX($BB107:$BH107, $BM107, MATCH(CG$6, $BB$10:$BH$10, 0)), "")), ""))</f>
        <v/>
      </c>
      <c r="CH107" s="68" t="str">
        <f t="shared" si="214"/>
        <v/>
      </c>
      <c r="CI107" s="69" t="str">
        <f t="shared" si="215"/>
        <v/>
      </c>
      <c r="CJ107" s="69" t="str">
        <f t="shared" si="216"/>
        <v/>
      </c>
      <c r="CK107" s="69" t="str">
        <f t="shared" si="217"/>
        <v/>
      </c>
      <c r="CL107" s="69" t="str">
        <f t="shared" si="218"/>
        <v/>
      </c>
      <c r="CM107" s="69" t="str">
        <f t="shared" si="219"/>
        <v/>
      </c>
      <c r="CN107" s="70" t="str">
        <f t="shared" si="220"/>
        <v/>
      </c>
      <c r="CO107" s="68" t="str" cm="1">
        <f t="array" ref="CO107">IF(OR($X107="", CO$7=""), "", IFERROR(IF(IFERROR(INDEX($F107:$L107, $BM107, MATCH(CO$6, $F$9:$L$9, 0)), "")&gt;CO$7, "", IFERROR(INDEX($BB107:$BH107, $BM107, MATCH(CO$6, $BB$10:$BH$10, 0)), "")), ""))</f>
        <v/>
      </c>
      <c r="CP107" s="70" t="str" cm="1">
        <f t="array" ref="CP107">IF(OR($X107="", CP$7=""), "", IFERROR(IF(IFERROR(INDEX($F107:$L107, $BM107, MATCH(CP$6, $F$9:$L$9, 0)), "")&gt;CP$7, "", IFERROR(INDEX($BB107:$BH107, $BM107, MATCH(CP$6, $BB$10:$BH$10, 0)), "")), ""))</f>
        <v/>
      </c>
      <c r="CQ107" s="68" t="str">
        <f t="shared" si="221"/>
        <v/>
      </c>
      <c r="CR107" s="69" t="str">
        <f t="shared" si="222"/>
        <v/>
      </c>
      <c r="CS107" s="69" t="str">
        <f t="shared" si="223"/>
        <v/>
      </c>
      <c r="CT107" s="69" t="str">
        <f t="shared" si="224"/>
        <v/>
      </c>
      <c r="CU107" s="69" t="str">
        <f t="shared" si="225"/>
        <v/>
      </c>
      <c r="CV107" s="69" t="str">
        <f t="shared" si="226"/>
        <v/>
      </c>
      <c r="CW107" s="70" t="str">
        <f t="shared" si="227"/>
        <v/>
      </c>
      <c r="CX107" s="68" t="str" cm="1">
        <f t="array" ref="CX107">IF(OR($X107="", CX$7=""), "", IFERROR(IF(IFERROR(INDEX($F107:$L107, $BM107, MATCH(CX$6, $F$9:$L$9, 0)), "")&gt;CX$7, "", IFERROR(INDEX($BB107:$BH107, $BM107, MATCH(CX$6, $BB$10:$BH$10, 0)), "")), ""))</f>
        <v/>
      </c>
      <c r="CY107" s="70" t="str" cm="1">
        <f t="array" ref="CY107">IF(OR($X107="", CY$7=""), "", IFERROR(IF(IFERROR(INDEX($F107:$L107, $BM107, MATCH(CY$6, $F$9:$L$9, 0)), "")&gt;CY$7, "", IFERROR(INDEX($BB107:$BH107, $BM107, MATCH(CY$6, $BB$10:$BH$10, 0)), "")), ""))</f>
        <v/>
      </c>
      <c r="CZ107" s="68" t="str">
        <f t="shared" si="228"/>
        <v/>
      </c>
      <c r="DA107" s="69" t="str">
        <f t="shared" si="229"/>
        <v/>
      </c>
      <c r="DB107" s="69" t="str">
        <f t="shared" si="230"/>
        <v/>
      </c>
      <c r="DC107" s="69" t="str">
        <f t="shared" si="231"/>
        <v/>
      </c>
      <c r="DD107" s="69" t="str">
        <f t="shared" si="232"/>
        <v/>
      </c>
      <c r="DE107" s="69" t="str">
        <f t="shared" si="233"/>
        <v/>
      </c>
      <c r="DF107" s="70" t="str">
        <f t="shared" si="234"/>
        <v/>
      </c>
      <c r="DG107" s="68" t="str" cm="1">
        <f t="array" ref="DG107">IF(OR($X107="", DG$7=""), "", IFERROR(IF(IFERROR(INDEX($F107:$L107, $BM107, MATCH(DG$6, $F$9:$L$9, 0)), "")&gt;DG$7, "", IFERROR(INDEX($BB107:$BH107, $BM107, MATCH(DG$6, $BB$10:$BH$10, 0)), "")), ""))</f>
        <v/>
      </c>
      <c r="DH107" s="70" t="str" cm="1">
        <f t="array" ref="DH107">IF(OR($X107="", DH$7=""), "", IFERROR(IF(IFERROR(INDEX($F107:$L107, $BM107, MATCH(DH$6, $F$9:$L$9, 0)), "")&gt;DH$7, "", IFERROR(INDEX($BB107:$BH107, $BM107, MATCH(DH$6, $BB$10:$BH$10, 0)), "")), ""))</f>
        <v/>
      </c>
      <c r="DI107" s="68" t="str">
        <f t="shared" si="235"/>
        <v/>
      </c>
      <c r="DJ107" s="69" t="str">
        <f t="shared" si="236"/>
        <v/>
      </c>
      <c r="DK107" s="69" t="str">
        <f t="shared" si="237"/>
        <v/>
      </c>
      <c r="DL107" s="69" t="str">
        <f t="shared" si="238"/>
        <v/>
      </c>
      <c r="DM107" s="69" t="str">
        <f t="shared" si="239"/>
        <v/>
      </c>
      <c r="DN107" s="69" t="str">
        <f t="shared" si="240"/>
        <v/>
      </c>
      <c r="DO107" s="70" t="str">
        <f t="shared" si="241"/>
        <v/>
      </c>
      <c r="DP107" s="68" t="str" cm="1">
        <f t="array" ref="DP107">IF(OR($X107="", DP$7=""), "", IFERROR(IF(IFERROR(INDEX($F107:$L107, $BM107, MATCH(DP$6, $F$9:$L$9, 0)), "")&gt;DP$7, "", IFERROR(INDEX($BB107:$BH107, $BM107, MATCH(DP$6, $BB$10:$BH$10, 0)), "")), ""))</f>
        <v/>
      </c>
      <c r="DQ107" s="70" t="str" cm="1">
        <f t="array" ref="DQ107">IF(OR($X107="", DQ$7=""), "", IFERROR(IF(IFERROR(INDEX($F107:$L107, $BM107, MATCH(DQ$6, $F$9:$L$9, 0)), "")&gt;DQ$7, "", IFERROR(INDEX($BB107:$BH107, $BM107, MATCH(DQ$6, $BB$10:$BH$10, 0)), "")), ""))</f>
        <v/>
      </c>
      <c r="DR107" s="68" t="str">
        <f t="shared" si="242"/>
        <v/>
      </c>
      <c r="DS107" s="69" t="str">
        <f t="shared" si="243"/>
        <v/>
      </c>
      <c r="DT107" s="69" t="str">
        <f t="shared" si="244"/>
        <v/>
      </c>
      <c r="DU107" s="69" t="str">
        <f t="shared" si="245"/>
        <v/>
      </c>
      <c r="DV107" s="69" t="str">
        <f t="shared" si="246"/>
        <v/>
      </c>
      <c r="DW107" s="69" t="str">
        <f t="shared" si="247"/>
        <v/>
      </c>
      <c r="DX107" s="70" t="str">
        <f t="shared" si="248"/>
        <v/>
      </c>
      <c r="DY107" s="68" t="str" cm="1">
        <f t="array" ref="DY107">IF(OR($X107="", DY$7=""), "", IFERROR(IF(IFERROR(INDEX($F107:$L107, $BM107, MATCH(DY$6, $F$9:$L$9, 0)), "")&gt;DY$7, "", IFERROR(INDEX($BB107:$BH107, $BM107, MATCH(DY$6, $BB$10:$BH$10, 0)), "")), ""))</f>
        <v/>
      </c>
      <c r="DZ107" s="70" t="str" cm="1">
        <f t="array" ref="DZ107">IF(OR($X107="", DZ$7=""), "", IFERROR(IF(IFERROR(INDEX($F107:$L107, $BM107, MATCH(DZ$6, $F$9:$L$9, 0)), "")&gt;DZ$7, "", IFERROR(INDEX($BB107:$BH107, $BM107, MATCH(DZ$6, $BB$10:$BH$10, 0)), "")), ""))</f>
        <v/>
      </c>
      <c r="EA107" s="68" t="str">
        <f t="shared" si="249"/>
        <v/>
      </c>
      <c r="EB107" s="69" t="str">
        <f t="shared" si="250"/>
        <v/>
      </c>
      <c r="EC107" s="69" t="str">
        <f t="shared" si="251"/>
        <v/>
      </c>
      <c r="ED107" s="69" t="str">
        <f t="shared" si="252"/>
        <v/>
      </c>
      <c r="EE107" s="69" t="str">
        <f t="shared" si="253"/>
        <v/>
      </c>
      <c r="EF107" s="69" t="str">
        <f t="shared" si="254"/>
        <v/>
      </c>
      <c r="EG107" s="70" t="str">
        <f t="shared" si="255"/>
        <v/>
      </c>
      <c r="EH107" s="68" t="str" cm="1">
        <f t="array" ref="EH107">IF(OR($X107="", EH$7=""), "", IFERROR(IF(IFERROR(INDEX($F107:$L107, $BM107, MATCH(EH$6, $F$9:$L$9, 0)), "")&gt;EH$7, "", IFERROR(INDEX($BB107:$BH107, $BM107, MATCH(EH$6, $BB$10:$BH$10, 0)), "")), ""))</f>
        <v/>
      </c>
      <c r="EI107" s="70" t="str" cm="1">
        <f t="array" ref="EI107">IF(OR($X107="", EI$7=""), "", IFERROR(IF(IFERROR(INDEX($F107:$L107, $BM107, MATCH(EI$6, $F$9:$L$9, 0)), "")&gt;EI$7, "", IFERROR(INDEX($BB107:$BH107, $BM107, MATCH(EI$6, $BB$10:$BH$10, 0)), "")), ""))</f>
        <v/>
      </c>
      <c r="EJ107" s="68" t="str">
        <f t="shared" si="256"/>
        <v/>
      </c>
      <c r="EK107" s="69" t="str">
        <f t="shared" si="257"/>
        <v/>
      </c>
      <c r="EL107" s="69" t="str">
        <f t="shared" si="258"/>
        <v/>
      </c>
      <c r="EM107" s="69" t="str">
        <f t="shared" si="259"/>
        <v/>
      </c>
      <c r="EN107" s="69" t="str">
        <f t="shared" si="260"/>
        <v/>
      </c>
      <c r="EO107" s="69" t="str">
        <f t="shared" si="261"/>
        <v/>
      </c>
      <c r="EP107" s="70" t="str">
        <f t="shared" si="262"/>
        <v/>
      </c>
      <c r="EQ107" s="68" t="str" cm="1">
        <f t="array" ref="EQ107">IF(OR($X107="", EQ$7=""), "", IFERROR(IF(IFERROR(INDEX($F107:$L107, $BM107, MATCH(EQ$6, $F$9:$L$9, 0)), "")&gt;EQ$7, "", IFERROR(INDEX($BB107:$BH107, $BM107, MATCH(EQ$6, $BB$10:$BH$10, 0)), "")), ""))</f>
        <v/>
      </c>
      <c r="ER107" s="70" t="str" cm="1">
        <f t="array" ref="ER107">IF(OR($X107="", ER$7=""), "", IFERROR(IF(IFERROR(INDEX($F107:$L107, $BM107, MATCH(ER$6, $F$9:$L$9, 0)), "")&gt;ER$7, "", IFERROR(INDEX($BB107:$BH107, $BM107, MATCH(ER$6, $BB$10:$BH$10, 0)), "")), ""))</f>
        <v/>
      </c>
      <c r="ES107" s="68" t="str">
        <f t="shared" si="263"/>
        <v/>
      </c>
      <c r="ET107" s="69" t="str">
        <f t="shared" si="264"/>
        <v/>
      </c>
      <c r="EU107" s="69" t="str">
        <f t="shared" si="265"/>
        <v/>
      </c>
      <c r="EV107" s="69" t="str">
        <f t="shared" si="266"/>
        <v/>
      </c>
      <c r="EW107" s="69" t="str">
        <f t="shared" si="267"/>
        <v/>
      </c>
      <c r="EX107" s="69" t="str">
        <f t="shared" si="268"/>
        <v/>
      </c>
      <c r="EY107" s="70" t="str">
        <f t="shared" si="269"/>
        <v/>
      </c>
      <c r="FA107" s="68" t="str" cm="1">
        <f t="array" ref="FA107">IF($X107="", "", IFERROR(INDEX($BN107:$EY107, $EZ107, MATCH(FA$8, $BN$2:$EY$2, 0)), ""))</f>
        <v/>
      </c>
      <c r="FB107" s="69" t="str" cm="1">
        <f t="array" ref="FB107">IF($X107="", "", IFERROR(INDEX($BN107:$EY107, $EZ107, MATCH(FB$8, $BN$2:$EY$2, 0)), ""))</f>
        <v/>
      </c>
      <c r="FC107" s="69" t="str" cm="1">
        <f t="array" ref="FC107">IF($X107="", "", IFERROR(INDEX($BN107:$EY107, $EZ107, MATCH(FC$8, $BN$2:$EY$2, 0)), ""))</f>
        <v/>
      </c>
      <c r="FD107" s="69" t="str" cm="1">
        <f t="array" ref="FD107">IF($X107="", "", IFERROR(INDEX($BN107:$EY107, $EZ107, MATCH(FD$8, $BN$2:$EY$2, 0)), ""))</f>
        <v/>
      </c>
      <c r="FE107" s="69" t="str" cm="1">
        <f t="array" ref="FE107">IF($X107="", "", IFERROR(INDEX($BN107:$EY107, $EZ107, MATCH(FE$8, $BN$2:$EY$2, 0)), ""))</f>
        <v/>
      </c>
      <c r="FF107" s="69" t="str" cm="1">
        <f t="array" ref="FF107">IF($X107="", "", IFERROR(INDEX($BN107:$EY107, $EZ107, MATCH(FF$8, $BN$2:$EY$2, 0)), ""))</f>
        <v/>
      </c>
      <c r="FG107" s="69" t="str" cm="1">
        <f t="array" ref="FG107">IF($X107="", "", IFERROR(INDEX($BN107:$EY107, $EZ107, MATCH(FG$8, $BN$2:$EY$2, 0)), ""))</f>
        <v/>
      </c>
      <c r="FH107" s="69" t="str" cm="1">
        <f t="array" ref="FH107">IF($X107="", "", IFERROR(INDEX($BN107:$EY107, $EZ107, MATCH(FH$8, $BN$2:$EY$2, 0)), ""))</f>
        <v/>
      </c>
      <c r="FI107" s="69" t="str" cm="1">
        <f t="array" ref="FI107">IF($X107="", "", IFERROR(INDEX($BN107:$EY107, $EZ107, MATCH(FI$8, $BN$2:$EY$2, 0)), ""))</f>
        <v/>
      </c>
      <c r="FJ107" s="69" t="str" cm="1">
        <f t="array" ref="FJ107">IF($X107="", "", IFERROR(INDEX($BN107:$EY107, $EZ107, MATCH(FJ$8, $BN$2:$EY$2, 0)), ""))</f>
        <v/>
      </c>
      <c r="FK107" s="69" t="str" cm="1">
        <f t="array" ref="FK107">IF($X107="", "", IFERROR(INDEX($BN107:$EY107, $EZ107, MATCH(FK$8, $BN$2:$EY$2, 0)), ""))</f>
        <v/>
      </c>
      <c r="FL107" s="69" t="str" cm="1">
        <f t="array" ref="FL107">IF($X107="", "", IFERROR(INDEX($BN107:$EY107, $EZ107, MATCH(FL$8, $BN$2:$EY$2, 0)), ""))</f>
        <v/>
      </c>
      <c r="FM107" s="69" t="str" cm="1">
        <f t="array" ref="FM107">IF($X107="", "", IFERROR(INDEX($BN107:$EY107, $EZ107, MATCH(FM$8, $BN$2:$EY$2, 0)), ""))</f>
        <v/>
      </c>
      <c r="FN107" s="69" t="str" cm="1">
        <f t="array" ref="FN107">IF($X107="", "", IFERROR(INDEX($BN107:$EY107, $EZ107, MATCH(FN$8, $BN$2:$EY$2, 0)), ""))</f>
        <v/>
      </c>
      <c r="FO107" s="69" t="str" cm="1">
        <f t="array" ref="FO107">IF($X107="", "", IFERROR(INDEX($BN107:$EY107, $EZ107, MATCH(FO$8, $BN$2:$EY$2, 0)), ""))</f>
        <v/>
      </c>
      <c r="FP107" s="69" t="str" cm="1">
        <f t="array" ref="FP107">IF($X107="", "", IFERROR(INDEX($BN107:$EY107, $EZ107, MATCH(FP$8, $BN$2:$EY$2, 0)), ""))</f>
        <v/>
      </c>
      <c r="FQ107" s="69" t="str" cm="1">
        <f t="array" ref="FQ107">IF($X107="", "", IFERROR(INDEX($BN107:$EY107, $EZ107, MATCH(FQ$8, $BN$2:$EY$2, 0)), ""))</f>
        <v/>
      </c>
      <c r="FR107" s="69" t="str" cm="1">
        <f t="array" ref="FR107">IF($X107="", "", IFERROR(INDEX($BN107:$EY107, $EZ107, MATCH(FR$8, $BN$2:$EY$2, 0)), ""))</f>
        <v/>
      </c>
      <c r="FS107" s="69" t="str" cm="1">
        <f t="array" ref="FS107">IF($X107="", "", IFERROR(INDEX($BN107:$EY107, $EZ107, MATCH(FS$8, $BN$2:$EY$2, 0)), ""))</f>
        <v/>
      </c>
      <c r="FT107" s="69" t="str" cm="1">
        <f t="array" ref="FT107">IF($X107="", "", IFERROR(INDEX($BN107:$EY107, $EZ107, MATCH(FT$8, $BN$2:$EY$2, 0)), ""))</f>
        <v/>
      </c>
      <c r="FU107" s="69" t="str" cm="1">
        <f t="array" ref="FU107">IF($X107="", "", IFERROR(INDEX($BN107:$EY107, $EZ107, MATCH(FU$8, $BN$2:$EY$2, 0)), ""))</f>
        <v/>
      </c>
      <c r="FV107" s="69" t="str" cm="1">
        <f t="array" ref="FV107">IF($X107="", "", IFERROR(INDEX($BN107:$EY107, $EZ107, MATCH(FV$8, $BN$2:$EY$2, 0)), ""))</f>
        <v/>
      </c>
      <c r="FW107" s="69" t="str" cm="1">
        <f t="array" ref="FW107">IF($X107="", "", IFERROR(INDEX($BN107:$EY107, $EZ107, MATCH(FW$8, $BN$2:$EY$2, 0)), ""))</f>
        <v/>
      </c>
      <c r="FX107" s="69" t="str" cm="1">
        <f t="array" ref="FX107">IF($X107="", "", IFERROR(INDEX($BN107:$EY107, $EZ107, MATCH(FX$8, $BN$2:$EY$2, 0)), ""))</f>
        <v/>
      </c>
      <c r="FY107" s="69" t="str" cm="1">
        <f t="array" ref="FY107">IF($X107="", "", IFERROR(INDEX($BN107:$EY107, $EZ107, MATCH(FY$8, $BN$2:$EY$2, 0)), ""))</f>
        <v/>
      </c>
      <c r="FZ107" s="69" t="str" cm="1">
        <f t="array" ref="FZ107">IF($X107="", "", IFERROR(INDEX($BN107:$EY107, $EZ107, MATCH(FZ$8, $BN$2:$EY$2, 0)), ""))</f>
        <v/>
      </c>
      <c r="GA107" s="69" t="str" cm="1">
        <f t="array" ref="GA107">IF($X107="", "", IFERROR(INDEX($BN107:$EY107, $EZ107, MATCH(GA$8, $BN$2:$EY$2, 0)), ""))</f>
        <v/>
      </c>
      <c r="GB107" s="69" t="str" cm="1">
        <f t="array" ref="GB107">IF($X107="", "", IFERROR(INDEX($BN107:$EY107, $EZ107, MATCH(GB$8, $BN$2:$EY$2, 0)), ""))</f>
        <v/>
      </c>
      <c r="GC107" s="69" t="str" cm="1">
        <f t="array" ref="GC107">IF($X107="", "", IFERROR(INDEX($BN107:$EY107, $EZ107, MATCH(GC$8, $BN$2:$EY$2, 0)), ""))</f>
        <v/>
      </c>
      <c r="GD107" s="69" t="str" cm="1">
        <f t="array" ref="GD107">IF($X107="", "", IFERROR(INDEX($BN107:$EY107, $EZ107, MATCH(GD$8, $BN$2:$EY$2, 0)), ""))</f>
        <v/>
      </c>
      <c r="GE107" s="69" t="str" cm="1">
        <f t="array" ref="GE107">IF($X107="", "", IFERROR(INDEX($BN107:$EY107, $EZ107, MATCH(GE$8, $BN$2:$EY$2, 0)), ""))</f>
        <v/>
      </c>
      <c r="GF107" s="69" t="str" cm="1">
        <f t="array" ref="GF107">IF($X107="", "", IFERROR(INDEX($BN107:$EY107, $EZ107, MATCH(GF$8, $BN$2:$EY$2, 0)), ""))</f>
        <v/>
      </c>
      <c r="GG107" s="69" t="str" cm="1">
        <f t="array" ref="GG107">IF($X107="", "", IFERROR(INDEX($BN107:$EY107, $EZ107, MATCH(GG$8, $BN$2:$EY$2, 0)), ""))</f>
        <v/>
      </c>
      <c r="GH107" s="69" t="str" cm="1">
        <f t="array" ref="GH107">IF($X107="", "", IFERROR(INDEX($BN107:$EY107, $EZ107, MATCH(GH$8, $BN$2:$EY$2, 0)), ""))</f>
        <v/>
      </c>
      <c r="GI107" s="69" t="str" cm="1">
        <f t="array" ref="GI107">IF($X107="", "", IFERROR(INDEX($BN107:$EY107, $EZ107, MATCH(GI$8, $BN$2:$EY$2, 0)), ""))</f>
        <v/>
      </c>
      <c r="GJ107" s="69" t="str" cm="1">
        <f t="array" ref="GJ107">IF($X107="", "", IFERROR(INDEX($BN107:$EY107, $EZ107, MATCH(GJ$8, $BN$2:$EY$2, 0)), ""))</f>
        <v/>
      </c>
      <c r="GK107" s="69" t="str" cm="1">
        <f t="array" ref="GK107">IF($X107="", "", IFERROR(INDEX($BN107:$EY107, $EZ107, MATCH(GK$8, $BN$2:$EY$2, 0)), ""))</f>
        <v/>
      </c>
      <c r="GL107" s="69" t="str" cm="1">
        <f t="array" ref="GL107">IF($X107="", "", IFERROR(INDEX($BN107:$EY107, $EZ107, MATCH(GL$8, $BN$2:$EY$2, 0)), ""))</f>
        <v/>
      </c>
      <c r="GM107" s="69" t="str" cm="1">
        <f t="array" ref="GM107">IF($X107="", "", IFERROR(INDEX($BN107:$EY107, $EZ107, MATCH(GM$8, $BN$2:$EY$2, 0)), ""))</f>
        <v/>
      </c>
      <c r="GN107" s="69" t="str" cm="1">
        <f t="array" ref="GN107">IF($X107="", "", IFERROR(INDEX($BN107:$EY107, $EZ107, MATCH(GN$8, $BN$2:$EY$2, 0)), ""))</f>
        <v/>
      </c>
      <c r="GO107" s="69" t="str" cm="1">
        <f t="array" ref="GO107">IF($X107="", "", IFERROR(INDEX($BN107:$EY107, $EZ107, MATCH(GO$8, $BN$2:$EY$2, 0)), ""))</f>
        <v/>
      </c>
      <c r="GP107" s="69" t="str" cm="1">
        <f t="array" ref="GP107">IF($X107="", "", IFERROR(INDEX($BN107:$EY107, $EZ107, MATCH(GP$8, $BN$2:$EY$2, 0)), ""))</f>
        <v/>
      </c>
      <c r="GQ107" s="69" t="str" cm="1">
        <f t="array" ref="GQ107">IF($X107="", "", IFERROR(INDEX($BN107:$EY107, $EZ107, MATCH(GQ$8, $BN$2:$EY$2, 0)), ""))</f>
        <v/>
      </c>
      <c r="GR107" s="69" t="str" cm="1">
        <f t="array" ref="GR107">IF($X107="", "", IFERROR(INDEX($BN107:$EY107, $EZ107, MATCH(GR$8, $BN$2:$EY$2, 0)), ""))</f>
        <v/>
      </c>
      <c r="GS107" s="69" t="str" cm="1">
        <f t="array" ref="GS107">IF($X107="", "", IFERROR(INDEX($BN107:$EY107, $EZ107, MATCH(GS$8, $BN$2:$EY$2, 0)), ""))</f>
        <v/>
      </c>
      <c r="GT107" s="69" t="str" cm="1">
        <f t="array" ref="GT107">IF($X107="", "", IFERROR(INDEX($BN107:$EY107, $EZ107, MATCH(GT$8, $BN$2:$EY$2, 0)), ""))</f>
        <v/>
      </c>
      <c r="GU107" s="69" t="str" cm="1">
        <f t="array" ref="GU107">IF($X107="", "", IFERROR(INDEX($BN107:$EY107, $EZ107, MATCH(GU$8, $BN$2:$EY$2, 0)), ""))</f>
        <v/>
      </c>
      <c r="GV107" s="69" t="str" cm="1">
        <f t="array" ref="GV107">IF($X107="", "", IFERROR(INDEX($BN107:$EY107, $EZ107, MATCH(GV$8, $BN$2:$EY$2, 0)), ""))</f>
        <v/>
      </c>
      <c r="GW107" s="69" t="str" cm="1">
        <f t="array" ref="GW107">IF($X107="", "", IFERROR(INDEX($BN107:$EY107, $EZ107, MATCH(GW$8, $BN$2:$EY$2, 0)), ""))</f>
        <v/>
      </c>
      <c r="GX107" s="69" t="str" cm="1">
        <f t="array" ref="GX107">IF($X107="", "", IFERROR(INDEX($BN107:$EY107, $EZ107, MATCH(GX$8, $BN$2:$EY$2, 0)), ""))</f>
        <v/>
      </c>
      <c r="GY107" s="69" t="str" cm="1">
        <f t="array" ref="GY107">IF($X107="", "", IFERROR(INDEX($BN107:$EY107, $EZ107, MATCH(GY$8, $BN$2:$EY$2, 0)), ""))</f>
        <v/>
      </c>
      <c r="GZ107" s="69" t="str" cm="1">
        <f t="array" ref="GZ107">IF($X107="", "", IFERROR(INDEX($BN107:$EY107, $EZ107, MATCH(GZ$8, $BN$2:$EY$2, 0)), ""))</f>
        <v/>
      </c>
      <c r="HA107" s="69" t="str" cm="1">
        <f t="array" ref="HA107">IF($X107="", "", IFERROR(INDEX($BN107:$EY107, $EZ107, MATCH(HA$8, $BN$2:$EY$2, 0)), ""))</f>
        <v/>
      </c>
      <c r="HB107" s="69" t="str" cm="1">
        <f t="array" ref="HB107">IF($X107="", "", IFERROR(INDEX($BN107:$EY107, $EZ107, MATCH(HB$8, $BN$2:$EY$2, 0)), ""))</f>
        <v/>
      </c>
      <c r="HC107" s="69" t="str" cm="1">
        <f t="array" ref="HC107">IF($X107="", "", IFERROR(INDEX($BN107:$EY107, $EZ107, MATCH(HC$8, $BN$2:$EY$2, 0)), ""))</f>
        <v/>
      </c>
      <c r="HD107" s="69" t="str" cm="1">
        <f t="array" ref="HD107">IF($X107="", "", IFERROR(INDEX($BN107:$EY107, $EZ107, MATCH(HD$8, $BN$2:$EY$2, 0)), ""))</f>
        <v/>
      </c>
      <c r="HE107" s="69" t="str" cm="1">
        <f t="array" ref="HE107">IF($X107="", "", IFERROR(INDEX($BN107:$EY107, $EZ107, MATCH(HE$8, $BN$2:$EY$2, 0)), ""))</f>
        <v/>
      </c>
      <c r="HF107" s="69" t="str" cm="1">
        <f t="array" ref="HF107">IF($X107="", "", IFERROR(INDEX($BN107:$EY107, $EZ107, MATCH(HF$8, $BN$2:$EY$2, 0)), ""))</f>
        <v/>
      </c>
      <c r="HG107" s="69" t="str" cm="1">
        <f t="array" ref="HG107">IF($X107="", "", IFERROR(INDEX($BN107:$EY107, $EZ107, MATCH(HG$8, $BN$2:$EY$2, 0)), ""))</f>
        <v/>
      </c>
      <c r="HH107" s="69" t="str" cm="1">
        <f t="array" ref="HH107">IF($X107="", "", IFERROR(INDEX($BN107:$EY107, $EZ107, MATCH(HH$8, $BN$2:$EY$2, 0)), ""))</f>
        <v/>
      </c>
      <c r="HI107" s="69" t="str" cm="1">
        <f t="array" ref="HI107">IF($X107="", "", IFERROR(INDEX($BN107:$EY107, $EZ107, MATCH(HI$8, $BN$2:$EY$2, 0)), ""))</f>
        <v/>
      </c>
      <c r="HJ107" s="69" t="str" cm="1">
        <f t="array" ref="HJ107">IF($X107="", "", IFERROR(INDEX($BN107:$EY107, $EZ107, MATCH(HJ$8, $BN$2:$EY$2, 0)), ""))</f>
        <v/>
      </c>
      <c r="HK107" s="69" t="str" cm="1">
        <f t="array" ref="HK107">IF($X107="", "", IFERROR(INDEX($BN107:$EY107, $EZ107, MATCH(HK$8, $BN$2:$EY$2, 0)), ""))</f>
        <v/>
      </c>
      <c r="HL107" s="69" t="str" cm="1">
        <f t="array" ref="HL107">IF($X107="", "", IFERROR(INDEX($BN107:$EY107, $EZ107, MATCH(HL$8, $BN$2:$EY$2, 0)), ""))</f>
        <v/>
      </c>
      <c r="HM107" s="69" t="str" cm="1">
        <f t="array" ref="HM107">IF($X107="", "", IFERROR(INDEX($BN107:$EY107, $EZ107, MATCH(HM$8, $BN$2:$EY$2, 0)), ""))</f>
        <v/>
      </c>
      <c r="HN107" s="69" t="str" cm="1">
        <f t="array" ref="HN107">IF($X107="", "", IFERROR(INDEX($BN107:$EY107, $EZ107, MATCH(HN$8, $BN$2:$EY$2, 0)), ""))</f>
        <v/>
      </c>
      <c r="HO107" s="69" t="str" cm="1">
        <f t="array" ref="HO107">IF($X107="", "", IFERROR(INDEX($BN107:$EY107, $EZ107, MATCH(HO$8, $BN$2:$EY$2, 0)), ""))</f>
        <v/>
      </c>
      <c r="HP107" s="69" t="str" cm="1">
        <f t="array" ref="HP107">IF($X107="", "", IFERROR(INDEX($BN107:$EY107, $EZ107, MATCH(HP$8, $BN$2:$EY$2, 0)), ""))</f>
        <v/>
      </c>
      <c r="HQ107" s="69" t="str" cm="1">
        <f t="array" ref="HQ107">IF($X107="", "", IFERROR(INDEX($BN107:$EY107, $EZ107, MATCH(HQ$8, $BN$2:$EY$2, 0)), ""))</f>
        <v/>
      </c>
      <c r="HR107" s="70" t="str" cm="1">
        <f t="array" ref="HR107">IF($X107="", "", IFERROR(INDEX($BN107:$EY107, $EZ107, MATCH(HR$8, $BN$2:$EY$2, 0)), ""))</f>
        <v/>
      </c>
      <c r="HT107" s="8" t="str" cm="1">
        <f t="array" ref="HT107">IFERROR(INDEX($FA$6:$HR$6, $HS$6, MATCH(MIN($FA107:$HR107), $FA107:$HR107, 0)), "")</f>
        <v/>
      </c>
      <c r="HV107" s="8" t="str" cm="1">
        <f t="array" ref="HV107">IFERROR(INDEX(Trainers!$I$11:$I$20, MATCH(IFERROR(INDEX($FA$7:$HR$7, $HS$6, MATCH(MIN($FA107:$HR107), $FA107:$HR107, 0)), ""), Trainers!$AB$11:$AB$20, 0)), "")</f>
        <v/>
      </c>
      <c r="HX107" s="81" t="str">
        <f t="shared" si="270"/>
        <v/>
      </c>
      <c r="HY107" s="88" t="str">
        <f t="shared" si="271"/>
        <v/>
      </c>
      <c r="HZ107" s="81" t="str">
        <f t="shared" si="297"/>
        <v/>
      </c>
      <c r="IA107" s="88" t="str">
        <f t="shared" si="298"/>
        <v/>
      </c>
      <c r="IB107" s="81" t="str">
        <f t="shared" si="297"/>
        <v/>
      </c>
      <c r="IC107" s="88" t="str">
        <f t="shared" si="298"/>
        <v/>
      </c>
      <c r="ID107" s="81" t="str">
        <f t="shared" si="297"/>
        <v/>
      </c>
      <c r="IE107" s="88" t="str">
        <f t="shared" si="298"/>
        <v/>
      </c>
      <c r="IF107" s="81" t="str">
        <f t="shared" si="297"/>
        <v/>
      </c>
      <c r="IG107" s="88" t="str">
        <f t="shared" si="298"/>
        <v/>
      </c>
      <c r="IH107" s="81" t="str">
        <f t="shared" si="297"/>
        <v/>
      </c>
      <c r="II107" s="88" t="str">
        <f t="shared" si="298"/>
        <v/>
      </c>
      <c r="IJ107" s="81" t="str">
        <f t="shared" si="297"/>
        <v/>
      </c>
      <c r="IK107" s="88" t="str">
        <f t="shared" si="298"/>
        <v/>
      </c>
      <c r="IL107" s="81" t="str">
        <f t="shared" si="297"/>
        <v/>
      </c>
      <c r="IM107" s="88" t="str">
        <f t="shared" si="298"/>
        <v/>
      </c>
      <c r="IN107" s="81" t="str">
        <f t="shared" si="297"/>
        <v/>
      </c>
      <c r="IO107" s="88" t="str">
        <f t="shared" si="298"/>
        <v/>
      </c>
      <c r="IP107" s="81" t="str">
        <f t="shared" si="297"/>
        <v/>
      </c>
      <c r="IQ107" s="88" t="str">
        <f t="shared" si="298"/>
        <v/>
      </c>
      <c r="IS107" s="81" t="str" cm="1">
        <f t="array" ref="IS107">IF($X107="", "", IFERROR(INDEX($HX$3:$IQ$3, $IR$3, MATCH(IS$10, $HX107:$IQ107, 0)), ""))</f>
        <v/>
      </c>
      <c r="IT107" s="89" t="str" cm="1">
        <f t="array" ref="IT107">IF($X107="", "", IFERROR(INDEX($HX$3:$IQ$3, $IR$3, MATCH(IT$10, $HX107:$IQ107, 0)), ""))</f>
        <v/>
      </c>
      <c r="IU107" s="89" t="str" cm="1">
        <f t="array" ref="IU107">IF($X107="", "", IFERROR(INDEX($HX$3:$IQ$3, $IR$3, MATCH(IU$10, $HX107:$IQ107, 0)), ""))</f>
        <v/>
      </c>
      <c r="IV107" s="8" t="str">
        <f t="shared" si="272"/>
        <v/>
      </c>
      <c r="IX107" s="8" t="str">
        <f t="shared" si="273"/>
        <v/>
      </c>
      <c r="IZ107" s="8" t="str">
        <f>IF($BL107="", "", IFERROR(INDEX(Trainers!$AB$11:$AB$20, MATCH($BL107, Trainers!$I$11:$I$20, 0)), ""))</f>
        <v/>
      </c>
      <c r="JA107" s="78" t="str">
        <f t="shared" si="274"/>
        <v/>
      </c>
      <c r="JB107" s="8" t="str" cm="1">
        <f t="array" ref="JB107">IFERROR(INDEX($BN$7:$EY$7, $BM$7, MATCH(CONCATENATE($IZ107, " - ", $BJ107), $BN$2:$EY$2, 0)), "")</f>
        <v/>
      </c>
      <c r="JC107" s="8" t="str">
        <f t="shared" si="275"/>
        <v/>
      </c>
      <c r="JE107" s="8" t="str">
        <f>IF($HV107="", "", IFERROR(INDEX(Trainers!$AB$11:$AB$20, MATCH($HV107, Trainers!$I$11:$I$20, 0)), ""))</f>
        <v/>
      </c>
      <c r="JF107" s="78" t="str" cm="1">
        <f t="array" ref="JF107">IF(IFERROR(INDEX($F107:$L107, $Y107, MATCH($HT107, $F$9:$L$9, 0)), "")="", "", IFERROR(INDEX($F107:$L107, $Y107, MATCH($HT107, $F$9:$L$9, 0)), ""))</f>
        <v/>
      </c>
      <c r="JG107" s="8" t="str" cm="1">
        <f t="array" ref="JG107">IFERROR(INDEX($BN$7:$EY$7, $BM$7, MATCH(CONCATENATE($JE107, " - ", $HT107), $BN$2:$EY$2, 0)), "")</f>
        <v/>
      </c>
      <c r="JH107" s="8" t="str">
        <f t="shared" si="276"/>
        <v/>
      </c>
    </row>
    <row r="108" spans="1:268" x14ac:dyDescent="0.25">
      <c r="A108" s="2"/>
      <c r="B108" s="20"/>
      <c r="C108" s="21"/>
      <c r="D108" s="38"/>
      <c r="E108" s="22"/>
      <c r="F108" s="22"/>
      <c r="G108" s="22"/>
      <c r="H108" s="22"/>
      <c r="I108" s="22"/>
      <c r="J108" s="22"/>
      <c r="K108" s="22"/>
      <c r="L108" s="23"/>
      <c r="M108" s="2"/>
      <c r="N108" s="101" t="str">
        <f t="shared" si="193"/>
        <v/>
      </c>
      <c r="O108" s="2"/>
      <c r="P108" s="62"/>
      <c r="Q108" s="62"/>
      <c r="R108" s="62"/>
      <c r="X108" s="8" t="str">
        <f t="shared" si="194"/>
        <v/>
      </c>
      <c r="Z108" s="8" t="str">
        <f t="shared" si="190"/>
        <v/>
      </c>
      <c r="AA108" s="8" t="str">
        <f t="shared" si="191"/>
        <v/>
      </c>
      <c r="AB108" s="8" t="str">
        <f t="shared" si="192"/>
        <v/>
      </c>
      <c r="AC108" s="8" t="str">
        <f t="shared" si="195"/>
        <v/>
      </c>
      <c r="AD108" s="8" t="str">
        <f t="shared" si="196"/>
        <v/>
      </c>
      <c r="AE108" s="8" t="str">
        <f t="shared" si="279"/>
        <v/>
      </c>
      <c r="AF108" s="8" t="str">
        <f t="shared" si="280"/>
        <v/>
      </c>
      <c r="AG108" s="8" t="str">
        <f t="shared" si="281"/>
        <v/>
      </c>
      <c r="AH108" s="8" t="str">
        <f t="shared" si="282"/>
        <v/>
      </c>
      <c r="AI108" s="8" t="str">
        <f t="shared" si="283"/>
        <v/>
      </c>
      <c r="AJ108" s="8" t="str">
        <f t="shared" si="284"/>
        <v/>
      </c>
      <c r="AL108" s="68" t="str">
        <f t="shared" si="197"/>
        <v/>
      </c>
      <c r="AM108" s="69" t="str">
        <f t="shared" si="285"/>
        <v/>
      </c>
      <c r="AN108" s="69" t="str">
        <f t="shared" si="286"/>
        <v/>
      </c>
      <c r="AO108" s="69" t="str">
        <f t="shared" si="287"/>
        <v/>
      </c>
      <c r="AP108" s="69" t="str">
        <f t="shared" si="288"/>
        <v/>
      </c>
      <c r="AQ108" s="69" t="str">
        <f t="shared" si="289"/>
        <v/>
      </c>
      <c r="AR108" s="70" t="str">
        <f t="shared" si="290"/>
        <v/>
      </c>
      <c r="AT108" s="68" t="str">
        <f>IF($D108="", "", IFERROR(INDEX('Training Positions'!C$11:C$30, MATCH($D108, 'Training Positions'!$B$11:$B$30, 0)), ""))</f>
        <v/>
      </c>
      <c r="AU108" s="69" t="str">
        <f>IF($D108="", "", IFERROR(INDEX('Training Positions'!D$11:D$30, MATCH($D108, 'Training Positions'!$B$11:$B$30, 0)), ""))</f>
        <v/>
      </c>
      <c r="AV108" s="69" t="str">
        <f>IF($D108="", "", IFERROR(INDEX('Training Positions'!E$11:E$30, MATCH($D108, 'Training Positions'!$B$11:$B$30, 0)), ""))</f>
        <v/>
      </c>
      <c r="AW108" s="69" t="str">
        <f>IF($D108="", "", IFERROR(INDEX('Training Positions'!F$11:F$30, MATCH($D108, 'Training Positions'!$B$11:$B$30, 0)), ""))</f>
        <v/>
      </c>
      <c r="AX108" s="69" t="str">
        <f>IF($D108="", "", IFERROR(INDEX('Training Positions'!G$11:G$30, MATCH($D108, 'Training Positions'!$B$11:$B$30, 0)), ""))</f>
        <v/>
      </c>
      <c r="AY108" s="69" t="str">
        <f>IF($D108="", "", IFERROR(INDEX('Training Positions'!H$11:H$30, MATCH($D108, 'Training Positions'!$B$11:$B$30, 0)), ""))</f>
        <v/>
      </c>
      <c r="AZ108" s="70" t="str">
        <f>IF($D108="", "", IFERROR(INDEX('Training Positions'!I$11:I$30, MATCH($D108, 'Training Positions'!$B$11:$B$30, 0)), ""))</f>
        <v/>
      </c>
      <c r="BB108" s="68" t="str">
        <f t="shared" si="198"/>
        <v/>
      </c>
      <c r="BC108" s="69" t="str">
        <f t="shared" si="291"/>
        <v/>
      </c>
      <c r="BD108" s="69" t="str">
        <f t="shared" si="292"/>
        <v/>
      </c>
      <c r="BE108" s="69" t="str">
        <f t="shared" si="293"/>
        <v/>
      </c>
      <c r="BF108" s="69" t="str">
        <f t="shared" si="294"/>
        <v/>
      </c>
      <c r="BG108" s="69" t="str">
        <f t="shared" si="295"/>
        <v/>
      </c>
      <c r="BH108" s="70" t="str">
        <f t="shared" si="296"/>
        <v/>
      </c>
      <c r="BJ108" s="8" t="str" cm="1">
        <f t="array" ref="BJ108">IF($X108="", "", IFERROR(INDEX($BB$10:$BH$10, $BA$10, MATCH(MIN($BB108:$BH108), $BB108:$BH108, 0)), ""))</f>
        <v/>
      </c>
      <c r="BK108" s="78" t="str">
        <f t="shared" si="199"/>
        <v/>
      </c>
      <c r="BL108" s="8" t="str">
        <f>IF($IX108="", "", IFERROR(INDEX(Trainers!$I$11:$I$20, MATCH($IX108, Trainers!$AB$11:$AB$20, 0)), ""))</f>
        <v/>
      </c>
      <c r="BN108" s="68" t="str" cm="1">
        <f t="array" ref="BN108">IF(OR($X108="", BN$7=""), "", IFERROR(IF(IFERROR(INDEX($F108:$L108, $BM108, MATCH(BN$6, $F$9:$L$9, 0)), "")&gt;BN$7, "", IFERROR(INDEX($BB108:$BH108, $BM108, MATCH(BN$6, $BB$10:$BH$10, 0)), "")), ""))</f>
        <v/>
      </c>
      <c r="BO108" s="70" t="str" cm="1">
        <f t="array" ref="BO108">IF(OR($X108="", BO$7=""), "", IFERROR(IF(IFERROR(INDEX($F108:$L108, $BM108, MATCH(BO$6, $F$9:$L$9, 0)), "")&gt;BO$7, "", IFERROR(INDEX($BB108:$BH108, $BM108, MATCH(BO$6, $BB$10:$BH$10, 0)), "")), ""))</f>
        <v/>
      </c>
      <c r="BP108" s="68" t="str">
        <f t="shared" si="200"/>
        <v/>
      </c>
      <c r="BQ108" s="69" t="str">
        <f t="shared" si="201"/>
        <v/>
      </c>
      <c r="BR108" s="69" t="str">
        <f t="shared" si="202"/>
        <v/>
      </c>
      <c r="BS108" s="69" t="str">
        <f t="shared" si="203"/>
        <v/>
      </c>
      <c r="BT108" s="69" t="str">
        <f t="shared" si="204"/>
        <v/>
      </c>
      <c r="BU108" s="69" t="str">
        <f t="shared" si="205"/>
        <v/>
      </c>
      <c r="BV108" s="70" t="str">
        <f t="shared" si="206"/>
        <v/>
      </c>
      <c r="BW108" s="68" t="str" cm="1">
        <f t="array" ref="BW108">IF(OR($X108="", BW$7=""), "", IFERROR(IF(IFERROR(INDEX($F108:$L108, $BM108, MATCH(BW$6, $F$9:$L$9, 0)), "")&gt;BW$7, "", IFERROR(INDEX($BB108:$BH108, $BM108, MATCH(BW$6, $BB$10:$BH$10, 0)), "")), ""))</f>
        <v/>
      </c>
      <c r="BX108" s="70" t="str" cm="1">
        <f t="array" ref="BX108">IF(OR($X108="", BX$7=""), "", IFERROR(IF(IFERROR(INDEX($F108:$L108, $BM108, MATCH(BX$6, $F$9:$L$9, 0)), "")&gt;BX$7, "", IFERROR(INDEX($BB108:$BH108, $BM108, MATCH(BX$6, $BB$10:$BH$10, 0)), "")), ""))</f>
        <v/>
      </c>
      <c r="BY108" s="68" t="str">
        <f t="shared" si="207"/>
        <v/>
      </c>
      <c r="BZ108" s="69" t="str">
        <f t="shared" si="208"/>
        <v/>
      </c>
      <c r="CA108" s="69" t="str">
        <f t="shared" si="209"/>
        <v/>
      </c>
      <c r="CB108" s="69" t="str">
        <f t="shared" si="210"/>
        <v/>
      </c>
      <c r="CC108" s="69" t="str">
        <f t="shared" si="211"/>
        <v/>
      </c>
      <c r="CD108" s="69" t="str">
        <f t="shared" si="212"/>
        <v/>
      </c>
      <c r="CE108" s="70" t="str">
        <f t="shared" si="213"/>
        <v/>
      </c>
      <c r="CF108" s="68" t="str" cm="1">
        <f t="array" ref="CF108">IF(OR($X108="", CF$7=""), "", IFERROR(IF(IFERROR(INDEX($F108:$L108, $BM108, MATCH(CF$6, $F$9:$L$9, 0)), "")&gt;CF$7, "", IFERROR(INDEX($BB108:$BH108, $BM108, MATCH(CF$6, $BB$10:$BH$10, 0)), "")), ""))</f>
        <v/>
      </c>
      <c r="CG108" s="70" t="str" cm="1">
        <f t="array" ref="CG108">IF(OR($X108="", CG$7=""), "", IFERROR(IF(IFERROR(INDEX($F108:$L108, $BM108, MATCH(CG$6, $F$9:$L$9, 0)), "")&gt;CG$7, "", IFERROR(INDEX($BB108:$BH108, $BM108, MATCH(CG$6, $BB$10:$BH$10, 0)), "")), ""))</f>
        <v/>
      </c>
      <c r="CH108" s="68" t="str">
        <f t="shared" si="214"/>
        <v/>
      </c>
      <c r="CI108" s="69" t="str">
        <f t="shared" si="215"/>
        <v/>
      </c>
      <c r="CJ108" s="69" t="str">
        <f t="shared" si="216"/>
        <v/>
      </c>
      <c r="CK108" s="69" t="str">
        <f t="shared" si="217"/>
        <v/>
      </c>
      <c r="CL108" s="69" t="str">
        <f t="shared" si="218"/>
        <v/>
      </c>
      <c r="CM108" s="69" t="str">
        <f t="shared" si="219"/>
        <v/>
      </c>
      <c r="CN108" s="70" t="str">
        <f t="shared" si="220"/>
        <v/>
      </c>
      <c r="CO108" s="68" t="str" cm="1">
        <f t="array" ref="CO108">IF(OR($X108="", CO$7=""), "", IFERROR(IF(IFERROR(INDEX($F108:$L108, $BM108, MATCH(CO$6, $F$9:$L$9, 0)), "")&gt;CO$7, "", IFERROR(INDEX($BB108:$BH108, $BM108, MATCH(CO$6, $BB$10:$BH$10, 0)), "")), ""))</f>
        <v/>
      </c>
      <c r="CP108" s="70" t="str" cm="1">
        <f t="array" ref="CP108">IF(OR($X108="", CP$7=""), "", IFERROR(IF(IFERROR(INDEX($F108:$L108, $BM108, MATCH(CP$6, $F$9:$L$9, 0)), "")&gt;CP$7, "", IFERROR(INDEX($BB108:$BH108, $BM108, MATCH(CP$6, $BB$10:$BH$10, 0)), "")), ""))</f>
        <v/>
      </c>
      <c r="CQ108" s="68" t="str">
        <f t="shared" si="221"/>
        <v/>
      </c>
      <c r="CR108" s="69" t="str">
        <f t="shared" si="222"/>
        <v/>
      </c>
      <c r="CS108" s="69" t="str">
        <f t="shared" si="223"/>
        <v/>
      </c>
      <c r="CT108" s="69" t="str">
        <f t="shared" si="224"/>
        <v/>
      </c>
      <c r="CU108" s="69" t="str">
        <f t="shared" si="225"/>
        <v/>
      </c>
      <c r="CV108" s="69" t="str">
        <f t="shared" si="226"/>
        <v/>
      </c>
      <c r="CW108" s="70" t="str">
        <f t="shared" si="227"/>
        <v/>
      </c>
      <c r="CX108" s="68" t="str" cm="1">
        <f t="array" ref="CX108">IF(OR($X108="", CX$7=""), "", IFERROR(IF(IFERROR(INDEX($F108:$L108, $BM108, MATCH(CX$6, $F$9:$L$9, 0)), "")&gt;CX$7, "", IFERROR(INDEX($BB108:$BH108, $BM108, MATCH(CX$6, $BB$10:$BH$10, 0)), "")), ""))</f>
        <v/>
      </c>
      <c r="CY108" s="70" t="str" cm="1">
        <f t="array" ref="CY108">IF(OR($X108="", CY$7=""), "", IFERROR(IF(IFERROR(INDEX($F108:$L108, $BM108, MATCH(CY$6, $F$9:$L$9, 0)), "")&gt;CY$7, "", IFERROR(INDEX($BB108:$BH108, $BM108, MATCH(CY$6, $BB$10:$BH$10, 0)), "")), ""))</f>
        <v/>
      </c>
      <c r="CZ108" s="68" t="str">
        <f t="shared" si="228"/>
        <v/>
      </c>
      <c r="DA108" s="69" t="str">
        <f t="shared" si="229"/>
        <v/>
      </c>
      <c r="DB108" s="69" t="str">
        <f t="shared" si="230"/>
        <v/>
      </c>
      <c r="DC108" s="69" t="str">
        <f t="shared" si="231"/>
        <v/>
      </c>
      <c r="DD108" s="69" t="str">
        <f t="shared" si="232"/>
        <v/>
      </c>
      <c r="DE108" s="69" t="str">
        <f t="shared" si="233"/>
        <v/>
      </c>
      <c r="DF108" s="70" t="str">
        <f t="shared" si="234"/>
        <v/>
      </c>
      <c r="DG108" s="68" t="str" cm="1">
        <f t="array" ref="DG108">IF(OR($X108="", DG$7=""), "", IFERROR(IF(IFERROR(INDEX($F108:$L108, $BM108, MATCH(DG$6, $F$9:$L$9, 0)), "")&gt;DG$7, "", IFERROR(INDEX($BB108:$BH108, $BM108, MATCH(DG$6, $BB$10:$BH$10, 0)), "")), ""))</f>
        <v/>
      </c>
      <c r="DH108" s="70" t="str" cm="1">
        <f t="array" ref="DH108">IF(OR($X108="", DH$7=""), "", IFERROR(IF(IFERROR(INDEX($F108:$L108, $BM108, MATCH(DH$6, $F$9:$L$9, 0)), "")&gt;DH$7, "", IFERROR(INDEX($BB108:$BH108, $BM108, MATCH(DH$6, $BB$10:$BH$10, 0)), "")), ""))</f>
        <v/>
      </c>
      <c r="DI108" s="68" t="str">
        <f t="shared" si="235"/>
        <v/>
      </c>
      <c r="DJ108" s="69" t="str">
        <f t="shared" si="236"/>
        <v/>
      </c>
      <c r="DK108" s="69" t="str">
        <f t="shared" si="237"/>
        <v/>
      </c>
      <c r="DL108" s="69" t="str">
        <f t="shared" si="238"/>
        <v/>
      </c>
      <c r="DM108" s="69" t="str">
        <f t="shared" si="239"/>
        <v/>
      </c>
      <c r="DN108" s="69" t="str">
        <f t="shared" si="240"/>
        <v/>
      </c>
      <c r="DO108" s="70" t="str">
        <f t="shared" si="241"/>
        <v/>
      </c>
      <c r="DP108" s="68" t="str" cm="1">
        <f t="array" ref="DP108">IF(OR($X108="", DP$7=""), "", IFERROR(IF(IFERROR(INDEX($F108:$L108, $BM108, MATCH(DP$6, $F$9:$L$9, 0)), "")&gt;DP$7, "", IFERROR(INDEX($BB108:$BH108, $BM108, MATCH(DP$6, $BB$10:$BH$10, 0)), "")), ""))</f>
        <v/>
      </c>
      <c r="DQ108" s="70" t="str" cm="1">
        <f t="array" ref="DQ108">IF(OR($X108="", DQ$7=""), "", IFERROR(IF(IFERROR(INDEX($F108:$L108, $BM108, MATCH(DQ$6, $F$9:$L$9, 0)), "")&gt;DQ$7, "", IFERROR(INDEX($BB108:$BH108, $BM108, MATCH(DQ$6, $BB$10:$BH$10, 0)), "")), ""))</f>
        <v/>
      </c>
      <c r="DR108" s="68" t="str">
        <f t="shared" si="242"/>
        <v/>
      </c>
      <c r="DS108" s="69" t="str">
        <f t="shared" si="243"/>
        <v/>
      </c>
      <c r="DT108" s="69" t="str">
        <f t="shared" si="244"/>
        <v/>
      </c>
      <c r="DU108" s="69" t="str">
        <f t="shared" si="245"/>
        <v/>
      </c>
      <c r="DV108" s="69" t="str">
        <f t="shared" si="246"/>
        <v/>
      </c>
      <c r="DW108" s="69" t="str">
        <f t="shared" si="247"/>
        <v/>
      </c>
      <c r="DX108" s="70" t="str">
        <f t="shared" si="248"/>
        <v/>
      </c>
      <c r="DY108" s="68" t="str" cm="1">
        <f t="array" ref="DY108">IF(OR($X108="", DY$7=""), "", IFERROR(IF(IFERROR(INDEX($F108:$L108, $BM108, MATCH(DY$6, $F$9:$L$9, 0)), "")&gt;DY$7, "", IFERROR(INDEX($BB108:$BH108, $BM108, MATCH(DY$6, $BB$10:$BH$10, 0)), "")), ""))</f>
        <v/>
      </c>
      <c r="DZ108" s="70" t="str" cm="1">
        <f t="array" ref="DZ108">IF(OR($X108="", DZ$7=""), "", IFERROR(IF(IFERROR(INDEX($F108:$L108, $BM108, MATCH(DZ$6, $F$9:$L$9, 0)), "")&gt;DZ$7, "", IFERROR(INDEX($BB108:$BH108, $BM108, MATCH(DZ$6, $BB$10:$BH$10, 0)), "")), ""))</f>
        <v/>
      </c>
      <c r="EA108" s="68" t="str">
        <f t="shared" si="249"/>
        <v/>
      </c>
      <c r="EB108" s="69" t="str">
        <f t="shared" si="250"/>
        <v/>
      </c>
      <c r="EC108" s="69" t="str">
        <f t="shared" si="251"/>
        <v/>
      </c>
      <c r="ED108" s="69" t="str">
        <f t="shared" si="252"/>
        <v/>
      </c>
      <c r="EE108" s="69" t="str">
        <f t="shared" si="253"/>
        <v/>
      </c>
      <c r="EF108" s="69" t="str">
        <f t="shared" si="254"/>
        <v/>
      </c>
      <c r="EG108" s="70" t="str">
        <f t="shared" si="255"/>
        <v/>
      </c>
      <c r="EH108" s="68" t="str" cm="1">
        <f t="array" ref="EH108">IF(OR($X108="", EH$7=""), "", IFERROR(IF(IFERROR(INDEX($F108:$L108, $BM108, MATCH(EH$6, $F$9:$L$9, 0)), "")&gt;EH$7, "", IFERROR(INDEX($BB108:$BH108, $BM108, MATCH(EH$6, $BB$10:$BH$10, 0)), "")), ""))</f>
        <v/>
      </c>
      <c r="EI108" s="70" t="str" cm="1">
        <f t="array" ref="EI108">IF(OR($X108="", EI$7=""), "", IFERROR(IF(IFERROR(INDEX($F108:$L108, $BM108, MATCH(EI$6, $F$9:$L$9, 0)), "")&gt;EI$7, "", IFERROR(INDEX($BB108:$BH108, $BM108, MATCH(EI$6, $BB$10:$BH$10, 0)), "")), ""))</f>
        <v/>
      </c>
      <c r="EJ108" s="68" t="str">
        <f t="shared" si="256"/>
        <v/>
      </c>
      <c r="EK108" s="69" t="str">
        <f t="shared" si="257"/>
        <v/>
      </c>
      <c r="EL108" s="69" t="str">
        <f t="shared" si="258"/>
        <v/>
      </c>
      <c r="EM108" s="69" t="str">
        <f t="shared" si="259"/>
        <v/>
      </c>
      <c r="EN108" s="69" t="str">
        <f t="shared" si="260"/>
        <v/>
      </c>
      <c r="EO108" s="69" t="str">
        <f t="shared" si="261"/>
        <v/>
      </c>
      <c r="EP108" s="70" t="str">
        <f t="shared" si="262"/>
        <v/>
      </c>
      <c r="EQ108" s="68" t="str" cm="1">
        <f t="array" ref="EQ108">IF(OR($X108="", EQ$7=""), "", IFERROR(IF(IFERROR(INDEX($F108:$L108, $BM108, MATCH(EQ$6, $F$9:$L$9, 0)), "")&gt;EQ$7, "", IFERROR(INDEX($BB108:$BH108, $BM108, MATCH(EQ$6, $BB$10:$BH$10, 0)), "")), ""))</f>
        <v/>
      </c>
      <c r="ER108" s="70" t="str" cm="1">
        <f t="array" ref="ER108">IF(OR($X108="", ER$7=""), "", IFERROR(IF(IFERROR(INDEX($F108:$L108, $BM108, MATCH(ER$6, $F$9:$L$9, 0)), "")&gt;ER$7, "", IFERROR(INDEX($BB108:$BH108, $BM108, MATCH(ER$6, $BB$10:$BH$10, 0)), "")), ""))</f>
        <v/>
      </c>
      <c r="ES108" s="68" t="str">
        <f t="shared" si="263"/>
        <v/>
      </c>
      <c r="ET108" s="69" t="str">
        <f t="shared" si="264"/>
        <v/>
      </c>
      <c r="EU108" s="69" t="str">
        <f t="shared" si="265"/>
        <v/>
      </c>
      <c r="EV108" s="69" t="str">
        <f t="shared" si="266"/>
        <v/>
      </c>
      <c r="EW108" s="69" t="str">
        <f t="shared" si="267"/>
        <v/>
      </c>
      <c r="EX108" s="69" t="str">
        <f t="shared" si="268"/>
        <v/>
      </c>
      <c r="EY108" s="70" t="str">
        <f t="shared" si="269"/>
        <v/>
      </c>
      <c r="FA108" s="68" t="str" cm="1">
        <f t="array" ref="FA108">IF($X108="", "", IFERROR(INDEX($BN108:$EY108, $EZ108, MATCH(FA$8, $BN$2:$EY$2, 0)), ""))</f>
        <v/>
      </c>
      <c r="FB108" s="69" t="str" cm="1">
        <f t="array" ref="FB108">IF($X108="", "", IFERROR(INDEX($BN108:$EY108, $EZ108, MATCH(FB$8, $BN$2:$EY$2, 0)), ""))</f>
        <v/>
      </c>
      <c r="FC108" s="69" t="str" cm="1">
        <f t="array" ref="FC108">IF($X108="", "", IFERROR(INDEX($BN108:$EY108, $EZ108, MATCH(FC$8, $BN$2:$EY$2, 0)), ""))</f>
        <v/>
      </c>
      <c r="FD108" s="69" t="str" cm="1">
        <f t="array" ref="FD108">IF($X108="", "", IFERROR(INDEX($BN108:$EY108, $EZ108, MATCH(FD$8, $BN$2:$EY$2, 0)), ""))</f>
        <v/>
      </c>
      <c r="FE108" s="69" t="str" cm="1">
        <f t="array" ref="FE108">IF($X108="", "", IFERROR(INDEX($BN108:$EY108, $EZ108, MATCH(FE$8, $BN$2:$EY$2, 0)), ""))</f>
        <v/>
      </c>
      <c r="FF108" s="69" t="str" cm="1">
        <f t="array" ref="FF108">IF($X108="", "", IFERROR(INDEX($BN108:$EY108, $EZ108, MATCH(FF$8, $BN$2:$EY$2, 0)), ""))</f>
        <v/>
      </c>
      <c r="FG108" s="69" t="str" cm="1">
        <f t="array" ref="FG108">IF($X108="", "", IFERROR(INDEX($BN108:$EY108, $EZ108, MATCH(FG$8, $BN$2:$EY$2, 0)), ""))</f>
        <v/>
      </c>
      <c r="FH108" s="69" t="str" cm="1">
        <f t="array" ref="FH108">IF($X108="", "", IFERROR(INDEX($BN108:$EY108, $EZ108, MATCH(FH$8, $BN$2:$EY$2, 0)), ""))</f>
        <v/>
      </c>
      <c r="FI108" s="69" t="str" cm="1">
        <f t="array" ref="FI108">IF($X108="", "", IFERROR(INDEX($BN108:$EY108, $EZ108, MATCH(FI$8, $BN$2:$EY$2, 0)), ""))</f>
        <v/>
      </c>
      <c r="FJ108" s="69" t="str" cm="1">
        <f t="array" ref="FJ108">IF($X108="", "", IFERROR(INDEX($BN108:$EY108, $EZ108, MATCH(FJ$8, $BN$2:$EY$2, 0)), ""))</f>
        <v/>
      </c>
      <c r="FK108" s="69" t="str" cm="1">
        <f t="array" ref="FK108">IF($X108="", "", IFERROR(INDEX($BN108:$EY108, $EZ108, MATCH(FK$8, $BN$2:$EY$2, 0)), ""))</f>
        <v/>
      </c>
      <c r="FL108" s="69" t="str" cm="1">
        <f t="array" ref="FL108">IF($X108="", "", IFERROR(INDEX($BN108:$EY108, $EZ108, MATCH(FL$8, $BN$2:$EY$2, 0)), ""))</f>
        <v/>
      </c>
      <c r="FM108" s="69" t="str" cm="1">
        <f t="array" ref="FM108">IF($X108="", "", IFERROR(INDEX($BN108:$EY108, $EZ108, MATCH(FM$8, $BN$2:$EY$2, 0)), ""))</f>
        <v/>
      </c>
      <c r="FN108" s="69" t="str" cm="1">
        <f t="array" ref="FN108">IF($X108="", "", IFERROR(INDEX($BN108:$EY108, $EZ108, MATCH(FN$8, $BN$2:$EY$2, 0)), ""))</f>
        <v/>
      </c>
      <c r="FO108" s="69" t="str" cm="1">
        <f t="array" ref="FO108">IF($X108="", "", IFERROR(INDEX($BN108:$EY108, $EZ108, MATCH(FO$8, $BN$2:$EY$2, 0)), ""))</f>
        <v/>
      </c>
      <c r="FP108" s="69" t="str" cm="1">
        <f t="array" ref="FP108">IF($X108="", "", IFERROR(INDEX($BN108:$EY108, $EZ108, MATCH(FP$8, $BN$2:$EY$2, 0)), ""))</f>
        <v/>
      </c>
      <c r="FQ108" s="69" t="str" cm="1">
        <f t="array" ref="FQ108">IF($X108="", "", IFERROR(INDEX($BN108:$EY108, $EZ108, MATCH(FQ$8, $BN$2:$EY$2, 0)), ""))</f>
        <v/>
      </c>
      <c r="FR108" s="69" t="str" cm="1">
        <f t="array" ref="FR108">IF($X108="", "", IFERROR(INDEX($BN108:$EY108, $EZ108, MATCH(FR$8, $BN$2:$EY$2, 0)), ""))</f>
        <v/>
      </c>
      <c r="FS108" s="69" t="str" cm="1">
        <f t="array" ref="FS108">IF($X108="", "", IFERROR(INDEX($BN108:$EY108, $EZ108, MATCH(FS$8, $BN$2:$EY$2, 0)), ""))</f>
        <v/>
      </c>
      <c r="FT108" s="69" t="str" cm="1">
        <f t="array" ref="FT108">IF($X108="", "", IFERROR(INDEX($BN108:$EY108, $EZ108, MATCH(FT$8, $BN$2:$EY$2, 0)), ""))</f>
        <v/>
      </c>
      <c r="FU108" s="69" t="str" cm="1">
        <f t="array" ref="FU108">IF($X108="", "", IFERROR(INDEX($BN108:$EY108, $EZ108, MATCH(FU$8, $BN$2:$EY$2, 0)), ""))</f>
        <v/>
      </c>
      <c r="FV108" s="69" t="str" cm="1">
        <f t="array" ref="FV108">IF($X108="", "", IFERROR(INDEX($BN108:$EY108, $EZ108, MATCH(FV$8, $BN$2:$EY$2, 0)), ""))</f>
        <v/>
      </c>
      <c r="FW108" s="69" t="str" cm="1">
        <f t="array" ref="FW108">IF($X108="", "", IFERROR(INDEX($BN108:$EY108, $EZ108, MATCH(FW$8, $BN$2:$EY$2, 0)), ""))</f>
        <v/>
      </c>
      <c r="FX108" s="69" t="str" cm="1">
        <f t="array" ref="FX108">IF($X108="", "", IFERROR(INDEX($BN108:$EY108, $EZ108, MATCH(FX$8, $BN$2:$EY$2, 0)), ""))</f>
        <v/>
      </c>
      <c r="FY108" s="69" t="str" cm="1">
        <f t="array" ref="FY108">IF($X108="", "", IFERROR(INDEX($BN108:$EY108, $EZ108, MATCH(FY$8, $BN$2:$EY$2, 0)), ""))</f>
        <v/>
      </c>
      <c r="FZ108" s="69" t="str" cm="1">
        <f t="array" ref="FZ108">IF($X108="", "", IFERROR(INDEX($BN108:$EY108, $EZ108, MATCH(FZ$8, $BN$2:$EY$2, 0)), ""))</f>
        <v/>
      </c>
      <c r="GA108" s="69" t="str" cm="1">
        <f t="array" ref="GA108">IF($X108="", "", IFERROR(INDEX($BN108:$EY108, $EZ108, MATCH(GA$8, $BN$2:$EY$2, 0)), ""))</f>
        <v/>
      </c>
      <c r="GB108" s="69" t="str" cm="1">
        <f t="array" ref="GB108">IF($X108="", "", IFERROR(INDEX($BN108:$EY108, $EZ108, MATCH(GB$8, $BN$2:$EY$2, 0)), ""))</f>
        <v/>
      </c>
      <c r="GC108" s="69" t="str" cm="1">
        <f t="array" ref="GC108">IF($X108="", "", IFERROR(INDEX($BN108:$EY108, $EZ108, MATCH(GC$8, $BN$2:$EY$2, 0)), ""))</f>
        <v/>
      </c>
      <c r="GD108" s="69" t="str" cm="1">
        <f t="array" ref="GD108">IF($X108="", "", IFERROR(INDEX($BN108:$EY108, $EZ108, MATCH(GD$8, $BN$2:$EY$2, 0)), ""))</f>
        <v/>
      </c>
      <c r="GE108" s="69" t="str" cm="1">
        <f t="array" ref="GE108">IF($X108="", "", IFERROR(INDEX($BN108:$EY108, $EZ108, MATCH(GE$8, $BN$2:$EY$2, 0)), ""))</f>
        <v/>
      </c>
      <c r="GF108" s="69" t="str" cm="1">
        <f t="array" ref="GF108">IF($X108="", "", IFERROR(INDEX($BN108:$EY108, $EZ108, MATCH(GF$8, $BN$2:$EY$2, 0)), ""))</f>
        <v/>
      </c>
      <c r="GG108" s="69" t="str" cm="1">
        <f t="array" ref="GG108">IF($X108="", "", IFERROR(INDEX($BN108:$EY108, $EZ108, MATCH(GG$8, $BN$2:$EY$2, 0)), ""))</f>
        <v/>
      </c>
      <c r="GH108" s="69" t="str" cm="1">
        <f t="array" ref="GH108">IF($X108="", "", IFERROR(INDEX($BN108:$EY108, $EZ108, MATCH(GH$8, $BN$2:$EY$2, 0)), ""))</f>
        <v/>
      </c>
      <c r="GI108" s="69" t="str" cm="1">
        <f t="array" ref="GI108">IF($X108="", "", IFERROR(INDEX($BN108:$EY108, $EZ108, MATCH(GI$8, $BN$2:$EY$2, 0)), ""))</f>
        <v/>
      </c>
      <c r="GJ108" s="69" t="str" cm="1">
        <f t="array" ref="GJ108">IF($X108="", "", IFERROR(INDEX($BN108:$EY108, $EZ108, MATCH(GJ$8, $BN$2:$EY$2, 0)), ""))</f>
        <v/>
      </c>
      <c r="GK108" s="69" t="str" cm="1">
        <f t="array" ref="GK108">IF($X108="", "", IFERROR(INDEX($BN108:$EY108, $EZ108, MATCH(GK$8, $BN$2:$EY$2, 0)), ""))</f>
        <v/>
      </c>
      <c r="GL108" s="69" t="str" cm="1">
        <f t="array" ref="GL108">IF($X108="", "", IFERROR(INDEX($BN108:$EY108, $EZ108, MATCH(GL$8, $BN$2:$EY$2, 0)), ""))</f>
        <v/>
      </c>
      <c r="GM108" s="69" t="str" cm="1">
        <f t="array" ref="GM108">IF($X108="", "", IFERROR(INDEX($BN108:$EY108, $EZ108, MATCH(GM$8, $BN$2:$EY$2, 0)), ""))</f>
        <v/>
      </c>
      <c r="GN108" s="69" t="str" cm="1">
        <f t="array" ref="GN108">IF($X108="", "", IFERROR(INDEX($BN108:$EY108, $EZ108, MATCH(GN$8, $BN$2:$EY$2, 0)), ""))</f>
        <v/>
      </c>
      <c r="GO108" s="69" t="str" cm="1">
        <f t="array" ref="GO108">IF($X108="", "", IFERROR(INDEX($BN108:$EY108, $EZ108, MATCH(GO$8, $BN$2:$EY$2, 0)), ""))</f>
        <v/>
      </c>
      <c r="GP108" s="69" t="str" cm="1">
        <f t="array" ref="GP108">IF($X108="", "", IFERROR(INDEX($BN108:$EY108, $EZ108, MATCH(GP$8, $BN$2:$EY$2, 0)), ""))</f>
        <v/>
      </c>
      <c r="GQ108" s="69" t="str" cm="1">
        <f t="array" ref="GQ108">IF($X108="", "", IFERROR(INDEX($BN108:$EY108, $EZ108, MATCH(GQ$8, $BN$2:$EY$2, 0)), ""))</f>
        <v/>
      </c>
      <c r="GR108" s="69" t="str" cm="1">
        <f t="array" ref="GR108">IF($X108="", "", IFERROR(INDEX($BN108:$EY108, $EZ108, MATCH(GR$8, $BN$2:$EY$2, 0)), ""))</f>
        <v/>
      </c>
      <c r="GS108" s="69" t="str" cm="1">
        <f t="array" ref="GS108">IF($X108="", "", IFERROR(INDEX($BN108:$EY108, $EZ108, MATCH(GS$8, $BN$2:$EY$2, 0)), ""))</f>
        <v/>
      </c>
      <c r="GT108" s="69" t="str" cm="1">
        <f t="array" ref="GT108">IF($X108="", "", IFERROR(INDEX($BN108:$EY108, $EZ108, MATCH(GT$8, $BN$2:$EY$2, 0)), ""))</f>
        <v/>
      </c>
      <c r="GU108" s="69" t="str" cm="1">
        <f t="array" ref="GU108">IF($X108="", "", IFERROR(INDEX($BN108:$EY108, $EZ108, MATCH(GU$8, $BN$2:$EY$2, 0)), ""))</f>
        <v/>
      </c>
      <c r="GV108" s="69" t="str" cm="1">
        <f t="array" ref="GV108">IF($X108="", "", IFERROR(INDEX($BN108:$EY108, $EZ108, MATCH(GV$8, $BN$2:$EY$2, 0)), ""))</f>
        <v/>
      </c>
      <c r="GW108" s="69" t="str" cm="1">
        <f t="array" ref="GW108">IF($X108="", "", IFERROR(INDEX($BN108:$EY108, $EZ108, MATCH(GW$8, $BN$2:$EY$2, 0)), ""))</f>
        <v/>
      </c>
      <c r="GX108" s="69" t="str" cm="1">
        <f t="array" ref="GX108">IF($X108="", "", IFERROR(INDEX($BN108:$EY108, $EZ108, MATCH(GX$8, $BN$2:$EY$2, 0)), ""))</f>
        <v/>
      </c>
      <c r="GY108" s="69" t="str" cm="1">
        <f t="array" ref="GY108">IF($X108="", "", IFERROR(INDEX($BN108:$EY108, $EZ108, MATCH(GY$8, $BN$2:$EY$2, 0)), ""))</f>
        <v/>
      </c>
      <c r="GZ108" s="69" t="str" cm="1">
        <f t="array" ref="GZ108">IF($X108="", "", IFERROR(INDEX($BN108:$EY108, $EZ108, MATCH(GZ$8, $BN$2:$EY$2, 0)), ""))</f>
        <v/>
      </c>
      <c r="HA108" s="69" t="str" cm="1">
        <f t="array" ref="HA108">IF($X108="", "", IFERROR(INDEX($BN108:$EY108, $EZ108, MATCH(HA$8, $BN$2:$EY$2, 0)), ""))</f>
        <v/>
      </c>
      <c r="HB108" s="69" t="str" cm="1">
        <f t="array" ref="HB108">IF($X108="", "", IFERROR(INDEX($BN108:$EY108, $EZ108, MATCH(HB$8, $BN$2:$EY$2, 0)), ""))</f>
        <v/>
      </c>
      <c r="HC108" s="69" t="str" cm="1">
        <f t="array" ref="HC108">IF($X108="", "", IFERROR(INDEX($BN108:$EY108, $EZ108, MATCH(HC$8, $BN$2:$EY$2, 0)), ""))</f>
        <v/>
      </c>
      <c r="HD108" s="69" t="str" cm="1">
        <f t="array" ref="HD108">IF($X108="", "", IFERROR(INDEX($BN108:$EY108, $EZ108, MATCH(HD$8, $BN$2:$EY$2, 0)), ""))</f>
        <v/>
      </c>
      <c r="HE108" s="69" t="str" cm="1">
        <f t="array" ref="HE108">IF($X108="", "", IFERROR(INDEX($BN108:$EY108, $EZ108, MATCH(HE$8, $BN$2:$EY$2, 0)), ""))</f>
        <v/>
      </c>
      <c r="HF108" s="69" t="str" cm="1">
        <f t="array" ref="HF108">IF($X108="", "", IFERROR(INDEX($BN108:$EY108, $EZ108, MATCH(HF$8, $BN$2:$EY$2, 0)), ""))</f>
        <v/>
      </c>
      <c r="HG108" s="69" t="str" cm="1">
        <f t="array" ref="HG108">IF($X108="", "", IFERROR(INDEX($BN108:$EY108, $EZ108, MATCH(HG$8, $BN$2:$EY$2, 0)), ""))</f>
        <v/>
      </c>
      <c r="HH108" s="69" t="str" cm="1">
        <f t="array" ref="HH108">IF($X108="", "", IFERROR(INDEX($BN108:$EY108, $EZ108, MATCH(HH$8, $BN$2:$EY$2, 0)), ""))</f>
        <v/>
      </c>
      <c r="HI108" s="69" t="str" cm="1">
        <f t="array" ref="HI108">IF($X108="", "", IFERROR(INDEX($BN108:$EY108, $EZ108, MATCH(HI$8, $BN$2:$EY$2, 0)), ""))</f>
        <v/>
      </c>
      <c r="HJ108" s="69" t="str" cm="1">
        <f t="array" ref="HJ108">IF($X108="", "", IFERROR(INDEX($BN108:$EY108, $EZ108, MATCH(HJ$8, $BN$2:$EY$2, 0)), ""))</f>
        <v/>
      </c>
      <c r="HK108" s="69" t="str" cm="1">
        <f t="array" ref="HK108">IF($X108="", "", IFERROR(INDEX($BN108:$EY108, $EZ108, MATCH(HK$8, $BN$2:$EY$2, 0)), ""))</f>
        <v/>
      </c>
      <c r="HL108" s="69" t="str" cm="1">
        <f t="array" ref="HL108">IF($X108="", "", IFERROR(INDEX($BN108:$EY108, $EZ108, MATCH(HL$8, $BN$2:$EY$2, 0)), ""))</f>
        <v/>
      </c>
      <c r="HM108" s="69" t="str" cm="1">
        <f t="array" ref="HM108">IF($X108="", "", IFERROR(INDEX($BN108:$EY108, $EZ108, MATCH(HM$8, $BN$2:$EY$2, 0)), ""))</f>
        <v/>
      </c>
      <c r="HN108" s="69" t="str" cm="1">
        <f t="array" ref="HN108">IF($X108="", "", IFERROR(INDEX($BN108:$EY108, $EZ108, MATCH(HN$8, $BN$2:$EY$2, 0)), ""))</f>
        <v/>
      </c>
      <c r="HO108" s="69" t="str" cm="1">
        <f t="array" ref="HO108">IF($X108="", "", IFERROR(INDEX($BN108:$EY108, $EZ108, MATCH(HO$8, $BN$2:$EY$2, 0)), ""))</f>
        <v/>
      </c>
      <c r="HP108" s="69" t="str" cm="1">
        <f t="array" ref="HP108">IF($X108="", "", IFERROR(INDEX($BN108:$EY108, $EZ108, MATCH(HP$8, $BN$2:$EY$2, 0)), ""))</f>
        <v/>
      </c>
      <c r="HQ108" s="69" t="str" cm="1">
        <f t="array" ref="HQ108">IF($X108="", "", IFERROR(INDEX($BN108:$EY108, $EZ108, MATCH(HQ$8, $BN$2:$EY$2, 0)), ""))</f>
        <v/>
      </c>
      <c r="HR108" s="70" t="str" cm="1">
        <f t="array" ref="HR108">IF($X108="", "", IFERROR(INDEX($BN108:$EY108, $EZ108, MATCH(HR$8, $BN$2:$EY$2, 0)), ""))</f>
        <v/>
      </c>
      <c r="HT108" s="8" t="str" cm="1">
        <f t="array" ref="HT108">IFERROR(INDEX($FA$6:$HR$6, $HS$6, MATCH(MIN($FA108:$HR108), $FA108:$HR108, 0)), "")</f>
        <v/>
      </c>
      <c r="HV108" s="8" t="str" cm="1">
        <f t="array" ref="HV108">IFERROR(INDEX(Trainers!$I$11:$I$20, MATCH(IFERROR(INDEX($FA$7:$HR$7, $HS$6, MATCH(MIN($FA108:$HR108), $FA108:$HR108, 0)), ""), Trainers!$AB$11:$AB$20, 0)), "")</f>
        <v/>
      </c>
      <c r="HX108" s="81" t="str">
        <f t="shared" si="270"/>
        <v/>
      </c>
      <c r="HY108" s="88" t="str">
        <f t="shared" si="271"/>
        <v/>
      </c>
      <c r="HZ108" s="81" t="str">
        <f t="shared" si="297"/>
        <v/>
      </c>
      <c r="IA108" s="88" t="str">
        <f t="shared" si="298"/>
        <v/>
      </c>
      <c r="IB108" s="81" t="str">
        <f t="shared" si="297"/>
        <v/>
      </c>
      <c r="IC108" s="88" t="str">
        <f t="shared" si="298"/>
        <v/>
      </c>
      <c r="ID108" s="81" t="str">
        <f t="shared" si="297"/>
        <v/>
      </c>
      <c r="IE108" s="88" t="str">
        <f t="shared" si="298"/>
        <v/>
      </c>
      <c r="IF108" s="81" t="str">
        <f t="shared" si="297"/>
        <v/>
      </c>
      <c r="IG108" s="88" t="str">
        <f t="shared" si="298"/>
        <v/>
      </c>
      <c r="IH108" s="81" t="str">
        <f t="shared" si="297"/>
        <v/>
      </c>
      <c r="II108" s="88" t="str">
        <f t="shared" si="298"/>
        <v/>
      </c>
      <c r="IJ108" s="81" t="str">
        <f t="shared" si="297"/>
        <v/>
      </c>
      <c r="IK108" s="88" t="str">
        <f t="shared" si="298"/>
        <v/>
      </c>
      <c r="IL108" s="81" t="str">
        <f t="shared" si="297"/>
        <v/>
      </c>
      <c r="IM108" s="88" t="str">
        <f t="shared" si="298"/>
        <v/>
      </c>
      <c r="IN108" s="81" t="str">
        <f t="shared" si="297"/>
        <v/>
      </c>
      <c r="IO108" s="88" t="str">
        <f t="shared" si="298"/>
        <v/>
      </c>
      <c r="IP108" s="81" t="str">
        <f t="shared" si="297"/>
        <v/>
      </c>
      <c r="IQ108" s="88" t="str">
        <f t="shared" si="298"/>
        <v/>
      </c>
      <c r="IS108" s="81" t="str" cm="1">
        <f t="array" ref="IS108">IF($X108="", "", IFERROR(INDEX($HX$3:$IQ$3, $IR$3, MATCH(IS$10, $HX108:$IQ108, 0)), ""))</f>
        <v/>
      </c>
      <c r="IT108" s="89" t="str" cm="1">
        <f t="array" ref="IT108">IF($X108="", "", IFERROR(INDEX($HX$3:$IQ$3, $IR$3, MATCH(IT$10, $HX108:$IQ108, 0)), ""))</f>
        <v/>
      </c>
      <c r="IU108" s="89" t="str" cm="1">
        <f t="array" ref="IU108">IF($X108="", "", IFERROR(INDEX($HX$3:$IQ$3, $IR$3, MATCH(IU$10, $HX108:$IQ108, 0)), ""))</f>
        <v/>
      </c>
      <c r="IV108" s="8" t="str">
        <f t="shared" si="272"/>
        <v/>
      </c>
      <c r="IX108" s="8" t="str">
        <f t="shared" si="273"/>
        <v/>
      </c>
      <c r="IZ108" s="8" t="str">
        <f>IF($BL108="", "", IFERROR(INDEX(Trainers!$AB$11:$AB$20, MATCH($BL108, Trainers!$I$11:$I$20, 0)), ""))</f>
        <v/>
      </c>
      <c r="JA108" s="78" t="str">
        <f t="shared" si="274"/>
        <v/>
      </c>
      <c r="JB108" s="8" t="str" cm="1">
        <f t="array" ref="JB108">IFERROR(INDEX($BN$7:$EY$7, $BM$7, MATCH(CONCATENATE($IZ108, " - ", $BJ108), $BN$2:$EY$2, 0)), "")</f>
        <v/>
      </c>
      <c r="JC108" s="8" t="str">
        <f t="shared" si="275"/>
        <v/>
      </c>
      <c r="JE108" s="8" t="str">
        <f>IF($HV108="", "", IFERROR(INDEX(Trainers!$AB$11:$AB$20, MATCH($HV108, Trainers!$I$11:$I$20, 0)), ""))</f>
        <v/>
      </c>
      <c r="JF108" s="78" t="str" cm="1">
        <f t="array" ref="JF108">IF(IFERROR(INDEX($F108:$L108, $Y108, MATCH($HT108, $F$9:$L$9, 0)), "")="", "", IFERROR(INDEX($F108:$L108, $Y108, MATCH($HT108, $F$9:$L$9, 0)), ""))</f>
        <v/>
      </c>
      <c r="JG108" s="8" t="str" cm="1">
        <f t="array" ref="JG108">IFERROR(INDEX($BN$7:$EY$7, $BM$7, MATCH(CONCATENATE($JE108, " - ", $HT108), $BN$2:$EY$2, 0)), "")</f>
        <v/>
      </c>
      <c r="JH108" s="8" t="str">
        <f t="shared" si="276"/>
        <v/>
      </c>
    </row>
    <row r="109" spans="1:268" x14ac:dyDescent="0.25">
      <c r="A109" s="2"/>
      <c r="B109" s="20"/>
      <c r="C109" s="21"/>
      <c r="D109" s="38"/>
      <c r="E109" s="22"/>
      <c r="F109" s="22"/>
      <c r="G109" s="22"/>
      <c r="H109" s="22"/>
      <c r="I109" s="22"/>
      <c r="J109" s="22"/>
      <c r="K109" s="22"/>
      <c r="L109" s="23"/>
      <c r="M109" s="2"/>
      <c r="N109" s="101" t="str">
        <f t="shared" si="193"/>
        <v/>
      </c>
      <c r="O109" s="2"/>
      <c r="P109" s="62"/>
      <c r="Q109" s="62"/>
      <c r="R109" s="62"/>
      <c r="X109" s="8" t="str">
        <f t="shared" si="194"/>
        <v/>
      </c>
      <c r="Z109" s="8" t="str">
        <f t="shared" si="190"/>
        <v/>
      </c>
      <c r="AA109" s="8" t="str">
        <f t="shared" si="191"/>
        <v/>
      </c>
      <c r="AB109" s="8" t="str">
        <f t="shared" si="192"/>
        <v/>
      </c>
      <c r="AC109" s="8" t="str">
        <f t="shared" si="195"/>
        <v/>
      </c>
      <c r="AD109" s="8" t="str">
        <f t="shared" si="196"/>
        <v/>
      </c>
      <c r="AE109" s="8" t="str">
        <f t="shared" si="279"/>
        <v/>
      </c>
      <c r="AF109" s="8" t="str">
        <f t="shared" si="280"/>
        <v/>
      </c>
      <c r="AG109" s="8" t="str">
        <f t="shared" si="281"/>
        <v/>
      </c>
      <c r="AH109" s="8" t="str">
        <f t="shared" si="282"/>
        <v/>
      </c>
      <c r="AI109" s="8" t="str">
        <f t="shared" si="283"/>
        <v/>
      </c>
      <c r="AJ109" s="8" t="str">
        <f t="shared" si="284"/>
        <v/>
      </c>
      <c r="AL109" s="68" t="str">
        <f t="shared" si="197"/>
        <v/>
      </c>
      <c r="AM109" s="69" t="str">
        <f t="shared" si="285"/>
        <v/>
      </c>
      <c r="AN109" s="69" t="str">
        <f t="shared" si="286"/>
        <v/>
      </c>
      <c r="AO109" s="69" t="str">
        <f t="shared" si="287"/>
        <v/>
      </c>
      <c r="AP109" s="69" t="str">
        <f t="shared" si="288"/>
        <v/>
      </c>
      <c r="AQ109" s="69" t="str">
        <f t="shared" si="289"/>
        <v/>
      </c>
      <c r="AR109" s="70" t="str">
        <f t="shared" si="290"/>
        <v/>
      </c>
      <c r="AT109" s="68" t="str">
        <f>IF($D109="", "", IFERROR(INDEX('Training Positions'!C$11:C$30, MATCH($D109, 'Training Positions'!$B$11:$B$30, 0)), ""))</f>
        <v/>
      </c>
      <c r="AU109" s="69" t="str">
        <f>IF($D109="", "", IFERROR(INDEX('Training Positions'!D$11:D$30, MATCH($D109, 'Training Positions'!$B$11:$B$30, 0)), ""))</f>
        <v/>
      </c>
      <c r="AV109" s="69" t="str">
        <f>IF($D109="", "", IFERROR(INDEX('Training Positions'!E$11:E$30, MATCH($D109, 'Training Positions'!$B$11:$B$30, 0)), ""))</f>
        <v/>
      </c>
      <c r="AW109" s="69" t="str">
        <f>IF($D109="", "", IFERROR(INDEX('Training Positions'!F$11:F$30, MATCH($D109, 'Training Positions'!$B$11:$B$30, 0)), ""))</f>
        <v/>
      </c>
      <c r="AX109" s="69" t="str">
        <f>IF($D109="", "", IFERROR(INDEX('Training Positions'!G$11:G$30, MATCH($D109, 'Training Positions'!$B$11:$B$30, 0)), ""))</f>
        <v/>
      </c>
      <c r="AY109" s="69" t="str">
        <f>IF($D109="", "", IFERROR(INDEX('Training Positions'!H$11:H$30, MATCH($D109, 'Training Positions'!$B$11:$B$30, 0)), ""))</f>
        <v/>
      </c>
      <c r="AZ109" s="70" t="str">
        <f>IF($D109="", "", IFERROR(INDEX('Training Positions'!I$11:I$30, MATCH($D109, 'Training Positions'!$B$11:$B$30, 0)), ""))</f>
        <v/>
      </c>
      <c r="BB109" s="68" t="str">
        <f t="shared" si="198"/>
        <v/>
      </c>
      <c r="BC109" s="69" t="str">
        <f t="shared" si="291"/>
        <v/>
      </c>
      <c r="BD109" s="69" t="str">
        <f t="shared" si="292"/>
        <v/>
      </c>
      <c r="BE109" s="69" t="str">
        <f t="shared" si="293"/>
        <v/>
      </c>
      <c r="BF109" s="69" t="str">
        <f t="shared" si="294"/>
        <v/>
      </c>
      <c r="BG109" s="69" t="str">
        <f t="shared" si="295"/>
        <v/>
      </c>
      <c r="BH109" s="70" t="str">
        <f t="shared" si="296"/>
        <v/>
      </c>
      <c r="BJ109" s="8" t="str" cm="1">
        <f t="array" ref="BJ109">IF($X109="", "", IFERROR(INDEX($BB$10:$BH$10, $BA$10, MATCH(MIN($BB109:$BH109), $BB109:$BH109, 0)), ""))</f>
        <v/>
      </c>
      <c r="BK109" s="78" t="str">
        <f t="shared" si="199"/>
        <v/>
      </c>
      <c r="BL109" s="8" t="str">
        <f>IF($IX109="", "", IFERROR(INDEX(Trainers!$I$11:$I$20, MATCH($IX109, Trainers!$AB$11:$AB$20, 0)), ""))</f>
        <v/>
      </c>
      <c r="BN109" s="68" t="str" cm="1">
        <f t="array" ref="BN109">IF(OR($X109="", BN$7=""), "", IFERROR(IF(IFERROR(INDEX($F109:$L109, $BM109, MATCH(BN$6, $F$9:$L$9, 0)), "")&gt;BN$7, "", IFERROR(INDEX($BB109:$BH109, $BM109, MATCH(BN$6, $BB$10:$BH$10, 0)), "")), ""))</f>
        <v/>
      </c>
      <c r="BO109" s="70" t="str" cm="1">
        <f t="array" ref="BO109">IF(OR($X109="", BO$7=""), "", IFERROR(IF(IFERROR(INDEX($F109:$L109, $BM109, MATCH(BO$6, $F$9:$L$9, 0)), "")&gt;BO$7, "", IFERROR(INDEX($BB109:$BH109, $BM109, MATCH(BO$6, $BB$10:$BH$10, 0)), "")), ""))</f>
        <v/>
      </c>
      <c r="BP109" s="68" t="str">
        <f t="shared" si="200"/>
        <v/>
      </c>
      <c r="BQ109" s="69" t="str">
        <f t="shared" si="201"/>
        <v/>
      </c>
      <c r="BR109" s="69" t="str">
        <f t="shared" si="202"/>
        <v/>
      </c>
      <c r="BS109" s="69" t="str">
        <f t="shared" si="203"/>
        <v/>
      </c>
      <c r="BT109" s="69" t="str">
        <f t="shared" si="204"/>
        <v/>
      </c>
      <c r="BU109" s="69" t="str">
        <f t="shared" si="205"/>
        <v/>
      </c>
      <c r="BV109" s="70" t="str">
        <f t="shared" si="206"/>
        <v/>
      </c>
      <c r="BW109" s="68" t="str" cm="1">
        <f t="array" ref="BW109">IF(OR($X109="", BW$7=""), "", IFERROR(IF(IFERROR(INDEX($F109:$L109, $BM109, MATCH(BW$6, $F$9:$L$9, 0)), "")&gt;BW$7, "", IFERROR(INDEX($BB109:$BH109, $BM109, MATCH(BW$6, $BB$10:$BH$10, 0)), "")), ""))</f>
        <v/>
      </c>
      <c r="BX109" s="70" t="str" cm="1">
        <f t="array" ref="BX109">IF(OR($X109="", BX$7=""), "", IFERROR(IF(IFERROR(INDEX($F109:$L109, $BM109, MATCH(BX$6, $F$9:$L$9, 0)), "")&gt;BX$7, "", IFERROR(INDEX($BB109:$BH109, $BM109, MATCH(BX$6, $BB$10:$BH$10, 0)), "")), ""))</f>
        <v/>
      </c>
      <c r="BY109" s="68" t="str">
        <f t="shared" si="207"/>
        <v/>
      </c>
      <c r="BZ109" s="69" t="str">
        <f t="shared" si="208"/>
        <v/>
      </c>
      <c r="CA109" s="69" t="str">
        <f t="shared" si="209"/>
        <v/>
      </c>
      <c r="CB109" s="69" t="str">
        <f t="shared" si="210"/>
        <v/>
      </c>
      <c r="CC109" s="69" t="str">
        <f t="shared" si="211"/>
        <v/>
      </c>
      <c r="CD109" s="69" t="str">
        <f t="shared" si="212"/>
        <v/>
      </c>
      <c r="CE109" s="70" t="str">
        <f t="shared" si="213"/>
        <v/>
      </c>
      <c r="CF109" s="68" t="str" cm="1">
        <f t="array" ref="CF109">IF(OR($X109="", CF$7=""), "", IFERROR(IF(IFERROR(INDEX($F109:$L109, $BM109, MATCH(CF$6, $F$9:$L$9, 0)), "")&gt;CF$7, "", IFERROR(INDEX($BB109:$BH109, $BM109, MATCH(CF$6, $BB$10:$BH$10, 0)), "")), ""))</f>
        <v/>
      </c>
      <c r="CG109" s="70" t="str" cm="1">
        <f t="array" ref="CG109">IF(OR($X109="", CG$7=""), "", IFERROR(IF(IFERROR(INDEX($F109:$L109, $BM109, MATCH(CG$6, $F$9:$L$9, 0)), "")&gt;CG$7, "", IFERROR(INDEX($BB109:$BH109, $BM109, MATCH(CG$6, $BB$10:$BH$10, 0)), "")), ""))</f>
        <v/>
      </c>
      <c r="CH109" s="68" t="str">
        <f t="shared" si="214"/>
        <v/>
      </c>
      <c r="CI109" s="69" t="str">
        <f t="shared" si="215"/>
        <v/>
      </c>
      <c r="CJ109" s="69" t="str">
        <f t="shared" si="216"/>
        <v/>
      </c>
      <c r="CK109" s="69" t="str">
        <f t="shared" si="217"/>
        <v/>
      </c>
      <c r="CL109" s="69" t="str">
        <f t="shared" si="218"/>
        <v/>
      </c>
      <c r="CM109" s="69" t="str">
        <f t="shared" si="219"/>
        <v/>
      </c>
      <c r="CN109" s="70" t="str">
        <f t="shared" si="220"/>
        <v/>
      </c>
      <c r="CO109" s="68" t="str" cm="1">
        <f t="array" ref="CO109">IF(OR($X109="", CO$7=""), "", IFERROR(IF(IFERROR(INDEX($F109:$L109, $BM109, MATCH(CO$6, $F$9:$L$9, 0)), "")&gt;CO$7, "", IFERROR(INDEX($BB109:$BH109, $BM109, MATCH(CO$6, $BB$10:$BH$10, 0)), "")), ""))</f>
        <v/>
      </c>
      <c r="CP109" s="70" t="str" cm="1">
        <f t="array" ref="CP109">IF(OR($X109="", CP$7=""), "", IFERROR(IF(IFERROR(INDEX($F109:$L109, $BM109, MATCH(CP$6, $F$9:$L$9, 0)), "")&gt;CP$7, "", IFERROR(INDEX($BB109:$BH109, $BM109, MATCH(CP$6, $BB$10:$BH$10, 0)), "")), ""))</f>
        <v/>
      </c>
      <c r="CQ109" s="68" t="str">
        <f t="shared" si="221"/>
        <v/>
      </c>
      <c r="CR109" s="69" t="str">
        <f t="shared" si="222"/>
        <v/>
      </c>
      <c r="CS109" s="69" t="str">
        <f t="shared" si="223"/>
        <v/>
      </c>
      <c r="CT109" s="69" t="str">
        <f t="shared" si="224"/>
        <v/>
      </c>
      <c r="CU109" s="69" t="str">
        <f t="shared" si="225"/>
        <v/>
      </c>
      <c r="CV109" s="69" t="str">
        <f t="shared" si="226"/>
        <v/>
      </c>
      <c r="CW109" s="70" t="str">
        <f t="shared" si="227"/>
        <v/>
      </c>
      <c r="CX109" s="68" t="str" cm="1">
        <f t="array" ref="CX109">IF(OR($X109="", CX$7=""), "", IFERROR(IF(IFERROR(INDEX($F109:$L109, $BM109, MATCH(CX$6, $F$9:$L$9, 0)), "")&gt;CX$7, "", IFERROR(INDEX($BB109:$BH109, $BM109, MATCH(CX$6, $BB$10:$BH$10, 0)), "")), ""))</f>
        <v/>
      </c>
      <c r="CY109" s="70" t="str" cm="1">
        <f t="array" ref="CY109">IF(OR($X109="", CY$7=""), "", IFERROR(IF(IFERROR(INDEX($F109:$L109, $BM109, MATCH(CY$6, $F$9:$L$9, 0)), "")&gt;CY$7, "", IFERROR(INDEX($BB109:$BH109, $BM109, MATCH(CY$6, $BB$10:$BH$10, 0)), "")), ""))</f>
        <v/>
      </c>
      <c r="CZ109" s="68" t="str">
        <f t="shared" si="228"/>
        <v/>
      </c>
      <c r="DA109" s="69" t="str">
        <f t="shared" si="229"/>
        <v/>
      </c>
      <c r="DB109" s="69" t="str">
        <f t="shared" si="230"/>
        <v/>
      </c>
      <c r="DC109" s="69" t="str">
        <f t="shared" si="231"/>
        <v/>
      </c>
      <c r="DD109" s="69" t="str">
        <f t="shared" si="232"/>
        <v/>
      </c>
      <c r="DE109" s="69" t="str">
        <f t="shared" si="233"/>
        <v/>
      </c>
      <c r="DF109" s="70" t="str">
        <f t="shared" si="234"/>
        <v/>
      </c>
      <c r="DG109" s="68" t="str" cm="1">
        <f t="array" ref="DG109">IF(OR($X109="", DG$7=""), "", IFERROR(IF(IFERROR(INDEX($F109:$L109, $BM109, MATCH(DG$6, $F$9:$L$9, 0)), "")&gt;DG$7, "", IFERROR(INDEX($BB109:$BH109, $BM109, MATCH(DG$6, $BB$10:$BH$10, 0)), "")), ""))</f>
        <v/>
      </c>
      <c r="DH109" s="70" t="str" cm="1">
        <f t="array" ref="DH109">IF(OR($X109="", DH$7=""), "", IFERROR(IF(IFERROR(INDEX($F109:$L109, $BM109, MATCH(DH$6, $F$9:$L$9, 0)), "")&gt;DH$7, "", IFERROR(INDEX($BB109:$BH109, $BM109, MATCH(DH$6, $BB$10:$BH$10, 0)), "")), ""))</f>
        <v/>
      </c>
      <c r="DI109" s="68" t="str">
        <f t="shared" si="235"/>
        <v/>
      </c>
      <c r="DJ109" s="69" t="str">
        <f t="shared" si="236"/>
        <v/>
      </c>
      <c r="DK109" s="69" t="str">
        <f t="shared" si="237"/>
        <v/>
      </c>
      <c r="DL109" s="69" t="str">
        <f t="shared" si="238"/>
        <v/>
      </c>
      <c r="DM109" s="69" t="str">
        <f t="shared" si="239"/>
        <v/>
      </c>
      <c r="DN109" s="69" t="str">
        <f t="shared" si="240"/>
        <v/>
      </c>
      <c r="DO109" s="70" t="str">
        <f t="shared" si="241"/>
        <v/>
      </c>
      <c r="DP109" s="68" t="str" cm="1">
        <f t="array" ref="DP109">IF(OR($X109="", DP$7=""), "", IFERROR(IF(IFERROR(INDEX($F109:$L109, $BM109, MATCH(DP$6, $F$9:$L$9, 0)), "")&gt;DP$7, "", IFERROR(INDEX($BB109:$BH109, $BM109, MATCH(DP$6, $BB$10:$BH$10, 0)), "")), ""))</f>
        <v/>
      </c>
      <c r="DQ109" s="70" t="str" cm="1">
        <f t="array" ref="DQ109">IF(OR($X109="", DQ$7=""), "", IFERROR(IF(IFERROR(INDEX($F109:$L109, $BM109, MATCH(DQ$6, $F$9:$L$9, 0)), "")&gt;DQ$7, "", IFERROR(INDEX($BB109:$BH109, $BM109, MATCH(DQ$6, $BB$10:$BH$10, 0)), "")), ""))</f>
        <v/>
      </c>
      <c r="DR109" s="68" t="str">
        <f t="shared" si="242"/>
        <v/>
      </c>
      <c r="DS109" s="69" t="str">
        <f t="shared" si="243"/>
        <v/>
      </c>
      <c r="DT109" s="69" t="str">
        <f t="shared" si="244"/>
        <v/>
      </c>
      <c r="DU109" s="69" t="str">
        <f t="shared" si="245"/>
        <v/>
      </c>
      <c r="DV109" s="69" t="str">
        <f t="shared" si="246"/>
        <v/>
      </c>
      <c r="DW109" s="69" t="str">
        <f t="shared" si="247"/>
        <v/>
      </c>
      <c r="DX109" s="70" t="str">
        <f t="shared" si="248"/>
        <v/>
      </c>
      <c r="DY109" s="68" t="str" cm="1">
        <f t="array" ref="DY109">IF(OR($X109="", DY$7=""), "", IFERROR(IF(IFERROR(INDEX($F109:$L109, $BM109, MATCH(DY$6, $F$9:$L$9, 0)), "")&gt;DY$7, "", IFERROR(INDEX($BB109:$BH109, $BM109, MATCH(DY$6, $BB$10:$BH$10, 0)), "")), ""))</f>
        <v/>
      </c>
      <c r="DZ109" s="70" t="str" cm="1">
        <f t="array" ref="DZ109">IF(OR($X109="", DZ$7=""), "", IFERROR(IF(IFERROR(INDEX($F109:$L109, $BM109, MATCH(DZ$6, $F$9:$L$9, 0)), "")&gt;DZ$7, "", IFERROR(INDEX($BB109:$BH109, $BM109, MATCH(DZ$6, $BB$10:$BH$10, 0)), "")), ""))</f>
        <v/>
      </c>
      <c r="EA109" s="68" t="str">
        <f t="shared" si="249"/>
        <v/>
      </c>
      <c r="EB109" s="69" t="str">
        <f t="shared" si="250"/>
        <v/>
      </c>
      <c r="EC109" s="69" t="str">
        <f t="shared" si="251"/>
        <v/>
      </c>
      <c r="ED109" s="69" t="str">
        <f t="shared" si="252"/>
        <v/>
      </c>
      <c r="EE109" s="69" t="str">
        <f t="shared" si="253"/>
        <v/>
      </c>
      <c r="EF109" s="69" t="str">
        <f t="shared" si="254"/>
        <v/>
      </c>
      <c r="EG109" s="70" t="str">
        <f t="shared" si="255"/>
        <v/>
      </c>
      <c r="EH109" s="68" t="str" cm="1">
        <f t="array" ref="EH109">IF(OR($X109="", EH$7=""), "", IFERROR(IF(IFERROR(INDEX($F109:$L109, $BM109, MATCH(EH$6, $F$9:$L$9, 0)), "")&gt;EH$7, "", IFERROR(INDEX($BB109:$BH109, $BM109, MATCH(EH$6, $BB$10:$BH$10, 0)), "")), ""))</f>
        <v/>
      </c>
      <c r="EI109" s="70" t="str" cm="1">
        <f t="array" ref="EI109">IF(OR($X109="", EI$7=""), "", IFERROR(IF(IFERROR(INDEX($F109:$L109, $BM109, MATCH(EI$6, $F$9:$L$9, 0)), "")&gt;EI$7, "", IFERROR(INDEX($BB109:$BH109, $BM109, MATCH(EI$6, $BB$10:$BH$10, 0)), "")), ""))</f>
        <v/>
      </c>
      <c r="EJ109" s="68" t="str">
        <f t="shared" si="256"/>
        <v/>
      </c>
      <c r="EK109" s="69" t="str">
        <f t="shared" si="257"/>
        <v/>
      </c>
      <c r="EL109" s="69" t="str">
        <f t="shared" si="258"/>
        <v/>
      </c>
      <c r="EM109" s="69" t="str">
        <f t="shared" si="259"/>
        <v/>
      </c>
      <c r="EN109" s="69" t="str">
        <f t="shared" si="260"/>
        <v/>
      </c>
      <c r="EO109" s="69" t="str">
        <f t="shared" si="261"/>
        <v/>
      </c>
      <c r="EP109" s="70" t="str">
        <f t="shared" si="262"/>
        <v/>
      </c>
      <c r="EQ109" s="68" t="str" cm="1">
        <f t="array" ref="EQ109">IF(OR($X109="", EQ$7=""), "", IFERROR(IF(IFERROR(INDEX($F109:$L109, $BM109, MATCH(EQ$6, $F$9:$L$9, 0)), "")&gt;EQ$7, "", IFERROR(INDEX($BB109:$BH109, $BM109, MATCH(EQ$6, $BB$10:$BH$10, 0)), "")), ""))</f>
        <v/>
      </c>
      <c r="ER109" s="70" t="str" cm="1">
        <f t="array" ref="ER109">IF(OR($X109="", ER$7=""), "", IFERROR(IF(IFERROR(INDEX($F109:$L109, $BM109, MATCH(ER$6, $F$9:$L$9, 0)), "")&gt;ER$7, "", IFERROR(INDEX($BB109:$BH109, $BM109, MATCH(ER$6, $BB$10:$BH$10, 0)), "")), ""))</f>
        <v/>
      </c>
      <c r="ES109" s="68" t="str">
        <f t="shared" si="263"/>
        <v/>
      </c>
      <c r="ET109" s="69" t="str">
        <f t="shared" si="264"/>
        <v/>
      </c>
      <c r="EU109" s="69" t="str">
        <f t="shared" si="265"/>
        <v/>
      </c>
      <c r="EV109" s="69" t="str">
        <f t="shared" si="266"/>
        <v/>
      </c>
      <c r="EW109" s="69" t="str">
        <f t="shared" si="267"/>
        <v/>
      </c>
      <c r="EX109" s="69" t="str">
        <f t="shared" si="268"/>
        <v/>
      </c>
      <c r="EY109" s="70" t="str">
        <f t="shared" si="269"/>
        <v/>
      </c>
      <c r="FA109" s="68" t="str" cm="1">
        <f t="array" ref="FA109">IF($X109="", "", IFERROR(INDEX($BN109:$EY109, $EZ109, MATCH(FA$8, $BN$2:$EY$2, 0)), ""))</f>
        <v/>
      </c>
      <c r="FB109" s="69" t="str" cm="1">
        <f t="array" ref="FB109">IF($X109="", "", IFERROR(INDEX($BN109:$EY109, $EZ109, MATCH(FB$8, $BN$2:$EY$2, 0)), ""))</f>
        <v/>
      </c>
      <c r="FC109" s="69" t="str" cm="1">
        <f t="array" ref="FC109">IF($X109="", "", IFERROR(INDEX($BN109:$EY109, $EZ109, MATCH(FC$8, $BN$2:$EY$2, 0)), ""))</f>
        <v/>
      </c>
      <c r="FD109" s="69" t="str" cm="1">
        <f t="array" ref="FD109">IF($X109="", "", IFERROR(INDEX($BN109:$EY109, $EZ109, MATCH(FD$8, $BN$2:$EY$2, 0)), ""))</f>
        <v/>
      </c>
      <c r="FE109" s="69" t="str" cm="1">
        <f t="array" ref="FE109">IF($X109="", "", IFERROR(INDEX($BN109:$EY109, $EZ109, MATCH(FE$8, $BN$2:$EY$2, 0)), ""))</f>
        <v/>
      </c>
      <c r="FF109" s="69" t="str" cm="1">
        <f t="array" ref="FF109">IF($X109="", "", IFERROR(INDEX($BN109:$EY109, $EZ109, MATCH(FF$8, $BN$2:$EY$2, 0)), ""))</f>
        <v/>
      </c>
      <c r="FG109" s="69" t="str" cm="1">
        <f t="array" ref="FG109">IF($X109="", "", IFERROR(INDEX($BN109:$EY109, $EZ109, MATCH(FG$8, $BN$2:$EY$2, 0)), ""))</f>
        <v/>
      </c>
      <c r="FH109" s="69" t="str" cm="1">
        <f t="array" ref="FH109">IF($X109="", "", IFERROR(INDEX($BN109:$EY109, $EZ109, MATCH(FH$8, $BN$2:$EY$2, 0)), ""))</f>
        <v/>
      </c>
      <c r="FI109" s="69" t="str" cm="1">
        <f t="array" ref="FI109">IF($X109="", "", IFERROR(INDEX($BN109:$EY109, $EZ109, MATCH(FI$8, $BN$2:$EY$2, 0)), ""))</f>
        <v/>
      </c>
      <c r="FJ109" s="69" t="str" cm="1">
        <f t="array" ref="FJ109">IF($X109="", "", IFERROR(INDEX($BN109:$EY109, $EZ109, MATCH(FJ$8, $BN$2:$EY$2, 0)), ""))</f>
        <v/>
      </c>
      <c r="FK109" s="69" t="str" cm="1">
        <f t="array" ref="FK109">IF($X109="", "", IFERROR(INDEX($BN109:$EY109, $EZ109, MATCH(FK$8, $BN$2:$EY$2, 0)), ""))</f>
        <v/>
      </c>
      <c r="FL109" s="69" t="str" cm="1">
        <f t="array" ref="FL109">IF($X109="", "", IFERROR(INDEX($BN109:$EY109, $EZ109, MATCH(FL$8, $BN$2:$EY$2, 0)), ""))</f>
        <v/>
      </c>
      <c r="FM109" s="69" t="str" cm="1">
        <f t="array" ref="FM109">IF($X109="", "", IFERROR(INDEX($BN109:$EY109, $EZ109, MATCH(FM$8, $BN$2:$EY$2, 0)), ""))</f>
        <v/>
      </c>
      <c r="FN109" s="69" t="str" cm="1">
        <f t="array" ref="FN109">IF($X109="", "", IFERROR(INDEX($BN109:$EY109, $EZ109, MATCH(FN$8, $BN$2:$EY$2, 0)), ""))</f>
        <v/>
      </c>
      <c r="FO109" s="69" t="str" cm="1">
        <f t="array" ref="FO109">IF($X109="", "", IFERROR(INDEX($BN109:$EY109, $EZ109, MATCH(FO$8, $BN$2:$EY$2, 0)), ""))</f>
        <v/>
      </c>
      <c r="FP109" s="69" t="str" cm="1">
        <f t="array" ref="FP109">IF($X109="", "", IFERROR(INDEX($BN109:$EY109, $EZ109, MATCH(FP$8, $BN$2:$EY$2, 0)), ""))</f>
        <v/>
      </c>
      <c r="FQ109" s="69" t="str" cm="1">
        <f t="array" ref="FQ109">IF($X109="", "", IFERROR(INDEX($BN109:$EY109, $EZ109, MATCH(FQ$8, $BN$2:$EY$2, 0)), ""))</f>
        <v/>
      </c>
      <c r="FR109" s="69" t="str" cm="1">
        <f t="array" ref="FR109">IF($X109="", "", IFERROR(INDEX($BN109:$EY109, $EZ109, MATCH(FR$8, $BN$2:$EY$2, 0)), ""))</f>
        <v/>
      </c>
      <c r="FS109" s="69" t="str" cm="1">
        <f t="array" ref="FS109">IF($X109="", "", IFERROR(INDEX($BN109:$EY109, $EZ109, MATCH(FS$8, $BN$2:$EY$2, 0)), ""))</f>
        <v/>
      </c>
      <c r="FT109" s="69" t="str" cm="1">
        <f t="array" ref="FT109">IF($X109="", "", IFERROR(INDEX($BN109:$EY109, $EZ109, MATCH(FT$8, $BN$2:$EY$2, 0)), ""))</f>
        <v/>
      </c>
      <c r="FU109" s="69" t="str" cm="1">
        <f t="array" ref="FU109">IF($X109="", "", IFERROR(INDEX($BN109:$EY109, $EZ109, MATCH(FU$8, $BN$2:$EY$2, 0)), ""))</f>
        <v/>
      </c>
      <c r="FV109" s="69" t="str" cm="1">
        <f t="array" ref="FV109">IF($X109="", "", IFERROR(INDEX($BN109:$EY109, $EZ109, MATCH(FV$8, $BN$2:$EY$2, 0)), ""))</f>
        <v/>
      </c>
      <c r="FW109" s="69" t="str" cm="1">
        <f t="array" ref="FW109">IF($X109="", "", IFERROR(INDEX($BN109:$EY109, $EZ109, MATCH(FW$8, $BN$2:$EY$2, 0)), ""))</f>
        <v/>
      </c>
      <c r="FX109" s="69" t="str" cm="1">
        <f t="array" ref="FX109">IF($X109="", "", IFERROR(INDEX($BN109:$EY109, $EZ109, MATCH(FX$8, $BN$2:$EY$2, 0)), ""))</f>
        <v/>
      </c>
      <c r="FY109" s="69" t="str" cm="1">
        <f t="array" ref="FY109">IF($X109="", "", IFERROR(INDEX($BN109:$EY109, $EZ109, MATCH(FY$8, $BN$2:$EY$2, 0)), ""))</f>
        <v/>
      </c>
      <c r="FZ109" s="69" t="str" cm="1">
        <f t="array" ref="FZ109">IF($X109="", "", IFERROR(INDEX($BN109:$EY109, $EZ109, MATCH(FZ$8, $BN$2:$EY$2, 0)), ""))</f>
        <v/>
      </c>
      <c r="GA109" s="69" t="str" cm="1">
        <f t="array" ref="GA109">IF($X109="", "", IFERROR(INDEX($BN109:$EY109, $EZ109, MATCH(GA$8, $BN$2:$EY$2, 0)), ""))</f>
        <v/>
      </c>
      <c r="GB109" s="69" t="str" cm="1">
        <f t="array" ref="GB109">IF($X109="", "", IFERROR(INDEX($BN109:$EY109, $EZ109, MATCH(GB$8, $BN$2:$EY$2, 0)), ""))</f>
        <v/>
      </c>
      <c r="GC109" s="69" t="str" cm="1">
        <f t="array" ref="GC109">IF($X109="", "", IFERROR(INDEX($BN109:$EY109, $EZ109, MATCH(GC$8, $BN$2:$EY$2, 0)), ""))</f>
        <v/>
      </c>
      <c r="GD109" s="69" t="str" cm="1">
        <f t="array" ref="GD109">IF($X109="", "", IFERROR(INDEX($BN109:$EY109, $EZ109, MATCH(GD$8, $BN$2:$EY$2, 0)), ""))</f>
        <v/>
      </c>
      <c r="GE109" s="69" t="str" cm="1">
        <f t="array" ref="GE109">IF($X109="", "", IFERROR(INDEX($BN109:$EY109, $EZ109, MATCH(GE$8, $BN$2:$EY$2, 0)), ""))</f>
        <v/>
      </c>
      <c r="GF109" s="69" t="str" cm="1">
        <f t="array" ref="GF109">IF($X109="", "", IFERROR(INDEX($BN109:$EY109, $EZ109, MATCH(GF$8, $BN$2:$EY$2, 0)), ""))</f>
        <v/>
      </c>
      <c r="GG109" s="69" t="str" cm="1">
        <f t="array" ref="GG109">IF($X109="", "", IFERROR(INDEX($BN109:$EY109, $EZ109, MATCH(GG$8, $BN$2:$EY$2, 0)), ""))</f>
        <v/>
      </c>
      <c r="GH109" s="69" t="str" cm="1">
        <f t="array" ref="GH109">IF($X109="", "", IFERROR(INDEX($BN109:$EY109, $EZ109, MATCH(GH$8, $BN$2:$EY$2, 0)), ""))</f>
        <v/>
      </c>
      <c r="GI109" s="69" t="str" cm="1">
        <f t="array" ref="GI109">IF($X109="", "", IFERROR(INDEX($BN109:$EY109, $EZ109, MATCH(GI$8, $BN$2:$EY$2, 0)), ""))</f>
        <v/>
      </c>
      <c r="GJ109" s="69" t="str" cm="1">
        <f t="array" ref="GJ109">IF($X109="", "", IFERROR(INDEX($BN109:$EY109, $EZ109, MATCH(GJ$8, $BN$2:$EY$2, 0)), ""))</f>
        <v/>
      </c>
      <c r="GK109" s="69" t="str" cm="1">
        <f t="array" ref="GK109">IF($X109="", "", IFERROR(INDEX($BN109:$EY109, $EZ109, MATCH(GK$8, $BN$2:$EY$2, 0)), ""))</f>
        <v/>
      </c>
      <c r="GL109" s="69" t="str" cm="1">
        <f t="array" ref="GL109">IF($X109="", "", IFERROR(INDEX($BN109:$EY109, $EZ109, MATCH(GL$8, $BN$2:$EY$2, 0)), ""))</f>
        <v/>
      </c>
      <c r="GM109" s="69" t="str" cm="1">
        <f t="array" ref="GM109">IF($X109="", "", IFERROR(INDEX($BN109:$EY109, $EZ109, MATCH(GM$8, $BN$2:$EY$2, 0)), ""))</f>
        <v/>
      </c>
      <c r="GN109" s="69" t="str" cm="1">
        <f t="array" ref="GN109">IF($X109="", "", IFERROR(INDEX($BN109:$EY109, $EZ109, MATCH(GN$8, $BN$2:$EY$2, 0)), ""))</f>
        <v/>
      </c>
      <c r="GO109" s="69" t="str" cm="1">
        <f t="array" ref="GO109">IF($X109="", "", IFERROR(INDEX($BN109:$EY109, $EZ109, MATCH(GO$8, $BN$2:$EY$2, 0)), ""))</f>
        <v/>
      </c>
      <c r="GP109" s="69" t="str" cm="1">
        <f t="array" ref="GP109">IF($X109="", "", IFERROR(INDEX($BN109:$EY109, $EZ109, MATCH(GP$8, $BN$2:$EY$2, 0)), ""))</f>
        <v/>
      </c>
      <c r="GQ109" s="69" t="str" cm="1">
        <f t="array" ref="GQ109">IF($X109="", "", IFERROR(INDEX($BN109:$EY109, $EZ109, MATCH(GQ$8, $BN$2:$EY$2, 0)), ""))</f>
        <v/>
      </c>
      <c r="GR109" s="69" t="str" cm="1">
        <f t="array" ref="GR109">IF($X109="", "", IFERROR(INDEX($BN109:$EY109, $EZ109, MATCH(GR$8, $BN$2:$EY$2, 0)), ""))</f>
        <v/>
      </c>
      <c r="GS109" s="69" t="str" cm="1">
        <f t="array" ref="GS109">IF($X109="", "", IFERROR(INDEX($BN109:$EY109, $EZ109, MATCH(GS$8, $BN$2:$EY$2, 0)), ""))</f>
        <v/>
      </c>
      <c r="GT109" s="69" t="str" cm="1">
        <f t="array" ref="GT109">IF($X109="", "", IFERROR(INDEX($BN109:$EY109, $EZ109, MATCH(GT$8, $BN$2:$EY$2, 0)), ""))</f>
        <v/>
      </c>
      <c r="GU109" s="69" t="str" cm="1">
        <f t="array" ref="GU109">IF($X109="", "", IFERROR(INDEX($BN109:$EY109, $EZ109, MATCH(GU$8, $BN$2:$EY$2, 0)), ""))</f>
        <v/>
      </c>
      <c r="GV109" s="69" t="str" cm="1">
        <f t="array" ref="GV109">IF($X109="", "", IFERROR(INDEX($BN109:$EY109, $EZ109, MATCH(GV$8, $BN$2:$EY$2, 0)), ""))</f>
        <v/>
      </c>
      <c r="GW109" s="69" t="str" cm="1">
        <f t="array" ref="GW109">IF($X109="", "", IFERROR(INDEX($BN109:$EY109, $EZ109, MATCH(GW$8, $BN$2:$EY$2, 0)), ""))</f>
        <v/>
      </c>
      <c r="GX109" s="69" t="str" cm="1">
        <f t="array" ref="GX109">IF($X109="", "", IFERROR(INDEX($BN109:$EY109, $EZ109, MATCH(GX$8, $BN$2:$EY$2, 0)), ""))</f>
        <v/>
      </c>
      <c r="GY109" s="69" t="str" cm="1">
        <f t="array" ref="GY109">IF($X109="", "", IFERROR(INDEX($BN109:$EY109, $EZ109, MATCH(GY$8, $BN$2:$EY$2, 0)), ""))</f>
        <v/>
      </c>
      <c r="GZ109" s="69" t="str" cm="1">
        <f t="array" ref="GZ109">IF($X109="", "", IFERROR(INDEX($BN109:$EY109, $EZ109, MATCH(GZ$8, $BN$2:$EY$2, 0)), ""))</f>
        <v/>
      </c>
      <c r="HA109" s="69" t="str" cm="1">
        <f t="array" ref="HA109">IF($X109="", "", IFERROR(INDEX($BN109:$EY109, $EZ109, MATCH(HA$8, $BN$2:$EY$2, 0)), ""))</f>
        <v/>
      </c>
      <c r="HB109" s="69" t="str" cm="1">
        <f t="array" ref="HB109">IF($X109="", "", IFERROR(INDEX($BN109:$EY109, $EZ109, MATCH(HB$8, $BN$2:$EY$2, 0)), ""))</f>
        <v/>
      </c>
      <c r="HC109" s="69" t="str" cm="1">
        <f t="array" ref="HC109">IF($X109="", "", IFERROR(INDEX($BN109:$EY109, $EZ109, MATCH(HC$8, $BN$2:$EY$2, 0)), ""))</f>
        <v/>
      </c>
      <c r="HD109" s="69" t="str" cm="1">
        <f t="array" ref="HD109">IF($X109="", "", IFERROR(INDEX($BN109:$EY109, $EZ109, MATCH(HD$8, $BN$2:$EY$2, 0)), ""))</f>
        <v/>
      </c>
      <c r="HE109" s="69" t="str" cm="1">
        <f t="array" ref="HE109">IF($X109="", "", IFERROR(INDEX($BN109:$EY109, $EZ109, MATCH(HE$8, $BN$2:$EY$2, 0)), ""))</f>
        <v/>
      </c>
      <c r="HF109" s="69" t="str" cm="1">
        <f t="array" ref="HF109">IF($X109="", "", IFERROR(INDEX($BN109:$EY109, $EZ109, MATCH(HF$8, $BN$2:$EY$2, 0)), ""))</f>
        <v/>
      </c>
      <c r="HG109" s="69" t="str" cm="1">
        <f t="array" ref="HG109">IF($X109="", "", IFERROR(INDEX($BN109:$EY109, $EZ109, MATCH(HG$8, $BN$2:$EY$2, 0)), ""))</f>
        <v/>
      </c>
      <c r="HH109" s="69" t="str" cm="1">
        <f t="array" ref="HH109">IF($X109="", "", IFERROR(INDEX($BN109:$EY109, $EZ109, MATCH(HH$8, $BN$2:$EY$2, 0)), ""))</f>
        <v/>
      </c>
      <c r="HI109" s="69" t="str" cm="1">
        <f t="array" ref="HI109">IF($X109="", "", IFERROR(INDEX($BN109:$EY109, $EZ109, MATCH(HI$8, $BN$2:$EY$2, 0)), ""))</f>
        <v/>
      </c>
      <c r="HJ109" s="69" t="str" cm="1">
        <f t="array" ref="HJ109">IF($X109="", "", IFERROR(INDEX($BN109:$EY109, $EZ109, MATCH(HJ$8, $BN$2:$EY$2, 0)), ""))</f>
        <v/>
      </c>
      <c r="HK109" s="69" t="str" cm="1">
        <f t="array" ref="HK109">IF($X109="", "", IFERROR(INDEX($BN109:$EY109, $EZ109, MATCH(HK$8, $BN$2:$EY$2, 0)), ""))</f>
        <v/>
      </c>
      <c r="HL109" s="69" t="str" cm="1">
        <f t="array" ref="HL109">IF($X109="", "", IFERROR(INDEX($BN109:$EY109, $EZ109, MATCH(HL$8, $BN$2:$EY$2, 0)), ""))</f>
        <v/>
      </c>
      <c r="HM109" s="69" t="str" cm="1">
        <f t="array" ref="HM109">IF($X109="", "", IFERROR(INDEX($BN109:$EY109, $EZ109, MATCH(HM$8, $BN$2:$EY$2, 0)), ""))</f>
        <v/>
      </c>
      <c r="HN109" s="69" t="str" cm="1">
        <f t="array" ref="HN109">IF($X109="", "", IFERROR(INDEX($BN109:$EY109, $EZ109, MATCH(HN$8, $BN$2:$EY$2, 0)), ""))</f>
        <v/>
      </c>
      <c r="HO109" s="69" t="str" cm="1">
        <f t="array" ref="HO109">IF($X109="", "", IFERROR(INDEX($BN109:$EY109, $EZ109, MATCH(HO$8, $BN$2:$EY$2, 0)), ""))</f>
        <v/>
      </c>
      <c r="HP109" s="69" t="str" cm="1">
        <f t="array" ref="HP109">IF($X109="", "", IFERROR(INDEX($BN109:$EY109, $EZ109, MATCH(HP$8, $BN$2:$EY$2, 0)), ""))</f>
        <v/>
      </c>
      <c r="HQ109" s="69" t="str" cm="1">
        <f t="array" ref="HQ109">IF($X109="", "", IFERROR(INDEX($BN109:$EY109, $EZ109, MATCH(HQ$8, $BN$2:$EY$2, 0)), ""))</f>
        <v/>
      </c>
      <c r="HR109" s="70" t="str" cm="1">
        <f t="array" ref="HR109">IF($X109="", "", IFERROR(INDEX($BN109:$EY109, $EZ109, MATCH(HR$8, $BN$2:$EY$2, 0)), ""))</f>
        <v/>
      </c>
      <c r="HT109" s="8" t="str" cm="1">
        <f t="array" ref="HT109">IFERROR(INDEX($FA$6:$HR$6, $HS$6, MATCH(MIN($FA109:$HR109), $FA109:$HR109, 0)), "")</f>
        <v/>
      </c>
      <c r="HV109" s="8" t="str" cm="1">
        <f t="array" ref="HV109">IFERROR(INDEX(Trainers!$I$11:$I$20, MATCH(IFERROR(INDEX($FA$7:$HR$7, $HS$6, MATCH(MIN($FA109:$HR109), $FA109:$HR109, 0)), ""), Trainers!$AB$11:$AB$20, 0)), "")</f>
        <v/>
      </c>
      <c r="HX109" s="81" t="str">
        <f t="shared" si="270"/>
        <v/>
      </c>
      <c r="HY109" s="88" t="str">
        <f t="shared" si="271"/>
        <v/>
      </c>
      <c r="HZ109" s="81" t="str">
        <f t="shared" ref="HZ109:IP110" si="299">IF(OR(HZ$7="", HZ$5="", $X109=""), "", IF(AND($BJ109=HZ$6, $BK109&lt;HZ$7), 1, IF($BJ109=HZ$6, 3, IF($BK109&lt;HZ$5, 2, ""))))</f>
        <v/>
      </c>
      <c r="IA109" s="88" t="str">
        <f t="shared" ref="IA109:IQ110" si="300">IF(OR(IA$7="", HZ$5="", $X109=""), "", IF(AND($BJ109=IA$6, $BK109&lt;IA$7), 1, IF($BJ109=IA$6, 3, IF($BK109&lt;HZ$5, 2, ""))))</f>
        <v/>
      </c>
      <c r="IB109" s="81" t="str">
        <f t="shared" si="299"/>
        <v/>
      </c>
      <c r="IC109" s="88" t="str">
        <f t="shared" si="300"/>
        <v/>
      </c>
      <c r="ID109" s="81" t="str">
        <f t="shared" si="299"/>
        <v/>
      </c>
      <c r="IE109" s="88" t="str">
        <f t="shared" si="300"/>
        <v/>
      </c>
      <c r="IF109" s="81" t="str">
        <f t="shared" si="299"/>
        <v/>
      </c>
      <c r="IG109" s="88" t="str">
        <f t="shared" si="300"/>
        <v/>
      </c>
      <c r="IH109" s="81" t="str">
        <f t="shared" si="299"/>
        <v/>
      </c>
      <c r="II109" s="88" t="str">
        <f t="shared" si="300"/>
        <v/>
      </c>
      <c r="IJ109" s="81" t="str">
        <f t="shared" si="299"/>
        <v/>
      </c>
      <c r="IK109" s="88" t="str">
        <f t="shared" si="300"/>
        <v/>
      </c>
      <c r="IL109" s="81" t="str">
        <f t="shared" si="299"/>
        <v/>
      </c>
      <c r="IM109" s="88" t="str">
        <f t="shared" si="300"/>
        <v/>
      </c>
      <c r="IN109" s="81" t="str">
        <f t="shared" si="299"/>
        <v/>
      </c>
      <c r="IO109" s="88" t="str">
        <f t="shared" si="300"/>
        <v/>
      </c>
      <c r="IP109" s="81" t="str">
        <f t="shared" si="299"/>
        <v/>
      </c>
      <c r="IQ109" s="88" t="str">
        <f t="shared" si="300"/>
        <v/>
      </c>
      <c r="IS109" s="81" t="str" cm="1">
        <f t="array" ref="IS109">IF($X109="", "", IFERROR(INDEX($HX$3:$IQ$3, $IR$3, MATCH(IS$10, $HX109:$IQ109, 0)), ""))</f>
        <v/>
      </c>
      <c r="IT109" s="89" t="str" cm="1">
        <f t="array" ref="IT109">IF($X109="", "", IFERROR(INDEX($HX$3:$IQ$3, $IR$3, MATCH(IT$10, $HX109:$IQ109, 0)), ""))</f>
        <v/>
      </c>
      <c r="IU109" s="89" t="str" cm="1">
        <f t="array" ref="IU109">IF($X109="", "", IFERROR(INDEX($HX$3:$IQ$3, $IR$3, MATCH(IU$10, $HX109:$IQ109, 0)), ""))</f>
        <v/>
      </c>
      <c r="IV109" s="8" t="str">
        <f t="shared" si="272"/>
        <v/>
      </c>
      <c r="IX109" s="8" t="str">
        <f t="shared" si="273"/>
        <v/>
      </c>
      <c r="IZ109" s="8" t="str">
        <f>IF($BL109="", "", IFERROR(INDEX(Trainers!$AB$11:$AB$20, MATCH($BL109, Trainers!$I$11:$I$20, 0)), ""))</f>
        <v/>
      </c>
      <c r="JA109" s="78" t="str">
        <f t="shared" si="274"/>
        <v/>
      </c>
      <c r="JB109" s="8" t="str" cm="1">
        <f t="array" ref="JB109">IFERROR(INDEX($BN$7:$EY$7, $BM$7, MATCH(CONCATENATE($IZ109, " - ", $BJ109), $BN$2:$EY$2, 0)), "")</f>
        <v/>
      </c>
      <c r="JC109" s="8" t="str">
        <f t="shared" si="275"/>
        <v/>
      </c>
      <c r="JE109" s="8" t="str">
        <f>IF($HV109="", "", IFERROR(INDEX(Trainers!$AB$11:$AB$20, MATCH($HV109, Trainers!$I$11:$I$20, 0)), ""))</f>
        <v/>
      </c>
      <c r="JF109" s="78" t="str" cm="1">
        <f t="array" ref="JF109">IF(IFERROR(INDEX($F109:$L109, $Y109, MATCH($HT109, $F$9:$L$9, 0)), "")="", "", IFERROR(INDEX($F109:$L109, $Y109, MATCH($HT109, $F$9:$L$9, 0)), ""))</f>
        <v/>
      </c>
      <c r="JG109" s="8" t="str" cm="1">
        <f t="array" ref="JG109">IFERROR(INDEX($BN$7:$EY$7, $BM$7, MATCH(CONCATENATE($JE109, " - ", $HT109), $BN$2:$EY$2, 0)), "")</f>
        <v/>
      </c>
      <c r="JH109" s="8" t="str">
        <f t="shared" si="276"/>
        <v/>
      </c>
    </row>
    <row r="110" spans="1:268" x14ac:dyDescent="0.25">
      <c r="A110" s="2"/>
      <c r="B110" s="24"/>
      <c r="C110" s="25"/>
      <c r="D110" s="39"/>
      <c r="E110" s="26"/>
      <c r="F110" s="26"/>
      <c r="G110" s="26"/>
      <c r="H110" s="26"/>
      <c r="I110" s="26"/>
      <c r="J110" s="26"/>
      <c r="K110" s="26"/>
      <c r="L110" s="27"/>
      <c r="M110" s="2"/>
      <c r="N110" s="102" t="str">
        <f t="shared" si="193"/>
        <v/>
      </c>
      <c r="O110" s="2"/>
      <c r="P110" s="62"/>
      <c r="Q110" s="62"/>
      <c r="R110" s="62"/>
      <c r="X110" s="7" t="str">
        <f t="shared" si="194"/>
        <v/>
      </c>
      <c r="Z110" s="7" t="str">
        <f t="shared" si="190"/>
        <v/>
      </c>
      <c r="AA110" s="7" t="str">
        <f t="shared" ref="AA110" si="301">IF($X110="", "", IF(AND(AA$5="X", C110=""), $X$6, IF(AND(NOT(C110=""), COUNTIF(U$11:U$20, C110)=0), $X$7, "")))</f>
        <v/>
      </c>
      <c r="AB110" s="7" t="str">
        <f t="shared" ref="AB110" si="302">IF($X110="", "", IF(AND(AB$5="X", D110=""), $X$6, IF(AND(NOT(D110=""), COUNTIF(V$11:V$30, D110)=0), $X$7, "")))</f>
        <v/>
      </c>
      <c r="AC110" s="7" t="str">
        <f t="shared" si="195"/>
        <v/>
      </c>
      <c r="AD110" s="7" t="str">
        <f t="shared" si="196"/>
        <v/>
      </c>
      <c r="AE110" s="7" t="str">
        <f t="shared" ref="AE110" si="303">IF($X110="", "", IF(AND(AE$5="X", G110=""), $X$6, IF(AND(NOT(G110=""), ISNUMBER(G110)=FALSE), $X$7, "")))</f>
        <v/>
      </c>
      <c r="AF110" s="7" t="str">
        <f t="shared" ref="AF110" si="304">IF($X110="", "", IF(AND(AF$5="X", H110=""), $X$6, IF(AND(NOT(H110=""), ISNUMBER(H110)=FALSE), $X$7, "")))</f>
        <v/>
      </c>
      <c r="AG110" s="7" t="str">
        <f t="shared" ref="AG110" si="305">IF($X110="", "", IF(AND(AG$5="X", I110=""), $X$6, IF(AND(NOT(I110=""), ISNUMBER(I110)=FALSE), $X$7, "")))</f>
        <v/>
      </c>
      <c r="AH110" s="7" t="str">
        <f t="shared" ref="AH110" si="306">IF($X110="", "", IF(AND(AH$5="X", J110=""), $X$6, IF(AND(NOT(J110=""), ISNUMBER(J110)=FALSE), $X$7, "")))</f>
        <v/>
      </c>
      <c r="AI110" s="7" t="str">
        <f t="shared" ref="AI110" si="307">IF($X110="", "", IF(AND(AI$5="X", K110=""), $X$6, IF(AND(NOT(K110=""), ISNUMBER(K110)=FALSE), $X$7, "")))</f>
        <v/>
      </c>
      <c r="AJ110" s="7" t="str">
        <f t="shared" ref="AJ110" si="308">IF($X110="", "", IF(AND(AJ$5="X", L110=""), $X$6, IF(AND(NOT(L110=""), ISNUMBER(L110)=FALSE), $X$7, "")))</f>
        <v/>
      </c>
      <c r="AL110" s="71" t="str">
        <f t="shared" si="197"/>
        <v/>
      </c>
      <c r="AM110" s="72" t="str">
        <f t="shared" si="285"/>
        <v/>
      </c>
      <c r="AN110" s="72" t="str">
        <f t="shared" si="286"/>
        <v/>
      </c>
      <c r="AO110" s="72" t="str">
        <f t="shared" si="287"/>
        <v/>
      </c>
      <c r="AP110" s="72" t="str">
        <f t="shared" si="288"/>
        <v/>
      </c>
      <c r="AQ110" s="72" t="str">
        <f t="shared" si="289"/>
        <v/>
      </c>
      <c r="AR110" s="73" t="str">
        <f t="shared" si="290"/>
        <v/>
      </c>
      <c r="AT110" s="71" t="str">
        <f>IF($D110="", "", IFERROR(INDEX('Training Positions'!C$11:C$30, MATCH($D110, 'Training Positions'!$B$11:$B$30, 0)), ""))</f>
        <v/>
      </c>
      <c r="AU110" s="72" t="str">
        <f>IF($D110="", "", IFERROR(INDEX('Training Positions'!D$11:D$30, MATCH($D110, 'Training Positions'!$B$11:$B$30, 0)), ""))</f>
        <v/>
      </c>
      <c r="AV110" s="72" t="str">
        <f>IF($D110="", "", IFERROR(INDEX('Training Positions'!E$11:E$30, MATCH($D110, 'Training Positions'!$B$11:$B$30, 0)), ""))</f>
        <v/>
      </c>
      <c r="AW110" s="72" t="str">
        <f>IF($D110="", "", IFERROR(INDEX('Training Positions'!F$11:F$30, MATCH($D110, 'Training Positions'!$B$11:$B$30, 0)), ""))</f>
        <v/>
      </c>
      <c r="AX110" s="72" t="str">
        <f>IF($D110="", "", IFERROR(INDEX('Training Positions'!G$11:G$30, MATCH($D110, 'Training Positions'!$B$11:$B$30, 0)), ""))</f>
        <v/>
      </c>
      <c r="AY110" s="72" t="str">
        <f>IF($D110="", "", IFERROR(INDEX('Training Positions'!H$11:H$30, MATCH($D110, 'Training Positions'!$B$11:$B$30, 0)), ""))</f>
        <v/>
      </c>
      <c r="AZ110" s="73" t="str">
        <f>IF($D110="", "", IFERROR(INDEX('Training Positions'!I$11:I$30, MATCH($D110, 'Training Positions'!$B$11:$B$30, 0)), ""))</f>
        <v/>
      </c>
      <c r="BB110" s="71" t="str">
        <f t="shared" si="198"/>
        <v/>
      </c>
      <c r="BC110" s="72" t="str">
        <f t="shared" si="291"/>
        <v/>
      </c>
      <c r="BD110" s="72" t="str">
        <f t="shared" si="292"/>
        <v/>
      </c>
      <c r="BE110" s="72" t="str">
        <f t="shared" si="293"/>
        <v/>
      </c>
      <c r="BF110" s="72" t="str">
        <f t="shared" si="294"/>
        <v/>
      </c>
      <c r="BG110" s="72" t="str">
        <f t="shared" si="295"/>
        <v/>
      </c>
      <c r="BH110" s="73" t="str">
        <f t="shared" si="296"/>
        <v/>
      </c>
      <c r="BJ110" s="7" t="str" cm="1">
        <f t="array" ref="BJ110">IF($X110="", "", IFERROR(INDEX($BB$10:$BH$10, $BA$10, MATCH(MIN($BB110:$BH110), $BB110:$BH110, 0)), ""))</f>
        <v/>
      </c>
      <c r="BK110" s="79" t="str">
        <f t="shared" si="199"/>
        <v/>
      </c>
      <c r="BL110" s="7" t="str">
        <f>IF($IX110="", "", IFERROR(INDEX(Trainers!$I$11:$I$20, MATCH($IX110, Trainers!$AB$11:$AB$20, 0)), ""))</f>
        <v/>
      </c>
      <c r="BN110" s="71" t="str" cm="1">
        <f t="array" ref="BN110">IF(OR($X110="", BN$7=""), "", IFERROR(IF(IFERROR(INDEX($F110:$L110, $BM110, MATCH(BN$6, $F$9:$L$9, 0)), "")&gt;BN$7, "", IFERROR(INDEX($BB110:$BH110, $BM110, MATCH(BN$6, $BB$10:$BH$10, 0)), "")), ""))</f>
        <v/>
      </c>
      <c r="BO110" s="73" t="str" cm="1">
        <f t="array" ref="BO110">IF(OR($X110="", BO$7=""), "", IFERROR(IF(IFERROR(INDEX($F110:$L110, $BM110, MATCH(BO$6, $F$9:$L$9, 0)), "")&gt;BO$7, "", IFERROR(INDEX($BB110:$BH110, $BM110, MATCH(BO$6, $BB$10:$BH$10, 0)), "")), ""))</f>
        <v/>
      </c>
      <c r="BP110" s="71" t="str">
        <f t="shared" si="200"/>
        <v/>
      </c>
      <c r="BQ110" s="72" t="str">
        <f t="shared" si="201"/>
        <v/>
      </c>
      <c r="BR110" s="72" t="str">
        <f t="shared" si="202"/>
        <v/>
      </c>
      <c r="BS110" s="72" t="str">
        <f t="shared" si="203"/>
        <v/>
      </c>
      <c r="BT110" s="72" t="str">
        <f t="shared" si="204"/>
        <v/>
      </c>
      <c r="BU110" s="72" t="str">
        <f t="shared" si="205"/>
        <v/>
      </c>
      <c r="BV110" s="73" t="str">
        <f t="shared" si="206"/>
        <v/>
      </c>
      <c r="BW110" s="71" t="str" cm="1">
        <f t="array" ref="BW110">IF(OR($X110="", BW$7=""), "", IFERROR(IF(IFERROR(INDEX($F110:$L110, $BM110, MATCH(BW$6, $F$9:$L$9, 0)), "")&gt;BW$7, "", IFERROR(INDEX($BB110:$BH110, $BM110, MATCH(BW$6, $BB$10:$BH$10, 0)), "")), ""))</f>
        <v/>
      </c>
      <c r="BX110" s="73" t="str" cm="1">
        <f t="array" ref="BX110">IF(OR($X110="", BX$7=""), "", IFERROR(IF(IFERROR(INDEX($F110:$L110, $BM110, MATCH(BX$6, $F$9:$L$9, 0)), "")&gt;BX$7, "", IFERROR(INDEX($BB110:$BH110, $BM110, MATCH(BX$6, $BB$10:$BH$10, 0)), "")), ""))</f>
        <v/>
      </c>
      <c r="BY110" s="71" t="str">
        <f t="shared" si="207"/>
        <v/>
      </c>
      <c r="BZ110" s="72" t="str">
        <f t="shared" si="208"/>
        <v/>
      </c>
      <c r="CA110" s="72" t="str">
        <f t="shared" si="209"/>
        <v/>
      </c>
      <c r="CB110" s="72" t="str">
        <f t="shared" si="210"/>
        <v/>
      </c>
      <c r="CC110" s="72" t="str">
        <f t="shared" si="211"/>
        <v/>
      </c>
      <c r="CD110" s="72" t="str">
        <f t="shared" si="212"/>
        <v/>
      </c>
      <c r="CE110" s="73" t="str">
        <f t="shared" si="213"/>
        <v/>
      </c>
      <c r="CF110" s="71" t="str" cm="1">
        <f t="array" ref="CF110">IF(OR($X110="", CF$7=""), "", IFERROR(IF(IFERROR(INDEX($F110:$L110, $BM110, MATCH(CF$6, $F$9:$L$9, 0)), "")&gt;CF$7, "", IFERROR(INDEX($BB110:$BH110, $BM110, MATCH(CF$6, $BB$10:$BH$10, 0)), "")), ""))</f>
        <v/>
      </c>
      <c r="CG110" s="73" t="str" cm="1">
        <f t="array" ref="CG110">IF(OR($X110="", CG$7=""), "", IFERROR(IF(IFERROR(INDEX($F110:$L110, $BM110, MATCH(CG$6, $F$9:$L$9, 0)), "")&gt;CG$7, "", IFERROR(INDEX($BB110:$BH110, $BM110, MATCH(CG$6, $BB$10:$BH$10, 0)), "")), ""))</f>
        <v/>
      </c>
      <c r="CH110" s="71" t="str">
        <f t="shared" si="214"/>
        <v/>
      </c>
      <c r="CI110" s="72" t="str">
        <f t="shared" si="215"/>
        <v/>
      </c>
      <c r="CJ110" s="72" t="str">
        <f t="shared" si="216"/>
        <v/>
      </c>
      <c r="CK110" s="72" t="str">
        <f t="shared" si="217"/>
        <v/>
      </c>
      <c r="CL110" s="72" t="str">
        <f t="shared" si="218"/>
        <v/>
      </c>
      <c r="CM110" s="72" t="str">
        <f t="shared" si="219"/>
        <v/>
      </c>
      <c r="CN110" s="73" t="str">
        <f t="shared" si="220"/>
        <v/>
      </c>
      <c r="CO110" s="71" t="str" cm="1">
        <f t="array" ref="CO110">IF(OR($X110="", CO$7=""), "", IFERROR(IF(IFERROR(INDEX($F110:$L110, $BM110, MATCH(CO$6, $F$9:$L$9, 0)), "")&gt;CO$7, "", IFERROR(INDEX($BB110:$BH110, $BM110, MATCH(CO$6, $BB$10:$BH$10, 0)), "")), ""))</f>
        <v/>
      </c>
      <c r="CP110" s="73" t="str" cm="1">
        <f t="array" ref="CP110">IF(OR($X110="", CP$7=""), "", IFERROR(IF(IFERROR(INDEX($F110:$L110, $BM110, MATCH(CP$6, $F$9:$L$9, 0)), "")&gt;CP$7, "", IFERROR(INDEX($BB110:$BH110, $BM110, MATCH(CP$6, $BB$10:$BH$10, 0)), "")), ""))</f>
        <v/>
      </c>
      <c r="CQ110" s="71" t="str">
        <f t="shared" si="221"/>
        <v/>
      </c>
      <c r="CR110" s="72" t="str">
        <f t="shared" si="222"/>
        <v/>
      </c>
      <c r="CS110" s="72" t="str">
        <f t="shared" si="223"/>
        <v/>
      </c>
      <c r="CT110" s="72" t="str">
        <f t="shared" si="224"/>
        <v/>
      </c>
      <c r="CU110" s="72" t="str">
        <f t="shared" si="225"/>
        <v/>
      </c>
      <c r="CV110" s="72" t="str">
        <f t="shared" si="226"/>
        <v/>
      </c>
      <c r="CW110" s="73" t="str">
        <f t="shared" si="227"/>
        <v/>
      </c>
      <c r="CX110" s="71" t="str" cm="1">
        <f t="array" ref="CX110">IF(OR($X110="", CX$7=""), "", IFERROR(IF(IFERROR(INDEX($F110:$L110, $BM110, MATCH(CX$6, $F$9:$L$9, 0)), "")&gt;CX$7, "", IFERROR(INDEX($BB110:$BH110, $BM110, MATCH(CX$6, $BB$10:$BH$10, 0)), "")), ""))</f>
        <v/>
      </c>
      <c r="CY110" s="73" t="str" cm="1">
        <f t="array" ref="CY110">IF(OR($X110="", CY$7=""), "", IFERROR(IF(IFERROR(INDEX($F110:$L110, $BM110, MATCH(CY$6, $F$9:$L$9, 0)), "")&gt;CY$7, "", IFERROR(INDEX($BB110:$BH110, $BM110, MATCH(CY$6, $BB$10:$BH$10, 0)), "")), ""))</f>
        <v/>
      </c>
      <c r="CZ110" s="71" t="str">
        <f t="shared" si="228"/>
        <v/>
      </c>
      <c r="DA110" s="72" t="str">
        <f t="shared" si="229"/>
        <v/>
      </c>
      <c r="DB110" s="72" t="str">
        <f t="shared" si="230"/>
        <v/>
      </c>
      <c r="DC110" s="72" t="str">
        <f t="shared" si="231"/>
        <v/>
      </c>
      <c r="DD110" s="72" t="str">
        <f t="shared" si="232"/>
        <v/>
      </c>
      <c r="DE110" s="72" t="str">
        <f t="shared" si="233"/>
        <v/>
      </c>
      <c r="DF110" s="73" t="str">
        <f t="shared" si="234"/>
        <v/>
      </c>
      <c r="DG110" s="71" t="str" cm="1">
        <f t="array" ref="DG110">IF(OR($X110="", DG$7=""), "", IFERROR(IF(IFERROR(INDEX($F110:$L110, $BM110, MATCH(DG$6, $F$9:$L$9, 0)), "")&gt;DG$7, "", IFERROR(INDEX($BB110:$BH110, $BM110, MATCH(DG$6, $BB$10:$BH$10, 0)), "")), ""))</f>
        <v/>
      </c>
      <c r="DH110" s="73" t="str" cm="1">
        <f t="array" ref="DH110">IF(OR($X110="", DH$7=""), "", IFERROR(IF(IFERROR(INDEX($F110:$L110, $BM110, MATCH(DH$6, $F$9:$L$9, 0)), "")&gt;DH$7, "", IFERROR(INDEX($BB110:$BH110, $BM110, MATCH(DH$6, $BB$10:$BH$10, 0)), "")), ""))</f>
        <v/>
      </c>
      <c r="DI110" s="71" t="str">
        <f t="shared" si="235"/>
        <v/>
      </c>
      <c r="DJ110" s="72" t="str">
        <f t="shared" si="236"/>
        <v/>
      </c>
      <c r="DK110" s="72" t="str">
        <f t="shared" si="237"/>
        <v/>
      </c>
      <c r="DL110" s="72" t="str">
        <f t="shared" si="238"/>
        <v/>
      </c>
      <c r="DM110" s="72" t="str">
        <f t="shared" si="239"/>
        <v/>
      </c>
      <c r="DN110" s="72" t="str">
        <f t="shared" si="240"/>
        <v/>
      </c>
      <c r="DO110" s="73" t="str">
        <f t="shared" si="241"/>
        <v/>
      </c>
      <c r="DP110" s="71" t="str" cm="1">
        <f t="array" ref="DP110">IF(OR($X110="", DP$7=""), "", IFERROR(IF(IFERROR(INDEX($F110:$L110, $BM110, MATCH(DP$6, $F$9:$L$9, 0)), "")&gt;DP$7, "", IFERROR(INDEX($BB110:$BH110, $BM110, MATCH(DP$6, $BB$10:$BH$10, 0)), "")), ""))</f>
        <v/>
      </c>
      <c r="DQ110" s="73" t="str" cm="1">
        <f t="array" ref="DQ110">IF(OR($X110="", DQ$7=""), "", IFERROR(IF(IFERROR(INDEX($F110:$L110, $BM110, MATCH(DQ$6, $F$9:$L$9, 0)), "")&gt;DQ$7, "", IFERROR(INDEX($BB110:$BH110, $BM110, MATCH(DQ$6, $BB$10:$BH$10, 0)), "")), ""))</f>
        <v/>
      </c>
      <c r="DR110" s="71" t="str">
        <f t="shared" si="242"/>
        <v/>
      </c>
      <c r="DS110" s="72" t="str">
        <f t="shared" si="243"/>
        <v/>
      </c>
      <c r="DT110" s="72" t="str">
        <f t="shared" si="244"/>
        <v/>
      </c>
      <c r="DU110" s="72" t="str">
        <f t="shared" si="245"/>
        <v/>
      </c>
      <c r="DV110" s="72" t="str">
        <f t="shared" si="246"/>
        <v/>
      </c>
      <c r="DW110" s="72" t="str">
        <f t="shared" si="247"/>
        <v/>
      </c>
      <c r="DX110" s="73" t="str">
        <f t="shared" si="248"/>
        <v/>
      </c>
      <c r="DY110" s="71" t="str" cm="1">
        <f t="array" ref="DY110">IF(OR($X110="", DY$7=""), "", IFERROR(IF(IFERROR(INDEX($F110:$L110, $BM110, MATCH(DY$6, $F$9:$L$9, 0)), "")&gt;DY$7, "", IFERROR(INDEX($BB110:$BH110, $BM110, MATCH(DY$6, $BB$10:$BH$10, 0)), "")), ""))</f>
        <v/>
      </c>
      <c r="DZ110" s="73" t="str" cm="1">
        <f t="array" ref="DZ110">IF(OR($X110="", DZ$7=""), "", IFERROR(IF(IFERROR(INDEX($F110:$L110, $BM110, MATCH(DZ$6, $F$9:$L$9, 0)), "")&gt;DZ$7, "", IFERROR(INDEX($BB110:$BH110, $BM110, MATCH(DZ$6, $BB$10:$BH$10, 0)), "")), ""))</f>
        <v/>
      </c>
      <c r="EA110" s="71" t="str">
        <f t="shared" si="249"/>
        <v/>
      </c>
      <c r="EB110" s="72" t="str">
        <f t="shared" si="250"/>
        <v/>
      </c>
      <c r="EC110" s="72" t="str">
        <f t="shared" si="251"/>
        <v/>
      </c>
      <c r="ED110" s="72" t="str">
        <f t="shared" si="252"/>
        <v/>
      </c>
      <c r="EE110" s="72" t="str">
        <f t="shared" si="253"/>
        <v/>
      </c>
      <c r="EF110" s="72" t="str">
        <f t="shared" si="254"/>
        <v/>
      </c>
      <c r="EG110" s="73" t="str">
        <f t="shared" si="255"/>
        <v/>
      </c>
      <c r="EH110" s="71" t="str" cm="1">
        <f t="array" ref="EH110">IF(OR($X110="", EH$7=""), "", IFERROR(IF(IFERROR(INDEX($F110:$L110, $BM110, MATCH(EH$6, $F$9:$L$9, 0)), "")&gt;EH$7, "", IFERROR(INDEX($BB110:$BH110, $BM110, MATCH(EH$6, $BB$10:$BH$10, 0)), "")), ""))</f>
        <v/>
      </c>
      <c r="EI110" s="73" t="str" cm="1">
        <f t="array" ref="EI110">IF(OR($X110="", EI$7=""), "", IFERROR(IF(IFERROR(INDEX($F110:$L110, $BM110, MATCH(EI$6, $F$9:$L$9, 0)), "")&gt;EI$7, "", IFERROR(INDEX($BB110:$BH110, $BM110, MATCH(EI$6, $BB$10:$BH$10, 0)), "")), ""))</f>
        <v/>
      </c>
      <c r="EJ110" s="71" t="str">
        <f t="shared" si="256"/>
        <v/>
      </c>
      <c r="EK110" s="72" t="str">
        <f t="shared" si="257"/>
        <v/>
      </c>
      <c r="EL110" s="72" t="str">
        <f t="shared" si="258"/>
        <v/>
      </c>
      <c r="EM110" s="72" t="str">
        <f t="shared" si="259"/>
        <v/>
      </c>
      <c r="EN110" s="72" t="str">
        <f t="shared" si="260"/>
        <v/>
      </c>
      <c r="EO110" s="72" t="str">
        <f t="shared" si="261"/>
        <v/>
      </c>
      <c r="EP110" s="73" t="str">
        <f t="shared" si="262"/>
        <v/>
      </c>
      <c r="EQ110" s="71" t="str" cm="1">
        <f t="array" ref="EQ110">IF(OR($X110="", EQ$7=""), "", IFERROR(IF(IFERROR(INDEX($F110:$L110, $BM110, MATCH(EQ$6, $F$9:$L$9, 0)), "")&gt;EQ$7, "", IFERROR(INDEX($BB110:$BH110, $BM110, MATCH(EQ$6, $BB$10:$BH$10, 0)), "")), ""))</f>
        <v/>
      </c>
      <c r="ER110" s="73" t="str" cm="1">
        <f t="array" ref="ER110">IF(OR($X110="", ER$7=""), "", IFERROR(IF(IFERROR(INDEX($F110:$L110, $BM110, MATCH(ER$6, $F$9:$L$9, 0)), "")&gt;ER$7, "", IFERROR(INDEX($BB110:$BH110, $BM110, MATCH(ER$6, $BB$10:$BH$10, 0)), "")), ""))</f>
        <v/>
      </c>
      <c r="ES110" s="71" t="str">
        <f t="shared" si="263"/>
        <v/>
      </c>
      <c r="ET110" s="72" t="str">
        <f t="shared" si="264"/>
        <v/>
      </c>
      <c r="EU110" s="72" t="str">
        <f t="shared" si="265"/>
        <v/>
      </c>
      <c r="EV110" s="72" t="str">
        <f t="shared" si="266"/>
        <v/>
      </c>
      <c r="EW110" s="72" t="str">
        <f t="shared" si="267"/>
        <v/>
      </c>
      <c r="EX110" s="72" t="str">
        <f t="shared" si="268"/>
        <v/>
      </c>
      <c r="EY110" s="73" t="str">
        <f t="shared" si="269"/>
        <v/>
      </c>
      <c r="FA110" s="71" t="str" cm="1">
        <f t="array" ref="FA110">IF($X110="", "", IFERROR(INDEX($BN110:$EY110, $EZ110, MATCH(FA$8, $BN$2:$EY$2, 0)), ""))</f>
        <v/>
      </c>
      <c r="FB110" s="72" t="str" cm="1">
        <f t="array" ref="FB110">IF($X110="", "", IFERROR(INDEX($BN110:$EY110, $EZ110, MATCH(FB$8, $BN$2:$EY$2, 0)), ""))</f>
        <v/>
      </c>
      <c r="FC110" s="72" t="str" cm="1">
        <f t="array" ref="FC110">IF($X110="", "", IFERROR(INDEX($BN110:$EY110, $EZ110, MATCH(FC$8, $BN$2:$EY$2, 0)), ""))</f>
        <v/>
      </c>
      <c r="FD110" s="72" t="str" cm="1">
        <f t="array" ref="FD110">IF($X110="", "", IFERROR(INDEX($BN110:$EY110, $EZ110, MATCH(FD$8, $BN$2:$EY$2, 0)), ""))</f>
        <v/>
      </c>
      <c r="FE110" s="72" t="str" cm="1">
        <f t="array" ref="FE110">IF($X110="", "", IFERROR(INDEX($BN110:$EY110, $EZ110, MATCH(FE$8, $BN$2:$EY$2, 0)), ""))</f>
        <v/>
      </c>
      <c r="FF110" s="72" t="str" cm="1">
        <f t="array" ref="FF110">IF($X110="", "", IFERROR(INDEX($BN110:$EY110, $EZ110, MATCH(FF$8, $BN$2:$EY$2, 0)), ""))</f>
        <v/>
      </c>
      <c r="FG110" s="72" t="str" cm="1">
        <f t="array" ref="FG110">IF($X110="", "", IFERROR(INDEX($BN110:$EY110, $EZ110, MATCH(FG$8, $BN$2:$EY$2, 0)), ""))</f>
        <v/>
      </c>
      <c r="FH110" s="72" t="str" cm="1">
        <f t="array" ref="FH110">IF($X110="", "", IFERROR(INDEX($BN110:$EY110, $EZ110, MATCH(FH$8, $BN$2:$EY$2, 0)), ""))</f>
        <v/>
      </c>
      <c r="FI110" s="72" t="str" cm="1">
        <f t="array" ref="FI110">IF($X110="", "", IFERROR(INDEX($BN110:$EY110, $EZ110, MATCH(FI$8, $BN$2:$EY$2, 0)), ""))</f>
        <v/>
      </c>
      <c r="FJ110" s="72" t="str" cm="1">
        <f t="array" ref="FJ110">IF($X110="", "", IFERROR(INDEX($BN110:$EY110, $EZ110, MATCH(FJ$8, $BN$2:$EY$2, 0)), ""))</f>
        <v/>
      </c>
      <c r="FK110" s="72" t="str" cm="1">
        <f t="array" ref="FK110">IF($X110="", "", IFERROR(INDEX($BN110:$EY110, $EZ110, MATCH(FK$8, $BN$2:$EY$2, 0)), ""))</f>
        <v/>
      </c>
      <c r="FL110" s="72" t="str" cm="1">
        <f t="array" ref="FL110">IF($X110="", "", IFERROR(INDEX($BN110:$EY110, $EZ110, MATCH(FL$8, $BN$2:$EY$2, 0)), ""))</f>
        <v/>
      </c>
      <c r="FM110" s="72" t="str" cm="1">
        <f t="array" ref="FM110">IF($X110="", "", IFERROR(INDEX($BN110:$EY110, $EZ110, MATCH(FM$8, $BN$2:$EY$2, 0)), ""))</f>
        <v/>
      </c>
      <c r="FN110" s="72" t="str" cm="1">
        <f t="array" ref="FN110">IF($X110="", "", IFERROR(INDEX($BN110:$EY110, $EZ110, MATCH(FN$8, $BN$2:$EY$2, 0)), ""))</f>
        <v/>
      </c>
      <c r="FO110" s="72" t="str" cm="1">
        <f t="array" ref="FO110">IF($X110="", "", IFERROR(INDEX($BN110:$EY110, $EZ110, MATCH(FO$8, $BN$2:$EY$2, 0)), ""))</f>
        <v/>
      </c>
      <c r="FP110" s="72" t="str" cm="1">
        <f t="array" ref="FP110">IF($X110="", "", IFERROR(INDEX($BN110:$EY110, $EZ110, MATCH(FP$8, $BN$2:$EY$2, 0)), ""))</f>
        <v/>
      </c>
      <c r="FQ110" s="72" t="str" cm="1">
        <f t="array" ref="FQ110">IF($X110="", "", IFERROR(INDEX($BN110:$EY110, $EZ110, MATCH(FQ$8, $BN$2:$EY$2, 0)), ""))</f>
        <v/>
      </c>
      <c r="FR110" s="72" t="str" cm="1">
        <f t="array" ref="FR110">IF($X110="", "", IFERROR(INDEX($BN110:$EY110, $EZ110, MATCH(FR$8, $BN$2:$EY$2, 0)), ""))</f>
        <v/>
      </c>
      <c r="FS110" s="72" t="str" cm="1">
        <f t="array" ref="FS110">IF($X110="", "", IFERROR(INDEX($BN110:$EY110, $EZ110, MATCH(FS$8, $BN$2:$EY$2, 0)), ""))</f>
        <v/>
      </c>
      <c r="FT110" s="72" t="str" cm="1">
        <f t="array" ref="FT110">IF($X110="", "", IFERROR(INDEX($BN110:$EY110, $EZ110, MATCH(FT$8, $BN$2:$EY$2, 0)), ""))</f>
        <v/>
      </c>
      <c r="FU110" s="72" t="str" cm="1">
        <f t="array" ref="FU110">IF($X110="", "", IFERROR(INDEX($BN110:$EY110, $EZ110, MATCH(FU$8, $BN$2:$EY$2, 0)), ""))</f>
        <v/>
      </c>
      <c r="FV110" s="72" t="str" cm="1">
        <f t="array" ref="FV110">IF($X110="", "", IFERROR(INDEX($BN110:$EY110, $EZ110, MATCH(FV$8, $BN$2:$EY$2, 0)), ""))</f>
        <v/>
      </c>
      <c r="FW110" s="72" t="str" cm="1">
        <f t="array" ref="FW110">IF($X110="", "", IFERROR(INDEX($BN110:$EY110, $EZ110, MATCH(FW$8, $BN$2:$EY$2, 0)), ""))</f>
        <v/>
      </c>
      <c r="FX110" s="72" t="str" cm="1">
        <f t="array" ref="FX110">IF($X110="", "", IFERROR(INDEX($BN110:$EY110, $EZ110, MATCH(FX$8, $BN$2:$EY$2, 0)), ""))</f>
        <v/>
      </c>
      <c r="FY110" s="72" t="str" cm="1">
        <f t="array" ref="FY110">IF($X110="", "", IFERROR(INDEX($BN110:$EY110, $EZ110, MATCH(FY$8, $BN$2:$EY$2, 0)), ""))</f>
        <v/>
      </c>
      <c r="FZ110" s="72" t="str" cm="1">
        <f t="array" ref="FZ110">IF($X110="", "", IFERROR(INDEX($BN110:$EY110, $EZ110, MATCH(FZ$8, $BN$2:$EY$2, 0)), ""))</f>
        <v/>
      </c>
      <c r="GA110" s="72" t="str" cm="1">
        <f t="array" ref="GA110">IF($X110="", "", IFERROR(INDEX($BN110:$EY110, $EZ110, MATCH(GA$8, $BN$2:$EY$2, 0)), ""))</f>
        <v/>
      </c>
      <c r="GB110" s="72" t="str" cm="1">
        <f t="array" ref="GB110">IF($X110="", "", IFERROR(INDEX($BN110:$EY110, $EZ110, MATCH(GB$8, $BN$2:$EY$2, 0)), ""))</f>
        <v/>
      </c>
      <c r="GC110" s="72" t="str" cm="1">
        <f t="array" ref="GC110">IF($X110="", "", IFERROR(INDEX($BN110:$EY110, $EZ110, MATCH(GC$8, $BN$2:$EY$2, 0)), ""))</f>
        <v/>
      </c>
      <c r="GD110" s="72" t="str" cm="1">
        <f t="array" ref="GD110">IF($X110="", "", IFERROR(INDEX($BN110:$EY110, $EZ110, MATCH(GD$8, $BN$2:$EY$2, 0)), ""))</f>
        <v/>
      </c>
      <c r="GE110" s="72" t="str" cm="1">
        <f t="array" ref="GE110">IF($X110="", "", IFERROR(INDEX($BN110:$EY110, $EZ110, MATCH(GE$8, $BN$2:$EY$2, 0)), ""))</f>
        <v/>
      </c>
      <c r="GF110" s="72" t="str" cm="1">
        <f t="array" ref="GF110">IF($X110="", "", IFERROR(INDEX($BN110:$EY110, $EZ110, MATCH(GF$8, $BN$2:$EY$2, 0)), ""))</f>
        <v/>
      </c>
      <c r="GG110" s="72" t="str" cm="1">
        <f t="array" ref="GG110">IF($X110="", "", IFERROR(INDEX($BN110:$EY110, $EZ110, MATCH(GG$8, $BN$2:$EY$2, 0)), ""))</f>
        <v/>
      </c>
      <c r="GH110" s="72" t="str" cm="1">
        <f t="array" ref="GH110">IF($X110="", "", IFERROR(INDEX($BN110:$EY110, $EZ110, MATCH(GH$8, $BN$2:$EY$2, 0)), ""))</f>
        <v/>
      </c>
      <c r="GI110" s="72" t="str" cm="1">
        <f t="array" ref="GI110">IF($X110="", "", IFERROR(INDEX($BN110:$EY110, $EZ110, MATCH(GI$8, $BN$2:$EY$2, 0)), ""))</f>
        <v/>
      </c>
      <c r="GJ110" s="72" t="str" cm="1">
        <f t="array" ref="GJ110">IF($X110="", "", IFERROR(INDEX($BN110:$EY110, $EZ110, MATCH(GJ$8, $BN$2:$EY$2, 0)), ""))</f>
        <v/>
      </c>
      <c r="GK110" s="72" t="str" cm="1">
        <f t="array" ref="GK110">IF($X110="", "", IFERROR(INDEX($BN110:$EY110, $EZ110, MATCH(GK$8, $BN$2:$EY$2, 0)), ""))</f>
        <v/>
      </c>
      <c r="GL110" s="72" t="str" cm="1">
        <f t="array" ref="GL110">IF($X110="", "", IFERROR(INDEX($BN110:$EY110, $EZ110, MATCH(GL$8, $BN$2:$EY$2, 0)), ""))</f>
        <v/>
      </c>
      <c r="GM110" s="72" t="str" cm="1">
        <f t="array" ref="GM110">IF($X110="", "", IFERROR(INDEX($BN110:$EY110, $EZ110, MATCH(GM$8, $BN$2:$EY$2, 0)), ""))</f>
        <v/>
      </c>
      <c r="GN110" s="72" t="str" cm="1">
        <f t="array" ref="GN110">IF($X110="", "", IFERROR(INDEX($BN110:$EY110, $EZ110, MATCH(GN$8, $BN$2:$EY$2, 0)), ""))</f>
        <v/>
      </c>
      <c r="GO110" s="72" t="str" cm="1">
        <f t="array" ref="GO110">IF($X110="", "", IFERROR(INDEX($BN110:$EY110, $EZ110, MATCH(GO$8, $BN$2:$EY$2, 0)), ""))</f>
        <v/>
      </c>
      <c r="GP110" s="72" t="str" cm="1">
        <f t="array" ref="GP110">IF($X110="", "", IFERROR(INDEX($BN110:$EY110, $EZ110, MATCH(GP$8, $BN$2:$EY$2, 0)), ""))</f>
        <v/>
      </c>
      <c r="GQ110" s="72" t="str" cm="1">
        <f t="array" ref="GQ110">IF($X110="", "", IFERROR(INDEX($BN110:$EY110, $EZ110, MATCH(GQ$8, $BN$2:$EY$2, 0)), ""))</f>
        <v/>
      </c>
      <c r="GR110" s="72" t="str" cm="1">
        <f t="array" ref="GR110">IF($X110="", "", IFERROR(INDEX($BN110:$EY110, $EZ110, MATCH(GR$8, $BN$2:$EY$2, 0)), ""))</f>
        <v/>
      </c>
      <c r="GS110" s="72" t="str" cm="1">
        <f t="array" ref="GS110">IF($X110="", "", IFERROR(INDEX($BN110:$EY110, $EZ110, MATCH(GS$8, $BN$2:$EY$2, 0)), ""))</f>
        <v/>
      </c>
      <c r="GT110" s="72" t="str" cm="1">
        <f t="array" ref="GT110">IF($X110="", "", IFERROR(INDEX($BN110:$EY110, $EZ110, MATCH(GT$8, $BN$2:$EY$2, 0)), ""))</f>
        <v/>
      </c>
      <c r="GU110" s="72" t="str" cm="1">
        <f t="array" ref="GU110">IF($X110="", "", IFERROR(INDEX($BN110:$EY110, $EZ110, MATCH(GU$8, $BN$2:$EY$2, 0)), ""))</f>
        <v/>
      </c>
      <c r="GV110" s="72" t="str" cm="1">
        <f t="array" ref="GV110">IF($X110="", "", IFERROR(INDEX($BN110:$EY110, $EZ110, MATCH(GV$8, $BN$2:$EY$2, 0)), ""))</f>
        <v/>
      </c>
      <c r="GW110" s="72" t="str" cm="1">
        <f t="array" ref="GW110">IF($X110="", "", IFERROR(INDEX($BN110:$EY110, $EZ110, MATCH(GW$8, $BN$2:$EY$2, 0)), ""))</f>
        <v/>
      </c>
      <c r="GX110" s="72" t="str" cm="1">
        <f t="array" ref="GX110">IF($X110="", "", IFERROR(INDEX($BN110:$EY110, $EZ110, MATCH(GX$8, $BN$2:$EY$2, 0)), ""))</f>
        <v/>
      </c>
      <c r="GY110" s="72" t="str" cm="1">
        <f t="array" ref="GY110">IF($X110="", "", IFERROR(INDEX($BN110:$EY110, $EZ110, MATCH(GY$8, $BN$2:$EY$2, 0)), ""))</f>
        <v/>
      </c>
      <c r="GZ110" s="72" t="str" cm="1">
        <f t="array" ref="GZ110">IF($X110="", "", IFERROR(INDEX($BN110:$EY110, $EZ110, MATCH(GZ$8, $BN$2:$EY$2, 0)), ""))</f>
        <v/>
      </c>
      <c r="HA110" s="72" t="str" cm="1">
        <f t="array" ref="HA110">IF($X110="", "", IFERROR(INDEX($BN110:$EY110, $EZ110, MATCH(HA$8, $BN$2:$EY$2, 0)), ""))</f>
        <v/>
      </c>
      <c r="HB110" s="72" t="str" cm="1">
        <f t="array" ref="HB110">IF($X110="", "", IFERROR(INDEX($BN110:$EY110, $EZ110, MATCH(HB$8, $BN$2:$EY$2, 0)), ""))</f>
        <v/>
      </c>
      <c r="HC110" s="72" t="str" cm="1">
        <f t="array" ref="HC110">IF($X110="", "", IFERROR(INDEX($BN110:$EY110, $EZ110, MATCH(HC$8, $BN$2:$EY$2, 0)), ""))</f>
        <v/>
      </c>
      <c r="HD110" s="72" t="str" cm="1">
        <f t="array" ref="HD110">IF($X110="", "", IFERROR(INDEX($BN110:$EY110, $EZ110, MATCH(HD$8, $BN$2:$EY$2, 0)), ""))</f>
        <v/>
      </c>
      <c r="HE110" s="72" t="str" cm="1">
        <f t="array" ref="HE110">IF($X110="", "", IFERROR(INDEX($BN110:$EY110, $EZ110, MATCH(HE$8, $BN$2:$EY$2, 0)), ""))</f>
        <v/>
      </c>
      <c r="HF110" s="72" t="str" cm="1">
        <f t="array" ref="HF110">IF($X110="", "", IFERROR(INDEX($BN110:$EY110, $EZ110, MATCH(HF$8, $BN$2:$EY$2, 0)), ""))</f>
        <v/>
      </c>
      <c r="HG110" s="72" t="str" cm="1">
        <f t="array" ref="HG110">IF($X110="", "", IFERROR(INDEX($BN110:$EY110, $EZ110, MATCH(HG$8, $BN$2:$EY$2, 0)), ""))</f>
        <v/>
      </c>
      <c r="HH110" s="72" t="str" cm="1">
        <f t="array" ref="HH110">IF($X110="", "", IFERROR(INDEX($BN110:$EY110, $EZ110, MATCH(HH$8, $BN$2:$EY$2, 0)), ""))</f>
        <v/>
      </c>
      <c r="HI110" s="72" t="str" cm="1">
        <f t="array" ref="HI110">IF($X110="", "", IFERROR(INDEX($BN110:$EY110, $EZ110, MATCH(HI$8, $BN$2:$EY$2, 0)), ""))</f>
        <v/>
      </c>
      <c r="HJ110" s="72" t="str" cm="1">
        <f t="array" ref="HJ110">IF($X110="", "", IFERROR(INDEX($BN110:$EY110, $EZ110, MATCH(HJ$8, $BN$2:$EY$2, 0)), ""))</f>
        <v/>
      </c>
      <c r="HK110" s="72" t="str" cm="1">
        <f t="array" ref="HK110">IF($X110="", "", IFERROR(INDEX($BN110:$EY110, $EZ110, MATCH(HK$8, $BN$2:$EY$2, 0)), ""))</f>
        <v/>
      </c>
      <c r="HL110" s="72" t="str" cm="1">
        <f t="array" ref="HL110">IF($X110="", "", IFERROR(INDEX($BN110:$EY110, $EZ110, MATCH(HL$8, $BN$2:$EY$2, 0)), ""))</f>
        <v/>
      </c>
      <c r="HM110" s="72" t="str" cm="1">
        <f t="array" ref="HM110">IF($X110="", "", IFERROR(INDEX($BN110:$EY110, $EZ110, MATCH(HM$8, $BN$2:$EY$2, 0)), ""))</f>
        <v/>
      </c>
      <c r="HN110" s="72" t="str" cm="1">
        <f t="array" ref="HN110">IF($X110="", "", IFERROR(INDEX($BN110:$EY110, $EZ110, MATCH(HN$8, $BN$2:$EY$2, 0)), ""))</f>
        <v/>
      </c>
      <c r="HO110" s="72" t="str" cm="1">
        <f t="array" ref="HO110">IF($X110="", "", IFERROR(INDEX($BN110:$EY110, $EZ110, MATCH(HO$8, $BN$2:$EY$2, 0)), ""))</f>
        <v/>
      </c>
      <c r="HP110" s="72" t="str" cm="1">
        <f t="array" ref="HP110">IF($X110="", "", IFERROR(INDEX($BN110:$EY110, $EZ110, MATCH(HP$8, $BN$2:$EY$2, 0)), ""))</f>
        <v/>
      </c>
      <c r="HQ110" s="72" t="str" cm="1">
        <f t="array" ref="HQ110">IF($X110="", "", IFERROR(INDEX($BN110:$EY110, $EZ110, MATCH(HQ$8, $BN$2:$EY$2, 0)), ""))</f>
        <v/>
      </c>
      <c r="HR110" s="73" t="str" cm="1">
        <f t="array" ref="HR110">IF($X110="", "", IFERROR(INDEX($BN110:$EY110, $EZ110, MATCH(HR$8, $BN$2:$EY$2, 0)), ""))</f>
        <v/>
      </c>
      <c r="HT110" s="7" t="str" cm="1">
        <f t="array" ref="HT110">IFERROR(INDEX($FA$6:$HR$6, $HS$6, MATCH(MIN($FA110:$HR110), $FA110:$HR110, 0)), "")</f>
        <v/>
      </c>
      <c r="HV110" s="7" t="str" cm="1">
        <f t="array" ref="HV110">IFERROR(INDEX(Trainers!$I$11:$I$20, MATCH(IFERROR(INDEX($FA$7:$HR$7, $HS$6, MATCH(MIN($FA110:$HR110), $FA110:$HR110, 0)), ""), Trainers!$AB$11:$AB$20, 0)), "")</f>
        <v/>
      </c>
      <c r="HX110" s="49" t="str">
        <f t="shared" si="270"/>
        <v/>
      </c>
      <c r="HY110" s="51" t="str">
        <f t="shared" si="271"/>
        <v/>
      </c>
      <c r="HZ110" s="49" t="str">
        <f t="shared" si="299"/>
        <v/>
      </c>
      <c r="IA110" s="51" t="str">
        <f t="shared" si="300"/>
        <v/>
      </c>
      <c r="IB110" s="49" t="str">
        <f t="shared" si="299"/>
        <v/>
      </c>
      <c r="IC110" s="51" t="str">
        <f t="shared" si="300"/>
        <v/>
      </c>
      <c r="ID110" s="49" t="str">
        <f t="shared" si="299"/>
        <v/>
      </c>
      <c r="IE110" s="51" t="str">
        <f t="shared" si="300"/>
        <v/>
      </c>
      <c r="IF110" s="49" t="str">
        <f t="shared" si="299"/>
        <v/>
      </c>
      <c r="IG110" s="51" t="str">
        <f t="shared" si="300"/>
        <v/>
      </c>
      <c r="IH110" s="49" t="str">
        <f t="shared" si="299"/>
        <v/>
      </c>
      <c r="II110" s="51" t="str">
        <f t="shared" si="300"/>
        <v/>
      </c>
      <c r="IJ110" s="49" t="str">
        <f t="shared" si="299"/>
        <v/>
      </c>
      <c r="IK110" s="51" t="str">
        <f t="shared" si="300"/>
        <v/>
      </c>
      <c r="IL110" s="49" t="str">
        <f t="shared" si="299"/>
        <v/>
      </c>
      <c r="IM110" s="51" t="str">
        <f t="shared" si="300"/>
        <v/>
      </c>
      <c r="IN110" s="49" t="str">
        <f t="shared" si="299"/>
        <v/>
      </c>
      <c r="IO110" s="51" t="str">
        <f t="shared" si="300"/>
        <v/>
      </c>
      <c r="IP110" s="49" t="str">
        <f t="shared" si="299"/>
        <v/>
      </c>
      <c r="IQ110" s="51" t="str">
        <f t="shared" si="300"/>
        <v/>
      </c>
      <c r="IS110" s="49" t="str" cm="1">
        <f t="array" ref="IS110">IF($X110="", "", IFERROR(INDEX($HX$3:$IQ$3, $IR$3, MATCH(IS$10, $HX110:$IQ110, 0)), ""))</f>
        <v/>
      </c>
      <c r="IT110" s="50" t="str" cm="1">
        <f t="array" ref="IT110">IF($X110="", "", IFERROR(INDEX($HX$3:$IQ$3, $IR$3, MATCH(IT$10, $HX110:$IQ110, 0)), ""))</f>
        <v/>
      </c>
      <c r="IU110" s="50" t="str" cm="1">
        <f t="array" ref="IU110">IF($X110="", "", IFERROR(INDEX($HX$3:$IQ$3, $IR$3, MATCH(IU$10, $HX110:$IQ110, 0)), ""))</f>
        <v/>
      </c>
      <c r="IV110" s="7" t="str">
        <f t="shared" si="272"/>
        <v/>
      </c>
      <c r="IX110" s="7" t="str">
        <f t="shared" si="273"/>
        <v/>
      </c>
      <c r="IZ110" s="7" t="str">
        <f>IF($BL110="", "", IFERROR(INDEX(Trainers!$AB$11:$AB$20, MATCH($BL110, Trainers!$I$11:$I$20, 0)), ""))</f>
        <v/>
      </c>
      <c r="JA110" s="79" t="str">
        <f t="shared" si="274"/>
        <v/>
      </c>
      <c r="JB110" s="7" t="str" cm="1">
        <f t="array" ref="JB110">IFERROR(INDEX($BN$7:$EY$7, $BM$7, MATCH(CONCATENATE($IZ110, " - ", $BJ110), $BN$2:$EY$2, 0)), "")</f>
        <v/>
      </c>
      <c r="JC110" s="7" t="str">
        <f t="shared" si="275"/>
        <v/>
      </c>
      <c r="JE110" s="7" t="str">
        <f>IF($HV110="", "", IFERROR(INDEX(Trainers!$AB$11:$AB$20, MATCH($HV110, Trainers!$I$11:$I$20, 0)), ""))</f>
        <v/>
      </c>
      <c r="JF110" s="79" t="str" cm="1">
        <f t="array" ref="JF110">IF(IFERROR(INDEX($F110:$L110, $Y110, MATCH($HT110, $F$9:$L$9, 0)), "")="", "", IFERROR(INDEX($F110:$L110, $Y110, MATCH($HT110, $F$9:$L$9, 0)), ""))</f>
        <v/>
      </c>
      <c r="JG110" s="7" t="str" cm="1">
        <f t="array" ref="JG110">IFERROR(INDEX($BN$7:$EY$7, $BM$7, MATCH(CONCATENATE($JE110, " - ", $HT110), $BN$2:$EY$2, 0)), "")</f>
        <v/>
      </c>
      <c r="JH110" s="7" t="str">
        <f t="shared" si="276"/>
        <v/>
      </c>
    </row>
    <row r="111" spans="1:268" x14ac:dyDescent="0.25">
      <c r="A111" s="2"/>
      <c r="B111" s="2"/>
      <c r="C111" s="2"/>
      <c r="D111" s="2"/>
      <c r="E111" s="2"/>
      <c r="F111" s="2"/>
      <c r="G111" s="2"/>
      <c r="H111" s="2"/>
      <c r="I111" s="2"/>
      <c r="J111" s="2"/>
      <c r="K111" s="2"/>
      <c r="L111" s="2"/>
      <c r="M111" s="2"/>
      <c r="N111" s="2"/>
      <c r="O111" s="2"/>
      <c r="P111" s="62"/>
      <c r="Q111" s="62"/>
      <c r="R111" s="62"/>
    </row>
  </sheetData>
  <sheetProtection algorithmName="SHA-512" hashValue="yj0k+8nQ0v1DMWV/fe7z6FaVDvE0O0/c2AhGmiP16MeTaNjaTBp2T2sljlVtrKRVkxkQ1ChkDOGPvh9uNx34QQ==" saltValue="enfIgYS4XBuv4Ea32mClaQ==" spinCount="100000" sheet="1" objects="1" scenarios="1" sort="0" autoFilter="0"/>
  <autoFilter ref="B10:L110" xr:uid="{A9934551-8508-4C5B-A291-5E5724088A01}">
    <sortState xmlns:xlrd2="http://schemas.microsoft.com/office/spreadsheetml/2017/richdata2" ref="B11:L110">
      <sortCondition ref="B10:B110"/>
    </sortState>
  </autoFilter>
  <mergeCells count="26">
    <mergeCell ref="EQ9:ER9"/>
    <mergeCell ref="CX9:CY9"/>
    <mergeCell ref="DG9:DH9"/>
    <mergeCell ref="DP9:DQ9"/>
    <mergeCell ref="DY9:DZ9"/>
    <mergeCell ref="EH9:EI9"/>
    <mergeCell ref="CF9:CG9"/>
    <mergeCell ref="BW9:BX9"/>
    <mergeCell ref="CO9:CP9"/>
    <mergeCell ref="B2:D3"/>
    <mergeCell ref="B4:D4"/>
    <mergeCell ref="Q3:Q10"/>
    <mergeCell ref="BN9:BO9"/>
    <mergeCell ref="N2:N6"/>
    <mergeCell ref="HX9:HY9"/>
    <mergeCell ref="HZ9:IA9"/>
    <mergeCell ref="IB9:IC9"/>
    <mergeCell ref="ID9:IE9"/>
    <mergeCell ref="IF9:IG9"/>
    <mergeCell ref="IZ8:JC8"/>
    <mergeCell ref="JE8:JH8"/>
    <mergeCell ref="IH9:II9"/>
    <mergeCell ref="IJ9:IK9"/>
    <mergeCell ref="IL9:IM9"/>
    <mergeCell ref="IN9:IO9"/>
    <mergeCell ref="IP9:IQ9"/>
  </mergeCells>
  <conditionalFormatting sqref="B6:L6">
    <cfRule type="expression" dxfId="27" priority="6">
      <formula>NOT(B$6="")</formula>
    </cfRule>
  </conditionalFormatting>
  <conditionalFormatting sqref="B7:L7">
    <cfRule type="expression" dxfId="26" priority="5">
      <formula>NOT(B$7="")</formula>
    </cfRule>
  </conditionalFormatting>
  <conditionalFormatting sqref="B11:L110">
    <cfRule type="expression" dxfId="25" priority="40">
      <formula>Z11=$X$7</formula>
    </cfRule>
    <cfRule type="expression" dxfId="24" priority="41">
      <formula>Z11=$X$6</formula>
    </cfRule>
  </conditionalFormatting>
  <conditionalFormatting sqref="E11:L110">
    <cfRule type="colorScale" priority="2">
      <colorScale>
        <cfvo type="min"/>
        <cfvo type="percentile" val="50"/>
        <cfvo type="max"/>
        <color rgb="FFF8696B"/>
        <color rgb="FFFFEB84"/>
        <color rgb="FF63BE7B"/>
      </colorScale>
    </cfRule>
  </conditionalFormatting>
  <conditionalFormatting sqref="F8:L8">
    <cfRule type="colorScale" priority="3">
      <colorScale>
        <cfvo type="min"/>
        <cfvo type="percentile" val="50"/>
        <cfvo type="max"/>
        <color rgb="FFF8696B"/>
        <color rgb="FFFFEB84"/>
        <color rgb="FF63BE7B"/>
      </colorScale>
    </cfRule>
  </conditionalFormatting>
  <conditionalFormatting sqref="N11:N110">
    <cfRule type="colorScale" priority="1">
      <colorScale>
        <cfvo type="min"/>
        <cfvo type="percentile" val="50"/>
        <cfvo type="max"/>
        <color rgb="FFF8696B"/>
        <color rgb="FFFFEB84"/>
        <color rgb="FF63BE7B"/>
      </colorScale>
    </cfRule>
  </conditionalFormatting>
  <dataValidations count="3">
    <dataValidation type="list" errorStyle="information" allowBlank="1" showInputMessage="1" sqref="Z3:AJ3" xr:uid="{35AAE91F-864B-4377-B8A5-825989D41090}">
      <formula1>$X$1:$X$3</formula1>
    </dataValidation>
    <dataValidation type="list" allowBlank="1" showInputMessage="1" showErrorMessage="1" sqref="C11:C110" xr:uid="{27A79F74-06A1-46AC-8D86-54B8927CA73C}">
      <formula1>U$10:U$20</formula1>
    </dataValidation>
    <dataValidation type="list" allowBlank="1" showInputMessage="1" showErrorMessage="1" sqref="D11:D110" xr:uid="{34EEADC6-0867-43BB-91A8-CAFBF65BD7B5}">
      <formula1>V$10:V$30</formula1>
    </dataValidation>
  </dataValidations>
  <pageMargins left="0.7" right="0.7" top="0.75" bottom="0.75" header="0.3" footer="0.3"/>
  <pageSetup paperSize="9" scale="88"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BFCA-3162-4A0A-BF0F-12A91D05E6AD}">
  <sheetPr>
    <tabColor rgb="FF0070C0"/>
  </sheetPr>
  <dimension ref="A1:JI11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8.5703125" style="1" customWidth="1"/>
    <col min="4" max="12" width="11.42578125" style="1" customWidth="1"/>
    <col min="13" max="13" width="2.85546875" style="1" customWidth="1"/>
    <col min="14" max="14" width="11.42578125" style="1" customWidth="1"/>
    <col min="15" max="16" width="2.85546875" style="1" customWidth="1"/>
    <col min="17" max="17" width="28.5703125" style="1" customWidth="1"/>
    <col min="18" max="18" width="2.85546875" style="1" customWidth="1"/>
    <col min="19" max="19" width="9.140625" style="1" hidden="1" customWidth="1"/>
    <col min="20" max="20" width="2.85546875" style="1" hidden="1" customWidth="1"/>
    <col min="21" max="21" width="8.5703125" style="1" hidden="1" customWidth="1"/>
    <col min="22" max="22" width="11.42578125" style="1" hidden="1" customWidth="1"/>
    <col min="23" max="23" width="2.85546875" style="1" hidden="1" customWidth="1"/>
    <col min="24" max="24" width="9.140625" style="1" hidden="1" customWidth="1"/>
    <col min="25" max="25" width="2.85546875" style="1" hidden="1" customWidth="1"/>
    <col min="26" max="36" width="9.140625" style="1" hidden="1" customWidth="1"/>
    <col min="37" max="37" width="2.85546875" style="1" hidden="1" customWidth="1"/>
    <col min="38" max="44" width="9.140625" style="1" hidden="1" customWidth="1"/>
    <col min="45" max="45" width="2.85546875" style="1" hidden="1" customWidth="1"/>
    <col min="46" max="52" width="9.140625" style="1" hidden="1" customWidth="1"/>
    <col min="53" max="53" width="2.85546875" style="1" hidden="1" customWidth="1"/>
    <col min="54" max="60" width="9.140625" style="1" hidden="1" customWidth="1"/>
    <col min="61" max="61" width="2.85546875" style="1" hidden="1" customWidth="1"/>
    <col min="62" max="62" width="9.140625" style="1" hidden="1" customWidth="1"/>
    <col min="63" max="63" width="8.5703125" style="1" hidden="1" customWidth="1"/>
    <col min="64" max="64" width="11.42578125" style="1" hidden="1" customWidth="1"/>
    <col min="65" max="65" width="2.85546875" style="1" hidden="1" customWidth="1"/>
    <col min="66" max="155" width="9.140625" style="1" hidden="1" customWidth="1"/>
    <col min="156" max="156" width="2.85546875" style="1" hidden="1" customWidth="1"/>
    <col min="157" max="226" width="8.5703125" style="1" hidden="1" customWidth="1"/>
    <col min="227" max="227" width="2.85546875" style="1" hidden="1" customWidth="1"/>
    <col min="228" max="228" width="9.140625" style="1" hidden="1" customWidth="1"/>
    <col min="229" max="229" width="2.85546875" style="1" hidden="1" customWidth="1"/>
    <col min="230" max="230" width="9.140625" style="1" hidden="1" customWidth="1"/>
    <col min="231" max="231" width="2.85546875" style="1" hidden="1" customWidth="1"/>
    <col min="232" max="251" width="9.140625" style="1" hidden="1" customWidth="1"/>
    <col min="252" max="252" width="2.85546875" style="1" hidden="1" customWidth="1"/>
    <col min="253" max="256" width="9.140625" style="1" hidden="1" customWidth="1"/>
    <col min="257" max="257" width="2.85546875" style="1" hidden="1" customWidth="1"/>
    <col min="258" max="258" width="9.140625" style="1" hidden="1" customWidth="1"/>
    <col min="259" max="259" width="2.85546875" style="1" hidden="1" customWidth="1"/>
    <col min="260" max="262" width="9.140625" style="1" hidden="1" customWidth="1"/>
    <col min="263" max="263" width="8.5703125" style="1" hidden="1" customWidth="1"/>
    <col min="264" max="264" width="2.85546875" style="1" hidden="1" customWidth="1"/>
    <col min="265" max="267" width="9.140625" style="1" hidden="1" customWidth="1"/>
    <col min="268" max="268" width="8.5703125" style="1" hidden="1" customWidth="1"/>
    <col min="269" max="269" width="2.85546875" style="1" hidden="1" customWidth="1"/>
    <col min="270" max="16384" width="9.140625" style="1" hidden="1"/>
  </cols>
  <sheetData>
    <row r="1" spans="1:268" x14ac:dyDescent="0.25">
      <c r="A1" s="2"/>
      <c r="B1" s="2"/>
      <c r="C1" s="2"/>
      <c r="D1" s="2"/>
      <c r="E1" s="2"/>
      <c r="F1" s="2"/>
      <c r="G1" s="2"/>
      <c r="H1" s="2"/>
      <c r="I1" s="2"/>
      <c r="J1" s="2"/>
      <c r="K1" s="2"/>
      <c r="L1" s="2"/>
      <c r="M1" s="2"/>
      <c r="N1" s="2"/>
      <c r="O1" s="2"/>
      <c r="P1" s="62"/>
      <c r="Q1" s="62"/>
      <c r="R1" s="62"/>
      <c r="BE1" s="80" t="s">
        <v>64</v>
      </c>
      <c r="BF1" s="80" t="s">
        <v>63</v>
      </c>
      <c r="BG1" s="80" t="s">
        <v>64</v>
      </c>
      <c r="BH1" s="80" t="s">
        <v>63</v>
      </c>
    </row>
    <row r="2" spans="1:268" ht="15" customHeight="1" x14ac:dyDescent="0.25">
      <c r="A2" s="2"/>
      <c r="B2" s="197" t="s">
        <v>115</v>
      </c>
      <c r="C2" s="198"/>
      <c r="D2" s="199"/>
      <c r="E2" s="2"/>
      <c r="F2" s="2"/>
      <c r="G2" s="2"/>
      <c r="H2" s="2"/>
      <c r="I2" s="2"/>
      <c r="J2" s="2"/>
      <c r="K2" s="2"/>
      <c r="L2" s="2"/>
      <c r="M2" s="2"/>
      <c r="N2" s="205" t="s">
        <v>130</v>
      </c>
      <c r="O2" s="2"/>
      <c r="P2" s="62"/>
      <c r="Q2" s="61" t="s">
        <v>50</v>
      </c>
      <c r="R2" s="62"/>
      <c r="U2" s="6" t="s">
        <v>7</v>
      </c>
      <c r="X2" s="6" t="s">
        <v>6</v>
      </c>
      <c r="Z2" s="46" t="s">
        <v>1</v>
      </c>
      <c r="AA2" s="47" t="s">
        <v>1</v>
      </c>
      <c r="AB2" s="47" t="s">
        <v>1</v>
      </c>
      <c r="AC2" s="47" t="s">
        <v>1</v>
      </c>
      <c r="AD2" s="47" t="s">
        <v>1</v>
      </c>
      <c r="AE2" s="47" t="s">
        <v>1</v>
      </c>
      <c r="AF2" s="47" t="s">
        <v>1</v>
      </c>
      <c r="AG2" s="47" t="s">
        <v>1</v>
      </c>
      <c r="AH2" s="47" t="s">
        <v>1</v>
      </c>
      <c r="AI2" s="47" t="s">
        <v>1</v>
      </c>
      <c r="AJ2" s="48" t="s">
        <v>1</v>
      </c>
      <c r="AZ2" s="6" t="str">
        <f t="shared" ref="AZ2:AZ8" si="0">IF($BB2=0, "", $BD2)</f>
        <v/>
      </c>
      <c r="BB2" s="6">
        <f t="shared" ref="BB2:BB8" si="1">COUNTIF($BJ$11:$BJ$110, $BC2)</f>
        <v>0</v>
      </c>
      <c r="BC2" s="6" t="str">
        <f>IF('Intro &amp; Setup'!$AK23="", "", 'Intro &amp; Setup'!$AK23)</f>
        <v>TAC</v>
      </c>
      <c r="BD2" s="6">
        <f>COUNTIF($BB$2:$BB$8, "&gt;"&amp;$BB2)+1+COUNTIF($BB$2:$BB2, $BB2)-1</f>
        <v>1</v>
      </c>
      <c r="BE2" s="82" cm="1">
        <f t="array" ref="BE2">MIN(IF($BJ$11:$BJ$110=$BC2, $BK$11:$BK$110))</f>
        <v>0</v>
      </c>
      <c r="BF2" s="83" cm="1">
        <f t="array" ref="BF2">MAX(IF($BJ$11:$BJ$110=$BC2, $BK$11:$BK$110))</f>
        <v>0</v>
      </c>
      <c r="BG2" s="82">
        <f>ROUND(BE2+(BE2*$BK$9), 0)</f>
        <v>0</v>
      </c>
      <c r="BH2" s="83">
        <f>ROUND(BF2+(BF2*$BK$9), 0)</f>
        <v>0</v>
      </c>
      <c r="BJ2" s="74" t="s">
        <v>54</v>
      </c>
      <c r="BK2" s="74" t="s">
        <v>54</v>
      </c>
      <c r="BL2" s="74" t="s">
        <v>54</v>
      </c>
      <c r="BN2" s="29" t="str">
        <f>IF(BN$6="", "", CONCATENATE(BN$3, " - ", BN$6))</f>
        <v/>
      </c>
      <c r="BO2" s="30" t="str">
        <f>IF(BO$6="", "", CONCATENATE(BO$3, " - ", BO$6))</f>
        <v/>
      </c>
      <c r="BP2" s="30" t="str">
        <f>IF(BP$10="", "", CONCATENATE(BP$3, " - ", BP$10))</f>
        <v>1 - TAC</v>
      </c>
      <c r="BQ2" s="30" t="str">
        <f t="shared" ref="BQ2:BV2" si="2">IF(BQ$10="", "", CONCATENATE(BQ$3, " - ", BQ$10))</f>
        <v>1 - PAS</v>
      </c>
      <c r="BR2" s="30" t="str">
        <f t="shared" si="2"/>
        <v>1 - DRI</v>
      </c>
      <c r="BS2" s="30" t="str">
        <f t="shared" si="2"/>
        <v>1 - SHO</v>
      </c>
      <c r="BT2" s="30" t="str">
        <f t="shared" si="2"/>
        <v>1 - STR</v>
      </c>
      <c r="BU2" s="30" t="str">
        <f t="shared" si="2"/>
        <v>1 - PLA</v>
      </c>
      <c r="BV2" s="31" t="str">
        <f t="shared" si="2"/>
        <v>1 - INT</v>
      </c>
      <c r="BW2" s="29" t="str">
        <f t="shared" ref="BW2:BX2" si="3">IF(BW$6="", "", CONCATENATE(BW$3, " - ", BW$6))</f>
        <v/>
      </c>
      <c r="BX2" s="30" t="str">
        <f t="shared" si="3"/>
        <v/>
      </c>
      <c r="BY2" s="30" t="str">
        <f t="shared" ref="BY2:EG2" si="4">IF(BY$10="", "", CONCATENATE(BY$3, " - ", BY$10))</f>
        <v>2 - TAC</v>
      </c>
      <c r="BZ2" s="30" t="str">
        <f t="shared" si="4"/>
        <v>2 - PAS</v>
      </c>
      <c r="CA2" s="30" t="str">
        <f t="shared" si="4"/>
        <v>2 - DRI</v>
      </c>
      <c r="CB2" s="30" t="str">
        <f t="shared" si="4"/>
        <v>2 - SHO</v>
      </c>
      <c r="CC2" s="30" t="str">
        <f t="shared" si="4"/>
        <v>2 - STR</v>
      </c>
      <c r="CD2" s="30" t="str">
        <f t="shared" si="4"/>
        <v>2 - PLA</v>
      </c>
      <c r="CE2" s="31" t="str">
        <f t="shared" si="4"/>
        <v>2 - INT</v>
      </c>
      <c r="CF2" s="29" t="str">
        <f t="shared" ref="CF2:CG2" si="5">IF(CF$6="", "", CONCATENATE(CF$3, " - ", CF$6))</f>
        <v/>
      </c>
      <c r="CG2" s="30" t="str">
        <f t="shared" si="5"/>
        <v/>
      </c>
      <c r="CH2" s="30" t="str">
        <f t="shared" ref="CH2" si="6">IF(CH$10="", "", CONCATENATE(CH$3, " - ", CH$10))</f>
        <v>3 - TAC</v>
      </c>
      <c r="CI2" s="30" t="str">
        <f t="shared" si="4"/>
        <v>3 - PAS</v>
      </c>
      <c r="CJ2" s="30" t="str">
        <f t="shared" si="4"/>
        <v>3 - DRI</v>
      </c>
      <c r="CK2" s="30" t="str">
        <f t="shared" si="4"/>
        <v>3 - SHO</v>
      </c>
      <c r="CL2" s="30" t="str">
        <f t="shared" si="4"/>
        <v>3 - STR</v>
      </c>
      <c r="CM2" s="30" t="str">
        <f t="shared" si="4"/>
        <v>3 - PLA</v>
      </c>
      <c r="CN2" s="31" t="str">
        <f t="shared" si="4"/>
        <v>3 - INT</v>
      </c>
      <c r="CO2" s="29" t="str">
        <f t="shared" ref="CO2:CP2" si="7">IF(CO$6="", "", CONCATENATE(CO$3, " - ", CO$6))</f>
        <v/>
      </c>
      <c r="CP2" s="30" t="str">
        <f t="shared" si="7"/>
        <v/>
      </c>
      <c r="CQ2" s="30" t="str">
        <f t="shared" ref="CQ2" si="8">IF(CQ$10="", "", CONCATENATE(CQ$3, " - ", CQ$10))</f>
        <v>4 - TAC</v>
      </c>
      <c r="CR2" s="30" t="str">
        <f t="shared" si="4"/>
        <v>4 - PAS</v>
      </c>
      <c r="CS2" s="30" t="str">
        <f t="shared" si="4"/>
        <v>4 - DRI</v>
      </c>
      <c r="CT2" s="30" t="str">
        <f t="shared" si="4"/>
        <v>4 - SHO</v>
      </c>
      <c r="CU2" s="30" t="str">
        <f t="shared" si="4"/>
        <v>4 - STR</v>
      </c>
      <c r="CV2" s="30" t="str">
        <f t="shared" si="4"/>
        <v>4 - PLA</v>
      </c>
      <c r="CW2" s="31" t="str">
        <f t="shared" si="4"/>
        <v>4 - INT</v>
      </c>
      <c r="CX2" s="29" t="str">
        <f t="shared" ref="CX2:CY2" si="9">IF(CX$6="", "", CONCATENATE(CX$3, " - ", CX$6))</f>
        <v/>
      </c>
      <c r="CY2" s="30" t="str">
        <f t="shared" si="9"/>
        <v/>
      </c>
      <c r="CZ2" s="30" t="str">
        <f t="shared" ref="CZ2" si="10">IF(CZ$10="", "", CONCATENATE(CZ$3, " - ", CZ$10))</f>
        <v>5 - TAC</v>
      </c>
      <c r="DA2" s="30" t="str">
        <f t="shared" si="4"/>
        <v>5 - PAS</v>
      </c>
      <c r="DB2" s="30" t="str">
        <f t="shared" si="4"/>
        <v>5 - DRI</v>
      </c>
      <c r="DC2" s="30" t="str">
        <f t="shared" si="4"/>
        <v>5 - SHO</v>
      </c>
      <c r="DD2" s="30" t="str">
        <f t="shared" si="4"/>
        <v>5 - STR</v>
      </c>
      <c r="DE2" s="30" t="str">
        <f t="shared" si="4"/>
        <v>5 - PLA</v>
      </c>
      <c r="DF2" s="31" t="str">
        <f t="shared" si="4"/>
        <v>5 - INT</v>
      </c>
      <c r="DG2" s="29" t="str">
        <f t="shared" ref="DG2:DH2" si="11">IF(DG$6="", "", CONCATENATE(DG$3, " - ", DG$6))</f>
        <v/>
      </c>
      <c r="DH2" s="30" t="str">
        <f t="shared" si="11"/>
        <v/>
      </c>
      <c r="DI2" s="30" t="str">
        <f t="shared" ref="DI2" si="12">IF(DI$10="", "", CONCATENATE(DI$3, " - ", DI$10))</f>
        <v>6 - TAC</v>
      </c>
      <c r="DJ2" s="30" t="str">
        <f t="shared" si="4"/>
        <v>6 - PAS</v>
      </c>
      <c r="DK2" s="30" t="str">
        <f t="shared" si="4"/>
        <v>6 - DRI</v>
      </c>
      <c r="DL2" s="30" t="str">
        <f t="shared" si="4"/>
        <v>6 - SHO</v>
      </c>
      <c r="DM2" s="30" t="str">
        <f t="shared" si="4"/>
        <v>6 - STR</v>
      </c>
      <c r="DN2" s="30" t="str">
        <f t="shared" si="4"/>
        <v>6 - PLA</v>
      </c>
      <c r="DO2" s="31" t="str">
        <f t="shared" si="4"/>
        <v>6 - INT</v>
      </c>
      <c r="DP2" s="29" t="str">
        <f t="shared" ref="DP2:DQ2" si="13">IF(DP$6="", "", CONCATENATE(DP$3, " - ", DP$6))</f>
        <v/>
      </c>
      <c r="DQ2" s="30" t="str">
        <f t="shared" si="13"/>
        <v/>
      </c>
      <c r="DR2" s="30" t="str">
        <f t="shared" ref="DR2" si="14">IF(DR$10="", "", CONCATENATE(DR$3, " - ", DR$10))</f>
        <v>7 - TAC</v>
      </c>
      <c r="DS2" s="30" t="str">
        <f t="shared" si="4"/>
        <v>7 - PAS</v>
      </c>
      <c r="DT2" s="30" t="str">
        <f t="shared" si="4"/>
        <v>7 - DRI</v>
      </c>
      <c r="DU2" s="30" t="str">
        <f t="shared" si="4"/>
        <v>7 - SHO</v>
      </c>
      <c r="DV2" s="30" t="str">
        <f t="shared" si="4"/>
        <v>7 - STR</v>
      </c>
      <c r="DW2" s="30" t="str">
        <f t="shared" si="4"/>
        <v>7 - PLA</v>
      </c>
      <c r="DX2" s="31" t="str">
        <f t="shared" si="4"/>
        <v>7 - INT</v>
      </c>
      <c r="DY2" s="29" t="str">
        <f t="shared" ref="DY2:DZ2" si="15">IF(DY$6="", "", CONCATENATE(DY$3, " - ", DY$6))</f>
        <v/>
      </c>
      <c r="DZ2" s="30" t="str">
        <f t="shared" si="15"/>
        <v/>
      </c>
      <c r="EA2" s="30" t="str">
        <f t="shared" ref="EA2" si="16">IF(EA$10="", "", CONCATENATE(EA$3, " - ", EA$10))</f>
        <v>8 - TAC</v>
      </c>
      <c r="EB2" s="30" t="str">
        <f t="shared" si="4"/>
        <v>8 - PAS</v>
      </c>
      <c r="EC2" s="30" t="str">
        <f t="shared" si="4"/>
        <v>8 - DRI</v>
      </c>
      <c r="ED2" s="30" t="str">
        <f t="shared" si="4"/>
        <v>8 - SHO</v>
      </c>
      <c r="EE2" s="30" t="str">
        <f t="shared" si="4"/>
        <v>8 - STR</v>
      </c>
      <c r="EF2" s="30" t="str">
        <f t="shared" si="4"/>
        <v>8 - PLA</v>
      </c>
      <c r="EG2" s="31" t="str">
        <f t="shared" si="4"/>
        <v>8 - INT</v>
      </c>
      <c r="EH2" s="29" t="str">
        <f t="shared" ref="EH2:EI2" si="17">IF(EH$6="", "", CONCATENATE(EH$3, " - ", EH$6))</f>
        <v/>
      </c>
      <c r="EI2" s="30" t="str">
        <f t="shared" si="17"/>
        <v/>
      </c>
      <c r="EJ2" s="30" t="str">
        <f t="shared" ref="EJ2:EY2" si="18">IF(EJ$10="", "", CONCATENATE(EJ$3, " - ", EJ$10))</f>
        <v>9 - TAC</v>
      </c>
      <c r="EK2" s="30" t="str">
        <f t="shared" si="18"/>
        <v>9 - PAS</v>
      </c>
      <c r="EL2" s="30" t="str">
        <f t="shared" si="18"/>
        <v>9 - DRI</v>
      </c>
      <c r="EM2" s="30" t="str">
        <f t="shared" si="18"/>
        <v>9 - SHO</v>
      </c>
      <c r="EN2" s="30" t="str">
        <f t="shared" si="18"/>
        <v>9 - STR</v>
      </c>
      <c r="EO2" s="30" t="str">
        <f t="shared" si="18"/>
        <v>9 - PLA</v>
      </c>
      <c r="EP2" s="31" t="str">
        <f t="shared" si="18"/>
        <v>9 - INT</v>
      </c>
      <c r="EQ2" s="29" t="str">
        <f t="shared" ref="EQ2:ER2" si="19">IF(EQ$6="", "", CONCATENATE(EQ$3, " - ", EQ$6))</f>
        <v/>
      </c>
      <c r="ER2" s="30" t="str">
        <f t="shared" si="19"/>
        <v/>
      </c>
      <c r="ES2" s="30" t="str">
        <f t="shared" ref="ES2" si="20">IF(ES$10="", "", CONCATENATE(ES$3, " - ", ES$10))</f>
        <v>10 - TAC</v>
      </c>
      <c r="ET2" s="30" t="str">
        <f t="shared" si="18"/>
        <v>10 - PAS</v>
      </c>
      <c r="EU2" s="30" t="str">
        <f t="shared" si="18"/>
        <v>10 - DRI</v>
      </c>
      <c r="EV2" s="30" t="str">
        <f t="shared" si="18"/>
        <v>10 - SHO</v>
      </c>
      <c r="EW2" s="30" t="str">
        <f t="shared" si="18"/>
        <v>10 - STR</v>
      </c>
      <c r="EX2" s="30" t="str">
        <f t="shared" si="18"/>
        <v>10 - PLA</v>
      </c>
      <c r="EY2" s="31" t="str">
        <f t="shared" si="18"/>
        <v>10 - INT</v>
      </c>
      <c r="HT2" s="74" t="s">
        <v>60</v>
      </c>
      <c r="HV2" s="74" t="s">
        <v>60</v>
      </c>
    </row>
    <row r="3" spans="1:268" x14ac:dyDescent="0.25">
      <c r="A3" s="2"/>
      <c r="B3" s="200"/>
      <c r="C3" s="201"/>
      <c r="D3" s="202"/>
      <c r="E3" s="2"/>
      <c r="F3" s="2"/>
      <c r="G3" s="2"/>
      <c r="H3" s="2"/>
      <c r="I3" s="2"/>
      <c r="J3" s="2"/>
      <c r="K3" s="2"/>
      <c r="L3" s="2"/>
      <c r="M3" s="2"/>
      <c r="N3" s="206"/>
      <c r="O3" s="2"/>
      <c r="P3" s="62"/>
      <c r="Q3" s="205" t="s">
        <v>117</v>
      </c>
      <c r="R3" s="62"/>
      <c r="U3" s="7" t="s">
        <v>8</v>
      </c>
      <c r="X3" s="7" t="s">
        <v>0</v>
      </c>
      <c r="Z3" s="49" t="s">
        <v>6</v>
      </c>
      <c r="AA3" s="50" t="s">
        <v>0</v>
      </c>
      <c r="AB3" s="50" t="s">
        <v>0</v>
      </c>
      <c r="AC3" s="50" t="s">
        <v>0</v>
      </c>
      <c r="AD3" s="50" t="s">
        <v>0</v>
      </c>
      <c r="AE3" s="50" t="s">
        <v>0</v>
      </c>
      <c r="AF3" s="50" t="s">
        <v>0</v>
      </c>
      <c r="AG3" s="50" t="s">
        <v>0</v>
      </c>
      <c r="AH3" s="50" t="s">
        <v>0</v>
      </c>
      <c r="AI3" s="50" t="s">
        <v>0</v>
      </c>
      <c r="AJ3" s="51" t="s">
        <v>0</v>
      </c>
      <c r="AZ3" s="8" t="str">
        <f t="shared" si="0"/>
        <v/>
      </c>
      <c r="BB3" s="8">
        <f t="shared" si="1"/>
        <v>0</v>
      </c>
      <c r="BC3" s="8" t="str">
        <f>IF('Intro &amp; Setup'!$AK24="", "", 'Intro &amp; Setup'!$AK24)</f>
        <v>PAS</v>
      </c>
      <c r="BD3" s="8">
        <f>COUNTIF($BB$2:$BB$8, "&gt;"&amp;$BB3)+1+COUNTIF($BB$2:$BB3, $BB3)-1</f>
        <v>2</v>
      </c>
      <c r="BE3" s="84" cm="1">
        <f t="array" ref="BE3">MIN(IF($BJ$11:$BJ$110=$BC3, $BK$11:$BK$110))</f>
        <v>0</v>
      </c>
      <c r="BF3" s="85" cm="1">
        <f t="array" ref="BF3">MAX(IF($BJ$11:$BJ$110=$BC3, $BK$11:$BK$110))</f>
        <v>0</v>
      </c>
      <c r="BG3" s="84">
        <f t="shared" ref="BG3:BH8" si="21">ROUND(BE3+(BE3*$BK$9), 0)</f>
        <v>0</v>
      </c>
      <c r="BH3" s="85">
        <f t="shared" si="21"/>
        <v>0</v>
      </c>
      <c r="BJ3" s="75" t="s">
        <v>56</v>
      </c>
      <c r="BK3" s="75" t="s">
        <v>56</v>
      </c>
      <c r="BL3" s="75" t="s">
        <v>56</v>
      </c>
      <c r="BN3" s="5">
        <v>1</v>
      </c>
      <c r="BO3" s="29">
        <f>BN3</f>
        <v>1</v>
      </c>
      <c r="BP3" s="30">
        <f t="shared" ref="BP3:BV3" si="22">BO3</f>
        <v>1</v>
      </c>
      <c r="BQ3" s="30">
        <f t="shared" si="22"/>
        <v>1</v>
      </c>
      <c r="BR3" s="30">
        <f t="shared" si="22"/>
        <v>1</v>
      </c>
      <c r="BS3" s="30">
        <f t="shared" si="22"/>
        <v>1</v>
      </c>
      <c r="BT3" s="30">
        <f t="shared" si="22"/>
        <v>1</v>
      </c>
      <c r="BU3" s="30">
        <f t="shared" si="22"/>
        <v>1</v>
      </c>
      <c r="BV3" s="31">
        <f t="shared" si="22"/>
        <v>1</v>
      </c>
      <c r="BW3" s="5">
        <f>BN3+1</f>
        <v>2</v>
      </c>
      <c r="BX3" s="29">
        <f>BW3</f>
        <v>2</v>
      </c>
      <c r="BY3" s="30">
        <f t="shared" ref="BY3:CE3" si="23">BX3</f>
        <v>2</v>
      </c>
      <c r="BZ3" s="30">
        <f t="shared" si="23"/>
        <v>2</v>
      </c>
      <c r="CA3" s="30">
        <f t="shared" si="23"/>
        <v>2</v>
      </c>
      <c r="CB3" s="30">
        <f t="shared" si="23"/>
        <v>2</v>
      </c>
      <c r="CC3" s="30">
        <f t="shared" si="23"/>
        <v>2</v>
      </c>
      <c r="CD3" s="30">
        <f t="shared" si="23"/>
        <v>2</v>
      </c>
      <c r="CE3" s="31">
        <f t="shared" si="23"/>
        <v>2</v>
      </c>
      <c r="CF3" s="5">
        <f>BW3+1</f>
        <v>3</v>
      </c>
      <c r="CG3" s="29">
        <f>CF3</f>
        <v>3</v>
      </c>
      <c r="CH3" s="30">
        <f t="shared" ref="CH3:CN3" si="24">CG3</f>
        <v>3</v>
      </c>
      <c r="CI3" s="30">
        <f t="shared" si="24"/>
        <v>3</v>
      </c>
      <c r="CJ3" s="30">
        <f t="shared" si="24"/>
        <v>3</v>
      </c>
      <c r="CK3" s="30">
        <f t="shared" si="24"/>
        <v>3</v>
      </c>
      <c r="CL3" s="30">
        <f t="shared" si="24"/>
        <v>3</v>
      </c>
      <c r="CM3" s="30">
        <f t="shared" si="24"/>
        <v>3</v>
      </c>
      <c r="CN3" s="31">
        <f t="shared" si="24"/>
        <v>3</v>
      </c>
      <c r="CO3" s="5">
        <f>CF3+1</f>
        <v>4</v>
      </c>
      <c r="CP3" s="29">
        <f>CO3</f>
        <v>4</v>
      </c>
      <c r="CQ3" s="30">
        <f t="shared" ref="CQ3:CW3" si="25">CP3</f>
        <v>4</v>
      </c>
      <c r="CR3" s="30">
        <f t="shared" si="25"/>
        <v>4</v>
      </c>
      <c r="CS3" s="30">
        <f t="shared" si="25"/>
        <v>4</v>
      </c>
      <c r="CT3" s="30">
        <f t="shared" si="25"/>
        <v>4</v>
      </c>
      <c r="CU3" s="30">
        <f t="shared" si="25"/>
        <v>4</v>
      </c>
      <c r="CV3" s="30">
        <f t="shared" si="25"/>
        <v>4</v>
      </c>
      <c r="CW3" s="31">
        <f t="shared" si="25"/>
        <v>4</v>
      </c>
      <c r="CX3" s="5">
        <f>CO3+1</f>
        <v>5</v>
      </c>
      <c r="CY3" s="29">
        <f>CX3</f>
        <v>5</v>
      </c>
      <c r="CZ3" s="30">
        <f t="shared" ref="CZ3:DF3" si="26">CY3</f>
        <v>5</v>
      </c>
      <c r="DA3" s="30">
        <f t="shared" si="26"/>
        <v>5</v>
      </c>
      <c r="DB3" s="30">
        <f t="shared" si="26"/>
        <v>5</v>
      </c>
      <c r="DC3" s="30">
        <f t="shared" si="26"/>
        <v>5</v>
      </c>
      <c r="DD3" s="30">
        <f t="shared" si="26"/>
        <v>5</v>
      </c>
      <c r="DE3" s="30">
        <f t="shared" si="26"/>
        <v>5</v>
      </c>
      <c r="DF3" s="31">
        <f t="shared" si="26"/>
        <v>5</v>
      </c>
      <c r="DG3" s="5">
        <f>CX3+1</f>
        <v>6</v>
      </c>
      <c r="DH3" s="29">
        <f>DG3</f>
        <v>6</v>
      </c>
      <c r="DI3" s="30">
        <f t="shared" ref="DI3:DO3" si="27">DH3</f>
        <v>6</v>
      </c>
      <c r="DJ3" s="30">
        <f t="shared" si="27"/>
        <v>6</v>
      </c>
      <c r="DK3" s="30">
        <f t="shared" si="27"/>
        <v>6</v>
      </c>
      <c r="DL3" s="30">
        <f t="shared" si="27"/>
        <v>6</v>
      </c>
      <c r="DM3" s="30">
        <f t="shared" si="27"/>
        <v>6</v>
      </c>
      <c r="DN3" s="30">
        <f t="shared" si="27"/>
        <v>6</v>
      </c>
      <c r="DO3" s="31">
        <f t="shared" si="27"/>
        <v>6</v>
      </c>
      <c r="DP3" s="5">
        <f>DG3+1</f>
        <v>7</v>
      </c>
      <c r="DQ3" s="29">
        <f>DP3</f>
        <v>7</v>
      </c>
      <c r="DR3" s="30">
        <f t="shared" ref="DR3:DX3" si="28">DQ3</f>
        <v>7</v>
      </c>
      <c r="DS3" s="30">
        <f t="shared" si="28"/>
        <v>7</v>
      </c>
      <c r="DT3" s="30">
        <f t="shared" si="28"/>
        <v>7</v>
      </c>
      <c r="DU3" s="30">
        <f t="shared" si="28"/>
        <v>7</v>
      </c>
      <c r="DV3" s="30">
        <f t="shared" si="28"/>
        <v>7</v>
      </c>
      <c r="DW3" s="30">
        <f t="shared" si="28"/>
        <v>7</v>
      </c>
      <c r="DX3" s="31">
        <f t="shared" si="28"/>
        <v>7</v>
      </c>
      <c r="DY3" s="5">
        <f>DP3+1</f>
        <v>8</v>
      </c>
      <c r="DZ3" s="29">
        <f>DY3</f>
        <v>8</v>
      </c>
      <c r="EA3" s="30">
        <f t="shared" ref="EA3:EG3" si="29">DZ3</f>
        <v>8</v>
      </c>
      <c r="EB3" s="30">
        <f t="shared" si="29"/>
        <v>8</v>
      </c>
      <c r="EC3" s="30">
        <f t="shared" si="29"/>
        <v>8</v>
      </c>
      <c r="ED3" s="30">
        <f t="shared" si="29"/>
        <v>8</v>
      </c>
      <c r="EE3" s="30">
        <f t="shared" si="29"/>
        <v>8</v>
      </c>
      <c r="EF3" s="30">
        <f t="shared" si="29"/>
        <v>8</v>
      </c>
      <c r="EG3" s="31">
        <f t="shared" si="29"/>
        <v>8</v>
      </c>
      <c r="EH3" s="5">
        <f>DY3+1</f>
        <v>9</v>
      </c>
      <c r="EI3" s="29">
        <f>EH3</f>
        <v>9</v>
      </c>
      <c r="EJ3" s="30">
        <f t="shared" ref="EJ3:EP3" si="30">EI3</f>
        <v>9</v>
      </c>
      <c r="EK3" s="30">
        <f t="shared" si="30"/>
        <v>9</v>
      </c>
      <c r="EL3" s="30">
        <f t="shared" si="30"/>
        <v>9</v>
      </c>
      <c r="EM3" s="30">
        <f t="shared" si="30"/>
        <v>9</v>
      </c>
      <c r="EN3" s="30">
        <f t="shared" si="30"/>
        <v>9</v>
      </c>
      <c r="EO3" s="30">
        <f t="shared" si="30"/>
        <v>9</v>
      </c>
      <c r="EP3" s="31">
        <f t="shared" si="30"/>
        <v>9</v>
      </c>
      <c r="EQ3" s="5">
        <f>EH3+1</f>
        <v>10</v>
      </c>
      <c r="ER3" s="29">
        <f>EQ3</f>
        <v>10</v>
      </c>
      <c r="ES3" s="30">
        <f t="shared" ref="ES3:EY3" si="31">ER3</f>
        <v>10</v>
      </c>
      <c r="ET3" s="30">
        <f t="shared" si="31"/>
        <v>10</v>
      </c>
      <c r="EU3" s="30">
        <f t="shared" si="31"/>
        <v>10</v>
      </c>
      <c r="EV3" s="30">
        <f t="shared" si="31"/>
        <v>10</v>
      </c>
      <c r="EW3" s="30">
        <f t="shared" si="31"/>
        <v>10</v>
      </c>
      <c r="EX3" s="30">
        <f t="shared" si="31"/>
        <v>10</v>
      </c>
      <c r="EY3" s="31">
        <f t="shared" si="31"/>
        <v>10</v>
      </c>
      <c r="HT3" s="75" t="s">
        <v>56</v>
      </c>
      <c r="HV3" s="75" t="s">
        <v>56</v>
      </c>
      <c r="HX3" s="5">
        <v>1</v>
      </c>
      <c r="HY3" s="5">
        <f>HX3</f>
        <v>1</v>
      </c>
      <c r="HZ3" s="5">
        <f>HX3+1</f>
        <v>2</v>
      </c>
      <c r="IA3" s="5">
        <f>HZ3</f>
        <v>2</v>
      </c>
      <c r="IB3" s="5">
        <f>HZ3+1</f>
        <v>3</v>
      </c>
      <c r="IC3" s="5">
        <f>IB3</f>
        <v>3</v>
      </c>
      <c r="ID3" s="5">
        <f>IB3+1</f>
        <v>4</v>
      </c>
      <c r="IE3" s="5">
        <f>ID3</f>
        <v>4</v>
      </c>
      <c r="IF3" s="5">
        <f>ID3+1</f>
        <v>5</v>
      </c>
      <c r="IG3" s="5">
        <f>IF3</f>
        <v>5</v>
      </c>
      <c r="IH3" s="5">
        <f>IF3+1</f>
        <v>6</v>
      </c>
      <c r="II3" s="5">
        <f>IH3</f>
        <v>6</v>
      </c>
      <c r="IJ3" s="5">
        <f>IH3+1</f>
        <v>7</v>
      </c>
      <c r="IK3" s="5">
        <f>IJ3</f>
        <v>7</v>
      </c>
      <c r="IL3" s="5">
        <f>IJ3+1</f>
        <v>8</v>
      </c>
      <c r="IM3" s="5">
        <f>IL3</f>
        <v>8</v>
      </c>
      <c r="IN3" s="5">
        <f>IL3+1</f>
        <v>9</v>
      </c>
      <c r="IO3" s="5">
        <f>IN3</f>
        <v>9</v>
      </c>
      <c r="IP3" s="5">
        <f>IN3+1</f>
        <v>10</v>
      </c>
      <c r="IQ3" s="5">
        <f>IP3</f>
        <v>10</v>
      </c>
    </row>
    <row r="4" spans="1:268" x14ac:dyDescent="0.25">
      <c r="A4" s="2"/>
      <c r="B4" s="203" t="str">
        <f>IF('Intro &amp; Setup'!$B$17="", "", 'Intro &amp; Setup'!$B$17)</f>
        <v/>
      </c>
      <c r="C4" s="203"/>
      <c r="D4" s="203"/>
      <c r="E4" s="63"/>
      <c r="F4" s="2"/>
      <c r="G4" s="2"/>
      <c r="H4" s="2"/>
      <c r="I4" s="2"/>
      <c r="J4" s="2"/>
      <c r="K4" s="2"/>
      <c r="L4" s="2"/>
      <c r="M4" s="2"/>
      <c r="N4" s="206"/>
      <c r="O4" s="2"/>
      <c r="P4" s="62"/>
      <c r="Q4" s="206"/>
      <c r="R4" s="62"/>
      <c r="AZ4" s="8" t="str">
        <f t="shared" si="0"/>
        <v/>
      </c>
      <c r="BB4" s="8">
        <f t="shared" si="1"/>
        <v>0</v>
      </c>
      <c r="BC4" s="8" t="str">
        <f>IF('Intro &amp; Setup'!$AK25="", "", 'Intro &amp; Setup'!$AK25)</f>
        <v>DRI</v>
      </c>
      <c r="BD4" s="8">
        <f>COUNTIF($BB$2:$BB$8, "&gt;"&amp;$BB4)+1+COUNTIF($BB$2:$BB4, $BB4)-1</f>
        <v>3</v>
      </c>
      <c r="BE4" s="84" cm="1">
        <f t="array" ref="BE4">MIN(IF($BJ$11:$BJ$110=$BC4, $BK$11:$BK$110))</f>
        <v>0</v>
      </c>
      <c r="BF4" s="85" cm="1">
        <f t="array" ref="BF4">MAX(IF($BJ$11:$BJ$110=$BC4, $BK$11:$BK$110))</f>
        <v>0</v>
      </c>
      <c r="BG4" s="84">
        <f t="shared" si="21"/>
        <v>0</v>
      </c>
      <c r="BH4" s="85">
        <f t="shared" si="21"/>
        <v>0</v>
      </c>
    </row>
    <row r="5" spans="1:268" x14ac:dyDescent="0.25">
      <c r="A5" s="2"/>
      <c r="B5" s="2"/>
      <c r="C5" s="2"/>
      <c r="D5" s="2"/>
      <c r="E5" s="2"/>
      <c r="F5" s="2"/>
      <c r="G5" s="2"/>
      <c r="H5" s="2"/>
      <c r="I5" s="2"/>
      <c r="J5" s="2"/>
      <c r="K5" s="2"/>
      <c r="L5" s="2"/>
      <c r="M5" s="2"/>
      <c r="N5" s="206"/>
      <c r="O5" s="2"/>
      <c r="P5" s="62"/>
      <c r="Q5" s="206"/>
      <c r="R5" s="62"/>
      <c r="Z5" s="29" t="s">
        <v>5</v>
      </c>
      <c r="AA5" s="30" t="s">
        <v>5</v>
      </c>
      <c r="AB5" s="30" t="s">
        <v>5</v>
      </c>
      <c r="AC5" s="30"/>
      <c r="AD5" s="30" t="s">
        <v>5</v>
      </c>
      <c r="AE5" s="30" t="s">
        <v>5</v>
      </c>
      <c r="AF5" s="30" t="s">
        <v>5</v>
      </c>
      <c r="AG5" s="30" t="s">
        <v>5</v>
      </c>
      <c r="AH5" s="30" t="s">
        <v>5</v>
      </c>
      <c r="AI5" s="30" t="s">
        <v>5</v>
      </c>
      <c r="AJ5" s="31" t="s">
        <v>5</v>
      </c>
      <c r="AZ5" s="8" t="str">
        <f t="shared" si="0"/>
        <v/>
      </c>
      <c r="BB5" s="8">
        <f t="shared" si="1"/>
        <v>0</v>
      </c>
      <c r="BC5" s="8" t="str">
        <f>IF('Intro &amp; Setup'!$AK26="", "", 'Intro &amp; Setup'!$AK26)</f>
        <v>SHO</v>
      </c>
      <c r="BD5" s="8">
        <f>COUNTIF($BB$2:$BB$8, "&gt;"&amp;$BB5)+1+COUNTIF($BB$2:$BB5, $BB5)-1</f>
        <v>4</v>
      </c>
      <c r="BE5" s="84" cm="1">
        <f t="array" ref="BE5">MIN(IF($BJ$11:$BJ$110=$BC5, $BK$11:$BK$110))</f>
        <v>0</v>
      </c>
      <c r="BF5" s="85" cm="1">
        <f t="array" ref="BF5">MAX(IF($BJ$11:$BJ$110=$BC5, $BK$11:$BK$110))</f>
        <v>0</v>
      </c>
      <c r="BG5" s="84">
        <f t="shared" si="21"/>
        <v>0</v>
      </c>
      <c r="BH5" s="85">
        <f t="shared" si="21"/>
        <v>0</v>
      </c>
      <c r="BN5" s="5" t="str">
        <f>IF(IFERROR(INDEX(Trainers!$F$11:$F$20, MATCH(BN3, Trainers!$AB$11:$AB$20, 0)), "")="", "", IFERROR(INDEX(Trainers!$F$11:$F$20, MATCH(BN3, Trainers!$AB$11:$AB$20, 0)), ""))</f>
        <v/>
      </c>
      <c r="BW5" s="5" t="str">
        <f>IF(IFERROR(INDEX(Trainers!$F$11:$F$20, MATCH(BW3, Trainers!$AB$11:$AB$20, 0)), "")="", "", IFERROR(INDEX(Trainers!$F$11:$F$20, MATCH(BW3, Trainers!$AB$11:$AB$20, 0)), ""))</f>
        <v/>
      </c>
      <c r="CF5" s="5" t="str">
        <f>IF(IFERROR(INDEX(Trainers!$F$11:$F$20, MATCH(CF3, Trainers!$AB$11:$AB$20, 0)), "")="", "", IFERROR(INDEX(Trainers!$F$11:$F$20, MATCH(CF3, Trainers!$AB$11:$AB$20, 0)), ""))</f>
        <v/>
      </c>
      <c r="CO5" s="5" t="str">
        <f>IF(IFERROR(INDEX(Trainers!$F$11:$F$20, MATCH(CO3, Trainers!$AB$11:$AB$20, 0)), "")="", "", IFERROR(INDEX(Trainers!$F$11:$F$20, MATCH(CO3, Trainers!$AB$11:$AB$20, 0)), ""))</f>
        <v/>
      </c>
      <c r="CX5" s="5" t="str">
        <f>IF(IFERROR(INDEX(Trainers!$F$11:$F$20, MATCH(CX3, Trainers!$AB$11:$AB$20, 0)), "")="", "", IFERROR(INDEX(Trainers!$F$11:$F$20, MATCH(CX3, Trainers!$AB$11:$AB$20, 0)), ""))</f>
        <v/>
      </c>
      <c r="DG5" s="5" t="str">
        <f>IF(IFERROR(INDEX(Trainers!$F$11:$F$20, MATCH(DG3, Trainers!$AB$11:$AB$20, 0)), "")="", "", IFERROR(INDEX(Trainers!$F$11:$F$20, MATCH(DG3, Trainers!$AB$11:$AB$20, 0)), ""))</f>
        <v/>
      </c>
      <c r="DP5" s="5" t="str">
        <f>IF(IFERROR(INDEX(Trainers!$F$11:$F$20, MATCH(DP3, Trainers!$AB$11:$AB$20, 0)), "")="", "", IFERROR(INDEX(Trainers!$F$11:$F$20, MATCH(DP3, Trainers!$AB$11:$AB$20, 0)), ""))</f>
        <v/>
      </c>
      <c r="DY5" s="5" t="str">
        <f>IF(IFERROR(INDEX(Trainers!$F$11:$F$20, MATCH(DY3, Trainers!$AB$11:$AB$20, 0)), "")="", "", IFERROR(INDEX(Trainers!$F$11:$F$20, MATCH(DY3, Trainers!$AB$11:$AB$20, 0)), ""))</f>
        <v/>
      </c>
      <c r="EH5" s="5" t="str">
        <f>IF(IFERROR(INDEX(Trainers!$F$11:$F$20, MATCH(EH3, Trainers!$AB$11:$AB$20, 0)), "")="", "", IFERROR(INDEX(Trainers!$F$11:$F$20, MATCH(EH3, Trainers!$AB$11:$AB$20, 0)), ""))</f>
        <v/>
      </c>
      <c r="EQ5" s="5" t="str">
        <f>IF(IFERROR(INDEX(Trainers!$F$11:$F$20, MATCH(EQ3, Trainers!$AB$11:$AB$20, 0)), "")="", "", IFERROR(INDEX(Trainers!$F$11:$F$20, MATCH(EQ3, Trainers!$AB$11:$AB$20, 0)), ""))</f>
        <v/>
      </c>
      <c r="HX5" s="5" t="str">
        <f>IF(IFERROR(INDEX(Trainers!$F$11:$F$20, MATCH(HX3, Trainers!$AB$11:$AB$20, 0)), "")="", "", IFERROR(INDEX(Trainers!$F$11:$F$20, MATCH(HX3, Trainers!$AB$11:$AB$20, 0)), ""))</f>
        <v/>
      </c>
      <c r="HZ5" s="5" t="str">
        <f>IF(IFERROR(INDEX(Trainers!$F$11:$F$20, MATCH(HZ3, Trainers!$AB$11:$AB$20, 0)), "")="", "", IFERROR(INDEX(Trainers!$F$11:$F$20, MATCH(HZ3, Trainers!$AB$11:$AB$20, 0)), ""))</f>
        <v/>
      </c>
      <c r="IB5" s="5" t="str">
        <f>IF(IFERROR(INDEX(Trainers!$F$11:$F$20, MATCH(IB3, Trainers!$AB$11:$AB$20, 0)), "")="", "", IFERROR(INDEX(Trainers!$F$11:$F$20, MATCH(IB3, Trainers!$AB$11:$AB$20, 0)), ""))</f>
        <v/>
      </c>
      <c r="ID5" s="5" t="str">
        <f>IF(IFERROR(INDEX(Trainers!$F$11:$F$20, MATCH(ID3, Trainers!$AB$11:$AB$20, 0)), "")="", "", IFERROR(INDEX(Trainers!$F$11:$F$20, MATCH(ID3, Trainers!$AB$11:$AB$20, 0)), ""))</f>
        <v/>
      </c>
      <c r="IF5" s="5" t="str">
        <f>IF(IFERROR(INDEX(Trainers!$F$11:$F$20, MATCH(IF3, Trainers!$AB$11:$AB$20, 0)), "")="", "", IFERROR(INDEX(Trainers!$F$11:$F$20, MATCH(IF3, Trainers!$AB$11:$AB$20, 0)), ""))</f>
        <v/>
      </c>
      <c r="IH5" s="5" t="str">
        <f>IF(IFERROR(INDEX(Trainers!$F$11:$F$20, MATCH(IH3, Trainers!$AB$11:$AB$20, 0)), "")="", "", IFERROR(INDEX(Trainers!$F$11:$F$20, MATCH(IH3, Trainers!$AB$11:$AB$20, 0)), ""))</f>
        <v/>
      </c>
      <c r="IJ5" s="5" t="str">
        <f>IF(IFERROR(INDEX(Trainers!$F$11:$F$20, MATCH(IJ3, Trainers!$AB$11:$AB$20, 0)), "")="", "", IFERROR(INDEX(Trainers!$F$11:$F$20, MATCH(IJ3, Trainers!$AB$11:$AB$20, 0)), ""))</f>
        <v/>
      </c>
      <c r="IL5" s="5" t="str">
        <f>IF(IFERROR(INDEX(Trainers!$F$11:$F$20, MATCH(IL3, Trainers!$AB$11:$AB$20, 0)), "")="", "", IFERROR(INDEX(Trainers!$F$11:$F$20, MATCH(IL3, Trainers!$AB$11:$AB$20, 0)), ""))</f>
        <v/>
      </c>
      <c r="IN5" s="5" t="str">
        <f>IF(IFERROR(INDEX(Trainers!$F$11:$F$20, MATCH(IN3, Trainers!$AB$11:$AB$20, 0)), "")="", "", IFERROR(INDEX(Trainers!$F$11:$F$20, MATCH(IN3, Trainers!$AB$11:$AB$20, 0)), ""))</f>
        <v/>
      </c>
      <c r="IP5" s="5" t="str">
        <f>IF(IFERROR(INDEX(Trainers!$F$11:$F$20, MATCH(IP3, Trainers!$AB$11:$AB$20, 0)), "")="", "", IFERROR(INDEX(Trainers!$F$11:$F$20, MATCH(IP3, Trainers!$AB$11:$AB$20, 0)), ""))</f>
        <v/>
      </c>
    </row>
    <row r="6" spans="1:268" x14ac:dyDescent="0.25">
      <c r="A6" s="2"/>
      <c r="B6" s="9" t="str">
        <f t="shared" ref="B6:L7" si="32">IF(Z6=0, "", IF(Z2="", "", Z2))</f>
        <v/>
      </c>
      <c r="C6" s="9" t="str">
        <f t="shared" si="32"/>
        <v/>
      </c>
      <c r="D6" s="9" t="str">
        <f t="shared" si="32"/>
        <v/>
      </c>
      <c r="E6" s="9" t="str">
        <f t="shared" si="32"/>
        <v/>
      </c>
      <c r="F6" s="9" t="str">
        <f t="shared" si="32"/>
        <v/>
      </c>
      <c r="G6" s="9" t="str">
        <f t="shared" si="32"/>
        <v/>
      </c>
      <c r="H6" s="9" t="str">
        <f t="shared" si="32"/>
        <v/>
      </c>
      <c r="I6" s="9" t="str">
        <f t="shared" si="32"/>
        <v/>
      </c>
      <c r="J6" s="9" t="str">
        <f t="shared" si="32"/>
        <v/>
      </c>
      <c r="K6" s="9" t="str">
        <f t="shared" si="32"/>
        <v/>
      </c>
      <c r="L6" s="9" t="str">
        <f t="shared" si="32"/>
        <v/>
      </c>
      <c r="M6" s="2"/>
      <c r="N6" s="207"/>
      <c r="O6" s="2"/>
      <c r="P6" s="62"/>
      <c r="Q6" s="206"/>
      <c r="R6" s="62"/>
      <c r="X6" s="6" t="s">
        <v>3</v>
      </c>
      <c r="Z6" s="5">
        <f t="shared" ref="Z6:AJ7" si="33">COUNTIF(Z$11:Z$110, $X6)</f>
        <v>0</v>
      </c>
      <c r="AA6" s="5">
        <f t="shared" si="33"/>
        <v>0</v>
      </c>
      <c r="AB6" s="5">
        <f t="shared" si="33"/>
        <v>0</v>
      </c>
      <c r="AC6" s="5">
        <f t="shared" si="33"/>
        <v>0</v>
      </c>
      <c r="AD6" s="5">
        <f t="shared" si="33"/>
        <v>0</v>
      </c>
      <c r="AE6" s="5">
        <f t="shared" si="33"/>
        <v>0</v>
      </c>
      <c r="AF6" s="5">
        <f t="shared" si="33"/>
        <v>0</v>
      </c>
      <c r="AG6" s="5">
        <f t="shared" si="33"/>
        <v>0</v>
      </c>
      <c r="AH6" s="5">
        <f t="shared" si="33"/>
        <v>0</v>
      </c>
      <c r="AI6" s="5">
        <f t="shared" si="33"/>
        <v>0</v>
      </c>
      <c r="AJ6" s="5">
        <f t="shared" si="33"/>
        <v>0</v>
      </c>
      <c r="AZ6" s="8" t="str">
        <f t="shared" si="0"/>
        <v/>
      </c>
      <c r="BB6" s="8">
        <f t="shared" si="1"/>
        <v>0</v>
      </c>
      <c r="BC6" s="8" t="str">
        <f>IF('Intro &amp; Setup'!$AK27="", "", 'Intro &amp; Setup'!$AK27)</f>
        <v>STR</v>
      </c>
      <c r="BD6" s="8">
        <f>COUNTIF($BB$2:$BB$8, "&gt;"&amp;$BB6)+1+COUNTIF($BB$2:$BB6, $BB6)-1</f>
        <v>5</v>
      </c>
      <c r="BE6" s="84" cm="1">
        <f t="array" ref="BE6">MIN(IF($BJ$11:$BJ$110=$BC6, $BK$11:$BK$110))</f>
        <v>0</v>
      </c>
      <c r="BF6" s="85" cm="1">
        <f t="array" ref="BF6">MAX(IF($BJ$11:$BJ$110=$BC6, $BK$11:$BK$110))</f>
        <v>0</v>
      </c>
      <c r="BG6" s="84">
        <f t="shared" si="21"/>
        <v>0</v>
      </c>
      <c r="BH6" s="85">
        <f t="shared" si="21"/>
        <v>0</v>
      </c>
      <c r="BN6" s="5" t="str">
        <f>IF(IFERROR(INDEX(Trainers!$B$11:$B$20, MATCH(BN3, Trainers!$AB$11:$AB$20, 0)), "")="", "", IFERROR(INDEX(Trainers!$B$11:$B$20, MATCH(BN3, Trainers!$AB$11:$AB$20, 0)), ""))</f>
        <v/>
      </c>
      <c r="BO6" s="5" t="str">
        <f>IF(IFERROR(INDEX(Trainers!$D$11:$D$20, MATCH(BN3, Trainers!$AB$11:$AB$20, 0)), "")="", "", IFERROR(INDEX(Trainers!$D$11:$D$20, MATCH(BN3, Trainers!$AB$11:$AB$20, 0)), ""))</f>
        <v/>
      </c>
      <c r="BW6" s="5" t="str">
        <f>IF(IFERROR(INDEX(Trainers!$B$11:$B$20, MATCH(BW3, Trainers!$AB$11:$AB$20, 0)), "")="", "", IFERROR(INDEX(Trainers!$B$11:$B$20, MATCH(BW3, Trainers!$AB$11:$AB$20, 0)), ""))</f>
        <v/>
      </c>
      <c r="BX6" s="5" t="str">
        <f>IF(IFERROR(INDEX(Trainers!$D$11:$D$20, MATCH(BW3, Trainers!$AB$11:$AB$20, 0)), "")="", "", IFERROR(INDEX(Trainers!$D$11:$D$20, MATCH(BW3, Trainers!$AB$11:$AB$20, 0)), ""))</f>
        <v/>
      </c>
      <c r="CF6" s="5" t="str">
        <f>IF(IFERROR(INDEX(Trainers!$B$11:$B$20, MATCH(CF3, Trainers!$AB$11:$AB$20, 0)), "")="", "", IFERROR(INDEX(Trainers!$B$11:$B$20, MATCH(CF3, Trainers!$AB$11:$AB$20, 0)), ""))</f>
        <v/>
      </c>
      <c r="CG6" s="5" t="str">
        <f>IF(IFERROR(INDEX(Trainers!$D$11:$D$20, MATCH(CF3, Trainers!$AB$11:$AB$20, 0)), "")="", "", IFERROR(INDEX(Trainers!$D$11:$D$20, MATCH(CF3, Trainers!$AB$11:$AB$20, 0)), ""))</f>
        <v/>
      </c>
      <c r="CO6" s="5" t="str">
        <f>IF(IFERROR(INDEX(Trainers!$B$11:$B$20, MATCH(CO3, Trainers!$AB$11:$AB$20, 0)), "")="", "", IFERROR(INDEX(Trainers!$B$11:$B$20, MATCH(CO3, Trainers!$AB$11:$AB$20, 0)), ""))</f>
        <v/>
      </c>
      <c r="CP6" s="5" t="str">
        <f>IF(IFERROR(INDEX(Trainers!$D$11:$D$20, MATCH(CO3, Trainers!$AB$11:$AB$20, 0)), "")="", "", IFERROR(INDEX(Trainers!$D$11:$D$20, MATCH(CO3, Trainers!$AB$11:$AB$20, 0)), ""))</f>
        <v/>
      </c>
      <c r="CX6" s="5" t="str">
        <f>IF(IFERROR(INDEX(Trainers!$B$11:$B$20, MATCH(CX3, Trainers!$AB$11:$AB$20, 0)), "")="", "", IFERROR(INDEX(Trainers!$B$11:$B$20, MATCH(CX3, Trainers!$AB$11:$AB$20, 0)), ""))</f>
        <v/>
      </c>
      <c r="CY6" s="5" t="str">
        <f>IF(IFERROR(INDEX(Trainers!$D$11:$D$20, MATCH(CX3, Trainers!$AB$11:$AB$20, 0)), "")="", "", IFERROR(INDEX(Trainers!$D$11:$D$20, MATCH(CX3, Trainers!$AB$11:$AB$20, 0)), ""))</f>
        <v/>
      </c>
      <c r="DG6" s="5" t="str">
        <f>IF(IFERROR(INDEX(Trainers!$B$11:$B$20, MATCH(DG3, Trainers!$AB$11:$AB$20, 0)), "")="", "", IFERROR(INDEX(Trainers!$B$11:$B$20, MATCH(DG3, Trainers!$AB$11:$AB$20, 0)), ""))</f>
        <v/>
      </c>
      <c r="DH6" s="5" t="str">
        <f>IF(IFERROR(INDEX(Trainers!$D$11:$D$20, MATCH(DG3, Trainers!$AB$11:$AB$20, 0)), "")="", "", IFERROR(INDEX(Trainers!$D$11:$D$20, MATCH(DG3, Trainers!$AB$11:$AB$20, 0)), ""))</f>
        <v/>
      </c>
      <c r="DP6" s="5" t="str">
        <f>IF(IFERROR(INDEX(Trainers!$B$11:$B$20, MATCH(DP3, Trainers!$AB$11:$AB$20, 0)), "")="", "", IFERROR(INDEX(Trainers!$B$11:$B$20, MATCH(DP3, Trainers!$AB$11:$AB$20, 0)), ""))</f>
        <v/>
      </c>
      <c r="DQ6" s="5" t="str">
        <f>IF(IFERROR(INDEX(Trainers!$D$11:$D$20, MATCH(DP3, Trainers!$AB$11:$AB$20, 0)), "")="", "", IFERROR(INDEX(Trainers!$D$11:$D$20, MATCH(DP3, Trainers!$AB$11:$AB$20, 0)), ""))</f>
        <v/>
      </c>
      <c r="DY6" s="5" t="str">
        <f>IF(IFERROR(INDEX(Trainers!$B$11:$B$20, MATCH(DY3, Trainers!$AB$11:$AB$20, 0)), "")="", "", IFERROR(INDEX(Trainers!$B$11:$B$20, MATCH(DY3, Trainers!$AB$11:$AB$20, 0)), ""))</f>
        <v/>
      </c>
      <c r="DZ6" s="5" t="str">
        <f>IF(IFERROR(INDEX(Trainers!$D$11:$D$20, MATCH(DY3, Trainers!$AB$11:$AB$20, 0)), "")="", "", IFERROR(INDEX(Trainers!$D$11:$D$20, MATCH(DY3, Trainers!$AB$11:$AB$20, 0)), ""))</f>
        <v/>
      </c>
      <c r="EH6" s="5" t="str">
        <f>IF(IFERROR(INDEX(Trainers!$B$11:$B$20, MATCH(EH3, Trainers!$AB$11:$AB$20, 0)), "")="", "", IFERROR(INDEX(Trainers!$B$11:$B$20, MATCH(EH3, Trainers!$AB$11:$AB$20, 0)), ""))</f>
        <v/>
      </c>
      <c r="EI6" s="5" t="str">
        <f>IF(IFERROR(INDEX(Trainers!$D$11:$D$20, MATCH(EH3, Trainers!$AB$11:$AB$20, 0)), "")="", "", IFERROR(INDEX(Trainers!$D$11:$D$20, MATCH(EH3, Trainers!$AB$11:$AB$20, 0)), ""))</f>
        <v/>
      </c>
      <c r="EQ6" s="5" t="str">
        <f>IF(IFERROR(INDEX(Trainers!$B$11:$B$20, MATCH(EQ3, Trainers!$AB$11:$AB$20, 0)), "")="", "", IFERROR(INDEX(Trainers!$B$11:$B$20, MATCH(EQ3, Trainers!$AB$11:$AB$20, 0)), ""))</f>
        <v/>
      </c>
      <c r="ER6" s="5" t="str">
        <f>IF(IFERROR(INDEX(Trainers!$D$11:$D$20, MATCH(EQ3, Trainers!$AB$11:$AB$20, 0)), "")="", "", IFERROR(INDEX(Trainers!$D$11:$D$20, MATCH(EQ3, Trainers!$AB$11:$AB$20, 0)), ""))</f>
        <v/>
      </c>
      <c r="FA6" s="29" t="str">
        <f>IFERROR(INDEX(Trainers!$AE$11:$AE$80, MATCH(FA$10, Trainers!$AM$11:$AM$80, 0)), "")</f>
        <v/>
      </c>
      <c r="FB6" s="30" t="str">
        <f>IFERROR(INDEX(Trainers!$AE$11:$AE$80, MATCH(FB$10, Trainers!$AM$11:$AM$80, 0)), "")</f>
        <v/>
      </c>
      <c r="FC6" s="30" t="str">
        <f>IFERROR(INDEX(Trainers!$AE$11:$AE$80, MATCH(FC$10, Trainers!$AM$11:$AM$80, 0)), "")</f>
        <v/>
      </c>
      <c r="FD6" s="30" t="str">
        <f>IFERROR(INDEX(Trainers!$AE$11:$AE$80, MATCH(FD$10, Trainers!$AM$11:$AM$80, 0)), "")</f>
        <v/>
      </c>
      <c r="FE6" s="30" t="str">
        <f>IFERROR(INDEX(Trainers!$AE$11:$AE$80, MATCH(FE$10, Trainers!$AM$11:$AM$80, 0)), "")</f>
        <v/>
      </c>
      <c r="FF6" s="30" t="str">
        <f>IFERROR(INDEX(Trainers!$AE$11:$AE$80, MATCH(FF$10, Trainers!$AM$11:$AM$80, 0)), "")</f>
        <v/>
      </c>
      <c r="FG6" s="30" t="str">
        <f>IFERROR(INDEX(Trainers!$AE$11:$AE$80, MATCH(FG$10, Trainers!$AM$11:$AM$80, 0)), "")</f>
        <v/>
      </c>
      <c r="FH6" s="30" t="str">
        <f>IFERROR(INDEX(Trainers!$AE$11:$AE$80, MATCH(FH$10, Trainers!$AM$11:$AM$80, 0)), "")</f>
        <v/>
      </c>
      <c r="FI6" s="30" t="str">
        <f>IFERROR(INDEX(Trainers!$AE$11:$AE$80, MATCH(FI$10, Trainers!$AM$11:$AM$80, 0)), "")</f>
        <v/>
      </c>
      <c r="FJ6" s="30" t="str">
        <f>IFERROR(INDEX(Trainers!$AE$11:$AE$80, MATCH(FJ$10, Trainers!$AM$11:$AM$80, 0)), "")</f>
        <v/>
      </c>
      <c r="FK6" s="30" t="str">
        <f>IFERROR(INDEX(Trainers!$AE$11:$AE$80, MATCH(FK$10, Trainers!$AM$11:$AM$80, 0)), "")</f>
        <v/>
      </c>
      <c r="FL6" s="30" t="str">
        <f>IFERROR(INDEX(Trainers!$AE$11:$AE$80, MATCH(FL$10, Trainers!$AM$11:$AM$80, 0)), "")</f>
        <v/>
      </c>
      <c r="FM6" s="30" t="str">
        <f>IFERROR(INDEX(Trainers!$AE$11:$AE$80, MATCH(FM$10, Trainers!$AM$11:$AM$80, 0)), "")</f>
        <v/>
      </c>
      <c r="FN6" s="30" t="str">
        <f>IFERROR(INDEX(Trainers!$AE$11:$AE$80, MATCH(FN$10, Trainers!$AM$11:$AM$80, 0)), "")</f>
        <v/>
      </c>
      <c r="FO6" s="30" t="str">
        <f>IFERROR(INDEX(Trainers!$AE$11:$AE$80, MATCH(FO$10, Trainers!$AM$11:$AM$80, 0)), "")</f>
        <v/>
      </c>
      <c r="FP6" s="30" t="str">
        <f>IFERROR(INDEX(Trainers!$AE$11:$AE$80, MATCH(FP$10, Trainers!$AM$11:$AM$80, 0)), "")</f>
        <v/>
      </c>
      <c r="FQ6" s="30" t="str">
        <f>IFERROR(INDEX(Trainers!$AE$11:$AE$80, MATCH(FQ$10, Trainers!$AM$11:$AM$80, 0)), "")</f>
        <v/>
      </c>
      <c r="FR6" s="30" t="str">
        <f>IFERROR(INDEX(Trainers!$AE$11:$AE$80, MATCH(FR$10, Trainers!$AM$11:$AM$80, 0)), "")</f>
        <v/>
      </c>
      <c r="FS6" s="30" t="str">
        <f>IFERROR(INDEX(Trainers!$AE$11:$AE$80, MATCH(FS$10, Trainers!$AM$11:$AM$80, 0)), "")</f>
        <v/>
      </c>
      <c r="FT6" s="30" t="str">
        <f>IFERROR(INDEX(Trainers!$AE$11:$AE$80, MATCH(FT$10, Trainers!$AM$11:$AM$80, 0)), "")</f>
        <v/>
      </c>
      <c r="FU6" s="30" t="str">
        <f>IFERROR(INDEX(Trainers!$AE$11:$AE$80, MATCH(FU$10, Trainers!$AM$11:$AM$80, 0)), "")</f>
        <v/>
      </c>
      <c r="FV6" s="30" t="str">
        <f>IFERROR(INDEX(Trainers!$AE$11:$AE$80, MATCH(FV$10, Trainers!$AM$11:$AM$80, 0)), "")</f>
        <v/>
      </c>
      <c r="FW6" s="30" t="str">
        <f>IFERROR(INDEX(Trainers!$AE$11:$AE$80, MATCH(FW$10, Trainers!$AM$11:$AM$80, 0)), "")</f>
        <v/>
      </c>
      <c r="FX6" s="30" t="str">
        <f>IFERROR(INDEX(Trainers!$AE$11:$AE$80, MATCH(FX$10, Trainers!$AM$11:$AM$80, 0)), "")</f>
        <v/>
      </c>
      <c r="FY6" s="30" t="str">
        <f>IFERROR(INDEX(Trainers!$AE$11:$AE$80, MATCH(FY$10, Trainers!$AM$11:$AM$80, 0)), "")</f>
        <v/>
      </c>
      <c r="FZ6" s="30" t="str">
        <f>IFERROR(INDEX(Trainers!$AE$11:$AE$80, MATCH(FZ$10, Trainers!$AM$11:$AM$80, 0)), "")</f>
        <v/>
      </c>
      <c r="GA6" s="30" t="str">
        <f>IFERROR(INDEX(Trainers!$AE$11:$AE$80, MATCH(GA$10, Trainers!$AM$11:$AM$80, 0)), "")</f>
        <v/>
      </c>
      <c r="GB6" s="30" t="str">
        <f>IFERROR(INDEX(Trainers!$AE$11:$AE$80, MATCH(GB$10, Trainers!$AM$11:$AM$80, 0)), "")</f>
        <v/>
      </c>
      <c r="GC6" s="30" t="str">
        <f>IFERROR(INDEX(Trainers!$AE$11:$AE$80, MATCH(GC$10, Trainers!$AM$11:$AM$80, 0)), "")</f>
        <v/>
      </c>
      <c r="GD6" s="30" t="str">
        <f>IFERROR(INDEX(Trainers!$AE$11:$AE$80, MATCH(GD$10, Trainers!$AM$11:$AM$80, 0)), "")</f>
        <v/>
      </c>
      <c r="GE6" s="30" t="str">
        <f>IFERROR(INDEX(Trainers!$AE$11:$AE$80, MATCH(GE$10, Trainers!$AM$11:$AM$80, 0)), "")</f>
        <v/>
      </c>
      <c r="GF6" s="30" t="str">
        <f>IFERROR(INDEX(Trainers!$AE$11:$AE$80, MATCH(GF$10, Trainers!$AM$11:$AM$80, 0)), "")</f>
        <v/>
      </c>
      <c r="GG6" s="30" t="str">
        <f>IFERROR(INDEX(Trainers!$AE$11:$AE$80, MATCH(GG$10, Trainers!$AM$11:$AM$80, 0)), "")</f>
        <v/>
      </c>
      <c r="GH6" s="30" t="str">
        <f>IFERROR(INDEX(Trainers!$AE$11:$AE$80, MATCH(GH$10, Trainers!$AM$11:$AM$80, 0)), "")</f>
        <v/>
      </c>
      <c r="GI6" s="30" t="str">
        <f>IFERROR(INDEX(Trainers!$AE$11:$AE$80, MATCH(GI$10, Trainers!$AM$11:$AM$80, 0)), "")</f>
        <v/>
      </c>
      <c r="GJ6" s="30" t="str">
        <f>IFERROR(INDEX(Trainers!$AE$11:$AE$80, MATCH(GJ$10, Trainers!$AM$11:$AM$80, 0)), "")</f>
        <v/>
      </c>
      <c r="GK6" s="30" t="str">
        <f>IFERROR(INDEX(Trainers!$AE$11:$AE$80, MATCH(GK$10, Trainers!$AM$11:$AM$80, 0)), "")</f>
        <v/>
      </c>
      <c r="GL6" s="30" t="str">
        <f>IFERROR(INDEX(Trainers!$AE$11:$AE$80, MATCH(GL$10, Trainers!$AM$11:$AM$80, 0)), "")</f>
        <v/>
      </c>
      <c r="GM6" s="30" t="str">
        <f>IFERROR(INDEX(Trainers!$AE$11:$AE$80, MATCH(GM$10, Trainers!$AM$11:$AM$80, 0)), "")</f>
        <v/>
      </c>
      <c r="GN6" s="30" t="str">
        <f>IFERROR(INDEX(Trainers!$AE$11:$AE$80, MATCH(GN$10, Trainers!$AM$11:$AM$80, 0)), "")</f>
        <v/>
      </c>
      <c r="GO6" s="30" t="str">
        <f>IFERROR(INDEX(Trainers!$AE$11:$AE$80, MATCH(GO$10, Trainers!$AM$11:$AM$80, 0)), "")</f>
        <v/>
      </c>
      <c r="GP6" s="30" t="str">
        <f>IFERROR(INDEX(Trainers!$AE$11:$AE$80, MATCH(GP$10, Trainers!$AM$11:$AM$80, 0)), "")</f>
        <v/>
      </c>
      <c r="GQ6" s="30" t="str">
        <f>IFERROR(INDEX(Trainers!$AE$11:$AE$80, MATCH(GQ$10, Trainers!$AM$11:$AM$80, 0)), "")</f>
        <v/>
      </c>
      <c r="GR6" s="30" t="str">
        <f>IFERROR(INDEX(Trainers!$AE$11:$AE$80, MATCH(GR$10, Trainers!$AM$11:$AM$80, 0)), "")</f>
        <v/>
      </c>
      <c r="GS6" s="30" t="str">
        <f>IFERROR(INDEX(Trainers!$AE$11:$AE$80, MATCH(GS$10, Trainers!$AM$11:$AM$80, 0)), "")</f>
        <v/>
      </c>
      <c r="GT6" s="30" t="str">
        <f>IFERROR(INDEX(Trainers!$AE$11:$AE$80, MATCH(GT$10, Trainers!$AM$11:$AM$80, 0)), "")</f>
        <v/>
      </c>
      <c r="GU6" s="30" t="str">
        <f>IFERROR(INDEX(Trainers!$AE$11:$AE$80, MATCH(GU$10, Trainers!$AM$11:$AM$80, 0)), "")</f>
        <v/>
      </c>
      <c r="GV6" s="30" t="str">
        <f>IFERROR(INDEX(Trainers!$AE$11:$AE$80, MATCH(GV$10, Trainers!$AM$11:$AM$80, 0)), "")</f>
        <v/>
      </c>
      <c r="GW6" s="30" t="str">
        <f>IFERROR(INDEX(Trainers!$AE$11:$AE$80, MATCH(GW$10, Trainers!$AM$11:$AM$80, 0)), "")</f>
        <v/>
      </c>
      <c r="GX6" s="30" t="str">
        <f>IFERROR(INDEX(Trainers!$AE$11:$AE$80, MATCH(GX$10, Trainers!$AM$11:$AM$80, 0)), "")</f>
        <v/>
      </c>
      <c r="GY6" s="30" t="str">
        <f>IFERROR(INDEX(Trainers!$AE$11:$AE$80, MATCH(GY$10, Trainers!$AM$11:$AM$80, 0)), "")</f>
        <v/>
      </c>
      <c r="GZ6" s="30" t="str">
        <f>IFERROR(INDEX(Trainers!$AE$11:$AE$80, MATCH(GZ$10, Trainers!$AM$11:$AM$80, 0)), "")</f>
        <v/>
      </c>
      <c r="HA6" s="30" t="str">
        <f>IFERROR(INDEX(Trainers!$AE$11:$AE$80, MATCH(HA$10, Trainers!$AM$11:$AM$80, 0)), "")</f>
        <v/>
      </c>
      <c r="HB6" s="30" t="str">
        <f>IFERROR(INDEX(Trainers!$AE$11:$AE$80, MATCH(HB$10, Trainers!$AM$11:$AM$80, 0)), "")</f>
        <v/>
      </c>
      <c r="HC6" s="30" t="str">
        <f>IFERROR(INDEX(Trainers!$AE$11:$AE$80, MATCH(HC$10, Trainers!$AM$11:$AM$80, 0)), "")</f>
        <v/>
      </c>
      <c r="HD6" s="30" t="str">
        <f>IFERROR(INDEX(Trainers!$AE$11:$AE$80, MATCH(HD$10, Trainers!$AM$11:$AM$80, 0)), "")</f>
        <v/>
      </c>
      <c r="HE6" s="30" t="str">
        <f>IFERROR(INDEX(Trainers!$AE$11:$AE$80, MATCH(HE$10, Trainers!$AM$11:$AM$80, 0)), "")</f>
        <v/>
      </c>
      <c r="HF6" s="30" t="str">
        <f>IFERROR(INDEX(Trainers!$AE$11:$AE$80, MATCH(HF$10, Trainers!$AM$11:$AM$80, 0)), "")</f>
        <v/>
      </c>
      <c r="HG6" s="30" t="str">
        <f>IFERROR(INDEX(Trainers!$AE$11:$AE$80, MATCH(HG$10, Trainers!$AM$11:$AM$80, 0)), "")</f>
        <v/>
      </c>
      <c r="HH6" s="30" t="str">
        <f>IFERROR(INDEX(Trainers!$AE$11:$AE$80, MATCH(HH$10, Trainers!$AM$11:$AM$80, 0)), "")</f>
        <v/>
      </c>
      <c r="HI6" s="30" t="str">
        <f>IFERROR(INDEX(Trainers!$AE$11:$AE$80, MATCH(HI$10, Trainers!$AM$11:$AM$80, 0)), "")</f>
        <v/>
      </c>
      <c r="HJ6" s="30" t="str">
        <f>IFERROR(INDEX(Trainers!$AE$11:$AE$80, MATCH(HJ$10, Trainers!$AM$11:$AM$80, 0)), "")</f>
        <v/>
      </c>
      <c r="HK6" s="30" t="str">
        <f>IFERROR(INDEX(Trainers!$AE$11:$AE$80, MATCH(HK$10, Trainers!$AM$11:$AM$80, 0)), "")</f>
        <v/>
      </c>
      <c r="HL6" s="30" t="str">
        <f>IFERROR(INDEX(Trainers!$AE$11:$AE$80, MATCH(HL$10, Trainers!$AM$11:$AM$80, 0)), "")</f>
        <v/>
      </c>
      <c r="HM6" s="30" t="str">
        <f>IFERROR(INDEX(Trainers!$AE$11:$AE$80, MATCH(HM$10, Trainers!$AM$11:$AM$80, 0)), "")</f>
        <v/>
      </c>
      <c r="HN6" s="30" t="str">
        <f>IFERROR(INDEX(Trainers!$AE$11:$AE$80, MATCH(HN$10, Trainers!$AM$11:$AM$80, 0)), "")</f>
        <v/>
      </c>
      <c r="HO6" s="30" t="str">
        <f>IFERROR(INDEX(Trainers!$AE$11:$AE$80, MATCH(HO$10, Trainers!$AM$11:$AM$80, 0)), "")</f>
        <v/>
      </c>
      <c r="HP6" s="30" t="str">
        <f>IFERROR(INDEX(Trainers!$AE$11:$AE$80, MATCH(HP$10, Trainers!$AM$11:$AM$80, 0)), "")</f>
        <v/>
      </c>
      <c r="HQ6" s="30" t="str">
        <f>IFERROR(INDEX(Trainers!$AE$11:$AE$80, MATCH(HQ$10, Trainers!$AM$11:$AM$80, 0)), "")</f>
        <v/>
      </c>
      <c r="HR6" s="31" t="str">
        <f>IFERROR(INDEX(Trainers!$AE$11:$AE$80, MATCH(HR$10, Trainers!$AM$11:$AM$80, 0)), "")</f>
        <v/>
      </c>
      <c r="HX6" s="5" t="str">
        <f>IF(IFERROR(INDEX(Trainers!$B$11:$B$20, MATCH(HX3, Trainers!$AB$11:$AB$20, 0)), "")="", "", IFERROR(INDEX(Trainers!$B$11:$B$20, MATCH(HX3, Trainers!$AB$11:$AB$20, 0)), ""))</f>
        <v/>
      </c>
      <c r="HY6" s="5" t="str">
        <f>IF(IFERROR(INDEX(Trainers!$D$11:$D$20, MATCH(HX3, Trainers!$AB$11:$AB$20, 0)), "")="", "", IFERROR(INDEX(Trainers!$D$11:$D$20, MATCH(HX3, Trainers!$AB$11:$AB$20, 0)), ""))</f>
        <v/>
      </c>
      <c r="HZ6" s="5" t="str">
        <f>IF(IFERROR(INDEX(Trainers!$B$11:$B$20, MATCH(HZ3, Trainers!$AB$11:$AB$20, 0)), "")="", "", IFERROR(INDEX(Trainers!$B$11:$B$20, MATCH(HZ3, Trainers!$AB$11:$AB$20, 0)), ""))</f>
        <v/>
      </c>
      <c r="IA6" s="5" t="str">
        <f>IF(IFERROR(INDEX(Trainers!$D$11:$D$20, MATCH(HZ3, Trainers!$AB$11:$AB$20, 0)), "")="", "", IFERROR(INDEX(Trainers!$D$11:$D$20, MATCH(HZ3, Trainers!$AB$11:$AB$20, 0)), ""))</f>
        <v/>
      </c>
      <c r="IB6" s="5" t="str">
        <f>IF(IFERROR(INDEX(Trainers!$B$11:$B$20, MATCH(IB3, Trainers!$AB$11:$AB$20, 0)), "")="", "", IFERROR(INDEX(Trainers!$B$11:$B$20, MATCH(IB3, Trainers!$AB$11:$AB$20, 0)), ""))</f>
        <v/>
      </c>
      <c r="IC6" s="5" t="str">
        <f>IF(IFERROR(INDEX(Trainers!$D$11:$D$20, MATCH(IB3, Trainers!$AB$11:$AB$20, 0)), "")="", "", IFERROR(INDEX(Trainers!$D$11:$D$20, MATCH(IB3, Trainers!$AB$11:$AB$20, 0)), ""))</f>
        <v/>
      </c>
      <c r="ID6" s="5" t="str">
        <f>IF(IFERROR(INDEX(Trainers!$B$11:$B$20, MATCH(ID3, Trainers!$AB$11:$AB$20, 0)), "")="", "", IFERROR(INDEX(Trainers!$B$11:$B$20, MATCH(ID3, Trainers!$AB$11:$AB$20, 0)), ""))</f>
        <v/>
      </c>
      <c r="IE6" s="5" t="str">
        <f>IF(IFERROR(INDEX(Trainers!$D$11:$D$20, MATCH(ID3, Trainers!$AB$11:$AB$20, 0)), "")="", "", IFERROR(INDEX(Trainers!$D$11:$D$20, MATCH(ID3, Trainers!$AB$11:$AB$20, 0)), ""))</f>
        <v/>
      </c>
      <c r="IF6" s="5" t="str">
        <f>IF(IFERROR(INDEX(Trainers!$B$11:$B$20, MATCH(IF3, Trainers!$AB$11:$AB$20, 0)), "")="", "", IFERROR(INDEX(Trainers!$B$11:$B$20, MATCH(IF3, Trainers!$AB$11:$AB$20, 0)), ""))</f>
        <v/>
      </c>
      <c r="IG6" s="5" t="str">
        <f>IF(IFERROR(INDEX(Trainers!$D$11:$D$20, MATCH(IF3, Trainers!$AB$11:$AB$20, 0)), "")="", "", IFERROR(INDEX(Trainers!$D$11:$D$20, MATCH(IF3, Trainers!$AB$11:$AB$20, 0)), ""))</f>
        <v/>
      </c>
      <c r="IH6" s="5" t="str">
        <f>IF(IFERROR(INDEX(Trainers!$B$11:$B$20, MATCH(IH3, Trainers!$AB$11:$AB$20, 0)), "")="", "", IFERROR(INDEX(Trainers!$B$11:$B$20, MATCH(IH3, Trainers!$AB$11:$AB$20, 0)), ""))</f>
        <v/>
      </c>
      <c r="II6" s="5" t="str">
        <f>IF(IFERROR(INDEX(Trainers!$D$11:$D$20, MATCH(IH3, Trainers!$AB$11:$AB$20, 0)), "")="", "", IFERROR(INDEX(Trainers!$D$11:$D$20, MATCH(IH3, Trainers!$AB$11:$AB$20, 0)), ""))</f>
        <v/>
      </c>
      <c r="IJ6" s="5" t="str">
        <f>IF(IFERROR(INDEX(Trainers!$B$11:$B$20, MATCH(IJ3, Trainers!$AB$11:$AB$20, 0)), "")="", "", IFERROR(INDEX(Trainers!$B$11:$B$20, MATCH(IJ3, Trainers!$AB$11:$AB$20, 0)), ""))</f>
        <v/>
      </c>
      <c r="IK6" s="5" t="str">
        <f>IF(IFERROR(INDEX(Trainers!$D$11:$D$20, MATCH(IJ3, Trainers!$AB$11:$AB$20, 0)), "")="", "", IFERROR(INDEX(Trainers!$D$11:$D$20, MATCH(IJ3, Trainers!$AB$11:$AB$20, 0)), ""))</f>
        <v/>
      </c>
      <c r="IL6" s="5" t="str">
        <f>IF(IFERROR(INDEX(Trainers!$B$11:$B$20, MATCH(IL3, Trainers!$AB$11:$AB$20, 0)), "")="", "", IFERROR(INDEX(Trainers!$B$11:$B$20, MATCH(IL3, Trainers!$AB$11:$AB$20, 0)), ""))</f>
        <v/>
      </c>
      <c r="IM6" s="5" t="str">
        <f>IF(IFERROR(INDEX(Trainers!$D$11:$D$20, MATCH(IL3, Trainers!$AB$11:$AB$20, 0)), "")="", "", IFERROR(INDEX(Trainers!$D$11:$D$20, MATCH(IL3, Trainers!$AB$11:$AB$20, 0)), ""))</f>
        <v/>
      </c>
      <c r="IN6" s="5" t="str">
        <f>IF(IFERROR(INDEX(Trainers!$B$11:$B$20, MATCH(IN3, Trainers!$AB$11:$AB$20, 0)), "")="", "", IFERROR(INDEX(Trainers!$B$11:$B$20, MATCH(IN3, Trainers!$AB$11:$AB$20, 0)), ""))</f>
        <v/>
      </c>
      <c r="IO6" s="5" t="str">
        <f>IF(IFERROR(INDEX(Trainers!$D$11:$D$20, MATCH(IN3, Trainers!$AB$11:$AB$20, 0)), "")="", "", IFERROR(INDEX(Trainers!$D$11:$D$20, MATCH(IN3, Trainers!$AB$11:$AB$20, 0)), ""))</f>
        <v/>
      </c>
      <c r="IP6" s="5" t="str">
        <f>IF(IFERROR(INDEX(Trainers!$B$11:$B$20, MATCH(IP3, Trainers!$AB$11:$AB$20, 0)), "")="", "", IFERROR(INDEX(Trainers!$B$11:$B$20, MATCH(IP3, Trainers!$AB$11:$AB$20, 0)), ""))</f>
        <v/>
      </c>
      <c r="IQ6" s="5" t="str">
        <f>IF(IFERROR(INDEX(Trainers!$D$11:$D$20, MATCH(IP3, Trainers!$AB$11:$AB$20, 0)), "")="", "", IFERROR(INDEX(Trainers!$D$11:$D$20, MATCH(IP3, Trainers!$AB$11:$AB$20, 0)), ""))</f>
        <v/>
      </c>
    </row>
    <row r="7" spans="1:268" x14ac:dyDescent="0.25">
      <c r="A7" s="2"/>
      <c r="B7" s="9" t="str">
        <f t="shared" si="32"/>
        <v/>
      </c>
      <c r="C7" s="9" t="str">
        <f t="shared" si="32"/>
        <v/>
      </c>
      <c r="D7" s="9" t="str">
        <f t="shared" si="32"/>
        <v/>
      </c>
      <c r="E7" s="9" t="str">
        <f t="shared" si="32"/>
        <v/>
      </c>
      <c r="F7" s="9" t="str">
        <f t="shared" si="32"/>
        <v/>
      </c>
      <c r="G7" s="9" t="str">
        <f t="shared" si="32"/>
        <v/>
      </c>
      <c r="H7" s="9" t="str">
        <f t="shared" si="32"/>
        <v/>
      </c>
      <c r="I7" s="9" t="str">
        <f t="shared" si="32"/>
        <v/>
      </c>
      <c r="J7" s="9" t="str">
        <f t="shared" si="32"/>
        <v/>
      </c>
      <c r="K7" s="9" t="str">
        <f t="shared" si="32"/>
        <v/>
      </c>
      <c r="L7" s="9" t="str">
        <f t="shared" si="32"/>
        <v/>
      </c>
      <c r="M7" s="2"/>
      <c r="N7" s="2"/>
      <c r="O7" s="2"/>
      <c r="P7" s="62"/>
      <c r="Q7" s="206"/>
      <c r="R7" s="62"/>
      <c r="X7" s="7" t="s">
        <v>4</v>
      </c>
      <c r="Z7" s="5">
        <f t="shared" si="33"/>
        <v>0</v>
      </c>
      <c r="AA7" s="5">
        <f t="shared" si="33"/>
        <v>0</v>
      </c>
      <c r="AB7" s="5">
        <f t="shared" si="33"/>
        <v>0</v>
      </c>
      <c r="AC7" s="5">
        <f t="shared" si="33"/>
        <v>0</v>
      </c>
      <c r="AD7" s="5">
        <f t="shared" si="33"/>
        <v>0</v>
      </c>
      <c r="AE7" s="5">
        <f t="shared" si="33"/>
        <v>0</v>
      </c>
      <c r="AF7" s="5">
        <f t="shared" si="33"/>
        <v>0</v>
      </c>
      <c r="AG7" s="5">
        <f t="shared" si="33"/>
        <v>0</v>
      </c>
      <c r="AH7" s="5">
        <f t="shared" si="33"/>
        <v>0</v>
      </c>
      <c r="AI7" s="5">
        <f t="shared" si="33"/>
        <v>0</v>
      </c>
      <c r="AJ7" s="5">
        <f t="shared" si="33"/>
        <v>0</v>
      </c>
      <c r="AZ7" s="8" t="str">
        <f t="shared" si="0"/>
        <v/>
      </c>
      <c r="BB7" s="8">
        <f t="shared" si="1"/>
        <v>0</v>
      </c>
      <c r="BC7" s="8" t="str">
        <f>IF('Intro &amp; Setup'!$AK28="", "", 'Intro &amp; Setup'!$AK28)</f>
        <v>PLA</v>
      </c>
      <c r="BD7" s="8">
        <f>COUNTIF($BB$2:$BB$8, "&gt;"&amp;$BB7)+1+COUNTIF($BB$2:$BB7, $BB7)-1</f>
        <v>6</v>
      </c>
      <c r="BE7" s="84" cm="1">
        <f t="array" ref="BE7">MIN(IF($BJ$11:$BJ$110=$BC7, $BK$11:$BK$110))</f>
        <v>0</v>
      </c>
      <c r="BF7" s="85" cm="1">
        <f t="array" ref="BF7">MAX(IF($BJ$11:$BJ$110=$BC7, $BK$11:$BK$110))</f>
        <v>0</v>
      </c>
      <c r="BG7" s="84">
        <f t="shared" si="21"/>
        <v>0</v>
      </c>
      <c r="BH7" s="85">
        <f t="shared" si="21"/>
        <v>0</v>
      </c>
      <c r="BN7" s="5" t="str">
        <f>IF(IFERROR(INDEX(Trainers!$C$11:$C$20, MATCH(BN3, Trainers!$AB$11:$AB$20, 0)), "")="", "", IFERROR(INDEX(Trainers!$C$11:$C$20, MATCH(BN3, Trainers!$AB$11:$AB$20, 0)), ""))</f>
        <v/>
      </c>
      <c r="BO7" s="5" t="str">
        <f>IF(IFERROR(INDEX(Trainers!$E$11:$E$20, MATCH(BN3, Trainers!$AB$11:$AB$20, 0)), "")="", "", IFERROR(INDEX(Trainers!$E$11:$E$20, MATCH(BN3, Trainers!$AB$11:$AB$20, 0)), ""))</f>
        <v/>
      </c>
      <c r="BP7" s="5" t="str">
        <f>IF(BP$10="", "", BN$5)</f>
        <v/>
      </c>
      <c r="BQ7" s="5" t="str">
        <f>IF(BQ$10="", "", BN$5)</f>
        <v/>
      </c>
      <c r="BR7" s="5" t="str">
        <f>IF(BR$10="", "", BN$5)</f>
        <v/>
      </c>
      <c r="BS7" s="5" t="str">
        <f>IF(BS$10="", "", BN$5)</f>
        <v/>
      </c>
      <c r="BT7" s="5" t="str">
        <f>IF(BT$10="", "", BN$5)</f>
        <v/>
      </c>
      <c r="BU7" s="5" t="str">
        <f>IF(BU$10="", "", BN$5)</f>
        <v/>
      </c>
      <c r="BV7" s="5" t="str">
        <f>IF(BV$10="", "", BN$5)</f>
        <v/>
      </c>
      <c r="BW7" s="5" t="str">
        <f>IF(IFERROR(INDEX(Trainers!$C$11:$C$20, MATCH(BW3, Trainers!$AB$11:$AB$20, 0)), "")="", "", IFERROR(INDEX(Trainers!$C$11:$C$20, MATCH(BW3, Trainers!$AB$11:$AB$20, 0)), ""))</f>
        <v/>
      </c>
      <c r="BX7" s="5" t="str">
        <f>IF(IFERROR(INDEX(Trainers!$E$11:$E$20, MATCH(BW3, Trainers!$AB$11:$AB$20, 0)), "")="", "", IFERROR(INDEX(Trainers!$E$11:$E$20, MATCH(BW3, Trainers!$AB$11:$AB$20, 0)), ""))</f>
        <v/>
      </c>
      <c r="BY7" s="5" t="str">
        <f>IF(BY$10="", "", BW$5)</f>
        <v/>
      </c>
      <c r="BZ7" s="5" t="str">
        <f>IF(BZ$10="", "", BW$5)</f>
        <v/>
      </c>
      <c r="CA7" s="5" t="str">
        <f>IF(CA$10="", "", BW$5)</f>
        <v/>
      </c>
      <c r="CB7" s="5" t="str">
        <f>IF(CB$10="", "", BW$5)</f>
        <v/>
      </c>
      <c r="CC7" s="5" t="str">
        <f>IF(CC$10="", "", BW$5)</f>
        <v/>
      </c>
      <c r="CD7" s="5" t="str">
        <f>IF(CD$10="", "", BW$5)</f>
        <v/>
      </c>
      <c r="CE7" s="5" t="str">
        <f>IF(CE$10="", "", BW$5)</f>
        <v/>
      </c>
      <c r="CF7" s="5" t="str">
        <f>IF(IFERROR(INDEX(Trainers!$C$11:$C$20, MATCH(CF3, Trainers!$AB$11:$AB$20, 0)), "")="", "", IFERROR(INDEX(Trainers!$C$11:$C$20, MATCH(CF3, Trainers!$AB$11:$AB$20, 0)), ""))</f>
        <v/>
      </c>
      <c r="CG7" s="5" t="str">
        <f>IF(IFERROR(INDEX(Trainers!$E$11:$E$20, MATCH(CF3, Trainers!$AB$11:$AB$20, 0)), "")="", "", IFERROR(INDEX(Trainers!$E$11:$E$20, MATCH(CF3, Trainers!$AB$11:$AB$20, 0)), ""))</f>
        <v/>
      </c>
      <c r="CH7" s="5" t="str">
        <f>IF(CH$10="", "", CF$5)</f>
        <v/>
      </c>
      <c r="CI7" s="5" t="str">
        <f>IF(CI$10="", "", CF$5)</f>
        <v/>
      </c>
      <c r="CJ7" s="5" t="str">
        <f>IF(CJ$10="", "", CF$5)</f>
        <v/>
      </c>
      <c r="CK7" s="5" t="str">
        <f>IF(CK$10="", "", CF$5)</f>
        <v/>
      </c>
      <c r="CL7" s="5" t="str">
        <f>IF(CL$10="", "", CF$5)</f>
        <v/>
      </c>
      <c r="CM7" s="5" t="str">
        <f>IF(CM$10="", "", CF$5)</f>
        <v/>
      </c>
      <c r="CN7" s="5" t="str">
        <f>IF(CN$10="", "", CF$5)</f>
        <v/>
      </c>
      <c r="CO7" s="5" t="str">
        <f>IF(IFERROR(INDEX(Trainers!$C$11:$C$20, MATCH(CO3, Trainers!$AB$11:$AB$20, 0)), "")="", "", IFERROR(INDEX(Trainers!$C$11:$C$20, MATCH(CO3, Trainers!$AB$11:$AB$20, 0)), ""))</f>
        <v/>
      </c>
      <c r="CP7" s="5" t="str">
        <f>IF(IFERROR(INDEX(Trainers!$E$11:$E$20, MATCH(CO3, Trainers!$AB$11:$AB$20, 0)), "")="", "", IFERROR(INDEX(Trainers!$E$11:$E$20, MATCH(CO3, Trainers!$AB$11:$AB$20, 0)), ""))</f>
        <v/>
      </c>
      <c r="CQ7" s="5" t="str">
        <f>IF(CQ$10="", "", CO$5)</f>
        <v/>
      </c>
      <c r="CR7" s="5" t="str">
        <f>IF(CR$10="", "", CO$5)</f>
        <v/>
      </c>
      <c r="CS7" s="5" t="str">
        <f>IF(CS$10="", "", CO$5)</f>
        <v/>
      </c>
      <c r="CT7" s="5" t="str">
        <f>IF(CT$10="", "", CO$5)</f>
        <v/>
      </c>
      <c r="CU7" s="5" t="str">
        <f>IF(CU$10="", "", CO$5)</f>
        <v/>
      </c>
      <c r="CV7" s="5" t="str">
        <f>IF(CV$10="", "", CO$5)</f>
        <v/>
      </c>
      <c r="CW7" s="5" t="str">
        <f>IF(CW$10="", "", CO$5)</f>
        <v/>
      </c>
      <c r="CX7" s="5" t="str">
        <f>IF(IFERROR(INDEX(Trainers!$C$11:$C$20, MATCH(CX3, Trainers!$AB$11:$AB$20, 0)), "")="", "", IFERROR(INDEX(Trainers!$C$11:$C$20, MATCH(CX3, Trainers!$AB$11:$AB$20, 0)), ""))</f>
        <v/>
      </c>
      <c r="CY7" s="5" t="str">
        <f>IF(IFERROR(INDEX(Trainers!$E$11:$E$20, MATCH(CX3, Trainers!$AB$11:$AB$20, 0)), "")="", "", IFERROR(INDEX(Trainers!$E$11:$E$20, MATCH(CX3, Trainers!$AB$11:$AB$20, 0)), ""))</f>
        <v/>
      </c>
      <c r="CZ7" s="5" t="str">
        <f>IF(CZ$10="", "", CX$5)</f>
        <v/>
      </c>
      <c r="DA7" s="5" t="str">
        <f>IF(DA$10="", "", CX$5)</f>
        <v/>
      </c>
      <c r="DB7" s="5" t="str">
        <f>IF(DB$10="", "", CX$5)</f>
        <v/>
      </c>
      <c r="DC7" s="5" t="str">
        <f>IF(DC$10="", "", CX$5)</f>
        <v/>
      </c>
      <c r="DD7" s="5" t="str">
        <f>IF(DD$10="", "", CX$5)</f>
        <v/>
      </c>
      <c r="DE7" s="5" t="str">
        <f>IF(DE$10="", "", CX$5)</f>
        <v/>
      </c>
      <c r="DF7" s="5" t="str">
        <f>IF(DF$10="", "", CX$5)</f>
        <v/>
      </c>
      <c r="DG7" s="5" t="str">
        <f>IF(IFERROR(INDEX(Trainers!$C$11:$C$20, MATCH(DG3, Trainers!$AB$11:$AB$20, 0)), "")="", "", IFERROR(INDEX(Trainers!$C$11:$C$20, MATCH(DG3, Trainers!$AB$11:$AB$20, 0)), ""))</f>
        <v/>
      </c>
      <c r="DH7" s="5" t="str">
        <f>IF(IFERROR(INDEX(Trainers!$E$11:$E$20, MATCH(DG3, Trainers!$AB$11:$AB$20, 0)), "")="", "", IFERROR(INDEX(Trainers!$E$11:$E$20, MATCH(DG3, Trainers!$AB$11:$AB$20, 0)), ""))</f>
        <v/>
      </c>
      <c r="DI7" s="5" t="str">
        <f>IF(DI$10="", "", DG$5)</f>
        <v/>
      </c>
      <c r="DJ7" s="5" t="str">
        <f>IF(DJ$10="", "", DG$5)</f>
        <v/>
      </c>
      <c r="DK7" s="5" t="str">
        <f>IF(DK$10="", "", DG$5)</f>
        <v/>
      </c>
      <c r="DL7" s="5" t="str">
        <f>IF(DL$10="", "", DG$5)</f>
        <v/>
      </c>
      <c r="DM7" s="5" t="str">
        <f>IF(DM$10="", "", DG$5)</f>
        <v/>
      </c>
      <c r="DN7" s="5" t="str">
        <f>IF(DN$10="", "", DG$5)</f>
        <v/>
      </c>
      <c r="DO7" s="5" t="str">
        <f>IF(DO$10="", "", DG$5)</f>
        <v/>
      </c>
      <c r="DP7" s="5" t="str">
        <f>IF(IFERROR(INDEX(Trainers!$C$11:$C$20, MATCH(DP3, Trainers!$AB$11:$AB$20, 0)), "")="", "", IFERROR(INDEX(Trainers!$C$11:$C$20, MATCH(DP3, Trainers!$AB$11:$AB$20, 0)), ""))</f>
        <v/>
      </c>
      <c r="DQ7" s="5" t="str">
        <f>IF(IFERROR(INDEX(Trainers!$E$11:$E$20, MATCH(DP3, Trainers!$AB$11:$AB$20, 0)), "")="", "", IFERROR(INDEX(Trainers!$E$11:$E$20, MATCH(DP3, Trainers!$AB$11:$AB$20, 0)), ""))</f>
        <v/>
      </c>
      <c r="DR7" s="5" t="str">
        <f>IF(DR$10="", "", DP$5)</f>
        <v/>
      </c>
      <c r="DS7" s="5" t="str">
        <f>IF(DS$10="", "", DP$5)</f>
        <v/>
      </c>
      <c r="DT7" s="5" t="str">
        <f>IF(DT$10="", "", DP$5)</f>
        <v/>
      </c>
      <c r="DU7" s="5" t="str">
        <f>IF(DU$10="", "", DP$5)</f>
        <v/>
      </c>
      <c r="DV7" s="5" t="str">
        <f>IF(DV$10="", "", DP$5)</f>
        <v/>
      </c>
      <c r="DW7" s="5" t="str">
        <f>IF(DW$10="", "", DP$5)</f>
        <v/>
      </c>
      <c r="DX7" s="5" t="str">
        <f>IF(DX$10="", "", DP$5)</f>
        <v/>
      </c>
      <c r="DY7" s="5" t="str">
        <f>IF(IFERROR(INDEX(Trainers!$C$11:$C$20, MATCH(DY3, Trainers!$AB$11:$AB$20, 0)), "")="", "", IFERROR(INDEX(Trainers!$C$11:$C$20, MATCH(DY3, Trainers!$AB$11:$AB$20, 0)), ""))</f>
        <v/>
      </c>
      <c r="DZ7" s="5" t="str">
        <f>IF(IFERROR(INDEX(Trainers!$E$11:$E$20, MATCH(DY3, Trainers!$AB$11:$AB$20, 0)), "")="", "", IFERROR(INDEX(Trainers!$E$11:$E$20, MATCH(DY3, Trainers!$AB$11:$AB$20, 0)), ""))</f>
        <v/>
      </c>
      <c r="EA7" s="5" t="str">
        <f>IF(EA$10="", "", DY$5)</f>
        <v/>
      </c>
      <c r="EB7" s="5" t="str">
        <f>IF(EB$10="", "", DY$5)</f>
        <v/>
      </c>
      <c r="EC7" s="5" t="str">
        <f>IF(EC$10="", "", DY$5)</f>
        <v/>
      </c>
      <c r="ED7" s="5" t="str">
        <f>IF(ED$10="", "", DY$5)</f>
        <v/>
      </c>
      <c r="EE7" s="5" t="str">
        <f>IF(EE$10="", "", DY$5)</f>
        <v/>
      </c>
      <c r="EF7" s="5" t="str">
        <f>IF(EF$10="", "", DY$5)</f>
        <v/>
      </c>
      <c r="EG7" s="5" t="str">
        <f>IF(EG$10="", "", DY$5)</f>
        <v/>
      </c>
      <c r="EH7" s="5" t="str">
        <f>IF(IFERROR(INDEX(Trainers!$C$11:$C$20, MATCH(EH3, Trainers!$AB$11:$AB$20, 0)), "")="", "", IFERROR(INDEX(Trainers!$C$11:$C$20, MATCH(EH3, Trainers!$AB$11:$AB$20, 0)), ""))</f>
        <v/>
      </c>
      <c r="EI7" s="5" t="str">
        <f>IF(IFERROR(INDEX(Trainers!$E$11:$E$20, MATCH(EH3, Trainers!$AB$11:$AB$20, 0)), "")="", "", IFERROR(INDEX(Trainers!$E$11:$E$20, MATCH(EH3, Trainers!$AB$11:$AB$20, 0)), ""))</f>
        <v/>
      </c>
      <c r="EJ7" s="5" t="str">
        <f>IF(EJ$10="", "", EH$5)</f>
        <v/>
      </c>
      <c r="EK7" s="5" t="str">
        <f>IF(EK$10="", "", EH$5)</f>
        <v/>
      </c>
      <c r="EL7" s="5" t="str">
        <f>IF(EL$10="", "", EH$5)</f>
        <v/>
      </c>
      <c r="EM7" s="5" t="str">
        <f>IF(EM$10="", "", EH$5)</f>
        <v/>
      </c>
      <c r="EN7" s="5" t="str">
        <f>IF(EN$10="", "", EH$5)</f>
        <v/>
      </c>
      <c r="EO7" s="5" t="str">
        <f>IF(EO$10="", "", EH$5)</f>
        <v/>
      </c>
      <c r="EP7" s="5" t="str">
        <f>IF(EP$10="", "", EH$5)</f>
        <v/>
      </c>
      <c r="EQ7" s="5" t="str">
        <f>IF(IFERROR(INDEX(Trainers!$C$11:$C$20, MATCH(EQ3, Trainers!$AB$11:$AB$20, 0)), "")="", "", IFERROR(INDEX(Trainers!$C$11:$C$20, MATCH(EQ3, Trainers!$AB$11:$AB$20, 0)), ""))</f>
        <v/>
      </c>
      <c r="ER7" s="5" t="str">
        <f>IF(IFERROR(INDEX(Trainers!$E$11:$E$20, MATCH(EQ3, Trainers!$AB$11:$AB$20, 0)), "")="", "", IFERROR(INDEX(Trainers!$E$11:$E$20, MATCH(EQ3, Trainers!$AB$11:$AB$20, 0)), ""))</f>
        <v/>
      </c>
      <c r="ES7" s="5" t="str">
        <f>IF(ES$10="", "", EQ$5)</f>
        <v/>
      </c>
      <c r="ET7" s="5" t="str">
        <f>IF(ET$10="", "", EQ$5)</f>
        <v/>
      </c>
      <c r="EU7" s="5" t="str">
        <f>IF(EU$10="", "", EQ$5)</f>
        <v/>
      </c>
      <c r="EV7" s="5" t="str">
        <f>IF(EV$10="", "", EQ$5)</f>
        <v/>
      </c>
      <c r="EW7" s="5" t="str">
        <f>IF(EW$10="", "", EQ$5)</f>
        <v/>
      </c>
      <c r="EX7" s="5" t="str">
        <f>IF(EX$10="", "", EQ$5)</f>
        <v/>
      </c>
      <c r="EY7" s="5" t="str">
        <f>IF(EY$10="", "", EQ$5)</f>
        <v/>
      </c>
      <c r="FA7" s="29" t="str">
        <f>IFERROR(INDEX(Trainers!$AF$11:$AF$80, MATCH(FA$10, Trainers!$AM$11:$AM$80, 0)), "")</f>
        <v/>
      </c>
      <c r="FB7" s="30" t="str">
        <f>IFERROR(INDEX(Trainers!$AF$11:$AF$80, MATCH(FB$10, Trainers!$AM$11:$AM$80, 0)), "")</f>
        <v/>
      </c>
      <c r="FC7" s="30" t="str">
        <f>IFERROR(INDEX(Trainers!$AF$11:$AF$80, MATCH(FC$10, Trainers!$AM$11:$AM$80, 0)), "")</f>
        <v/>
      </c>
      <c r="FD7" s="30" t="str">
        <f>IFERROR(INDEX(Trainers!$AF$11:$AF$80, MATCH(FD$10, Trainers!$AM$11:$AM$80, 0)), "")</f>
        <v/>
      </c>
      <c r="FE7" s="30" t="str">
        <f>IFERROR(INDEX(Trainers!$AF$11:$AF$80, MATCH(FE$10, Trainers!$AM$11:$AM$80, 0)), "")</f>
        <v/>
      </c>
      <c r="FF7" s="30" t="str">
        <f>IFERROR(INDEX(Trainers!$AF$11:$AF$80, MATCH(FF$10, Trainers!$AM$11:$AM$80, 0)), "")</f>
        <v/>
      </c>
      <c r="FG7" s="30" t="str">
        <f>IFERROR(INDEX(Trainers!$AF$11:$AF$80, MATCH(FG$10, Trainers!$AM$11:$AM$80, 0)), "")</f>
        <v/>
      </c>
      <c r="FH7" s="30" t="str">
        <f>IFERROR(INDEX(Trainers!$AF$11:$AF$80, MATCH(FH$10, Trainers!$AM$11:$AM$80, 0)), "")</f>
        <v/>
      </c>
      <c r="FI7" s="30" t="str">
        <f>IFERROR(INDEX(Trainers!$AF$11:$AF$80, MATCH(FI$10, Trainers!$AM$11:$AM$80, 0)), "")</f>
        <v/>
      </c>
      <c r="FJ7" s="30" t="str">
        <f>IFERROR(INDEX(Trainers!$AF$11:$AF$80, MATCH(FJ$10, Trainers!$AM$11:$AM$80, 0)), "")</f>
        <v/>
      </c>
      <c r="FK7" s="30" t="str">
        <f>IFERROR(INDEX(Trainers!$AF$11:$AF$80, MATCH(FK$10, Trainers!$AM$11:$AM$80, 0)), "")</f>
        <v/>
      </c>
      <c r="FL7" s="30" t="str">
        <f>IFERROR(INDEX(Trainers!$AF$11:$AF$80, MATCH(FL$10, Trainers!$AM$11:$AM$80, 0)), "")</f>
        <v/>
      </c>
      <c r="FM7" s="30" t="str">
        <f>IFERROR(INDEX(Trainers!$AF$11:$AF$80, MATCH(FM$10, Trainers!$AM$11:$AM$80, 0)), "")</f>
        <v/>
      </c>
      <c r="FN7" s="30" t="str">
        <f>IFERROR(INDEX(Trainers!$AF$11:$AF$80, MATCH(FN$10, Trainers!$AM$11:$AM$80, 0)), "")</f>
        <v/>
      </c>
      <c r="FO7" s="30" t="str">
        <f>IFERROR(INDEX(Trainers!$AF$11:$AF$80, MATCH(FO$10, Trainers!$AM$11:$AM$80, 0)), "")</f>
        <v/>
      </c>
      <c r="FP7" s="30" t="str">
        <f>IFERROR(INDEX(Trainers!$AF$11:$AF$80, MATCH(FP$10, Trainers!$AM$11:$AM$80, 0)), "")</f>
        <v/>
      </c>
      <c r="FQ7" s="30" t="str">
        <f>IFERROR(INDEX(Trainers!$AF$11:$AF$80, MATCH(FQ$10, Trainers!$AM$11:$AM$80, 0)), "")</f>
        <v/>
      </c>
      <c r="FR7" s="30" t="str">
        <f>IFERROR(INDEX(Trainers!$AF$11:$AF$80, MATCH(FR$10, Trainers!$AM$11:$AM$80, 0)), "")</f>
        <v/>
      </c>
      <c r="FS7" s="30" t="str">
        <f>IFERROR(INDEX(Trainers!$AF$11:$AF$80, MATCH(FS$10, Trainers!$AM$11:$AM$80, 0)), "")</f>
        <v/>
      </c>
      <c r="FT7" s="30" t="str">
        <f>IFERROR(INDEX(Trainers!$AF$11:$AF$80, MATCH(FT$10, Trainers!$AM$11:$AM$80, 0)), "")</f>
        <v/>
      </c>
      <c r="FU7" s="30" t="str">
        <f>IFERROR(INDEX(Trainers!$AF$11:$AF$80, MATCH(FU$10, Trainers!$AM$11:$AM$80, 0)), "")</f>
        <v/>
      </c>
      <c r="FV7" s="30" t="str">
        <f>IFERROR(INDEX(Trainers!$AF$11:$AF$80, MATCH(FV$10, Trainers!$AM$11:$AM$80, 0)), "")</f>
        <v/>
      </c>
      <c r="FW7" s="30" t="str">
        <f>IFERROR(INDEX(Trainers!$AF$11:$AF$80, MATCH(FW$10, Trainers!$AM$11:$AM$80, 0)), "")</f>
        <v/>
      </c>
      <c r="FX7" s="30" t="str">
        <f>IFERROR(INDEX(Trainers!$AF$11:$AF$80, MATCH(FX$10, Trainers!$AM$11:$AM$80, 0)), "")</f>
        <v/>
      </c>
      <c r="FY7" s="30" t="str">
        <f>IFERROR(INDEX(Trainers!$AF$11:$AF$80, MATCH(FY$10, Trainers!$AM$11:$AM$80, 0)), "")</f>
        <v/>
      </c>
      <c r="FZ7" s="30" t="str">
        <f>IFERROR(INDEX(Trainers!$AF$11:$AF$80, MATCH(FZ$10, Trainers!$AM$11:$AM$80, 0)), "")</f>
        <v/>
      </c>
      <c r="GA7" s="30" t="str">
        <f>IFERROR(INDEX(Trainers!$AF$11:$AF$80, MATCH(GA$10, Trainers!$AM$11:$AM$80, 0)), "")</f>
        <v/>
      </c>
      <c r="GB7" s="30" t="str">
        <f>IFERROR(INDEX(Trainers!$AF$11:$AF$80, MATCH(GB$10, Trainers!$AM$11:$AM$80, 0)), "")</f>
        <v/>
      </c>
      <c r="GC7" s="30" t="str">
        <f>IFERROR(INDEX(Trainers!$AF$11:$AF$80, MATCH(GC$10, Trainers!$AM$11:$AM$80, 0)), "")</f>
        <v/>
      </c>
      <c r="GD7" s="30" t="str">
        <f>IFERROR(INDEX(Trainers!$AF$11:$AF$80, MATCH(GD$10, Trainers!$AM$11:$AM$80, 0)), "")</f>
        <v/>
      </c>
      <c r="GE7" s="30" t="str">
        <f>IFERROR(INDEX(Trainers!$AF$11:$AF$80, MATCH(GE$10, Trainers!$AM$11:$AM$80, 0)), "")</f>
        <v/>
      </c>
      <c r="GF7" s="30" t="str">
        <f>IFERROR(INDEX(Trainers!$AF$11:$AF$80, MATCH(GF$10, Trainers!$AM$11:$AM$80, 0)), "")</f>
        <v/>
      </c>
      <c r="GG7" s="30" t="str">
        <f>IFERROR(INDEX(Trainers!$AF$11:$AF$80, MATCH(GG$10, Trainers!$AM$11:$AM$80, 0)), "")</f>
        <v/>
      </c>
      <c r="GH7" s="30" t="str">
        <f>IFERROR(INDEX(Trainers!$AF$11:$AF$80, MATCH(GH$10, Trainers!$AM$11:$AM$80, 0)), "")</f>
        <v/>
      </c>
      <c r="GI7" s="30" t="str">
        <f>IFERROR(INDEX(Trainers!$AF$11:$AF$80, MATCH(GI$10, Trainers!$AM$11:$AM$80, 0)), "")</f>
        <v/>
      </c>
      <c r="GJ7" s="30" t="str">
        <f>IFERROR(INDEX(Trainers!$AF$11:$AF$80, MATCH(GJ$10, Trainers!$AM$11:$AM$80, 0)), "")</f>
        <v/>
      </c>
      <c r="GK7" s="30" t="str">
        <f>IFERROR(INDEX(Trainers!$AF$11:$AF$80, MATCH(GK$10, Trainers!$AM$11:$AM$80, 0)), "")</f>
        <v/>
      </c>
      <c r="GL7" s="30" t="str">
        <f>IFERROR(INDEX(Trainers!$AF$11:$AF$80, MATCH(GL$10, Trainers!$AM$11:$AM$80, 0)), "")</f>
        <v/>
      </c>
      <c r="GM7" s="30" t="str">
        <f>IFERROR(INDEX(Trainers!$AF$11:$AF$80, MATCH(GM$10, Trainers!$AM$11:$AM$80, 0)), "")</f>
        <v/>
      </c>
      <c r="GN7" s="30" t="str">
        <f>IFERROR(INDEX(Trainers!$AF$11:$AF$80, MATCH(GN$10, Trainers!$AM$11:$AM$80, 0)), "")</f>
        <v/>
      </c>
      <c r="GO7" s="30" t="str">
        <f>IFERROR(INDEX(Trainers!$AF$11:$AF$80, MATCH(GO$10, Trainers!$AM$11:$AM$80, 0)), "")</f>
        <v/>
      </c>
      <c r="GP7" s="30" t="str">
        <f>IFERROR(INDEX(Trainers!$AF$11:$AF$80, MATCH(GP$10, Trainers!$AM$11:$AM$80, 0)), "")</f>
        <v/>
      </c>
      <c r="GQ7" s="30" t="str">
        <f>IFERROR(INDEX(Trainers!$AF$11:$AF$80, MATCH(GQ$10, Trainers!$AM$11:$AM$80, 0)), "")</f>
        <v/>
      </c>
      <c r="GR7" s="30" t="str">
        <f>IFERROR(INDEX(Trainers!$AF$11:$AF$80, MATCH(GR$10, Trainers!$AM$11:$AM$80, 0)), "")</f>
        <v/>
      </c>
      <c r="GS7" s="30" t="str">
        <f>IFERROR(INDEX(Trainers!$AF$11:$AF$80, MATCH(GS$10, Trainers!$AM$11:$AM$80, 0)), "")</f>
        <v/>
      </c>
      <c r="GT7" s="30" t="str">
        <f>IFERROR(INDEX(Trainers!$AF$11:$AF$80, MATCH(GT$10, Trainers!$AM$11:$AM$80, 0)), "")</f>
        <v/>
      </c>
      <c r="GU7" s="30" t="str">
        <f>IFERROR(INDEX(Trainers!$AF$11:$AF$80, MATCH(GU$10, Trainers!$AM$11:$AM$80, 0)), "")</f>
        <v/>
      </c>
      <c r="GV7" s="30" t="str">
        <f>IFERROR(INDEX(Trainers!$AF$11:$AF$80, MATCH(GV$10, Trainers!$AM$11:$AM$80, 0)), "")</f>
        <v/>
      </c>
      <c r="GW7" s="30" t="str">
        <f>IFERROR(INDEX(Trainers!$AF$11:$AF$80, MATCH(GW$10, Trainers!$AM$11:$AM$80, 0)), "")</f>
        <v/>
      </c>
      <c r="GX7" s="30" t="str">
        <f>IFERROR(INDEX(Trainers!$AF$11:$AF$80, MATCH(GX$10, Trainers!$AM$11:$AM$80, 0)), "")</f>
        <v/>
      </c>
      <c r="GY7" s="30" t="str">
        <f>IFERROR(INDEX(Trainers!$AF$11:$AF$80, MATCH(GY$10, Trainers!$AM$11:$AM$80, 0)), "")</f>
        <v/>
      </c>
      <c r="GZ7" s="30" t="str">
        <f>IFERROR(INDEX(Trainers!$AF$11:$AF$80, MATCH(GZ$10, Trainers!$AM$11:$AM$80, 0)), "")</f>
        <v/>
      </c>
      <c r="HA7" s="30" t="str">
        <f>IFERROR(INDEX(Trainers!$AF$11:$AF$80, MATCH(HA$10, Trainers!$AM$11:$AM$80, 0)), "")</f>
        <v/>
      </c>
      <c r="HB7" s="30" t="str">
        <f>IFERROR(INDEX(Trainers!$AF$11:$AF$80, MATCH(HB$10, Trainers!$AM$11:$AM$80, 0)), "")</f>
        <v/>
      </c>
      <c r="HC7" s="30" t="str">
        <f>IFERROR(INDEX(Trainers!$AF$11:$AF$80, MATCH(HC$10, Trainers!$AM$11:$AM$80, 0)), "")</f>
        <v/>
      </c>
      <c r="HD7" s="30" t="str">
        <f>IFERROR(INDEX(Trainers!$AF$11:$AF$80, MATCH(HD$10, Trainers!$AM$11:$AM$80, 0)), "")</f>
        <v/>
      </c>
      <c r="HE7" s="30" t="str">
        <f>IFERROR(INDEX(Trainers!$AF$11:$AF$80, MATCH(HE$10, Trainers!$AM$11:$AM$80, 0)), "")</f>
        <v/>
      </c>
      <c r="HF7" s="30" t="str">
        <f>IFERROR(INDEX(Trainers!$AF$11:$AF$80, MATCH(HF$10, Trainers!$AM$11:$AM$80, 0)), "")</f>
        <v/>
      </c>
      <c r="HG7" s="30" t="str">
        <f>IFERROR(INDEX(Trainers!$AF$11:$AF$80, MATCH(HG$10, Trainers!$AM$11:$AM$80, 0)), "")</f>
        <v/>
      </c>
      <c r="HH7" s="30" t="str">
        <f>IFERROR(INDEX(Trainers!$AF$11:$AF$80, MATCH(HH$10, Trainers!$AM$11:$AM$80, 0)), "")</f>
        <v/>
      </c>
      <c r="HI7" s="30" t="str">
        <f>IFERROR(INDEX(Trainers!$AF$11:$AF$80, MATCH(HI$10, Trainers!$AM$11:$AM$80, 0)), "")</f>
        <v/>
      </c>
      <c r="HJ7" s="30" t="str">
        <f>IFERROR(INDEX(Trainers!$AF$11:$AF$80, MATCH(HJ$10, Trainers!$AM$11:$AM$80, 0)), "")</f>
        <v/>
      </c>
      <c r="HK7" s="30" t="str">
        <f>IFERROR(INDEX(Trainers!$AF$11:$AF$80, MATCH(HK$10, Trainers!$AM$11:$AM$80, 0)), "")</f>
        <v/>
      </c>
      <c r="HL7" s="30" t="str">
        <f>IFERROR(INDEX(Trainers!$AF$11:$AF$80, MATCH(HL$10, Trainers!$AM$11:$AM$80, 0)), "")</f>
        <v/>
      </c>
      <c r="HM7" s="30" t="str">
        <f>IFERROR(INDEX(Trainers!$AF$11:$AF$80, MATCH(HM$10, Trainers!$AM$11:$AM$80, 0)), "")</f>
        <v/>
      </c>
      <c r="HN7" s="30" t="str">
        <f>IFERROR(INDEX(Trainers!$AF$11:$AF$80, MATCH(HN$10, Trainers!$AM$11:$AM$80, 0)), "")</f>
        <v/>
      </c>
      <c r="HO7" s="30" t="str">
        <f>IFERROR(INDEX(Trainers!$AF$11:$AF$80, MATCH(HO$10, Trainers!$AM$11:$AM$80, 0)), "")</f>
        <v/>
      </c>
      <c r="HP7" s="30" t="str">
        <f>IFERROR(INDEX(Trainers!$AF$11:$AF$80, MATCH(HP$10, Trainers!$AM$11:$AM$80, 0)), "")</f>
        <v/>
      </c>
      <c r="HQ7" s="30" t="str">
        <f>IFERROR(INDEX(Trainers!$AF$11:$AF$80, MATCH(HQ$10, Trainers!$AM$11:$AM$80, 0)), "")</f>
        <v/>
      </c>
      <c r="HR7" s="31" t="str">
        <f>IFERROR(INDEX(Trainers!$AF$11:$AF$80, MATCH(HR$10, Trainers!$AM$11:$AM$80, 0)), "")</f>
        <v/>
      </c>
      <c r="HX7" s="5" t="str">
        <f>IF(IFERROR(INDEX(Trainers!$C$11:$C$20, MATCH(HX3, Trainers!$AB$11:$AB$20, 0)), "")="", "", IFERROR(INDEX(Trainers!$C$11:$C$20, MATCH(HX3, Trainers!$AB$11:$AB$20, 0)), ""))</f>
        <v/>
      </c>
      <c r="HY7" s="5" t="str">
        <f>IF(IFERROR(INDEX(Trainers!$E$11:$E$20, MATCH(HX3, Trainers!$AB$11:$AB$20, 0)), "")="", "", IFERROR(INDEX(Trainers!$E$11:$E$20, MATCH(HX3, Trainers!$AB$11:$AB$20, 0)), ""))</f>
        <v/>
      </c>
      <c r="HZ7" s="5" t="str">
        <f>IF(IFERROR(INDEX(Trainers!$C$11:$C$20, MATCH(HZ3, Trainers!$AB$11:$AB$20, 0)), "")="", "", IFERROR(INDEX(Trainers!$C$11:$C$20, MATCH(HZ3, Trainers!$AB$11:$AB$20, 0)), ""))</f>
        <v/>
      </c>
      <c r="IA7" s="5" t="str">
        <f>IF(IFERROR(INDEX(Trainers!$E$11:$E$20, MATCH(HZ3, Trainers!$AB$11:$AB$20, 0)), "")="", "", IFERROR(INDEX(Trainers!$E$11:$E$20, MATCH(HZ3, Trainers!$AB$11:$AB$20, 0)), ""))</f>
        <v/>
      </c>
      <c r="IB7" s="5" t="str">
        <f>IF(IFERROR(INDEX(Trainers!$C$11:$C$20, MATCH(IB3, Trainers!$AB$11:$AB$20, 0)), "")="", "", IFERROR(INDEX(Trainers!$C$11:$C$20, MATCH(IB3, Trainers!$AB$11:$AB$20, 0)), ""))</f>
        <v/>
      </c>
      <c r="IC7" s="5" t="str">
        <f>IF(IFERROR(INDEX(Trainers!$E$11:$E$20, MATCH(IB3, Trainers!$AB$11:$AB$20, 0)), "")="", "", IFERROR(INDEX(Trainers!$E$11:$E$20, MATCH(IB3, Trainers!$AB$11:$AB$20, 0)), ""))</f>
        <v/>
      </c>
      <c r="ID7" s="5" t="str">
        <f>IF(IFERROR(INDEX(Trainers!$C$11:$C$20, MATCH(ID3, Trainers!$AB$11:$AB$20, 0)), "")="", "", IFERROR(INDEX(Trainers!$C$11:$C$20, MATCH(ID3, Trainers!$AB$11:$AB$20, 0)), ""))</f>
        <v/>
      </c>
      <c r="IE7" s="5" t="str">
        <f>IF(IFERROR(INDEX(Trainers!$E$11:$E$20, MATCH(ID3, Trainers!$AB$11:$AB$20, 0)), "")="", "", IFERROR(INDEX(Trainers!$E$11:$E$20, MATCH(ID3, Trainers!$AB$11:$AB$20, 0)), ""))</f>
        <v/>
      </c>
      <c r="IF7" s="5" t="str">
        <f>IF(IFERROR(INDEX(Trainers!$C$11:$C$20, MATCH(IF3, Trainers!$AB$11:$AB$20, 0)), "")="", "", IFERROR(INDEX(Trainers!$C$11:$C$20, MATCH(IF3, Trainers!$AB$11:$AB$20, 0)), ""))</f>
        <v/>
      </c>
      <c r="IG7" s="5" t="str">
        <f>IF(IFERROR(INDEX(Trainers!$E$11:$E$20, MATCH(IF3, Trainers!$AB$11:$AB$20, 0)), "")="", "", IFERROR(INDEX(Trainers!$E$11:$E$20, MATCH(IF3, Trainers!$AB$11:$AB$20, 0)), ""))</f>
        <v/>
      </c>
      <c r="IH7" s="5" t="str">
        <f>IF(IFERROR(INDEX(Trainers!$C$11:$C$20, MATCH(IH3, Trainers!$AB$11:$AB$20, 0)), "")="", "", IFERROR(INDEX(Trainers!$C$11:$C$20, MATCH(IH3, Trainers!$AB$11:$AB$20, 0)), ""))</f>
        <v/>
      </c>
      <c r="II7" s="5" t="str">
        <f>IF(IFERROR(INDEX(Trainers!$E$11:$E$20, MATCH(IH3, Trainers!$AB$11:$AB$20, 0)), "")="", "", IFERROR(INDEX(Trainers!$E$11:$E$20, MATCH(IH3, Trainers!$AB$11:$AB$20, 0)), ""))</f>
        <v/>
      </c>
      <c r="IJ7" s="5" t="str">
        <f>IF(IFERROR(INDEX(Trainers!$C$11:$C$20, MATCH(IJ3, Trainers!$AB$11:$AB$20, 0)), "")="", "", IFERROR(INDEX(Trainers!$C$11:$C$20, MATCH(IJ3, Trainers!$AB$11:$AB$20, 0)), ""))</f>
        <v/>
      </c>
      <c r="IK7" s="5" t="str">
        <f>IF(IFERROR(INDEX(Trainers!$E$11:$E$20, MATCH(IJ3, Trainers!$AB$11:$AB$20, 0)), "")="", "", IFERROR(INDEX(Trainers!$E$11:$E$20, MATCH(IJ3, Trainers!$AB$11:$AB$20, 0)), ""))</f>
        <v/>
      </c>
      <c r="IL7" s="5" t="str">
        <f>IF(IFERROR(INDEX(Trainers!$C$11:$C$20, MATCH(IL3, Trainers!$AB$11:$AB$20, 0)), "")="", "", IFERROR(INDEX(Trainers!$C$11:$C$20, MATCH(IL3, Trainers!$AB$11:$AB$20, 0)), ""))</f>
        <v/>
      </c>
      <c r="IM7" s="5" t="str">
        <f>IF(IFERROR(INDEX(Trainers!$E$11:$E$20, MATCH(IL3, Trainers!$AB$11:$AB$20, 0)), "")="", "", IFERROR(INDEX(Trainers!$E$11:$E$20, MATCH(IL3, Trainers!$AB$11:$AB$20, 0)), ""))</f>
        <v/>
      </c>
      <c r="IN7" s="5" t="str">
        <f>IF(IFERROR(INDEX(Trainers!$C$11:$C$20, MATCH(IN3, Trainers!$AB$11:$AB$20, 0)), "")="", "", IFERROR(INDEX(Trainers!$C$11:$C$20, MATCH(IN3, Trainers!$AB$11:$AB$20, 0)), ""))</f>
        <v/>
      </c>
      <c r="IO7" s="5" t="str">
        <f>IF(IFERROR(INDEX(Trainers!$E$11:$E$20, MATCH(IN3, Trainers!$AB$11:$AB$20, 0)), "")="", "", IFERROR(INDEX(Trainers!$E$11:$E$20, MATCH(IN3, Trainers!$AB$11:$AB$20, 0)), ""))</f>
        <v/>
      </c>
      <c r="IP7" s="5" t="str">
        <f>IF(IFERROR(INDEX(Trainers!$C$11:$C$20, MATCH(IP3, Trainers!$AB$11:$AB$20, 0)), "")="", "", IFERROR(INDEX(Trainers!$C$11:$C$20, MATCH(IP3, Trainers!$AB$11:$AB$20, 0)), ""))</f>
        <v/>
      </c>
      <c r="IQ7" s="5" t="str">
        <f>IF(IFERROR(INDEX(Trainers!$E$11:$E$20, MATCH(IP3, Trainers!$AB$11:$AB$20, 0)), "")="", "", IFERROR(INDEX(Trainers!$E$11:$E$20, MATCH(IP3, Trainers!$AB$11:$AB$20, 0)), ""))</f>
        <v/>
      </c>
    </row>
    <row r="8" spans="1:268" x14ac:dyDescent="0.25">
      <c r="A8" s="2"/>
      <c r="B8" s="3"/>
      <c r="C8" s="3" t="s">
        <v>10</v>
      </c>
      <c r="D8" s="2"/>
      <c r="E8" s="2"/>
      <c r="F8" s="2"/>
      <c r="G8" s="2"/>
      <c r="H8" s="2"/>
      <c r="I8" s="2"/>
      <c r="J8" s="2"/>
      <c r="K8" s="2"/>
      <c r="L8" s="2"/>
      <c r="M8" s="2"/>
      <c r="N8" s="3" t="s">
        <v>129</v>
      </c>
      <c r="O8" s="2"/>
      <c r="P8" s="62"/>
      <c r="Q8" s="206"/>
      <c r="R8" s="62"/>
      <c r="AZ8" s="7" t="str">
        <f t="shared" si="0"/>
        <v/>
      </c>
      <c r="BB8" s="7">
        <f t="shared" si="1"/>
        <v>0</v>
      </c>
      <c r="BC8" s="7" t="str">
        <f>IF('Intro &amp; Setup'!$AK29="", "", 'Intro &amp; Setup'!$AK29)</f>
        <v>INT</v>
      </c>
      <c r="BD8" s="7">
        <f>COUNTIF($BB$2:$BB$8, "&gt;"&amp;$BB8)+1+COUNTIF($BB$2:$BB8, $BB8)-1</f>
        <v>7</v>
      </c>
      <c r="BE8" s="86" cm="1">
        <f t="array" ref="BE8">MIN(IF($BJ$11:$BJ$110=$BC8, $BK$11:$BK$110))</f>
        <v>0</v>
      </c>
      <c r="BF8" s="87" cm="1">
        <f t="array" ref="BF8">MAX(IF($BJ$11:$BJ$110=$BC8, $BK$11:$BK$110))</f>
        <v>0</v>
      </c>
      <c r="BG8" s="86">
        <f t="shared" si="21"/>
        <v>0</v>
      </c>
      <c r="BH8" s="87">
        <f t="shared" si="21"/>
        <v>0</v>
      </c>
      <c r="FA8" s="29" t="str">
        <f>IFERROR(INDEX(Trainers!$AL$11:$AL$80, MATCH(FA$10, Trainers!$AM$11:$AM$80, 0)), "")</f>
        <v/>
      </c>
      <c r="FB8" s="30" t="str">
        <f>IFERROR(INDEX(Trainers!$AL$11:$AL$80, MATCH(FB$10, Trainers!$AM$11:$AM$80, 0)), "")</f>
        <v/>
      </c>
      <c r="FC8" s="30" t="str">
        <f>IFERROR(INDEX(Trainers!$AL$11:$AL$80, MATCH(FC$10, Trainers!$AM$11:$AM$80, 0)), "")</f>
        <v/>
      </c>
      <c r="FD8" s="30" t="str">
        <f>IFERROR(INDEX(Trainers!$AL$11:$AL$80, MATCH(FD$10, Trainers!$AM$11:$AM$80, 0)), "")</f>
        <v/>
      </c>
      <c r="FE8" s="30" t="str">
        <f>IFERROR(INDEX(Trainers!$AL$11:$AL$80, MATCH(FE$10, Trainers!$AM$11:$AM$80, 0)), "")</f>
        <v/>
      </c>
      <c r="FF8" s="30" t="str">
        <f>IFERROR(INDEX(Trainers!$AL$11:$AL$80, MATCH(FF$10, Trainers!$AM$11:$AM$80, 0)), "")</f>
        <v/>
      </c>
      <c r="FG8" s="30" t="str">
        <f>IFERROR(INDEX(Trainers!$AL$11:$AL$80, MATCH(FG$10, Trainers!$AM$11:$AM$80, 0)), "")</f>
        <v/>
      </c>
      <c r="FH8" s="30" t="str">
        <f>IFERROR(INDEX(Trainers!$AL$11:$AL$80, MATCH(FH$10, Trainers!$AM$11:$AM$80, 0)), "")</f>
        <v/>
      </c>
      <c r="FI8" s="30" t="str">
        <f>IFERROR(INDEX(Trainers!$AL$11:$AL$80, MATCH(FI$10, Trainers!$AM$11:$AM$80, 0)), "")</f>
        <v/>
      </c>
      <c r="FJ8" s="30" t="str">
        <f>IFERROR(INDEX(Trainers!$AL$11:$AL$80, MATCH(FJ$10, Trainers!$AM$11:$AM$80, 0)), "")</f>
        <v/>
      </c>
      <c r="FK8" s="30" t="str">
        <f>IFERROR(INDEX(Trainers!$AL$11:$AL$80, MATCH(FK$10, Trainers!$AM$11:$AM$80, 0)), "")</f>
        <v/>
      </c>
      <c r="FL8" s="30" t="str">
        <f>IFERROR(INDEX(Trainers!$AL$11:$AL$80, MATCH(FL$10, Trainers!$AM$11:$AM$80, 0)), "")</f>
        <v/>
      </c>
      <c r="FM8" s="30" t="str">
        <f>IFERROR(INDEX(Trainers!$AL$11:$AL$80, MATCH(FM$10, Trainers!$AM$11:$AM$80, 0)), "")</f>
        <v/>
      </c>
      <c r="FN8" s="30" t="str">
        <f>IFERROR(INDEX(Trainers!$AL$11:$AL$80, MATCH(FN$10, Trainers!$AM$11:$AM$80, 0)), "")</f>
        <v/>
      </c>
      <c r="FO8" s="30" t="str">
        <f>IFERROR(INDEX(Trainers!$AL$11:$AL$80, MATCH(FO$10, Trainers!$AM$11:$AM$80, 0)), "")</f>
        <v/>
      </c>
      <c r="FP8" s="30" t="str">
        <f>IFERROR(INDEX(Trainers!$AL$11:$AL$80, MATCH(FP$10, Trainers!$AM$11:$AM$80, 0)), "")</f>
        <v/>
      </c>
      <c r="FQ8" s="30" t="str">
        <f>IFERROR(INDEX(Trainers!$AL$11:$AL$80, MATCH(FQ$10, Trainers!$AM$11:$AM$80, 0)), "")</f>
        <v/>
      </c>
      <c r="FR8" s="30" t="str">
        <f>IFERROR(INDEX(Trainers!$AL$11:$AL$80, MATCH(FR$10, Trainers!$AM$11:$AM$80, 0)), "")</f>
        <v/>
      </c>
      <c r="FS8" s="30" t="str">
        <f>IFERROR(INDEX(Trainers!$AL$11:$AL$80, MATCH(FS$10, Trainers!$AM$11:$AM$80, 0)), "")</f>
        <v/>
      </c>
      <c r="FT8" s="30" t="str">
        <f>IFERROR(INDEX(Trainers!$AL$11:$AL$80, MATCH(FT$10, Trainers!$AM$11:$AM$80, 0)), "")</f>
        <v/>
      </c>
      <c r="FU8" s="30" t="str">
        <f>IFERROR(INDEX(Trainers!$AL$11:$AL$80, MATCH(FU$10, Trainers!$AM$11:$AM$80, 0)), "")</f>
        <v/>
      </c>
      <c r="FV8" s="30" t="str">
        <f>IFERROR(INDEX(Trainers!$AL$11:$AL$80, MATCH(FV$10, Trainers!$AM$11:$AM$80, 0)), "")</f>
        <v/>
      </c>
      <c r="FW8" s="30" t="str">
        <f>IFERROR(INDEX(Trainers!$AL$11:$AL$80, MATCH(FW$10, Trainers!$AM$11:$AM$80, 0)), "")</f>
        <v/>
      </c>
      <c r="FX8" s="30" t="str">
        <f>IFERROR(INDEX(Trainers!$AL$11:$AL$80, MATCH(FX$10, Trainers!$AM$11:$AM$80, 0)), "")</f>
        <v/>
      </c>
      <c r="FY8" s="30" t="str">
        <f>IFERROR(INDEX(Trainers!$AL$11:$AL$80, MATCH(FY$10, Trainers!$AM$11:$AM$80, 0)), "")</f>
        <v/>
      </c>
      <c r="FZ8" s="30" t="str">
        <f>IFERROR(INDEX(Trainers!$AL$11:$AL$80, MATCH(FZ$10, Trainers!$AM$11:$AM$80, 0)), "")</f>
        <v/>
      </c>
      <c r="GA8" s="30" t="str">
        <f>IFERROR(INDEX(Trainers!$AL$11:$AL$80, MATCH(GA$10, Trainers!$AM$11:$AM$80, 0)), "")</f>
        <v/>
      </c>
      <c r="GB8" s="30" t="str">
        <f>IFERROR(INDEX(Trainers!$AL$11:$AL$80, MATCH(GB$10, Trainers!$AM$11:$AM$80, 0)), "")</f>
        <v/>
      </c>
      <c r="GC8" s="30" t="str">
        <f>IFERROR(INDEX(Trainers!$AL$11:$AL$80, MATCH(GC$10, Trainers!$AM$11:$AM$80, 0)), "")</f>
        <v/>
      </c>
      <c r="GD8" s="30" t="str">
        <f>IFERROR(INDEX(Trainers!$AL$11:$AL$80, MATCH(GD$10, Trainers!$AM$11:$AM$80, 0)), "")</f>
        <v/>
      </c>
      <c r="GE8" s="30" t="str">
        <f>IFERROR(INDEX(Trainers!$AL$11:$AL$80, MATCH(GE$10, Trainers!$AM$11:$AM$80, 0)), "")</f>
        <v/>
      </c>
      <c r="GF8" s="30" t="str">
        <f>IFERROR(INDEX(Trainers!$AL$11:$AL$80, MATCH(GF$10, Trainers!$AM$11:$AM$80, 0)), "")</f>
        <v/>
      </c>
      <c r="GG8" s="30" t="str">
        <f>IFERROR(INDEX(Trainers!$AL$11:$AL$80, MATCH(GG$10, Trainers!$AM$11:$AM$80, 0)), "")</f>
        <v/>
      </c>
      <c r="GH8" s="30" t="str">
        <f>IFERROR(INDEX(Trainers!$AL$11:$AL$80, MATCH(GH$10, Trainers!$AM$11:$AM$80, 0)), "")</f>
        <v/>
      </c>
      <c r="GI8" s="30" t="str">
        <f>IFERROR(INDEX(Trainers!$AL$11:$AL$80, MATCH(GI$10, Trainers!$AM$11:$AM$80, 0)), "")</f>
        <v/>
      </c>
      <c r="GJ8" s="30" t="str">
        <f>IFERROR(INDEX(Trainers!$AL$11:$AL$80, MATCH(GJ$10, Trainers!$AM$11:$AM$80, 0)), "")</f>
        <v/>
      </c>
      <c r="GK8" s="30" t="str">
        <f>IFERROR(INDEX(Trainers!$AL$11:$AL$80, MATCH(GK$10, Trainers!$AM$11:$AM$80, 0)), "")</f>
        <v/>
      </c>
      <c r="GL8" s="30" t="str">
        <f>IFERROR(INDEX(Trainers!$AL$11:$AL$80, MATCH(GL$10, Trainers!$AM$11:$AM$80, 0)), "")</f>
        <v/>
      </c>
      <c r="GM8" s="30" t="str">
        <f>IFERROR(INDEX(Trainers!$AL$11:$AL$80, MATCH(GM$10, Trainers!$AM$11:$AM$80, 0)), "")</f>
        <v/>
      </c>
      <c r="GN8" s="30" t="str">
        <f>IFERROR(INDEX(Trainers!$AL$11:$AL$80, MATCH(GN$10, Trainers!$AM$11:$AM$80, 0)), "")</f>
        <v/>
      </c>
      <c r="GO8" s="30" t="str">
        <f>IFERROR(INDEX(Trainers!$AL$11:$AL$80, MATCH(GO$10, Trainers!$AM$11:$AM$80, 0)), "")</f>
        <v/>
      </c>
      <c r="GP8" s="30" t="str">
        <f>IFERROR(INDEX(Trainers!$AL$11:$AL$80, MATCH(GP$10, Trainers!$AM$11:$AM$80, 0)), "")</f>
        <v/>
      </c>
      <c r="GQ8" s="30" t="str">
        <f>IFERROR(INDEX(Trainers!$AL$11:$AL$80, MATCH(GQ$10, Trainers!$AM$11:$AM$80, 0)), "")</f>
        <v/>
      </c>
      <c r="GR8" s="30" t="str">
        <f>IFERROR(INDEX(Trainers!$AL$11:$AL$80, MATCH(GR$10, Trainers!$AM$11:$AM$80, 0)), "")</f>
        <v/>
      </c>
      <c r="GS8" s="30" t="str">
        <f>IFERROR(INDEX(Trainers!$AL$11:$AL$80, MATCH(GS$10, Trainers!$AM$11:$AM$80, 0)), "")</f>
        <v/>
      </c>
      <c r="GT8" s="30" t="str">
        <f>IFERROR(INDEX(Trainers!$AL$11:$AL$80, MATCH(GT$10, Trainers!$AM$11:$AM$80, 0)), "")</f>
        <v/>
      </c>
      <c r="GU8" s="30" t="str">
        <f>IFERROR(INDEX(Trainers!$AL$11:$AL$80, MATCH(GU$10, Trainers!$AM$11:$AM$80, 0)), "")</f>
        <v/>
      </c>
      <c r="GV8" s="30" t="str">
        <f>IFERROR(INDEX(Trainers!$AL$11:$AL$80, MATCH(GV$10, Trainers!$AM$11:$AM$80, 0)), "")</f>
        <v/>
      </c>
      <c r="GW8" s="30" t="str">
        <f>IFERROR(INDEX(Trainers!$AL$11:$AL$80, MATCH(GW$10, Trainers!$AM$11:$AM$80, 0)), "")</f>
        <v/>
      </c>
      <c r="GX8" s="30" t="str">
        <f>IFERROR(INDEX(Trainers!$AL$11:$AL$80, MATCH(GX$10, Trainers!$AM$11:$AM$80, 0)), "")</f>
        <v/>
      </c>
      <c r="GY8" s="30" t="str">
        <f>IFERROR(INDEX(Trainers!$AL$11:$AL$80, MATCH(GY$10, Trainers!$AM$11:$AM$80, 0)), "")</f>
        <v/>
      </c>
      <c r="GZ8" s="30" t="str">
        <f>IFERROR(INDEX(Trainers!$AL$11:$AL$80, MATCH(GZ$10, Trainers!$AM$11:$AM$80, 0)), "")</f>
        <v/>
      </c>
      <c r="HA8" s="30" t="str">
        <f>IFERROR(INDEX(Trainers!$AL$11:$AL$80, MATCH(HA$10, Trainers!$AM$11:$AM$80, 0)), "")</f>
        <v/>
      </c>
      <c r="HB8" s="30" t="str">
        <f>IFERROR(INDEX(Trainers!$AL$11:$AL$80, MATCH(HB$10, Trainers!$AM$11:$AM$80, 0)), "")</f>
        <v/>
      </c>
      <c r="HC8" s="30" t="str">
        <f>IFERROR(INDEX(Trainers!$AL$11:$AL$80, MATCH(HC$10, Trainers!$AM$11:$AM$80, 0)), "")</f>
        <v/>
      </c>
      <c r="HD8" s="30" t="str">
        <f>IFERROR(INDEX(Trainers!$AL$11:$AL$80, MATCH(HD$10, Trainers!$AM$11:$AM$80, 0)), "")</f>
        <v/>
      </c>
      <c r="HE8" s="30" t="str">
        <f>IFERROR(INDEX(Trainers!$AL$11:$AL$80, MATCH(HE$10, Trainers!$AM$11:$AM$80, 0)), "")</f>
        <v/>
      </c>
      <c r="HF8" s="30" t="str">
        <f>IFERROR(INDEX(Trainers!$AL$11:$AL$80, MATCH(HF$10, Trainers!$AM$11:$AM$80, 0)), "")</f>
        <v/>
      </c>
      <c r="HG8" s="30" t="str">
        <f>IFERROR(INDEX(Trainers!$AL$11:$AL$80, MATCH(HG$10, Trainers!$AM$11:$AM$80, 0)), "")</f>
        <v/>
      </c>
      <c r="HH8" s="30" t="str">
        <f>IFERROR(INDEX(Trainers!$AL$11:$AL$80, MATCH(HH$10, Trainers!$AM$11:$AM$80, 0)), "")</f>
        <v/>
      </c>
      <c r="HI8" s="30" t="str">
        <f>IFERROR(INDEX(Trainers!$AL$11:$AL$80, MATCH(HI$10, Trainers!$AM$11:$AM$80, 0)), "")</f>
        <v/>
      </c>
      <c r="HJ8" s="30" t="str">
        <f>IFERROR(INDEX(Trainers!$AL$11:$AL$80, MATCH(HJ$10, Trainers!$AM$11:$AM$80, 0)), "")</f>
        <v/>
      </c>
      <c r="HK8" s="30" t="str">
        <f>IFERROR(INDEX(Trainers!$AL$11:$AL$80, MATCH(HK$10, Trainers!$AM$11:$AM$80, 0)), "")</f>
        <v/>
      </c>
      <c r="HL8" s="30" t="str">
        <f>IFERROR(INDEX(Trainers!$AL$11:$AL$80, MATCH(HL$10, Trainers!$AM$11:$AM$80, 0)), "")</f>
        <v/>
      </c>
      <c r="HM8" s="30" t="str">
        <f>IFERROR(INDEX(Trainers!$AL$11:$AL$80, MATCH(HM$10, Trainers!$AM$11:$AM$80, 0)), "")</f>
        <v/>
      </c>
      <c r="HN8" s="30" t="str">
        <f>IFERROR(INDEX(Trainers!$AL$11:$AL$80, MATCH(HN$10, Trainers!$AM$11:$AM$80, 0)), "")</f>
        <v/>
      </c>
      <c r="HO8" s="30" t="str">
        <f>IFERROR(INDEX(Trainers!$AL$11:$AL$80, MATCH(HO$10, Trainers!$AM$11:$AM$80, 0)), "")</f>
        <v/>
      </c>
      <c r="HP8" s="30" t="str">
        <f>IFERROR(INDEX(Trainers!$AL$11:$AL$80, MATCH(HP$10, Trainers!$AM$11:$AM$80, 0)), "")</f>
        <v/>
      </c>
      <c r="HQ8" s="30" t="str">
        <f>IFERROR(INDEX(Trainers!$AL$11:$AL$80, MATCH(HQ$10, Trainers!$AM$11:$AM$80, 0)), "")</f>
        <v/>
      </c>
      <c r="HR8" s="31" t="str">
        <f>IFERROR(INDEX(Trainers!$AL$11:$AL$80, MATCH(HR$10, Trainers!$AM$11:$AM$80, 0)), "")</f>
        <v/>
      </c>
      <c r="IZ8" s="208" t="s">
        <v>66</v>
      </c>
      <c r="JA8" s="209"/>
      <c r="JB8" s="209"/>
      <c r="JC8" s="210"/>
      <c r="JE8" s="208" t="s">
        <v>67</v>
      </c>
      <c r="JF8" s="209"/>
      <c r="JG8" s="209"/>
      <c r="JH8" s="210"/>
    </row>
    <row r="9" spans="1:268" x14ac:dyDescent="0.25">
      <c r="A9" s="2"/>
      <c r="B9" s="10" t="s">
        <v>18</v>
      </c>
      <c r="C9" s="11" t="s">
        <v>9</v>
      </c>
      <c r="D9" s="11" t="s">
        <v>27</v>
      </c>
      <c r="E9" s="11" t="s">
        <v>53</v>
      </c>
      <c r="F9" s="11" t="str">
        <f>IF('Intro &amp; Setup'!$AK$23="", "", 'Intro &amp; Setup'!$AK$23)</f>
        <v>TAC</v>
      </c>
      <c r="G9" s="11" t="str">
        <f>IF('Intro &amp; Setup'!$AK$24="", "", 'Intro &amp; Setup'!$AK$24)</f>
        <v>PAS</v>
      </c>
      <c r="H9" s="11" t="str">
        <f>IF('Intro &amp; Setup'!$AK$25="", "", 'Intro &amp; Setup'!$AK$25)</f>
        <v>DRI</v>
      </c>
      <c r="I9" s="11" t="str">
        <f>IF('Intro &amp; Setup'!$AK$26="", "", 'Intro &amp; Setup'!$AK$26)</f>
        <v>SHO</v>
      </c>
      <c r="J9" s="11" t="str">
        <f>IF('Intro &amp; Setup'!$AK$27="", "", 'Intro &amp; Setup'!$AK$27)</f>
        <v>STR</v>
      </c>
      <c r="K9" s="11" t="str">
        <f>IF('Intro &amp; Setup'!$AK$28="", "", 'Intro &amp; Setup'!$AK$28)</f>
        <v>PLA</v>
      </c>
      <c r="L9" s="12" t="str">
        <f>IF('Intro &amp; Setup'!$AK$29="", "", 'Intro &amp; Setup'!$AK$29)</f>
        <v>INT</v>
      </c>
      <c r="M9" s="2"/>
      <c r="N9" s="35" t="s">
        <v>128</v>
      </c>
      <c r="O9" s="2"/>
      <c r="P9" s="62"/>
      <c r="Q9" s="206"/>
      <c r="R9" s="62"/>
      <c r="U9" s="4" t="str">
        <f>C$9</f>
        <v>Pos</v>
      </c>
      <c r="V9" s="4" t="str">
        <f>D$9</f>
        <v>Training Pos</v>
      </c>
      <c r="BK9" s="76">
        <f>'Intro &amp; Setup'!$B$21</f>
        <v>0</v>
      </c>
      <c r="BN9" s="211" t="s">
        <v>59</v>
      </c>
      <c r="BO9" s="212"/>
      <c r="BW9" s="211" t="s">
        <v>59</v>
      </c>
      <c r="BX9" s="212"/>
      <c r="CF9" s="211" t="s">
        <v>59</v>
      </c>
      <c r="CG9" s="212"/>
      <c r="CO9" s="211" t="s">
        <v>59</v>
      </c>
      <c r="CP9" s="212"/>
      <c r="CX9" s="211" t="s">
        <v>59</v>
      </c>
      <c r="CY9" s="212"/>
      <c r="DG9" s="211" t="s">
        <v>59</v>
      </c>
      <c r="DH9" s="212"/>
      <c r="DP9" s="211" t="s">
        <v>59</v>
      </c>
      <c r="DQ9" s="212"/>
      <c r="DY9" s="211" t="s">
        <v>59</v>
      </c>
      <c r="DZ9" s="212"/>
      <c r="EH9" s="211" t="s">
        <v>59</v>
      </c>
      <c r="EI9" s="212"/>
      <c r="EQ9" s="211" t="s">
        <v>59</v>
      </c>
      <c r="ER9" s="212"/>
      <c r="HX9" s="211" t="s">
        <v>59</v>
      </c>
      <c r="HY9" s="212"/>
      <c r="HZ9" s="211" t="s">
        <v>59</v>
      </c>
      <c r="IA9" s="212"/>
      <c r="IB9" s="211" t="s">
        <v>59</v>
      </c>
      <c r="IC9" s="212"/>
      <c r="ID9" s="211" t="s">
        <v>59</v>
      </c>
      <c r="IE9" s="212"/>
      <c r="IF9" s="211" t="s">
        <v>59</v>
      </c>
      <c r="IG9" s="212"/>
      <c r="IH9" s="211" t="s">
        <v>59</v>
      </c>
      <c r="II9" s="212"/>
      <c r="IJ9" s="211" t="s">
        <v>59</v>
      </c>
      <c r="IK9" s="212"/>
      <c r="IL9" s="211" t="s">
        <v>59</v>
      </c>
      <c r="IM9" s="212"/>
      <c r="IN9" s="211" t="s">
        <v>59</v>
      </c>
      <c r="IO9" s="212"/>
      <c r="IP9" s="211" t="s">
        <v>59</v>
      </c>
      <c r="IQ9" s="212"/>
      <c r="IV9" s="5" t="str">
        <f>Trainers!$P$19</f>
        <v/>
      </c>
    </row>
    <row r="10" spans="1:268" x14ac:dyDescent="0.25">
      <c r="A10" s="2"/>
      <c r="B10" s="13"/>
      <c r="C10" s="14"/>
      <c r="D10" s="14"/>
      <c r="E10" s="14"/>
      <c r="F10" s="14"/>
      <c r="G10" s="14"/>
      <c r="H10" s="14"/>
      <c r="I10" s="14"/>
      <c r="J10" s="14"/>
      <c r="K10" s="14"/>
      <c r="L10" s="15"/>
      <c r="M10" s="2"/>
      <c r="N10" s="36"/>
      <c r="O10" s="2"/>
      <c r="P10" s="62"/>
      <c r="Q10" s="207"/>
      <c r="R10" s="62"/>
      <c r="U10" s="5"/>
      <c r="V10" s="5"/>
      <c r="X10" s="4" t="s">
        <v>2</v>
      </c>
      <c r="Z10" s="4" t="str">
        <f t="shared" ref="Z10:AJ10" si="34">B$9</f>
        <v>Players</v>
      </c>
      <c r="AA10" s="4" t="str">
        <f t="shared" si="34"/>
        <v>Pos</v>
      </c>
      <c r="AB10" s="4" t="str">
        <f t="shared" si="34"/>
        <v>Training Pos</v>
      </c>
      <c r="AC10" s="4" t="str">
        <f t="shared" si="34"/>
        <v>Overall</v>
      </c>
      <c r="AD10" s="4" t="str">
        <f t="shared" si="34"/>
        <v>TAC</v>
      </c>
      <c r="AE10" s="4" t="str">
        <f t="shared" si="34"/>
        <v>PAS</v>
      </c>
      <c r="AF10" s="4" t="str">
        <f t="shared" si="34"/>
        <v>DRI</v>
      </c>
      <c r="AG10" s="4" t="str">
        <f t="shared" si="34"/>
        <v>SHO</v>
      </c>
      <c r="AH10" s="4" t="str">
        <f t="shared" si="34"/>
        <v>STR</v>
      </c>
      <c r="AI10" s="4" t="str">
        <f t="shared" si="34"/>
        <v>PLA</v>
      </c>
      <c r="AJ10" s="4" t="str">
        <f t="shared" si="34"/>
        <v>INT</v>
      </c>
      <c r="AL10" s="4" t="str">
        <f t="shared" ref="AL10:AR10" si="35">F$9</f>
        <v>TAC</v>
      </c>
      <c r="AM10" s="4" t="str">
        <f t="shared" si="35"/>
        <v>PAS</v>
      </c>
      <c r="AN10" s="4" t="str">
        <f t="shared" si="35"/>
        <v>DRI</v>
      </c>
      <c r="AO10" s="4" t="str">
        <f t="shared" si="35"/>
        <v>SHO</v>
      </c>
      <c r="AP10" s="4" t="str">
        <f t="shared" si="35"/>
        <v>STR</v>
      </c>
      <c r="AQ10" s="4" t="str">
        <f t="shared" si="35"/>
        <v>PLA</v>
      </c>
      <c r="AR10" s="4" t="str">
        <f t="shared" si="35"/>
        <v>INT</v>
      </c>
      <c r="AS10" s="4"/>
      <c r="AT10" s="4" t="str">
        <f t="shared" ref="AT10:AZ10" si="36">F$9</f>
        <v>TAC</v>
      </c>
      <c r="AU10" s="4" t="str">
        <f t="shared" si="36"/>
        <v>PAS</v>
      </c>
      <c r="AV10" s="4" t="str">
        <f t="shared" si="36"/>
        <v>DRI</v>
      </c>
      <c r="AW10" s="4" t="str">
        <f t="shared" si="36"/>
        <v>SHO</v>
      </c>
      <c r="AX10" s="4" t="str">
        <f t="shared" si="36"/>
        <v>STR</v>
      </c>
      <c r="AY10" s="4" t="str">
        <f t="shared" si="36"/>
        <v>PLA</v>
      </c>
      <c r="AZ10" s="4" t="str">
        <f t="shared" si="36"/>
        <v>INT</v>
      </c>
      <c r="BA10" s="4"/>
      <c r="BB10" s="4" t="str">
        <f t="shared" ref="BB10:BH10" si="37">F$9</f>
        <v>TAC</v>
      </c>
      <c r="BC10" s="4" t="str">
        <f t="shared" si="37"/>
        <v>PAS</v>
      </c>
      <c r="BD10" s="4" t="str">
        <f t="shared" si="37"/>
        <v>DRI</v>
      </c>
      <c r="BE10" s="4" t="str">
        <f t="shared" si="37"/>
        <v>SHO</v>
      </c>
      <c r="BF10" s="4" t="str">
        <f t="shared" si="37"/>
        <v>STR</v>
      </c>
      <c r="BG10" s="4" t="str">
        <f t="shared" si="37"/>
        <v>PLA</v>
      </c>
      <c r="BH10" s="4" t="str">
        <f t="shared" si="37"/>
        <v>INT</v>
      </c>
      <c r="BI10" s="4"/>
      <c r="BJ10" s="4" t="s">
        <v>55</v>
      </c>
      <c r="BK10" s="4" t="s">
        <v>1</v>
      </c>
      <c r="BL10" s="4" t="s">
        <v>45</v>
      </c>
      <c r="BN10" s="4" t="s">
        <v>57</v>
      </c>
      <c r="BO10" s="4" t="s">
        <v>58</v>
      </c>
      <c r="BP10" s="4" t="str">
        <f>IF(COUNTIF(BN$6:BO$6, $F$9)&gt;0, "", $F$9)</f>
        <v>TAC</v>
      </c>
      <c r="BQ10" s="4" t="str">
        <f>IF(COUNTIF(BN$6:BO$6, $G$9)&gt;0, "", $G$9)</f>
        <v>PAS</v>
      </c>
      <c r="BR10" s="4" t="str">
        <f>IF(COUNTIF(BN$6:BO$6, $H$9)&gt;0, "", $H$9)</f>
        <v>DRI</v>
      </c>
      <c r="BS10" s="4" t="str">
        <f>IF(COUNTIF(BN$6:BO$6, $I$9)&gt;0, "", $I$9)</f>
        <v>SHO</v>
      </c>
      <c r="BT10" s="4" t="str">
        <f>IF(COUNTIF(BN$6:BO$6, $J$9)&gt;0, "", $J$9)</f>
        <v>STR</v>
      </c>
      <c r="BU10" s="4" t="str">
        <f>IF(COUNTIF(BN$6:BO$6, $K$9)&gt;0, "", $K$9)</f>
        <v>PLA</v>
      </c>
      <c r="BV10" s="4" t="str">
        <f>IF(COUNTIF(BN$6:BO$6, $L$9)&gt;0, "", $L$9)</f>
        <v>INT</v>
      </c>
      <c r="BW10" s="4" t="s">
        <v>57</v>
      </c>
      <c r="BX10" s="4" t="s">
        <v>58</v>
      </c>
      <c r="BY10" s="4" t="str">
        <f>IF(COUNTIF(BW$6:BX$6, $F$9)&gt;0, "", $F$9)</f>
        <v>TAC</v>
      </c>
      <c r="BZ10" s="4" t="str">
        <f>IF(COUNTIF(BW$6:BX$6, $G$9)&gt;0, "", $G$9)</f>
        <v>PAS</v>
      </c>
      <c r="CA10" s="4" t="str">
        <f>IF(COUNTIF(BW$6:BX$6, $H$9)&gt;0, "", $H$9)</f>
        <v>DRI</v>
      </c>
      <c r="CB10" s="4" t="str">
        <f>IF(COUNTIF(BW$6:BX$6, $I$9)&gt;0, "", $I$9)</f>
        <v>SHO</v>
      </c>
      <c r="CC10" s="4" t="str">
        <f>IF(COUNTIF(BW$6:BX$6, $J$9)&gt;0, "", $J$9)</f>
        <v>STR</v>
      </c>
      <c r="CD10" s="4" t="str">
        <f>IF(COUNTIF(BW$6:BX$6, $K$9)&gt;0, "", $K$9)</f>
        <v>PLA</v>
      </c>
      <c r="CE10" s="4" t="str">
        <f>IF(COUNTIF(BW$6:BX$6, $L$9)&gt;0, "", $L$9)</f>
        <v>INT</v>
      </c>
      <c r="CF10" s="4" t="s">
        <v>57</v>
      </c>
      <c r="CG10" s="4" t="s">
        <v>58</v>
      </c>
      <c r="CH10" s="4" t="str">
        <f>IF(COUNTIF(CF$6:CG$6, $F$9)&gt;0, "", $F$9)</f>
        <v>TAC</v>
      </c>
      <c r="CI10" s="4" t="str">
        <f>IF(COUNTIF(CF$6:CG$6, $G$9)&gt;0, "", $G$9)</f>
        <v>PAS</v>
      </c>
      <c r="CJ10" s="4" t="str">
        <f>IF(COUNTIF(CF$6:CG$6, $H$9)&gt;0, "", $H$9)</f>
        <v>DRI</v>
      </c>
      <c r="CK10" s="4" t="str">
        <f>IF(COUNTIF(CF$6:CG$6, $I$9)&gt;0, "", $I$9)</f>
        <v>SHO</v>
      </c>
      <c r="CL10" s="4" t="str">
        <f>IF(COUNTIF(CF$6:CG$6, $J$9)&gt;0, "", $J$9)</f>
        <v>STR</v>
      </c>
      <c r="CM10" s="4" t="str">
        <f>IF(COUNTIF(CF$6:CG$6, $K$9)&gt;0, "", $K$9)</f>
        <v>PLA</v>
      </c>
      <c r="CN10" s="4" t="str">
        <f>IF(COUNTIF(CF$6:CG$6, $L$9)&gt;0, "", $L$9)</f>
        <v>INT</v>
      </c>
      <c r="CO10" s="4" t="s">
        <v>57</v>
      </c>
      <c r="CP10" s="4" t="s">
        <v>58</v>
      </c>
      <c r="CQ10" s="4" t="str">
        <f>IF(COUNTIF(CO$6:CP$6, $F$9)&gt;0, "", $F$9)</f>
        <v>TAC</v>
      </c>
      <c r="CR10" s="4" t="str">
        <f>IF(COUNTIF(CO$6:CP$6, $G$9)&gt;0, "", $G$9)</f>
        <v>PAS</v>
      </c>
      <c r="CS10" s="4" t="str">
        <f>IF(COUNTIF(CO$6:CP$6, $H$9)&gt;0, "", $H$9)</f>
        <v>DRI</v>
      </c>
      <c r="CT10" s="4" t="str">
        <f>IF(COUNTIF(CO$6:CP$6, $I$9)&gt;0, "", $I$9)</f>
        <v>SHO</v>
      </c>
      <c r="CU10" s="4" t="str">
        <f>IF(COUNTIF(CO$6:CP$6, $J$9)&gt;0, "", $J$9)</f>
        <v>STR</v>
      </c>
      <c r="CV10" s="4" t="str">
        <f>IF(COUNTIF(CO$6:CP$6, $K$9)&gt;0, "", $K$9)</f>
        <v>PLA</v>
      </c>
      <c r="CW10" s="4" t="str">
        <f>IF(COUNTIF(CO$6:CP$6, $L$9)&gt;0, "", $L$9)</f>
        <v>INT</v>
      </c>
      <c r="CX10" s="4" t="s">
        <v>57</v>
      </c>
      <c r="CY10" s="4" t="s">
        <v>58</v>
      </c>
      <c r="CZ10" s="4" t="str">
        <f>IF(COUNTIF(CX$6:CY$6, $F$9)&gt;0, "", $F$9)</f>
        <v>TAC</v>
      </c>
      <c r="DA10" s="4" t="str">
        <f>IF(COUNTIF(CX$6:CY$6, $G$9)&gt;0, "", $G$9)</f>
        <v>PAS</v>
      </c>
      <c r="DB10" s="4" t="str">
        <f>IF(COUNTIF(CX$6:CY$6, $H$9)&gt;0, "", $H$9)</f>
        <v>DRI</v>
      </c>
      <c r="DC10" s="4" t="str">
        <f>IF(COUNTIF(CX$6:CY$6, $I$9)&gt;0, "", $I$9)</f>
        <v>SHO</v>
      </c>
      <c r="DD10" s="4" t="str">
        <f>IF(COUNTIF(CX$6:CY$6, $J$9)&gt;0, "", $J$9)</f>
        <v>STR</v>
      </c>
      <c r="DE10" s="4" t="str">
        <f>IF(COUNTIF(CX$6:CY$6, $K$9)&gt;0, "", $K$9)</f>
        <v>PLA</v>
      </c>
      <c r="DF10" s="4" t="str">
        <f>IF(COUNTIF(CX$6:CY$6, $L$9)&gt;0, "", $L$9)</f>
        <v>INT</v>
      </c>
      <c r="DG10" s="4" t="s">
        <v>57</v>
      </c>
      <c r="DH10" s="4" t="s">
        <v>58</v>
      </c>
      <c r="DI10" s="4" t="str">
        <f>IF(COUNTIF(DG$6:DH$6, $F$9)&gt;0, "", $F$9)</f>
        <v>TAC</v>
      </c>
      <c r="DJ10" s="4" t="str">
        <f>IF(COUNTIF(DG$6:DH$6, $G$9)&gt;0, "", $G$9)</f>
        <v>PAS</v>
      </c>
      <c r="DK10" s="4" t="str">
        <f>IF(COUNTIF(DG$6:DH$6, $H$9)&gt;0, "", $H$9)</f>
        <v>DRI</v>
      </c>
      <c r="DL10" s="4" t="str">
        <f>IF(COUNTIF(DG$6:DH$6, $I$9)&gt;0, "", $I$9)</f>
        <v>SHO</v>
      </c>
      <c r="DM10" s="4" t="str">
        <f>IF(COUNTIF(DG$6:DH$6, $J$9)&gt;0, "", $J$9)</f>
        <v>STR</v>
      </c>
      <c r="DN10" s="4" t="str">
        <f>IF(COUNTIF(DG$6:DH$6, $K$9)&gt;0, "", $K$9)</f>
        <v>PLA</v>
      </c>
      <c r="DO10" s="4" t="str">
        <f>IF(COUNTIF(DG$6:DH$6, $L$9)&gt;0, "", $L$9)</f>
        <v>INT</v>
      </c>
      <c r="DP10" s="4" t="s">
        <v>57</v>
      </c>
      <c r="DQ10" s="4" t="s">
        <v>58</v>
      </c>
      <c r="DR10" s="4" t="str">
        <f>IF(COUNTIF(DP$6:DQ$6, $F$9)&gt;0, "", $F$9)</f>
        <v>TAC</v>
      </c>
      <c r="DS10" s="4" t="str">
        <f>IF(COUNTIF(DP$6:DQ$6, $G$9)&gt;0, "", $G$9)</f>
        <v>PAS</v>
      </c>
      <c r="DT10" s="4" t="str">
        <f>IF(COUNTIF(DP$6:DQ$6, $H$9)&gt;0, "", $H$9)</f>
        <v>DRI</v>
      </c>
      <c r="DU10" s="4" t="str">
        <f>IF(COUNTIF(DP$6:DQ$6, $I$9)&gt;0, "", $I$9)</f>
        <v>SHO</v>
      </c>
      <c r="DV10" s="4" t="str">
        <f>IF(COUNTIF(DP$6:DQ$6, $J$9)&gt;0, "", $J$9)</f>
        <v>STR</v>
      </c>
      <c r="DW10" s="4" t="str">
        <f>IF(COUNTIF(DP$6:DQ$6, $K$9)&gt;0, "", $K$9)</f>
        <v>PLA</v>
      </c>
      <c r="DX10" s="4" t="str">
        <f>IF(COUNTIF(DP$6:DQ$6, $L$9)&gt;0, "", $L$9)</f>
        <v>INT</v>
      </c>
      <c r="DY10" s="4" t="s">
        <v>57</v>
      </c>
      <c r="DZ10" s="4" t="s">
        <v>58</v>
      </c>
      <c r="EA10" s="4" t="str">
        <f>IF(COUNTIF(DY$6:DZ$6, $F$9)&gt;0, "", $F$9)</f>
        <v>TAC</v>
      </c>
      <c r="EB10" s="4" t="str">
        <f>IF(COUNTIF(DY$6:DZ$6, $G$9)&gt;0, "", $G$9)</f>
        <v>PAS</v>
      </c>
      <c r="EC10" s="4" t="str">
        <f>IF(COUNTIF(DY$6:DZ$6, $H$9)&gt;0, "", $H$9)</f>
        <v>DRI</v>
      </c>
      <c r="ED10" s="4" t="str">
        <f>IF(COUNTIF(DY$6:DZ$6, $I$9)&gt;0, "", $I$9)</f>
        <v>SHO</v>
      </c>
      <c r="EE10" s="4" t="str">
        <f>IF(COUNTIF(DY$6:DZ$6, $J$9)&gt;0, "", $J$9)</f>
        <v>STR</v>
      </c>
      <c r="EF10" s="4" t="str">
        <f>IF(COUNTIF(DY$6:DZ$6, $K$9)&gt;0, "", $K$9)</f>
        <v>PLA</v>
      </c>
      <c r="EG10" s="4" t="str">
        <f>IF(COUNTIF(DY$6:DZ$6, $L$9)&gt;0, "", $L$9)</f>
        <v>INT</v>
      </c>
      <c r="EH10" s="4" t="s">
        <v>57</v>
      </c>
      <c r="EI10" s="4" t="s">
        <v>58</v>
      </c>
      <c r="EJ10" s="4" t="str">
        <f>IF(COUNTIF(EH$6:EI$6, $F$9)&gt;0, "", $F$9)</f>
        <v>TAC</v>
      </c>
      <c r="EK10" s="4" t="str">
        <f>IF(COUNTIF(EH$6:EI$6, $G$9)&gt;0, "", $G$9)</f>
        <v>PAS</v>
      </c>
      <c r="EL10" s="4" t="str">
        <f>IF(COUNTIF(EH$6:EI$6, $H$9)&gt;0, "", $H$9)</f>
        <v>DRI</v>
      </c>
      <c r="EM10" s="4" t="str">
        <f>IF(COUNTIF(EH$6:EI$6, $I$9)&gt;0, "", $I$9)</f>
        <v>SHO</v>
      </c>
      <c r="EN10" s="4" t="str">
        <f>IF(COUNTIF(EH$6:EI$6, $J$9)&gt;0, "", $J$9)</f>
        <v>STR</v>
      </c>
      <c r="EO10" s="4" t="str">
        <f>IF(COUNTIF(EH$6:EI$6, $K$9)&gt;0, "", $K$9)</f>
        <v>PLA</v>
      </c>
      <c r="EP10" s="4" t="str">
        <f>IF(COUNTIF(EH$6:EI$6, $L$9)&gt;0, "", $L$9)</f>
        <v>INT</v>
      </c>
      <c r="EQ10" s="4" t="s">
        <v>57</v>
      </c>
      <c r="ER10" s="4" t="s">
        <v>58</v>
      </c>
      <c r="ES10" s="4" t="str">
        <f>IF(COUNTIF(EQ$6:ER$6, $F$9)&gt;0, "", $F$9)</f>
        <v>TAC</v>
      </c>
      <c r="ET10" s="4" t="str">
        <f>IF(COUNTIF(EQ$6:ER$6, $G$9)&gt;0, "", $G$9)</f>
        <v>PAS</v>
      </c>
      <c r="EU10" s="4" t="str">
        <f>IF(COUNTIF(EQ$6:ER$6, $H$9)&gt;0, "", $H$9)</f>
        <v>DRI</v>
      </c>
      <c r="EV10" s="4" t="str">
        <f>IF(COUNTIF(EQ$6:ER$6, $I$9)&gt;0, "", $I$9)</f>
        <v>SHO</v>
      </c>
      <c r="EW10" s="4" t="str">
        <f>IF(COUNTIF(EQ$6:ER$6, $J$9)&gt;0, "", $J$9)</f>
        <v>STR</v>
      </c>
      <c r="EX10" s="4" t="str">
        <f>IF(COUNTIF(EQ$6:ER$6, $K$9)&gt;0, "", $K$9)</f>
        <v>PLA</v>
      </c>
      <c r="EY10" s="4" t="str">
        <f>IF(COUNTIF(EQ$6:ER$6, $L$9)&gt;0, "", $L$9)</f>
        <v>INT</v>
      </c>
      <c r="FA10" s="4">
        <v>1</v>
      </c>
      <c r="FB10" s="4">
        <v>2</v>
      </c>
      <c r="FC10" s="4">
        <v>3</v>
      </c>
      <c r="FD10" s="4">
        <v>4</v>
      </c>
      <c r="FE10" s="4">
        <v>5</v>
      </c>
      <c r="FF10" s="4">
        <v>6</v>
      </c>
      <c r="FG10" s="4">
        <v>7</v>
      </c>
      <c r="FH10" s="4">
        <v>8</v>
      </c>
      <c r="FI10" s="4">
        <v>9</v>
      </c>
      <c r="FJ10" s="4">
        <v>10</v>
      </c>
      <c r="FK10" s="4">
        <v>11</v>
      </c>
      <c r="FL10" s="4">
        <v>12</v>
      </c>
      <c r="FM10" s="4">
        <v>13</v>
      </c>
      <c r="FN10" s="4">
        <v>14</v>
      </c>
      <c r="FO10" s="4">
        <v>15</v>
      </c>
      <c r="FP10" s="4">
        <v>16</v>
      </c>
      <c r="FQ10" s="4">
        <v>17</v>
      </c>
      <c r="FR10" s="4">
        <v>18</v>
      </c>
      <c r="FS10" s="4">
        <v>19</v>
      </c>
      <c r="FT10" s="4">
        <v>20</v>
      </c>
      <c r="FU10" s="4">
        <v>21</v>
      </c>
      <c r="FV10" s="4">
        <v>22</v>
      </c>
      <c r="FW10" s="4">
        <v>23</v>
      </c>
      <c r="FX10" s="4">
        <v>24</v>
      </c>
      <c r="FY10" s="4">
        <v>25</v>
      </c>
      <c r="FZ10" s="4">
        <v>26</v>
      </c>
      <c r="GA10" s="4">
        <v>27</v>
      </c>
      <c r="GB10" s="4">
        <v>28</v>
      </c>
      <c r="GC10" s="4">
        <v>29</v>
      </c>
      <c r="GD10" s="4">
        <v>30</v>
      </c>
      <c r="GE10" s="4">
        <v>31</v>
      </c>
      <c r="GF10" s="4">
        <v>32</v>
      </c>
      <c r="GG10" s="4">
        <v>33</v>
      </c>
      <c r="GH10" s="4">
        <v>34</v>
      </c>
      <c r="GI10" s="4">
        <v>35</v>
      </c>
      <c r="GJ10" s="4">
        <v>36</v>
      </c>
      <c r="GK10" s="4">
        <v>37</v>
      </c>
      <c r="GL10" s="4">
        <v>38</v>
      </c>
      <c r="GM10" s="4">
        <v>39</v>
      </c>
      <c r="GN10" s="4">
        <v>40</v>
      </c>
      <c r="GO10" s="4">
        <v>41</v>
      </c>
      <c r="GP10" s="4">
        <v>42</v>
      </c>
      <c r="GQ10" s="4">
        <v>43</v>
      </c>
      <c r="GR10" s="4">
        <v>44</v>
      </c>
      <c r="GS10" s="4">
        <v>45</v>
      </c>
      <c r="GT10" s="4">
        <v>46</v>
      </c>
      <c r="GU10" s="4">
        <v>47</v>
      </c>
      <c r="GV10" s="4">
        <v>48</v>
      </c>
      <c r="GW10" s="4">
        <v>49</v>
      </c>
      <c r="GX10" s="4">
        <v>50</v>
      </c>
      <c r="GY10" s="4">
        <v>51</v>
      </c>
      <c r="GZ10" s="4">
        <v>52</v>
      </c>
      <c r="HA10" s="4">
        <v>53</v>
      </c>
      <c r="HB10" s="4">
        <v>54</v>
      </c>
      <c r="HC10" s="4">
        <v>55</v>
      </c>
      <c r="HD10" s="4">
        <v>56</v>
      </c>
      <c r="HE10" s="4">
        <v>57</v>
      </c>
      <c r="HF10" s="4">
        <v>58</v>
      </c>
      <c r="HG10" s="4">
        <v>59</v>
      </c>
      <c r="HH10" s="4">
        <v>60</v>
      </c>
      <c r="HI10" s="4">
        <v>61</v>
      </c>
      <c r="HJ10" s="4">
        <v>62</v>
      </c>
      <c r="HK10" s="4">
        <v>63</v>
      </c>
      <c r="HL10" s="4">
        <v>64</v>
      </c>
      <c r="HM10" s="4">
        <v>65</v>
      </c>
      <c r="HN10" s="4">
        <v>66</v>
      </c>
      <c r="HO10" s="4">
        <v>67</v>
      </c>
      <c r="HP10" s="4">
        <v>68</v>
      </c>
      <c r="HQ10" s="4">
        <v>69</v>
      </c>
      <c r="HR10" s="4">
        <v>70</v>
      </c>
      <c r="HT10" s="4" t="s">
        <v>55</v>
      </c>
      <c r="HV10" s="4" t="s">
        <v>61</v>
      </c>
      <c r="HX10" s="4" t="s">
        <v>57</v>
      </c>
      <c r="HY10" s="4" t="s">
        <v>58</v>
      </c>
      <c r="HZ10" s="4" t="s">
        <v>57</v>
      </c>
      <c r="IA10" s="4" t="s">
        <v>58</v>
      </c>
      <c r="IB10" s="4" t="s">
        <v>57</v>
      </c>
      <c r="IC10" s="4" t="s">
        <v>58</v>
      </c>
      <c r="ID10" s="4" t="s">
        <v>57</v>
      </c>
      <c r="IE10" s="4" t="s">
        <v>58</v>
      </c>
      <c r="IF10" s="4" t="s">
        <v>57</v>
      </c>
      <c r="IG10" s="4" t="s">
        <v>58</v>
      </c>
      <c r="IH10" s="4" t="s">
        <v>57</v>
      </c>
      <c r="II10" s="4" t="s">
        <v>58</v>
      </c>
      <c r="IJ10" s="4" t="s">
        <v>57</v>
      </c>
      <c r="IK10" s="4" t="s">
        <v>58</v>
      </c>
      <c r="IL10" s="4" t="s">
        <v>57</v>
      </c>
      <c r="IM10" s="4" t="s">
        <v>58</v>
      </c>
      <c r="IN10" s="4" t="s">
        <v>57</v>
      </c>
      <c r="IO10" s="4" t="s">
        <v>58</v>
      </c>
      <c r="IP10" s="4" t="s">
        <v>57</v>
      </c>
      <c r="IQ10" s="4" t="s">
        <v>58</v>
      </c>
      <c r="IS10" s="4">
        <v>1</v>
      </c>
      <c r="IT10" s="4">
        <v>2</v>
      </c>
      <c r="IU10" s="4">
        <v>3</v>
      </c>
      <c r="IV10" s="4">
        <v>4</v>
      </c>
      <c r="IZ10" s="4" t="s">
        <v>45</v>
      </c>
      <c r="JA10" s="4" t="s">
        <v>72</v>
      </c>
      <c r="JB10" s="4" t="s">
        <v>73</v>
      </c>
      <c r="JC10" s="4" t="s">
        <v>74</v>
      </c>
      <c r="JE10" s="4" t="s">
        <v>45</v>
      </c>
      <c r="JF10" s="4" t="s">
        <v>72</v>
      </c>
      <c r="JG10" s="4" t="s">
        <v>73</v>
      </c>
      <c r="JH10" s="4" t="s">
        <v>74</v>
      </c>
    </row>
    <row r="11" spans="1:268" x14ac:dyDescent="0.25">
      <c r="A11" s="2"/>
      <c r="B11" s="16"/>
      <c r="C11" s="17"/>
      <c r="D11" s="37"/>
      <c r="E11" s="18"/>
      <c r="F11" s="18"/>
      <c r="G11" s="18"/>
      <c r="H11" s="18"/>
      <c r="I11" s="18"/>
      <c r="J11" s="18"/>
      <c r="K11" s="18"/>
      <c r="L11" s="19"/>
      <c r="M11" s="2"/>
      <c r="N11" s="100" t="str">
        <f>IF(OR(COUNTIF($J11:$L11, "")=3, $E11=""), "", IFERROR(SUM($J11:$L11)/$E11, ""))</f>
        <v/>
      </c>
      <c r="O11" s="2"/>
      <c r="P11" s="62"/>
      <c r="Q11" s="62"/>
      <c r="R11" s="62"/>
      <c r="U11" s="6" t="str">
        <f>IF('Intro &amp; Setup'!$AG23="", "", 'Intro &amp; Setup'!$AG23)</f>
        <v>GK</v>
      </c>
      <c r="V11" s="40" t="str">
        <f>IF('Training Positions'!$B11="", "", 'Training Positions'!$B11)</f>
        <v/>
      </c>
      <c r="X11" s="6" t="str">
        <f>IF(COUNTIF($B11:$L11, "")=11, "", "X")</f>
        <v/>
      </c>
      <c r="Z11" s="6" t="str">
        <f t="shared" ref="Z11:Z74" si="38">IF($X11="", "", IF(AND(Z$5="X", B11=""), $X$6, IF(AND(NOT(B11=""), COUNTIF(B$11:B$110, B11)&gt;1), $X$7, "")))</f>
        <v/>
      </c>
      <c r="AA11" s="6" t="str">
        <f t="shared" ref="AA11:AA74" si="39">IF($X11="", "", IF(AND(AA$5="X", C11=""), $X$6, IF(AND(NOT(C11=""), COUNTIF(U$11:U$20, C11)=0), $X$7, "")))</f>
        <v/>
      </c>
      <c r="AB11" s="6" t="str">
        <f t="shared" ref="AB11:AB74" si="40">IF($X11="", "", IF(AND(AB$5="X", D11=""), $X$6, IF(AND(NOT(D11=""), COUNTIF(V$11:V$30, D11)=0), $X$7, "")))</f>
        <v/>
      </c>
      <c r="AC11" s="6" t="str">
        <f t="shared" ref="AC11:AC57" si="41">IF($X11="", "", IF(AND(AC$5="X", E11=""), $X$6, IF(AND(NOT(E11=""), ISNUMBER(E11)=FALSE), $X$7, "")))</f>
        <v/>
      </c>
      <c r="AD11" s="6" t="str">
        <f t="shared" ref="AD11:AD57" si="42">IF($X11="", "", IF(AND(AD$5="X", F11=""), $X$6, IF(AND(NOT(F11=""), ISNUMBER(F11)=FALSE), $X$7, "")))</f>
        <v/>
      </c>
      <c r="AE11" s="6" t="str">
        <f t="shared" ref="AE11:AE57" si="43">IF($X11="", "", IF(AND(AE$5="X", G11=""), $X$6, IF(AND(NOT(G11=""), ISNUMBER(G11)=FALSE), $X$7, "")))</f>
        <v/>
      </c>
      <c r="AF11" s="6" t="str">
        <f t="shared" ref="AF11:AF57" si="44">IF($X11="", "", IF(AND(AF$5="X", H11=""), $X$6, IF(AND(NOT(H11=""), ISNUMBER(H11)=FALSE), $X$7, "")))</f>
        <v/>
      </c>
      <c r="AG11" s="6" t="str">
        <f t="shared" ref="AG11:AG57" si="45">IF($X11="", "", IF(AND(AG$5="X", I11=""), $X$6, IF(AND(NOT(I11=""), ISNUMBER(I11)=FALSE), $X$7, "")))</f>
        <v/>
      </c>
      <c r="AH11" s="6" t="str">
        <f t="shared" ref="AH11:AH57" si="46">IF($X11="", "", IF(AND(AH$5="X", J11=""), $X$6, IF(AND(NOT(J11=""), ISNUMBER(J11)=FALSE), $X$7, "")))</f>
        <v/>
      </c>
      <c r="AI11" s="6" t="str">
        <f t="shared" ref="AI11:AI57" si="47">IF($X11="", "", IF(AND(AI$5="X", K11=""), $X$6, IF(AND(NOT(K11=""), ISNUMBER(K11)=FALSE), $X$7, "")))</f>
        <v/>
      </c>
      <c r="AJ11" s="6" t="str">
        <f t="shared" ref="AJ11:AJ57" si="48">IF($X11="", "", IF(AND(AJ$5="X", L11=""), $X$6, IF(AND(NOT(L11=""), ISNUMBER(L11)=FALSE), $X$7, "")))</f>
        <v/>
      </c>
      <c r="AL11" s="65" t="str">
        <f t="shared" ref="AL11:AL42" si="49">IF($X11="", "", IFERROR(F11/SUM($F11:$L11), ""))</f>
        <v/>
      </c>
      <c r="AM11" s="66" t="str">
        <f t="shared" ref="AM11:AM42" si="50">IF($X11="", "", IFERROR(G11/SUM($F11:$L11), ""))</f>
        <v/>
      </c>
      <c r="AN11" s="66" t="str">
        <f t="shared" ref="AN11:AN42" si="51">IF($X11="", "", IFERROR(H11/SUM($F11:$L11), ""))</f>
        <v/>
      </c>
      <c r="AO11" s="66" t="str">
        <f t="shared" ref="AO11:AO42" si="52">IF($X11="", "", IFERROR(I11/SUM($F11:$L11), ""))</f>
        <v/>
      </c>
      <c r="AP11" s="66" t="str">
        <f t="shared" ref="AP11:AP42" si="53">IF($X11="", "", IFERROR(J11/SUM($F11:$L11), ""))</f>
        <v/>
      </c>
      <c r="AQ11" s="66" t="str">
        <f t="shared" ref="AQ11:AQ42" si="54">IF($X11="", "", IFERROR(K11/SUM($F11:$L11), ""))</f>
        <v/>
      </c>
      <c r="AR11" s="67" t="str">
        <f t="shared" ref="AR11:AR42" si="55">IF($X11="", "", IFERROR(L11/SUM($F11:$L11), ""))</f>
        <v/>
      </c>
      <c r="AT11" s="65" t="str">
        <f>IF($D11="", "", IFERROR(INDEX('Training Positions'!C$11:C$30, MATCH($D11, 'Training Positions'!$B$11:$B$30, 0)), ""))</f>
        <v/>
      </c>
      <c r="AU11" s="66" t="str">
        <f>IF($D11="", "", IFERROR(INDEX('Training Positions'!D$11:D$30, MATCH($D11, 'Training Positions'!$B$11:$B$30, 0)), ""))</f>
        <v/>
      </c>
      <c r="AV11" s="66" t="str">
        <f>IF($D11="", "", IFERROR(INDEX('Training Positions'!E$11:E$30, MATCH($D11, 'Training Positions'!$B$11:$B$30, 0)), ""))</f>
        <v/>
      </c>
      <c r="AW11" s="66" t="str">
        <f>IF($D11="", "", IFERROR(INDEX('Training Positions'!F$11:F$30, MATCH($D11, 'Training Positions'!$B$11:$B$30, 0)), ""))</f>
        <v/>
      </c>
      <c r="AX11" s="66" t="str">
        <f>IF($D11="", "", IFERROR(INDEX('Training Positions'!G$11:G$30, MATCH($D11, 'Training Positions'!$B$11:$B$30, 0)), ""))</f>
        <v/>
      </c>
      <c r="AY11" s="66" t="str">
        <f>IF($D11="", "", IFERROR(INDEX('Training Positions'!H$11:H$30, MATCH($D11, 'Training Positions'!$B$11:$B$30, 0)), ""))</f>
        <v/>
      </c>
      <c r="AZ11" s="67" t="str">
        <f>IF($D11="", "", IFERROR(INDEX('Training Positions'!I$11:I$30, MATCH($D11, 'Training Positions'!$B$11:$B$30, 0)), ""))</f>
        <v/>
      </c>
      <c r="BB11" s="65" t="str">
        <f>IF($X11="", "", IFERROR(AL11-AT11, ""))</f>
        <v/>
      </c>
      <c r="BC11" s="66" t="str">
        <f t="shared" ref="BC11:BH26" si="56">IF($X11="", "", IFERROR(AM11-AU11, ""))</f>
        <v/>
      </c>
      <c r="BD11" s="66" t="str">
        <f t="shared" si="56"/>
        <v/>
      </c>
      <c r="BE11" s="66" t="str">
        <f t="shared" si="56"/>
        <v/>
      </c>
      <c r="BF11" s="66" t="str">
        <f t="shared" si="56"/>
        <v/>
      </c>
      <c r="BG11" s="66" t="str">
        <f t="shared" si="56"/>
        <v/>
      </c>
      <c r="BH11" s="67" t="str">
        <f t="shared" si="56"/>
        <v/>
      </c>
      <c r="BJ11" s="6" t="str" cm="1">
        <f t="array" ref="BJ11">IF($X11="", "", IFERROR(INDEX($BB$10:$BH$10, $BA$10, MATCH(MIN($BB11:$BH11), $BB11:$BH11, 0)), ""))</f>
        <v/>
      </c>
      <c r="BK11" s="77" t="str">
        <f>IF($BJ11="", "", IFERROR(INDEX($F11:$L11, MATCH($BJ11, $F$9:$L$9, 0)), ""))</f>
        <v/>
      </c>
      <c r="BL11" s="6" t="str">
        <f>IF($IX11="", "", IFERROR(INDEX(Trainers!$I$11:$I$20, MATCH($IX11, Trainers!$AB$11:$AB$20, 0)), ""))</f>
        <v/>
      </c>
      <c r="BN11" s="65" t="str" cm="1">
        <f t="array" ref="BN11">IF(OR($X11="", BN$7=""), "", IFERROR(IF(IFERROR(INDEX($F11:$L11, $BM11, MATCH(BN$6, $F$9:$L$9, 0)), "")&gt;BN$7, "", IFERROR(INDEX($BB11:$BH11, $BM11, MATCH(BN$6, $BB$10:$BH$10, 0)), "")), ""))</f>
        <v/>
      </c>
      <c r="BO11" s="67" t="str" cm="1">
        <f t="array" ref="BO11">IF(OR($X11="", BO$7=""), "", IFERROR(IF(IFERROR(INDEX($F11:$L11, $BM11, MATCH(BO$6, $F$9:$L$9, 0)), "")&gt;BO$7, "", IFERROR(INDEX($BB11:$BH11, $BM11, MATCH(BO$6, $BB$10:$BH$10, 0)), "")), ""))</f>
        <v/>
      </c>
      <c r="BP11" s="65" t="str">
        <f>IF(OR($X11="", BP$10="", BN$5=""), "", IF($F11&gt;=BN$5, "", $BB11))</f>
        <v/>
      </c>
      <c r="BQ11" s="66" t="str">
        <f>IF(OR($X11="", BQ$10="", BN$5=""), "", IF($G11&gt;=BN$5, "", $BC11))</f>
        <v/>
      </c>
      <c r="BR11" s="66" t="str">
        <f>IF(OR($X11="", BR$10="", BN$5=""), "", IF($H11&gt;=BN$5, "", $BD11))</f>
        <v/>
      </c>
      <c r="BS11" s="66" t="str">
        <f>IF(OR($X11="", BS$10="", BN$5=""), "", IF($I11&gt;=BN$5, "", $BE11))</f>
        <v/>
      </c>
      <c r="BT11" s="66" t="str">
        <f>IF(OR($X11="", BT$10="", BN$5=""), "", IF($J11&gt;=BN$5, "", $BF11))</f>
        <v/>
      </c>
      <c r="BU11" s="66" t="str">
        <f>IF(OR($X11="", BU$10="", BN$5=""), "", IF($K11&gt;=BN$5, "", $BG11))</f>
        <v/>
      </c>
      <c r="BV11" s="67" t="str">
        <f>IF(OR($X11="", BV$10="", BN$5=""), "", IF($L11&gt;=BN$5, "", $BH11))</f>
        <v/>
      </c>
      <c r="BW11" s="65" t="str" cm="1">
        <f t="array" ref="BW11">IF(OR($X11="", BW$7=""), "", IFERROR(IF(IFERROR(INDEX($F11:$L11, $BM11, MATCH(BW$6, $F$9:$L$9, 0)), "")&gt;BW$7, "", IFERROR(INDEX($BB11:$BH11, $BM11, MATCH(BW$6, $BB$10:$BH$10, 0)), "")), ""))</f>
        <v/>
      </c>
      <c r="BX11" s="67" t="str" cm="1">
        <f t="array" ref="BX11">IF(OR($X11="", BX$7=""), "", IFERROR(IF(IFERROR(INDEX($F11:$L11, $BM11, MATCH(BX$6, $F$9:$L$9, 0)), "")&gt;BX$7, "", IFERROR(INDEX($BB11:$BH11, $BM11, MATCH(BX$6, $BB$10:$BH$10, 0)), "")), ""))</f>
        <v/>
      </c>
      <c r="BY11" s="65" t="str">
        <f>IF(OR($X11="", BY$10="", BW$5=""), "", IF($F11&gt;=BW$5, "", $BB11))</f>
        <v/>
      </c>
      <c r="BZ11" s="66" t="str">
        <f>IF(OR($X11="", BZ$10="", BW$5=""), "", IF($G11&gt;=BW$5, "", $BC11))</f>
        <v/>
      </c>
      <c r="CA11" s="66" t="str">
        <f>IF(OR($X11="", CA$10="", BW$5=""), "", IF($H11&gt;=BW$5, "", $BD11))</f>
        <v/>
      </c>
      <c r="CB11" s="66" t="str">
        <f>IF(OR($X11="", CB$10="", BW$5=""), "", IF($I11&gt;=BW$5, "", $BE11))</f>
        <v/>
      </c>
      <c r="CC11" s="66" t="str">
        <f>IF(OR($X11="", CC$10="", BW$5=""), "", IF($J11&gt;=BW$5, "", $BF11))</f>
        <v/>
      </c>
      <c r="CD11" s="66" t="str">
        <f>IF(OR($X11="", CD$10="", BW$5=""), "", IF($K11&gt;=BW$5, "", $BG11))</f>
        <v/>
      </c>
      <c r="CE11" s="67" t="str">
        <f>IF(OR($X11="", CE$10="", BW$5=""), "", IF($L11&gt;=BW$5, "", $BH11))</f>
        <v/>
      </c>
      <c r="CF11" s="65" t="str" cm="1">
        <f t="array" ref="CF11">IF(OR($X11="", CF$7=""), "", IFERROR(IF(IFERROR(INDEX($F11:$L11, $BM11, MATCH(CF$6, $F$9:$L$9, 0)), "")&gt;CF$7, "", IFERROR(INDEX($BB11:$BH11, $BM11, MATCH(CF$6, $BB$10:$BH$10, 0)), "")), ""))</f>
        <v/>
      </c>
      <c r="CG11" s="67" t="str" cm="1">
        <f t="array" ref="CG11">IF(OR($X11="", CG$7=""), "", IFERROR(IF(IFERROR(INDEX($F11:$L11, $BM11, MATCH(CG$6, $F$9:$L$9, 0)), "")&gt;CG$7, "", IFERROR(INDEX($BB11:$BH11, $BM11, MATCH(CG$6, $BB$10:$BH$10, 0)), "")), ""))</f>
        <v/>
      </c>
      <c r="CH11" s="65" t="str">
        <f>IF(OR($X11="", CH$10="", CF$5=""), "", IF($F11&gt;=CF$5, "", $BB11))</f>
        <v/>
      </c>
      <c r="CI11" s="66" t="str">
        <f>IF(OR($X11="", CI$10="", CF$5=""), "", IF($G11&gt;=CF$5, "", $BC11))</f>
        <v/>
      </c>
      <c r="CJ11" s="66" t="str">
        <f>IF(OR($X11="", CJ$10="", CF$5=""), "", IF($H11&gt;=CF$5, "", $BD11))</f>
        <v/>
      </c>
      <c r="CK11" s="66" t="str">
        <f>IF(OR($X11="", CK$10="", CF$5=""), "", IF($I11&gt;=CF$5, "", $BE11))</f>
        <v/>
      </c>
      <c r="CL11" s="66" t="str">
        <f>IF(OR($X11="", CL$10="", CF$5=""), "", IF($J11&gt;=CF$5, "", $BF11))</f>
        <v/>
      </c>
      <c r="CM11" s="66" t="str">
        <f>IF(OR($X11="", CM$10="", CF$5=""), "", IF($K11&gt;=CF$5, "", $BG11))</f>
        <v/>
      </c>
      <c r="CN11" s="67" t="str">
        <f>IF(OR($X11="", CN$10="", CF$5=""), "", IF($L11&gt;=CF$5, "", $BH11))</f>
        <v/>
      </c>
      <c r="CO11" s="65" t="str" cm="1">
        <f t="array" ref="CO11">IF(OR($X11="", CO$7=""), "", IFERROR(IF(IFERROR(INDEX($F11:$L11, $BM11, MATCH(CO$6, $F$9:$L$9, 0)), "")&gt;CO$7, "", IFERROR(INDEX($BB11:$BH11, $BM11, MATCH(CO$6, $BB$10:$BH$10, 0)), "")), ""))</f>
        <v/>
      </c>
      <c r="CP11" s="67" t="str" cm="1">
        <f t="array" ref="CP11">IF(OR($X11="", CP$7=""), "", IFERROR(IF(IFERROR(INDEX($F11:$L11, $BM11, MATCH(CP$6, $F$9:$L$9, 0)), "")&gt;CP$7, "", IFERROR(INDEX($BB11:$BH11, $BM11, MATCH(CP$6, $BB$10:$BH$10, 0)), "")), ""))</f>
        <v/>
      </c>
      <c r="CQ11" s="65" t="str">
        <f>IF(OR($X11="", CQ$10="", CO$5=""), "", IF($F11&gt;=CO$5, "", $BB11))</f>
        <v/>
      </c>
      <c r="CR11" s="66" t="str">
        <f>IF(OR($X11="", CR$10="", CO$5=""), "", IF($G11&gt;=CO$5, "", $BC11))</f>
        <v/>
      </c>
      <c r="CS11" s="66" t="str">
        <f>IF(OR($X11="", CS$10="", CO$5=""), "", IF($H11&gt;=CO$5, "", $BD11))</f>
        <v/>
      </c>
      <c r="CT11" s="66" t="str">
        <f>IF(OR($X11="", CT$10="", CO$5=""), "", IF($I11&gt;=CO$5, "", $BE11))</f>
        <v/>
      </c>
      <c r="CU11" s="66" t="str">
        <f>IF(OR($X11="", CU$10="", CO$5=""), "", IF($J11&gt;=CO$5, "", $BF11))</f>
        <v/>
      </c>
      <c r="CV11" s="66" t="str">
        <f>IF(OR($X11="", CV$10="", CO$5=""), "", IF($K11&gt;=CO$5, "", $BG11))</f>
        <v/>
      </c>
      <c r="CW11" s="67" t="str">
        <f>IF(OR($X11="", CW$10="", CO$5=""), "", IF($L11&gt;=CO$5, "", $BH11))</f>
        <v/>
      </c>
      <c r="CX11" s="65" t="str" cm="1">
        <f t="array" ref="CX11">IF(OR($X11="", CX$7=""), "", IFERROR(IF(IFERROR(INDEX($F11:$L11, $BM11, MATCH(CX$6, $F$9:$L$9, 0)), "")&gt;CX$7, "", IFERROR(INDEX($BB11:$BH11, $BM11, MATCH(CX$6, $BB$10:$BH$10, 0)), "")), ""))</f>
        <v/>
      </c>
      <c r="CY11" s="67" t="str" cm="1">
        <f t="array" ref="CY11">IF(OR($X11="", CY$7=""), "", IFERROR(IF(IFERROR(INDEX($F11:$L11, $BM11, MATCH(CY$6, $F$9:$L$9, 0)), "")&gt;CY$7, "", IFERROR(INDEX($BB11:$BH11, $BM11, MATCH(CY$6, $BB$10:$BH$10, 0)), "")), ""))</f>
        <v/>
      </c>
      <c r="CZ11" s="65" t="str">
        <f>IF(OR($X11="", CZ$10="", CX$5=""), "", IF($F11&gt;=CX$5, "", $BB11))</f>
        <v/>
      </c>
      <c r="DA11" s="66" t="str">
        <f>IF(OR($X11="", DA$10="", CX$5=""), "", IF($G11&gt;=CX$5, "", $BC11))</f>
        <v/>
      </c>
      <c r="DB11" s="66" t="str">
        <f>IF(OR($X11="", DB$10="", CX$5=""), "", IF($H11&gt;=CX$5, "", $BD11))</f>
        <v/>
      </c>
      <c r="DC11" s="66" t="str">
        <f>IF(OR($X11="", DC$10="", CX$5=""), "", IF($I11&gt;=CX$5, "", $BE11))</f>
        <v/>
      </c>
      <c r="DD11" s="66" t="str">
        <f>IF(OR($X11="", DD$10="", CX$5=""), "", IF($J11&gt;=CX$5, "", $BF11))</f>
        <v/>
      </c>
      <c r="DE11" s="66" t="str">
        <f>IF(OR($X11="", DE$10="", CX$5=""), "", IF($K11&gt;=CX$5, "", $BG11))</f>
        <v/>
      </c>
      <c r="DF11" s="67" t="str">
        <f>IF(OR($X11="", DF$10="", CX$5=""), "", IF($L11&gt;=CX$5, "", $BH11))</f>
        <v/>
      </c>
      <c r="DG11" s="65" t="str" cm="1">
        <f t="array" ref="DG11">IF(OR($X11="", DG$7=""), "", IFERROR(IF(IFERROR(INDEX($F11:$L11, $BM11, MATCH(DG$6, $F$9:$L$9, 0)), "")&gt;DG$7, "", IFERROR(INDEX($BB11:$BH11, $BM11, MATCH(DG$6, $BB$10:$BH$10, 0)), "")), ""))</f>
        <v/>
      </c>
      <c r="DH11" s="67" t="str" cm="1">
        <f t="array" ref="DH11">IF(OR($X11="", DH$7=""), "", IFERROR(IF(IFERROR(INDEX($F11:$L11, $BM11, MATCH(DH$6, $F$9:$L$9, 0)), "")&gt;DH$7, "", IFERROR(INDEX($BB11:$BH11, $BM11, MATCH(DH$6, $BB$10:$BH$10, 0)), "")), ""))</f>
        <v/>
      </c>
      <c r="DI11" s="65" t="str">
        <f>IF(OR($X11="", DI$10="", DG$5=""), "", IF($F11&gt;=DG$5, "", $BB11))</f>
        <v/>
      </c>
      <c r="DJ11" s="66" t="str">
        <f>IF(OR($X11="", DJ$10="", DG$5=""), "", IF($G11&gt;=DG$5, "", $BC11))</f>
        <v/>
      </c>
      <c r="DK11" s="66" t="str">
        <f>IF(OR($X11="", DK$10="", DG$5=""), "", IF($H11&gt;=DG$5, "", $BD11))</f>
        <v/>
      </c>
      <c r="DL11" s="66" t="str">
        <f>IF(OR($X11="", DL$10="", DG$5=""), "", IF($I11&gt;=DG$5, "", $BE11))</f>
        <v/>
      </c>
      <c r="DM11" s="66" t="str">
        <f>IF(OR($X11="", DM$10="", DG$5=""), "", IF($J11&gt;=DG$5, "", $BF11))</f>
        <v/>
      </c>
      <c r="DN11" s="66" t="str">
        <f>IF(OR($X11="", DN$10="", DG$5=""), "", IF($K11&gt;=DG$5, "", $BG11))</f>
        <v/>
      </c>
      <c r="DO11" s="67" t="str">
        <f>IF(OR($X11="", DO$10="", DG$5=""), "", IF($L11&gt;=DG$5, "", $BH11))</f>
        <v/>
      </c>
      <c r="DP11" s="65" t="str" cm="1">
        <f t="array" ref="DP11">IF(OR($X11="", DP$7=""), "", IFERROR(IF(IFERROR(INDEX($F11:$L11, $BM11, MATCH(DP$6, $F$9:$L$9, 0)), "")&gt;DP$7, "", IFERROR(INDEX($BB11:$BH11, $BM11, MATCH(DP$6, $BB$10:$BH$10, 0)), "")), ""))</f>
        <v/>
      </c>
      <c r="DQ11" s="67" t="str" cm="1">
        <f t="array" ref="DQ11">IF(OR($X11="", DQ$7=""), "", IFERROR(IF(IFERROR(INDEX($F11:$L11, $BM11, MATCH(DQ$6, $F$9:$L$9, 0)), "")&gt;DQ$7, "", IFERROR(INDEX($BB11:$BH11, $BM11, MATCH(DQ$6, $BB$10:$BH$10, 0)), "")), ""))</f>
        <v/>
      </c>
      <c r="DR11" s="65" t="str">
        <f>IF(OR($X11="", DR$10="", DP$5=""), "", IF($F11&gt;=DP$5, "", $BB11))</f>
        <v/>
      </c>
      <c r="DS11" s="66" t="str">
        <f>IF(OR($X11="", DS$10="", DP$5=""), "", IF($G11&gt;=DP$5, "", $BC11))</f>
        <v/>
      </c>
      <c r="DT11" s="66" t="str">
        <f>IF(OR($X11="", DT$10="", DP$5=""), "", IF($H11&gt;=DP$5, "", $BD11))</f>
        <v/>
      </c>
      <c r="DU11" s="66" t="str">
        <f>IF(OR($X11="", DU$10="", DP$5=""), "", IF($I11&gt;=DP$5, "", $BE11))</f>
        <v/>
      </c>
      <c r="DV11" s="66" t="str">
        <f>IF(OR($X11="", DV$10="", DP$5=""), "", IF($J11&gt;=DP$5, "", $BF11))</f>
        <v/>
      </c>
      <c r="DW11" s="66" t="str">
        <f>IF(OR($X11="", DW$10="", DP$5=""), "", IF($K11&gt;=DP$5, "", $BG11))</f>
        <v/>
      </c>
      <c r="DX11" s="67" t="str">
        <f>IF(OR($X11="", DX$10="", DP$5=""), "", IF($L11&gt;=DP$5, "", $BH11))</f>
        <v/>
      </c>
      <c r="DY11" s="65" t="str" cm="1">
        <f t="array" ref="DY11">IF(OR($X11="", DY$7=""), "", IFERROR(IF(IFERROR(INDEX($F11:$L11, $BM11, MATCH(DY$6, $F$9:$L$9, 0)), "")&gt;DY$7, "", IFERROR(INDEX($BB11:$BH11, $BM11, MATCH(DY$6, $BB$10:$BH$10, 0)), "")), ""))</f>
        <v/>
      </c>
      <c r="DZ11" s="67" t="str" cm="1">
        <f t="array" ref="DZ11">IF(OR($X11="", DZ$7=""), "", IFERROR(IF(IFERROR(INDEX($F11:$L11, $BM11, MATCH(DZ$6, $F$9:$L$9, 0)), "")&gt;DZ$7, "", IFERROR(INDEX($BB11:$BH11, $BM11, MATCH(DZ$6, $BB$10:$BH$10, 0)), "")), ""))</f>
        <v/>
      </c>
      <c r="EA11" s="65" t="str">
        <f>IF(OR($X11="", EA$10="", DY$5=""), "", IF($F11&gt;=DY$5, "", $BB11))</f>
        <v/>
      </c>
      <c r="EB11" s="66" t="str">
        <f>IF(OR($X11="", EB$10="", DY$5=""), "", IF($G11&gt;=DY$5, "", $BC11))</f>
        <v/>
      </c>
      <c r="EC11" s="66" t="str">
        <f>IF(OR($X11="", EC$10="", DY$5=""), "", IF($H11&gt;=DY$5, "", $BD11))</f>
        <v/>
      </c>
      <c r="ED11" s="66" t="str">
        <f>IF(OR($X11="", ED$10="", DY$5=""), "", IF($I11&gt;=DY$5, "", $BE11))</f>
        <v/>
      </c>
      <c r="EE11" s="66" t="str">
        <f>IF(OR($X11="", EE$10="", DY$5=""), "", IF($J11&gt;=DY$5, "", $BF11))</f>
        <v/>
      </c>
      <c r="EF11" s="66" t="str">
        <f>IF(OR($X11="", EF$10="", DY$5=""), "", IF($K11&gt;=DY$5, "", $BG11))</f>
        <v/>
      </c>
      <c r="EG11" s="67" t="str">
        <f>IF(OR($X11="", EG$10="", DY$5=""), "", IF($L11&gt;=DY$5, "", $BH11))</f>
        <v/>
      </c>
      <c r="EH11" s="65" t="str" cm="1">
        <f t="array" ref="EH11">IF(OR($X11="", EH$7=""), "", IFERROR(IF(IFERROR(INDEX($F11:$L11, $BM11, MATCH(EH$6, $F$9:$L$9, 0)), "")&gt;EH$7, "", IFERROR(INDEX($BB11:$BH11, $BM11, MATCH(EH$6, $BB$10:$BH$10, 0)), "")), ""))</f>
        <v/>
      </c>
      <c r="EI11" s="67" t="str" cm="1">
        <f t="array" ref="EI11">IF(OR($X11="", EI$7=""), "", IFERROR(IF(IFERROR(INDEX($F11:$L11, $BM11, MATCH(EI$6, $F$9:$L$9, 0)), "")&gt;EI$7, "", IFERROR(INDEX($BB11:$BH11, $BM11, MATCH(EI$6, $BB$10:$BH$10, 0)), "")), ""))</f>
        <v/>
      </c>
      <c r="EJ11" s="65" t="str">
        <f>IF(OR($X11="", EJ$10="", EH$5=""), "", IF($F11&gt;=EH$5, "", $BB11))</f>
        <v/>
      </c>
      <c r="EK11" s="66" t="str">
        <f>IF(OR($X11="", EK$10="", EH$5=""), "", IF($G11&gt;=EH$5, "", $BC11))</f>
        <v/>
      </c>
      <c r="EL11" s="66" t="str">
        <f>IF(OR($X11="", EL$10="", EH$5=""), "", IF($H11&gt;=EH$5, "", $BD11))</f>
        <v/>
      </c>
      <c r="EM11" s="66" t="str">
        <f>IF(OR($X11="", EM$10="", EH$5=""), "", IF($I11&gt;=EH$5, "", $BE11))</f>
        <v/>
      </c>
      <c r="EN11" s="66" t="str">
        <f>IF(OR($X11="", EN$10="", EH$5=""), "", IF($J11&gt;=EH$5, "", $BF11))</f>
        <v/>
      </c>
      <c r="EO11" s="66" t="str">
        <f>IF(OR($X11="", EO$10="", EH$5=""), "", IF($K11&gt;=EH$5, "", $BG11))</f>
        <v/>
      </c>
      <c r="EP11" s="67" t="str">
        <f>IF(OR($X11="", EP$10="", EH$5=""), "", IF($L11&gt;=EH$5, "", $BH11))</f>
        <v/>
      </c>
      <c r="EQ11" s="65" t="str" cm="1">
        <f t="array" ref="EQ11">IF(OR($X11="", EQ$7=""), "", IFERROR(IF(IFERROR(INDEX($F11:$L11, $BM11, MATCH(EQ$6, $F$9:$L$9, 0)), "")&gt;EQ$7, "", IFERROR(INDEX($BB11:$BH11, $BM11, MATCH(EQ$6, $BB$10:$BH$10, 0)), "")), ""))</f>
        <v/>
      </c>
      <c r="ER11" s="67" t="str" cm="1">
        <f t="array" ref="ER11">IF(OR($X11="", ER$7=""), "", IFERROR(IF(IFERROR(INDEX($F11:$L11, $BM11, MATCH(ER$6, $F$9:$L$9, 0)), "")&gt;ER$7, "", IFERROR(INDEX($BB11:$BH11, $BM11, MATCH(ER$6, $BB$10:$BH$10, 0)), "")), ""))</f>
        <v/>
      </c>
      <c r="ES11" s="65" t="str">
        <f>IF(OR($X11="", ES$10="", EQ$5=""), "", IF($F11&gt;=EQ$5, "", $BB11))</f>
        <v/>
      </c>
      <c r="ET11" s="66" t="str">
        <f>IF(OR($X11="", ET$10="", EQ$5=""), "", IF($G11&gt;=EQ$5, "", $BC11))</f>
        <v/>
      </c>
      <c r="EU11" s="66" t="str">
        <f>IF(OR($X11="", EU$10="", EQ$5=""), "", IF($H11&gt;=EQ$5, "", $BD11))</f>
        <v/>
      </c>
      <c r="EV11" s="66" t="str">
        <f>IF(OR($X11="", EV$10="", EQ$5=""), "", IF($I11&gt;=EQ$5, "", $BE11))</f>
        <v/>
      </c>
      <c r="EW11" s="66" t="str">
        <f>IF(OR($X11="", EW$10="", EQ$5=""), "", IF($J11&gt;=EQ$5, "", $BF11))</f>
        <v/>
      </c>
      <c r="EX11" s="66" t="str">
        <f>IF(OR($X11="", EX$10="", EQ$5=""), "", IF($K11&gt;=EQ$5, "", $BG11))</f>
        <v/>
      </c>
      <c r="EY11" s="67" t="str">
        <f>IF(OR($X11="", EY$10="", EQ$5=""), "", IF($L11&gt;=EQ$5, "", $BH11))</f>
        <v/>
      </c>
      <c r="FA11" s="65" t="str" cm="1">
        <f t="array" ref="FA11">IF($X11="", "", IFERROR(INDEX($BN11:$EY11, $EZ11, MATCH(FA$8, $BN$2:$EY$2, 0)), ""))</f>
        <v/>
      </c>
      <c r="FB11" s="66" t="str" cm="1">
        <f t="array" ref="FB11">IF($X11="", "", IFERROR(INDEX($BN11:$EY11, $EZ11, MATCH(FB$8, $BN$2:$EY$2, 0)), ""))</f>
        <v/>
      </c>
      <c r="FC11" s="66" t="str" cm="1">
        <f t="array" ref="FC11">IF($X11="", "", IFERROR(INDEX($BN11:$EY11, $EZ11, MATCH(FC$8, $BN$2:$EY$2, 0)), ""))</f>
        <v/>
      </c>
      <c r="FD11" s="66" t="str" cm="1">
        <f t="array" ref="FD11">IF($X11="", "", IFERROR(INDEX($BN11:$EY11, $EZ11, MATCH(FD$8, $BN$2:$EY$2, 0)), ""))</f>
        <v/>
      </c>
      <c r="FE11" s="66" t="str" cm="1">
        <f t="array" ref="FE11">IF($X11="", "", IFERROR(INDEX($BN11:$EY11, $EZ11, MATCH(FE$8, $BN$2:$EY$2, 0)), ""))</f>
        <v/>
      </c>
      <c r="FF11" s="66" t="str" cm="1">
        <f t="array" ref="FF11">IF($X11="", "", IFERROR(INDEX($BN11:$EY11, $EZ11, MATCH(FF$8, $BN$2:$EY$2, 0)), ""))</f>
        <v/>
      </c>
      <c r="FG11" s="66" t="str" cm="1">
        <f t="array" ref="FG11">IF($X11="", "", IFERROR(INDEX($BN11:$EY11, $EZ11, MATCH(FG$8, $BN$2:$EY$2, 0)), ""))</f>
        <v/>
      </c>
      <c r="FH11" s="66" t="str" cm="1">
        <f t="array" ref="FH11">IF($X11="", "", IFERROR(INDEX($BN11:$EY11, $EZ11, MATCH(FH$8, $BN$2:$EY$2, 0)), ""))</f>
        <v/>
      </c>
      <c r="FI11" s="66" t="str" cm="1">
        <f t="array" ref="FI11">IF($X11="", "", IFERROR(INDEX($BN11:$EY11, $EZ11, MATCH(FI$8, $BN$2:$EY$2, 0)), ""))</f>
        <v/>
      </c>
      <c r="FJ11" s="66" t="str" cm="1">
        <f t="array" ref="FJ11">IF($X11="", "", IFERROR(INDEX($BN11:$EY11, $EZ11, MATCH(FJ$8, $BN$2:$EY$2, 0)), ""))</f>
        <v/>
      </c>
      <c r="FK11" s="66" t="str" cm="1">
        <f t="array" ref="FK11">IF($X11="", "", IFERROR(INDEX($BN11:$EY11, $EZ11, MATCH(FK$8, $BN$2:$EY$2, 0)), ""))</f>
        <v/>
      </c>
      <c r="FL11" s="66" t="str" cm="1">
        <f t="array" ref="FL11">IF($X11="", "", IFERROR(INDEX($BN11:$EY11, $EZ11, MATCH(FL$8, $BN$2:$EY$2, 0)), ""))</f>
        <v/>
      </c>
      <c r="FM11" s="66" t="str" cm="1">
        <f t="array" ref="FM11">IF($X11="", "", IFERROR(INDEX($BN11:$EY11, $EZ11, MATCH(FM$8, $BN$2:$EY$2, 0)), ""))</f>
        <v/>
      </c>
      <c r="FN11" s="66" t="str" cm="1">
        <f t="array" ref="FN11">IF($X11="", "", IFERROR(INDEX($BN11:$EY11, $EZ11, MATCH(FN$8, $BN$2:$EY$2, 0)), ""))</f>
        <v/>
      </c>
      <c r="FO11" s="66" t="str" cm="1">
        <f t="array" ref="FO11">IF($X11="", "", IFERROR(INDEX($BN11:$EY11, $EZ11, MATCH(FO$8, $BN$2:$EY$2, 0)), ""))</f>
        <v/>
      </c>
      <c r="FP11" s="66" t="str" cm="1">
        <f t="array" ref="FP11">IF($X11="", "", IFERROR(INDEX($BN11:$EY11, $EZ11, MATCH(FP$8, $BN$2:$EY$2, 0)), ""))</f>
        <v/>
      </c>
      <c r="FQ11" s="66" t="str" cm="1">
        <f t="array" ref="FQ11">IF($X11="", "", IFERROR(INDEX($BN11:$EY11, $EZ11, MATCH(FQ$8, $BN$2:$EY$2, 0)), ""))</f>
        <v/>
      </c>
      <c r="FR11" s="66" t="str" cm="1">
        <f t="array" ref="FR11">IF($X11="", "", IFERROR(INDEX($BN11:$EY11, $EZ11, MATCH(FR$8, $BN$2:$EY$2, 0)), ""))</f>
        <v/>
      </c>
      <c r="FS11" s="66" t="str" cm="1">
        <f t="array" ref="FS11">IF($X11="", "", IFERROR(INDEX($BN11:$EY11, $EZ11, MATCH(FS$8, $BN$2:$EY$2, 0)), ""))</f>
        <v/>
      </c>
      <c r="FT11" s="66" t="str" cm="1">
        <f t="array" ref="FT11">IF($X11="", "", IFERROR(INDEX($BN11:$EY11, $EZ11, MATCH(FT$8, $BN$2:$EY$2, 0)), ""))</f>
        <v/>
      </c>
      <c r="FU11" s="66" t="str" cm="1">
        <f t="array" ref="FU11">IF($X11="", "", IFERROR(INDEX($BN11:$EY11, $EZ11, MATCH(FU$8, $BN$2:$EY$2, 0)), ""))</f>
        <v/>
      </c>
      <c r="FV11" s="66" t="str" cm="1">
        <f t="array" ref="FV11">IF($X11="", "", IFERROR(INDEX($BN11:$EY11, $EZ11, MATCH(FV$8, $BN$2:$EY$2, 0)), ""))</f>
        <v/>
      </c>
      <c r="FW11" s="66" t="str" cm="1">
        <f t="array" ref="FW11">IF($X11="", "", IFERROR(INDEX($BN11:$EY11, $EZ11, MATCH(FW$8, $BN$2:$EY$2, 0)), ""))</f>
        <v/>
      </c>
      <c r="FX11" s="66" t="str" cm="1">
        <f t="array" ref="FX11">IF($X11="", "", IFERROR(INDEX($BN11:$EY11, $EZ11, MATCH(FX$8, $BN$2:$EY$2, 0)), ""))</f>
        <v/>
      </c>
      <c r="FY11" s="66" t="str" cm="1">
        <f t="array" ref="FY11">IF($X11="", "", IFERROR(INDEX($BN11:$EY11, $EZ11, MATCH(FY$8, $BN$2:$EY$2, 0)), ""))</f>
        <v/>
      </c>
      <c r="FZ11" s="66" t="str" cm="1">
        <f t="array" ref="FZ11">IF($X11="", "", IFERROR(INDEX($BN11:$EY11, $EZ11, MATCH(FZ$8, $BN$2:$EY$2, 0)), ""))</f>
        <v/>
      </c>
      <c r="GA11" s="66" t="str" cm="1">
        <f t="array" ref="GA11">IF($X11="", "", IFERROR(INDEX($BN11:$EY11, $EZ11, MATCH(GA$8, $BN$2:$EY$2, 0)), ""))</f>
        <v/>
      </c>
      <c r="GB11" s="66" t="str" cm="1">
        <f t="array" ref="GB11">IF($X11="", "", IFERROR(INDEX($BN11:$EY11, $EZ11, MATCH(GB$8, $BN$2:$EY$2, 0)), ""))</f>
        <v/>
      </c>
      <c r="GC11" s="66" t="str" cm="1">
        <f t="array" ref="GC11">IF($X11="", "", IFERROR(INDEX($BN11:$EY11, $EZ11, MATCH(GC$8, $BN$2:$EY$2, 0)), ""))</f>
        <v/>
      </c>
      <c r="GD11" s="66" t="str" cm="1">
        <f t="array" ref="GD11">IF($X11="", "", IFERROR(INDEX($BN11:$EY11, $EZ11, MATCH(GD$8, $BN$2:$EY$2, 0)), ""))</f>
        <v/>
      </c>
      <c r="GE11" s="66" t="str" cm="1">
        <f t="array" ref="GE11">IF($X11="", "", IFERROR(INDEX($BN11:$EY11, $EZ11, MATCH(GE$8, $BN$2:$EY$2, 0)), ""))</f>
        <v/>
      </c>
      <c r="GF11" s="66" t="str" cm="1">
        <f t="array" ref="GF11">IF($X11="", "", IFERROR(INDEX($BN11:$EY11, $EZ11, MATCH(GF$8, $BN$2:$EY$2, 0)), ""))</f>
        <v/>
      </c>
      <c r="GG11" s="66" t="str" cm="1">
        <f t="array" ref="GG11">IF($X11="", "", IFERROR(INDEX($BN11:$EY11, $EZ11, MATCH(GG$8, $BN$2:$EY$2, 0)), ""))</f>
        <v/>
      </c>
      <c r="GH11" s="66" t="str" cm="1">
        <f t="array" ref="GH11">IF($X11="", "", IFERROR(INDEX($BN11:$EY11, $EZ11, MATCH(GH$8, $BN$2:$EY$2, 0)), ""))</f>
        <v/>
      </c>
      <c r="GI11" s="66" t="str" cm="1">
        <f t="array" ref="GI11">IF($X11="", "", IFERROR(INDEX($BN11:$EY11, $EZ11, MATCH(GI$8, $BN$2:$EY$2, 0)), ""))</f>
        <v/>
      </c>
      <c r="GJ11" s="66" t="str" cm="1">
        <f t="array" ref="GJ11">IF($X11="", "", IFERROR(INDEX($BN11:$EY11, $EZ11, MATCH(GJ$8, $BN$2:$EY$2, 0)), ""))</f>
        <v/>
      </c>
      <c r="GK11" s="66" t="str" cm="1">
        <f t="array" ref="GK11">IF($X11="", "", IFERROR(INDEX($BN11:$EY11, $EZ11, MATCH(GK$8, $BN$2:$EY$2, 0)), ""))</f>
        <v/>
      </c>
      <c r="GL11" s="66" t="str" cm="1">
        <f t="array" ref="GL11">IF($X11="", "", IFERROR(INDEX($BN11:$EY11, $EZ11, MATCH(GL$8, $BN$2:$EY$2, 0)), ""))</f>
        <v/>
      </c>
      <c r="GM11" s="66" t="str" cm="1">
        <f t="array" ref="GM11">IF($X11="", "", IFERROR(INDEX($BN11:$EY11, $EZ11, MATCH(GM$8, $BN$2:$EY$2, 0)), ""))</f>
        <v/>
      </c>
      <c r="GN11" s="66" t="str" cm="1">
        <f t="array" ref="GN11">IF($X11="", "", IFERROR(INDEX($BN11:$EY11, $EZ11, MATCH(GN$8, $BN$2:$EY$2, 0)), ""))</f>
        <v/>
      </c>
      <c r="GO11" s="66" t="str" cm="1">
        <f t="array" ref="GO11">IF($X11="", "", IFERROR(INDEX($BN11:$EY11, $EZ11, MATCH(GO$8, $BN$2:$EY$2, 0)), ""))</f>
        <v/>
      </c>
      <c r="GP11" s="66" t="str" cm="1">
        <f t="array" ref="GP11">IF($X11="", "", IFERROR(INDEX($BN11:$EY11, $EZ11, MATCH(GP$8, $BN$2:$EY$2, 0)), ""))</f>
        <v/>
      </c>
      <c r="GQ11" s="66" t="str" cm="1">
        <f t="array" ref="GQ11">IF($X11="", "", IFERROR(INDEX($BN11:$EY11, $EZ11, MATCH(GQ$8, $BN$2:$EY$2, 0)), ""))</f>
        <v/>
      </c>
      <c r="GR11" s="66" t="str" cm="1">
        <f t="array" ref="GR11">IF($X11="", "", IFERROR(INDEX($BN11:$EY11, $EZ11, MATCH(GR$8, $BN$2:$EY$2, 0)), ""))</f>
        <v/>
      </c>
      <c r="GS11" s="66" t="str" cm="1">
        <f t="array" ref="GS11">IF($X11="", "", IFERROR(INDEX($BN11:$EY11, $EZ11, MATCH(GS$8, $BN$2:$EY$2, 0)), ""))</f>
        <v/>
      </c>
      <c r="GT11" s="66" t="str" cm="1">
        <f t="array" ref="GT11">IF($X11="", "", IFERROR(INDEX($BN11:$EY11, $EZ11, MATCH(GT$8, $BN$2:$EY$2, 0)), ""))</f>
        <v/>
      </c>
      <c r="GU11" s="66" t="str" cm="1">
        <f t="array" ref="GU11">IF($X11="", "", IFERROR(INDEX($BN11:$EY11, $EZ11, MATCH(GU$8, $BN$2:$EY$2, 0)), ""))</f>
        <v/>
      </c>
      <c r="GV11" s="66" t="str" cm="1">
        <f t="array" ref="GV11">IF($X11="", "", IFERROR(INDEX($BN11:$EY11, $EZ11, MATCH(GV$8, $BN$2:$EY$2, 0)), ""))</f>
        <v/>
      </c>
      <c r="GW11" s="66" t="str" cm="1">
        <f t="array" ref="GW11">IF($X11="", "", IFERROR(INDEX($BN11:$EY11, $EZ11, MATCH(GW$8, $BN$2:$EY$2, 0)), ""))</f>
        <v/>
      </c>
      <c r="GX11" s="66" t="str" cm="1">
        <f t="array" ref="GX11">IF($X11="", "", IFERROR(INDEX($BN11:$EY11, $EZ11, MATCH(GX$8, $BN$2:$EY$2, 0)), ""))</f>
        <v/>
      </c>
      <c r="GY11" s="66" t="str" cm="1">
        <f t="array" ref="GY11">IF($X11="", "", IFERROR(INDEX($BN11:$EY11, $EZ11, MATCH(GY$8, $BN$2:$EY$2, 0)), ""))</f>
        <v/>
      </c>
      <c r="GZ11" s="66" t="str" cm="1">
        <f t="array" ref="GZ11">IF($X11="", "", IFERROR(INDEX($BN11:$EY11, $EZ11, MATCH(GZ$8, $BN$2:$EY$2, 0)), ""))</f>
        <v/>
      </c>
      <c r="HA11" s="66" t="str" cm="1">
        <f t="array" ref="HA11">IF($X11="", "", IFERROR(INDEX($BN11:$EY11, $EZ11, MATCH(HA$8, $BN$2:$EY$2, 0)), ""))</f>
        <v/>
      </c>
      <c r="HB11" s="66" t="str" cm="1">
        <f t="array" ref="HB11">IF($X11="", "", IFERROR(INDEX($BN11:$EY11, $EZ11, MATCH(HB$8, $BN$2:$EY$2, 0)), ""))</f>
        <v/>
      </c>
      <c r="HC11" s="66" t="str" cm="1">
        <f t="array" ref="HC11">IF($X11="", "", IFERROR(INDEX($BN11:$EY11, $EZ11, MATCH(HC$8, $BN$2:$EY$2, 0)), ""))</f>
        <v/>
      </c>
      <c r="HD11" s="66" t="str" cm="1">
        <f t="array" ref="HD11">IF($X11="", "", IFERROR(INDEX($BN11:$EY11, $EZ11, MATCH(HD$8, $BN$2:$EY$2, 0)), ""))</f>
        <v/>
      </c>
      <c r="HE11" s="66" t="str" cm="1">
        <f t="array" ref="HE11">IF($X11="", "", IFERROR(INDEX($BN11:$EY11, $EZ11, MATCH(HE$8, $BN$2:$EY$2, 0)), ""))</f>
        <v/>
      </c>
      <c r="HF11" s="66" t="str" cm="1">
        <f t="array" ref="HF11">IF($X11="", "", IFERROR(INDEX($BN11:$EY11, $EZ11, MATCH(HF$8, $BN$2:$EY$2, 0)), ""))</f>
        <v/>
      </c>
      <c r="HG11" s="66" t="str" cm="1">
        <f t="array" ref="HG11">IF($X11="", "", IFERROR(INDEX($BN11:$EY11, $EZ11, MATCH(HG$8, $BN$2:$EY$2, 0)), ""))</f>
        <v/>
      </c>
      <c r="HH11" s="66" t="str" cm="1">
        <f t="array" ref="HH11">IF($X11="", "", IFERROR(INDEX($BN11:$EY11, $EZ11, MATCH(HH$8, $BN$2:$EY$2, 0)), ""))</f>
        <v/>
      </c>
      <c r="HI11" s="66" t="str" cm="1">
        <f t="array" ref="HI11">IF($X11="", "", IFERROR(INDEX($BN11:$EY11, $EZ11, MATCH(HI$8, $BN$2:$EY$2, 0)), ""))</f>
        <v/>
      </c>
      <c r="HJ11" s="66" t="str" cm="1">
        <f t="array" ref="HJ11">IF($X11="", "", IFERROR(INDEX($BN11:$EY11, $EZ11, MATCH(HJ$8, $BN$2:$EY$2, 0)), ""))</f>
        <v/>
      </c>
      <c r="HK11" s="66" t="str" cm="1">
        <f t="array" ref="HK11">IF($X11="", "", IFERROR(INDEX($BN11:$EY11, $EZ11, MATCH(HK$8, $BN$2:$EY$2, 0)), ""))</f>
        <v/>
      </c>
      <c r="HL11" s="66" t="str" cm="1">
        <f t="array" ref="HL11">IF($X11="", "", IFERROR(INDEX($BN11:$EY11, $EZ11, MATCH(HL$8, $BN$2:$EY$2, 0)), ""))</f>
        <v/>
      </c>
      <c r="HM11" s="66" t="str" cm="1">
        <f t="array" ref="HM11">IF($X11="", "", IFERROR(INDEX($BN11:$EY11, $EZ11, MATCH(HM$8, $BN$2:$EY$2, 0)), ""))</f>
        <v/>
      </c>
      <c r="HN11" s="66" t="str" cm="1">
        <f t="array" ref="HN11">IF($X11="", "", IFERROR(INDEX($BN11:$EY11, $EZ11, MATCH(HN$8, $BN$2:$EY$2, 0)), ""))</f>
        <v/>
      </c>
      <c r="HO11" s="66" t="str" cm="1">
        <f t="array" ref="HO11">IF($X11="", "", IFERROR(INDEX($BN11:$EY11, $EZ11, MATCH(HO$8, $BN$2:$EY$2, 0)), ""))</f>
        <v/>
      </c>
      <c r="HP11" s="66" t="str" cm="1">
        <f t="array" ref="HP11">IF($X11="", "", IFERROR(INDEX($BN11:$EY11, $EZ11, MATCH(HP$8, $BN$2:$EY$2, 0)), ""))</f>
        <v/>
      </c>
      <c r="HQ11" s="66" t="str" cm="1">
        <f t="array" ref="HQ11">IF($X11="", "", IFERROR(INDEX($BN11:$EY11, $EZ11, MATCH(HQ$8, $BN$2:$EY$2, 0)), ""))</f>
        <v/>
      </c>
      <c r="HR11" s="67" t="str" cm="1">
        <f t="array" ref="HR11">IF($X11="", "", IFERROR(INDEX($BN11:$EY11, $EZ11, MATCH(HR$8, $BN$2:$EY$2, 0)), ""))</f>
        <v/>
      </c>
      <c r="HT11" s="43" t="str" cm="1">
        <f t="array" ref="HT11">IFERROR(INDEX($FA$6:$HR$6, $HS$6, MATCH(MIN($FA11:$HR11), $FA11:$HR11, 0)), "")</f>
        <v/>
      </c>
      <c r="HV11" s="6" t="str" cm="1">
        <f t="array" ref="HV11">IFERROR(INDEX(Trainers!$I$11:$I$20, MATCH(IFERROR(INDEX($FA$7:$HR$7, $HS$6, MATCH(MIN($FA11:$HR11), $FA11:$HR11, 0)), ""), Trainers!$AB$11:$AB$20, 0)), "")</f>
        <v/>
      </c>
      <c r="HX11" s="46" t="str">
        <f>IF(OR(HX$7="", HX$5="", $X11=""), "", IF(AND($BJ11=HX$6, $BK11&lt;HX$7), 1, IF($BJ11=HX$6, 3, IF($BK11&lt;HX$5, 2, ""))))</f>
        <v/>
      </c>
      <c r="HY11" s="48" t="str">
        <f>IF(OR(HY$7="", HX$5="", $X11=""), "", IF(AND($BJ11=HY$6, $BK11&lt;HY$7), 1, IF($BJ11=HY$6, 3, IF($BK11&lt;HX$5, 2, ""))))</f>
        <v/>
      </c>
      <c r="HZ11" s="46" t="str">
        <f t="shared" ref="HZ11" si="57">IF(OR(HZ$7="", HZ$5="", $X11=""), "", IF(AND($BJ11=HZ$6, $BK11&lt;HZ$7), 1, IF($BJ11=HZ$6, 3, IF($BK11&lt;HZ$5, 2, ""))))</f>
        <v/>
      </c>
      <c r="IA11" s="48" t="str">
        <f t="shared" ref="IA11" si="58">IF(OR(IA$7="", HZ$5="", $X11=""), "", IF(AND($BJ11=IA$6, $BK11&lt;IA$7), 1, IF($BJ11=IA$6, 3, IF($BK11&lt;HZ$5, 2, ""))))</f>
        <v/>
      </c>
      <c r="IB11" s="46" t="str">
        <f t="shared" ref="IB11" si="59">IF(OR(IB$7="", IB$5="", $X11=""), "", IF(AND($BJ11=IB$6, $BK11&lt;IB$7), 1, IF($BJ11=IB$6, 3, IF($BK11&lt;IB$5, 2, ""))))</f>
        <v/>
      </c>
      <c r="IC11" s="48" t="str">
        <f t="shared" ref="IC11" si="60">IF(OR(IC$7="", IB$5="", $X11=""), "", IF(AND($BJ11=IC$6, $BK11&lt;IC$7), 1, IF($BJ11=IC$6, 3, IF($BK11&lt;IB$5, 2, ""))))</f>
        <v/>
      </c>
      <c r="ID11" s="46" t="str">
        <f t="shared" ref="ID11" si="61">IF(OR(ID$7="", ID$5="", $X11=""), "", IF(AND($BJ11=ID$6, $BK11&lt;ID$7), 1, IF($BJ11=ID$6, 3, IF($BK11&lt;ID$5, 2, ""))))</f>
        <v/>
      </c>
      <c r="IE11" s="48" t="str">
        <f t="shared" ref="IE11" si="62">IF(OR(IE$7="", ID$5="", $X11=""), "", IF(AND($BJ11=IE$6, $BK11&lt;IE$7), 1, IF($BJ11=IE$6, 3, IF($BK11&lt;ID$5, 2, ""))))</f>
        <v/>
      </c>
      <c r="IF11" s="46" t="str">
        <f t="shared" ref="IF11" si="63">IF(OR(IF$7="", IF$5="", $X11=""), "", IF(AND($BJ11=IF$6, $BK11&lt;IF$7), 1, IF($BJ11=IF$6, 3, IF($BK11&lt;IF$5, 2, ""))))</f>
        <v/>
      </c>
      <c r="IG11" s="48" t="str">
        <f t="shared" ref="IG11" si="64">IF(OR(IG$7="", IF$5="", $X11=""), "", IF(AND($BJ11=IG$6, $BK11&lt;IG$7), 1, IF($BJ11=IG$6, 3, IF($BK11&lt;IF$5, 2, ""))))</f>
        <v/>
      </c>
      <c r="IH11" s="46" t="str">
        <f t="shared" ref="IH11" si="65">IF(OR(IH$7="", IH$5="", $X11=""), "", IF(AND($BJ11=IH$6, $BK11&lt;IH$7), 1, IF($BJ11=IH$6, 3, IF($BK11&lt;IH$5, 2, ""))))</f>
        <v/>
      </c>
      <c r="II11" s="48" t="str">
        <f t="shared" ref="II11" si="66">IF(OR(II$7="", IH$5="", $X11=""), "", IF(AND($BJ11=II$6, $BK11&lt;II$7), 1, IF($BJ11=II$6, 3, IF($BK11&lt;IH$5, 2, ""))))</f>
        <v/>
      </c>
      <c r="IJ11" s="46" t="str">
        <f t="shared" ref="IJ11" si="67">IF(OR(IJ$7="", IJ$5="", $X11=""), "", IF(AND($BJ11=IJ$6, $BK11&lt;IJ$7), 1, IF($BJ11=IJ$6, 3, IF($BK11&lt;IJ$5, 2, ""))))</f>
        <v/>
      </c>
      <c r="IK11" s="48" t="str">
        <f t="shared" ref="IK11" si="68">IF(OR(IK$7="", IJ$5="", $X11=""), "", IF(AND($BJ11=IK$6, $BK11&lt;IK$7), 1, IF($BJ11=IK$6, 3, IF($BK11&lt;IJ$5, 2, ""))))</f>
        <v/>
      </c>
      <c r="IL11" s="46" t="str">
        <f t="shared" ref="IL11" si="69">IF(OR(IL$7="", IL$5="", $X11=""), "", IF(AND($BJ11=IL$6, $BK11&lt;IL$7), 1, IF($BJ11=IL$6, 3, IF($BK11&lt;IL$5, 2, ""))))</f>
        <v/>
      </c>
      <c r="IM11" s="48" t="str">
        <f t="shared" ref="IM11" si="70">IF(OR(IM$7="", IL$5="", $X11=""), "", IF(AND($BJ11=IM$6, $BK11&lt;IM$7), 1, IF($BJ11=IM$6, 3, IF($BK11&lt;IL$5, 2, ""))))</f>
        <v/>
      </c>
      <c r="IN11" s="46" t="str">
        <f t="shared" ref="IN11:IP26" si="71">IF(OR(IN$7="", IN$5="", $X11=""), "", IF(AND($BJ11=IN$6, $BK11&lt;IN$7), 1, IF($BJ11=IN$6, 3, IF($BK11&lt;IN$5, 2, ""))))</f>
        <v/>
      </c>
      <c r="IO11" s="48" t="str">
        <f t="shared" ref="IO11:IQ26" si="72">IF(OR(IO$7="", IN$5="", $X11=""), "", IF(AND($BJ11=IO$6, $BK11&lt;IO$7), 1, IF($BJ11=IO$6, 3, IF($BK11&lt;IN$5, 2, ""))))</f>
        <v/>
      </c>
      <c r="IP11" s="46" t="str">
        <f t="shared" ref="IP11" si="73">IF(OR(IP$7="", IP$5="", $X11=""), "", IF(AND($BJ11=IP$6, $BK11&lt;IP$7), 1, IF($BJ11=IP$6, 3, IF($BK11&lt;IP$5, 2, ""))))</f>
        <v/>
      </c>
      <c r="IQ11" s="48" t="str">
        <f t="shared" ref="IQ11" si="74">IF(OR(IQ$7="", IP$5="", $X11=""), "", IF(AND($BJ11=IQ$6, $BK11&lt;IQ$7), 1, IF($BJ11=IQ$6, 3, IF($BK11&lt;IP$5, 2, ""))))</f>
        <v/>
      </c>
      <c r="IS11" s="46" t="str" cm="1">
        <f t="array" ref="IS11">IF($X11="", "", IFERROR(INDEX($HX$3:$IQ$3, $IR$3, MATCH(IS$10, $HX11:$IQ11, 0)), ""))</f>
        <v/>
      </c>
      <c r="IT11" s="47" t="str" cm="1">
        <f t="array" ref="IT11">IF($X11="", "", IFERROR(INDEX($HX$3:$IQ$3, $IR$3, MATCH(IT$10, $HX11:$IQ11, 0)), ""))</f>
        <v/>
      </c>
      <c r="IU11" s="47" t="str" cm="1">
        <f t="array" ref="IU11">IF($X11="", "", IFERROR(INDEX($HX$3:$IQ$3, $IR$3, MATCH(IU$10, $HX11:$IQ11, 0)), ""))</f>
        <v/>
      </c>
      <c r="IV11" s="6" t="str">
        <f>IF($X11="", "", IF(COUNTIF($IS11:$IU11, "")=3, $IV$9, ""))</f>
        <v/>
      </c>
      <c r="IX11" s="6" t="str">
        <f>IF($X11="", "", IF(NOT($IS11=""), $IS11, IF(NOT($IT11=""), $IT11, IF(NOT($IU11=""), $IU11, IF(NOT($IV11=""), $IV11, "")))))</f>
        <v/>
      </c>
      <c r="IZ11" s="6" t="str">
        <f>IF($BL11="", "", IFERROR(INDEX(Trainers!$AB$11:$AB$20, MATCH($BL11, Trainers!$I$11:$I$20, 0)), ""))</f>
        <v/>
      </c>
      <c r="JA11" s="77" t="str">
        <f>$BK11</f>
        <v/>
      </c>
      <c r="JB11" s="6" t="str" cm="1">
        <f t="array" ref="JB11">IFERROR(INDEX($BN$7:$EY$7, $BM$7, MATCH(CONCATENATE($IZ11, " - ", $BJ11), $BN$2:$EY$2, 0)), "")</f>
        <v/>
      </c>
      <c r="JC11" s="6" t="str">
        <f>IF(OR(JA11="", JB11=""), "", IF(JA11&lt;JB11, $U$2, $U$3))</f>
        <v/>
      </c>
      <c r="JE11" s="6" t="str">
        <f>IF($HV11="", "", IFERROR(INDEX(Trainers!$AB$11:$AB$20, MATCH($HV11, Trainers!$I$11:$I$20, 0)), ""))</f>
        <v/>
      </c>
      <c r="JF11" s="77" t="str" cm="1">
        <f t="array" ref="JF11">IF(IFERROR(INDEX($F11:$L11, $Y11, MATCH($HT11, $F$9:$L$9, 0)), "")="", "", IFERROR(INDEX($F11:$L11, $Y11, MATCH($HT11, $F$9:$L$9, 0)), ""))</f>
        <v/>
      </c>
      <c r="JG11" s="6" t="str" cm="1">
        <f t="array" ref="JG11">IFERROR(INDEX($BN$7:$EY$7, $BM$7, MATCH(CONCATENATE($JE11, " - ", $HT11), $BN$2:$EY$2, 0)), "")</f>
        <v/>
      </c>
      <c r="JH11" s="6" t="str">
        <f>IF(OR(JF11="", JG11=""), "", IF(JF11&lt;JG11, $U$2, $U$3))</f>
        <v/>
      </c>
    </row>
    <row r="12" spans="1:268" x14ac:dyDescent="0.25">
      <c r="A12" s="2"/>
      <c r="B12" s="20"/>
      <c r="C12" s="21"/>
      <c r="D12" s="38"/>
      <c r="E12" s="22"/>
      <c r="F12" s="22"/>
      <c r="G12" s="22"/>
      <c r="H12" s="22"/>
      <c r="I12" s="22"/>
      <c r="J12" s="22"/>
      <c r="K12" s="22"/>
      <c r="L12" s="23"/>
      <c r="M12" s="2"/>
      <c r="N12" s="101" t="str">
        <f t="shared" ref="N12:N75" si="75">IF(OR(COUNTIF($J12:$L12, "")=3, $E12=""), "", IFERROR(SUM($J12:$L12)/$E12, ""))</f>
        <v/>
      </c>
      <c r="O12" s="2"/>
      <c r="P12" s="62"/>
      <c r="Q12" s="62"/>
      <c r="R12" s="62"/>
      <c r="U12" s="8" t="str">
        <f>IF('Intro &amp; Setup'!$AG24="", "", 'Intro &amp; Setup'!$AG24)</f>
        <v>LB</v>
      </c>
      <c r="V12" s="41" t="str">
        <f>IF('Training Positions'!$B12="", "", 'Training Positions'!$B12)</f>
        <v/>
      </c>
      <c r="X12" s="8" t="str">
        <f t="shared" ref="X12:X75" si="76">IF(COUNTIF($B12:$L12, "")=11, "", "X")</f>
        <v/>
      </c>
      <c r="Z12" s="8" t="str">
        <f t="shared" si="38"/>
        <v/>
      </c>
      <c r="AA12" s="8" t="str">
        <f t="shared" si="39"/>
        <v/>
      </c>
      <c r="AB12" s="8" t="str">
        <f t="shared" si="40"/>
        <v/>
      </c>
      <c r="AC12" s="8" t="str">
        <f t="shared" si="41"/>
        <v/>
      </c>
      <c r="AD12" s="8" t="str">
        <f t="shared" si="42"/>
        <v/>
      </c>
      <c r="AE12" s="8" t="str">
        <f t="shared" si="43"/>
        <v/>
      </c>
      <c r="AF12" s="8" t="str">
        <f t="shared" si="44"/>
        <v/>
      </c>
      <c r="AG12" s="8" t="str">
        <f t="shared" si="45"/>
        <v/>
      </c>
      <c r="AH12" s="8" t="str">
        <f t="shared" si="46"/>
        <v/>
      </c>
      <c r="AI12" s="8" t="str">
        <f t="shared" si="47"/>
        <v/>
      </c>
      <c r="AJ12" s="8" t="str">
        <f t="shared" si="48"/>
        <v/>
      </c>
      <c r="AL12" s="68" t="str">
        <f t="shared" si="49"/>
        <v/>
      </c>
      <c r="AM12" s="69" t="str">
        <f t="shared" si="50"/>
        <v/>
      </c>
      <c r="AN12" s="69" t="str">
        <f t="shared" si="51"/>
        <v/>
      </c>
      <c r="AO12" s="69" t="str">
        <f t="shared" si="52"/>
        <v/>
      </c>
      <c r="AP12" s="69" t="str">
        <f t="shared" si="53"/>
        <v/>
      </c>
      <c r="AQ12" s="69" t="str">
        <f t="shared" si="54"/>
        <v/>
      </c>
      <c r="AR12" s="70" t="str">
        <f t="shared" si="55"/>
        <v/>
      </c>
      <c r="AT12" s="68" t="str">
        <f>IF($D12="", "", IFERROR(INDEX('Training Positions'!C$11:C$30, MATCH($D12, 'Training Positions'!$B$11:$B$30, 0)), ""))</f>
        <v/>
      </c>
      <c r="AU12" s="69" t="str">
        <f>IF($D12="", "", IFERROR(INDEX('Training Positions'!D$11:D$30, MATCH($D12, 'Training Positions'!$B$11:$B$30, 0)), ""))</f>
        <v/>
      </c>
      <c r="AV12" s="69" t="str">
        <f>IF($D12="", "", IFERROR(INDEX('Training Positions'!E$11:E$30, MATCH($D12, 'Training Positions'!$B$11:$B$30, 0)), ""))</f>
        <v/>
      </c>
      <c r="AW12" s="69" t="str">
        <f>IF($D12="", "", IFERROR(INDEX('Training Positions'!F$11:F$30, MATCH($D12, 'Training Positions'!$B$11:$B$30, 0)), ""))</f>
        <v/>
      </c>
      <c r="AX12" s="69" t="str">
        <f>IF($D12="", "", IFERROR(INDEX('Training Positions'!G$11:G$30, MATCH($D12, 'Training Positions'!$B$11:$B$30, 0)), ""))</f>
        <v/>
      </c>
      <c r="AY12" s="69" t="str">
        <f>IF($D12="", "", IFERROR(INDEX('Training Positions'!H$11:H$30, MATCH($D12, 'Training Positions'!$B$11:$B$30, 0)), ""))</f>
        <v/>
      </c>
      <c r="AZ12" s="70" t="str">
        <f>IF($D12="", "", IFERROR(INDEX('Training Positions'!I$11:I$30, MATCH($D12, 'Training Positions'!$B$11:$B$30, 0)), ""))</f>
        <v/>
      </c>
      <c r="BB12" s="68" t="str">
        <f t="shared" ref="BB12:BH61" si="77">IF($X12="", "", IFERROR(AL12-AT12, ""))</f>
        <v/>
      </c>
      <c r="BC12" s="69" t="str">
        <f t="shared" si="56"/>
        <v/>
      </c>
      <c r="BD12" s="69" t="str">
        <f t="shared" si="56"/>
        <v/>
      </c>
      <c r="BE12" s="69" t="str">
        <f t="shared" si="56"/>
        <v/>
      </c>
      <c r="BF12" s="69" t="str">
        <f t="shared" si="56"/>
        <v/>
      </c>
      <c r="BG12" s="69" t="str">
        <f t="shared" si="56"/>
        <v/>
      </c>
      <c r="BH12" s="70" t="str">
        <f t="shared" si="56"/>
        <v/>
      </c>
      <c r="BJ12" s="8" t="str" cm="1">
        <f t="array" ref="BJ12">IF($X12="", "", IFERROR(INDEX($BB$10:$BH$10, $BA$10, MATCH(MIN($BB12:$BH12), $BB12:$BH12, 0)), ""))</f>
        <v/>
      </c>
      <c r="BK12" s="78" t="str">
        <f t="shared" ref="BK12:BK75" si="78">IF($BJ12="", "", IFERROR(INDEX($F12:$L12, MATCH($BJ12, $F$9:$L$9, 0)), ""))</f>
        <v/>
      </c>
      <c r="BL12" s="8" t="str">
        <f>IF($IX12="", "", IFERROR(INDEX(Trainers!$I$11:$I$20, MATCH($IX12, Trainers!$AB$11:$AB$20, 0)), ""))</f>
        <v/>
      </c>
      <c r="BN12" s="68" t="str" cm="1">
        <f t="array" ref="BN12">IF(OR($X12="", BN$7=""), "", IFERROR(IF(IFERROR(INDEX($F12:$L12, $BM12, MATCH(BN$6, $F$9:$L$9, 0)), "")&gt;BN$7, "", IFERROR(INDEX($BB12:$BH12, $BM12, MATCH(BN$6, $BB$10:$BH$10, 0)), "")), ""))</f>
        <v/>
      </c>
      <c r="BO12" s="70" t="str" cm="1">
        <f t="array" ref="BO12">IF(OR($X12="", BO$7=""), "", IFERROR(IF(IFERROR(INDEX($F12:$L12, $BM12, MATCH(BO$6, $F$9:$L$9, 0)), "")&gt;BO$7, "", IFERROR(INDEX($BB12:$BH12, $BM12, MATCH(BO$6, $BB$10:$BH$10, 0)), "")), ""))</f>
        <v/>
      </c>
      <c r="BP12" s="68" t="str">
        <f t="shared" ref="BP12:BP75" si="79">IF(OR($X12="", BP$10="", BN$5=""), "", IF($F12&gt;=BN$5, "", $BB12))</f>
        <v/>
      </c>
      <c r="BQ12" s="69" t="str">
        <f t="shared" ref="BQ12:BQ75" si="80">IF(OR($X12="", BQ$10="", BN$5=""), "", IF($G12&gt;=BN$5, "", $BC12))</f>
        <v/>
      </c>
      <c r="BR12" s="69" t="str">
        <f t="shared" ref="BR12:BR75" si="81">IF(OR($X12="", BR$10="", BN$5=""), "", IF($H12&gt;=BN$5, "", $BD12))</f>
        <v/>
      </c>
      <c r="BS12" s="69" t="str">
        <f t="shared" ref="BS12:BS75" si="82">IF(OR($X12="", BS$10="", BN$5=""), "", IF($I12&gt;=BN$5, "", $BE12))</f>
        <v/>
      </c>
      <c r="BT12" s="69" t="str">
        <f t="shared" ref="BT12:BT75" si="83">IF(OR($X12="", BT$10="", BN$5=""), "", IF($J12&gt;=BN$5, "", $BF12))</f>
        <v/>
      </c>
      <c r="BU12" s="69" t="str">
        <f t="shared" ref="BU12:BU75" si="84">IF(OR($X12="", BU$10="", BN$5=""), "", IF($K12&gt;=BN$5, "", $BG12))</f>
        <v/>
      </c>
      <c r="BV12" s="70" t="str">
        <f t="shared" ref="BV12:BV75" si="85">IF(OR($X12="", BV$10="", BN$5=""), "", IF($L12&gt;=BN$5, "", $BH12))</f>
        <v/>
      </c>
      <c r="BW12" s="68" t="str" cm="1">
        <f t="array" ref="BW12">IF(OR($X12="", BW$7=""), "", IFERROR(IF(IFERROR(INDEX($F12:$L12, $BM12, MATCH(BW$6, $F$9:$L$9, 0)), "")&gt;BW$7, "", IFERROR(INDEX($BB12:$BH12, $BM12, MATCH(BW$6, $BB$10:$BH$10, 0)), "")), ""))</f>
        <v/>
      </c>
      <c r="BX12" s="70" t="str" cm="1">
        <f t="array" ref="BX12">IF(OR($X12="", BX$7=""), "", IFERROR(IF(IFERROR(INDEX($F12:$L12, $BM12, MATCH(BX$6, $F$9:$L$9, 0)), "")&gt;BX$7, "", IFERROR(INDEX($BB12:$BH12, $BM12, MATCH(BX$6, $BB$10:$BH$10, 0)), "")), ""))</f>
        <v/>
      </c>
      <c r="BY12" s="68" t="str">
        <f t="shared" ref="BY12:BY75" si="86">IF(OR($X12="", BY$10="", BW$5=""), "", IF($F12&gt;=BW$5, "", $BB12))</f>
        <v/>
      </c>
      <c r="BZ12" s="69" t="str">
        <f t="shared" ref="BZ12:BZ75" si="87">IF(OR($X12="", BZ$10="", BW$5=""), "", IF($G12&gt;=BW$5, "", $BC12))</f>
        <v/>
      </c>
      <c r="CA12" s="69" t="str">
        <f t="shared" ref="CA12:CA75" si="88">IF(OR($X12="", CA$10="", BW$5=""), "", IF($H12&gt;=BW$5, "", $BD12))</f>
        <v/>
      </c>
      <c r="CB12" s="69" t="str">
        <f t="shared" ref="CB12:CB75" si="89">IF(OR($X12="", CB$10="", BW$5=""), "", IF($I12&gt;=BW$5, "", $BE12))</f>
        <v/>
      </c>
      <c r="CC12" s="69" t="str">
        <f t="shared" ref="CC12:CC75" si="90">IF(OR($X12="", CC$10="", BW$5=""), "", IF($J12&gt;=BW$5, "", $BF12))</f>
        <v/>
      </c>
      <c r="CD12" s="69" t="str">
        <f t="shared" ref="CD12:CD75" si="91">IF(OR($X12="", CD$10="", BW$5=""), "", IF($K12&gt;=BW$5, "", $BG12))</f>
        <v/>
      </c>
      <c r="CE12" s="70" t="str">
        <f t="shared" ref="CE12:CE75" si="92">IF(OR($X12="", CE$10="", BW$5=""), "", IF($L12&gt;=BW$5, "", $BH12))</f>
        <v/>
      </c>
      <c r="CF12" s="68" t="str" cm="1">
        <f t="array" ref="CF12">IF(OR($X12="", CF$7=""), "", IFERROR(IF(IFERROR(INDEX($F12:$L12, $BM12, MATCH(CF$6, $F$9:$L$9, 0)), "")&gt;CF$7, "", IFERROR(INDEX($BB12:$BH12, $BM12, MATCH(CF$6, $BB$10:$BH$10, 0)), "")), ""))</f>
        <v/>
      </c>
      <c r="CG12" s="70" t="str" cm="1">
        <f t="array" ref="CG12">IF(OR($X12="", CG$7=""), "", IFERROR(IF(IFERROR(INDEX($F12:$L12, $BM12, MATCH(CG$6, $F$9:$L$9, 0)), "")&gt;CG$7, "", IFERROR(INDEX($BB12:$BH12, $BM12, MATCH(CG$6, $BB$10:$BH$10, 0)), "")), ""))</f>
        <v/>
      </c>
      <c r="CH12" s="68" t="str">
        <f t="shared" ref="CH12:CH75" si="93">IF(OR($X12="", CH$10="", CF$5=""), "", IF($F12&gt;=CF$5, "", $BB12))</f>
        <v/>
      </c>
      <c r="CI12" s="69" t="str">
        <f t="shared" ref="CI12:CI75" si="94">IF(OR($X12="", CI$10="", CF$5=""), "", IF($G12&gt;=CF$5, "", $BC12))</f>
        <v/>
      </c>
      <c r="CJ12" s="69" t="str">
        <f t="shared" ref="CJ12:CJ75" si="95">IF(OR($X12="", CJ$10="", CF$5=""), "", IF($H12&gt;=CF$5, "", $BD12))</f>
        <v/>
      </c>
      <c r="CK12" s="69" t="str">
        <f t="shared" ref="CK12:CK75" si="96">IF(OR($X12="", CK$10="", CF$5=""), "", IF($I12&gt;=CF$5, "", $BE12))</f>
        <v/>
      </c>
      <c r="CL12" s="69" t="str">
        <f t="shared" ref="CL12:CL75" si="97">IF(OR($X12="", CL$10="", CF$5=""), "", IF($J12&gt;=CF$5, "", $BF12))</f>
        <v/>
      </c>
      <c r="CM12" s="69" t="str">
        <f t="shared" ref="CM12:CM75" si="98">IF(OR($X12="", CM$10="", CF$5=""), "", IF($K12&gt;=CF$5, "", $BG12))</f>
        <v/>
      </c>
      <c r="CN12" s="70" t="str">
        <f t="shared" ref="CN12:CN75" si="99">IF(OR($X12="", CN$10="", CF$5=""), "", IF($L12&gt;=CF$5, "", $BH12))</f>
        <v/>
      </c>
      <c r="CO12" s="68" t="str" cm="1">
        <f t="array" ref="CO12">IF(OR($X12="", CO$7=""), "", IFERROR(IF(IFERROR(INDEX($F12:$L12, $BM12, MATCH(CO$6, $F$9:$L$9, 0)), "")&gt;CO$7, "", IFERROR(INDEX($BB12:$BH12, $BM12, MATCH(CO$6, $BB$10:$BH$10, 0)), "")), ""))</f>
        <v/>
      </c>
      <c r="CP12" s="70" t="str" cm="1">
        <f t="array" ref="CP12">IF(OR($X12="", CP$7=""), "", IFERROR(IF(IFERROR(INDEX($F12:$L12, $BM12, MATCH(CP$6, $F$9:$L$9, 0)), "")&gt;CP$7, "", IFERROR(INDEX($BB12:$BH12, $BM12, MATCH(CP$6, $BB$10:$BH$10, 0)), "")), ""))</f>
        <v/>
      </c>
      <c r="CQ12" s="68" t="str">
        <f t="shared" ref="CQ12:CQ75" si="100">IF(OR($X12="", CQ$10="", CO$5=""), "", IF($F12&gt;=CO$5, "", $BB12))</f>
        <v/>
      </c>
      <c r="CR12" s="69" t="str">
        <f t="shared" ref="CR12:CR75" si="101">IF(OR($X12="", CR$10="", CO$5=""), "", IF($G12&gt;=CO$5, "", $BC12))</f>
        <v/>
      </c>
      <c r="CS12" s="69" t="str">
        <f t="shared" ref="CS12:CS75" si="102">IF(OR($X12="", CS$10="", CO$5=""), "", IF($H12&gt;=CO$5, "", $BD12))</f>
        <v/>
      </c>
      <c r="CT12" s="69" t="str">
        <f t="shared" ref="CT12:CT75" si="103">IF(OR($X12="", CT$10="", CO$5=""), "", IF($I12&gt;=CO$5, "", $BE12))</f>
        <v/>
      </c>
      <c r="CU12" s="69" t="str">
        <f t="shared" ref="CU12:CU75" si="104">IF(OR($X12="", CU$10="", CO$5=""), "", IF($J12&gt;=CO$5, "", $BF12))</f>
        <v/>
      </c>
      <c r="CV12" s="69" t="str">
        <f t="shared" ref="CV12:CV75" si="105">IF(OR($X12="", CV$10="", CO$5=""), "", IF($K12&gt;=CO$5, "", $BG12))</f>
        <v/>
      </c>
      <c r="CW12" s="70" t="str">
        <f t="shared" ref="CW12:CW75" si="106">IF(OR($X12="", CW$10="", CO$5=""), "", IF($L12&gt;=CO$5, "", $BH12))</f>
        <v/>
      </c>
      <c r="CX12" s="68" t="str" cm="1">
        <f t="array" ref="CX12">IF(OR($X12="", CX$7=""), "", IFERROR(IF(IFERROR(INDEX($F12:$L12, $BM12, MATCH(CX$6, $F$9:$L$9, 0)), "")&gt;CX$7, "", IFERROR(INDEX($BB12:$BH12, $BM12, MATCH(CX$6, $BB$10:$BH$10, 0)), "")), ""))</f>
        <v/>
      </c>
      <c r="CY12" s="70" t="str" cm="1">
        <f t="array" ref="CY12">IF(OR($X12="", CY$7=""), "", IFERROR(IF(IFERROR(INDEX($F12:$L12, $BM12, MATCH(CY$6, $F$9:$L$9, 0)), "")&gt;CY$7, "", IFERROR(INDEX($BB12:$BH12, $BM12, MATCH(CY$6, $BB$10:$BH$10, 0)), "")), ""))</f>
        <v/>
      </c>
      <c r="CZ12" s="68" t="str">
        <f t="shared" ref="CZ12:CZ75" si="107">IF(OR($X12="", CZ$10="", CX$5=""), "", IF($F12&gt;=CX$5, "", $BB12))</f>
        <v/>
      </c>
      <c r="DA12" s="69" t="str">
        <f t="shared" ref="DA12:DA75" si="108">IF(OR($X12="", DA$10="", CX$5=""), "", IF($G12&gt;=CX$5, "", $BC12))</f>
        <v/>
      </c>
      <c r="DB12" s="69" t="str">
        <f t="shared" ref="DB12:DB75" si="109">IF(OR($X12="", DB$10="", CX$5=""), "", IF($H12&gt;=CX$5, "", $BD12))</f>
        <v/>
      </c>
      <c r="DC12" s="69" t="str">
        <f t="shared" ref="DC12:DC75" si="110">IF(OR($X12="", DC$10="", CX$5=""), "", IF($I12&gt;=CX$5, "", $BE12))</f>
        <v/>
      </c>
      <c r="DD12" s="69" t="str">
        <f t="shared" ref="DD12:DD75" si="111">IF(OR($X12="", DD$10="", CX$5=""), "", IF($J12&gt;=CX$5, "", $BF12))</f>
        <v/>
      </c>
      <c r="DE12" s="69" t="str">
        <f t="shared" ref="DE12:DE75" si="112">IF(OR($X12="", DE$10="", CX$5=""), "", IF($K12&gt;=CX$5, "", $BG12))</f>
        <v/>
      </c>
      <c r="DF12" s="70" t="str">
        <f t="shared" ref="DF12:DF75" si="113">IF(OR($X12="", DF$10="", CX$5=""), "", IF($L12&gt;=CX$5, "", $BH12))</f>
        <v/>
      </c>
      <c r="DG12" s="68" t="str" cm="1">
        <f t="array" ref="DG12">IF(OR($X12="", DG$7=""), "", IFERROR(IF(IFERROR(INDEX($F12:$L12, $BM12, MATCH(DG$6, $F$9:$L$9, 0)), "")&gt;DG$7, "", IFERROR(INDEX($BB12:$BH12, $BM12, MATCH(DG$6, $BB$10:$BH$10, 0)), "")), ""))</f>
        <v/>
      </c>
      <c r="DH12" s="70" t="str" cm="1">
        <f t="array" ref="DH12">IF(OR($X12="", DH$7=""), "", IFERROR(IF(IFERROR(INDEX($F12:$L12, $BM12, MATCH(DH$6, $F$9:$L$9, 0)), "")&gt;DH$7, "", IFERROR(INDEX($BB12:$BH12, $BM12, MATCH(DH$6, $BB$10:$BH$10, 0)), "")), ""))</f>
        <v/>
      </c>
      <c r="DI12" s="68" t="str">
        <f t="shared" ref="DI12:DI75" si="114">IF(OR($X12="", DI$10="", DG$5=""), "", IF($F12&gt;=DG$5, "", $BB12))</f>
        <v/>
      </c>
      <c r="DJ12" s="69" t="str">
        <f t="shared" ref="DJ12:DJ75" si="115">IF(OR($X12="", DJ$10="", DG$5=""), "", IF($G12&gt;=DG$5, "", $BC12))</f>
        <v/>
      </c>
      <c r="DK12" s="69" t="str">
        <f t="shared" ref="DK12:DK75" si="116">IF(OR($X12="", DK$10="", DG$5=""), "", IF($H12&gt;=DG$5, "", $BD12))</f>
        <v/>
      </c>
      <c r="DL12" s="69" t="str">
        <f t="shared" ref="DL12:DL75" si="117">IF(OR($X12="", DL$10="", DG$5=""), "", IF($I12&gt;=DG$5, "", $BE12))</f>
        <v/>
      </c>
      <c r="DM12" s="69" t="str">
        <f t="shared" ref="DM12:DM75" si="118">IF(OR($X12="", DM$10="", DG$5=""), "", IF($J12&gt;=DG$5, "", $BF12))</f>
        <v/>
      </c>
      <c r="DN12" s="69" t="str">
        <f t="shared" ref="DN12:DN75" si="119">IF(OR($X12="", DN$10="", DG$5=""), "", IF($K12&gt;=DG$5, "", $BG12))</f>
        <v/>
      </c>
      <c r="DO12" s="70" t="str">
        <f t="shared" ref="DO12:DO75" si="120">IF(OR($X12="", DO$10="", DG$5=""), "", IF($L12&gt;=DG$5, "", $BH12))</f>
        <v/>
      </c>
      <c r="DP12" s="68" t="str" cm="1">
        <f t="array" ref="DP12">IF(OR($X12="", DP$7=""), "", IFERROR(IF(IFERROR(INDEX($F12:$L12, $BM12, MATCH(DP$6, $F$9:$L$9, 0)), "")&gt;DP$7, "", IFERROR(INDEX($BB12:$BH12, $BM12, MATCH(DP$6, $BB$10:$BH$10, 0)), "")), ""))</f>
        <v/>
      </c>
      <c r="DQ12" s="70" t="str" cm="1">
        <f t="array" ref="DQ12">IF(OR($X12="", DQ$7=""), "", IFERROR(IF(IFERROR(INDEX($F12:$L12, $BM12, MATCH(DQ$6, $F$9:$L$9, 0)), "")&gt;DQ$7, "", IFERROR(INDEX($BB12:$BH12, $BM12, MATCH(DQ$6, $BB$10:$BH$10, 0)), "")), ""))</f>
        <v/>
      </c>
      <c r="DR12" s="68" t="str">
        <f t="shared" ref="DR12:DR75" si="121">IF(OR($X12="", DR$10="", DP$5=""), "", IF($F12&gt;=DP$5, "", $BB12))</f>
        <v/>
      </c>
      <c r="DS12" s="69" t="str">
        <f t="shared" ref="DS12:DS75" si="122">IF(OR($X12="", DS$10="", DP$5=""), "", IF($G12&gt;=DP$5, "", $BC12))</f>
        <v/>
      </c>
      <c r="DT12" s="69" t="str">
        <f t="shared" ref="DT12:DT75" si="123">IF(OR($X12="", DT$10="", DP$5=""), "", IF($H12&gt;=DP$5, "", $BD12))</f>
        <v/>
      </c>
      <c r="DU12" s="69" t="str">
        <f t="shared" ref="DU12:DU75" si="124">IF(OR($X12="", DU$10="", DP$5=""), "", IF($I12&gt;=DP$5, "", $BE12))</f>
        <v/>
      </c>
      <c r="DV12" s="69" t="str">
        <f t="shared" ref="DV12:DV75" si="125">IF(OR($X12="", DV$10="", DP$5=""), "", IF($J12&gt;=DP$5, "", $BF12))</f>
        <v/>
      </c>
      <c r="DW12" s="69" t="str">
        <f t="shared" ref="DW12:DW75" si="126">IF(OR($X12="", DW$10="", DP$5=""), "", IF($K12&gt;=DP$5, "", $BG12))</f>
        <v/>
      </c>
      <c r="DX12" s="70" t="str">
        <f t="shared" ref="DX12:DX75" si="127">IF(OR($X12="", DX$10="", DP$5=""), "", IF($L12&gt;=DP$5, "", $BH12))</f>
        <v/>
      </c>
      <c r="DY12" s="68" t="str" cm="1">
        <f t="array" ref="DY12">IF(OR($X12="", DY$7=""), "", IFERROR(IF(IFERROR(INDEX($F12:$L12, $BM12, MATCH(DY$6, $F$9:$L$9, 0)), "")&gt;DY$7, "", IFERROR(INDEX($BB12:$BH12, $BM12, MATCH(DY$6, $BB$10:$BH$10, 0)), "")), ""))</f>
        <v/>
      </c>
      <c r="DZ12" s="70" t="str" cm="1">
        <f t="array" ref="DZ12">IF(OR($X12="", DZ$7=""), "", IFERROR(IF(IFERROR(INDEX($F12:$L12, $BM12, MATCH(DZ$6, $F$9:$L$9, 0)), "")&gt;DZ$7, "", IFERROR(INDEX($BB12:$BH12, $BM12, MATCH(DZ$6, $BB$10:$BH$10, 0)), "")), ""))</f>
        <v/>
      </c>
      <c r="EA12" s="68" t="str">
        <f t="shared" ref="EA12:EA75" si="128">IF(OR($X12="", EA$10="", DY$5=""), "", IF($F12&gt;=DY$5, "", $BB12))</f>
        <v/>
      </c>
      <c r="EB12" s="69" t="str">
        <f t="shared" ref="EB12:EB75" si="129">IF(OR($X12="", EB$10="", DY$5=""), "", IF($G12&gt;=DY$5, "", $BC12))</f>
        <v/>
      </c>
      <c r="EC12" s="69" t="str">
        <f t="shared" ref="EC12:EC75" si="130">IF(OR($X12="", EC$10="", DY$5=""), "", IF($H12&gt;=DY$5, "", $BD12))</f>
        <v/>
      </c>
      <c r="ED12" s="69" t="str">
        <f t="shared" ref="ED12:ED75" si="131">IF(OR($X12="", ED$10="", DY$5=""), "", IF($I12&gt;=DY$5, "", $BE12))</f>
        <v/>
      </c>
      <c r="EE12" s="69" t="str">
        <f t="shared" ref="EE12:EE75" si="132">IF(OR($X12="", EE$10="", DY$5=""), "", IF($J12&gt;=DY$5, "", $BF12))</f>
        <v/>
      </c>
      <c r="EF12" s="69" t="str">
        <f t="shared" ref="EF12:EF75" si="133">IF(OR($X12="", EF$10="", DY$5=""), "", IF($K12&gt;=DY$5, "", $BG12))</f>
        <v/>
      </c>
      <c r="EG12" s="70" t="str">
        <f t="shared" ref="EG12:EG75" si="134">IF(OR($X12="", EG$10="", DY$5=""), "", IF($L12&gt;=DY$5, "", $BH12))</f>
        <v/>
      </c>
      <c r="EH12" s="68" t="str" cm="1">
        <f t="array" ref="EH12">IF(OR($X12="", EH$7=""), "", IFERROR(IF(IFERROR(INDEX($F12:$L12, $BM12, MATCH(EH$6, $F$9:$L$9, 0)), "")&gt;EH$7, "", IFERROR(INDEX($BB12:$BH12, $BM12, MATCH(EH$6, $BB$10:$BH$10, 0)), "")), ""))</f>
        <v/>
      </c>
      <c r="EI12" s="70" t="str" cm="1">
        <f t="array" ref="EI12">IF(OR($X12="", EI$7=""), "", IFERROR(IF(IFERROR(INDEX($F12:$L12, $BM12, MATCH(EI$6, $F$9:$L$9, 0)), "")&gt;EI$7, "", IFERROR(INDEX($BB12:$BH12, $BM12, MATCH(EI$6, $BB$10:$BH$10, 0)), "")), ""))</f>
        <v/>
      </c>
      <c r="EJ12" s="68" t="str">
        <f t="shared" ref="EJ12:EJ75" si="135">IF(OR($X12="", EJ$10="", EH$5=""), "", IF($F12&gt;=EH$5, "", $BB12))</f>
        <v/>
      </c>
      <c r="EK12" s="69" t="str">
        <f t="shared" ref="EK12:EK75" si="136">IF(OR($X12="", EK$10="", EH$5=""), "", IF($G12&gt;=EH$5, "", $BC12))</f>
        <v/>
      </c>
      <c r="EL12" s="69" t="str">
        <f t="shared" ref="EL12:EL75" si="137">IF(OR($X12="", EL$10="", EH$5=""), "", IF($H12&gt;=EH$5, "", $BD12))</f>
        <v/>
      </c>
      <c r="EM12" s="69" t="str">
        <f t="shared" ref="EM12:EM75" si="138">IF(OR($X12="", EM$10="", EH$5=""), "", IF($I12&gt;=EH$5, "", $BE12))</f>
        <v/>
      </c>
      <c r="EN12" s="69" t="str">
        <f t="shared" ref="EN12:EN75" si="139">IF(OR($X12="", EN$10="", EH$5=""), "", IF($J12&gt;=EH$5, "", $BF12))</f>
        <v/>
      </c>
      <c r="EO12" s="69" t="str">
        <f t="shared" ref="EO12:EO75" si="140">IF(OR($X12="", EO$10="", EH$5=""), "", IF($K12&gt;=EH$5, "", $BG12))</f>
        <v/>
      </c>
      <c r="EP12" s="70" t="str">
        <f t="shared" ref="EP12:EP75" si="141">IF(OR($X12="", EP$10="", EH$5=""), "", IF($L12&gt;=EH$5, "", $BH12))</f>
        <v/>
      </c>
      <c r="EQ12" s="68" t="str" cm="1">
        <f t="array" ref="EQ12">IF(OR($X12="", EQ$7=""), "", IFERROR(IF(IFERROR(INDEX($F12:$L12, $BM12, MATCH(EQ$6, $F$9:$L$9, 0)), "")&gt;EQ$7, "", IFERROR(INDEX($BB12:$BH12, $BM12, MATCH(EQ$6, $BB$10:$BH$10, 0)), "")), ""))</f>
        <v/>
      </c>
      <c r="ER12" s="70" t="str" cm="1">
        <f t="array" ref="ER12">IF(OR($X12="", ER$7=""), "", IFERROR(IF(IFERROR(INDEX($F12:$L12, $BM12, MATCH(ER$6, $F$9:$L$9, 0)), "")&gt;ER$7, "", IFERROR(INDEX($BB12:$BH12, $BM12, MATCH(ER$6, $BB$10:$BH$10, 0)), "")), ""))</f>
        <v/>
      </c>
      <c r="ES12" s="68" t="str">
        <f t="shared" ref="ES12:ES75" si="142">IF(OR($X12="", ES$10="", EQ$5=""), "", IF($F12&gt;=EQ$5, "", $BB12))</f>
        <v/>
      </c>
      <c r="ET12" s="69" t="str">
        <f t="shared" ref="ET12:ET75" si="143">IF(OR($X12="", ET$10="", EQ$5=""), "", IF($G12&gt;=EQ$5, "", $BC12))</f>
        <v/>
      </c>
      <c r="EU12" s="69" t="str">
        <f t="shared" ref="EU12:EU75" si="144">IF(OR($X12="", EU$10="", EQ$5=""), "", IF($H12&gt;=EQ$5, "", $BD12))</f>
        <v/>
      </c>
      <c r="EV12" s="69" t="str">
        <f t="shared" ref="EV12:EV75" si="145">IF(OR($X12="", EV$10="", EQ$5=""), "", IF($I12&gt;=EQ$5, "", $BE12))</f>
        <v/>
      </c>
      <c r="EW12" s="69" t="str">
        <f t="shared" ref="EW12:EW75" si="146">IF(OR($X12="", EW$10="", EQ$5=""), "", IF($J12&gt;=EQ$5, "", $BF12))</f>
        <v/>
      </c>
      <c r="EX12" s="69" t="str">
        <f t="shared" ref="EX12:EX75" si="147">IF(OR($X12="", EX$10="", EQ$5=""), "", IF($K12&gt;=EQ$5, "", $BG12))</f>
        <v/>
      </c>
      <c r="EY12" s="70" t="str">
        <f t="shared" ref="EY12:EY75" si="148">IF(OR($X12="", EY$10="", EQ$5=""), "", IF($L12&gt;=EQ$5, "", $BH12))</f>
        <v/>
      </c>
      <c r="FA12" s="68" t="str" cm="1">
        <f t="array" ref="FA12">IF($X12="", "", IFERROR(INDEX($BN12:$EY12, $EZ12, MATCH(FA$8, $BN$2:$EY$2, 0)), ""))</f>
        <v/>
      </c>
      <c r="FB12" s="69" t="str" cm="1">
        <f t="array" ref="FB12">IF($X12="", "", IFERROR(INDEX($BN12:$EY12, $EZ12, MATCH(FB$8, $BN$2:$EY$2, 0)), ""))</f>
        <v/>
      </c>
      <c r="FC12" s="69" t="str" cm="1">
        <f t="array" ref="FC12">IF($X12="", "", IFERROR(INDEX($BN12:$EY12, $EZ12, MATCH(FC$8, $BN$2:$EY$2, 0)), ""))</f>
        <v/>
      </c>
      <c r="FD12" s="69" t="str" cm="1">
        <f t="array" ref="FD12">IF($X12="", "", IFERROR(INDEX($BN12:$EY12, $EZ12, MATCH(FD$8, $BN$2:$EY$2, 0)), ""))</f>
        <v/>
      </c>
      <c r="FE12" s="69" t="str" cm="1">
        <f t="array" ref="FE12">IF($X12="", "", IFERROR(INDEX($BN12:$EY12, $EZ12, MATCH(FE$8, $BN$2:$EY$2, 0)), ""))</f>
        <v/>
      </c>
      <c r="FF12" s="69" t="str" cm="1">
        <f t="array" ref="FF12">IF($X12="", "", IFERROR(INDEX($BN12:$EY12, $EZ12, MATCH(FF$8, $BN$2:$EY$2, 0)), ""))</f>
        <v/>
      </c>
      <c r="FG12" s="69" t="str" cm="1">
        <f t="array" ref="FG12">IF($X12="", "", IFERROR(INDEX($BN12:$EY12, $EZ12, MATCH(FG$8, $BN$2:$EY$2, 0)), ""))</f>
        <v/>
      </c>
      <c r="FH12" s="69" t="str" cm="1">
        <f t="array" ref="FH12">IF($X12="", "", IFERROR(INDEX($BN12:$EY12, $EZ12, MATCH(FH$8, $BN$2:$EY$2, 0)), ""))</f>
        <v/>
      </c>
      <c r="FI12" s="69" t="str" cm="1">
        <f t="array" ref="FI12">IF($X12="", "", IFERROR(INDEX($BN12:$EY12, $EZ12, MATCH(FI$8, $BN$2:$EY$2, 0)), ""))</f>
        <v/>
      </c>
      <c r="FJ12" s="69" t="str" cm="1">
        <f t="array" ref="FJ12">IF($X12="", "", IFERROR(INDEX($BN12:$EY12, $EZ12, MATCH(FJ$8, $BN$2:$EY$2, 0)), ""))</f>
        <v/>
      </c>
      <c r="FK12" s="69" t="str" cm="1">
        <f t="array" ref="FK12">IF($X12="", "", IFERROR(INDEX($BN12:$EY12, $EZ12, MATCH(FK$8, $BN$2:$EY$2, 0)), ""))</f>
        <v/>
      </c>
      <c r="FL12" s="69" t="str" cm="1">
        <f t="array" ref="FL12">IF($X12="", "", IFERROR(INDEX($BN12:$EY12, $EZ12, MATCH(FL$8, $BN$2:$EY$2, 0)), ""))</f>
        <v/>
      </c>
      <c r="FM12" s="69" t="str" cm="1">
        <f t="array" ref="FM12">IF($X12="", "", IFERROR(INDEX($BN12:$EY12, $EZ12, MATCH(FM$8, $BN$2:$EY$2, 0)), ""))</f>
        <v/>
      </c>
      <c r="FN12" s="69" t="str" cm="1">
        <f t="array" ref="FN12">IF($X12="", "", IFERROR(INDEX($BN12:$EY12, $EZ12, MATCH(FN$8, $BN$2:$EY$2, 0)), ""))</f>
        <v/>
      </c>
      <c r="FO12" s="69" t="str" cm="1">
        <f t="array" ref="FO12">IF($X12="", "", IFERROR(INDEX($BN12:$EY12, $EZ12, MATCH(FO$8, $BN$2:$EY$2, 0)), ""))</f>
        <v/>
      </c>
      <c r="FP12" s="69" t="str" cm="1">
        <f t="array" ref="FP12">IF($X12="", "", IFERROR(INDEX($BN12:$EY12, $EZ12, MATCH(FP$8, $BN$2:$EY$2, 0)), ""))</f>
        <v/>
      </c>
      <c r="FQ12" s="69" t="str" cm="1">
        <f t="array" ref="FQ12">IF($X12="", "", IFERROR(INDEX($BN12:$EY12, $EZ12, MATCH(FQ$8, $BN$2:$EY$2, 0)), ""))</f>
        <v/>
      </c>
      <c r="FR12" s="69" t="str" cm="1">
        <f t="array" ref="FR12">IF($X12="", "", IFERROR(INDEX($BN12:$EY12, $EZ12, MATCH(FR$8, $BN$2:$EY$2, 0)), ""))</f>
        <v/>
      </c>
      <c r="FS12" s="69" t="str" cm="1">
        <f t="array" ref="FS12">IF($X12="", "", IFERROR(INDEX($BN12:$EY12, $EZ12, MATCH(FS$8, $BN$2:$EY$2, 0)), ""))</f>
        <v/>
      </c>
      <c r="FT12" s="69" t="str" cm="1">
        <f t="array" ref="FT12">IF($X12="", "", IFERROR(INDEX($BN12:$EY12, $EZ12, MATCH(FT$8, $BN$2:$EY$2, 0)), ""))</f>
        <v/>
      </c>
      <c r="FU12" s="69" t="str" cm="1">
        <f t="array" ref="FU12">IF($X12="", "", IFERROR(INDEX($BN12:$EY12, $EZ12, MATCH(FU$8, $BN$2:$EY$2, 0)), ""))</f>
        <v/>
      </c>
      <c r="FV12" s="69" t="str" cm="1">
        <f t="array" ref="FV12">IF($X12="", "", IFERROR(INDEX($BN12:$EY12, $EZ12, MATCH(FV$8, $BN$2:$EY$2, 0)), ""))</f>
        <v/>
      </c>
      <c r="FW12" s="69" t="str" cm="1">
        <f t="array" ref="FW12">IF($X12="", "", IFERROR(INDEX($BN12:$EY12, $EZ12, MATCH(FW$8, $BN$2:$EY$2, 0)), ""))</f>
        <v/>
      </c>
      <c r="FX12" s="69" t="str" cm="1">
        <f t="array" ref="FX12">IF($X12="", "", IFERROR(INDEX($BN12:$EY12, $EZ12, MATCH(FX$8, $BN$2:$EY$2, 0)), ""))</f>
        <v/>
      </c>
      <c r="FY12" s="69" t="str" cm="1">
        <f t="array" ref="FY12">IF($X12="", "", IFERROR(INDEX($BN12:$EY12, $EZ12, MATCH(FY$8, $BN$2:$EY$2, 0)), ""))</f>
        <v/>
      </c>
      <c r="FZ12" s="69" t="str" cm="1">
        <f t="array" ref="FZ12">IF($X12="", "", IFERROR(INDEX($BN12:$EY12, $EZ12, MATCH(FZ$8, $BN$2:$EY$2, 0)), ""))</f>
        <v/>
      </c>
      <c r="GA12" s="69" t="str" cm="1">
        <f t="array" ref="GA12">IF($X12="", "", IFERROR(INDEX($BN12:$EY12, $EZ12, MATCH(GA$8, $BN$2:$EY$2, 0)), ""))</f>
        <v/>
      </c>
      <c r="GB12" s="69" t="str" cm="1">
        <f t="array" ref="GB12">IF($X12="", "", IFERROR(INDEX($BN12:$EY12, $EZ12, MATCH(GB$8, $BN$2:$EY$2, 0)), ""))</f>
        <v/>
      </c>
      <c r="GC12" s="69" t="str" cm="1">
        <f t="array" ref="GC12">IF($X12="", "", IFERROR(INDEX($BN12:$EY12, $EZ12, MATCH(GC$8, $BN$2:$EY$2, 0)), ""))</f>
        <v/>
      </c>
      <c r="GD12" s="69" t="str" cm="1">
        <f t="array" ref="GD12">IF($X12="", "", IFERROR(INDEX($BN12:$EY12, $EZ12, MATCH(GD$8, $BN$2:$EY$2, 0)), ""))</f>
        <v/>
      </c>
      <c r="GE12" s="69" t="str" cm="1">
        <f t="array" ref="GE12">IF($X12="", "", IFERROR(INDEX($BN12:$EY12, $EZ12, MATCH(GE$8, $BN$2:$EY$2, 0)), ""))</f>
        <v/>
      </c>
      <c r="GF12" s="69" t="str" cm="1">
        <f t="array" ref="GF12">IF($X12="", "", IFERROR(INDEX($BN12:$EY12, $EZ12, MATCH(GF$8, $BN$2:$EY$2, 0)), ""))</f>
        <v/>
      </c>
      <c r="GG12" s="69" t="str" cm="1">
        <f t="array" ref="GG12">IF($X12="", "", IFERROR(INDEX($BN12:$EY12, $EZ12, MATCH(GG$8, $BN$2:$EY$2, 0)), ""))</f>
        <v/>
      </c>
      <c r="GH12" s="69" t="str" cm="1">
        <f t="array" ref="GH12">IF($X12="", "", IFERROR(INDEX($BN12:$EY12, $EZ12, MATCH(GH$8, $BN$2:$EY$2, 0)), ""))</f>
        <v/>
      </c>
      <c r="GI12" s="69" t="str" cm="1">
        <f t="array" ref="GI12">IF($X12="", "", IFERROR(INDEX($BN12:$EY12, $EZ12, MATCH(GI$8, $BN$2:$EY$2, 0)), ""))</f>
        <v/>
      </c>
      <c r="GJ12" s="69" t="str" cm="1">
        <f t="array" ref="GJ12">IF($X12="", "", IFERROR(INDEX($BN12:$EY12, $EZ12, MATCH(GJ$8, $BN$2:$EY$2, 0)), ""))</f>
        <v/>
      </c>
      <c r="GK12" s="69" t="str" cm="1">
        <f t="array" ref="GK12">IF($X12="", "", IFERROR(INDEX($BN12:$EY12, $EZ12, MATCH(GK$8, $BN$2:$EY$2, 0)), ""))</f>
        <v/>
      </c>
      <c r="GL12" s="69" t="str" cm="1">
        <f t="array" ref="GL12">IF($X12="", "", IFERROR(INDEX($BN12:$EY12, $EZ12, MATCH(GL$8, $BN$2:$EY$2, 0)), ""))</f>
        <v/>
      </c>
      <c r="GM12" s="69" t="str" cm="1">
        <f t="array" ref="GM12">IF($X12="", "", IFERROR(INDEX($BN12:$EY12, $EZ12, MATCH(GM$8, $BN$2:$EY$2, 0)), ""))</f>
        <v/>
      </c>
      <c r="GN12" s="69" t="str" cm="1">
        <f t="array" ref="GN12">IF($X12="", "", IFERROR(INDEX($BN12:$EY12, $EZ12, MATCH(GN$8, $BN$2:$EY$2, 0)), ""))</f>
        <v/>
      </c>
      <c r="GO12" s="69" t="str" cm="1">
        <f t="array" ref="GO12">IF($X12="", "", IFERROR(INDEX($BN12:$EY12, $EZ12, MATCH(GO$8, $BN$2:$EY$2, 0)), ""))</f>
        <v/>
      </c>
      <c r="GP12" s="69" t="str" cm="1">
        <f t="array" ref="GP12">IF($X12="", "", IFERROR(INDEX($BN12:$EY12, $EZ12, MATCH(GP$8, $BN$2:$EY$2, 0)), ""))</f>
        <v/>
      </c>
      <c r="GQ12" s="69" t="str" cm="1">
        <f t="array" ref="GQ12">IF($X12="", "", IFERROR(INDEX($BN12:$EY12, $EZ12, MATCH(GQ$8, $BN$2:$EY$2, 0)), ""))</f>
        <v/>
      </c>
      <c r="GR12" s="69" t="str" cm="1">
        <f t="array" ref="GR12">IF($X12="", "", IFERROR(INDEX($BN12:$EY12, $EZ12, MATCH(GR$8, $BN$2:$EY$2, 0)), ""))</f>
        <v/>
      </c>
      <c r="GS12" s="69" t="str" cm="1">
        <f t="array" ref="GS12">IF($X12="", "", IFERROR(INDEX($BN12:$EY12, $EZ12, MATCH(GS$8, $BN$2:$EY$2, 0)), ""))</f>
        <v/>
      </c>
      <c r="GT12" s="69" t="str" cm="1">
        <f t="array" ref="GT12">IF($X12="", "", IFERROR(INDEX($BN12:$EY12, $EZ12, MATCH(GT$8, $BN$2:$EY$2, 0)), ""))</f>
        <v/>
      </c>
      <c r="GU12" s="69" t="str" cm="1">
        <f t="array" ref="GU12">IF($X12="", "", IFERROR(INDEX($BN12:$EY12, $EZ12, MATCH(GU$8, $BN$2:$EY$2, 0)), ""))</f>
        <v/>
      </c>
      <c r="GV12" s="69" t="str" cm="1">
        <f t="array" ref="GV12">IF($X12="", "", IFERROR(INDEX($BN12:$EY12, $EZ12, MATCH(GV$8, $BN$2:$EY$2, 0)), ""))</f>
        <v/>
      </c>
      <c r="GW12" s="69" t="str" cm="1">
        <f t="array" ref="GW12">IF($X12="", "", IFERROR(INDEX($BN12:$EY12, $EZ12, MATCH(GW$8, $BN$2:$EY$2, 0)), ""))</f>
        <v/>
      </c>
      <c r="GX12" s="69" t="str" cm="1">
        <f t="array" ref="GX12">IF($X12="", "", IFERROR(INDEX($BN12:$EY12, $EZ12, MATCH(GX$8, $BN$2:$EY$2, 0)), ""))</f>
        <v/>
      </c>
      <c r="GY12" s="69" t="str" cm="1">
        <f t="array" ref="GY12">IF($X12="", "", IFERROR(INDEX($BN12:$EY12, $EZ12, MATCH(GY$8, $BN$2:$EY$2, 0)), ""))</f>
        <v/>
      </c>
      <c r="GZ12" s="69" t="str" cm="1">
        <f t="array" ref="GZ12">IF($X12="", "", IFERROR(INDEX($BN12:$EY12, $EZ12, MATCH(GZ$8, $BN$2:$EY$2, 0)), ""))</f>
        <v/>
      </c>
      <c r="HA12" s="69" t="str" cm="1">
        <f t="array" ref="HA12">IF($X12="", "", IFERROR(INDEX($BN12:$EY12, $EZ12, MATCH(HA$8, $BN$2:$EY$2, 0)), ""))</f>
        <v/>
      </c>
      <c r="HB12" s="69" t="str" cm="1">
        <f t="array" ref="HB12">IF($X12="", "", IFERROR(INDEX($BN12:$EY12, $EZ12, MATCH(HB$8, $BN$2:$EY$2, 0)), ""))</f>
        <v/>
      </c>
      <c r="HC12" s="69" t="str" cm="1">
        <f t="array" ref="HC12">IF($X12="", "", IFERROR(INDEX($BN12:$EY12, $EZ12, MATCH(HC$8, $BN$2:$EY$2, 0)), ""))</f>
        <v/>
      </c>
      <c r="HD12" s="69" t="str" cm="1">
        <f t="array" ref="HD12">IF($X12="", "", IFERROR(INDEX($BN12:$EY12, $EZ12, MATCH(HD$8, $BN$2:$EY$2, 0)), ""))</f>
        <v/>
      </c>
      <c r="HE12" s="69" t="str" cm="1">
        <f t="array" ref="HE12">IF($X12="", "", IFERROR(INDEX($BN12:$EY12, $EZ12, MATCH(HE$8, $BN$2:$EY$2, 0)), ""))</f>
        <v/>
      </c>
      <c r="HF12" s="69" t="str" cm="1">
        <f t="array" ref="HF12">IF($X12="", "", IFERROR(INDEX($BN12:$EY12, $EZ12, MATCH(HF$8, $BN$2:$EY$2, 0)), ""))</f>
        <v/>
      </c>
      <c r="HG12" s="69" t="str" cm="1">
        <f t="array" ref="HG12">IF($X12="", "", IFERROR(INDEX($BN12:$EY12, $EZ12, MATCH(HG$8, $BN$2:$EY$2, 0)), ""))</f>
        <v/>
      </c>
      <c r="HH12" s="69" t="str" cm="1">
        <f t="array" ref="HH12">IF($X12="", "", IFERROR(INDEX($BN12:$EY12, $EZ12, MATCH(HH$8, $BN$2:$EY$2, 0)), ""))</f>
        <v/>
      </c>
      <c r="HI12" s="69" t="str" cm="1">
        <f t="array" ref="HI12">IF($X12="", "", IFERROR(INDEX($BN12:$EY12, $EZ12, MATCH(HI$8, $BN$2:$EY$2, 0)), ""))</f>
        <v/>
      </c>
      <c r="HJ12" s="69" t="str" cm="1">
        <f t="array" ref="HJ12">IF($X12="", "", IFERROR(INDEX($BN12:$EY12, $EZ12, MATCH(HJ$8, $BN$2:$EY$2, 0)), ""))</f>
        <v/>
      </c>
      <c r="HK12" s="69" t="str" cm="1">
        <f t="array" ref="HK12">IF($X12="", "", IFERROR(INDEX($BN12:$EY12, $EZ12, MATCH(HK$8, $BN$2:$EY$2, 0)), ""))</f>
        <v/>
      </c>
      <c r="HL12" s="69" t="str" cm="1">
        <f t="array" ref="HL12">IF($X12="", "", IFERROR(INDEX($BN12:$EY12, $EZ12, MATCH(HL$8, $BN$2:$EY$2, 0)), ""))</f>
        <v/>
      </c>
      <c r="HM12" s="69" t="str" cm="1">
        <f t="array" ref="HM12">IF($X12="", "", IFERROR(INDEX($BN12:$EY12, $EZ12, MATCH(HM$8, $BN$2:$EY$2, 0)), ""))</f>
        <v/>
      </c>
      <c r="HN12" s="69" t="str" cm="1">
        <f t="array" ref="HN12">IF($X12="", "", IFERROR(INDEX($BN12:$EY12, $EZ12, MATCH(HN$8, $BN$2:$EY$2, 0)), ""))</f>
        <v/>
      </c>
      <c r="HO12" s="69" t="str" cm="1">
        <f t="array" ref="HO12">IF($X12="", "", IFERROR(INDEX($BN12:$EY12, $EZ12, MATCH(HO$8, $BN$2:$EY$2, 0)), ""))</f>
        <v/>
      </c>
      <c r="HP12" s="69" t="str" cm="1">
        <f t="array" ref="HP12">IF($X12="", "", IFERROR(INDEX($BN12:$EY12, $EZ12, MATCH(HP$8, $BN$2:$EY$2, 0)), ""))</f>
        <v/>
      </c>
      <c r="HQ12" s="69" t="str" cm="1">
        <f t="array" ref="HQ12">IF($X12="", "", IFERROR(INDEX($BN12:$EY12, $EZ12, MATCH(HQ$8, $BN$2:$EY$2, 0)), ""))</f>
        <v/>
      </c>
      <c r="HR12" s="70" t="str" cm="1">
        <f t="array" ref="HR12">IF($X12="", "", IFERROR(INDEX($BN12:$EY12, $EZ12, MATCH(HR$8, $BN$2:$EY$2, 0)), ""))</f>
        <v/>
      </c>
      <c r="HT12" s="8" t="str" cm="1">
        <f t="array" ref="HT12">IFERROR(INDEX($FA$6:$HR$6, $HS$6, MATCH(MIN($FA12:$HR12), $FA12:$HR12, 0)), "")</f>
        <v/>
      </c>
      <c r="HV12" s="8" t="str" cm="1">
        <f t="array" ref="HV12">IFERROR(INDEX(Trainers!$I$11:$I$20, MATCH(IFERROR(INDEX($FA$7:$HR$7, $HS$6, MATCH(MIN($FA12:$HR12), $FA12:$HR12, 0)), ""), Trainers!$AB$11:$AB$20, 0)), "")</f>
        <v/>
      </c>
      <c r="HX12" s="81" t="str">
        <f t="shared" ref="HX12:IL43" si="149">IF(OR(HX$7="", HX$5="", $X12=""), "", IF(AND($BJ12=HX$6, $BK12&lt;HX$7), 1, IF($BJ12=HX$6, 3, IF($BK12&lt;HX$5, 2, ""))))</f>
        <v/>
      </c>
      <c r="HY12" s="88" t="str">
        <f t="shared" ref="HY12:IM43" si="150">IF(OR(HY$7="", HX$5="", $X12=""), "", IF(AND($BJ12=HY$6, $BK12&lt;HY$7), 1, IF($BJ12=HY$6, 3, IF($BK12&lt;HX$5, 2, ""))))</f>
        <v/>
      </c>
      <c r="HZ12" s="81" t="str">
        <f t="shared" si="149"/>
        <v/>
      </c>
      <c r="IA12" s="88" t="str">
        <f t="shared" si="150"/>
        <v/>
      </c>
      <c r="IB12" s="81" t="str">
        <f t="shared" si="149"/>
        <v/>
      </c>
      <c r="IC12" s="88" t="str">
        <f t="shared" si="150"/>
        <v/>
      </c>
      <c r="ID12" s="81" t="str">
        <f t="shared" si="149"/>
        <v/>
      </c>
      <c r="IE12" s="88" t="str">
        <f t="shared" si="150"/>
        <v/>
      </c>
      <c r="IF12" s="81" t="str">
        <f t="shared" si="149"/>
        <v/>
      </c>
      <c r="IG12" s="88" t="str">
        <f t="shared" si="150"/>
        <v/>
      </c>
      <c r="IH12" s="81" t="str">
        <f t="shared" si="149"/>
        <v/>
      </c>
      <c r="II12" s="88" t="str">
        <f t="shared" si="150"/>
        <v/>
      </c>
      <c r="IJ12" s="81" t="str">
        <f t="shared" si="149"/>
        <v/>
      </c>
      <c r="IK12" s="88" t="str">
        <f t="shared" si="150"/>
        <v/>
      </c>
      <c r="IL12" s="81" t="str">
        <f t="shared" si="149"/>
        <v/>
      </c>
      <c r="IM12" s="88" t="str">
        <f t="shared" si="150"/>
        <v/>
      </c>
      <c r="IN12" s="81" t="str">
        <f t="shared" si="71"/>
        <v/>
      </c>
      <c r="IO12" s="88" t="str">
        <f t="shared" si="72"/>
        <v/>
      </c>
      <c r="IP12" s="81" t="str">
        <f t="shared" si="71"/>
        <v/>
      </c>
      <c r="IQ12" s="88" t="str">
        <f t="shared" si="72"/>
        <v/>
      </c>
      <c r="IS12" s="81" t="str" cm="1">
        <f t="array" ref="IS12">IF($X12="", "", IFERROR(INDEX($HX$3:$IQ$3, $IR$3, MATCH(IS$10, $HX12:$IQ12, 0)), ""))</f>
        <v/>
      </c>
      <c r="IT12" s="89" t="str" cm="1">
        <f t="array" ref="IT12">IF($X12="", "", IFERROR(INDEX($HX$3:$IQ$3, $IR$3, MATCH(IT$10, $HX12:$IQ12, 0)), ""))</f>
        <v/>
      </c>
      <c r="IU12" s="89" t="str" cm="1">
        <f t="array" ref="IU12">IF($X12="", "", IFERROR(INDEX($HX$3:$IQ$3, $IR$3, MATCH(IU$10, $HX12:$IQ12, 0)), ""))</f>
        <v/>
      </c>
      <c r="IV12" s="8" t="str">
        <f t="shared" ref="IV12:IV75" si="151">IF($X12="", "", IF(COUNTIF($IS12:$IU12, "")=3, $IV$9, ""))</f>
        <v/>
      </c>
      <c r="IX12" s="8" t="str">
        <f t="shared" ref="IX12:IX75" si="152">IF($X12="", "", IF(NOT($IS12=""), $IS12, IF(NOT($IT12=""), $IT12, IF(NOT($IU12=""), $IU12, IF(NOT($IV12=""), $IV12, "")))))</f>
        <v/>
      </c>
      <c r="IZ12" s="8" t="str">
        <f>IF($BL12="", "", IFERROR(INDEX(Trainers!$AB$11:$AB$20, MATCH($BL12, Trainers!$I$11:$I$20, 0)), ""))</f>
        <v/>
      </c>
      <c r="JA12" s="78" t="str">
        <f t="shared" ref="JA12:JA75" si="153">$BK12</f>
        <v/>
      </c>
      <c r="JB12" s="8" t="str" cm="1">
        <f t="array" ref="JB12">IFERROR(INDEX($BN$7:$EY$7, $BM$7, MATCH(CONCATENATE($IZ12, " - ", $BJ12), $BN$2:$EY$2, 0)), "")</f>
        <v/>
      </c>
      <c r="JC12" s="8" t="str">
        <f t="shared" ref="JC12:JC75" si="154">IF(OR(JA12="", JB12=""), "", IF(JA12&lt;JB12, $U$2, $U$3))</f>
        <v/>
      </c>
      <c r="JE12" s="8" t="str">
        <f>IF($HV12="", "", IFERROR(INDEX(Trainers!$AB$11:$AB$20, MATCH($HV12, Trainers!$I$11:$I$20, 0)), ""))</f>
        <v/>
      </c>
      <c r="JF12" s="78" t="str" cm="1">
        <f t="array" ref="JF12">IF(IFERROR(INDEX($F12:$L12, $Y12, MATCH($HT12, $F$9:$L$9, 0)), "")="", "", IFERROR(INDEX($F12:$L12, $Y12, MATCH($HT12, $F$9:$L$9, 0)), ""))</f>
        <v/>
      </c>
      <c r="JG12" s="8" t="str" cm="1">
        <f t="array" ref="JG12">IFERROR(INDEX($BN$7:$EY$7, $BM$7, MATCH(CONCATENATE($JE12, " - ", $HT12), $BN$2:$EY$2, 0)), "")</f>
        <v/>
      </c>
      <c r="JH12" s="8" t="str">
        <f t="shared" ref="JH12:JH75" si="155">IF(OR(JF12="", JG12=""), "", IF(JF12&lt;JG12, $U$2, $U$3))</f>
        <v/>
      </c>
    </row>
    <row r="13" spans="1:268" x14ac:dyDescent="0.25">
      <c r="A13" s="2"/>
      <c r="B13" s="20"/>
      <c r="C13" s="21"/>
      <c r="D13" s="38"/>
      <c r="E13" s="22"/>
      <c r="F13" s="22"/>
      <c r="G13" s="22"/>
      <c r="H13" s="22"/>
      <c r="I13" s="22"/>
      <c r="J13" s="22"/>
      <c r="K13" s="22"/>
      <c r="L13" s="23"/>
      <c r="M13" s="2"/>
      <c r="N13" s="101" t="str">
        <f t="shared" si="75"/>
        <v/>
      </c>
      <c r="O13" s="2"/>
      <c r="P13" s="62"/>
      <c r="Q13" s="62"/>
      <c r="R13" s="62"/>
      <c r="U13" s="8" t="str">
        <f>IF('Intro &amp; Setup'!$AG25="", "", 'Intro &amp; Setup'!$AG25)</f>
        <v>CB</v>
      </c>
      <c r="V13" s="41" t="str">
        <f>IF('Training Positions'!$B13="", "", 'Training Positions'!$B13)</f>
        <v/>
      </c>
      <c r="X13" s="8" t="str">
        <f t="shared" si="76"/>
        <v/>
      </c>
      <c r="Z13" s="8" t="str">
        <f t="shared" si="38"/>
        <v/>
      </c>
      <c r="AA13" s="8" t="str">
        <f t="shared" si="39"/>
        <v/>
      </c>
      <c r="AB13" s="8" t="str">
        <f t="shared" si="40"/>
        <v/>
      </c>
      <c r="AC13" s="8" t="str">
        <f t="shared" si="41"/>
        <v/>
      </c>
      <c r="AD13" s="8" t="str">
        <f t="shared" si="42"/>
        <v/>
      </c>
      <c r="AE13" s="8" t="str">
        <f t="shared" si="43"/>
        <v/>
      </c>
      <c r="AF13" s="8" t="str">
        <f t="shared" si="44"/>
        <v/>
      </c>
      <c r="AG13" s="8" t="str">
        <f t="shared" si="45"/>
        <v/>
      </c>
      <c r="AH13" s="8" t="str">
        <f t="shared" si="46"/>
        <v/>
      </c>
      <c r="AI13" s="8" t="str">
        <f t="shared" si="47"/>
        <v/>
      </c>
      <c r="AJ13" s="8" t="str">
        <f t="shared" si="48"/>
        <v/>
      </c>
      <c r="AL13" s="68" t="str">
        <f t="shared" si="49"/>
        <v/>
      </c>
      <c r="AM13" s="69" t="str">
        <f t="shared" si="50"/>
        <v/>
      </c>
      <c r="AN13" s="69" t="str">
        <f t="shared" si="51"/>
        <v/>
      </c>
      <c r="AO13" s="69" t="str">
        <f t="shared" si="52"/>
        <v/>
      </c>
      <c r="AP13" s="69" t="str">
        <f t="shared" si="53"/>
        <v/>
      </c>
      <c r="AQ13" s="69" t="str">
        <f t="shared" si="54"/>
        <v/>
      </c>
      <c r="AR13" s="70" t="str">
        <f t="shared" si="55"/>
        <v/>
      </c>
      <c r="AT13" s="68" t="str">
        <f>IF($D13="", "", IFERROR(INDEX('Training Positions'!C$11:C$30, MATCH($D13, 'Training Positions'!$B$11:$B$30, 0)), ""))</f>
        <v/>
      </c>
      <c r="AU13" s="69" t="str">
        <f>IF($D13="", "", IFERROR(INDEX('Training Positions'!D$11:D$30, MATCH($D13, 'Training Positions'!$B$11:$B$30, 0)), ""))</f>
        <v/>
      </c>
      <c r="AV13" s="69" t="str">
        <f>IF($D13="", "", IFERROR(INDEX('Training Positions'!E$11:E$30, MATCH($D13, 'Training Positions'!$B$11:$B$30, 0)), ""))</f>
        <v/>
      </c>
      <c r="AW13" s="69" t="str">
        <f>IF($D13="", "", IFERROR(INDEX('Training Positions'!F$11:F$30, MATCH($D13, 'Training Positions'!$B$11:$B$30, 0)), ""))</f>
        <v/>
      </c>
      <c r="AX13" s="69" t="str">
        <f>IF($D13="", "", IFERROR(INDEX('Training Positions'!G$11:G$30, MATCH($D13, 'Training Positions'!$B$11:$B$30, 0)), ""))</f>
        <v/>
      </c>
      <c r="AY13" s="69" t="str">
        <f>IF($D13="", "", IFERROR(INDEX('Training Positions'!H$11:H$30, MATCH($D13, 'Training Positions'!$B$11:$B$30, 0)), ""))</f>
        <v/>
      </c>
      <c r="AZ13" s="70" t="str">
        <f>IF($D13="", "", IFERROR(INDEX('Training Positions'!I$11:I$30, MATCH($D13, 'Training Positions'!$B$11:$B$30, 0)), ""))</f>
        <v/>
      </c>
      <c r="BB13" s="68" t="str">
        <f t="shared" si="77"/>
        <v/>
      </c>
      <c r="BC13" s="69" t="str">
        <f t="shared" si="56"/>
        <v/>
      </c>
      <c r="BD13" s="69" t="str">
        <f t="shared" si="56"/>
        <v/>
      </c>
      <c r="BE13" s="69" t="str">
        <f t="shared" si="56"/>
        <v/>
      </c>
      <c r="BF13" s="69" t="str">
        <f t="shared" si="56"/>
        <v/>
      </c>
      <c r="BG13" s="69" t="str">
        <f t="shared" si="56"/>
        <v/>
      </c>
      <c r="BH13" s="70" t="str">
        <f t="shared" si="56"/>
        <v/>
      </c>
      <c r="BJ13" s="8" t="str" cm="1">
        <f t="array" ref="BJ13">IF($X13="", "", IFERROR(INDEX($BB$10:$BH$10, $BA$10, MATCH(MIN($BB13:$BH13), $BB13:$BH13, 0)), ""))</f>
        <v/>
      </c>
      <c r="BK13" s="78" t="str">
        <f t="shared" si="78"/>
        <v/>
      </c>
      <c r="BL13" s="8" t="str">
        <f>IF($IX13="", "", IFERROR(INDEX(Trainers!$I$11:$I$20, MATCH($IX13, Trainers!$AB$11:$AB$20, 0)), ""))</f>
        <v/>
      </c>
      <c r="BN13" s="68" t="str" cm="1">
        <f t="array" ref="BN13">IF(OR($X13="", BN$7=""), "", IFERROR(IF(IFERROR(INDEX($F13:$L13, $BM13, MATCH(BN$6, $F$9:$L$9, 0)), "")&gt;BN$7, "", IFERROR(INDEX($BB13:$BH13, $BM13, MATCH(BN$6, $BB$10:$BH$10, 0)), "")), ""))</f>
        <v/>
      </c>
      <c r="BO13" s="70" t="str" cm="1">
        <f t="array" ref="BO13">IF(OR($X13="", BO$7=""), "", IFERROR(IF(IFERROR(INDEX($F13:$L13, $BM13, MATCH(BO$6, $F$9:$L$9, 0)), "")&gt;BO$7, "", IFERROR(INDEX($BB13:$BH13, $BM13, MATCH(BO$6, $BB$10:$BH$10, 0)), "")), ""))</f>
        <v/>
      </c>
      <c r="BP13" s="68" t="str">
        <f t="shared" si="79"/>
        <v/>
      </c>
      <c r="BQ13" s="69" t="str">
        <f t="shared" si="80"/>
        <v/>
      </c>
      <c r="BR13" s="69" t="str">
        <f t="shared" si="81"/>
        <v/>
      </c>
      <c r="BS13" s="69" t="str">
        <f t="shared" si="82"/>
        <v/>
      </c>
      <c r="BT13" s="69" t="str">
        <f t="shared" si="83"/>
        <v/>
      </c>
      <c r="BU13" s="69" t="str">
        <f t="shared" si="84"/>
        <v/>
      </c>
      <c r="BV13" s="70" t="str">
        <f t="shared" si="85"/>
        <v/>
      </c>
      <c r="BW13" s="68" t="str" cm="1">
        <f t="array" ref="BW13">IF(OR($X13="", BW$7=""), "", IFERROR(IF(IFERROR(INDEX($F13:$L13, $BM13, MATCH(BW$6, $F$9:$L$9, 0)), "")&gt;BW$7, "", IFERROR(INDEX($BB13:$BH13, $BM13, MATCH(BW$6, $BB$10:$BH$10, 0)), "")), ""))</f>
        <v/>
      </c>
      <c r="BX13" s="70" t="str" cm="1">
        <f t="array" ref="BX13">IF(OR($X13="", BX$7=""), "", IFERROR(IF(IFERROR(INDEX($F13:$L13, $BM13, MATCH(BX$6, $F$9:$L$9, 0)), "")&gt;BX$7, "", IFERROR(INDEX($BB13:$BH13, $BM13, MATCH(BX$6, $BB$10:$BH$10, 0)), "")), ""))</f>
        <v/>
      </c>
      <c r="BY13" s="68" t="str">
        <f t="shared" si="86"/>
        <v/>
      </c>
      <c r="BZ13" s="69" t="str">
        <f t="shared" si="87"/>
        <v/>
      </c>
      <c r="CA13" s="69" t="str">
        <f t="shared" si="88"/>
        <v/>
      </c>
      <c r="CB13" s="69" t="str">
        <f t="shared" si="89"/>
        <v/>
      </c>
      <c r="CC13" s="69" t="str">
        <f t="shared" si="90"/>
        <v/>
      </c>
      <c r="CD13" s="69" t="str">
        <f t="shared" si="91"/>
        <v/>
      </c>
      <c r="CE13" s="70" t="str">
        <f t="shared" si="92"/>
        <v/>
      </c>
      <c r="CF13" s="68" t="str" cm="1">
        <f t="array" ref="CF13">IF(OR($X13="", CF$7=""), "", IFERROR(IF(IFERROR(INDEX($F13:$L13, $BM13, MATCH(CF$6, $F$9:$L$9, 0)), "")&gt;CF$7, "", IFERROR(INDEX($BB13:$BH13, $BM13, MATCH(CF$6, $BB$10:$BH$10, 0)), "")), ""))</f>
        <v/>
      </c>
      <c r="CG13" s="70" t="str" cm="1">
        <f t="array" ref="CG13">IF(OR($X13="", CG$7=""), "", IFERROR(IF(IFERROR(INDEX($F13:$L13, $BM13, MATCH(CG$6, $F$9:$L$9, 0)), "")&gt;CG$7, "", IFERROR(INDEX($BB13:$BH13, $BM13, MATCH(CG$6, $BB$10:$BH$10, 0)), "")), ""))</f>
        <v/>
      </c>
      <c r="CH13" s="68" t="str">
        <f t="shared" si="93"/>
        <v/>
      </c>
      <c r="CI13" s="69" t="str">
        <f t="shared" si="94"/>
        <v/>
      </c>
      <c r="CJ13" s="69" t="str">
        <f t="shared" si="95"/>
        <v/>
      </c>
      <c r="CK13" s="69" t="str">
        <f t="shared" si="96"/>
        <v/>
      </c>
      <c r="CL13" s="69" t="str">
        <f t="shared" si="97"/>
        <v/>
      </c>
      <c r="CM13" s="69" t="str">
        <f t="shared" si="98"/>
        <v/>
      </c>
      <c r="CN13" s="70" t="str">
        <f t="shared" si="99"/>
        <v/>
      </c>
      <c r="CO13" s="68" t="str" cm="1">
        <f t="array" ref="CO13">IF(OR($X13="", CO$7=""), "", IFERROR(IF(IFERROR(INDEX($F13:$L13, $BM13, MATCH(CO$6, $F$9:$L$9, 0)), "")&gt;CO$7, "", IFERROR(INDEX($BB13:$BH13, $BM13, MATCH(CO$6, $BB$10:$BH$10, 0)), "")), ""))</f>
        <v/>
      </c>
      <c r="CP13" s="70" t="str" cm="1">
        <f t="array" ref="CP13">IF(OR($X13="", CP$7=""), "", IFERROR(IF(IFERROR(INDEX($F13:$L13, $BM13, MATCH(CP$6, $F$9:$L$9, 0)), "")&gt;CP$7, "", IFERROR(INDEX($BB13:$BH13, $BM13, MATCH(CP$6, $BB$10:$BH$10, 0)), "")), ""))</f>
        <v/>
      </c>
      <c r="CQ13" s="68" t="str">
        <f t="shared" si="100"/>
        <v/>
      </c>
      <c r="CR13" s="69" t="str">
        <f t="shared" si="101"/>
        <v/>
      </c>
      <c r="CS13" s="69" t="str">
        <f t="shared" si="102"/>
        <v/>
      </c>
      <c r="CT13" s="69" t="str">
        <f t="shared" si="103"/>
        <v/>
      </c>
      <c r="CU13" s="69" t="str">
        <f t="shared" si="104"/>
        <v/>
      </c>
      <c r="CV13" s="69" t="str">
        <f t="shared" si="105"/>
        <v/>
      </c>
      <c r="CW13" s="70" t="str">
        <f t="shared" si="106"/>
        <v/>
      </c>
      <c r="CX13" s="68" t="str" cm="1">
        <f t="array" ref="CX13">IF(OR($X13="", CX$7=""), "", IFERROR(IF(IFERROR(INDEX($F13:$L13, $BM13, MATCH(CX$6, $F$9:$L$9, 0)), "")&gt;CX$7, "", IFERROR(INDEX($BB13:$BH13, $BM13, MATCH(CX$6, $BB$10:$BH$10, 0)), "")), ""))</f>
        <v/>
      </c>
      <c r="CY13" s="70" t="str" cm="1">
        <f t="array" ref="CY13">IF(OR($X13="", CY$7=""), "", IFERROR(IF(IFERROR(INDEX($F13:$L13, $BM13, MATCH(CY$6, $F$9:$L$9, 0)), "")&gt;CY$7, "", IFERROR(INDEX($BB13:$BH13, $BM13, MATCH(CY$6, $BB$10:$BH$10, 0)), "")), ""))</f>
        <v/>
      </c>
      <c r="CZ13" s="68" t="str">
        <f t="shared" si="107"/>
        <v/>
      </c>
      <c r="DA13" s="69" t="str">
        <f t="shared" si="108"/>
        <v/>
      </c>
      <c r="DB13" s="69" t="str">
        <f t="shared" si="109"/>
        <v/>
      </c>
      <c r="DC13" s="69" t="str">
        <f t="shared" si="110"/>
        <v/>
      </c>
      <c r="DD13" s="69" t="str">
        <f t="shared" si="111"/>
        <v/>
      </c>
      <c r="DE13" s="69" t="str">
        <f t="shared" si="112"/>
        <v/>
      </c>
      <c r="DF13" s="70" t="str">
        <f t="shared" si="113"/>
        <v/>
      </c>
      <c r="DG13" s="68" t="str" cm="1">
        <f t="array" ref="DG13">IF(OR($X13="", DG$7=""), "", IFERROR(IF(IFERROR(INDEX($F13:$L13, $BM13, MATCH(DG$6, $F$9:$L$9, 0)), "")&gt;DG$7, "", IFERROR(INDEX($BB13:$BH13, $BM13, MATCH(DG$6, $BB$10:$BH$10, 0)), "")), ""))</f>
        <v/>
      </c>
      <c r="DH13" s="70" t="str" cm="1">
        <f t="array" ref="DH13">IF(OR($X13="", DH$7=""), "", IFERROR(IF(IFERROR(INDEX($F13:$L13, $BM13, MATCH(DH$6, $F$9:$L$9, 0)), "")&gt;DH$7, "", IFERROR(INDEX($BB13:$BH13, $BM13, MATCH(DH$6, $BB$10:$BH$10, 0)), "")), ""))</f>
        <v/>
      </c>
      <c r="DI13" s="68" t="str">
        <f t="shared" si="114"/>
        <v/>
      </c>
      <c r="DJ13" s="69" t="str">
        <f t="shared" si="115"/>
        <v/>
      </c>
      <c r="DK13" s="69" t="str">
        <f t="shared" si="116"/>
        <v/>
      </c>
      <c r="DL13" s="69" t="str">
        <f t="shared" si="117"/>
        <v/>
      </c>
      <c r="DM13" s="69" t="str">
        <f t="shared" si="118"/>
        <v/>
      </c>
      <c r="DN13" s="69" t="str">
        <f t="shared" si="119"/>
        <v/>
      </c>
      <c r="DO13" s="70" t="str">
        <f t="shared" si="120"/>
        <v/>
      </c>
      <c r="DP13" s="68" t="str" cm="1">
        <f t="array" ref="DP13">IF(OR($X13="", DP$7=""), "", IFERROR(IF(IFERROR(INDEX($F13:$L13, $BM13, MATCH(DP$6, $F$9:$L$9, 0)), "")&gt;DP$7, "", IFERROR(INDEX($BB13:$BH13, $BM13, MATCH(DP$6, $BB$10:$BH$10, 0)), "")), ""))</f>
        <v/>
      </c>
      <c r="DQ13" s="70" t="str" cm="1">
        <f t="array" ref="DQ13">IF(OR($X13="", DQ$7=""), "", IFERROR(IF(IFERROR(INDEX($F13:$L13, $BM13, MATCH(DQ$6, $F$9:$L$9, 0)), "")&gt;DQ$7, "", IFERROR(INDEX($BB13:$BH13, $BM13, MATCH(DQ$6, $BB$10:$BH$10, 0)), "")), ""))</f>
        <v/>
      </c>
      <c r="DR13" s="68" t="str">
        <f t="shared" si="121"/>
        <v/>
      </c>
      <c r="DS13" s="69" t="str">
        <f t="shared" si="122"/>
        <v/>
      </c>
      <c r="DT13" s="69" t="str">
        <f t="shared" si="123"/>
        <v/>
      </c>
      <c r="DU13" s="69" t="str">
        <f t="shared" si="124"/>
        <v/>
      </c>
      <c r="DV13" s="69" t="str">
        <f t="shared" si="125"/>
        <v/>
      </c>
      <c r="DW13" s="69" t="str">
        <f t="shared" si="126"/>
        <v/>
      </c>
      <c r="DX13" s="70" t="str">
        <f t="shared" si="127"/>
        <v/>
      </c>
      <c r="DY13" s="68" t="str" cm="1">
        <f t="array" ref="DY13">IF(OR($X13="", DY$7=""), "", IFERROR(IF(IFERROR(INDEX($F13:$L13, $BM13, MATCH(DY$6, $F$9:$L$9, 0)), "")&gt;DY$7, "", IFERROR(INDEX($BB13:$BH13, $BM13, MATCH(DY$6, $BB$10:$BH$10, 0)), "")), ""))</f>
        <v/>
      </c>
      <c r="DZ13" s="70" t="str" cm="1">
        <f t="array" ref="DZ13">IF(OR($X13="", DZ$7=""), "", IFERROR(IF(IFERROR(INDEX($F13:$L13, $BM13, MATCH(DZ$6, $F$9:$L$9, 0)), "")&gt;DZ$7, "", IFERROR(INDEX($BB13:$BH13, $BM13, MATCH(DZ$6, $BB$10:$BH$10, 0)), "")), ""))</f>
        <v/>
      </c>
      <c r="EA13" s="68" t="str">
        <f t="shared" si="128"/>
        <v/>
      </c>
      <c r="EB13" s="69" t="str">
        <f t="shared" si="129"/>
        <v/>
      </c>
      <c r="EC13" s="69" t="str">
        <f t="shared" si="130"/>
        <v/>
      </c>
      <c r="ED13" s="69" t="str">
        <f t="shared" si="131"/>
        <v/>
      </c>
      <c r="EE13" s="69" t="str">
        <f t="shared" si="132"/>
        <v/>
      </c>
      <c r="EF13" s="69" t="str">
        <f t="shared" si="133"/>
        <v/>
      </c>
      <c r="EG13" s="70" t="str">
        <f t="shared" si="134"/>
        <v/>
      </c>
      <c r="EH13" s="68" t="str" cm="1">
        <f t="array" ref="EH13">IF(OR($X13="", EH$7=""), "", IFERROR(IF(IFERROR(INDEX($F13:$L13, $BM13, MATCH(EH$6, $F$9:$L$9, 0)), "")&gt;EH$7, "", IFERROR(INDEX($BB13:$BH13, $BM13, MATCH(EH$6, $BB$10:$BH$10, 0)), "")), ""))</f>
        <v/>
      </c>
      <c r="EI13" s="70" t="str" cm="1">
        <f t="array" ref="EI13">IF(OR($X13="", EI$7=""), "", IFERROR(IF(IFERROR(INDEX($F13:$L13, $BM13, MATCH(EI$6, $F$9:$L$9, 0)), "")&gt;EI$7, "", IFERROR(INDEX($BB13:$BH13, $BM13, MATCH(EI$6, $BB$10:$BH$10, 0)), "")), ""))</f>
        <v/>
      </c>
      <c r="EJ13" s="68" t="str">
        <f t="shared" si="135"/>
        <v/>
      </c>
      <c r="EK13" s="69" t="str">
        <f t="shared" si="136"/>
        <v/>
      </c>
      <c r="EL13" s="69" t="str">
        <f t="shared" si="137"/>
        <v/>
      </c>
      <c r="EM13" s="69" t="str">
        <f t="shared" si="138"/>
        <v/>
      </c>
      <c r="EN13" s="69" t="str">
        <f t="shared" si="139"/>
        <v/>
      </c>
      <c r="EO13" s="69" t="str">
        <f t="shared" si="140"/>
        <v/>
      </c>
      <c r="EP13" s="70" t="str">
        <f t="shared" si="141"/>
        <v/>
      </c>
      <c r="EQ13" s="68" t="str" cm="1">
        <f t="array" ref="EQ13">IF(OR($X13="", EQ$7=""), "", IFERROR(IF(IFERROR(INDEX($F13:$L13, $BM13, MATCH(EQ$6, $F$9:$L$9, 0)), "")&gt;EQ$7, "", IFERROR(INDEX($BB13:$BH13, $BM13, MATCH(EQ$6, $BB$10:$BH$10, 0)), "")), ""))</f>
        <v/>
      </c>
      <c r="ER13" s="70" t="str" cm="1">
        <f t="array" ref="ER13">IF(OR($X13="", ER$7=""), "", IFERROR(IF(IFERROR(INDEX($F13:$L13, $BM13, MATCH(ER$6, $F$9:$L$9, 0)), "")&gt;ER$7, "", IFERROR(INDEX($BB13:$BH13, $BM13, MATCH(ER$6, $BB$10:$BH$10, 0)), "")), ""))</f>
        <v/>
      </c>
      <c r="ES13" s="68" t="str">
        <f t="shared" si="142"/>
        <v/>
      </c>
      <c r="ET13" s="69" t="str">
        <f t="shared" si="143"/>
        <v/>
      </c>
      <c r="EU13" s="69" t="str">
        <f t="shared" si="144"/>
        <v/>
      </c>
      <c r="EV13" s="69" t="str">
        <f t="shared" si="145"/>
        <v/>
      </c>
      <c r="EW13" s="69" t="str">
        <f t="shared" si="146"/>
        <v/>
      </c>
      <c r="EX13" s="69" t="str">
        <f t="shared" si="147"/>
        <v/>
      </c>
      <c r="EY13" s="70" t="str">
        <f t="shared" si="148"/>
        <v/>
      </c>
      <c r="FA13" s="68" t="str" cm="1">
        <f t="array" ref="FA13">IF($X13="", "", IFERROR(INDEX($BN13:$EY13, $EZ13, MATCH(FA$8, $BN$2:$EY$2, 0)), ""))</f>
        <v/>
      </c>
      <c r="FB13" s="69" t="str" cm="1">
        <f t="array" ref="FB13">IF($X13="", "", IFERROR(INDEX($BN13:$EY13, $EZ13, MATCH(FB$8, $BN$2:$EY$2, 0)), ""))</f>
        <v/>
      </c>
      <c r="FC13" s="69" t="str" cm="1">
        <f t="array" ref="FC13">IF($X13="", "", IFERROR(INDEX($BN13:$EY13, $EZ13, MATCH(FC$8, $BN$2:$EY$2, 0)), ""))</f>
        <v/>
      </c>
      <c r="FD13" s="69" t="str" cm="1">
        <f t="array" ref="FD13">IF($X13="", "", IFERROR(INDEX($BN13:$EY13, $EZ13, MATCH(FD$8, $BN$2:$EY$2, 0)), ""))</f>
        <v/>
      </c>
      <c r="FE13" s="69" t="str" cm="1">
        <f t="array" ref="FE13">IF($X13="", "", IFERROR(INDEX($BN13:$EY13, $EZ13, MATCH(FE$8, $BN$2:$EY$2, 0)), ""))</f>
        <v/>
      </c>
      <c r="FF13" s="69" t="str" cm="1">
        <f t="array" ref="FF13">IF($X13="", "", IFERROR(INDEX($BN13:$EY13, $EZ13, MATCH(FF$8, $BN$2:$EY$2, 0)), ""))</f>
        <v/>
      </c>
      <c r="FG13" s="69" t="str" cm="1">
        <f t="array" ref="FG13">IF($X13="", "", IFERROR(INDEX($BN13:$EY13, $EZ13, MATCH(FG$8, $BN$2:$EY$2, 0)), ""))</f>
        <v/>
      </c>
      <c r="FH13" s="69" t="str" cm="1">
        <f t="array" ref="FH13">IF($X13="", "", IFERROR(INDEX($BN13:$EY13, $EZ13, MATCH(FH$8, $BN$2:$EY$2, 0)), ""))</f>
        <v/>
      </c>
      <c r="FI13" s="69" t="str" cm="1">
        <f t="array" ref="FI13">IF($X13="", "", IFERROR(INDEX($BN13:$EY13, $EZ13, MATCH(FI$8, $BN$2:$EY$2, 0)), ""))</f>
        <v/>
      </c>
      <c r="FJ13" s="69" t="str" cm="1">
        <f t="array" ref="FJ13">IF($X13="", "", IFERROR(INDEX($BN13:$EY13, $EZ13, MATCH(FJ$8, $BN$2:$EY$2, 0)), ""))</f>
        <v/>
      </c>
      <c r="FK13" s="69" t="str" cm="1">
        <f t="array" ref="FK13">IF($X13="", "", IFERROR(INDEX($BN13:$EY13, $EZ13, MATCH(FK$8, $BN$2:$EY$2, 0)), ""))</f>
        <v/>
      </c>
      <c r="FL13" s="69" t="str" cm="1">
        <f t="array" ref="FL13">IF($X13="", "", IFERROR(INDEX($BN13:$EY13, $EZ13, MATCH(FL$8, $BN$2:$EY$2, 0)), ""))</f>
        <v/>
      </c>
      <c r="FM13" s="69" t="str" cm="1">
        <f t="array" ref="FM13">IF($X13="", "", IFERROR(INDEX($BN13:$EY13, $EZ13, MATCH(FM$8, $BN$2:$EY$2, 0)), ""))</f>
        <v/>
      </c>
      <c r="FN13" s="69" t="str" cm="1">
        <f t="array" ref="FN13">IF($X13="", "", IFERROR(INDEX($BN13:$EY13, $EZ13, MATCH(FN$8, $BN$2:$EY$2, 0)), ""))</f>
        <v/>
      </c>
      <c r="FO13" s="69" t="str" cm="1">
        <f t="array" ref="FO13">IF($X13="", "", IFERROR(INDEX($BN13:$EY13, $EZ13, MATCH(FO$8, $BN$2:$EY$2, 0)), ""))</f>
        <v/>
      </c>
      <c r="FP13" s="69" t="str" cm="1">
        <f t="array" ref="FP13">IF($X13="", "", IFERROR(INDEX($BN13:$EY13, $EZ13, MATCH(FP$8, $BN$2:$EY$2, 0)), ""))</f>
        <v/>
      </c>
      <c r="FQ13" s="69" t="str" cm="1">
        <f t="array" ref="FQ13">IF($X13="", "", IFERROR(INDEX($BN13:$EY13, $EZ13, MATCH(FQ$8, $BN$2:$EY$2, 0)), ""))</f>
        <v/>
      </c>
      <c r="FR13" s="69" t="str" cm="1">
        <f t="array" ref="FR13">IF($X13="", "", IFERROR(INDEX($BN13:$EY13, $EZ13, MATCH(FR$8, $BN$2:$EY$2, 0)), ""))</f>
        <v/>
      </c>
      <c r="FS13" s="69" t="str" cm="1">
        <f t="array" ref="FS13">IF($X13="", "", IFERROR(INDEX($BN13:$EY13, $EZ13, MATCH(FS$8, $BN$2:$EY$2, 0)), ""))</f>
        <v/>
      </c>
      <c r="FT13" s="69" t="str" cm="1">
        <f t="array" ref="FT13">IF($X13="", "", IFERROR(INDEX($BN13:$EY13, $EZ13, MATCH(FT$8, $BN$2:$EY$2, 0)), ""))</f>
        <v/>
      </c>
      <c r="FU13" s="69" t="str" cm="1">
        <f t="array" ref="FU13">IF($X13="", "", IFERROR(INDEX($BN13:$EY13, $EZ13, MATCH(FU$8, $BN$2:$EY$2, 0)), ""))</f>
        <v/>
      </c>
      <c r="FV13" s="69" t="str" cm="1">
        <f t="array" ref="FV13">IF($X13="", "", IFERROR(INDEX($BN13:$EY13, $EZ13, MATCH(FV$8, $BN$2:$EY$2, 0)), ""))</f>
        <v/>
      </c>
      <c r="FW13" s="69" t="str" cm="1">
        <f t="array" ref="FW13">IF($X13="", "", IFERROR(INDEX($BN13:$EY13, $EZ13, MATCH(FW$8, $BN$2:$EY$2, 0)), ""))</f>
        <v/>
      </c>
      <c r="FX13" s="69" t="str" cm="1">
        <f t="array" ref="FX13">IF($X13="", "", IFERROR(INDEX($BN13:$EY13, $EZ13, MATCH(FX$8, $BN$2:$EY$2, 0)), ""))</f>
        <v/>
      </c>
      <c r="FY13" s="69" t="str" cm="1">
        <f t="array" ref="FY13">IF($X13="", "", IFERROR(INDEX($BN13:$EY13, $EZ13, MATCH(FY$8, $BN$2:$EY$2, 0)), ""))</f>
        <v/>
      </c>
      <c r="FZ13" s="69" t="str" cm="1">
        <f t="array" ref="FZ13">IF($X13="", "", IFERROR(INDEX($BN13:$EY13, $EZ13, MATCH(FZ$8, $BN$2:$EY$2, 0)), ""))</f>
        <v/>
      </c>
      <c r="GA13" s="69" t="str" cm="1">
        <f t="array" ref="GA13">IF($X13="", "", IFERROR(INDEX($BN13:$EY13, $EZ13, MATCH(GA$8, $BN$2:$EY$2, 0)), ""))</f>
        <v/>
      </c>
      <c r="GB13" s="69" t="str" cm="1">
        <f t="array" ref="GB13">IF($X13="", "", IFERROR(INDEX($BN13:$EY13, $EZ13, MATCH(GB$8, $BN$2:$EY$2, 0)), ""))</f>
        <v/>
      </c>
      <c r="GC13" s="69" t="str" cm="1">
        <f t="array" ref="GC13">IF($X13="", "", IFERROR(INDEX($BN13:$EY13, $EZ13, MATCH(GC$8, $BN$2:$EY$2, 0)), ""))</f>
        <v/>
      </c>
      <c r="GD13" s="69" t="str" cm="1">
        <f t="array" ref="GD13">IF($X13="", "", IFERROR(INDEX($BN13:$EY13, $EZ13, MATCH(GD$8, $BN$2:$EY$2, 0)), ""))</f>
        <v/>
      </c>
      <c r="GE13" s="69" t="str" cm="1">
        <f t="array" ref="GE13">IF($X13="", "", IFERROR(INDEX($BN13:$EY13, $EZ13, MATCH(GE$8, $BN$2:$EY$2, 0)), ""))</f>
        <v/>
      </c>
      <c r="GF13" s="69" t="str" cm="1">
        <f t="array" ref="GF13">IF($X13="", "", IFERROR(INDEX($BN13:$EY13, $EZ13, MATCH(GF$8, $BN$2:$EY$2, 0)), ""))</f>
        <v/>
      </c>
      <c r="GG13" s="69" t="str" cm="1">
        <f t="array" ref="GG13">IF($X13="", "", IFERROR(INDEX($BN13:$EY13, $EZ13, MATCH(GG$8, $BN$2:$EY$2, 0)), ""))</f>
        <v/>
      </c>
      <c r="GH13" s="69" t="str" cm="1">
        <f t="array" ref="GH13">IF($X13="", "", IFERROR(INDEX($BN13:$EY13, $EZ13, MATCH(GH$8, $BN$2:$EY$2, 0)), ""))</f>
        <v/>
      </c>
      <c r="GI13" s="69" t="str" cm="1">
        <f t="array" ref="GI13">IF($X13="", "", IFERROR(INDEX($BN13:$EY13, $EZ13, MATCH(GI$8, $BN$2:$EY$2, 0)), ""))</f>
        <v/>
      </c>
      <c r="GJ13" s="69" t="str" cm="1">
        <f t="array" ref="GJ13">IF($X13="", "", IFERROR(INDEX($BN13:$EY13, $EZ13, MATCH(GJ$8, $BN$2:$EY$2, 0)), ""))</f>
        <v/>
      </c>
      <c r="GK13" s="69" t="str" cm="1">
        <f t="array" ref="GK13">IF($X13="", "", IFERROR(INDEX($BN13:$EY13, $EZ13, MATCH(GK$8, $BN$2:$EY$2, 0)), ""))</f>
        <v/>
      </c>
      <c r="GL13" s="69" t="str" cm="1">
        <f t="array" ref="GL13">IF($X13="", "", IFERROR(INDEX($BN13:$EY13, $EZ13, MATCH(GL$8, $BN$2:$EY$2, 0)), ""))</f>
        <v/>
      </c>
      <c r="GM13" s="69" t="str" cm="1">
        <f t="array" ref="GM13">IF($X13="", "", IFERROR(INDEX($BN13:$EY13, $EZ13, MATCH(GM$8, $BN$2:$EY$2, 0)), ""))</f>
        <v/>
      </c>
      <c r="GN13" s="69" t="str" cm="1">
        <f t="array" ref="GN13">IF($X13="", "", IFERROR(INDEX($BN13:$EY13, $EZ13, MATCH(GN$8, $BN$2:$EY$2, 0)), ""))</f>
        <v/>
      </c>
      <c r="GO13" s="69" t="str" cm="1">
        <f t="array" ref="GO13">IF($X13="", "", IFERROR(INDEX($BN13:$EY13, $EZ13, MATCH(GO$8, $BN$2:$EY$2, 0)), ""))</f>
        <v/>
      </c>
      <c r="GP13" s="69" t="str" cm="1">
        <f t="array" ref="GP13">IF($X13="", "", IFERROR(INDEX($BN13:$EY13, $EZ13, MATCH(GP$8, $BN$2:$EY$2, 0)), ""))</f>
        <v/>
      </c>
      <c r="GQ13" s="69" t="str" cm="1">
        <f t="array" ref="GQ13">IF($X13="", "", IFERROR(INDEX($BN13:$EY13, $EZ13, MATCH(GQ$8, $BN$2:$EY$2, 0)), ""))</f>
        <v/>
      </c>
      <c r="GR13" s="69" t="str" cm="1">
        <f t="array" ref="GR13">IF($X13="", "", IFERROR(INDEX($BN13:$EY13, $EZ13, MATCH(GR$8, $BN$2:$EY$2, 0)), ""))</f>
        <v/>
      </c>
      <c r="GS13" s="69" t="str" cm="1">
        <f t="array" ref="GS13">IF($X13="", "", IFERROR(INDEX($BN13:$EY13, $EZ13, MATCH(GS$8, $BN$2:$EY$2, 0)), ""))</f>
        <v/>
      </c>
      <c r="GT13" s="69" t="str" cm="1">
        <f t="array" ref="GT13">IF($X13="", "", IFERROR(INDEX($BN13:$EY13, $EZ13, MATCH(GT$8, $BN$2:$EY$2, 0)), ""))</f>
        <v/>
      </c>
      <c r="GU13" s="69" t="str" cm="1">
        <f t="array" ref="GU13">IF($X13="", "", IFERROR(INDEX($BN13:$EY13, $EZ13, MATCH(GU$8, $BN$2:$EY$2, 0)), ""))</f>
        <v/>
      </c>
      <c r="GV13" s="69" t="str" cm="1">
        <f t="array" ref="GV13">IF($X13="", "", IFERROR(INDEX($BN13:$EY13, $EZ13, MATCH(GV$8, $BN$2:$EY$2, 0)), ""))</f>
        <v/>
      </c>
      <c r="GW13" s="69" t="str" cm="1">
        <f t="array" ref="GW13">IF($X13="", "", IFERROR(INDEX($BN13:$EY13, $EZ13, MATCH(GW$8, $BN$2:$EY$2, 0)), ""))</f>
        <v/>
      </c>
      <c r="GX13" s="69" t="str" cm="1">
        <f t="array" ref="GX13">IF($X13="", "", IFERROR(INDEX($BN13:$EY13, $EZ13, MATCH(GX$8, $BN$2:$EY$2, 0)), ""))</f>
        <v/>
      </c>
      <c r="GY13" s="69" t="str" cm="1">
        <f t="array" ref="GY13">IF($X13="", "", IFERROR(INDEX($BN13:$EY13, $EZ13, MATCH(GY$8, $BN$2:$EY$2, 0)), ""))</f>
        <v/>
      </c>
      <c r="GZ13" s="69" t="str" cm="1">
        <f t="array" ref="GZ13">IF($X13="", "", IFERROR(INDEX($BN13:$EY13, $EZ13, MATCH(GZ$8, $BN$2:$EY$2, 0)), ""))</f>
        <v/>
      </c>
      <c r="HA13" s="69" t="str" cm="1">
        <f t="array" ref="HA13">IF($X13="", "", IFERROR(INDEX($BN13:$EY13, $EZ13, MATCH(HA$8, $BN$2:$EY$2, 0)), ""))</f>
        <v/>
      </c>
      <c r="HB13" s="69" t="str" cm="1">
        <f t="array" ref="HB13">IF($X13="", "", IFERROR(INDEX($BN13:$EY13, $EZ13, MATCH(HB$8, $BN$2:$EY$2, 0)), ""))</f>
        <v/>
      </c>
      <c r="HC13" s="69" t="str" cm="1">
        <f t="array" ref="HC13">IF($X13="", "", IFERROR(INDEX($BN13:$EY13, $EZ13, MATCH(HC$8, $BN$2:$EY$2, 0)), ""))</f>
        <v/>
      </c>
      <c r="HD13" s="69" t="str" cm="1">
        <f t="array" ref="HD13">IF($X13="", "", IFERROR(INDEX($BN13:$EY13, $EZ13, MATCH(HD$8, $BN$2:$EY$2, 0)), ""))</f>
        <v/>
      </c>
      <c r="HE13" s="69" t="str" cm="1">
        <f t="array" ref="HE13">IF($X13="", "", IFERROR(INDEX($BN13:$EY13, $EZ13, MATCH(HE$8, $BN$2:$EY$2, 0)), ""))</f>
        <v/>
      </c>
      <c r="HF13" s="69" t="str" cm="1">
        <f t="array" ref="HF13">IF($X13="", "", IFERROR(INDEX($BN13:$EY13, $EZ13, MATCH(HF$8, $BN$2:$EY$2, 0)), ""))</f>
        <v/>
      </c>
      <c r="HG13" s="69" t="str" cm="1">
        <f t="array" ref="HG13">IF($X13="", "", IFERROR(INDEX($BN13:$EY13, $EZ13, MATCH(HG$8, $BN$2:$EY$2, 0)), ""))</f>
        <v/>
      </c>
      <c r="HH13" s="69" t="str" cm="1">
        <f t="array" ref="HH13">IF($X13="", "", IFERROR(INDEX($BN13:$EY13, $EZ13, MATCH(HH$8, $BN$2:$EY$2, 0)), ""))</f>
        <v/>
      </c>
      <c r="HI13" s="69" t="str" cm="1">
        <f t="array" ref="HI13">IF($X13="", "", IFERROR(INDEX($BN13:$EY13, $EZ13, MATCH(HI$8, $BN$2:$EY$2, 0)), ""))</f>
        <v/>
      </c>
      <c r="HJ13" s="69" t="str" cm="1">
        <f t="array" ref="HJ13">IF($X13="", "", IFERROR(INDEX($BN13:$EY13, $EZ13, MATCH(HJ$8, $BN$2:$EY$2, 0)), ""))</f>
        <v/>
      </c>
      <c r="HK13" s="69" t="str" cm="1">
        <f t="array" ref="HK13">IF($X13="", "", IFERROR(INDEX($BN13:$EY13, $EZ13, MATCH(HK$8, $BN$2:$EY$2, 0)), ""))</f>
        <v/>
      </c>
      <c r="HL13" s="69" t="str" cm="1">
        <f t="array" ref="HL13">IF($X13="", "", IFERROR(INDEX($BN13:$EY13, $EZ13, MATCH(HL$8, $BN$2:$EY$2, 0)), ""))</f>
        <v/>
      </c>
      <c r="HM13" s="69" t="str" cm="1">
        <f t="array" ref="HM13">IF($X13="", "", IFERROR(INDEX($BN13:$EY13, $EZ13, MATCH(HM$8, $BN$2:$EY$2, 0)), ""))</f>
        <v/>
      </c>
      <c r="HN13" s="69" t="str" cm="1">
        <f t="array" ref="HN13">IF($X13="", "", IFERROR(INDEX($BN13:$EY13, $EZ13, MATCH(HN$8, $BN$2:$EY$2, 0)), ""))</f>
        <v/>
      </c>
      <c r="HO13" s="69" t="str" cm="1">
        <f t="array" ref="HO13">IF($X13="", "", IFERROR(INDEX($BN13:$EY13, $EZ13, MATCH(HO$8, $BN$2:$EY$2, 0)), ""))</f>
        <v/>
      </c>
      <c r="HP13" s="69" t="str" cm="1">
        <f t="array" ref="HP13">IF($X13="", "", IFERROR(INDEX($BN13:$EY13, $EZ13, MATCH(HP$8, $BN$2:$EY$2, 0)), ""))</f>
        <v/>
      </c>
      <c r="HQ13" s="69" t="str" cm="1">
        <f t="array" ref="HQ13">IF($X13="", "", IFERROR(INDEX($BN13:$EY13, $EZ13, MATCH(HQ$8, $BN$2:$EY$2, 0)), ""))</f>
        <v/>
      </c>
      <c r="HR13" s="70" t="str" cm="1">
        <f t="array" ref="HR13">IF($X13="", "", IFERROR(INDEX($BN13:$EY13, $EZ13, MATCH(HR$8, $BN$2:$EY$2, 0)), ""))</f>
        <v/>
      </c>
      <c r="HT13" s="8" t="str" cm="1">
        <f t="array" ref="HT13">IFERROR(INDEX($FA$6:$HR$6, $HS$6, MATCH(MIN($FA13:$HR13), $FA13:$HR13, 0)), "")</f>
        <v/>
      </c>
      <c r="HV13" s="8" t="str" cm="1">
        <f t="array" ref="HV13">IFERROR(INDEX(Trainers!$I$11:$I$20, MATCH(IFERROR(INDEX($FA$7:$HR$7, $HS$6, MATCH(MIN($FA13:$HR13), $FA13:$HR13, 0)), ""), Trainers!$AB$11:$AB$20, 0)), "")</f>
        <v/>
      </c>
      <c r="HX13" s="81" t="str">
        <f t="shared" si="149"/>
        <v/>
      </c>
      <c r="HY13" s="88" t="str">
        <f t="shared" si="150"/>
        <v/>
      </c>
      <c r="HZ13" s="81" t="str">
        <f t="shared" si="149"/>
        <v/>
      </c>
      <c r="IA13" s="88" t="str">
        <f t="shared" si="150"/>
        <v/>
      </c>
      <c r="IB13" s="81" t="str">
        <f t="shared" si="149"/>
        <v/>
      </c>
      <c r="IC13" s="88" t="str">
        <f t="shared" si="150"/>
        <v/>
      </c>
      <c r="ID13" s="81" t="str">
        <f t="shared" si="149"/>
        <v/>
      </c>
      <c r="IE13" s="88" t="str">
        <f t="shared" si="150"/>
        <v/>
      </c>
      <c r="IF13" s="81" t="str">
        <f t="shared" si="149"/>
        <v/>
      </c>
      <c r="IG13" s="88" t="str">
        <f t="shared" si="150"/>
        <v/>
      </c>
      <c r="IH13" s="81" t="str">
        <f t="shared" si="149"/>
        <v/>
      </c>
      <c r="II13" s="88" t="str">
        <f t="shared" si="150"/>
        <v/>
      </c>
      <c r="IJ13" s="81" t="str">
        <f t="shared" si="149"/>
        <v/>
      </c>
      <c r="IK13" s="88" t="str">
        <f t="shared" si="150"/>
        <v/>
      </c>
      <c r="IL13" s="81" t="str">
        <f t="shared" si="149"/>
        <v/>
      </c>
      <c r="IM13" s="88" t="str">
        <f t="shared" si="150"/>
        <v/>
      </c>
      <c r="IN13" s="81" t="str">
        <f t="shared" si="71"/>
        <v/>
      </c>
      <c r="IO13" s="88" t="str">
        <f t="shared" si="72"/>
        <v/>
      </c>
      <c r="IP13" s="81" t="str">
        <f t="shared" si="71"/>
        <v/>
      </c>
      <c r="IQ13" s="88" t="str">
        <f t="shared" si="72"/>
        <v/>
      </c>
      <c r="IS13" s="81" t="str" cm="1">
        <f t="array" ref="IS13">IF($X13="", "", IFERROR(INDEX($HX$3:$IQ$3, $IR$3, MATCH(IS$10, $HX13:$IQ13, 0)), ""))</f>
        <v/>
      </c>
      <c r="IT13" s="89" t="str" cm="1">
        <f t="array" ref="IT13">IF($X13="", "", IFERROR(INDEX($HX$3:$IQ$3, $IR$3, MATCH(IT$10, $HX13:$IQ13, 0)), ""))</f>
        <v/>
      </c>
      <c r="IU13" s="89" t="str" cm="1">
        <f t="array" ref="IU13">IF($X13="", "", IFERROR(INDEX($HX$3:$IQ$3, $IR$3, MATCH(IU$10, $HX13:$IQ13, 0)), ""))</f>
        <v/>
      </c>
      <c r="IV13" s="8" t="str">
        <f t="shared" si="151"/>
        <v/>
      </c>
      <c r="IX13" s="8" t="str">
        <f t="shared" si="152"/>
        <v/>
      </c>
      <c r="IZ13" s="8" t="str">
        <f>IF($BL13="", "", IFERROR(INDEX(Trainers!$AB$11:$AB$20, MATCH($BL13, Trainers!$I$11:$I$20, 0)), ""))</f>
        <v/>
      </c>
      <c r="JA13" s="78" t="str">
        <f t="shared" si="153"/>
        <v/>
      </c>
      <c r="JB13" s="8" t="str" cm="1">
        <f t="array" ref="JB13">IFERROR(INDEX($BN$7:$EY$7, $BM$7, MATCH(CONCATENATE($IZ13, " - ", $BJ13), $BN$2:$EY$2, 0)), "")</f>
        <v/>
      </c>
      <c r="JC13" s="8" t="str">
        <f t="shared" si="154"/>
        <v/>
      </c>
      <c r="JE13" s="8" t="str">
        <f>IF($HV13="", "", IFERROR(INDEX(Trainers!$AB$11:$AB$20, MATCH($HV13, Trainers!$I$11:$I$20, 0)), ""))</f>
        <v/>
      </c>
      <c r="JF13" s="78" t="str" cm="1">
        <f t="array" ref="JF13">IF(IFERROR(INDEX($F13:$L13, $Y13, MATCH($HT13, $F$9:$L$9, 0)), "")="", "", IFERROR(INDEX($F13:$L13, $Y13, MATCH($HT13, $F$9:$L$9, 0)), ""))</f>
        <v/>
      </c>
      <c r="JG13" s="8" t="str" cm="1">
        <f t="array" ref="JG13">IFERROR(INDEX($BN$7:$EY$7, $BM$7, MATCH(CONCATENATE($JE13, " - ", $HT13), $BN$2:$EY$2, 0)), "")</f>
        <v/>
      </c>
      <c r="JH13" s="8" t="str">
        <f t="shared" si="155"/>
        <v/>
      </c>
    </row>
    <row r="14" spans="1:268" x14ac:dyDescent="0.25">
      <c r="A14" s="2"/>
      <c r="B14" s="20"/>
      <c r="C14" s="21"/>
      <c r="D14" s="38"/>
      <c r="E14" s="22"/>
      <c r="F14" s="22"/>
      <c r="G14" s="22"/>
      <c r="H14" s="22"/>
      <c r="I14" s="22"/>
      <c r="J14" s="22"/>
      <c r="K14" s="22"/>
      <c r="L14" s="23"/>
      <c r="M14" s="2"/>
      <c r="N14" s="101" t="str">
        <f t="shared" si="75"/>
        <v/>
      </c>
      <c r="O14" s="2"/>
      <c r="P14" s="62"/>
      <c r="Q14" s="62"/>
      <c r="R14" s="62"/>
      <c r="U14" s="8" t="str">
        <f>IF('Intro &amp; Setup'!$AG26="", "", 'Intro &amp; Setup'!$AG26)</f>
        <v>RM</v>
      </c>
      <c r="V14" s="41" t="str">
        <f>IF('Training Positions'!$B14="", "", 'Training Positions'!$B14)</f>
        <v/>
      </c>
      <c r="X14" s="8" t="str">
        <f t="shared" si="76"/>
        <v/>
      </c>
      <c r="Z14" s="8" t="str">
        <f t="shared" si="38"/>
        <v/>
      </c>
      <c r="AA14" s="8" t="str">
        <f t="shared" si="39"/>
        <v/>
      </c>
      <c r="AB14" s="8" t="str">
        <f t="shared" si="40"/>
        <v/>
      </c>
      <c r="AC14" s="8" t="str">
        <f t="shared" si="41"/>
        <v/>
      </c>
      <c r="AD14" s="8" t="str">
        <f t="shared" si="42"/>
        <v/>
      </c>
      <c r="AE14" s="8" t="str">
        <f t="shared" si="43"/>
        <v/>
      </c>
      <c r="AF14" s="8" t="str">
        <f t="shared" si="44"/>
        <v/>
      </c>
      <c r="AG14" s="8" t="str">
        <f t="shared" si="45"/>
        <v/>
      </c>
      <c r="AH14" s="8" t="str">
        <f t="shared" si="46"/>
        <v/>
      </c>
      <c r="AI14" s="8" t="str">
        <f t="shared" si="47"/>
        <v/>
      </c>
      <c r="AJ14" s="8" t="str">
        <f t="shared" si="48"/>
        <v/>
      </c>
      <c r="AL14" s="68" t="str">
        <f t="shared" si="49"/>
        <v/>
      </c>
      <c r="AM14" s="69" t="str">
        <f t="shared" si="50"/>
        <v/>
      </c>
      <c r="AN14" s="69" t="str">
        <f t="shared" si="51"/>
        <v/>
      </c>
      <c r="AO14" s="69" t="str">
        <f t="shared" si="52"/>
        <v/>
      </c>
      <c r="AP14" s="69" t="str">
        <f t="shared" si="53"/>
        <v/>
      </c>
      <c r="AQ14" s="69" t="str">
        <f t="shared" si="54"/>
        <v/>
      </c>
      <c r="AR14" s="70" t="str">
        <f t="shared" si="55"/>
        <v/>
      </c>
      <c r="AT14" s="68" t="str">
        <f>IF($D14="", "", IFERROR(INDEX('Training Positions'!C$11:C$30, MATCH($D14, 'Training Positions'!$B$11:$B$30, 0)), ""))</f>
        <v/>
      </c>
      <c r="AU14" s="69" t="str">
        <f>IF($D14="", "", IFERROR(INDEX('Training Positions'!D$11:D$30, MATCH($D14, 'Training Positions'!$B$11:$B$30, 0)), ""))</f>
        <v/>
      </c>
      <c r="AV14" s="69" t="str">
        <f>IF($D14="", "", IFERROR(INDEX('Training Positions'!E$11:E$30, MATCH($D14, 'Training Positions'!$B$11:$B$30, 0)), ""))</f>
        <v/>
      </c>
      <c r="AW14" s="69" t="str">
        <f>IF($D14="", "", IFERROR(INDEX('Training Positions'!F$11:F$30, MATCH($D14, 'Training Positions'!$B$11:$B$30, 0)), ""))</f>
        <v/>
      </c>
      <c r="AX14" s="69" t="str">
        <f>IF($D14="", "", IFERROR(INDEX('Training Positions'!G$11:G$30, MATCH($D14, 'Training Positions'!$B$11:$B$30, 0)), ""))</f>
        <v/>
      </c>
      <c r="AY14" s="69" t="str">
        <f>IF($D14="", "", IFERROR(INDEX('Training Positions'!H$11:H$30, MATCH($D14, 'Training Positions'!$B$11:$B$30, 0)), ""))</f>
        <v/>
      </c>
      <c r="AZ14" s="70" t="str">
        <f>IF($D14="", "", IFERROR(INDEX('Training Positions'!I$11:I$30, MATCH($D14, 'Training Positions'!$B$11:$B$30, 0)), ""))</f>
        <v/>
      </c>
      <c r="BB14" s="68" t="str">
        <f t="shared" si="77"/>
        <v/>
      </c>
      <c r="BC14" s="69" t="str">
        <f t="shared" si="56"/>
        <v/>
      </c>
      <c r="BD14" s="69" t="str">
        <f t="shared" si="56"/>
        <v/>
      </c>
      <c r="BE14" s="69" t="str">
        <f t="shared" si="56"/>
        <v/>
      </c>
      <c r="BF14" s="69" t="str">
        <f t="shared" si="56"/>
        <v/>
      </c>
      <c r="BG14" s="69" t="str">
        <f t="shared" si="56"/>
        <v/>
      </c>
      <c r="BH14" s="70" t="str">
        <f t="shared" si="56"/>
        <v/>
      </c>
      <c r="BJ14" s="8" t="str" cm="1">
        <f t="array" ref="BJ14">IF($X14="", "", IFERROR(INDEX($BB$10:$BH$10, $BA$10, MATCH(MIN($BB14:$BH14), $BB14:$BH14, 0)), ""))</f>
        <v/>
      </c>
      <c r="BK14" s="78" t="str">
        <f t="shared" si="78"/>
        <v/>
      </c>
      <c r="BL14" s="8" t="str">
        <f>IF($IX14="", "", IFERROR(INDEX(Trainers!$I$11:$I$20, MATCH($IX14, Trainers!$AB$11:$AB$20, 0)), ""))</f>
        <v/>
      </c>
      <c r="BN14" s="68" t="str" cm="1">
        <f t="array" ref="BN14">IF(OR($X14="", BN$7=""), "", IFERROR(IF(IFERROR(INDEX($F14:$L14, $BM14, MATCH(BN$6, $F$9:$L$9, 0)), "")&gt;BN$7, "", IFERROR(INDEX($BB14:$BH14, $BM14, MATCH(BN$6, $BB$10:$BH$10, 0)), "")), ""))</f>
        <v/>
      </c>
      <c r="BO14" s="70" t="str" cm="1">
        <f t="array" ref="BO14">IF(OR($X14="", BO$7=""), "", IFERROR(IF(IFERROR(INDEX($F14:$L14, $BM14, MATCH(BO$6, $F$9:$L$9, 0)), "")&gt;BO$7, "", IFERROR(INDEX($BB14:$BH14, $BM14, MATCH(BO$6, $BB$10:$BH$10, 0)), "")), ""))</f>
        <v/>
      </c>
      <c r="BP14" s="68" t="str">
        <f t="shared" si="79"/>
        <v/>
      </c>
      <c r="BQ14" s="69" t="str">
        <f t="shared" si="80"/>
        <v/>
      </c>
      <c r="BR14" s="69" t="str">
        <f t="shared" si="81"/>
        <v/>
      </c>
      <c r="BS14" s="69" t="str">
        <f t="shared" si="82"/>
        <v/>
      </c>
      <c r="BT14" s="69" t="str">
        <f t="shared" si="83"/>
        <v/>
      </c>
      <c r="BU14" s="69" t="str">
        <f t="shared" si="84"/>
        <v/>
      </c>
      <c r="BV14" s="70" t="str">
        <f t="shared" si="85"/>
        <v/>
      </c>
      <c r="BW14" s="68" t="str" cm="1">
        <f t="array" ref="BW14">IF(OR($X14="", BW$7=""), "", IFERROR(IF(IFERROR(INDEX($F14:$L14, $BM14, MATCH(BW$6, $F$9:$L$9, 0)), "")&gt;BW$7, "", IFERROR(INDEX($BB14:$BH14, $BM14, MATCH(BW$6, $BB$10:$BH$10, 0)), "")), ""))</f>
        <v/>
      </c>
      <c r="BX14" s="70" t="str" cm="1">
        <f t="array" ref="BX14">IF(OR($X14="", BX$7=""), "", IFERROR(IF(IFERROR(INDEX($F14:$L14, $BM14, MATCH(BX$6, $F$9:$L$9, 0)), "")&gt;BX$7, "", IFERROR(INDEX($BB14:$BH14, $BM14, MATCH(BX$6, $BB$10:$BH$10, 0)), "")), ""))</f>
        <v/>
      </c>
      <c r="BY14" s="68" t="str">
        <f t="shared" si="86"/>
        <v/>
      </c>
      <c r="BZ14" s="69" t="str">
        <f t="shared" si="87"/>
        <v/>
      </c>
      <c r="CA14" s="69" t="str">
        <f t="shared" si="88"/>
        <v/>
      </c>
      <c r="CB14" s="69" t="str">
        <f t="shared" si="89"/>
        <v/>
      </c>
      <c r="CC14" s="69" t="str">
        <f t="shared" si="90"/>
        <v/>
      </c>
      <c r="CD14" s="69" t="str">
        <f t="shared" si="91"/>
        <v/>
      </c>
      <c r="CE14" s="70" t="str">
        <f t="shared" si="92"/>
        <v/>
      </c>
      <c r="CF14" s="68" t="str" cm="1">
        <f t="array" ref="CF14">IF(OR($X14="", CF$7=""), "", IFERROR(IF(IFERROR(INDEX($F14:$L14, $BM14, MATCH(CF$6, $F$9:$L$9, 0)), "")&gt;CF$7, "", IFERROR(INDEX($BB14:$BH14, $BM14, MATCH(CF$6, $BB$10:$BH$10, 0)), "")), ""))</f>
        <v/>
      </c>
      <c r="CG14" s="70" t="str" cm="1">
        <f t="array" ref="CG14">IF(OR($X14="", CG$7=""), "", IFERROR(IF(IFERROR(INDEX($F14:$L14, $BM14, MATCH(CG$6, $F$9:$L$9, 0)), "")&gt;CG$7, "", IFERROR(INDEX($BB14:$BH14, $BM14, MATCH(CG$6, $BB$10:$BH$10, 0)), "")), ""))</f>
        <v/>
      </c>
      <c r="CH14" s="68" t="str">
        <f t="shared" si="93"/>
        <v/>
      </c>
      <c r="CI14" s="69" t="str">
        <f t="shared" si="94"/>
        <v/>
      </c>
      <c r="CJ14" s="69" t="str">
        <f t="shared" si="95"/>
        <v/>
      </c>
      <c r="CK14" s="69" t="str">
        <f t="shared" si="96"/>
        <v/>
      </c>
      <c r="CL14" s="69" t="str">
        <f t="shared" si="97"/>
        <v/>
      </c>
      <c r="CM14" s="69" t="str">
        <f t="shared" si="98"/>
        <v/>
      </c>
      <c r="CN14" s="70" t="str">
        <f t="shared" si="99"/>
        <v/>
      </c>
      <c r="CO14" s="68" t="str" cm="1">
        <f t="array" ref="CO14">IF(OR($X14="", CO$7=""), "", IFERROR(IF(IFERROR(INDEX($F14:$L14, $BM14, MATCH(CO$6, $F$9:$L$9, 0)), "")&gt;CO$7, "", IFERROR(INDEX($BB14:$BH14, $BM14, MATCH(CO$6, $BB$10:$BH$10, 0)), "")), ""))</f>
        <v/>
      </c>
      <c r="CP14" s="70" t="str" cm="1">
        <f t="array" ref="CP14">IF(OR($X14="", CP$7=""), "", IFERROR(IF(IFERROR(INDEX($F14:$L14, $BM14, MATCH(CP$6, $F$9:$L$9, 0)), "")&gt;CP$7, "", IFERROR(INDEX($BB14:$BH14, $BM14, MATCH(CP$6, $BB$10:$BH$10, 0)), "")), ""))</f>
        <v/>
      </c>
      <c r="CQ14" s="68" t="str">
        <f t="shared" si="100"/>
        <v/>
      </c>
      <c r="CR14" s="69" t="str">
        <f t="shared" si="101"/>
        <v/>
      </c>
      <c r="CS14" s="69" t="str">
        <f t="shared" si="102"/>
        <v/>
      </c>
      <c r="CT14" s="69" t="str">
        <f t="shared" si="103"/>
        <v/>
      </c>
      <c r="CU14" s="69" t="str">
        <f t="shared" si="104"/>
        <v/>
      </c>
      <c r="CV14" s="69" t="str">
        <f t="shared" si="105"/>
        <v/>
      </c>
      <c r="CW14" s="70" t="str">
        <f t="shared" si="106"/>
        <v/>
      </c>
      <c r="CX14" s="68" t="str" cm="1">
        <f t="array" ref="CX14">IF(OR($X14="", CX$7=""), "", IFERROR(IF(IFERROR(INDEX($F14:$L14, $BM14, MATCH(CX$6, $F$9:$L$9, 0)), "")&gt;CX$7, "", IFERROR(INDEX($BB14:$BH14, $BM14, MATCH(CX$6, $BB$10:$BH$10, 0)), "")), ""))</f>
        <v/>
      </c>
      <c r="CY14" s="70" t="str" cm="1">
        <f t="array" ref="CY14">IF(OR($X14="", CY$7=""), "", IFERROR(IF(IFERROR(INDEX($F14:$L14, $BM14, MATCH(CY$6, $F$9:$L$9, 0)), "")&gt;CY$7, "", IFERROR(INDEX($BB14:$BH14, $BM14, MATCH(CY$6, $BB$10:$BH$10, 0)), "")), ""))</f>
        <v/>
      </c>
      <c r="CZ14" s="68" t="str">
        <f t="shared" si="107"/>
        <v/>
      </c>
      <c r="DA14" s="69" t="str">
        <f t="shared" si="108"/>
        <v/>
      </c>
      <c r="DB14" s="69" t="str">
        <f t="shared" si="109"/>
        <v/>
      </c>
      <c r="DC14" s="69" t="str">
        <f t="shared" si="110"/>
        <v/>
      </c>
      <c r="DD14" s="69" t="str">
        <f t="shared" si="111"/>
        <v/>
      </c>
      <c r="DE14" s="69" t="str">
        <f t="shared" si="112"/>
        <v/>
      </c>
      <c r="DF14" s="70" t="str">
        <f t="shared" si="113"/>
        <v/>
      </c>
      <c r="DG14" s="68" t="str" cm="1">
        <f t="array" ref="DG14">IF(OR($X14="", DG$7=""), "", IFERROR(IF(IFERROR(INDEX($F14:$L14, $BM14, MATCH(DG$6, $F$9:$L$9, 0)), "")&gt;DG$7, "", IFERROR(INDEX($BB14:$BH14, $BM14, MATCH(DG$6, $BB$10:$BH$10, 0)), "")), ""))</f>
        <v/>
      </c>
      <c r="DH14" s="70" t="str" cm="1">
        <f t="array" ref="DH14">IF(OR($X14="", DH$7=""), "", IFERROR(IF(IFERROR(INDEX($F14:$L14, $BM14, MATCH(DH$6, $F$9:$L$9, 0)), "")&gt;DH$7, "", IFERROR(INDEX($BB14:$BH14, $BM14, MATCH(DH$6, $BB$10:$BH$10, 0)), "")), ""))</f>
        <v/>
      </c>
      <c r="DI14" s="68" t="str">
        <f t="shared" si="114"/>
        <v/>
      </c>
      <c r="DJ14" s="69" t="str">
        <f t="shared" si="115"/>
        <v/>
      </c>
      <c r="DK14" s="69" t="str">
        <f t="shared" si="116"/>
        <v/>
      </c>
      <c r="DL14" s="69" t="str">
        <f t="shared" si="117"/>
        <v/>
      </c>
      <c r="DM14" s="69" t="str">
        <f t="shared" si="118"/>
        <v/>
      </c>
      <c r="DN14" s="69" t="str">
        <f t="shared" si="119"/>
        <v/>
      </c>
      <c r="DO14" s="70" t="str">
        <f t="shared" si="120"/>
        <v/>
      </c>
      <c r="DP14" s="68" t="str" cm="1">
        <f t="array" ref="DP14">IF(OR($X14="", DP$7=""), "", IFERROR(IF(IFERROR(INDEX($F14:$L14, $BM14, MATCH(DP$6, $F$9:$L$9, 0)), "")&gt;DP$7, "", IFERROR(INDEX($BB14:$BH14, $BM14, MATCH(DP$6, $BB$10:$BH$10, 0)), "")), ""))</f>
        <v/>
      </c>
      <c r="DQ14" s="70" t="str" cm="1">
        <f t="array" ref="DQ14">IF(OR($X14="", DQ$7=""), "", IFERROR(IF(IFERROR(INDEX($F14:$L14, $BM14, MATCH(DQ$6, $F$9:$L$9, 0)), "")&gt;DQ$7, "", IFERROR(INDEX($BB14:$BH14, $BM14, MATCH(DQ$6, $BB$10:$BH$10, 0)), "")), ""))</f>
        <v/>
      </c>
      <c r="DR14" s="68" t="str">
        <f t="shared" si="121"/>
        <v/>
      </c>
      <c r="DS14" s="69" t="str">
        <f t="shared" si="122"/>
        <v/>
      </c>
      <c r="DT14" s="69" t="str">
        <f t="shared" si="123"/>
        <v/>
      </c>
      <c r="DU14" s="69" t="str">
        <f t="shared" si="124"/>
        <v/>
      </c>
      <c r="DV14" s="69" t="str">
        <f t="shared" si="125"/>
        <v/>
      </c>
      <c r="DW14" s="69" t="str">
        <f t="shared" si="126"/>
        <v/>
      </c>
      <c r="DX14" s="70" t="str">
        <f t="shared" si="127"/>
        <v/>
      </c>
      <c r="DY14" s="68" t="str" cm="1">
        <f t="array" ref="DY14">IF(OR($X14="", DY$7=""), "", IFERROR(IF(IFERROR(INDEX($F14:$L14, $BM14, MATCH(DY$6, $F$9:$L$9, 0)), "")&gt;DY$7, "", IFERROR(INDEX($BB14:$BH14, $BM14, MATCH(DY$6, $BB$10:$BH$10, 0)), "")), ""))</f>
        <v/>
      </c>
      <c r="DZ14" s="70" t="str" cm="1">
        <f t="array" ref="DZ14">IF(OR($X14="", DZ$7=""), "", IFERROR(IF(IFERROR(INDEX($F14:$L14, $BM14, MATCH(DZ$6, $F$9:$L$9, 0)), "")&gt;DZ$7, "", IFERROR(INDEX($BB14:$BH14, $BM14, MATCH(DZ$6, $BB$10:$BH$10, 0)), "")), ""))</f>
        <v/>
      </c>
      <c r="EA14" s="68" t="str">
        <f t="shared" si="128"/>
        <v/>
      </c>
      <c r="EB14" s="69" t="str">
        <f t="shared" si="129"/>
        <v/>
      </c>
      <c r="EC14" s="69" t="str">
        <f t="shared" si="130"/>
        <v/>
      </c>
      <c r="ED14" s="69" t="str">
        <f t="shared" si="131"/>
        <v/>
      </c>
      <c r="EE14" s="69" t="str">
        <f t="shared" si="132"/>
        <v/>
      </c>
      <c r="EF14" s="69" t="str">
        <f t="shared" si="133"/>
        <v/>
      </c>
      <c r="EG14" s="70" t="str">
        <f t="shared" si="134"/>
        <v/>
      </c>
      <c r="EH14" s="68" t="str" cm="1">
        <f t="array" ref="EH14">IF(OR($X14="", EH$7=""), "", IFERROR(IF(IFERROR(INDEX($F14:$L14, $BM14, MATCH(EH$6, $F$9:$L$9, 0)), "")&gt;EH$7, "", IFERROR(INDEX($BB14:$BH14, $BM14, MATCH(EH$6, $BB$10:$BH$10, 0)), "")), ""))</f>
        <v/>
      </c>
      <c r="EI14" s="70" t="str" cm="1">
        <f t="array" ref="EI14">IF(OR($X14="", EI$7=""), "", IFERROR(IF(IFERROR(INDEX($F14:$L14, $BM14, MATCH(EI$6, $F$9:$L$9, 0)), "")&gt;EI$7, "", IFERROR(INDEX($BB14:$BH14, $BM14, MATCH(EI$6, $BB$10:$BH$10, 0)), "")), ""))</f>
        <v/>
      </c>
      <c r="EJ14" s="68" t="str">
        <f t="shared" si="135"/>
        <v/>
      </c>
      <c r="EK14" s="69" t="str">
        <f t="shared" si="136"/>
        <v/>
      </c>
      <c r="EL14" s="69" t="str">
        <f t="shared" si="137"/>
        <v/>
      </c>
      <c r="EM14" s="69" t="str">
        <f t="shared" si="138"/>
        <v/>
      </c>
      <c r="EN14" s="69" t="str">
        <f t="shared" si="139"/>
        <v/>
      </c>
      <c r="EO14" s="69" t="str">
        <f t="shared" si="140"/>
        <v/>
      </c>
      <c r="EP14" s="70" t="str">
        <f t="shared" si="141"/>
        <v/>
      </c>
      <c r="EQ14" s="68" t="str" cm="1">
        <f t="array" ref="EQ14">IF(OR($X14="", EQ$7=""), "", IFERROR(IF(IFERROR(INDEX($F14:$L14, $BM14, MATCH(EQ$6, $F$9:$L$9, 0)), "")&gt;EQ$7, "", IFERROR(INDEX($BB14:$BH14, $BM14, MATCH(EQ$6, $BB$10:$BH$10, 0)), "")), ""))</f>
        <v/>
      </c>
      <c r="ER14" s="70" t="str" cm="1">
        <f t="array" ref="ER14">IF(OR($X14="", ER$7=""), "", IFERROR(IF(IFERROR(INDEX($F14:$L14, $BM14, MATCH(ER$6, $F$9:$L$9, 0)), "")&gt;ER$7, "", IFERROR(INDEX($BB14:$BH14, $BM14, MATCH(ER$6, $BB$10:$BH$10, 0)), "")), ""))</f>
        <v/>
      </c>
      <c r="ES14" s="68" t="str">
        <f t="shared" si="142"/>
        <v/>
      </c>
      <c r="ET14" s="69" t="str">
        <f t="shared" si="143"/>
        <v/>
      </c>
      <c r="EU14" s="69" t="str">
        <f t="shared" si="144"/>
        <v/>
      </c>
      <c r="EV14" s="69" t="str">
        <f t="shared" si="145"/>
        <v/>
      </c>
      <c r="EW14" s="69" t="str">
        <f t="shared" si="146"/>
        <v/>
      </c>
      <c r="EX14" s="69" t="str">
        <f t="shared" si="147"/>
        <v/>
      </c>
      <c r="EY14" s="70" t="str">
        <f t="shared" si="148"/>
        <v/>
      </c>
      <c r="FA14" s="68" t="str" cm="1">
        <f t="array" ref="FA14">IF($X14="", "", IFERROR(INDEX($BN14:$EY14, $EZ14, MATCH(FA$8, $BN$2:$EY$2, 0)), ""))</f>
        <v/>
      </c>
      <c r="FB14" s="69" t="str" cm="1">
        <f t="array" ref="FB14">IF($X14="", "", IFERROR(INDEX($BN14:$EY14, $EZ14, MATCH(FB$8, $BN$2:$EY$2, 0)), ""))</f>
        <v/>
      </c>
      <c r="FC14" s="69" t="str" cm="1">
        <f t="array" ref="FC14">IF($X14="", "", IFERROR(INDEX($BN14:$EY14, $EZ14, MATCH(FC$8, $BN$2:$EY$2, 0)), ""))</f>
        <v/>
      </c>
      <c r="FD14" s="69" t="str" cm="1">
        <f t="array" ref="FD14">IF($X14="", "", IFERROR(INDEX($BN14:$EY14, $EZ14, MATCH(FD$8, $BN$2:$EY$2, 0)), ""))</f>
        <v/>
      </c>
      <c r="FE14" s="69" t="str" cm="1">
        <f t="array" ref="FE14">IF($X14="", "", IFERROR(INDEX($BN14:$EY14, $EZ14, MATCH(FE$8, $BN$2:$EY$2, 0)), ""))</f>
        <v/>
      </c>
      <c r="FF14" s="69" t="str" cm="1">
        <f t="array" ref="FF14">IF($X14="", "", IFERROR(INDEX($BN14:$EY14, $EZ14, MATCH(FF$8, $BN$2:$EY$2, 0)), ""))</f>
        <v/>
      </c>
      <c r="FG14" s="69" t="str" cm="1">
        <f t="array" ref="FG14">IF($X14="", "", IFERROR(INDEX($BN14:$EY14, $EZ14, MATCH(FG$8, $BN$2:$EY$2, 0)), ""))</f>
        <v/>
      </c>
      <c r="FH14" s="69" t="str" cm="1">
        <f t="array" ref="FH14">IF($X14="", "", IFERROR(INDEX($BN14:$EY14, $EZ14, MATCH(FH$8, $BN$2:$EY$2, 0)), ""))</f>
        <v/>
      </c>
      <c r="FI14" s="69" t="str" cm="1">
        <f t="array" ref="FI14">IF($X14="", "", IFERROR(INDEX($BN14:$EY14, $EZ14, MATCH(FI$8, $BN$2:$EY$2, 0)), ""))</f>
        <v/>
      </c>
      <c r="FJ14" s="69" t="str" cm="1">
        <f t="array" ref="FJ14">IF($X14="", "", IFERROR(INDEX($BN14:$EY14, $EZ14, MATCH(FJ$8, $BN$2:$EY$2, 0)), ""))</f>
        <v/>
      </c>
      <c r="FK14" s="69" t="str" cm="1">
        <f t="array" ref="FK14">IF($X14="", "", IFERROR(INDEX($BN14:$EY14, $EZ14, MATCH(FK$8, $BN$2:$EY$2, 0)), ""))</f>
        <v/>
      </c>
      <c r="FL14" s="69" t="str" cm="1">
        <f t="array" ref="FL14">IF($X14="", "", IFERROR(INDEX($BN14:$EY14, $EZ14, MATCH(FL$8, $BN$2:$EY$2, 0)), ""))</f>
        <v/>
      </c>
      <c r="FM14" s="69" t="str" cm="1">
        <f t="array" ref="FM14">IF($X14="", "", IFERROR(INDEX($BN14:$EY14, $EZ14, MATCH(FM$8, $BN$2:$EY$2, 0)), ""))</f>
        <v/>
      </c>
      <c r="FN14" s="69" t="str" cm="1">
        <f t="array" ref="FN14">IF($X14="", "", IFERROR(INDEX($BN14:$EY14, $EZ14, MATCH(FN$8, $BN$2:$EY$2, 0)), ""))</f>
        <v/>
      </c>
      <c r="FO14" s="69" t="str" cm="1">
        <f t="array" ref="FO14">IF($X14="", "", IFERROR(INDEX($BN14:$EY14, $EZ14, MATCH(FO$8, $BN$2:$EY$2, 0)), ""))</f>
        <v/>
      </c>
      <c r="FP14" s="69" t="str" cm="1">
        <f t="array" ref="FP14">IF($X14="", "", IFERROR(INDEX($BN14:$EY14, $EZ14, MATCH(FP$8, $BN$2:$EY$2, 0)), ""))</f>
        <v/>
      </c>
      <c r="FQ14" s="69" t="str" cm="1">
        <f t="array" ref="FQ14">IF($X14="", "", IFERROR(INDEX($BN14:$EY14, $EZ14, MATCH(FQ$8, $BN$2:$EY$2, 0)), ""))</f>
        <v/>
      </c>
      <c r="FR14" s="69" t="str" cm="1">
        <f t="array" ref="FR14">IF($X14="", "", IFERROR(INDEX($BN14:$EY14, $EZ14, MATCH(FR$8, $BN$2:$EY$2, 0)), ""))</f>
        <v/>
      </c>
      <c r="FS14" s="69" t="str" cm="1">
        <f t="array" ref="FS14">IF($X14="", "", IFERROR(INDEX($BN14:$EY14, $EZ14, MATCH(FS$8, $BN$2:$EY$2, 0)), ""))</f>
        <v/>
      </c>
      <c r="FT14" s="69" t="str" cm="1">
        <f t="array" ref="FT14">IF($X14="", "", IFERROR(INDEX($BN14:$EY14, $EZ14, MATCH(FT$8, $BN$2:$EY$2, 0)), ""))</f>
        <v/>
      </c>
      <c r="FU14" s="69" t="str" cm="1">
        <f t="array" ref="FU14">IF($X14="", "", IFERROR(INDEX($BN14:$EY14, $EZ14, MATCH(FU$8, $BN$2:$EY$2, 0)), ""))</f>
        <v/>
      </c>
      <c r="FV14" s="69" t="str" cm="1">
        <f t="array" ref="FV14">IF($X14="", "", IFERROR(INDEX($BN14:$EY14, $EZ14, MATCH(FV$8, $BN$2:$EY$2, 0)), ""))</f>
        <v/>
      </c>
      <c r="FW14" s="69" t="str" cm="1">
        <f t="array" ref="FW14">IF($X14="", "", IFERROR(INDEX($BN14:$EY14, $EZ14, MATCH(FW$8, $BN$2:$EY$2, 0)), ""))</f>
        <v/>
      </c>
      <c r="FX14" s="69" t="str" cm="1">
        <f t="array" ref="FX14">IF($X14="", "", IFERROR(INDEX($BN14:$EY14, $EZ14, MATCH(FX$8, $BN$2:$EY$2, 0)), ""))</f>
        <v/>
      </c>
      <c r="FY14" s="69" t="str" cm="1">
        <f t="array" ref="FY14">IF($X14="", "", IFERROR(INDEX($BN14:$EY14, $EZ14, MATCH(FY$8, $BN$2:$EY$2, 0)), ""))</f>
        <v/>
      </c>
      <c r="FZ14" s="69" t="str" cm="1">
        <f t="array" ref="FZ14">IF($X14="", "", IFERROR(INDEX($BN14:$EY14, $EZ14, MATCH(FZ$8, $BN$2:$EY$2, 0)), ""))</f>
        <v/>
      </c>
      <c r="GA14" s="69" t="str" cm="1">
        <f t="array" ref="GA14">IF($X14="", "", IFERROR(INDEX($BN14:$EY14, $EZ14, MATCH(GA$8, $BN$2:$EY$2, 0)), ""))</f>
        <v/>
      </c>
      <c r="GB14" s="69" t="str" cm="1">
        <f t="array" ref="GB14">IF($X14="", "", IFERROR(INDEX($BN14:$EY14, $EZ14, MATCH(GB$8, $BN$2:$EY$2, 0)), ""))</f>
        <v/>
      </c>
      <c r="GC14" s="69" t="str" cm="1">
        <f t="array" ref="GC14">IF($X14="", "", IFERROR(INDEX($BN14:$EY14, $EZ14, MATCH(GC$8, $BN$2:$EY$2, 0)), ""))</f>
        <v/>
      </c>
      <c r="GD14" s="69" t="str" cm="1">
        <f t="array" ref="GD14">IF($X14="", "", IFERROR(INDEX($BN14:$EY14, $EZ14, MATCH(GD$8, $BN$2:$EY$2, 0)), ""))</f>
        <v/>
      </c>
      <c r="GE14" s="69" t="str" cm="1">
        <f t="array" ref="GE14">IF($X14="", "", IFERROR(INDEX($BN14:$EY14, $EZ14, MATCH(GE$8, $BN$2:$EY$2, 0)), ""))</f>
        <v/>
      </c>
      <c r="GF14" s="69" t="str" cm="1">
        <f t="array" ref="GF14">IF($X14="", "", IFERROR(INDEX($BN14:$EY14, $EZ14, MATCH(GF$8, $BN$2:$EY$2, 0)), ""))</f>
        <v/>
      </c>
      <c r="GG14" s="69" t="str" cm="1">
        <f t="array" ref="GG14">IF($X14="", "", IFERROR(INDEX($BN14:$EY14, $EZ14, MATCH(GG$8, $BN$2:$EY$2, 0)), ""))</f>
        <v/>
      </c>
      <c r="GH14" s="69" t="str" cm="1">
        <f t="array" ref="GH14">IF($X14="", "", IFERROR(INDEX($BN14:$EY14, $EZ14, MATCH(GH$8, $BN$2:$EY$2, 0)), ""))</f>
        <v/>
      </c>
      <c r="GI14" s="69" t="str" cm="1">
        <f t="array" ref="GI14">IF($X14="", "", IFERROR(INDEX($BN14:$EY14, $EZ14, MATCH(GI$8, $BN$2:$EY$2, 0)), ""))</f>
        <v/>
      </c>
      <c r="GJ14" s="69" t="str" cm="1">
        <f t="array" ref="GJ14">IF($X14="", "", IFERROR(INDEX($BN14:$EY14, $EZ14, MATCH(GJ$8, $BN$2:$EY$2, 0)), ""))</f>
        <v/>
      </c>
      <c r="GK14" s="69" t="str" cm="1">
        <f t="array" ref="GK14">IF($X14="", "", IFERROR(INDEX($BN14:$EY14, $EZ14, MATCH(GK$8, $BN$2:$EY$2, 0)), ""))</f>
        <v/>
      </c>
      <c r="GL14" s="69" t="str" cm="1">
        <f t="array" ref="GL14">IF($X14="", "", IFERROR(INDEX($BN14:$EY14, $EZ14, MATCH(GL$8, $BN$2:$EY$2, 0)), ""))</f>
        <v/>
      </c>
      <c r="GM14" s="69" t="str" cm="1">
        <f t="array" ref="GM14">IF($X14="", "", IFERROR(INDEX($BN14:$EY14, $EZ14, MATCH(GM$8, $BN$2:$EY$2, 0)), ""))</f>
        <v/>
      </c>
      <c r="GN14" s="69" t="str" cm="1">
        <f t="array" ref="GN14">IF($X14="", "", IFERROR(INDEX($BN14:$EY14, $EZ14, MATCH(GN$8, $BN$2:$EY$2, 0)), ""))</f>
        <v/>
      </c>
      <c r="GO14" s="69" t="str" cm="1">
        <f t="array" ref="GO14">IF($X14="", "", IFERROR(INDEX($BN14:$EY14, $EZ14, MATCH(GO$8, $BN$2:$EY$2, 0)), ""))</f>
        <v/>
      </c>
      <c r="GP14" s="69" t="str" cm="1">
        <f t="array" ref="GP14">IF($X14="", "", IFERROR(INDEX($BN14:$EY14, $EZ14, MATCH(GP$8, $BN$2:$EY$2, 0)), ""))</f>
        <v/>
      </c>
      <c r="GQ14" s="69" t="str" cm="1">
        <f t="array" ref="GQ14">IF($X14="", "", IFERROR(INDEX($BN14:$EY14, $EZ14, MATCH(GQ$8, $BN$2:$EY$2, 0)), ""))</f>
        <v/>
      </c>
      <c r="GR14" s="69" t="str" cm="1">
        <f t="array" ref="GR14">IF($X14="", "", IFERROR(INDEX($BN14:$EY14, $EZ14, MATCH(GR$8, $BN$2:$EY$2, 0)), ""))</f>
        <v/>
      </c>
      <c r="GS14" s="69" t="str" cm="1">
        <f t="array" ref="GS14">IF($X14="", "", IFERROR(INDEX($BN14:$EY14, $EZ14, MATCH(GS$8, $BN$2:$EY$2, 0)), ""))</f>
        <v/>
      </c>
      <c r="GT14" s="69" t="str" cm="1">
        <f t="array" ref="GT14">IF($X14="", "", IFERROR(INDEX($BN14:$EY14, $EZ14, MATCH(GT$8, $BN$2:$EY$2, 0)), ""))</f>
        <v/>
      </c>
      <c r="GU14" s="69" t="str" cm="1">
        <f t="array" ref="GU14">IF($X14="", "", IFERROR(INDEX($BN14:$EY14, $EZ14, MATCH(GU$8, $BN$2:$EY$2, 0)), ""))</f>
        <v/>
      </c>
      <c r="GV14" s="69" t="str" cm="1">
        <f t="array" ref="GV14">IF($X14="", "", IFERROR(INDEX($BN14:$EY14, $EZ14, MATCH(GV$8, $BN$2:$EY$2, 0)), ""))</f>
        <v/>
      </c>
      <c r="GW14" s="69" t="str" cm="1">
        <f t="array" ref="GW14">IF($X14="", "", IFERROR(INDEX($BN14:$EY14, $EZ14, MATCH(GW$8, $BN$2:$EY$2, 0)), ""))</f>
        <v/>
      </c>
      <c r="GX14" s="69" t="str" cm="1">
        <f t="array" ref="GX14">IF($X14="", "", IFERROR(INDEX($BN14:$EY14, $EZ14, MATCH(GX$8, $BN$2:$EY$2, 0)), ""))</f>
        <v/>
      </c>
      <c r="GY14" s="69" t="str" cm="1">
        <f t="array" ref="GY14">IF($X14="", "", IFERROR(INDEX($BN14:$EY14, $EZ14, MATCH(GY$8, $BN$2:$EY$2, 0)), ""))</f>
        <v/>
      </c>
      <c r="GZ14" s="69" t="str" cm="1">
        <f t="array" ref="GZ14">IF($X14="", "", IFERROR(INDEX($BN14:$EY14, $EZ14, MATCH(GZ$8, $BN$2:$EY$2, 0)), ""))</f>
        <v/>
      </c>
      <c r="HA14" s="69" t="str" cm="1">
        <f t="array" ref="HA14">IF($X14="", "", IFERROR(INDEX($BN14:$EY14, $EZ14, MATCH(HA$8, $BN$2:$EY$2, 0)), ""))</f>
        <v/>
      </c>
      <c r="HB14" s="69" t="str" cm="1">
        <f t="array" ref="HB14">IF($X14="", "", IFERROR(INDEX($BN14:$EY14, $EZ14, MATCH(HB$8, $BN$2:$EY$2, 0)), ""))</f>
        <v/>
      </c>
      <c r="HC14" s="69" t="str" cm="1">
        <f t="array" ref="HC14">IF($X14="", "", IFERROR(INDEX($BN14:$EY14, $EZ14, MATCH(HC$8, $BN$2:$EY$2, 0)), ""))</f>
        <v/>
      </c>
      <c r="HD14" s="69" t="str" cm="1">
        <f t="array" ref="HD14">IF($X14="", "", IFERROR(INDEX($BN14:$EY14, $EZ14, MATCH(HD$8, $BN$2:$EY$2, 0)), ""))</f>
        <v/>
      </c>
      <c r="HE14" s="69" t="str" cm="1">
        <f t="array" ref="HE14">IF($X14="", "", IFERROR(INDEX($BN14:$EY14, $EZ14, MATCH(HE$8, $BN$2:$EY$2, 0)), ""))</f>
        <v/>
      </c>
      <c r="HF14" s="69" t="str" cm="1">
        <f t="array" ref="HF14">IF($X14="", "", IFERROR(INDEX($BN14:$EY14, $EZ14, MATCH(HF$8, $BN$2:$EY$2, 0)), ""))</f>
        <v/>
      </c>
      <c r="HG14" s="69" t="str" cm="1">
        <f t="array" ref="HG14">IF($X14="", "", IFERROR(INDEX($BN14:$EY14, $EZ14, MATCH(HG$8, $BN$2:$EY$2, 0)), ""))</f>
        <v/>
      </c>
      <c r="HH14" s="69" t="str" cm="1">
        <f t="array" ref="HH14">IF($X14="", "", IFERROR(INDEX($BN14:$EY14, $EZ14, MATCH(HH$8, $BN$2:$EY$2, 0)), ""))</f>
        <v/>
      </c>
      <c r="HI14" s="69" t="str" cm="1">
        <f t="array" ref="HI14">IF($X14="", "", IFERROR(INDEX($BN14:$EY14, $EZ14, MATCH(HI$8, $BN$2:$EY$2, 0)), ""))</f>
        <v/>
      </c>
      <c r="HJ14" s="69" t="str" cm="1">
        <f t="array" ref="HJ14">IF($X14="", "", IFERROR(INDEX($BN14:$EY14, $EZ14, MATCH(HJ$8, $BN$2:$EY$2, 0)), ""))</f>
        <v/>
      </c>
      <c r="HK14" s="69" t="str" cm="1">
        <f t="array" ref="HK14">IF($X14="", "", IFERROR(INDEX($BN14:$EY14, $EZ14, MATCH(HK$8, $BN$2:$EY$2, 0)), ""))</f>
        <v/>
      </c>
      <c r="HL14" s="69" t="str" cm="1">
        <f t="array" ref="HL14">IF($X14="", "", IFERROR(INDEX($BN14:$EY14, $EZ14, MATCH(HL$8, $BN$2:$EY$2, 0)), ""))</f>
        <v/>
      </c>
      <c r="HM14" s="69" t="str" cm="1">
        <f t="array" ref="HM14">IF($X14="", "", IFERROR(INDEX($BN14:$EY14, $EZ14, MATCH(HM$8, $BN$2:$EY$2, 0)), ""))</f>
        <v/>
      </c>
      <c r="HN14" s="69" t="str" cm="1">
        <f t="array" ref="HN14">IF($X14="", "", IFERROR(INDEX($BN14:$EY14, $EZ14, MATCH(HN$8, $BN$2:$EY$2, 0)), ""))</f>
        <v/>
      </c>
      <c r="HO14" s="69" t="str" cm="1">
        <f t="array" ref="HO14">IF($X14="", "", IFERROR(INDEX($BN14:$EY14, $EZ14, MATCH(HO$8, $BN$2:$EY$2, 0)), ""))</f>
        <v/>
      </c>
      <c r="HP14" s="69" t="str" cm="1">
        <f t="array" ref="HP14">IF($X14="", "", IFERROR(INDEX($BN14:$EY14, $EZ14, MATCH(HP$8, $BN$2:$EY$2, 0)), ""))</f>
        <v/>
      </c>
      <c r="HQ14" s="69" t="str" cm="1">
        <f t="array" ref="HQ14">IF($X14="", "", IFERROR(INDEX($BN14:$EY14, $EZ14, MATCH(HQ$8, $BN$2:$EY$2, 0)), ""))</f>
        <v/>
      </c>
      <c r="HR14" s="70" t="str" cm="1">
        <f t="array" ref="HR14">IF($X14="", "", IFERROR(INDEX($BN14:$EY14, $EZ14, MATCH(HR$8, $BN$2:$EY$2, 0)), ""))</f>
        <v/>
      </c>
      <c r="HT14" s="8" t="str" cm="1">
        <f t="array" ref="HT14">IFERROR(INDEX($FA$6:$HR$6, $HS$6, MATCH(MIN($FA14:$HR14), $FA14:$HR14, 0)), "")</f>
        <v/>
      </c>
      <c r="HV14" s="8" t="str" cm="1">
        <f t="array" ref="HV14">IFERROR(INDEX(Trainers!$I$11:$I$20, MATCH(IFERROR(INDEX($FA$7:$HR$7, $HS$6, MATCH(MIN($FA14:$HR14), $FA14:$HR14, 0)), ""), Trainers!$AB$11:$AB$20, 0)), "")</f>
        <v/>
      </c>
      <c r="HX14" s="81" t="str">
        <f t="shared" si="149"/>
        <v/>
      </c>
      <c r="HY14" s="88" t="str">
        <f t="shared" si="150"/>
        <v/>
      </c>
      <c r="HZ14" s="81" t="str">
        <f t="shared" si="149"/>
        <v/>
      </c>
      <c r="IA14" s="88" t="str">
        <f t="shared" si="150"/>
        <v/>
      </c>
      <c r="IB14" s="81" t="str">
        <f t="shared" si="149"/>
        <v/>
      </c>
      <c r="IC14" s="88" t="str">
        <f t="shared" si="150"/>
        <v/>
      </c>
      <c r="ID14" s="81" t="str">
        <f t="shared" si="149"/>
        <v/>
      </c>
      <c r="IE14" s="88" t="str">
        <f t="shared" si="150"/>
        <v/>
      </c>
      <c r="IF14" s="81" t="str">
        <f t="shared" si="149"/>
        <v/>
      </c>
      <c r="IG14" s="88" t="str">
        <f t="shared" si="150"/>
        <v/>
      </c>
      <c r="IH14" s="81" t="str">
        <f t="shared" si="149"/>
        <v/>
      </c>
      <c r="II14" s="88" t="str">
        <f t="shared" si="150"/>
        <v/>
      </c>
      <c r="IJ14" s="81" t="str">
        <f t="shared" si="149"/>
        <v/>
      </c>
      <c r="IK14" s="88" t="str">
        <f t="shared" si="150"/>
        <v/>
      </c>
      <c r="IL14" s="81" t="str">
        <f t="shared" si="149"/>
        <v/>
      </c>
      <c r="IM14" s="88" t="str">
        <f t="shared" si="150"/>
        <v/>
      </c>
      <c r="IN14" s="81" t="str">
        <f t="shared" si="71"/>
        <v/>
      </c>
      <c r="IO14" s="88" t="str">
        <f t="shared" si="72"/>
        <v/>
      </c>
      <c r="IP14" s="81" t="str">
        <f t="shared" si="71"/>
        <v/>
      </c>
      <c r="IQ14" s="88" t="str">
        <f t="shared" si="72"/>
        <v/>
      </c>
      <c r="IS14" s="81" t="str" cm="1">
        <f t="array" ref="IS14">IF($X14="", "", IFERROR(INDEX($HX$3:$IQ$3, $IR$3, MATCH(IS$10, $HX14:$IQ14, 0)), ""))</f>
        <v/>
      </c>
      <c r="IT14" s="89" t="str" cm="1">
        <f t="array" ref="IT14">IF($X14="", "", IFERROR(INDEX($HX$3:$IQ$3, $IR$3, MATCH(IT$10, $HX14:$IQ14, 0)), ""))</f>
        <v/>
      </c>
      <c r="IU14" s="89" t="str" cm="1">
        <f t="array" ref="IU14">IF($X14="", "", IFERROR(INDEX($HX$3:$IQ$3, $IR$3, MATCH(IU$10, $HX14:$IQ14, 0)), ""))</f>
        <v/>
      </c>
      <c r="IV14" s="8" t="str">
        <f t="shared" si="151"/>
        <v/>
      </c>
      <c r="IX14" s="8" t="str">
        <f t="shared" si="152"/>
        <v/>
      </c>
      <c r="IZ14" s="8" t="str">
        <f>IF($BL14="", "", IFERROR(INDEX(Trainers!$AB$11:$AB$20, MATCH($BL14, Trainers!$I$11:$I$20, 0)), ""))</f>
        <v/>
      </c>
      <c r="JA14" s="78" t="str">
        <f t="shared" si="153"/>
        <v/>
      </c>
      <c r="JB14" s="8" t="str" cm="1">
        <f t="array" ref="JB14">IFERROR(INDEX($BN$7:$EY$7, $BM$7, MATCH(CONCATENATE($IZ14, " - ", $BJ14), $BN$2:$EY$2, 0)), "")</f>
        <v/>
      </c>
      <c r="JC14" s="8" t="str">
        <f t="shared" si="154"/>
        <v/>
      </c>
      <c r="JE14" s="8" t="str">
        <f>IF($HV14="", "", IFERROR(INDEX(Trainers!$AB$11:$AB$20, MATCH($HV14, Trainers!$I$11:$I$20, 0)), ""))</f>
        <v/>
      </c>
      <c r="JF14" s="78" t="str" cm="1">
        <f t="array" ref="JF14">IF(IFERROR(INDEX($F14:$L14, $Y14, MATCH($HT14, $F$9:$L$9, 0)), "")="", "", IFERROR(INDEX($F14:$L14, $Y14, MATCH($HT14, $F$9:$L$9, 0)), ""))</f>
        <v/>
      </c>
      <c r="JG14" s="8" t="str" cm="1">
        <f t="array" ref="JG14">IFERROR(INDEX($BN$7:$EY$7, $BM$7, MATCH(CONCATENATE($JE14, " - ", $HT14), $BN$2:$EY$2, 0)), "")</f>
        <v/>
      </c>
      <c r="JH14" s="8" t="str">
        <f t="shared" si="155"/>
        <v/>
      </c>
    </row>
    <row r="15" spans="1:268" x14ac:dyDescent="0.25">
      <c r="A15" s="2"/>
      <c r="B15" s="20"/>
      <c r="C15" s="21"/>
      <c r="D15" s="38"/>
      <c r="E15" s="22"/>
      <c r="F15" s="22"/>
      <c r="G15" s="22"/>
      <c r="H15" s="22"/>
      <c r="I15" s="22"/>
      <c r="J15" s="22"/>
      <c r="K15" s="22"/>
      <c r="L15" s="23"/>
      <c r="M15" s="2"/>
      <c r="N15" s="101" t="str">
        <f t="shared" si="75"/>
        <v/>
      </c>
      <c r="O15" s="2"/>
      <c r="P15" s="62"/>
      <c r="Q15" s="62"/>
      <c r="R15" s="62"/>
      <c r="U15" s="8" t="str">
        <f>IF('Intro &amp; Setup'!$AG27="", "", 'Intro &amp; Setup'!$AG27)</f>
        <v>LM</v>
      </c>
      <c r="V15" s="41" t="str">
        <f>IF('Training Positions'!$B15="", "", 'Training Positions'!$B15)</f>
        <v/>
      </c>
      <c r="X15" s="8" t="str">
        <f t="shared" si="76"/>
        <v/>
      </c>
      <c r="Z15" s="8" t="str">
        <f t="shared" si="38"/>
        <v/>
      </c>
      <c r="AA15" s="8" t="str">
        <f t="shared" si="39"/>
        <v/>
      </c>
      <c r="AB15" s="8" t="str">
        <f t="shared" si="40"/>
        <v/>
      </c>
      <c r="AC15" s="8" t="str">
        <f t="shared" si="41"/>
        <v/>
      </c>
      <c r="AD15" s="8" t="str">
        <f t="shared" si="42"/>
        <v/>
      </c>
      <c r="AE15" s="8" t="str">
        <f t="shared" si="43"/>
        <v/>
      </c>
      <c r="AF15" s="8" t="str">
        <f t="shared" si="44"/>
        <v/>
      </c>
      <c r="AG15" s="8" t="str">
        <f t="shared" si="45"/>
        <v/>
      </c>
      <c r="AH15" s="8" t="str">
        <f t="shared" si="46"/>
        <v/>
      </c>
      <c r="AI15" s="8" t="str">
        <f t="shared" si="47"/>
        <v/>
      </c>
      <c r="AJ15" s="8" t="str">
        <f t="shared" si="48"/>
        <v/>
      </c>
      <c r="AL15" s="68" t="str">
        <f t="shared" si="49"/>
        <v/>
      </c>
      <c r="AM15" s="69" t="str">
        <f t="shared" si="50"/>
        <v/>
      </c>
      <c r="AN15" s="69" t="str">
        <f t="shared" si="51"/>
        <v/>
      </c>
      <c r="AO15" s="69" t="str">
        <f t="shared" si="52"/>
        <v/>
      </c>
      <c r="AP15" s="69" t="str">
        <f t="shared" si="53"/>
        <v/>
      </c>
      <c r="AQ15" s="69" t="str">
        <f t="shared" si="54"/>
        <v/>
      </c>
      <c r="AR15" s="70" t="str">
        <f t="shared" si="55"/>
        <v/>
      </c>
      <c r="AT15" s="68" t="str">
        <f>IF($D15="", "", IFERROR(INDEX('Training Positions'!C$11:C$30, MATCH($D15, 'Training Positions'!$B$11:$B$30, 0)), ""))</f>
        <v/>
      </c>
      <c r="AU15" s="69" t="str">
        <f>IF($D15="", "", IFERROR(INDEX('Training Positions'!D$11:D$30, MATCH($D15, 'Training Positions'!$B$11:$B$30, 0)), ""))</f>
        <v/>
      </c>
      <c r="AV15" s="69" t="str">
        <f>IF($D15="", "", IFERROR(INDEX('Training Positions'!E$11:E$30, MATCH($D15, 'Training Positions'!$B$11:$B$30, 0)), ""))</f>
        <v/>
      </c>
      <c r="AW15" s="69" t="str">
        <f>IF($D15="", "", IFERROR(INDEX('Training Positions'!F$11:F$30, MATCH($D15, 'Training Positions'!$B$11:$B$30, 0)), ""))</f>
        <v/>
      </c>
      <c r="AX15" s="69" t="str">
        <f>IF($D15="", "", IFERROR(INDEX('Training Positions'!G$11:G$30, MATCH($D15, 'Training Positions'!$B$11:$B$30, 0)), ""))</f>
        <v/>
      </c>
      <c r="AY15" s="69" t="str">
        <f>IF($D15="", "", IFERROR(INDEX('Training Positions'!H$11:H$30, MATCH($D15, 'Training Positions'!$B$11:$B$30, 0)), ""))</f>
        <v/>
      </c>
      <c r="AZ15" s="70" t="str">
        <f>IF($D15="", "", IFERROR(INDEX('Training Positions'!I$11:I$30, MATCH($D15, 'Training Positions'!$B$11:$B$30, 0)), ""))</f>
        <v/>
      </c>
      <c r="BB15" s="68" t="str">
        <f t="shared" si="77"/>
        <v/>
      </c>
      <c r="BC15" s="69" t="str">
        <f t="shared" si="56"/>
        <v/>
      </c>
      <c r="BD15" s="69" t="str">
        <f t="shared" si="56"/>
        <v/>
      </c>
      <c r="BE15" s="69" t="str">
        <f t="shared" si="56"/>
        <v/>
      </c>
      <c r="BF15" s="69" t="str">
        <f t="shared" si="56"/>
        <v/>
      </c>
      <c r="BG15" s="69" t="str">
        <f t="shared" si="56"/>
        <v/>
      </c>
      <c r="BH15" s="70" t="str">
        <f t="shared" si="56"/>
        <v/>
      </c>
      <c r="BJ15" s="8" t="str" cm="1">
        <f t="array" ref="BJ15">IF($X15="", "", IFERROR(INDEX($BB$10:$BH$10, $BA$10, MATCH(MIN($BB15:$BH15), $BB15:$BH15, 0)), ""))</f>
        <v/>
      </c>
      <c r="BK15" s="78" t="str">
        <f t="shared" si="78"/>
        <v/>
      </c>
      <c r="BL15" s="8" t="str">
        <f>IF($IX15="", "", IFERROR(INDEX(Trainers!$I$11:$I$20, MATCH($IX15, Trainers!$AB$11:$AB$20, 0)), ""))</f>
        <v/>
      </c>
      <c r="BN15" s="68" t="str" cm="1">
        <f t="array" ref="BN15">IF(OR($X15="", BN$7=""), "", IFERROR(IF(IFERROR(INDEX($F15:$L15, $BM15, MATCH(BN$6, $F$9:$L$9, 0)), "")&gt;BN$7, "", IFERROR(INDEX($BB15:$BH15, $BM15, MATCH(BN$6, $BB$10:$BH$10, 0)), "")), ""))</f>
        <v/>
      </c>
      <c r="BO15" s="70" t="str" cm="1">
        <f t="array" ref="BO15">IF(OR($X15="", BO$7=""), "", IFERROR(IF(IFERROR(INDEX($F15:$L15, $BM15, MATCH(BO$6, $F$9:$L$9, 0)), "")&gt;BO$7, "", IFERROR(INDEX($BB15:$BH15, $BM15, MATCH(BO$6, $BB$10:$BH$10, 0)), "")), ""))</f>
        <v/>
      </c>
      <c r="BP15" s="68" t="str">
        <f t="shared" si="79"/>
        <v/>
      </c>
      <c r="BQ15" s="69" t="str">
        <f t="shared" si="80"/>
        <v/>
      </c>
      <c r="BR15" s="69" t="str">
        <f t="shared" si="81"/>
        <v/>
      </c>
      <c r="BS15" s="69" t="str">
        <f t="shared" si="82"/>
        <v/>
      </c>
      <c r="BT15" s="69" t="str">
        <f t="shared" si="83"/>
        <v/>
      </c>
      <c r="BU15" s="69" t="str">
        <f t="shared" si="84"/>
        <v/>
      </c>
      <c r="BV15" s="70" t="str">
        <f t="shared" si="85"/>
        <v/>
      </c>
      <c r="BW15" s="68" t="str" cm="1">
        <f t="array" ref="BW15">IF(OR($X15="", BW$7=""), "", IFERROR(IF(IFERROR(INDEX($F15:$L15, $BM15, MATCH(BW$6, $F$9:$L$9, 0)), "")&gt;BW$7, "", IFERROR(INDEX($BB15:$BH15, $BM15, MATCH(BW$6, $BB$10:$BH$10, 0)), "")), ""))</f>
        <v/>
      </c>
      <c r="BX15" s="70" t="str" cm="1">
        <f t="array" ref="BX15">IF(OR($X15="", BX$7=""), "", IFERROR(IF(IFERROR(INDEX($F15:$L15, $BM15, MATCH(BX$6, $F$9:$L$9, 0)), "")&gt;BX$7, "", IFERROR(INDEX($BB15:$BH15, $BM15, MATCH(BX$6, $BB$10:$BH$10, 0)), "")), ""))</f>
        <v/>
      </c>
      <c r="BY15" s="68" t="str">
        <f t="shared" si="86"/>
        <v/>
      </c>
      <c r="BZ15" s="69" t="str">
        <f t="shared" si="87"/>
        <v/>
      </c>
      <c r="CA15" s="69" t="str">
        <f t="shared" si="88"/>
        <v/>
      </c>
      <c r="CB15" s="69" t="str">
        <f t="shared" si="89"/>
        <v/>
      </c>
      <c r="CC15" s="69" t="str">
        <f t="shared" si="90"/>
        <v/>
      </c>
      <c r="CD15" s="69" t="str">
        <f t="shared" si="91"/>
        <v/>
      </c>
      <c r="CE15" s="70" t="str">
        <f t="shared" si="92"/>
        <v/>
      </c>
      <c r="CF15" s="68" t="str" cm="1">
        <f t="array" ref="CF15">IF(OR($X15="", CF$7=""), "", IFERROR(IF(IFERROR(INDEX($F15:$L15, $BM15, MATCH(CF$6, $F$9:$L$9, 0)), "")&gt;CF$7, "", IFERROR(INDEX($BB15:$BH15, $BM15, MATCH(CF$6, $BB$10:$BH$10, 0)), "")), ""))</f>
        <v/>
      </c>
      <c r="CG15" s="70" t="str" cm="1">
        <f t="array" ref="CG15">IF(OR($X15="", CG$7=""), "", IFERROR(IF(IFERROR(INDEX($F15:$L15, $BM15, MATCH(CG$6, $F$9:$L$9, 0)), "")&gt;CG$7, "", IFERROR(INDEX($BB15:$BH15, $BM15, MATCH(CG$6, $BB$10:$BH$10, 0)), "")), ""))</f>
        <v/>
      </c>
      <c r="CH15" s="68" t="str">
        <f t="shared" si="93"/>
        <v/>
      </c>
      <c r="CI15" s="69" t="str">
        <f t="shared" si="94"/>
        <v/>
      </c>
      <c r="CJ15" s="69" t="str">
        <f t="shared" si="95"/>
        <v/>
      </c>
      <c r="CK15" s="69" t="str">
        <f t="shared" si="96"/>
        <v/>
      </c>
      <c r="CL15" s="69" t="str">
        <f t="shared" si="97"/>
        <v/>
      </c>
      <c r="CM15" s="69" t="str">
        <f t="shared" si="98"/>
        <v/>
      </c>
      <c r="CN15" s="70" t="str">
        <f t="shared" si="99"/>
        <v/>
      </c>
      <c r="CO15" s="68" t="str" cm="1">
        <f t="array" ref="CO15">IF(OR($X15="", CO$7=""), "", IFERROR(IF(IFERROR(INDEX($F15:$L15, $BM15, MATCH(CO$6, $F$9:$L$9, 0)), "")&gt;CO$7, "", IFERROR(INDEX($BB15:$BH15, $BM15, MATCH(CO$6, $BB$10:$BH$10, 0)), "")), ""))</f>
        <v/>
      </c>
      <c r="CP15" s="70" t="str" cm="1">
        <f t="array" ref="CP15">IF(OR($X15="", CP$7=""), "", IFERROR(IF(IFERROR(INDEX($F15:$L15, $BM15, MATCH(CP$6, $F$9:$L$9, 0)), "")&gt;CP$7, "", IFERROR(INDEX($BB15:$BH15, $BM15, MATCH(CP$6, $BB$10:$BH$10, 0)), "")), ""))</f>
        <v/>
      </c>
      <c r="CQ15" s="68" t="str">
        <f t="shared" si="100"/>
        <v/>
      </c>
      <c r="CR15" s="69" t="str">
        <f t="shared" si="101"/>
        <v/>
      </c>
      <c r="CS15" s="69" t="str">
        <f t="shared" si="102"/>
        <v/>
      </c>
      <c r="CT15" s="69" t="str">
        <f t="shared" si="103"/>
        <v/>
      </c>
      <c r="CU15" s="69" t="str">
        <f t="shared" si="104"/>
        <v/>
      </c>
      <c r="CV15" s="69" t="str">
        <f t="shared" si="105"/>
        <v/>
      </c>
      <c r="CW15" s="70" t="str">
        <f t="shared" si="106"/>
        <v/>
      </c>
      <c r="CX15" s="68" t="str" cm="1">
        <f t="array" ref="CX15">IF(OR($X15="", CX$7=""), "", IFERROR(IF(IFERROR(INDEX($F15:$L15, $BM15, MATCH(CX$6, $F$9:$L$9, 0)), "")&gt;CX$7, "", IFERROR(INDEX($BB15:$BH15, $BM15, MATCH(CX$6, $BB$10:$BH$10, 0)), "")), ""))</f>
        <v/>
      </c>
      <c r="CY15" s="70" t="str" cm="1">
        <f t="array" ref="CY15">IF(OR($X15="", CY$7=""), "", IFERROR(IF(IFERROR(INDEX($F15:$L15, $BM15, MATCH(CY$6, $F$9:$L$9, 0)), "")&gt;CY$7, "", IFERROR(INDEX($BB15:$BH15, $BM15, MATCH(CY$6, $BB$10:$BH$10, 0)), "")), ""))</f>
        <v/>
      </c>
      <c r="CZ15" s="68" t="str">
        <f t="shared" si="107"/>
        <v/>
      </c>
      <c r="DA15" s="69" t="str">
        <f t="shared" si="108"/>
        <v/>
      </c>
      <c r="DB15" s="69" t="str">
        <f t="shared" si="109"/>
        <v/>
      </c>
      <c r="DC15" s="69" t="str">
        <f t="shared" si="110"/>
        <v/>
      </c>
      <c r="DD15" s="69" t="str">
        <f t="shared" si="111"/>
        <v/>
      </c>
      <c r="DE15" s="69" t="str">
        <f t="shared" si="112"/>
        <v/>
      </c>
      <c r="DF15" s="70" t="str">
        <f t="shared" si="113"/>
        <v/>
      </c>
      <c r="DG15" s="68" t="str" cm="1">
        <f t="array" ref="DG15">IF(OR($X15="", DG$7=""), "", IFERROR(IF(IFERROR(INDEX($F15:$L15, $BM15, MATCH(DG$6, $F$9:$L$9, 0)), "")&gt;DG$7, "", IFERROR(INDEX($BB15:$BH15, $BM15, MATCH(DG$6, $BB$10:$BH$10, 0)), "")), ""))</f>
        <v/>
      </c>
      <c r="DH15" s="70" t="str" cm="1">
        <f t="array" ref="DH15">IF(OR($X15="", DH$7=""), "", IFERROR(IF(IFERROR(INDEX($F15:$L15, $BM15, MATCH(DH$6, $F$9:$L$9, 0)), "")&gt;DH$7, "", IFERROR(INDEX($BB15:$BH15, $BM15, MATCH(DH$6, $BB$10:$BH$10, 0)), "")), ""))</f>
        <v/>
      </c>
      <c r="DI15" s="68" t="str">
        <f t="shared" si="114"/>
        <v/>
      </c>
      <c r="DJ15" s="69" t="str">
        <f t="shared" si="115"/>
        <v/>
      </c>
      <c r="DK15" s="69" t="str">
        <f t="shared" si="116"/>
        <v/>
      </c>
      <c r="DL15" s="69" t="str">
        <f t="shared" si="117"/>
        <v/>
      </c>
      <c r="DM15" s="69" t="str">
        <f t="shared" si="118"/>
        <v/>
      </c>
      <c r="DN15" s="69" t="str">
        <f t="shared" si="119"/>
        <v/>
      </c>
      <c r="DO15" s="70" t="str">
        <f t="shared" si="120"/>
        <v/>
      </c>
      <c r="DP15" s="68" t="str" cm="1">
        <f t="array" ref="DP15">IF(OR($X15="", DP$7=""), "", IFERROR(IF(IFERROR(INDEX($F15:$L15, $BM15, MATCH(DP$6, $F$9:$L$9, 0)), "")&gt;DP$7, "", IFERROR(INDEX($BB15:$BH15, $BM15, MATCH(DP$6, $BB$10:$BH$10, 0)), "")), ""))</f>
        <v/>
      </c>
      <c r="DQ15" s="70" t="str" cm="1">
        <f t="array" ref="DQ15">IF(OR($X15="", DQ$7=""), "", IFERROR(IF(IFERROR(INDEX($F15:$L15, $BM15, MATCH(DQ$6, $F$9:$L$9, 0)), "")&gt;DQ$7, "", IFERROR(INDEX($BB15:$BH15, $BM15, MATCH(DQ$6, $BB$10:$BH$10, 0)), "")), ""))</f>
        <v/>
      </c>
      <c r="DR15" s="68" t="str">
        <f t="shared" si="121"/>
        <v/>
      </c>
      <c r="DS15" s="69" t="str">
        <f t="shared" si="122"/>
        <v/>
      </c>
      <c r="DT15" s="69" t="str">
        <f t="shared" si="123"/>
        <v/>
      </c>
      <c r="DU15" s="69" t="str">
        <f t="shared" si="124"/>
        <v/>
      </c>
      <c r="DV15" s="69" t="str">
        <f t="shared" si="125"/>
        <v/>
      </c>
      <c r="DW15" s="69" t="str">
        <f t="shared" si="126"/>
        <v/>
      </c>
      <c r="DX15" s="70" t="str">
        <f t="shared" si="127"/>
        <v/>
      </c>
      <c r="DY15" s="68" t="str" cm="1">
        <f t="array" ref="DY15">IF(OR($X15="", DY$7=""), "", IFERROR(IF(IFERROR(INDEX($F15:$L15, $BM15, MATCH(DY$6, $F$9:$L$9, 0)), "")&gt;DY$7, "", IFERROR(INDEX($BB15:$BH15, $BM15, MATCH(DY$6, $BB$10:$BH$10, 0)), "")), ""))</f>
        <v/>
      </c>
      <c r="DZ15" s="70" t="str" cm="1">
        <f t="array" ref="DZ15">IF(OR($X15="", DZ$7=""), "", IFERROR(IF(IFERROR(INDEX($F15:$L15, $BM15, MATCH(DZ$6, $F$9:$L$9, 0)), "")&gt;DZ$7, "", IFERROR(INDEX($BB15:$BH15, $BM15, MATCH(DZ$6, $BB$10:$BH$10, 0)), "")), ""))</f>
        <v/>
      </c>
      <c r="EA15" s="68" t="str">
        <f t="shared" si="128"/>
        <v/>
      </c>
      <c r="EB15" s="69" t="str">
        <f t="shared" si="129"/>
        <v/>
      </c>
      <c r="EC15" s="69" t="str">
        <f t="shared" si="130"/>
        <v/>
      </c>
      <c r="ED15" s="69" t="str">
        <f t="shared" si="131"/>
        <v/>
      </c>
      <c r="EE15" s="69" t="str">
        <f t="shared" si="132"/>
        <v/>
      </c>
      <c r="EF15" s="69" t="str">
        <f t="shared" si="133"/>
        <v/>
      </c>
      <c r="EG15" s="70" t="str">
        <f t="shared" si="134"/>
        <v/>
      </c>
      <c r="EH15" s="68" t="str" cm="1">
        <f t="array" ref="EH15">IF(OR($X15="", EH$7=""), "", IFERROR(IF(IFERROR(INDEX($F15:$L15, $BM15, MATCH(EH$6, $F$9:$L$9, 0)), "")&gt;EH$7, "", IFERROR(INDEX($BB15:$BH15, $BM15, MATCH(EH$6, $BB$10:$BH$10, 0)), "")), ""))</f>
        <v/>
      </c>
      <c r="EI15" s="70" t="str" cm="1">
        <f t="array" ref="EI15">IF(OR($X15="", EI$7=""), "", IFERROR(IF(IFERROR(INDEX($F15:$L15, $BM15, MATCH(EI$6, $F$9:$L$9, 0)), "")&gt;EI$7, "", IFERROR(INDEX($BB15:$BH15, $BM15, MATCH(EI$6, $BB$10:$BH$10, 0)), "")), ""))</f>
        <v/>
      </c>
      <c r="EJ15" s="68" t="str">
        <f t="shared" si="135"/>
        <v/>
      </c>
      <c r="EK15" s="69" t="str">
        <f t="shared" si="136"/>
        <v/>
      </c>
      <c r="EL15" s="69" t="str">
        <f t="shared" si="137"/>
        <v/>
      </c>
      <c r="EM15" s="69" t="str">
        <f t="shared" si="138"/>
        <v/>
      </c>
      <c r="EN15" s="69" t="str">
        <f t="shared" si="139"/>
        <v/>
      </c>
      <c r="EO15" s="69" t="str">
        <f t="shared" si="140"/>
        <v/>
      </c>
      <c r="EP15" s="70" t="str">
        <f t="shared" si="141"/>
        <v/>
      </c>
      <c r="EQ15" s="68" t="str" cm="1">
        <f t="array" ref="EQ15">IF(OR($X15="", EQ$7=""), "", IFERROR(IF(IFERROR(INDEX($F15:$L15, $BM15, MATCH(EQ$6, $F$9:$L$9, 0)), "")&gt;EQ$7, "", IFERROR(INDEX($BB15:$BH15, $BM15, MATCH(EQ$6, $BB$10:$BH$10, 0)), "")), ""))</f>
        <v/>
      </c>
      <c r="ER15" s="70" t="str" cm="1">
        <f t="array" ref="ER15">IF(OR($X15="", ER$7=""), "", IFERROR(IF(IFERROR(INDEX($F15:$L15, $BM15, MATCH(ER$6, $F$9:$L$9, 0)), "")&gt;ER$7, "", IFERROR(INDEX($BB15:$BH15, $BM15, MATCH(ER$6, $BB$10:$BH$10, 0)), "")), ""))</f>
        <v/>
      </c>
      <c r="ES15" s="68" t="str">
        <f t="shared" si="142"/>
        <v/>
      </c>
      <c r="ET15" s="69" t="str">
        <f t="shared" si="143"/>
        <v/>
      </c>
      <c r="EU15" s="69" t="str">
        <f t="shared" si="144"/>
        <v/>
      </c>
      <c r="EV15" s="69" t="str">
        <f t="shared" si="145"/>
        <v/>
      </c>
      <c r="EW15" s="69" t="str">
        <f t="shared" si="146"/>
        <v/>
      </c>
      <c r="EX15" s="69" t="str">
        <f t="shared" si="147"/>
        <v/>
      </c>
      <c r="EY15" s="70" t="str">
        <f t="shared" si="148"/>
        <v/>
      </c>
      <c r="FA15" s="68" t="str" cm="1">
        <f t="array" ref="FA15">IF($X15="", "", IFERROR(INDEX($BN15:$EY15, $EZ15, MATCH(FA$8, $BN$2:$EY$2, 0)), ""))</f>
        <v/>
      </c>
      <c r="FB15" s="69" t="str" cm="1">
        <f t="array" ref="FB15">IF($X15="", "", IFERROR(INDEX($BN15:$EY15, $EZ15, MATCH(FB$8, $BN$2:$EY$2, 0)), ""))</f>
        <v/>
      </c>
      <c r="FC15" s="69" t="str" cm="1">
        <f t="array" ref="FC15">IF($X15="", "", IFERROR(INDEX($BN15:$EY15, $EZ15, MATCH(FC$8, $BN$2:$EY$2, 0)), ""))</f>
        <v/>
      </c>
      <c r="FD15" s="69" t="str" cm="1">
        <f t="array" ref="FD15">IF($X15="", "", IFERROR(INDEX($BN15:$EY15, $EZ15, MATCH(FD$8, $BN$2:$EY$2, 0)), ""))</f>
        <v/>
      </c>
      <c r="FE15" s="69" t="str" cm="1">
        <f t="array" ref="FE15">IF($X15="", "", IFERROR(INDEX($BN15:$EY15, $EZ15, MATCH(FE$8, $BN$2:$EY$2, 0)), ""))</f>
        <v/>
      </c>
      <c r="FF15" s="69" t="str" cm="1">
        <f t="array" ref="FF15">IF($X15="", "", IFERROR(INDEX($BN15:$EY15, $EZ15, MATCH(FF$8, $BN$2:$EY$2, 0)), ""))</f>
        <v/>
      </c>
      <c r="FG15" s="69" t="str" cm="1">
        <f t="array" ref="FG15">IF($X15="", "", IFERROR(INDEX($BN15:$EY15, $EZ15, MATCH(FG$8, $BN$2:$EY$2, 0)), ""))</f>
        <v/>
      </c>
      <c r="FH15" s="69" t="str" cm="1">
        <f t="array" ref="FH15">IF($X15="", "", IFERROR(INDEX($BN15:$EY15, $EZ15, MATCH(FH$8, $BN$2:$EY$2, 0)), ""))</f>
        <v/>
      </c>
      <c r="FI15" s="69" t="str" cm="1">
        <f t="array" ref="FI15">IF($X15="", "", IFERROR(INDEX($BN15:$EY15, $EZ15, MATCH(FI$8, $BN$2:$EY$2, 0)), ""))</f>
        <v/>
      </c>
      <c r="FJ15" s="69" t="str" cm="1">
        <f t="array" ref="FJ15">IF($X15="", "", IFERROR(INDEX($BN15:$EY15, $EZ15, MATCH(FJ$8, $BN$2:$EY$2, 0)), ""))</f>
        <v/>
      </c>
      <c r="FK15" s="69" t="str" cm="1">
        <f t="array" ref="FK15">IF($X15="", "", IFERROR(INDEX($BN15:$EY15, $EZ15, MATCH(FK$8, $BN$2:$EY$2, 0)), ""))</f>
        <v/>
      </c>
      <c r="FL15" s="69" t="str" cm="1">
        <f t="array" ref="FL15">IF($X15="", "", IFERROR(INDEX($BN15:$EY15, $EZ15, MATCH(FL$8, $BN$2:$EY$2, 0)), ""))</f>
        <v/>
      </c>
      <c r="FM15" s="69" t="str" cm="1">
        <f t="array" ref="FM15">IF($X15="", "", IFERROR(INDEX($BN15:$EY15, $EZ15, MATCH(FM$8, $BN$2:$EY$2, 0)), ""))</f>
        <v/>
      </c>
      <c r="FN15" s="69" t="str" cm="1">
        <f t="array" ref="FN15">IF($X15="", "", IFERROR(INDEX($BN15:$EY15, $EZ15, MATCH(FN$8, $BN$2:$EY$2, 0)), ""))</f>
        <v/>
      </c>
      <c r="FO15" s="69" t="str" cm="1">
        <f t="array" ref="FO15">IF($X15="", "", IFERROR(INDEX($BN15:$EY15, $EZ15, MATCH(FO$8, $BN$2:$EY$2, 0)), ""))</f>
        <v/>
      </c>
      <c r="FP15" s="69" t="str" cm="1">
        <f t="array" ref="FP15">IF($X15="", "", IFERROR(INDEX($BN15:$EY15, $EZ15, MATCH(FP$8, $BN$2:$EY$2, 0)), ""))</f>
        <v/>
      </c>
      <c r="FQ15" s="69" t="str" cm="1">
        <f t="array" ref="FQ15">IF($X15="", "", IFERROR(INDEX($BN15:$EY15, $EZ15, MATCH(FQ$8, $BN$2:$EY$2, 0)), ""))</f>
        <v/>
      </c>
      <c r="FR15" s="69" t="str" cm="1">
        <f t="array" ref="FR15">IF($X15="", "", IFERROR(INDEX($BN15:$EY15, $EZ15, MATCH(FR$8, $BN$2:$EY$2, 0)), ""))</f>
        <v/>
      </c>
      <c r="FS15" s="69" t="str" cm="1">
        <f t="array" ref="FS15">IF($X15="", "", IFERROR(INDEX($BN15:$EY15, $EZ15, MATCH(FS$8, $BN$2:$EY$2, 0)), ""))</f>
        <v/>
      </c>
      <c r="FT15" s="69" t="str" cm="1">
        <f t="array" ref="FT15">IF($X15="", "", IFERROR(INDEX($BN15:$EY15, $EZ15, MATCH(FT$8, $BN$2:$EY$2, 0)), ""))</f>
        <v/>
      </c>
      <c r="FU15" s="69" t="str" cm="1">
        <f t="array" ref="FU15">IF($X15="", "", IFERROR(INDEX($BN15:$EY15, $EZ15, MATCH(FU$8, $BN$2:$EY$2, 0)), ""))</f>
        <v/>
      </c>
      <c r="FV15" s="69" t="str" cm="1">
        <f t="array" ref="FV15">IF($X15="", "", IFERROR(INDEX($BN15:$EY15, $EZ15, MATCH(FV$8, $BN$2:$EY$2, 0)), ""))</f>
        <v/>
      </c>
      <c r="FW15" s="69" t="str" cm="1">
        <f t="array" ref="FW15">IF($X15="", "", IFERROR(INDEX($BN15:$EY15, $EZ15, MATCH(FW$8, $BN$2:$EY$2, 0)), ""))</f>
        <v/>
      </c>
      <c r="FX15" s="69" t="str" cm="1">
        <f t="array" ref="FX15">IF($X15="", "", IFERROR(INDEX($BN15:$EY15, $EZ15, MATCH(FX$8, $BN$2:$EY$2, 0)), ""))</f>
        <v/>
      </c>
      <c r="FY15" s="69" t="str" cm="1">
        <f t="array" ref="FY15">IF($X15="", "", IFERROR(INDEX($BN15:$EY15, $EZ15, MATCH(FY$8, $BN$2:$EY$2, 0)), ""))</f>
        <v/>
      </c>
      <c r="FZ15" s="69" t="str" cm="1">
        <f t="array" ref="FZ15">IF($X15="", "", IFERROR(INDEX($BN15:$EY15, $EZ15, MATCH(FZ$8, $BN$2:$EY$2, 0)), ""))</f>
        <v/>
      </c>
      <c r="GA15" s="69" t="str" cm="1">
        <f t="array" ref="GA15">IF($X15="", "", IFERROR(INDEX($BN15:$EY15, $EZ15, MATCH(GA$8, $BN$2:$EY$2, 0)), ""))</f>
        <v/>
      </c>
      <c r="GB15" s="69" t="str" cm="1">
        <f t="array" ref="GB15">IF($X15="", "", IFERROR(INDEX($BN15:$EY15, $EZ15, MATCH(GB$8, $BN$2:$EY$2, 0)), ""))</f>
        <v/>
      </c>
      <c r="GC15" s="69" t="str" cm="1">
        <f t="array" ref="GC15">IF($X15="", "", IFERROR(INDEX($BN15:$EY15, $EZ15, MATCH(GC$8, $BN$2:$EY$2, 0)), ""))</f>
        <v/>
      </c>
      <c r="GD15" s="69" t="str" cm="1">
        <f t="array" ref="GD15">IF($X15="", "", IFERROR(INDEX($BN15:$EY15, $EZ15, MATCH(GD$8, $BN$2:$EY$2, 0)), ""))</f>
        <v/>
      </c>
      <c r="GE15" s="69" t="str" cm="1">
        <f t="array" ref="GE15">IF($X15="", "", IFERROR(INDEX($BN15:$EY15, $EZ15, MATCH(GE$8, $BN$2:$EY$2, 0)), ""))</f>
        <v/>
      </c>
      <c r="GF15" s="69" t="str" cm="1">
        <f t="array" ref="GF15">IF($X15="", "", IFERROR(INDEX($BN15:$EY15, $EZ15, MATCH(GF$8, $BN$2:$EY$2, 0)), ""))</f>
        <v/>
      </c>
      <c r="GG15" s="69" t="str" cm="1">
        <f t="array" ref="GG15">IF($X15="", "", IFERROR(INDEX($BN15:$EY15, $EZ15, MATCH(GG$8, $BN$2:$EY$2, 0)), ""))</f>
        <v/>
      </c>
      <c r="GH15" s="69" t="str" cm="1">
        <f t="array" ref="GH15">IF($X15="", "", IFERROR(INDEX($BN15:$EY15, $EZ15, MATCH(GH$8, $BN$2:$EY$2, 0)), ""))</f>
        <v/>
      </c>
      <c r="GI15" s="69" t="str" cm="1">
        <f t="array" ref="GI15">IF($X15="", "", IFERROR(INDEX($BN15:$EY15, $EZ15, MATCH(GI$8, $BN$2:$EY$2, 0)), ""))</f>
        <v/>
      </c>
      <c r="GJ15" s="69" t="str" cm="1">
        <f t="array" ref="GJ15">IF($X15="", "", IFERROR(INDEX($BN15:$EY15, $EZ15, MATCH(GJ$8, $BN$2:$EY$2, 0)), ""))</f>
        <v/>
      </c>
      <c r="GK15" s="69" t="str" cm="1">
        <f t="array" ref="GK15">IF($X15="", "", IFERROR(INDEX($BN15:$EY15, $EZ15, MATCH(GK$8, $BN$2:$EY$2, 0)), ""))</f>
        <v/>
      </c>
      <c r="GL15" s="69" t="str" cm="1">
        <f t="array" ref="GL15">IF($X15="", "", IFERROR(INDEX($BN15:$EY15, $EZ15, MATCH(GL$8, $BN$2:$EY$2, 0)), ""))</f>
        <v/>
      </c>
      <c r="GM15" s="69" t="str" cm="1">
        <f t="array" ref="GM15">IF($X15="", "", IFERROR(INDEX($BN15:$EY15, $EZ15, MATCH(GM$8, $BN$2:$EY$2, 0)), ""))</f>
        <v/>
      </c>
      <c r="GN15" s="69" t="str" cm="1">
        <f t="array" ref="GN15">IF($X15="", "", IFERROR(INDEX($BN15:$EY15, $EZ15, MATCH(GN$8, $BN$2:$EY$2, 0)), ""))</f>
        <v/>
      </c>
      <c r="GO15" s="69" t="str" cm="1">
        <f t="array" ref="GO15">IF($X15="", "", IFERROR(INDEX($BN15:$EY15, $EZ15, MATCH(GO$8, $BN$2:$EY$2, 0)), ""))</f>
        <v/>
      </c>
      <c r="GP15" s="69" t="str" cm="1">
        <f t="array" ref="GP15">IF($X15="", "", IFERROR(INDEX($BN15:$EY15, $EZ15, MATCH(GP$8, $BN$2:$EY$2, 0)), ""))</f>
        <v/>
      </c>
      <c r="GQ15" s="69" t="str" cm="1">
        <f t="array" ref="GQ15">IF($X15="", "", IFERROR(INDEX($BN15:$EY15, $EZ15, MATCH(GQ$8, $BN$2:$EY$2, 0)), ""))</f>
        <v/>
      </c>
      <c r="GR15" s="69" t="str" cm="1">
        <f t="array" ref="GR15">IF($X15="", "", IFERROR(INDEX($BN15:$EY15, $EZ15, MATCH(GR$8, $BN$2:$EY$2, 0)), ""))</f>
        <v/>
      </c>
      <c r="GS15" s="69" t="str" cm="1">
        <f t="array" ref="GS15">IF($X15="", "", IFERROR(INDEX($BN15:$EY15, $EZ15, MATCH(GS$8, $BN$2:$EY$2, 0)), ""))</f>
        <v/>
      </c>
      <c r="GT15" s="69" t="str" cm="1">
        <f t="array" ref="GT15">IF($X15="", "", IFERROR(INDEX($BN15:$EY15, $EZ15, MATCH(GT$8, $BN$2:$EY$2, 0)), ""))</f>
        <v/>
      </c>
      <c r="GU15" s="69" t="str" cm="1">
        <f t="array" ref="GU15">IF($X15="", "", IFERROR(INDEX($BN15:$EY15, $EZ15, MATCH(GU$8, $BN$2:$EY$2, 0)), ""))</f>
        <v/>
      </c>
      <c r="GV15" s="69" t="str" cm="1">
        <f t="array" ref="GV15">IF($X15="", "", IFERROR(INDEX($BN15:$EY15, $EZ15, MATCH(GV$8, $BN$2:$EY$2, 0)), ""))</f>
        <v/>
      </c>
      <c r="GW15" s="69" t="str" cm="1">
        <f t="array" ref="GW15">IF($X15="", "", IFERROR(INDEX($BN15:$EY15, $EZ15, MATCH(GW$8, $BN$2:$EY$2, 0)), ""))</f>
        <v/>
      </c>
      <c r="GX15" s="69" t="str" cm="1">
        <f t="array" ref="GX15">IF($X15="", "", IFERROR(INDEX($BN15:$EY15, $EZ15, MATCH(GX$8, $BN$2:$EY$2, 0)), ""))</f>
        <v/>
      </c>
      <c r="GY15" s="69" t="str" cm="1">
        <f t="array" ref="GY15">IF($X15="", "", IFERROR(INDEX($BN15:$EY15, $EZ15, MATCH(GY$8, $BN$2:$EY$2, 0)), ""))</f>
        <v/>
      </c>
      <c r="GZ15" s="69" t="str" cm="1">
        <f t="array" ref="GZ15">IF($X15="", "", IFERROR(INDEX($BN15:$EY15, $EZ15, MATCH(GZ$8, $BN$2:$EY$2, 0)), ""))</f>
        <v/>
      </c>
      <c r="HA15" s="69" t="str" cm="1">
        <f t="array" ref="HA15">IF($X15="", "", IFERROR(INDEX($BN15:$EY15, $EZ15, MATCH(HA$8, $BN$2:$EY$2, 0)), ""))</f>
        <v/>
      </c>
      <c r="HB15" s="69" t="str" cm="1">
        <f t="array" ref="HB15">IF($X15="", "", IFERROR(INDEX($BN15:$EY15, $EZ15, MATCH(HB$8, $BN$2:$EY$2, 0)), ""))</f>
        <v/>
      </c>
      <c r="HC15" s="69" t="str" cm="1">
        <f t="array" ref="HC15">IF($X15="", "", IFERROR(INDEX($BN15:$EY15, $EZ15, MATCH(HC$8, $BN$2:$EY$2, 0)), ""))</f>
        <v/>
      </c>
      <c r="HD15" s="69" t="str" cm="1">
        <f t="array" ref="HD15">IF($X15="", "", IFERROR(INDEX($BN15:$EY15, $EZ15, MATCH(HD$8, $BN$2:$EY$2, 0)), ""))</f>
        <v/>
      </c>
      <c r="HE15" s="69" t="str" cm="1">
        <f t="array" ref="HE15">IF($X15="", "", IFERROR(INDEX($BN15:$EY15, $EZ15, MATCH(HE$8, $BN$2:$EY$2, 0)), ""))</f>
        <v/>
      </c>
      <c r="HF15" s="69" t="str" cm="1">
        <f t="array" ref="HF15">IF($X15="", "", IFERROR(INDEX($BN15:$EY15, $EZ15, MATCH(HF$8, $BN$2:$EY$2, 0)), ""))</f>
        <v/>
      </c>
      <c r="HG15" s="69" t="str" cm="1">
        <f t="array" ref="HG15">IF($X15="", "", IFERROR(INDEX($BN15:$EY15, $EZ15, MATCH(HG$8, $BN$2:$EY$2, 0)), ""))</f>
        <v/>
      </c>
      <c r="HH15" s="69" t="str" cm="1">
        <f t="array" ref="HH15">IF($X15="", "", IFERROR(INDEX($BN15:$EY15, $EZ15, MATCH(HH$8, $BN$2:$EY$2, 0)), ""))</f>
        <v/>
      </c>
      <c r="HI15" s="69" t="str" cm="1">
        <f t="array" ref="HI15">IF($X15="", "", IFERROR(INDEX($BN15:$EY15, $EZ15, MATCH(HI$8, $BN$2:$EY$2, 0)), ""))</f>
        <v/>
      </c>
      <c r="HJ15" s="69" t="str" cm="1">
        <f t="array" ref="HJ15">IF($X15="", "", IFERROR(INDEX($BN15:$EY15, $EZ15, MATCH(HJ$8, $BN$2:$EY$2, 0)), ""))</f>
        <v/>
      </c>
      <c r="HK15" s="69" t="str" cm="1">
        <f t="array" ref="HK15">IF($X15="", "", IFERROR(INDEX($BN15:$EY15, $EZ15, MATCH(HK$8, $BN$2:$EY$2, 0)), ""))</f>
        <v/>
      </c>
      <c r="HL15" s="69" t="str" cm="1">
        <f t="array" ref="HL15">IF($X15="", "", IFERROR(INDEX($BN15:$EY15, $EZ15, MATCH(HL$8, $BN$2:$EY$2, 0)), ""))</f>
        <v/>
      </c>
      <c r="HM15" s="69" t="str" cm="1">
        <f t="array" ref="HM15">IF($X15="", "", IFERROR(INDEX($BN15:$EY15, $EZ15, MATCH(HM$8, $BN$2:$EY$2, 0)), ""))</f>
        <v/>
      </c>
      <c r="HN15" s="69" t="str" cm="1">
        <f t="array" ref="HN15">IF($X15="", "", IFERROR(INDEX($BN15:$EY15, $EZ15, MATCH(HN$8, $BN$2:$EY$2, 0)), ""))</f>
        <v/>
      </c>
      <c r="HO15" s="69" t="str" cm="1">
        <f t="array" ref="HO15">IF($X15="", "", IFERROR(INDEX($BN15:$EY15, $EZ15, MATCH(HO$8, $BN$2:$EY$2, 0)), ""))</f>
        <v/>
      </c>
      <c r="HP15" s="69" t="str" cm="1">
        <f t="array" ref="HP15">IF($X15="", "", IFERROR(INDEX($BN15:$EY15, $EZ15, MATCH(HP$8, $BN$2:$EY$2, 0)), ""))</f>
        <v/>
      </c>
      <c r="HQ15" s="69" t="str" cm="1">
        <f t="array" ref="HQ15">IF($X15="", "", IFERROR(INDEX($BN15:$EY15, $EZ15, MATCH(HQ$8, $BN$2:$EY$2, 0)), ""))</f>
        <v/>
      </c>
      <c r="HR15" s="70" t="str" cm="1">
        <f t="array" ref="HR15">IF($X15="", "", IFERROR(INDEX($BN15:$EY15, $EZ15, MATCH(HR$8, $BN$2:$EY$2, 0)), ""))</f>
        <v/>
      </c>
      <c r="HT15" s="8" t="str" cm="1">
        <f t="array" ref="HT15">IFERROR(INDEX($FA$6:$HR$6, $HS$6, MATCH(MIN($FA15:$HR15), $FA15:$HR15, 0)), "")</f>
        <v/>
      </c>
      <c r="HV15" s="8" t="str" cm="1">
        <f t="array" ref="HV15">IFERROR(INDEX(Trainers!$I$11:$I$20, MATCH(IFERROR(INDEX($FA$7:$HR$7, $HS$6, MATCH(MIN($FA15:$HR15), $FA15:$HR15, 0)), ""), Trainers!$AB$11:$AB$20, 0)), "")</f>
        <v/>
      </c>
      <c r="HX15" s="81" t="str">
        <f t="shared" si="149"/>
        <v/>
      </c>
      <c r="HY15" s="88" t="str">
        <f t="shared" si="150"/>
        <v/>
      </c>
      <c r="HZ15" s="81" t="str">
        <f t="shared" si="149"/>
        <v/>
      </c>
      <c r="IA15" s="88" t="str">
        <f t="shared" si="150"/>
        <v/>
      </c>
      <c r="IB15" s="81" t="str">
        <f t="shared" si="149"/>
        <v/>
      </c>
      <c r="IC15" s="88" t="str">
        <f t="shared" si="150"/>
        <v/>
      </c>
      <c r="ID15" s="81" t="str">
        <f t="shared" si="149"/>
        <v/>
      </c>
      <c r="IE15" s="88" t="str">
        <f t="shared" si="150"/>
        <v/>
      </c>
      <c r="IF15" s="81" t="str">
        <f t="shared" si="149"/>
        <v/>
      </c>
      <c r="IG15" s="88" t="str">
        <f t="shared" si="150"/>
        <v/>
      </c>
      <c r="IH15" s="81" t="str">
        <f t="shared" si="149"/>
        <v/>
      </c>
      <c r="II15" s="88" t="str">
        <f t="shared" si="150"/>
        <v/>
      </c>
      <c r="IJ15" s="81" t="str">
        <f t="shared" si="149"/>
        <v/>
      </c>
      <c r="IK15" s="88" t="str">
        <f t="shared" si="150"/>
        <v/>
      </c>
      <c r="IL15" s="81" t="str">
        <f t="shared" si="149"/>
        <v/>
      </c>
      <c r="IM15" s="88" t="str">
        <f t="shared" si="150"/>
        <v/>
      </c>
      <c r="IN15" s="81" t="str">
        <f t="shared" si="71"/>
        <v/>
      </c>
      <c r="IO15" s="88" t="str">
        <f t="shared" si="72"/>
        <v/>
      </c>
      <c r="IP15" s="81" t="str">
        <f t="shared" si="71"/>
        <v/>
      </c>
      <c r="IQ15" s="88" t="str">
        <f t="shared" si="72"/>
        <v/>
      </c>
      <c r="IS15" s="81" t="str" cm="1">
        <f t="array" ref="IS15">IF($X15="", "", IFERROR(INDEX($HX$3:$IQ$3, $IR$3, MATCH(IS$10, $HX15:$IQ15, 0)), ""))</f>
        <v/>
      </c>
      <c r="IT15" s="89" t="str" cm="1">
        <f t="array" ref="IT15">IF($X15="", "", IFERROR(INDEX($HX$3:$IQ$3, $IR$3, MATCH(IT$10, $HX15:$IQ15, 0)), ""))</f>
        <v/>
      </c>
      <c r="IU15" s="89" t="str" cm="1">
        <f t="array" ref="IU15">IF($X15="", "", IFERROR(INDEX($HX$3:$IQ$3, $IR$3, MATCH(IU$10, $HX15:$IQ15, 0)), ""))</f>
        <v/>
      </c>
      <c r="IV15" s="8" t="str">
        <f t="shared" si="151"/>
        <v/>
      </c>
      <c r="IX15" s="8" t="str">
        <f t="shared" si="152"/>
        <v/>
      </c>
      <c r="IZ15" s="8" t="str">
        <f>IF($BL15="", "", IFERROR(INDEX(Trainers!$AB$11:$AB$20, MATCH($BL15, Trainers!$I$11:$I$20, 0)), ""))</f>
        <v/>
      </c>
      <c r="JA15" s="78" t="str">
        <f t="shared" si="153"/>
        <v/>
      </c>
      <c r="JB15" s="8" t="str" cm="1">
        <f t="array" ref="JB15">IFERROR(INDEX($BN$7:$EY$7, $BM$7, MATCH(CONCATENATE($IZ15, " - ", $BJ15), $BN$2:$EY$2, 0)), "")</f>
        <v/>
      </c>
      <c r="JC15" s="8" t="str">
        <f t="shared" si="154"/>
        <v/>
      </c>
      <c r="JE15" s="8" t="str">
        <f>IF($HV15="", "", IFERROR(INDEX(Trainers!$AB$11:$AB$20, MATCH($HV15, Trainers!$I$11:$I$20, 0)), ""))</f>
        <v/>
      </c>
      <c r="JF15" s="78" t="str" cm="1">
        <f t="array" ref="JF15">IF(IFERROR(INDEX($F15:$L15, $Y15, MATCH($HT15, $F$9:$L$9, 0)), "")="", "", IFERROR(INDEX($F15:$L15, $Y15, MATCH($HT15, $F$9:$L$9, 0)), ""))</f>
        <v/>
      </c>
      <c r="JG15" s="8" t="str" cm="1">
        <f t="array" ref="JG15">IFERROR(INDEX($BN$7:$EY$7, $BM$7, MATCH(CONCATENATE($JE15, " - ", $HT15), $BN$2:$EY$2, 0)), "")</f>
        <v/>
      </c>
      <c r="JH15" s="8" t="str">
        <f t="shared" si="155"/>
        <v/>
      </c>
    </row>
    <row r="16" spans="1:268" x14ac:dyDescent="0.25">
      <c r="A16" s="2"/>
      <c r="B16" s="20"/>
      <c r="C16" s="21"/>
      <c r="D16" s="38"/>
      <c r="E16" s="22"/>
      <c r="F16" s="22"/>
      <c r="G16" s="22"/>
      <c r="H16" s="22"/>
      <c r="I16" s="22"/>
      <c r="J16" s="22"/>
      <c r="K16" s="22"/>
      <c r="L16" s="23"/>
      <c r="M16" s="2"/>
      <c r="N16" s="101" t="str">
        <f t="shared" si="75"/>
        <v/>
      </c>
      <c r="O16" s="2"/>
      <c r="P16" s="62"/>
      <c r="Q16" s="62"/>
      <c r="R16" s="62"/>
      <c r="U16" s="8" t="str">
        <f>IF('Intro &amp; Setup'!$AG28="", "", 'Intro &amp; Setup'!$AG28)</f>
        <v>CM</v>
      </c>
      <c r="V16" s="41" t="str">
        <f>IF('Training Positions'!$B16="", "", 'Training Positions'!$B16)</f>
        <v/>
      </c>
      <c r="X16" s="8" t="str">
        <f t="shared" si="76"/>
        <v/>
      </c>
      <c r="Z16" s="8" t="str">
        <f t="shared" si="38"/>
        <v/>
      </c>
      <c r="AA16" s="8" t="str">
        <f t="shared" si="39"/>
        <v/>
      </c>
      <c r="AB16" s="8" t="str">
        <f t="shared" si="40"/>
        <v/>
      </c>
      <c r="AC16" s="8" t="str">
        <f t="shared" si="41"/>
        <v/>
      </c>
      <c r="AD16" s="8" t="str">
        <f t="shared" si="42"/>
        <v/>
      </c>
      <c r="AE16" s="8" t="str">
        <f t="shared" si="43"/>
        <v/>
      </c>
      <c r="AF16" s="8" t="str">
        <f t="shared" si="44"/>
        <v/>
      </c>
      <c r="AG16" s="8" t="str">
        <f t="shared" si="45"/>
        <v/>
      </c>
      <c r="AH16" s="8" t="str">
        <f t="shared" si="46"/>
        <v/>
      </c>
      <c r="AI16" s="8" t="str">
        <f t="shared" si="47"/>
        <v/>
      </c>
      <c r="AJ16" s="8" t="str">
        <f t="shared" si="48"/>
        <v/>
      </c>
      <c r="AL16" s="68" t="str">
        <f t="shared" si="49"/>
        <v/>
      </c>
      <c r="AM16" s="69" t="str">
        <f t="shared" si="50"/>
        <v/>
      </c>
      <c r="AN16" s="69" t="str">
        <f t="shared" si="51"/>
        <v/>
      </c>
      <c r="AO16" s="69" t="str">
        <f t="shared" si="52"/>
        <v/>
      </c>
      <c r="AP16" s="69" t="str">
        <f t="shared" si="53"/>
        <v/>
      </c>
      <c r="AQ16" s="69" t="str">
        <f t="shared" si="54"/>
        <v/>
      </c>
      <c r="AR16" s="70" t="str">
        <f t="shared" si="55"/>
        <v/>
      </c>
      <c r="AT16" s="68" t="str">
        <f>IF($D16="", "", IFERROR(INDEX('Training Positions'!C$11:C$30, MATCH($D16, 'Training Positions'!$B$11:$B$30, 0)), ""))</f>
        <v/>
      </c>
      <c r="AU16" s="69" t="str">
        <f>IF($D16="", "", IFERROR(INDEX('Training Positions'!D$11:D$30, MATCH($D16, 'Training Positions'!$B$11:$B$30, 0)), ""))</f>
        <v/>
      </c>
      <c r="AV16" s="69" t="str">
        <f>IF($D16="", "", IFERROR(INDEX('Training Positions'!E$11:E$30, MATCH($D16, 'Training Positions'!$B$11:$B$30, 0)), ""))</f>
        <v/>
      </c>
      <c r="AW16" s="69" t="str">
        <f>IF($D16="", "", IFERROR(INDEX('Training Positions'!F$11:F$30, MATCH($D16, 'Training Positions'!$B$11:$B$30, 0)), ""))</f>
        <v/>
      </c>
      <c r="AX16" s="69" t="str">
        <f>IF($D16="", "", IFERROR(INDEX('Training Positions'!G$11:G$30, MATCH($D16, 'Training Positions'!$B$11:$B$30, 0)), ""))</f>
        <v/>
      </c>
      <c r="AY16" s="69" t="str">
        <f>IF($D16="", "", IFERROR(INDEX('Training Positions'!H$11:H$30, MATCH($D16, 'Training Positions'!$B$11:$B$30, 0)), ""))</f>
        <v/>
      </c>
      <c r="AZ16" s="70" t="str">
        <f>IF($D16="", "", IFERROR(INDEX('Training Positions'!I$11:I$30, MATCH($D16, 'Training Positions'!$B$11:$B$30, 0)), ""))</f>
        <v/>
      </c>
      <c r="BB16" s="68" t="str">
        <f t="shared" si="77"/>
        <v/>
      </c>
      <c r="BC16" s="69" t="str">
        <f t="shared" si="56"/>
        <v/>
      </c>
      <c r="BD16" s="69" t="str">
        <f t="shared" si="56"/>
        <v/>
      </c>
      <c r="BE16" s="69" t="str">
        <f t="shared" si="56"/>
        <v/>
      </c>
      <c r="BF16" s="69" t="str">
        <f t="shared" si="56"/>
        <v/>
      </c>
      <c r="BG16" s="69" t="str">
        <f t="shared" si="56"/>
        <v/>
      </c>
      <c r="BH16" s="70" t="str">
        <f t="shared" si="56"/>
        <v/>
      </c>
      <c r="BJ16" s="8" t="str" cm="1">
        <f t="array" ref="BJ16">IF($X16="", "", IFERROR(INDEX($BB$10:$BH$10, $BA$10, MATCH(MIN($BB16:$BH16), $BB16:$BH16, 0)), ""))</f>
        <v/>
      </c>
      <c r="BK16" s="78" t="str">
        <f t="shared" si="78"/>
        <v/>
      </c>
      <c r="BL16" s="8" t="str">
        <f>IF($IX16="", "", IFERROR(INDEX(Trainers!$I$11:$I$20, MATCH($IX16, Trainers!$AB$11:$AB$20, 0)), ""))</f>
        <v/>
      </c>
      <c r="BN16" s="68" t="str" cm="1">
        <f t="array" ref="BN16">IF(OR($X16="", BN$7=""), "", IFERROR(IF(IFERROR(INDEX($F16:$L16, $BM16, MATCH(BN$6, $F$9:$L$9, 0)), "")&gt;BN$7, "", IFERROR(INDEX($BB16:$BH16, $BM16, MATCH(BN$6, $BB$10:$BH$10, 0)), "")), ""))</f>
        <v/>
      </c>
      <c r="BO16" s="70" t="str" cm="1">
        <f t="array" ref="BO16">IF(OR($X16="", BO$7=""), "", IFERROR(IF(IFERROR(INDEX($F16:$L16, $BM16, MATCH(BO$6, $F$9:$L$9, 0)), "")&gt;BO$7, "", IFERROR(INDEX($BB16:$BH16, $BM16, MATCH(BO$6, $BB$10:$BH$10, 0)), "")), ""))</f>
        <v/>
      </c>
      <c r="BP16" s="68" t="str">
        <f t="shared" si="79"/>
        <v/>
      </c>
      <c r="BQ16" s="69" t="str">
        <f t="shared" si="80"/>
        <v/>
      </c>
      <c r="BR16" s="69" t="str">
        <f t="shared" si="81"/>
        <v/>
      </c>
      <c r="BS16" s="69" t="str">
        <f t="shared" si="82"/>
        <v/>
      </c>
      <c r="BT16" s="69" t="str">
        <f t="shared" si="83"/>
        <v/>
      </c>
      <c r="BU16" s="69" t="str">
        <f t="shared" si="84"/>
        <v/>
      </c>
      <c r="BV16" s="70" t="str">
        <f t="shared" si="85"/>
        <v/>
      </c>
      <c r="BW16" s="68" t="str" cm="1">
        <f t="array" ref="BW16">IF(OR($X16="", BW$7=""), "", IFERROR(IF(IFERROR(INDEX($F16:$L16, $BM16, MATCH(BW$6, $F$9:$L$9, 0)), "")&gt;BW$7, "", IFERROR(INDEX($BB16:$BH16, $BM16, MATCH(BW$6, $BB$10:$BH$10, 0)), "")), ""))</f>
        <v/>
      </c>
      <c r="BX16" s="70" t="str" cm="1">
        <f t="array" ref="BX16">IF(OR($X16="", BX$7=""), "", IFERROR(IF(IFERROR(INDEX($F16:$L16, $BM16, MATCH(BX$6, $F$9:$L$9, 0)), "")&gt;BX$7, "", IFERROR(INDEX($BB16:$BH16, $BM16, MATCH(BX$6, $BB$10:$BH$10, 0)), "")), ""))</f>
        <v/>
      </c>
      <c r="BY16" s="68" t="str">
        <f t="shared" si="86"/>
        <v/>
      </c>
      <c r="BZ16" s="69" t="str">
        <f t="shared" si="87"/>
        <v/>
      </c>
      <c r="CA16" s="69" t="str">
        <f t="shared" si="88"/>
        <v/>
      </c>
      <c r="CB16" s="69" t="str">
        <f t="shared" si="89"/>
        <v/>
      </c>
      <c r="CC16" s="69" t="str">
        <f t="shared" si="90"/>
        <v/>
      </c>
      <c r="CD16" s="69" t="str">
        <f t="shared" si="91"/>
        <v/>
      </c>
      <c r="CE16" s="70" t="str">
        <f t="shared" si="92"/>
        <v/>
      </c>
      <c r="CF16" s="68" t="str" cm="1">
        <f t="array" ref="CF16">IF(OR($X16="", CF$7=""), "", IFERROR(IF(IFERROR(INDEX($F16:$L16, $BM16, MATCH(CF$6, $F$9:$L$9, 0)), "")&gt;CF$7, "", IFERROR(INDEX($BB16:$BH16, $BM16, MATCH(CF$6, $BB$10:$BH$10, 0)), "")), ""))</f>
        <v/>
      </c>
      <c r="CG16" s="70" t="str" cm="1">
        <f t="array" ref="CG16">IF(OR($X16="", CG$7=""), "", IFERROR(IF(IFERROR(INDEX($F16:$L16, $BM16, MATCH(CG$6, $F$9:$L$9, 0)), "")&gt;CG$7, "", IFERROR(INDEX($BB16:$BH16, $BM16, MATCH(CG$6, $BB$10:$BH$10, 0)), "")), ""))</f>
        <v/>
      </c>
      <c r="CH16" s="68" t="str">
        <f t="shared" si="93"/>
        <v/>
      </c>
      <c r="CI16" s="69" t="str">
        <f t="shared" si="94"/>
        <v/>
      </c>
      <c r="CJ16" s="69" t="str">
        <f t="shared" si="95"/>
        <v/>
      </c>
      <c r="CK16" s="69" t="str">
        <f t="shared" si="96"/>
        <v/>
      </c>
      <c r="CL16" s="69" t="str">
        <f t="shared" si="97"/>
        <v/>
      </c>
      <c r="CM16" s="69" t="str">
        <f t="shared" si="98"/>
        <v/>
      </c>
      <c r="CN16" s="70" t="str">
        <f t="shared" si="99"/>
        <v/>
      </c>
      <c r="CO16" s="68" t="str" cm="1">
        <f t="array" ref="CO16">IF(OR($X16="", CO$7=""), "", IFERROR(IF(IFERROR(INDEX($F16:$L16, $BM16, MATCH(CO$6, $F$9:$L$9, 0)), "")&gt;CO$7, "", IFERROR(INDEX($BB16:$BH16, $BM16, MATCH(CO$6, $BB$10:$BH$10, 0)), "")), ""))</f>
        <v/>
      </c>
      <c r="CP16" s="70" t="str" cm="1">
        <f t="array" ref="CP16">IF(OR($X16="", CP$7=""), "", IFERROR(IF(IFERROR(INDEX($F16:$L16, $BM16, MATCH(CP$6, $F$9:$L$9, 0)), "")&gt;CP$7, "", IFERROR(INDEX($BB16:$BH16, $BM16, MATCH(CP$6, $BB$10:$BH$10, 0)), "")), ""))</f>
        <v/>
      </c>
      <c r="CQ16" s="68" t="str">
        <f t="shared" si="100"/>
        <v/>
      </c>
      <c r="CR16" s="69" t="str">
        <f t="shared" si="101"/>
        <v/>
      </c>
      <c r="CS16" s="69" t="str">
        <f t="shared" si="102"/>
        <v/>
      </c>
      <c r="CT16" s="69" t="str">
        <f t="shared" si="103"/>
        <v/>
      </c>
      <c r="CU16" s="69" t="str">
        <f t="shared" si="104"/>
        <v/>
      </c>
      <c r="CV16" s="69" t="str">
        <f t="shared" si="105"/>
        <v/>
      </c>
      <c r="CW16" s="70" t="str">
        <f t="shared" si="106"/>
        <v/>
      </c>
      <c r="CX16" s="68" t="str" cm="1">
        <f t="array" ref="CX16">IF(OR($X16="", CX$7=""), "", IFERROR(IF(IFERROR(INDEX($F16:$L16, $BM16, MATCH(CX$6, $F$9:$L$9, 0)), "")&gt;CX$7, "", IFERROR(INDEX($BB16:$BH16, $BM16, MATCH(CX$6, $BB$10:$BH$10, 0)), "")), ""))</f>
        <v/>
      </c>
      <c r="CY16" s="70" t="str" cm="1">
        <f t="array" ref="CY16">IF(OR($X16="", CY$7=""), "", IFERROR(IF(IFERROR(INDEX($F16:$L16, $BM16, MATCH(CY$6, $F$9:$L$9, 0)), "")&gt;CY$7, "", IFERROR(INDEX($BB16:$BH16, $BM16, MATCH(CY$6, $BB$10:$BH$10, 0)), "")), ""))</f>
        <v/>
      </c>
      <c r="CZ16" s="68" t="str">
        <f t="shared" si="107"/>
        <v/>
      </c>
      <c r="DA16" s="69" t="str">
        <f t="shared" si="108"/>
        <v/>
      </c>
      <c r="DB16" s="69" t="str">
        <f t="shared" si="109"/>
        <v/>
      </c>
      <c r="DC16" s="69" t="str">
        <f t="shared" si="110"/>
        <v/>
      </c>
      <c r="DD16" s="69" t="str">
        <f t="shared" si="111"/>
        <v/>
      </c>
      <c r="DE16" s="69" t="str">
        <f t="shared" si="112"/>
        <v/>
      </c>
      <c r="DF16" s="70" t="str">
        <f t="shared" si="113"/>
        <v/>
      </c>
      <c r="DG16" s="68" t="str" cm="1">
        <f t="array" ref="DG16">IF(OR($X16="", DG$7=""), "", IFERROR(IF(IFERROR(INDEX($F16:$L16, $BM16, MATCH(DG$6, $F$9:$L$9, 0)), "")&gt;DG$7, "", IFERROR(INDEX($BB16:$BH16, $BM16, MATCH(DG$6, $BB$10:$BH$10, 0)), "")), ""))</f>
        <v/>
      </c>
      <c r="DH16" s="70" t="str" cm="1">
        <f t="array" ref="DH16">IF(OR($X16="", DH$7=""), "", IFERROR(IF(IFERROR(INDEX($F16:$L16, $BM16, MATCH(DH$6, $F$9:$L$9, 0)), "")&gt;DH$7, "", IFERROR(INDEX($BB16:$BH16, $BM16, MATCH(DH$6, $BB$10:$BH$10, 0)), "")), ""))</f>
        <v/>
      </c>
      <c r="DI16" s="68" t="str">
        <f t="shared" si="114"/>
        <v/>
      </c>
      <c r="DJ16" s="69" t="str">
        <f t="shared" si="115"/>
        <v/>
      </c>
      <c r="DK16" s="69" t="str">
        <f t="shared" si="116"/>
        <v/>
      </c>
      <c r="DL16" s="69" t="str">
        <f t="shared" si="117"/>
        <v/>
      </c>
      <c r="DM16" s="69" t="str">
        <f t="shared" si="118"/>
        <v/>
      </c>
      <c r="DN16" s="69" t="str">
        <f t="shared" si="119"/>
        <v/>
      </c>
      <c r="DO16" s="70" t="str">
        <f t="shared" si="120"/>
        <v/>
      </c>
      <c r="DP16" s="68" t="str" cm="1">
        <f t="array" ref="DP16">IF(OR($X16="", DP$7=""), "", IFERROR(IF(IFERROR(INDEX($F16:$L16, $BM16, MATCH(DP$6, $F$9:$L$9, 0)), "")&gt;DP$7, "", IFERROR(INDEX($BB16:$BH16, $BM16, MATCH(DP$6, $BB$10:$BH$10, 0)), "")), ""))</f>
        <v/>
      </c>
      <c r="DQ16" s="70" t="str" cm="1">
        <f t="array" ref="DQ16">IF(OR($X16="", DQ$7=""), "", IFERROR(IF(IFERROR(INDEX($F16:$L16, $BM16, MATCH(DQ$6, $F$9:$L$9, 0)), "")&gt;DQ$7, "", IFERROR(INDEX($BB16:$BH16, $BM16, MATCH(DQ$6, $BB$10:$BH$10, 0)), "")), ""))</f>
        <v/>
      </c>
      <c r="DR16" s="68" t="str">
        <f t="shared" si="121"/>
        <v/>
      </c>
      <c r="DS16" s="69" t="str">
        <f t="shared" si="122"/>
        <v/>
      </c>
      <c r="DT16" s="69" t="str">
        <f t="shared" si="123"/>
        <v/>
      </c>
      <c r="DU16" s="69" t="str">
        <f t="shared" si="124"/>
        <v/>
      </c>
      <c r="DV16" s="69" t="str">
        <f t="shared" si="125"/>
        <v/>
      </c>
      <c r="DW16" s="69" t="str">
        <f t="shared" si="126"/>
        <v/>
      </c>
      <c r="DX16" s="70" t="str">
        <f t="shared" si="127"/>
        <v/>
      </c>
      <c r="DY16" s="68" t="str" cm="1">
        <f t="array" ref="DY16">IF(OR($X16="", DY$7=""), "", IFERROR(IF(IFERROR(INDEX($F16:$L16, $BM16, MATCH(DY$6, $F$9:$L$9, 0)), "")&gt;DY$7, "", IFERROR(INDEX($BB16:$BH16, $BM16, MATCH(DY$6, $BB$10:$BH$10, 0)), "")), ""))</f>
        <v/>
      </c>
      <c r="DZ16" s="70" t="str" cm="1">
        <f t="array" ref="DZ16">IF(OR($X16="", DZ$7=""), "", IFERROR(IF(IFERROR(INDEX($F16:$L16, $BM16, MATCH(DZ$6, $F$9:$L$9, 0)), "")&gt;DZ$7, "", IFERROR(INDEX($BB16:$BH16, $BM16, MATCH(DZ$6, $BB$10:$BH$10, 0)), "")), ""))</f>
        <v/>
      </c>
      <c r="EA16" s="68" t="str">
        <f t="shared" si="128"/>
        <v/>
      </c>
      <c r="EB16" s="69" t="str">
        <f t="shared" si="129"/>
        <v/>
      </c>
      <c r="EC16" s="69" t="str">
        <f t="shared" si="130"/>
        <v/>
      </c>
      <c r="ED16" s="69" t="str">
        <f t="shared" si="131"/>
        <v/>
      </c>
      <c r="EE16" s="69" t="str">
        <f t="shared" si="132"/>
        <v/>
      </c>
      <c r="EF16" s="69" t="str">
        <f t="shared" si="133"/>
        <v/>
      </c>
      <c r="EG16" s="70" t="str">
        <f t="shared" si="134"/>
        <v/>
      </c>
      <c r="EH16" s="68" t="str" cm="1">
        <f t="array" ref="EH16">IF(OR($X16="", EH$7=""), "", IFERROR(IF(IFERROR(INDEX($F16:$L16, $BM16, MATCH(EH$6, $F$9:$L$9, 0)), "")&gt;EH$7, "", IFERROR(INDEX($BB16:$BH16, $BM16, MATCH(EH$6, $BB$10:$BH$10, 0)), "")), ""))</f>
        <v/>
      </c>
      <c r="EI16" s="70" t="str" cm="1">
        <f t="array" ref="EI16">IF(OR($X16="", EI$7=""), "", IFERROR(IF(IFERROR(INDEX($F16:$L16, $BM16, MATCH(EI$6, $F$9:$L$9, 0)), "")&gt;EI$7, "", IFERROR(INDEX($BB16:$BH16, $BM16, MATCH(EI$6, $BB$10:$BH$10, 0)), "")), ""))</f>
        <v/>
      </c>
      <c r="EJ16" s="68" t="str">
        <f t="shared" si="135"/>
        <v/>
      </c>
      <c r="EK16" s="69" t="str">
        <f t="shared" si="136"/>
        <v/>
      </c>
      <c r="EL16" s="69" t="str">
        <f t="shared" si="137"/>
        <v/>
      </c>
      <c r="EM16" s="69" t="str">
        <f t="shared" si="138"/>
        <v/>
      </c>
      <c r="EN16" s="69" t="str">
        <f t="shared" si="139"/>
        <v/>
      </c>
      <c r="EO16" s="69" t="str">
        <f t="shared" si="140"/>
        <v/>
      </c>
      <c r="EP16" s="70" t="str">
        <f t="shared" si="141"/>
        <v/>
      </c>
      <c r="EQ16" s="68" t="str" cm="1">
        <f t="array" ref="EQ16">IF(OR($X16="", EQ$7=""), "", IFERROR(IF(IFERROR(INDEX($F16:$L16, $BM16, MATCH(EQ$6, $F$9:$L$9, 0)), "")&gt;EQ$7, "", IFERROR(INDEX($BB16:$BH16, $BM16, MATCH(EQ$6, $BB$10:$BH$10, 0)), "")), ""))</f>
        <v/>
      </c>
      <c r="ER16" s="70" t="str" cm="1">
        <f t="array" ref="ER16">IF(OR($X16="", ER$7=""), "", IFERROR(IF(IFERROR(INDEX($F16:$L16, $BM16, MATCH(ER$6, $F$9:$L$9, 0)), "")&gt;ER$7, "", IFERROR(INDEX($BB16:$BH16, $BM16, MATCH(ER$6, $BB$10:$BH$10, 0)), "")), ""))</f>
        <v/>
      </c>
      <c r="ES16" s="68" t="str">
        <f t="shared" si="142"/>
        <v/>
      </c>
      <c r="ET16" s="69" t="str">
        <f t="shared" si="143"/>
        <v/>
      </c>
      <c r="EU16" s="69" t="str">
        <f t="shared" si="144"/>
        <v/>
      </c>
      <c r="EV16" s="69" t="str">
        <f t="shared" si="145"/>
        <v/>
      </c>
      <c r="EW16" s="69" t="str">
        <f t="shared" si="146"/>
        <v/>
      </c>
      <c r="EX16" s="69" t="str">
        <f t="shared" si="147"/>
        <v/>
      </c>
      <c r="EY16" s="70" t="str">
        <f t="shared" si="148"/>
        <v/>
      </c>
      <c r="FA16" s="68" t="str" cm="1">
        <f t="array" ref="FA16">IF($X16="", "", IFERROR(INDEX($BN16:$EY16, $EZ16, MATCH(FA$8, $BN$2:$EY$2, 0)), ""))</f>
        <v/>
      </c>
      <c r="FB16" s="69" t="str" cm="1">
        <f t="array" ref="FB16">IF($X16="", "", IFERROR(INDEX($BN16:$EY16, $EZ16, MATCH(FB$8, $BN$2:$EY$2, 0)), ""))</f>
        <v/>
      </c>
      <c r="FC16" s="69" t="str" cm="1">
        <f t="array" ref="FC16">IF($X16="", "", IFERROR(INDEX($BN16:$EY16, $EZ16, MATCH(FC$8, $BN$2:$EY$2, 0)), ""))</f>
        <v/>
      </c>
      <c r="FD16" s="69" t="str" cm="1">
        <f t="array" ref="FD16">IF($X16="", "", IFERROR(INDEX($BN16:$EY16, $EZ16, MATCH(FD$8, $BN$2:$EY$2, 0)), ""))</f>
        <v/>
      </c>
      <c r="FE16" s="69" t="str" cm="1">
        <f t="array" ref="FE16">IF($X16="", "", IFERROR(INDEX($BN16:$EY16, $EZ16, MATCH(FE$8, $BN$2:$EY$2, 0)), ""))</f>
        <v/>
      </c>
      <c r="FF16" s="69" t="str" cm="1">
        <f t="array" ref="FF16">IF($X16="", "", IFERROR(INDEX($BN16:$EY16, $EZ16, MATCH(FF$8, $BN$2:$EY$2, 0)), ""))</f>
        <v/>
      </c>
      <c r="FG16" s="69" t="str" cm="1">
        <f t="array" ref="FG16">IF($X16="", "", IFERROR(INDEX($BN16:$EY16, $EZ16, MATCH(FG$8, $BN$2:$EY$2, 0)), ""))</f>
        <v/>
      </c>
      <c r="FH16" s="69" t="str" cm="1">
        <f t="array" ref="FH16">IF($X16="", "", IFERROR(INDEX($BN16:$EY16, $EZ16, MATCH(FH$8, $BN$2:$EY$2, 0)), ""))</f>
        <v/>
      </c>
      <c r="FI16" s="69" t="str" cm="1">
        <f t="array" ref="FI16">IF($X16="", "", IFERROR(INDEX($BN16:$EY16, $EZ16, MATCH(FI$8, $BN$2:$EY$2, 0)), ""))</f>
        <v/>
      </c>
      <c r="FJ16" s="69" t="str" cm="1">
        <f t="array" ref="FJ16">IF($X16="", "", IFERROR(INDEX($BN16:$EY16, $EZ16, MATCH(FJ$8, $BN$2:$EY$2, 0)), ""))</f>
        <v/>
      </c>
      <c r="FK16" s="69" t="str" cm="1">
        <f t="array" ref="FK16">IF($X16="", "", IFERROR(INDEX($BN16:$EY16, $EZ16, MATCH(FK$8, $BN$2:$EY$2, 0)), ""))</f>
        <v/>
      </c>
      <c r="FL16" s="69" t="str" cm="1">
        <f t="array" ref="FL16">IF($X16="", "", IFERROR(INDEX($BN16:$EY16, $EZ16, MATCH(FL$8, $BN$2:$EY$2, 0)), ""))</f>
        <v/>
      </c>
      <c r="FM16" s="69" t="str" cm="1">
        <f t="array" ref="FM16">IF($X16="", "", IFERROR(INDEX($BN16:$EY16, $EZ16, MATCH(FM$8, $BN$2:$EY$2, 0)), ""))</f>
        <v/>
      </c>
      <c r="FN16" s="69" t="str" cm="1">
        <f t="array" ref="FN16">IF($X16="", "", IFERROR(INDEX($BN16:$EY16, $EZ16, MATCH(FN$8, $BN$2:$EY$2, 0)), ""))</f>
        <v/>
      </c>
      <c r="FO16" s="69" t="str" cm="1">
        <f t="array" ref="FO16">IF($X16="", "", IFERROR(INDEX($BN16:$EY16, $EZ16, MATCH(FO$8, $BN$2:$EY$2, 0)), ""))</f>
        <v/>
      </c>
      <c r="FP16" s="69" t="str" cm="1">
        <f t="array" ref="FP16">IF($X16="", "", IFERROR(INDEX($BN16:$EY16, $EZ16, MATCH(FP$8, $BN$2:$EY$2, 0)), ""))</f>
        <v/>
      </c>
      <c r="FQ16" s="69" t="str" cm="1">
        <f t="array" ref="FQ16">IF($X16="", "", IFERROR(INDEX($BN16:$EY16, $EZ16, MATCH(FQ$8, $BN$2:$EY$2, 0)), ""))</f>
        <v/>
      </c>
      <c r="FR16" s="69" t="str" cm="1">
        <f t="array" ref="FR16">IF($X16="", "", IFERROR(INDEX($BN16:$EY16, $EZ16, MATCH(FR$8, $BN$2:$EY$2, 0)), ""))</f>
        <v/>
      </c>
      <c r="FS16" s="69" t="str" cm="1">
        <f t="array" ref="FS16">IF($X16="", "", IFERROR(INDEX($BN16:$EY16, $EZ16, MATCH(FS$8, $BN$2:$EY$2, 0)), ""))</f>
        <v/>
      </c>
      <c r="FT16" s="69" t="str" cm="1">
        <f t="array" ref="FT16">IF($X16="", "", IFERROR(INDEX($BN16:$EY16, $EZ16, MATCH(FT$8, $BN$2:$EY$2, 0)), ""))</f>
        <v/>
      </c>
      <c r="FU16" s="69" t="str" cm="1">
        <f t="array" ref="FU16">IF($X16="", "", IFERROR(INDEX($BN16:$EY16, $EZ16, MATCH(FU$8, $BN$2:$EY$2, 0)), ""))</f>
        <v/>
      </c>
      <c r="FV16" s="69" t="str" cm="1">
        <f t="array" ref="FV16">IF($X16="", "", IFERROR(INDEX($BN16:$EY16, $EZ16, MATCH(FV$8, $BN$2:$EY$2, 0)), ""))</f>
        <v/>
      </c>
      <c r="FW16" s="69" t="str" cm="1">
        <f t="array" ref="FW16">IF($X16="", "", IFERROR(INDEX($BN16:$EY16, $EZ16, MATCH(FW$8, $BN$2:$EY$2, 0)), ""))</f>
        <v/>
      </c>
      <c r="FX16" s="69" t="str" cm="1">
        <f t="array" ref="FX16">IF($X16="", "", IFERROR(INDEX($BN16:$EY16, $EZ16, MATCH(FX$8, $BN$2:$EY$2, 0)), ""))</f>
        <v/>
      </c>
      <c r="FY16" s="69" t="str" cm="1">
        <f t="array" ref="FY16">IF($X16="", "", IFERROR(INDEX($BN16:$EY16, $EZ16, MATCH(FY$8, $BN$2:$EY$2, 0)), ""))</f>
        <v/>
      </c>
      <c r="FZ16" s="69" t="str" cm="1">
        <f t="array" ref="FZ16">IF($X16="", "", IFERROR(INDEX($BN16:$EY16, $EZ16, MATCH(FZ$8, $BN$2:$EY$2, 0)), ""))</f>
        <v/>
      </c>
      <c r="GA16" s="69" t="str" cm="1">
        <f t="array" ref="GA16">IF($X16="", "", IFERROR(INDEX($BN16:$EY16, $EZ16, MATCH(GA$8, $BN$2:$EY$2, 0)), ""))</f>
        <v/>
      </c>
      <c r="GB16" s="69" t="str" cm="1">
        <f t="array" ref="GB16">IF($X16="", "", IFERROR(INDEX($BN16:$EY16, $EZ16, MATCH(GB$8, $BN$2:$EY$2, 0)), ""))</f>
        <v/>
      </c>
      <c r="GC16" s="69" t="str" cm="1">
        <f t="array" ref="GC16">IF($X16="", "", IFERROR(INDEX($BN16:$EY16, $EZ16, MATCH(GC$8, $BN$2:$EY$2, 0)), ""))</f>
        <v/>
      </c>
      <c r="GD16" s="69" t="str" cm="1">
        <f t="array" ref="GD16">IF($X16="", "", IFERROR(INDEX($BN16:$EY16, $EZ16, MATCH(GD$8, $BN$2:$EY$2, 0)), ""))</f>
        <v/>
      </c>
      <c r="GE16" s="69" t="str" cm="1">
        <f t="array" ref="GE16">IF($X16="", "", IFERROR(INDEX($BN16:$EY16, $EZ16, MATCH(GE$8, $BN$2:$EY$2, 0)), ""))</f>
        <v/>
      </c>
      <c r="GF16" s="69" t="str" cm="1">
        <f t="array" ref="GF16">IF($X16="", "", IFERROR(INDEX($BN16:$EY16, $EZ16, MATCH(GF$8, $BN$2:$EY$2, 0)), ""))</f>
        <v/>
      </c>
      <c r="GG16" s="69" t="str" cm="1">
        <f t="array" ref="GG16">IF($X16="", "", IFERROR(INDEX($BN16:$EY16, $EZ16, MATCH(GG$8, $BN$2:$EY$2, 0)), ""))</f>
        <v/>
      </c>
      <c r="GH16" s="69" t="str" cm="1">
        <f t="array" ref="GH16">IF($X16="", "", IFERROR(INDEX($BN16:$EY16, $EZ16, MATCH(GH$8, $BN$2:$EY$2, 0)), ""))</f>
        <v/>
      </c>
      <c r="GI16" s="69" t="str" cm="1">
        <f t="array" ref="GI16">IF($X16="", "", IFERROR(INDEX($BN16:$EY16, $EZ16, MATCH(GI$8, $BN$2:$EY$2, 0)), ""))</f>
        <v/>
      </c>
      <c r="GJ16" s="69" t="str" cm="1">
        <f t="array" ref="GJ16">IF($X16="", "", IFERROR(INDEX($BN16:$EY16, $EZ16, MATCH(GJ$8, $BN$2:$EY$2, 0)), ""))</f>
        <v/>
      </c>
      <c r="GK16" s="69" t="str" cm="1">
        <f t="array" ref="GK16">IF($X16="", "", IFERROR(INDEX($BN16:$EY16, $EZ16, MATCH(GK$8, $BN$2:$EY$2, 0)), ""))</f>
        <v/>
      </c>
      <c r="GL16" s="69" t="str" cm="1">
        <f t="array" ref="GL16">IF($X16="", "", IFERROR(INDEX($BN16:$EY16, $EZ16, MATCH(GL$8, $BN$2:$EY$2, 0)), ""))</f>
        <v/>
      </c>
      <c r="GM16" s="69" t="str" cm="1">
        <f t="array" ref="GM16">IF($X16="", "", IFERROR(INDEX($BN16:$EY16, $EZ16, MATCH(GM$8, $BN$2:$EY$2, 0)), ""))</f>
        <v/>
      </c>
      <c r="GN16" s="69" t="str" cm="1">
        <f t="array" ref="GN16">IF($X16="", "", IFERROR(INDEX($BN16:$EY16, $EZ16, MATCH(GN$8, $BN$2:$EY$2, 0)), ""))</f>
        <v/>
      </c>
      <c r="GO16" s="69" t="str" cm="1">
        <f t="array" ref="GO16">IF($X16="", "", IFERROR(INDEX($BN16:$EY16, $EZ16, MATCH(GO$8, $BN$2:$EY$2, 0)), ""))</f>
        <v/>
      </c>
      <c r="GP16" s="69" t="str" cm="1">
        <f t="array" ref="GP16">IF($X16="", "", IFERROR(INDEX($BN16:$EY16, $EZ16, MATCH(GP$8, $BN$2:$EY$2, 0)), ""))</f>
        <v/>
      </c>
      <c r="GQ16" s="69" t="str" cm="1">
        <f t="array" ref="GQ16">IF($X16="", "", IFERROR(INDEX($BN16:$EY16, $EZ16, MATCH(GQ$8, $BN$2:$EY$2, 0)), ""))</f>
        <v/>
      </c>
      <c r="GR16" s="69" t="str" cm="1">
        <f t="array" ref="GR16">IF($X16="", "", IFERROR(INDEX($BN16:$EY16, $EZ16, MATCH(GR$8, $BN$2:$EY$2, 0)), ""))</f>
        <v/>
      </c>
      <c r="GS16" s="69" t="str" cm="1">
        <f t="array" ref="GS16">IF($X16="", "", IFERROR(INDEX($BN16:$EY16, $EZ16, MATCH(GS$8, $BN$2:$EY$2, 0)), ""))</f>
        <v/>
      </c>
      <c r="GT16" s="69" t="str" cm="1">
        <f t="array" ref="GT16">IF($X16="", "", IFERROR(INDEX($BN16:$EY16, $EZ16, MATCH(GT$8, $BN$2:$EY$2, 0)), ""))</f>
        <v/>
      </c>
      <c r="GU16" s="69" t="str" cm="1">
        <f t="array" ref="GU16">IF($X16="", "", IFERROR(INDEX($BN16:$EY16, $EZ16, MATCH(GU$8, $BN$2:$EY$2, 0)), ""))</f>
        <v/>
      </c>
      <c r="GV16" s="69" t="str" cm="1">
        <f t="array" ref="GV16">IF($X16="", "", IFERROR(INDEX($BN16:$EY16, $EZ16, MATCH(GV$8, $BN$2:$EY$2, 0)), ""))</f>
        <v/>
      </c>
      <c r="GW16" s="69" t="str" cm="1">
        <f t="array" ref="GW16">IF($X16="", "", IFERROR(INDEX($BN16:$EY16, $EZ16, MATCH(GW$8, $BN$2:$EY$2, 0)), ""))</f>
        <v/>
      </c>
      <c r="GX16" s="69" t="str" cm="1">
        <f t="array" ref="GX16">IF($X16="", "", IFERROR(INDEX($BN16:$EY16, $EZ16, MATCH(GX$8, $BN$2:$EY$2, 0)), ""))</f>
        <v/>
      </c>
      <c r="GY16" s="69" t="str" cm="1">
        <f t="array" ref="GY16">IF($X16="", "", IFERROR(INDEX($BN16:$EY16, $EZ16, MATCH(GY$8, $BN$2:$EY$2, 0)), ""))</f>
        <v/>
      </c>
      <c r="GZ16" s="69" t="str" cm="1">
        <f t="array" ref="GZ16">IF($X16="", "", IFERROR(INDEX($BN16:$EY16, $EZ16, MATCH(GZ$8, $BN$2:$EY$2, 0)), ""))</f>
        <v/>
      </c>
      <c r="HA16" s="69" t="str" cm="1">
        <f t="array" ref="HA16">IF($X16="", "", IFERROR(INDEX($BN16:$EY16, $EZ16, MATCH(HA$8, $BN$2:$EY$2, 0)), ""))</f>
        <v/>
      </c>
      <c r="HB16" s="69" t="str" cm="1">
        <f t="array" ref="HB16">IF($X16="", "", IFERROR(INDEX($BN16:$EY16, $EZ16, MATCH(HB$8, $BN$2:$EY$2, 0)), ""))</f>
        <v/>
      </c>
      <c r="HC16" s="69" t="str" cm="1">
        <f t="array" ref="HC16">IF($X16="", "", IFERROR(INDEX($BN16:$EY16, $EZ16, MATCH(HC$8, $BN$2:$EY$2, 0)), ""))</f>
        <v/>
      </c>
      <c r="HD16" s="69" t="str" cm="1">
        <f t="array" ref="HD16">IF($X16="", "", IFERROR(INDEX($BN16:$EY16, $EZ16, MATCH(HD$8, $BN$2:$EY$2, 0)), ""))</f>
        <v/>
      </c>
      <c r="HE16" s="69" t="str" cm="1">
        <f t="array" ref="HE16">IF($X16="", "", IFERROR(INDEX($BN16:$EY16, $EZ16, MATCH(HE$8, $BN$2:$EY$2, 0)), ""))</f>
        <v/>
      </c>
      <c r="HF16" s="69" t="str" cm="1">
        <f t="array" ref="HF16">IF($X16="", "", IFERROR(INDEX($BN16:$EY16, $EZ16, MATCH(HF$8, $BN$2:$EY$2, 0)), ""))</f>
        <v/>
      </c>
      <c r="HG16" s="69" t="str" cm="1">
        <f t="array" ref="HG16">IF($X16="", "", IFERROR(INDEX($BN16:$EY16, $EZ16, MATCH(HG$8, $BN$2:$EY$2, 0)), ""))</f>
        <v/>
      </c>
      <c r="HH16" s="69" t="str" cm="1">
        <f t="array" ref="HH16">IF($X16="", "", IFERROR(INDEX($BN16:$EY16, $EZ16, MATCH(HH$8, $BN$2:$EY$2, 0)), ""))</f>
        <v/>
      </c>
      <c r="HI16" s="69" t="str" cm="1">
        <f t="array" ref="HI16">IF($X16="", "", IFERROR(INDEX($BN16:$EY16, $EZ16, MATCH(HI$8, $BN$2:$EY$2, 0)), ""))</f>
        <v/>
      </c>
      <c r="HJ16" s="69" t="str" cm="1">
        <f t="array" ref="HJ16">IF($X16="", "", IFERROR(INDEX($BN16:$EY16, $EZ16, MATCH(HJ$8, $BN$2:$EY$2, 0)), ""))</f>
        <v/>
      </c>
      <c r="HK16" s="69" t="str" cm="1">
        <f t="array" ref="HK16">IF($X16="", "", IFERROR(INDEX($BN16:$EY16, $EZ16, MATCH(HK$8, $BN$2:$EY$2, 0)), ""))</f>
        <v/>
      </c>
      <c r="HL16" s="69" t="str" cm="1">
        <f t="array" ref="HL16">IF($X16="", "", IFERROR(INDEX($BN16:$EY16, $EZ16, MATCH(HL$8, $BN$2:$EY$2, 0)), ""))</f>
        <v/>
      </c>
      <c r="HM16" s="69" t="str" cm="1">
        <f t="array" ref="HM16">IF($X16="", "", IFERROR(INDEX($BN16:$EY16, $EZ16, MATCH(HM$8, $BN$2:$EY$2, 0)), ""))</f>
        <v/>
      </c>
      <c r="HN16" s="69" t="str" cm="1">
        <f t="array" ref="HN16">IF($X16="", "", IFERROR(INDEX($BN16:$EY16, $EZ16, MATCH(HN$8, $BN$2:$EY$2, 0)), ""))</f>
        <v/>
      </c>
      <c r="HO16" s="69" t="str" cm="1">
        <f t="array" ref="HO16">IF($X16="", "", IFERROR(INDEX($BN16:$EY16, $EZ16, MATCH(HO$8, $BN$2:$EY$2, 0)), ""))</f>
        <v/>
      </c>
      <c r="HP16" s="69" t="str" cm="1">
        <f t="array" ref="HP16">IF($X16="", "", IFERROR(INDEX($BN16:$EY16, $EZ16, MATCH(HP$8, $BN$2:$EY$2, 0)), ""))</f>
        <v/>
      </c>
      <c r="HQ16" s="69" t="str" cm="1">
        <f t="array" ref="HQ16">IF($X16="", "", IFERROR(INDEX($BN16:$EY16, $EZ16, MATCH(HQ$8, $BN$2:$EY$2, 0)), ""))</f>
        <v/>
      </c>
      <c r="HR16" s="70" t="str" cm="1">
        <f t="array" ref="HR16">IF($X16="", "", IFERROR(INDEX($BN16:$EY16, $EZ16, MATCH(HR$8, $BN$2:$EY$2, 0)), ""))</f>
        <v/>
      </c>
      <c r="HT16" s="8" t="str" cm="1">
        <f t="array" ref="HT16">IFERROR(INDEX($FA$6:$HR$6, $HS$6, MATCH(MIN($FA16:$HR16), $FA16:$HR16, 0)), "")</f>
        <v/>
      </c>
      <c r="HV16" s="8" t="str" cm="1">
        <f t="array" ref="HV16">IFERROR(INDEX(Trainers!$I$11:$I$20, MATCH(IFERROR(INDEX($FA$7:$HR$7, $HS$6, MATCH(MIN($FA16:$HR16), $FA16:$HR16, 0)), ""), Trainers!$AB$11:$AB$20, 0)), "")</f>
        <v/>
      </c>
      <c r="HX16" s="81" t="str">
        <f t="shared" si="149"/>
        <v/>
      </c>
      <c r="HY16" s="88" t="str">
        <f t="shared" si="150"/>
        <v/>
      </c>
      <c r="HZ16" s="81" t="str">
        <f t="shared" si="149"/>
        <v/>
      </c>
      <c r="IA16" s="88" t="str">
        <f t="shared" si="150"/>
        <v/>
      </c>
      <c r="IB16" s="81" t="str">
        <f t="shared" si="149"/>
        <v/>
      </c>
      <c r="IC16" s="88" t="str">
        <f t="shared" si="150"/>
        <v/>
      </c>
      <c r="ID16" s="81" t="str">
        <f t="shared" si="149"/>
        <v/>
      </c>
      <c r="IE16" s="88" t="str">
        <f t="shared" si="150"/>
        <v/>
      </c>
      <c r="IF16" s="81" t="str">
        <f t="shared" si="149"/>
        <v/>
      </c>
      <c r="IG16" s="88" t="str">
        <f t="shared" si="150"/>
        <v/>
      </c>
      <c r="IH16" s="81" t="str">
        <f t="shared" si="149"/>
        <v/>
      </c>
      <c r="II16" s="88" t="str">
        <f t="shared" si="150"/>
        <v/>
      </c>
      <c r="IJ16" s="81" t="str">
        <f t="shared" si="149"/>
        <v/>
      </c>
      <c r="IK16" s="88" t="str">
        <f t="shared" si="150"/>
        <v/>
      </c>
      <c r="IL16" s="81" t="str">
        <f t="shared" si="149"/>
        <v/>
      </c>
      <c r="IM16" s="88" t="str">
        <f t="shared" si="150"/>
        <v/>
      </c>
      <c r="IN16" s="81" t="str">
        <f t="shared" si="71"/>
        <v/>
      </c>
      <c r="IO16" s="88" t="str">
        <f t="shared" si="72"/>
        <v/>
      </c>
      <c r="IP16" s="81" t="str">
        <f t="shared" si="71"/>
        <v/>
      </c>
      <c r="IQ16" s="88" t="str">
        <f t="shared" si="72"/>
        <v/>
      </c>
      <c r="IS16" s="81" t="str" cm="1">
        <f t="array" ref="IS16">IF($X16="", "", IFERROR(INDEX($HX$3:$IQ$3, $IR$3, MATCH(IS$10, $HX16:$IQ16, 0)), ""))</f>
        <v/>
      </c>
      <c r="IT16" s="89" t="str" cm="1">
        <f t="array" ref="IT16">IF($X16="", "", IFERROR(INDEX($HX$3:$IQ$3, $IR$3, MATCH(IT$10, $HX16:$IQ16, 0)), ""))</f>
        <v/>
      </c>
      <c r="IU16" s="89" t="str" cm="1">
        <f t="array" ref="IU16">IF($X16="", "", IFERROR(INDEX($HX$3:$IQ$3, $IR$3, MATCH(IU$10, $HX16:$IQ16, 0)), ""))</f>
        <v/>
      </c>
      <c r="IV16" s="8" t="str">
        <f t="shared" si="151"/>
        <v/>
      </c>
      <c r="IX16" s="8" t="str">
        <f t="shared" si="152"/>
        <v/>
      </c>
      <c r="IZ16" s="8" t="str">
        <f>IF($BL16="", "", IFERROR(INDEX(Trainers!$AB$11:$AB$20, MATCH($BL16, Trainers!$I$11:$I$20, 0)), ""))</f>
        <v/>
      </c>
      <c r="JA16" s="78" t="str">
        <f t="shared" si="153"/>
        <v/>
      </c>
      <c r="JB16" s="8" t="str" cm="1">
        <f t="array" ref="JB16">IFERROR(INDEX($BN$7:$EY$7, $BM$7, MATCH(CONCATENATE($IZ16, " - ", $BJ16), $BN$2:$EY$2, 0)), "")</f>
        <v/>
      </c>
      <c r="JC16" s="8" t="str">
        <f t="shared" si="154"/>
        <v/>
      </c>
      <c r="JE16" s="8" t="str">
        <f>IF($HV16="", "", IFERROR(INDEX(Trainers!$AB$11:$AB$20, MATCH($HV16, Trainers!$I$11:$I$20, 0)), ""))</f>
        <v/>
      </c>
      <c r="JF16" s="78" t="str" cm="1">
        <f t="array" ref="JF16">IF(IFERROR(INDEX($F16:$L16, $Y16, MATCH($HT16, $F$9:$L$9, 0)), "")="", "", IFERROR(INDEX($F16:$L16, $Y16, MATCH($HT16, $F$9:$L$9, 0)), ""))</f>
        <v/>
      </c>
      <c r="JG16" s="8" t="str" cm="1">
        <f t="array" ref="JG16">IFERROR(INDEX($BN$7:$EY$7, $BM$7, MATCH(CONCATENATE($JE16, " - ", $HT16), $BN$2:$EY$2, 0)), "")</f>
        <v/>
      </c>
      <c r="JH16" s="8" t="str">
        <f t="shared" si="155"/>
        <v/>
      </c>
    </row>
    <row r="17" spans="1:268" x14ac:dyDescent="0.25">
      <c r="A17" s="2"/>
      <c r="B17" s="20"/>
      <c r="C17" s="21"/>
      <c r="D17" s="38"/>
      <c r="E17" s="22"/>
      <c r="F17" s="22"/>
      <c r="G17" s="22"/>
      <c r="H17" s="22"/>
      <c r="I17" s="22"/>
      <c r="J17" s="22"/>
      <c r="K17" s="22"/>
      <c r="L17" s="23"/>
      <c r="M17" s="2"/>
      <c r="N17" s="101" t="str">
        <f t="shared" si="75"/>
        <v/>
      </c>
      <c r="O17" s="2"/>
      <c r="P17" s="62"/>
      <c r="Q17" s="62"/>
      <c r="R17" s="62"/>
      <c r="U17" s="8" t="str">
        <f>IF('Intro &amp; Setup'!$AG29="", "", 'Intro &amp; Setup'!$AG29)</f>
        <v>ST</v>
      </c>
      <c r="V17" s="41" t="str">
        <f>IF('Training Positions'!$B17="", "", 'Training Positions'!$B17)</f>
        <v/>
      </c>
      <c r="X17" s="8" t="str">
        <f t="shared" si="76"/>
        <v/>
      </c>
      <c r="Z17" s="8" t="str">
        <f t="shared" si="38"/>
        <v/>
      </c>
      <c r="AA17" s="8" t="str">
        <f t="shared" si="39"/>
        <v/>
      </c>
      <c r="AB17" s="8" t="str">
        <f t="shared" si="40"/>
        <v/>
      </c>
      <c r="AC17" s="8" t="str">
        <f t="shared" si="41"/>
        <v/>
      </c>
      <c r="AD17" s="8" t="str">
        <f t="shared" si="42"/>
        <v/>
      </c>
      <c r="AE17" s="8" t="str">
        <f t="shared" si="43"/>
        <v/>
      </c>
      <c r="AF17" s="8" t="str">
        <f t="shared" si="44"/>
        <v/>
      </c>
      <c r="AG17" s="8" t="str">
        <f t="shared" si="45"/>
        <v/>
      </c>
      <c r="AH17" s="8" t="str">
        <f t="shared" si="46"/>
        <v/>
      </c>
      <c r="AI17" s="8" t="str">
        <f t="shared" si="47"/>
        <v/>
      </c>
      <c r="AJ17" s="8" t="str">
        <f t="shared" si="48"/>
        <v/>
      </c>
      <c r="AL17" s="68" t="str">
        <f t="shared" si="49"/>
        <v/>
      </c>
      <c r="AM17" s="69" t="str">
        <f t="shared" si="50"/>
        <v/>
      </c>
      <c r="AN17" s="69" t="str">
        <f t="shared" si="51"/>
        <v/>
      </c>
      <c r="AO17" s="69" t="str">
        <f t="shared" si="52"/>
        <v/>
      </c>
      <c r="AP17" s="69" t="str">
        <f t="shared" si="53"/>
        <v/>
      </c>
      <c r="AQ17" s="69" t="str">
        <f t="shared" si="54"/>
        <v/>
      </c>
      <c r="AR17" s="70" t="str">
        <f t="shared" si="55"/>
        <v/>
      </c>
      <c r="AT17" s="68" t="str">
        <f>IF($D17="", "", IFERROR(INDEX('Training Positions'!C$11:C$30, MATCH($D17, 'Training Positions'!$B$11:$B$30, 0)), ""))</f>
        <v/>
      </c>
      <c r="AU17" s="69" t="str">
        <f>IF($D17="", "", IFERROR(INDEX('Training Positions'!D$11:D$30, MATCH($D17, 'Training Positions'!$B$11:$B$30, 0)), ""))</f>
        <v/>
      </c>
      <c r="AV17" s="69" t="str">
        <f>IF($D17="", "", IFERROR(INDEX('Training Positions'!E$11:E$30, MATCH($D17, 'Training Positions'!$B$11:$B$30, 0)), ""))</f>
        <v/>
      </c>
      <c r="AW17" s="69" t="str">
        <f>IF($D17="", "", IFERROR(INDEX('Training Positions'!F$11:F$30, MATCH($D17, 'Training Positions'!$B$11:$B$30, 0)), ""))</f>
        <v/>
      </c>
      <c r="AX17" s="69" t="str">
        <f>IF($D17="", "", IFERROR(INDEX('Training Positions'!G$11:G$30, MATCH($D17, 'Training Positions'!$B$11:$B$30, 0)), ""))</f>
        <v/>
      </c>
      <c r="AY17" s="69" t="str">
        <f>IF($D17="", "", IFERROR(INDEX('Training Positions'!H$11:H$30, MATCH($D17, 'Training Positions'!$B$11:$B$30, 0)), ""))</f>
        <v/>
      </c>
      <c r="AZ17" s="70" t="str">
        <f>IF($D17="", "", IFERROR(INDEX('Training Positions'!I$11:I$30, MATCH($D17, 'Training Positions'!$B$11:$B$30, 0)), ""))</f>
        <v/>
      </c>
      <c r="BB17" s="68" t="str">
        <f t="shared" si="77"/>
        <v/>
      </c>
      <c r="BC17" s="69" t="str">
        <f t="shared" si="56"/>
        <v/>
      </c>
      <c r="BD17" s="69" t="str">
        <f t="shared" si="56"/>
        <v/>
      </c>
      <c r="BE17" s="69" t="str">
        <f t="shared" si="56"/>
        <v/>
      </c>
      <c r="BF17" s="69" t="str">
        <f t="shared" si="56"/>
        <v/>
      </c>
      <c r="BG17" s="69" t="str">
        <f t="shared" si="56"/>
        <v/>
      </c>
      <c r="BH17" s="70" t="str">
        <f t="shared" si="56"/>
        <v/>
      </c>
      <c r="BJ17" s="8" t="str" cm="1">
        <f t="array" ref="BJ17">IF($X17="", "", IFERROR(INDEX($BB$10:$BH$10, $BA$10, MATCH(MIN($BB17:$BH17), $BB17:$BH17, 0)), ""))</f>
        <v/>
      </c>
      <c r="BK17" s="78" t="str">
        <f t="shared" si="78"/>
        <v/>
      </c>
      <c r="BL17" s="8" t="str">
        <f>IF($IX17="", "", IFERROR(INDEX(Trainers!$I$11:$I$20, MATCH($IX17, Trainers!$AB$11:$AB$20, 0)), ""))</f>
        <v/>
      </c>
      <c r="BN17" s="68" t="str" cm="1">
        <f t="array" ref="BN17">IF(OR($X17="", BN$7=""), "", IFERROR(IF(IFERROR(INDEX($F17:$L17, $BM17, MATCH(BN$6, $F$9:$L$9, 0)), "")&gt;BN$7, "", IFERROR(INDEX($BB17:$BH17, $BM17, MATCH(BN$6, $BB$10:$BH$10, 0)), "")), ""))</f>
        <v/>
      </c>
      <c r="BO17" s="70" t="str" cm="1">
        <f t="array" ref="BO17">IF(OR($X17="", BO$7=""), "", IFERROR(IF(IFERROR(INDEX($F17:$L17, $BM17, MATCH(BO$6, $F$9:$L$9, 0)), "")&gt;BO$7, "", IFERROR(INDEX($BB17:$BH17, $BM17, MATCH(BO$6, $BB$10:$BH$10, 0)), "")), ""))</f>
        <v/>
      </c>
      <c r="BP17" s="68" t="str">
        <f t="shared" si="79"/>
        <v/>
      </c>
      <c r="BQ17" s="69" t="str">
        <f t="shared" si="80"/>
        <v/>
      </c>
      <c r="BR17" s="69" t="str">
        <f t="shared" si="81"/>
        <v/>
      </c>
      <c r="BS17" s="69" t="str">
        <f t="shared" si="82"/>
        <v/>
      </c>
      <c r="BT17" s="69" t="str">
        <f t="shared" si="83"/>
        <v/>
      </c>
      <c r="BU17" s="69" t="str">
        <f t="shared" si="84"/>
        <v/>
      </c>
      <c r="BV17" s="70" t="str">
        <f t="shared" si="85"/>
        <v/>
      </c>
      <c r="BW17" s="68" t="str" cm="1">
        <f t="array" ref="BW17">IF(OR($X17="", BW$7=""), "", IFERROR(IF(IFERROR(INDEX($F17:$L17, $BM17, MATCH(BW$6, $F$9:$L$9, 0)), "")&gt;BW$7, "", IFERROR(INDEX($BB17:$BH17, $BM17, MATCH(BW$6, $BB$10:$BH$10, 0)), "")), ""))</f>
        <v/>
      </c>
      <c r="BX17" s="70" t="str" cm="1">
        <f t="array" ref="BX17">IF(OR($X17="", BX$7=""), "", IFERROR(IF(IFERROR(INDEX($F17:$L17, $BM17, MATCH(BX$6, $F$9:$L$9, 0)), "")&gt;BX$7, "", IFERROR(INDEX($BB17:$BH17, $BM17, MATCH(BX$6, $BB$10:$BH$10, 0)), "")), ""))</f>
        <v/>
      </c>
      <c r="BY17" s="68" t="str">
        <f t="shared" si="86"/>
        <v/>
      </c>
      <c r="BZ17" s="69" t="str">
        <f t="shared" si="87"/>
        <v/>
      </c>
      <c r="CA17" s="69" t="str">
        <f t="shared" si="88"/>
        <v/>
      </c>
      <c r="CB17" s="69" t="str">
        <f t="shared" si="89"/>
        <v/>
      </c>
      <c r="CC17" s="69" t="str">
        <f t="shared" si="90"/>
        <v/>
      </c>
      <c r="CD17" s="69" t="str">
        <f t="shared" si="91"/>
        <v/>
      </c>
      <c r="CE17" s="70" t="str">
        <f t="shared" si="92"/>
        <v/>
      </c>
      <c r="CF17" s="68" t="str" cm="1">
        <f t="array" ref="CF17">IF(OR($X17="", CF$7=""), "", IFERROR(IF(IFERROR(INDEX($F17:$L17, $BM17, MATCH(CF$6, $F$9:$L$9, 0)), "")&gt;CF$7, "", IFERROR(INDEX($BB17:$BH17, $BM17, MATCH(CF$6, $BB$10:$BH$10, 0)), "")), ""))</f>
        <v/>
      </c>
      <c r="CG17" s="70" t="str" cm="1">
        <f t="array" ref="CG17">IF(OR($X17="", CG$7=""), "", IFERROR(IF(IFERROR(INDEX($F17:$L17, $BM17, MATCH(CG$6, $F$9:$L$9, 0)), "")&gt;CG$7, "", IFERROR(INDEX($BB17:$BH17, $BM17, MATCH(CG$6, $BB$10:$BH$10, 0)), "")), ""))</f>
        <v/>
      </c>
      <c r="CH17" s="68" t="str">
        <f t="shared" si="93"/>
        <v/>
      </c>
      <c r="CI17" s="69" t="str">
        <f t="shared" si="94"/>
        <v/>
      </c>
      <c r="CJ17" s="69" t="str">
        <f t="shared" si="95"/>
        <v/>
      </c>
      <c r="CK17" s="69" t="str">
        <f t="shared" si="96"/>
        <v/>
      </c>
      <c r="CL17" s="69" t="str">
        <f t="shared" si="97"/>
        <v/>
      </c>
      <c r="CM17" s="69" t="str">
        <f t="shared" si="98"/>
        <v/>
      </c>
      <c r="CN17" s="70" t="str">
        <f t="shared" si="99"/>
        <v/>
      </c>
      <c r="CO17" s="68" t="str" cm="1">
        <f t="array" ref="CO17">IF(OR($X17="", CO$7=""), "", IFERROR(IF(IFERROR(INDEX($F17:$L17, $BM17, MATCH(CO$6, $F$9:$L$9, 0)), "")&gt;CO$7, "", IFERROR(INDEX($BB17:$BH17, $BM17, MATCH(CO$6, $BB$10:$BH$10, 0)), "")), ""))</f>
        <v/>
      </c>
      <c r="CP17" s="70" t="str" cm="1">
        <f t="array" ref="CP17">IF(OR($X17="", CP$7=""), "", IFERROR(IF(IFERROR(INDEX($F17:$L17, $BM17, MATCH(CP$6, $F$9:$L$9, 0)), "")&gt;CP$7, "", IFERROR(INDEX($BB17:$BH17, $BM17, MATCH(CP$6, $BB$10:$BH$10, 0)), "")), ""))</f>
        <v/>
      </c>
      <c r="CQ17" s="68" t="str">
        <f t="shared" si="100"/>
        <v/>
      </c>
      <c r="CR17" s="69" t="str">
        <f t="shared" si="101"/>
        <v/>
      </c>
      <c r="CS17" s="69" t="str">
        <f t="shared" si="102"/>
        <v/>
      </c>
      <c r="CT17" s="69" t="str">
        <f t="shared" si="103"/>
        <v/>
      </c>
      <c r="CU17" s="69" t="str">
        <f t="shared" si="104"/>
        <v/>
      </c>
      <c r="CV17" s="69" t="str">
        <f t="shared" si="105"/>
        <v/>
      </c>
      <c r="CW17" s="70" t="str">
        <f t="shared" si="106"/>
        <v/>
      </c>
      <c r="CX17" s="68" t="str" cm="1">
        <f t="array" ref="CX17">IF(OR($X17="", CX$7=""), "", IFERROR(IF(IFERROR(INDEX($F17:$L17, $BM17, MATCH(CX$6, $F$9:$L$9, 0)), "")&gt;CX$7, "", IFERROR(INDEX($BB17:$BH17, $BM17, MATCH(CX$6, $BB$10:$BH$10, 0)), "")), ""))</f>
        <v/>
      </c>
      <c r="CY17" s="70" t="str" cm="1">
        <f t="array" ref="CY17">IF(OR($X17="", CY$7=""), "", IFERROR(IF(IFERROR(INDEX($F17:$L17, $BM17, MATCH(CY$6, $F$9:$L$9, 0)), "")&gt;CY$7, "", IFERROR(INDEX($BB17:$BH17, $BM17, MATCH(CY$6, $BB$10:$BH$10, 0)), "")), ""))</f>
        <v/>
      </c>
      <c r="CZ17" s="68" t="str">
        <f t="shared" si="107"/>
        <v/>
      </c>
      <c r="DA17" s="69" t="str">
        <f t="shared" si="108"/>
        <v/>
      </c>
      <c r="DB17" s="69" t="str">
        <f t="shared" si="109"/>
        <v/>
      </c>
      <c r="DC17" s="69" t="str">
        <f t="shared" si="110"/>
        <v/>
      </c>
      <c r="DD17" s="69" t="str">
        <f t="shared" si="111"/>
        <v/>
      </c>
      <c r="DE17" s="69" t="str">
        <f t="shared" si="112"/>
        <v/>
      </c>
      <c r="DF17" s="70" t="str">
        <f t="shared" si="113"/>
        <v/>
      </c>
      <c r="DG17" s="68" t="str" cm="1">
        <f t="array" ref="DG17">IF(OR($X17="", DG$7=""), "", IFERROR(IF(IFERROR(INDEX($F17:$L17, $BM17, MATCH(DG$6, $F$9:$L$9, 0)), "")&gt;DG$7, "", IFERROR(INDEX($BB17:$BH17, $BM17, MATCH(DG$6, $BB$10:$BH$10, 0)), "")), ""))</f>
        <v/>
      </c>
      <c r="DH17" s="70" t="str" cm="1">
        <f t="array" ref="DH17">IF(OR($X17="", DH$7=""), "", IFERROR(IF(IFERROR(INDEX($F17:$L17, $BM17, MATCH(DH$6, $F$9:$L$9, 0)), "")&gt;DH$7, "", IFERROR(INDEX($BB17:$BH17, $BM17, MATCH(DH$6, $BB$10:$BH$10, 0)), "")), ""))</f>
        <v/>
      </c>
      <c r="DI17" s="68" t="str">
        <f t="shared" si="114"/>
        <v/>
      </c>
      <c r="DJ17" s="69" t="str">
        <f t="shared" si="115"/>
        <v/>
      </c>
      <c r="DK17" s="69" t="str">
        <f t="shared" si="116"/>
        <v/>
      </c>
      <c r="DL17" s="69" t="str">
        <f t="shared" si="117"/>
        <v/>
      </c>
      <c r="DM17" s="69" t="str">
        <f t="shared" si="118"/>
        <v/>
      </c>
      <c r="DN17" s="69" t="str">
        <f t="shared" si="119"/>
        <v/>
      </c>
      <c r="DO17" s="70" t="str">
        <f t="shared" si="120"/>
        <v/>
      </c>
      <c r="DP17" s="68" t="str" cm="1">
        <f t="array" ref="DP17">IF(OR($X17="", DP$7=""), "", IFERROR(IF(IFERROR(INDEX($F17:$L17, $BM17, MATCH(DP$6, $F$9:$L$9, 0)), "")&gt;DP$7, "", IFERROR(INDEX($BB17:$BH17, $BM17, MATCH(DP$6, $BB$10:$BH$10, 0)), "")), ""))</f>
        <v/>
      </c>
      <c r="DQ17" s="70" t="str" cm="1">
        <f t="array" ref="DQ17">IF(OR($X17="", DQ$7=""), "", IFERROR(IF(IFERROR(INDEX($F17:$L17, $BM17, MATCH(DQ$6, $F$9:$L$9, 0)), "")&gt;DQ$7, "", IFERROR(INDEX($BB17:$BH17, $BM17, MATCH(DQ$6, $BB$10:$BH$10, 0)), "")), ""))</f>
        <v/>
      </c>
      <c r="DR17" s="68" t="str">
        <f t="shared" si="121"/>
        <v/>
      </c>
      <c r="DS17" s="69" t="str">
        <f t="shared" si="122"/>
        <v/>
      </c>
      <c r="DT17" s="69" t="str">
        <f t="shared" si="123"/>
        <v/>
      </c>
      <c r="DU17" s="69" t="str">
        <f t="shared" si="124"/>
        <v/>
      </c>
      <c r="DV17" s="69" t="str">
        <f t="shared" si="125"/>
        <v/>
      </c>
      <c r="DW17" s="69" t="str">
        <f t="shared" si="126"/>
        <v/>
      </c>
      <c r="DX17" s="70" t="str">
        <f t="shared" si="127"/>
        <v/>
      </c>
      <c r="DY17" s="68" t="str" cm="1">
        <f t="array" ref="DY17">IF(OR($X17="", DY$7=""), "", IFERROR(IF(IFERROR(INDEX($F17:$L17, $BM17, MATCH(DY$6, $F$9:$L$9, 0)), "")&gt;DY$7, "", IFERROR(INDEX($BB17:$BH17, $BM17, MATCH(DY$6, $BB$10:$BH$10, 0)), "")), ""))</f>
        <v/>
      </c>
      <c r="DZ17" s="70" t="str" cm="1">
        <f t="array" ref="DZ17">IF(OR($X17="", DZ$7=""), "", IFERROR(IF(IFERROR(INDEX($F17:$L17, $BM17, MATCH(DZ$6, $F$9:$L$9, 0)), "")&gt;DZ$7, "", IFERROR(INDEX($BB17:$BH17, $BM17, MATCH(DZ$6, $BB$10:$BH$10, 0)), "")), ""))</f>
        <v/>
      </c>
      <c r="EA17" s="68" t="str">
        <f t="shared" si="128"/>
        <v/>
      </c>
      <c r="EB17" s="69" t="str">
        <f t="shared" si="129"/>
        <v/>
      </c>
      <c r="EC17" s="69" t="str">
        <f t="shared" si="130"/>
        <v/>
      </c>
      <c r="ED17" s="69" t="str">
        <f t="shared" si="131"/>
        <v/>
      </c>
      <c r="EE17" s="69" t="str">
        <f t="shared" si="132"/>
        <v/>
      </c>
      <c r="EF17" s="69" t="str">
        <f t="shared" si="133"/>
        <v/>
      </c>
      <c r="EG17" s="70" t="str">
        <f t="shared" si="134"/>
        <v/>
      </c>
      <c r="EH17" s="68" t="str" cm="1">
        <f t="array" ref="EH17">IF(OR($X17="", EH$7=""), "", IFERROR(IF(IFERROR(INDEX($F17:$L17, $BM17, MATCH(EH$6, $F$9:$L$9, 0)), "")&gt;EH$7, "", IFERROR(INDEX($BB17:$BH17, $BM17, MATCH(EH$6, $BB$10:$BH$10, 0)), "")), ""))</f>
        <v/>
      </c>
      <c r="EI17" s="70" t="str" cm="1">
        <f t="array" ref="EI17">IF(OR($X17="", EI$7=""), "", IFERROR(IF(IFERROR(INDEX($F17:$L17, $BM17, MATCH(EI$6, $F$9:$L$9, 0)), "")&gt;EI$7, "", IFERROR(INDEX($BB17:$BH17, $BM17, MATCH(EI$6, $BB$10:$BH$10, 0)), "")), ""))</f>
        <v/>
      </c>
      <c r="EJ17" s="68" t="str">
        <f t="shared" si="135"/>
        <v/>
      </c>
      <c r="EK17" s="69" t="str">
        <f t="shared" si="136"/>
        <v/>
      </c>
      <c r="EL17" s="69" t="str">
        <f t="shared" si="137"/>
        <v/>
      </c>
      <c r="EM17" s="69" t="str">
        <f t="shared" si="138"/>
        <v/>
      </c>
      <c r="EN17" s="69" t="str">
        <f t="shared" si="139"/>
        <v/>
      </c>
      <c r="EO17" s="69" t="str">
        <f t="shared" si="140"/>
        <v/>
      </c>
      <c r="EP17" s="70" t="str">
        <f t="shared" si="141"/>
        <v/>
      </c>
      <c r="EQ17" s="68" t="str" cm="1">
        <f t="array" ref="EQ17">IF(OR($X17="", EQ$7=""), "", IFERROR(IF(IFERROR(INDEX($F17:$L17, $BM17, MATCH(EQ$6, $F$9:$L$9, 0)), "")&gt;EQ$7, "", IFERROR(INDEX($BB17:$BH17, $BM17, MATCH(EQ$6, $BB$10:$BH$10, 0)), "")), ""))</f>
        <v/>
      </c>
      <c r="ER17" s="70" t="str" cm="1">
        <f t="array" ref="ER17">IF(OR($X17="", ER$7=""), "", IFERROR(IF(IFERROR(INDEX($F17:$L17, $BM17, MATCH(ER$6, $F$9:$L$9, 0)), "")&gt;ER$7, "", IFERROR(INDEX($BB17:$BH17, $BM17, MATCH(ER$6, $BB$10:$BH$10, 0)), "")), ""))</f>
        <v/>
      </c>
      <c r="ES17" s="68" t="str">
        <f t="shared" si="142"/>
        <v/>
      </c>
      <c r="ET17" s="69" t="str">
        <f t="shared" si="143"/>
        <v/>
      </c>
      <c r="EU17" s="69" t="str">
        <f t="shared" si="144"/>
        <v/>
      </c>
      <c r="EV17" s="69" t="str">
        <f t="shared" si="145"/>
        <v/>
      </c>
      <c r="EW17" s="69" t="str">
        <f t="shared" si="146"/>
        <v/>
      </c>
      <c r="EX17" s="69" t="str">
        <f t="shared" si="147"/>
        <v/>
      </c>
      <c r="EY17" s="70" t="str">
        <f t="shared" si="148"/>
        <v/>
      </c>
      <c r="FA17" s="68" t="str" cm="1">
        <f t="array" ref="FA17">IF($X17="", "", IFERROR(INDEX($BN17:$EY17, $EZ17, MATCH(FA$8, $BN$2:$EY$2, 0)), ""))</f>
        <v/>
      </c>
      <c r="FB17" s="69" t="str" cm="1">
        <f t="array" ref="FB17">IF($X17="", "", IFERROR(INDEX($BN17:$EY17, $EZ17, MATCH(FB$8, $BN$2:$EY$2, 0)), ""))</f>
        <v/>
      </c>
      <c r="FC17" s="69" t="str" cm="1">
        <f t="array" ref="FC17">IF($X17="", "", IFERROR(INDEX($BN17:$EY17, $EZ17, MATCH(FC$8, $BN$2:$EY$2, 0)), ""))</f>
        <v/>
      </c>
      <c r="FD17" s="69" t="str" cm="1">
        <f t="array" ref="FD17">IF($X17="", "", IFERROR(INDEX($BN17:$EY17, $EZ17, MATCH(FD$8, $BN$2:$EY$2, 0)), ""))</f>
        <v/>
      </c>
      <c r="FE17" s="69" t="str" cm="1">
        <f t="array" ref="FE17">IF($X17="", "", IFERROR(INDEX($BN17:$EY17, $EZ17, MATCH(FE$8, $BN$2:$EY$2, 0)), ""))</f>
        <v/>
      </c>
      <c r="FF17" s="69" t="str" cm="1">
        <f t="array" ref="FF17">IF($X17="", "", IFERROR(INDEX($BN17:$EY17, $EZ17, MATCH(FF$8, $BN$2:$EY$2, 0)), ""))</f>
        <v/>
      </c>
      <c r="FG17" s="69" t="str" cm="1">
        <f t="array" ref="FG17">IF($X17="", "", IFERROR(INDEX($BN17:$EY17, $EZ17, MATCH(FG$8, $BN$2:$EY$2, 0)), ""))</f>
        <v/>
      </c>
      <c r="FH17" s="69" t="str" cm="1">
        <f t="array" ref="FH17">IF($X17="", "", IFERROR(INDEX($BN17:$EY17, $EZ17, MATCH(FH$8, $BN$2:$EY$2, 0)), ""))</f>
        <v/>
      </c>
      <c r="FI17" s="69" t="str" cm="1">
        <f t="array" ref="FI17">IF($X17="", "", IFERROR(INDEX($BN17:$EY17, $EZ17, MATCH(FI$8, $BN$2:$EY$2, 0)), ""))</f>
        <v/>
      </c>
      <c r="FJ17" s="69" t="str" cm="1">
        <f t="array" ref="FJ17">IF($X17="", "", IFERROR(INDEX($BN17:$EY17, $EZ17, MATCH(FJ$8, $BN$2:$EY$2, 0)), ""))</f>
        <v/>
      </c>
      <c r="FK17" s="69" t="str" cm="1">
        <f t="array" ref="FK17">IF($X17="", "", IFERROR(INDEX($BN17:$EY17, $EZ17, MATCH(FK$8, $BN$2:$EY$2, 0)), ""))</f>
        <v/>
      </c>
      <c r="FL17" s="69" t="str" cm="1">
        <f t="array" ref="FL17">IF($X17="", "", IFERROR(INDEX($BN17:$EY17, $EZ17, MATCH(FL$8, $BN$2:$EY$2, 0)), ""))</f>
        <v/>
      </c>
      <c r="FM17" s="69" t="str" cm="1">
        <f t="array" ref="FM17">IF($X17="", "", IFERROR(INDEX($BN17:$EY17, $EZ17, MATCH(FM$8, $BN$2:$EY$2, 0)), ""))</f>
        <v/>
      </c>
      <c r="FN17" s="69" t="str" cm="1">
        <f t="array" ref="FN17">IF($X17="", "", IFERROR(INDEX($BN17:$EY17, $EZ17, MATCH(FN$8, $BN$2:$EY$2, 0)), ""))</f>
        <v/>
      </c>
      <c r="FO17" s="69" t="str" cm="1">
        <f t="array" ref="FO17">IF($X17="", "", IFERROR(INDEX($BN17:$EY17, $EZ17, MATCH(FO$8, $BN$2:$EY$2, 0)), ""))</f>
        <v/>
      </c>
      <c r="FP17" s="69" t="str" cm="1">
        <f t="array" ref="FP17">IF($X17="", "", IFERROR(INDEX($BN17:$EY17, $EZ17, MATCH(FP$8, $BN$2:$EY$2, 0)), ""))</f>
        <v/>
      </c>
      <c r="FQ17" s="69" t="str" cm="1">
        <f t="array" ref="FQ17">IF($X17="", "", IFERROR(INDEX($BN17:$EY17, $EZ17, MATCH(FQ$8, $BN$2:$EY$2, 0)), ""))</f>
        <v/>
      </c>
      <c r="FR17" s="69" t="str" cm="1">
        <f t="array" ref="FR17">IF($X17="", "", IFERROR(INDEX($BN17:$EY17, $EZ17, MATCH(FR$8, $BN$2:$EY$2, 0)), ""))</f>
        <v/>
      </c>
      <c r="FS17" s="69" t="str" cm="1">
        <f t="array" ref="FS17">IF($X17="", "", IFERROR(INDEX($BN17:$EY17, $EZ17, MATCH(FS$8, $BN$2:$EY$2, 0)), ""))</f>
        <v/>
      </c>
      <c r="FT17" s="69" t="str" cm="1">
        <f t="array" ref="FT17">IF($X17="", "", IFERROR(INDEX($BN17:$EY17, $EZ17, MATCH(FT$8, $BN$2:$EY$2, 0)), ""))</f>
        <v/>
      </c>
      <c r="FU17" s="69" t="str" cm="1">
        <f t="array" ref="FU17">IF($X17="", "", IFERROR(INDEX($BN17:$EY17, $EZ17, MATCH(FU$8, $BN$2:$EY$2, 0)), ""))</f>
        <v/>
      </c>
      <c r="FV17" s="69" t="str" cm="1">
        <f t="array" ref="FV17">IF($X17="", "", IFERROR(INDEX($BN17:$EY17, $EZ17, MATCH(FV$8, $BN$2:$EY$2, 0)), ""))</f>
        <v/>
      </c>
      <c r="FW17" s="69" t="str" cm="1">
        <f t="array" ref="FW17">IF($X17="", "", IFERROR(INDEX($BN17:$EY17, $EZ17, MATCH(FW$8, $BN$2:$EY$2, 0)), ""))</f>
        <v/>
      </c>
      <c r="FX17" s="69" t="str" cm="1">
        <f t="array" ref="FX17">IF($X17="", "", IFERROR(INDEX($BN17:$EY17, $EZ17, MATCH(FX$8, $BN$2:$EY$2, 0)), ""))</f>
        <v/>
      </c>
      <c r="FY17" s="69" t="str" cm="1">
        <f t="array" ref="FY17">IF($X17="", "", IFERROR(INDEX($BN17:$EY17, $EZ17, MATCH(FY$8, $BN$2:$EY$2, 0)), ""))</f>
        <v/>
      </c>
      <c r="FZ17" s="69" t="str" cm="1">
        <f t="array" ref="FZ17">IF($X17="", "", IFERROR(INDEX($BN17:$EY17, $EZ17, MATCH(FZ$8, $BN$2:$EY$2, 0)), ""))</f>
        <v/>
      </c>
      <c r="GA17" s="69" t="str" cm="1">
        <f t="array" ref="GA17">IF($X17="", "", IFERROR(INDEX($BN17:$EY17, $EZ17, MATCH(GA$8, $BN$2:$EY$2, 0)), ""))</f>
        <v/>
      </c>
      <c r="GB17" s="69" t="str" cm="1">
        <f t="array" ref="GB17">IF($X17="", "", IFERROR(INDEX($BN17:$EY17, $EZ17, MATCH(GB$8, $BN$2:$EY$2, 0)), ""))</f>
        <v/>
      </c>
      <c r="GC17" s="69" t="str" cm="1">
        <f t="array" ref="GC17">IF($X17="", "", IFERROR(INDEX($BN17:$EY17, $EZ17, MATCH(GC$8, $BN$2:$EY$2, 0)), ""))</f>
        <v/>
      </c>
      <c r="GD17" s="69" t="str" cm="1">
        <f t="array" ref="GD17">IF($X17="", "", IFERROR(INDEX($BN17:$EY17, $EZ17, MATCH(GD$8, $BN$2:$EY$2, 0)), ""))</f>
        <v/>
      </c>
      <c r="GE17" s="69" t="str" cm="1">
        <f t="array" ref="GE17">IF($X17="", "", IFERROR(INDEX($BN17:$EY17, $EZ17, MATCH(GE$8, $BN$2:$EY$2, 0)), ""))</f>
        <v/>
      </c>
      <c r="GF17" s="69" t="str" cm="1">
        <f t="array" ref="GF17">IF($X17="", "", IFERROR(INDEX($BN17:$EY17, $EZ17, MATCH(GF$8, $BN$2:$EY$2, 0)), ""))</f>
        <v/>
      </c>
      <c r="GG17" s="69" t="str" cm="1">
        <f t="array" ref="GG17">IF($X17="", "", IFERROR(INDEX($BN17:$EY17, $EZ17, MATCH(GG$8, $BN$2:$EY$2, 0)), ""))</f>
        <v/>
      </c>
      <c r="GH17" s="69" t="str" cm="1">
        <f t="array" ref="GH17">IF($X17="", "", IFERROR(INDEX($BN17:$EY17, $EZ17, MATCH(GH$8, $BN$2:$EY$2, 0)), ""))</f>
        <v/>
      </c>
      <c r="GI17" s="69" t="str" cm="1">
        <f t="array" ref="GI17">IF($X17="", "", IFERROR(INDEX($BN17:$EY17, $EZ17, MATCH(GI$8, $BN$2:$EY$2, 0)), ""))</f>
        <v/>
      </c>
      <c r="GJ17" s="69" t="str" cm="1">
        <f t="array" ref="GJ17">IF($X17="", "", IFERROR(INDEX($BN17:$EY17, $EZ17, MATCH(GJ$8, $BN$2:$EY$2, 0)), ""))</f>
        <v/>
      </c>
      <c r="GK17" s="69" t="str" cm="1">
        <f t="array" ref="GK17">IF($X17="", "", IFERROR(INDEX($BN17:$EY17, $EZ17, MATCH(GK$8, $BN$2:$EY$2, 0)), ""))</f>
        <v/>
      </c>
      <c r="GL17" s="69" t="str" cm="1">
        <f t="array" ref="GL17">IF($X17="", "", IFERROR(INDEX($BN17:$EY17, $EZ17, MATCH(GL$8, $BN$2:$EY$2, 0)), ""))</f>
        <v/>
      </c>
      <c r="GM17" s="69" t="str" cm="1">
        <f t="array" ref="GM17">IF($X17="", "", IFERROR(INDEX($BN17:$EY17, $EZ17, MATCH(GM$8, $BN$2:$EY$2, 0)), ""))</f>
        <v/>
      </c>
      <c r="GN17" s="69" t="str" cm="1">
        <f t="array" ref="GN17">IF($X17="", "", IFERROR(INDEX($BN17:$EY17, $EZ17, MATCH(GN$8, $BN$2:$EY$2, 0)), ""))</f>
        <v/>
      </c>
      <c r="GO17" s="69" t="str" cm="1">
        <f t="array" ref="GO17">IF($X17="", "", IFERROR(INDEX($BN17:$EY17, $EZ17, MATCH(GO$8, $BN$2:$EY$2, 0)), ""))</f>
        <v/>
      </c>
      <c r="GP17" s="69" t="str" cm="1">
        <f t="array" ref="GP17">IF($X17="", "", IFERROR(INDEX($BN17:$EY17, $EZ17, MATCH(GP$8, $BN$2:$EY$2, 0)), ""))</f>
        <v/>
      </c>
      <c r="GQ17" s="69" t="str" cm="1">
        <f t="array" ref="GQ17">IF($X17="", "", IFERROR(INDEX($BN17:$EY17, $EZ17, MATCH(GQ$8, $BN$2:$EY$2, 0)), ""))</f>
        <v/>
      </c>
      <c r="GR17" s="69" t="str" cm="1">
        <f t="array" ref="GR17">IF($X17="", "", IFERROR(INDEX($BN17:$EY17, $EZ17, MATCH(GR$8, $BN$2:$EY$2, 0)), ""))</f>
        <v/>
      </c>
      <c r="GS17" s="69" t="str" cm="1">
        <f t="array" ref="GS17">IF($X17="", "", IFERROR(INDEX($BN17:$EY17, $EZ17, MATCH(GS$8, $BN$2:$EY$2, 0)), ""))</f>
        <v/>
      </c>
      <c r="GT17" s="69" t="str" cm="1">
        <f t="array" ref="GT17">IF($X17="", "", IFERROR(INDEX($BN17:$EY17, $EZ17, MATCH(GT$8, $BN$2:$EY$2, 0)), ""))</f>
        <v/>
      </c>
      <c r="GU17" s="69" t="str" cm="1">
        <f t="array" ref="GU17">IF($X17="", "", IFERROR(INDEX($BN17:$EY17, $EZ17, MATCH(GU$8, $BN$2:$EY$2, 0)), ""))</f>
        <v/>
      </c>
      <c r="GV17" s="69" t="str" cm="1">
        <f t="array" ref="GV17">IF($X17="", "", IFERROR(INDEX($BN17:$EY17, $EZ17, MATCH(GV$8, $BN$2:$EY$2, 0)), ""))</f>
        <v/>
      </c>
      <c r="GW17" s="69" t="str" cm="1">
        <f t="array" ref="GW17">IF($X17="", "", IFERROR(INDEX($BN17:$EY17, $EZ17, MATCH(GW$8, $BN$2:$EY$2, 0)), ""))</f>
        <v/>
      </c>
      <c r="GX17" s="69" t="str" cm="1">
        <f t="array" ref="GX17">IF($X17="", "", IFERROR(INDEX($BN17:$EY17, $EZ17, MATCH(GX$8, $BN$2:$EY$2, 0)), ""))</f>
        <v/>
      </c>
      <c r="GY17" s="69" t="str" cm="1">
        <f t="array" ref="GY17">IF($X17="", "", IFERROR(INDEX($BN17:$EY17, $EZ17, MATCH(GY$8, $BN$2:$EY$2, 0)), ""))</f>
        <v/>
      </c>
      <c r="GZ17" s="69" t="str" cm="1">
        <f t="array" ref="GZ17">IF($X17="", "", IFERROR(INDEX($BN17:$EY17, $EZ17, MATCH(GZ$8, $BN$2:$EY$2, 0)), ""))</f>
        <v/>
      </c>
      <c r="HA17" s="69" t="str" cm="1">
        <f t="array" ref="HA17">IF($X17="", "", IFERROR(INDEX($BN17:$EY17, $EZ17, MATCH(HA$8, $BN$2:$EY$2, 0)), ""))</f>
        <v/>
      </c>
      <c r="HB17" s="69" t="str" cm="1">
        <f t="array" ref="HB17">IF($X17="", "", IFERROR(INDEX($BN17:$EY17, $EZ17, MATCH(HB$8, $BN$2:$EY$2, 0)), ""))</f>
        <v/>
      </c>
      <c r="HC17" s="69" t="str" cm="1">
        <f t="array" ref="HC17">IF($X17="", "", IFERROR(INDEX($BN17:$EY17, $EZ17, MATCH(HC$8, $BN$2:$EY$2, 0)), ""))</f>
        <v/>
      </c>
      <c r="HD17" s="69" t="str" cm="1">
        <f t="array" ref="HD17">IF($X17="", "", IFERROR(INDEX($BN17:$EY17, $EZ17, MATCH(HD$8, $BN$2:$EY$2, 0)), ""))</f>
        <v/>
      </c>
      <c r="HE17" s="69" t="str" cm="1">
        <f t="array" ref="HE17">IF($X17="", "", IFERROR(INDEX($BN17:$EY17, $EZ17, MATCH(HE$8, $BN$2:$EY$2, 0)), ""))</f>
        <v/>
      </c>
      <c r="HF17" s="69" t="str" cm="1">
        <f t="array" ref="HF17">IF($X17="", "", IFERROR(INDEX($BN17:$EY17, $EZ17, MATCH(HF$8, $BN$2:$EY$2, 0)), ""))</f>
        <v/>
      </c>
      <c r="HG17" s="69" t="str" cm="1">
        <f t="array" ref="HG17">IF($X17="", "", IFERROR(INDEX($BN17:$EY17, $EZ17, MATCH(HG$8, $BN$2:$EY$2, 0)), ""))</f>
        <v/>
      </c>
      <c r="HH17" s="69" t="str" cm="1">
        <f t="array" ref="HH17">IF($X17="", "", IFERROR(INDEX($BN17:$EY17, $EZ17, MATCH(HH$8, $BN$2:$EY$2, 0)), ""))</f>
        <v/>
      </c>
      <c r="HI17" s="69" t="str" cm="1">
        <f t="array" ref="HI17">IF($X17="", "", IFERROR(INDEX($BN17:$EY17, $EZ17, MATCH(HI$8, $BN$2:$EY$2, 0)), ""))</f>
        <v/>
      </c>
      <c r="HJ17" s="69" t="str" cm="1">
        <f t="array" ref="HJ17">IF($X17="", "", IFERROR(INDEX($BN17:$EY17, $EZ17, MATCH(HJ$8, $BN$2:$EY$2, 0)), ""))</f>
        <v/>
      </c>
      <c r="HK17" s="69" t="str" cm="1">
        <f t="array" ref="HK17">IF($X17="", "", IFERROR(INDEX($BN17:$EY17, $EZ17, MATCH(HK$8, $BN$2:$EY$2, 0)), ""))</f>
        <v/>
      </c>
      <c r="HL17" s="69" t="str" cm="1">
        <f t="array" ref="HL17">IF($X17="", "", IFERROR(INDEX($BN17:$EY17, $EZ17, MATCH(HL$8, $BN$2:$EY$2, 0)), ""))</f>
        <v/>
      </c>
      <c r="HM17" s="69" t="str" cm="1">
        <f t="array" ref="HM17">IF($X17="", "", IFERROR(INDEX($BN17:$EY17, $EZ17, MATCH(HM$8, $BN$2:$EY$2, 0)), ""))</f>
        <v/>
      </c>
      <c r="HN17" s="69" t="str" cm="1">
        <f t="array" ref="HN17">IF($X17="", "", IFERROR(INDEX($BN17:$EY17, $EZ17, MATCH(HN$8, $BN$2:$EY$2, 0)), ""))</f>
        <v/>
      </c>
      <c r="HO17" s="69" t="str" cm="1">
        <f t="array" ref="HO17">IF($X17="", "", IFERROR(INDEX($BN17:$EY17, $EZ17, MATCH(HO$8, $BN$2:$EY$2, 0)), ""))</f>
        <v/>
      </c>
      <c r="HP17" s="69" t="str" cm="1">
        <f t="array" ref="HP17">IF($X17="", "", IFERROR(INDEX($BN17:$EY17, $EZ17, MATCH(HP$8, $BN$2:$EY$2, 0)), ""))</f>
        <v/>
      </c>
      <c r="HQ17" s="69" t="str" cm="1">
        <f t="array" ref="HQ17">IF($X17="", "", IFERROR(INDEX($BN17:$EY17, $EZ17, MATCH(HQ$8, $BN$2:$EY$2, 0)), ""))</f>
        <v/>
      </c>
      <c r="HR17" s="70" t="str" cm="1">
        <f t="array" ref="HR17">IF($X17="", "", IFERROR(INDEX($BN17:$EY17, $EZ17, MATCH(HR$8, $BN$2:$EY$2, 0)), ""))</f>
        <v/>
      </c>
      <c r="HT17" s="8" t="str" cm="1">
        <f t="array" ref="HT17">IFERROR(INDEX($FA$6:$HR$6, $HS$6, MATCH(MIN($FA17:$HR17), $FA17:$HR17, 0)), "")</f>
        <v/>
      </c>
      <c r="HV17" s="8" t="str" cm="1">
        <f t="array" ref="HV17">IFERROR(INDEX(Trainers!$I$11:$I$20, MATCH(IFERROR(INDEX($FA$7:$HR$7, $HS$6, MATCH(MIN($FA17:$HR17), $FA17:$HR17, 0)), ""), Trainers!$AB$11:$AB$20, 0)), "")</f>
        <v/>
      </c>
      <c r="HX17" s="81" t="str">
        <f t="shared" si="149"/>
        <v/>
      </c>
      <c r="HY17" s="88" t="str">
        <f t="shared" si="150"/>
        <v/>
      </c>
      <c r="HZ17" s="81" t="str">
        <f t="shared" si="149"/>
        <v/>
      </c>
      <c r="IA17" s="88" t="str">
        <f t="shared" si="150"/>
        <v/>
      </c>
      <c r="IB17" s="81" t="str">
        <f t="shared" si="149"/>
        <v/>
      </c>
      <c r="IC17" s="88" t="str">
        <f t="shared" si="150"/>
        <v/>
      </c>
      <c r="ID17" s="81" t="str">
        <f t="shared" si="149"/>
        <v/>
      </c>
      <c r="IE17" s="88" t="str">
        <f t="shared" si="150"/>
        <v/>
      </c>
      <c r="IF17" s="81" t="str">
        <f t="shared" si="149"/>
        <v/>
      </c>
      <c r="IG17" s="88" t="str">
        <f t="shared" si="150"/>
        <v/>
      </c>
      <c r="IH17" s="81" t="str">
        <f t="shared" si="149"/>
        <v/>
      </c>
      <c r="II17" s="88" t="str">
        <f t="shared" si="150"/>
        <v/>
      </c>
      <c r="IJ17" s="81" t="str">
        <f t="shared" si="149"/>
        <v/>
      </c>
      <c r="IK17" s="88" t="str">
        <f t="shared" si="150"/>
        <v/>
      </c>
      <c r="IL17" s="81" t="str">
        <f t="shared" si="149"/>
        <v/>
      </c>
      <c r="IM17" s="88" t="str">
        <f t="shared" si="150"/>
        <v/>
      </c>
      <c r="IN17" s="81" t="str">
        <f t="shared" si="71"/>
        <v/>
      </c>
      <c r="IO17" s="88" t="str">
        <f t="shared" si="72"/>
        <v/>
      </c>
      <c r="IP17" s="81" t="str">
        <f t="shared" si="71"/>
        <v/>
      </c>
      <c r="IQ17" s="88" t="str">
        <f t="shared" si="72"/>
        <v/>
      </c>
      <c r="IS17" s="81" t="str" cm="1">
        <f t="array" ref="IS17">IF($X17="", "", IFERROR(INDEX($HX$3:$IQ$3, $IR$3, MATCH(IS$10, $HX17:$IQ17, 0)), ""))</f>
        <v/>
      </c>
      <c r="IT17" s="89" t="str" cm="1">
        <f t="array" ref="IT17">IF($X17="", "", IFERROR(INDEX($HX$3:$IQ$3, $IR$3, MATCH(IT$10, $HX17:$IQ17, 0)), ""))</f>
        <v/>
      </c>
      <c r="IU17" s="89" t="str" cm="1">
        <f t="array" ref="IU17">IF($X17="", "", IFERROR(INDEX($HX$3:$IQ$3, $IR$3, MATCH(IU$10, $HX17:$IQ17, 0)), ""))</f>
        <v/>
      </c>
      <c r="IV17" s="8" t="str">
        <f t="shared" si="151"/>
        <v/>
      </c>
      <c r="IX17" s="8" t="str">
        <f t="shared" si="152"/>
        <v/>
      </c>
      <c r="IZ17" s="8" t="str">
        <f>IF($BL17="", "", IFERROR(INDEX(Trainers!$AB$11:$AB$20, MATCH($BL17, Trainers!$I$11:$I$20, 0)), ""))</f>
        <v/>
      </c>
      <c r="JA17" s="78" t="str">
        <f t="shared" si="153"/>
        <v/>
      </c>
      <c r="JB17" s="8" t="str" cm="1">
        <f t="array" ref="JB17">IFERROR(INDEX($BN$7:$EY$7, $BM$7, MATCH(CONCATENATE($IZ17, " - ", $BJ17), $BN$2:$EY$2, 0)), "")</f>
        <v/>
      </c>
      <c r="JC17" s="8" t="str">
        <f t="shared" si="154"/>
        <v/>
      </c>
      <c r="JE17" s="8" t="str">
        <f>IF($HV17="", "", IFERROR(INDEX(Trainers!$AB$11:$AB$20, MATCH($HV17, Trainers!$I$11:$I$20, 0)), ""))</f>
        <v/>
      </c>
      <c r="JF17" s="78" t="str" cm="1">
        <f t="array" ref="JF17">IF(IFERROR(INDEX($F17:$L17, $Y17, MATCH($HT17, $F$9:$L$9, 0)), "")="", "", IFERROR(INDEX($F17:$L17, $Y17, MATCH($HT17, $F$9:$L$9, 0)), ""))</f>
        <v/>
      </c>
      <c r="JG17" s="8" t="str" cm="1">
        <f t="array" ref="JG17">IFERROR(INDEX($BN$7:$EY$7, $BM$7, MATCH(CONCATENATE($JE17, " - ", $HT17), $BN$2:$EY$2, 0)), "")</f>
        <v/>
      </c>
      <c r="JH17" s="8" t="str">
        <f t="shared" si="155"/>
        <v/>
      </c>
    </row>
    <row r="18" spans="1:268" x14ac:dyDescent="0.25">
      <c r="A18" s="2"/>
      <c r="B18" s="20"/>
      <c r="C18" s="21"/>
      <c r="D18" s="38"/>
      <c r="E18" s="22"/>
      <c r="F18" s="22"/>
      <c r="G18" s="22"/>
      <c r="H18" s="22"/>
      <c r="I18" s="22"/>
      <c r="J18" s="22"/>
      <c r="K18" s="22"/>
      <c r="L18" s="23"/>
      <c r="M18" s="2"/>
      <c r="N18" s="101" t="str">
        <f t="shared" si="75"/>
        <v/>
      </c>
      <c r="O18" s="2"/>
      <c r="P18" s="62"/>
      <c r="Q18" s="62"/>
      <c r="R18" s="62"/>
      <c r="U18" s="8" t="str">
        <f>IF('Intro &amp; Setup'!$AG30="", "", 'Intro &amp; Setup'!$AG30)</f>
        <v/>
      </c>
      <c r="V18" s="41" t="str">
        <f>IF('Training Positions'!$B18="", "", 'Training Positions'!$B18)</f>
        <v/>
      </c>
      <c r="X18" s="8" t="str">
        <f t="shared" si="76"/>
        <v/>
      </c>
      <c r="Z18" s="8" t="str">
        <f t="shared" si="38"/>
        <v/>
      </c>
      <c r="AA18" s="8" t="str">
        <f t="shared" si="39"/>
        <v/>
      </c>
      <c r="AB18" s="8" t="str">
        <f t="shared" si="40"/>
        <v/>
      </c>
      <c r="AC18" s="8" t="str">
        <f t="shared" si="41"/>
        <v/>
      </c>
      <c r="AD18" s="8" t="str">
        <f t="shared" si="42"/>
        <v/>
      </c>
      <c r="AE18" s="8" t="str">
        <f t="shared" si="43"/>
        <v/>
      </c>
      <c r="AF18" s="8" t="str">
        <f t="shared" si="44"/>
        <v/>
      </c>
      <c r="AG18" s="8" t="str">
        <f t="shared" si="45"/>
        <v/>
      </c>
      <c r="AH18" s="8" t="str">
        <f t="shared" si="46"/>
        <v/>
      </c>
      <c r="AI18" s="8" t="str">
        <f t="shared" si="47"/>
        <v/>
      </c>
      <c r="AJ18" s="8" t="str">
        <f t="shared" si="48"/>
        <v/>
      </c>
      <c r="AL18" s="68" t="str">
        <f t="shared" si="49"/>
        <v/>
      </c>
      <c r="AM18" s="69" t="str">
        <f t="shared" si="50"/>
        <v/>
      </c>
      <c r="AN18" s="69" t="str">
        <f t="shared" si="51"/>
        <v/>
      </c>
      <c r="AO18" s="69" t="str">
        <f t="shared" si="52"/>
        <v/>
      </c>
      <c r="AP18" s="69" t="str">
        <f t="shared" si="53"/>
        <v/>
      </c>
      <c r="AQ18" s="69" t="str">
        <f t="shared" si="54"/>
        <v/>
      </c>
      <c r="AR18" s="70" t="str">
        <f t="shared" si="55"/>
        <v/>
      </c>
      <c r="AT18" s="68" t="str">
        <f>IF($D18="", "", IFERROR(INDEX('Training Positions'!C$11:C$30, MATCH($D18, 'Training Positions'!$B$11:$B$30, 0)), ""))</f>
        <v/>
      </c>
      <c r="AU18" s="69" t="str">
        <f>IF($D18="", "", IFERROR(INDEX('Training Positions'!D$11:D$30, MATCH($D18, 'Training Positions'!$B$11:$B$30, 0)), ""))</f>
        <v/>
      </c>
      <c r="AV18" s="69" t="str">
        <f>IF($D18="", "", IFERROR(INDEX('Training Positions'!E$11:E$30, MATCH($D18, 'Training Positions'!$B$11:$B$30, 0)), ""))</f>
        <v/>
      </c>
      <c r="AW18" s="69" t="str">
        <f>IF($D18="", "", IFERROR(INDEX('Training Positions'!F$11:F$30, MATCH($D18, 'Training Positions'!$B$11:$B$30, 0)), ""))</f>
        <v/>
      </c>
      <c r="AX18" s="69" t="str">
        <f>IF($D18="", "", IFERROR(INDEX('Training Positions'!G$11:G$30, MATCH($D18, 'Training Positions'!$B$11:$B$30, 0)), ""))</f>
        <v/>
      </c>
      <c r="AY18" s="69" t="str">
        <f>IF($D18="", "", IFERROR(INDEX('Training Positions'!H$11:H$30, MATCH($D18, 'Training Positions'!$B$11:$B$30, 0)), ""))</f>
        <v/>
      </c>
      <c r="AZ18" s="70" t="str">
        <f>IF($D18="", "", IFERROR(INDEX('Training Positions'!I$11:I$30, MATCH($D18, 'Training Positions'!$B$11:$B$30, 0)), ""))</f>
        <v/>
      </c>
      <c r="BB18" s="68" t="str">
        <f t="shared" si="77"/>
        <v/>
      </c>
      <c r="BC18" s="69" t="str">
        <f t="shared" si="56"/>
        <v/>
      </c>
      <c r="BD18" s="69" t="str">
        <f t="shared" si="56"/>
        <v/>
      </c>
      <c r="BE18" s="69" t="str">
        <f t="shared" si="56"/>
        <v/>
      </c>
      <c r="BF18" s="69" t="str">
        <f t="shared" si="56"/>
        <v/>
      </c>
      <c r="BG18" s="69" t="str">
        <f t="shared" si="56"/>
        <v/>
      </c>
      <c r="BH18" s="70" t="str">
        <f t="shared" si="56"/>
        <v/>
      </c>
      <c r="BJ18" s="8" t="str" cm="1">
        <f t="array" ref="BJ18">IF($X18="", "", IFERROR(INDEX($BB$10:$BH$10, $BA$10, MATCH(MIN($BB18:$BH18), $BB18:$BH18, 0)), ""))</f>
        <v/>
      </c>
      <c r="BK18" s="78" t="str">
        <f t="shared" si="78"/>
        <v/>
      </c>
      <c r="BL18" s="8" t="str">
        <f>IF($IX18="", "", IFERROR(INDEX(Trainers!$I$11:$I$20, MATCH($IX18, Trainers!$AB$11:$AB$20, 0)), ""))</f>
        <v/>
      </c>
      <c r="BN18" s="68" t="str" cm="1">
        <f t="array" ref="BN18">IF(OR($X18="", BN$7=""), "", IFERROR(IF(IFERROR(INDEX($F18:$L18, $BM18, MATCH(BN$6, $F$9:$L$9, 0)), "")&gt;BN$7, "", IFERROR(INDEX($BB18:$BH18, $BM18, MATCH(BN$6, $BB$10:$BH$10, 0)), "")), ""))</f>
        <v/>
      </c>
      <c r="BO18" s="70" t="str" cm="1">
        <f t="array" ref="BO18">IF(OR($X18="", BO$7=""), "", IFERROR(IF(IFERROR(INDEX($F18:$L18, $BM18, MATCH(BO$6, $F$9:$L$9, 0)), "")&gt;BO$7, "", IFERROR(INDEX($BB18:$BH18, $BM18, MATCH(BO$6, $BB$10:$BH$10, 0)), "")), ""))</f>
        <v/>
      </c>
      <c r="BP18" s="68" t="str">
        <f t="shared" si="79"/>
        <v/>
      </c>
      <c r="BQ18" s="69" t="str">
        <f t="shared" si="80"/>
        <v/>
      </c>
      <c r="BR18" s="69" t="str">
        <f t="shared" si="81"/>
        <v/>
      </c>
      <c r="BS18" s="69" t="str">
        <f t="shared" si="82"/>
        <v/>
      </c>
      <c r="BT18" s="69" t="str">
        <f t="shared" si="83"/>
        <v/>
      </c>
      <c r="BU18" s="69" t="str">
        <f t="shared" si="84"/>
        <v/>
      </c>
      <c r="BV18" s="70" t="str">
        <f t="shared" si="85"/>
        <v/>
      </c>
      <c r="BW18" s="68" t="str" cm="1">
        <f t="array" ref="BW18">IF(OR($X18="", BW$7=""), "", IFERROR(IF(IFERROR(INDEX($F18:$L18, $BM18, MATCH(BW$6, $F$9:$L$9, 0)), "")&gt;BW$7, "", IFERROR(INDEX($BB18:$BH18, $BM18, MATCH(BW$6, $BB$10:$BH$10, 0)), "")), ""))</f>
        <v/>
      </c>
      <c r="BX18" s="70" t="str" cm="1">
        <f t="array" ref="BX18">IF(OR($X18="", BX$7=""), "", IFERROR(IF(IFERROR(INDEX($F18:$L18, $BM18, MATCH(BX$6, $F$9:$L$9, 0)), "")&gt;BX$7, "", IFERROR(INDEX($BB18:$BH18, $BM18, MATCH(BX$6, $BB$10:$BH$10, 0)), "")), ""))</f>
        <v/>
      </c>
      <c r="BY18" s="68" t="str">
        <f t="shared" si="86"/>
        <v/>
      </c>
      <c r="BZ18" s="69" t="str">
        <f t="shared" si="87"/>
        <v/>
      </c>
      <c r="CA18" s="69" t="str">
        <f t="shared" si="88"/>
        <v/>
      </c>
      <c r="CB18" s="69" t="str">
        <f t="shared" si="89"/>
        <v/>
      </c>
      <c r="CC18" s="69" t="str">
        <f t="shared" si="90"/>
        <v/>
      </c>
      <c r="CD18" s="69" t="str">
        <f t="shared" si="91"/>
        <v/>
      </c>
      <c r="CE18" s="70" t="str">
        <f t="shared" si="92"/>
        <v/>
      </c>
      <c r="CF18" s="68" t="str" cm="1">
        <f t="array" ref="CF18">IF(OR($X18="", CF$7=""), "", IFERROR(IF(IFERROR(INDEX($F18:$L18, $BM18, MATCH(CF$6, $F$9:$L$9, 0)), "")&gt;CF$7, "", IFERROR(INDEX($BB18:$BH18, $BM18, MATCH(CF$6, $BB$10:$BH$10, 0)), "")), ""))</f>
        <v/>
      </c>
      <c r="CG18" s="70" t="str" cm="1">
        <f t="array" ref="CG18">IF(OR($X18="", CG$7=""), "", IFERROR(IF(IFERROR(INDEX($F18:$L18, $BM18, MATCH(CG$6, $F$9:$L$9, 0)), "")&gt;CG$7, "", IFERROR(INDEX($BB18:$BH18, $BM18, MATCH(CG$6, $BB$10:$BH$10, 0)), "")), ""))</f>
        <v/>
      </c>
      <c r="CH18" s="68" t="str">
        <f t="shared" si="93"/>
        <v/>
      </c>
      <c r="CI18" s="69" t="str">
        <f t="shared" si="94"/>
        <v/>
      </c>
      <c r="CJ18" s="69" t="str">
        <f t="shared" si="95"/>
        <v/>
      </c>
      <c r="CK18" s="69" t="str">
        <f t="shared" si="96"/>
        <v/>
      </c>
      <c r="CL18" s="69" t="str">
        <f t="shared" si="97"/>
        <v/>
      </c>
      <c r="CM18" s="69" t="str">
        <f t="shared" si="98"/>
        <v/>
      </c>
      <c r="CN18" s="70" t="str">
        <f t="shared" si="99"/>
        <v/>
      </c>
      <c r="CO18" s="68" t="str" cm="1">
        <f t="array" ref="CO18">IF(OR($X18="", CO$7=""), "", IFERROR(IF(IFERROR(INDEX($F18:$L18, $BM18, MATCH(CO$6, $F$9:$L$9, 0)), "")&gt;CO$7, "", IFERROR(INDEX($BB18:$BH18, $BM18, MATCH(CO$6, $BB$10:$BH$10, 0)), "")), ""))</f>
        <v/>
      </c>
      <c r="CP18" s="70" t="str" cm="1">
        <f t="array" ref="CP18">IF(OR($X18="", CP$7=""), "", IFERROR(IF(IFERROR(INDEX($F18:$L18, $BM18, MATCH(CP$6, $F$9:$L$9, 0)), "")&gt;CP$7, "", IFERROR(INDEX($BB18:$BH18, $BM18, MATCH(CP$6, $BB$10:$BH$10, 0)), "")), ""))</f>
        <v/>
      </c>
      <c r="CQ18" s="68" t="str">
        <f t="shared" si="100"/>
        <v/>
      </c>
      <c r="CR18" s="69" t="str">
        <f t="shared" si="101"/>
        <v/>
      </c>
      <c r="CS18" s="69" t="str">
        <f t="shared" si="102"/>
        <v/>
      </c>
      <c r="CT18" s="69" t="str">
        <f t="shared" si="103"/>
        <v/>
      </c>
      <c r="CU18" s="69" t="str">
        <f t="shared" si="104"/>
        <v/>
      </c>
      <c r="CV18" s="69" t="str">
        <f t="shared" si="105"/>
        <v/>
      </c>
      <c r="CW18" s="70" t="str">
        <f t="shared" si="106"/>
        <v/>
      </c>
      <c r="CX18" s="68" t="str" cm="1">
        <f t="array" ref="CX18">IF(OR($X18="", CX$7=""), "", IFERROR(IF(IFERROR(INDEX($F18:$L18, $BM18, MATCH(CX$6, $F$9:$L$9, 0)), "")&gt;CX$7, "", IFERROR(INDEX($BB18:$BH18, $BM18, MATCH(CX$6, $BB$10:$BH$10, 0)), "")), ""))</f>
        <v/>
      </c>
      <c r="CY18" s="70" t="str" cm="1">
        <f t="array" ref="CY18">IF(OR($X18="", CY$7=""), "", IFERROR(IF(IFERROR(INDEX($F18:$L18, $BM18, MATCH(CY$6, $F$9:$L$9, 0)), "")&gt;CY$7, "", IFERROR(INDEX($BB18:$BH18, $BM18, MATCH(CY$6, $BB$10:$BH$10, 0)), "")), ""))</f>
        <v/>
      </c>
      <c r="CZ18" s="68" t="str">
        <f t="shared" si="107"/>
        <v/>
      </c>
      <c r="DA18" s="69" t="str">
        <f t="shared" si="108"/>
        <v/>
      </c>
      <c r="DB18" s="69" t="str">
        <f t="shared" si="109"/>
        <v/>
      </c>
      <c r="DC18" s="69" t="str">
        <f t="shared" si="110"/>
        <v/>
      </c>
      <c r="DD18" s="69" t="str">
        <f t="shared" si="111"/>
        <v/>
      </c>
      <c r="DE18" s="69" t="str">
        <f t="shared" si="112"/>
        <v/>
      </c>
      <c r="DF18" s="70" t="str">
        <f t="shared" si="113"/>
        <v/>
      </c>
      <c r="DG18" s="68" t="str" cm="1">
        <f t="array" ref="DG18">IF(OR($X18="", DG$7=""), "", IFERROR(IF(IFERROR(INDEX($F18:$L18, $BM18, MATCH(DG$6, $F$9:$L$9, 0)), "")&gt;DG$7, "", IFERROR(INDEX($BB18:$BH18, $BM18, MATCH(DG$6, $BB$10:$BH$10, 0)), "")), ""))</f>
        <v/>
      </c>
      <c r="DH18" s="70" t="str" cm="1">
        <f t="array" ref="DH18">IF(OR($X18="", DH$7=""), "", IFERROR(IF(IFERROR(INDEX($F18:$L18, $BM18, MATCH(DH$6, $F$9:$L$9, 0)), "")&gt;DH$7, "", IFERROR(INDEX($BB18:$BH18, $BM18, MATCH(DH$6, $BB$10:$BH$10, 0)), "")), ""))</f>
        <v/>
      </c>
      <c r="DI18" s="68" t="str">
        <f t="shared" si="114"/>
        <v/>
      </c>
      <c r="DJ18" s="69" t="str">
        <f t="shared" si="115"/>
        <v/>
      </c>
      <c r="DK18" s="69" t="str">
        <f t="shared" si="116"/>
        <v/>
      </c>
      <c r="DL18" s="69" t="str">
        <f t="shared" si="117"/>
        <v/>
      </c>
      <c r="DM18" s="69" t="str">
        <f t="shared" si="118"/>
        <v/>
      </c>
      <c r="DN18" s="69" t="str">
        <f t="shared" si="119"/>
        <v/>
      </c>
      <c r="DO18" s="70" t="str">
        <f t="shared" si="120"/>
        <v/>
      </c>
      <c r="DP18" s="68" t="str" cm="1">
        <f t="array" ref="DP18">IF(OR($X18="", DP$7=""), "", IFERROR(IF(IFERROR(INDEX($F18:$L18, $BM18, MATCH(DP$6, $F$9:$L$9, 0)), "")&gt;DP$7, "", IFERROR(INDEX($BB18:$BH18, $BM18, MATCH(DP$6, $BB$10:$BH$10, 0)), "")), ""))</f>
        <v/>
      </c>
      <c r="DQ18" s="70" t="str" cm="1">
        <f t="array" ref="DQ18">IF(OR($X18="", DQ$7=""), "", IFERROR(IF(IFERROR(INDEX($F18:$L18, $BM18, MATCH(DQ$6, $F$9:$L$9, 0)), "")&gt;DQ$7, "", IFERROR(INDEX($BB18:$BH18, $BM18, MATCH(DQ$6, $BB$10:$BH$10, 0)), "")), ""))</f>
        <v/>
      </c>
      <c r="DR18" s="68" t="str">
        <f t="shared" si="121"/>
        <v/>
      </c>
      <c r="DS18" s="69" t="str">
        <f t="shared" si="122"/>
        <v/>
      </c>
      <c r="DT18" s="69" t="str">
        <f t="shared" si="123"/>
        <v/>
      </c>
      <c r="DU18" s="69" t="str">
        <f t="shared" si="124"/>
        <v/>
      </c>
      <c r="DV18" s="69" t="str">
        <f t="shared" si="125"/>
        <v/>
      </c>
      <c r="DW18" s="69" t="str">
        <f t="shared" si="126"/>
        <v/>
      </c>
      <c r="DX18" s="70" t="str">
        <f t="shared" si="127"/>
        <v/>
      </c>
      <c r="DY18" s="68" t="str" cm="1">
        <f t="array" ref="DY18">IF(OR($X18="", DY$7=""), "", IFERROR(IF(IFERROR(INDEX($F18:$L18, $BM18, MATCH(DY$6, $F$9:$L$9, 0)), "")&gt;DY$7, "", IFERROR(INDEX($BB18:$BH18, $BM18, MATCH(DY$6, $BB$10:$BH$10, 0)), "")), ""))</f>
        <v/>
      </c>
      <c r="DZ18" s="70" t="str" cm="1">
        <f t="array" ref="DZ18">IF(OR($X18="", DZ$7=""), "", IFERROR(IF(IFERROR(INDEX($F18:$L18, $BM18, MATCH(DZ$6, $F$9:$L$9, 0)), "")&gt;DZ$7, "", IFERROR(INDEX($BB18:$BH18, $BM18, MATCH(DZ$6, $BB$10:$BH$10, 0)), "")), ""))</f>
        <v/>
      </c>
      <c r="EA18" s="68" t="str">
        <f t="shared" si="128"/>
        <v/>
      </c>
      <c r="EB18" s="69" t="str">
        <f t="shared" si="129"/>
        <v/>
      </c>
      <c r="EC18" s="69" t="str">
        <f t="shared" si="130"/>
        <v/>
      </c>
      <c r="ED18" s="69" t="str">
        <f t="shared" si="131"/>
        <v/>
      </c>
      <c r="EE18" s="69" t="str">
        <f t="shared" si="132"/>
        <v/>
      </c>
      <c r="EF18" s="69" t="str">
        <f t="shared" si="133"/>
        <v/>
      </c>
      <c r="EG18" s="70" t="str">
        <f t="shared" si="134"/>
        <v/>
      </c>
      <c r="EH18" s="68" t="str" cm="1">
        <f t="array" ref="EH18">IF(OR($X18="", EH$7=""), "", IFERROR(IF(IFERROR(INDEX($F18:$L18, $BM18, MATCH(EH$6, $F$9:$L$9, 0)), "")&gt;EH$7, "", IFERROR(INDEX($BB18:$BH18, $BM18, MATCH(EH$6, $BB$10:$BH$10, 0)), "")), ""))</f>
        <v/>
      </c>
      <c r="EI18" s="70" t="str" cm="1">
        <f t="array" ref="EI18">IF(OR($X18="", EI$7=""), "", IFERROR(IF(IFERROR(INDEX($F18:$L18, $BM18, MATCH(EI$6, $F$9:$L$9, 0)), "")&gt;EI$7, "", IFERROR(INDEX($BB18:$BH18, $BM18, MATCH(EI$6, $BB$10:$BH$10, 0)), "")), ""))</f>
        <v/>
      </c>
      <c r="EJ18" s="68" t="str">
        <f t="shared" si="135"/>
        <v/>
      </c>
      <c r="EK18" s="69" t="str">
        <f t="shared" si="136"/>
        <v/>
      </c>
      <c r="EL18" s="69" t="str">
        <f t="shared" si="137"/>
        <v/>
      </c>
      <c r="EM18" s="69" t="str">
        <f t="shared" si="138"/>
        <v/>
      </c>
      <c r="EN18" s="69" t="str">
        <f t="shared" si="139"/>
        <v/>
      </c>
      <c r="EO18" s="69" t="str">
        <f t="shared" si="140"/>
        <v/>
      </c>
      <c r="EP18" s="70" t="str">
        <f t="shared" si="141"/>
        <v/>
      </c>
      <c r="EQ18" s="68" t="str" cm="1">
        <f t="array" ref="EQ18">IF(OR($X18="", EQ$7=""), "", IFERROR(IF(IFERROR(INDEX($F18:$L18, $BM18, MATCH(EQ$6, $F$9:$L$9, 0)), "")&gt;EQ$7, "", IFERROR(INDEX($BB18:$BH18, $BM18, MATCH(EQ$6, $BB$10:$BH$10, 0)), "")), ""))</f>
        <v/>
      </c>
      <c r="ER18" s="70" t="str" cm="1">
        <f t="array" ref="ER18">IF(OR($X18="", ER$7=""), "", IFERROR(IF(IFERROR(INDEX($F18:$L18, $BM18, MATCH(ER$6, $F$9:$L$9, 0)), "")&gt;ER$7, "", IFERROR(INDEX($BB18:$BH18, $BM18, MATCH(ER$6, $BB$10:$BH$10, 0)), "")), ""))</f>
        <v/>
      </c>
      <c r="ES18" s="68" t="str">
        <f t="shared" si="142"/>
        <v/>
      </c>
      <c r="ET18" s="69" t="str">
        <f t="shared" si="143"/>
        <v/>
      </c>
      <c r="EU18" s="69" t="str">
        <f t="shared" si="144"/>
        <v/>
      </c>
      <c r="EV18" s="69" t="str">
        <f t="shared" si="145"/>
        <v/>
      </c>
      <c r="EW18" s="69" t="str">
        <f t="shared" si="146"/>
        <v/>
      </c>
      <c r="EX18" s="69" t="str">
        <f t="shared" si="147"/>
        <v/>
      </c>
      <c r="EY18" s="70" t="str">
        <f t="shared" si="148"/>
        <v/>
      </c>
      <c r="FA18" s="68" t="str" cm="1">
        <f t="array" ref="FA18">IF($X18="", "", IFERROR(INDEX($BN18:$EY18, $EZ18, MATCH(FA$8, $BN$2:$EY$2, 0)), ""))</f>
        <v/>
      </c>
      <c r="FB18" s="69" t="str" cm="1">
        <f t="array" ref="FB18">IF($X18="", "", IFERROR(INDEX($BN18:$EY18, $EZ18, MATCH(FB$8, $BN$2:$EY$2, 0)), ""))</f>
        <v/>
      </c>
      <c r="FC18" s="69" t="str" cm="1">
        <f t="array" ref="FC18">IF($X18="", "", IFERROR(INDEX($BN18:$EY18, $EZ18, MATCH(FC$8, $BN$2:$EY$2, 0)), ""))</f>
        <v/>
      </c>
      <c r="FD18" s="69" t="str" cm="1">
        <f t="array" ref="FD18">IF($X18="", "", IFERROR(INDEX($BN18:$EY18, $EZ18, MATCH(FD$8, $BN$2:$EY$2, 0)), ""))</f>
        <v/>
      </c>
      <c r="FE18" s="69" t="str" cm="1">
        <f t="array" ref="FE18">IF($X18="", "", IFERROR(INDEX($BN18:$EY18, $EZ18, MATCH(FE$8, $BN$2:$EY$2, 0)), ""))</f>
        <v/>
      </c>
      <c r="FF18" s="69" t="str" cm="1">
        <f t="array" ref="FF18">IF($X18="", "", IFERROR(INDEX($BN18:$EY18, $EZ18, MATCH(FF$8, $BN$2:$EY$2, 0)), ""))</f>
        <v/>
      </c>
      <c r="FG18" s="69" t="str" cm="1">
        <f t="array" ref="FG18">IF($X18="", "", IFERROR(INDEX($BN18:$EY18, $EZ18, MATCH(FG$8, $BN$2:$EY$2, 0)), ""))</f>
        <v/>
      </c>
      <c r="FH18" s="69" t="str" cm="1">
        <f t="array" ref="FH18">IF($X18="", "", IFERROR(INDEX($BN18:$EY18, $EZ18, MATCH(FH$8, $BN$2:$EY$2, 0)), ""))</f>
        <v/>
      </c>
      <c r="FI18" s="69" t="str" cm="1">
        <f t="array" ref="FI18">IF($X18="", "", IFERROR(INDEX($BN18:$EY18, $EZ18, MATCH(FI$8, $BN$2:$EY$2, 0)), ""))</f>
        <v/>
      </c>
      <c r="FJ18" s="69" t="str" cm="1">
        <f t="array" ref="FJ18">IF($X18="", "", IFERROR(INDEX($BN18:$EY18, $EZ18, MATCH(FJ$8, $BN$2:$EY$2, 0)), ""))</f>
        <v/>
      </c>
      <c r="FK18" s="69" t="str" cm="1">
        <f t="array" ref="FK18">IF($X18="", "", IFERROR(INDEX($BN18:$EY18, $EZ18, MATCH(FK$8, $BN$2:$EY$2, 0)), ""))</f>
        <v/>
      </c>
      <c r="FL18" s="69" t="str" cm="1">
        <f t="array" ref="FL18">IF($X18="", "", IFERROR(INDEX($BN18:$EY18, $EZ18, MATCH(FL$8, $BN$2:$EY$2, 0)), ""))</f>
        <v/>
      </c>
      <c r="FM18" s="69" t="str" cm="1">
        <f t="array" ref="FM18">IF($X18="", "", IFERROR(INDEX($BN18:$EY18, $EZ18, MATCH(FM$8, $BN$2:$EY$2, 0)), ""))</f>
        <v/>
      </c>
      <c r="FN18" s="69" t="str" cm="1">
        <f t="array" ref="FN18">IF($X18="", "", IFERROR(INDEX($BN18:$EY18, $EZ18, MATCH(FN$8, $BN$2:$EY$2, 0)), ""))</f>
        <v/>
      </c>
      <c r="FO18" s="69" t="str" cm="1">
        <f t="array" ref="FO18">IF($X18="", "", IFERROR(INDEX($BN18:$EY18, $EZ18, MATCH(FO$8, $BN$2:$EY$2, 0)), ""))</f>
        <v/>
      </c>
      <c r="FP18" s="69" t="str" cm="1">
        <f t="array" ref="FP18">IF($X18="", "", IFERROR(INDEX($BN18:$EY18, $EZ18, MATCH(FP$8, $BN$2:$EY$2, 0)), ""))</f>
        <v/>
      </c>
      <c r="FQ18" s="69" t="str" cm="1">
        <f t="array" ref="FQ18">IF($X18="", "", IFERROR(INDEX($BN18:$EY18, $EZ18, MATCH(FQ$8, $BN$2:$EY$2, 0)), ""))</f>
        <v/>
      </c>
      <c r="FR18" s="69" t="str" cm="1">
        <f t="array" ref="FR18">IF($X18="", "", IFERROR(INDEX($BN18:$EY18, $EZ18, MATCH(FR$8, $BN$2:$EY$2, 0)), ""))</f>
        <v/>
      </c>
      <c r="FS18" s="69" t="str" cm="1">
        <f t="array" ref="FS18">IF($X18="", "", IFERROR(INDEX($BN18:$EY18, $EZ18, MATCH(FS$8, $BN$2:$EY$2, 0)), ""))</f>
        <v/>
      </c>
      <c r="FT18" s="69" t="str" cm="1">
        <f t="array" ref="FT18">IF($X18="", "", IFERROR(INDEX($BN18:$EY18, $EZ18, MATCH(FT$8, $BN$2:$EY$2, 0)), ""))</f>
        <v/>
      </c>
      <c r="FU18" s="69" t="str" cm="1">
        <f t="array" ref="FU18">IF($X18="", "", IFERROR(INDEX($BN18:$EY18, $EZ18, MATCH(FU$8, $BN$2:$EY$2, 0)), ""))</f>
        <v/>
      </c>
      <c r="FV18" s="69" t="str" cm="1">
        <f t="array" ref="FV18">IF($X18="", "", IFERROR(INDEX($BN18:$EY18, $EZ18, MATCH(FV$8, $BN$2:$EY$2, 0)), ""))</f>
        <v/>
      </c>
      <c r="FW18" s="69" t="str" cm="1">
        <f t="array" ref="FW18">IF($X18="", "", IFERROR(INDEX($BN18:$EY18, $EZ18, MATCH(FW$8, $BN$2:$EY$2, 0)), ""))</f>
        <v/>
      </c>
      <c r="FX18" s="69" t="str" cm="1">
        <f t="array" ref="FX18">IF($X18="", "", IFERROR(INDEX($BN18:$EY18, $EZ18, MATCH(FX$8, $BN$2:$EY$2, 0)), ""))</f>
        <v/>
      </c>
      <c r="FY18" s="69" t="str" cm="1">
        <f t="array" ref="FY18">IF($X18="", "", IFERROR(INDEX($BN18:$EY18, $EZ18, MATCH(FY$8, $BN$2:$EY$2, 0)), ""))</f>
        <v/>
      </c>
      <c r="FZ18" s="69" t="str" cm="1">
        <f t="array" ref="FZ18">IF($X18="", "", IFERROR(INDEX($BN18:$EY18, $EZ18, MATCH(FZ$8, $BN$2:$EY$2, 0)), ""))</f>
        <v/>
      </c>
      <c r="GA18" s="69" t="str" cm="1">
        <f t="array" ref="GA18">IF($X18="", "", IFERROR(INDEX($BN18:$EY18, $EZ18, MATCH(GA$8, $BN$2:$EY$2, 0)), ""))</f>
        <v/>
      </c>
      <c r="GB18" s="69" t="str" cm="1">
        <f t="array" ref="GB18">IF($X18="", "", IFERROR(INDEX($BN18:$EY18, $EZ18, MATCH(GB$8, $BN$2:$EY$2, 0)), ""))</f>
        <v/>
      </c>
      <c r="GC18" s="69" t="str" cm="1">
        <f t="array" ref="GC18">IF($X18="", "", IFERROR(INDEX($BN18:$EY18, $EZ18, MATCH(GC$8, $BN$2:$EY$2, 0)), ""))</f>
        <v/>
      </c>
      <c r="GD18" s="69" t="str" cm="1">
        <f t="array" ref="GD18">IF($X18="", "", IFERROR(INDEX($BN18:$EY18, $EZ18, MATCH(GD$8, $BN$2:$EY$2, 0)), ""))</f>
        <v/>
      </c>
      <c r="GE18" s="69" t="str" cm="1">
        <f t="array" ref="GE18">IF($X18="", "", IFERROR(INDEX($BN18:$EY18, $EZ18, MATCH(GE$8, $BN$2:$EY$2, 0)), ""))</f>
        <v/>
      </c>
      <c r="GF18" s="69" t="str" cm="1">
        <f t="array" ref="GF18">IF($X18="", "", IFERROR(INDEX($BN18:$EY18, $EZ18, MATCH(GF$8, $BN$2:$EY$2, 0)), ""))</f>
        <v/>
      </c>
      <c r="GG18" s="69" t="str" cm="1">
        <f t="array" ref="GG18">IF($X18="", "", IFERROR(INDEX($BN18:$EY18, $EZ18, MATCH(GG$8, $BN$2:$EY$2, 0)), ""))</f>
        <v/>
      </c>
      <c r="GH18" s="69" t="str" cm="1">
        <f t="array" ref="GH18">IF($X18="", "", IFERROR(INDEX($BN18:$EY18, $EZ18, MATCH(GH$8, $BN$2:$EY$2, 0)), ""))</f>
        <v/>
      </c>
      <c r="GI18" s="69" t="str" cm="1">
        <f t="array" ref="GI18">IF($X18="", "", IFERROR(INDEX($BN18:$EY18, $EZ18, MATCH(GI$8, $BN$2:$EY$2, 0)), ""))</f>
        <v/>
      </c>
      <c r="GJ18" s="69" t="str" cm="1">
        <f t="array" ref="GJ18">IF($X18="", "", IFERROR(INDEX($BN18:$EY18, $EZ18, MATCH(GJ$8, $BN$2:$EY$2, 0)), ""))</f>
        <v/>
      </c>
      <c r="GK18" s="69" t="str" cm="1">
        <f t="array" ref="GK18">IF($X18="", "", IFERROR(INDEX($BN18:$EY18, $EZ18, MATCH(GK$8, $BN$2:$EY$2, 0)), ""))</f>
        <v/>
      </c>
      <c r="GL18" s="69" t="str" cm="1">
        <f t="array" ref="GL18">IF($X18="", "", IFERROR(INDEX($BN18:$EY18, $EZ18, MATCH(GL$8, $BN$2:$EY$2, 0)), ""))</f>
        <v/>
      </c>
      <c r="GM18" s="69" t="str" cm="1">
        <f t="array" ref="GM18">IF($X18="", "", IFERROR(INDEX($BN18:$EY18, $EZ18, MATCH(GM$8, $BN$2:$EY$2, 0)), ""))</f>
        <v/>
      </c>
      <c r="GN18" s="69" t="str" cm="1">
        <f t="array" ref="GN18">IF($X18="", "", IFERROR(INDEX($BN18:$EY18, $EZ18, MATCH(GN$8, $BN$2:$EY$2, 0)), ""))</f>
        <v/>
      </c>
      <c r="GO18" s="69" t="str" cm="1">
        <f t="array" ref="GO18">IF($X18="", "", IFERROR(INDEX($BN18:$EY18, $EZ18, MATCH(GO$8, $BN$2:$EY$2, 0)), ""))</f>
        <v/>
      </c>
      <c r="GP18" s="69" t="str" cm="1">
        <f t="array" ref="GP18">IF($X18="", "", IFERROR(INDEX($BN18:$EY18, $EZ18, MATCH(GP$8, $BN$2:$EY$2, 0)), ""))</f>
        <v/>
      </c>
      <c r="GQ18" s="69" t="str" cm="1">
        <f t="array" ref="GQ18">IF($X18="", "", IFERROR(INDEX($BN18:$EY18, $EZ18, MATCH(GQ$8, $BN$2:$EY$2, 0)), ""))</f>
        <v/>
      </c>
      <c r="GR18" s="69" t="str" cm="1">
        <f t="array" ref="GR18">IF($X18="", "", IFERROR(INDEX($BN18:$EY18, $EZ18, MATCH(GR$8, $BN$2:$EY$2, 0)), ""))</f>
        <v/>
      </c>
      <c r="GS18" s="69" t="str" cm="1">
        <f t="array" ref="GS18">IF($X18="", "", IFERROR(INDEX($BN18:$EY18, $EZ18, MATCH(GS$8, $BN$2:$EY$2, 0)), ""))</f>
        <v/>
      </c>
      <c r="GT18" s="69" t="str" cm="1">
        <f t="array" ref="GT18">IF($X18="", "", IFERROR(INDEX($BN18:$EY18, $EZ18, MATCH(GT$8, $BN$2:$EY$2, 0)), ""))</f>
        <v/>
      </c>
      <c r="GU18" s="69" t="str" cm="1">
        <f t="array" ref="GU18">IF($X18="", "", IFERROR(INDEX($BN18:$EY18, $EZ18, MATCH(GU$8, $BN$2:$EY$2, 0)), ""))</f>
        <v/>
      </c>
      <c r="GV18" s="69" t="str" cm="1">
        <f t="array" ref="GV18">IF($X18="", "", IFERROR(INDEX($BN18:$EY18, $EZ18, MATCH(GV$8, $BN$2:$EY$2, 0)), ""))</f>
        <v/>
      </c>
      <c r="GW18" s="69" t="str" cm="1">
        <f t="array" ref="GW18">IF($X18="", "", IFERROR(INDEX($BN18:$EY18, $EZ18, MATCH(GW$8, $BN$2:$EY$2, 0)), ""))</f>
        <v/>
      </c>
      <c r="GX18" s="69" t="str" cm="1">
        <f t="array" ref="GX18">IF($X18="", "", IFERROR(INDEX($BN18:$EY18, $EZ18, MATCH(GX$8, $BN$2:$EY$2, 0)), ""))</f>
        <v/>
      </c>
      <c r="GY18" s="69" t="str" cm="1">
        <f t="array" ref="GY18">IF($X18="", "", IFERROR(INDEX($BN18:$EY18, $EZ18, MATCH(GY$8, $BN$2:$EY$2, 0)), ""))</f>
        <v/>
      </c>
      <c r="GZ18" s="69" t="str" cm="1">
        <f t="array" ref="GZ18">IF($X18="", "", IFERROR(INDEX($BN18:$EY18, $EZ18, MATCH(GZ$8, $BN$2:$EY$2, 0)), ""))</f>
        <v/>
      </c>
      <c r="HA18" s="69" t="str" cm="1">
        <f t="array" ref="HA18">IF($X18="", "", IFERROR(INDEX($BN18:$EY18, $EZ18, MATCH(HA$8, $BN$2:$EY$2, 0)), ""))</f>
        <v/>
      </c>
      <c r="HB18" s="69" t="str" cm="1">
        <f t="array" ref="HB18">IF($X18="", "", IFERROR(INDEX($BN18:$EY18, $EZ18, MATCH(HB$8, $BN$2:$EY$2, 0)), ""))</f>
        <v/>
      </c>
      <c r="HC18" s="69" t="str" cm="1">
        <f t="array" ref="HC18">IF($X18="", "", IFERROR(INDEX($BN18:$EY18, $EZ18, MATCH(HC$8, $BN$2:$EY$2, 0)), ""))</f>
        <v/>
      </c>
      <c r="HD18" s="69" t="str" cm="1">
        <f t="array" ref="HD18">IF($X18="", "", IFERROR(INDEX($BN18:$EY18, $EZ18, MATCH(HD$8, $BN$2:$EY$2, 0)), ""))</f>
        <v/>
      </c>
      <c r="HE18" s="69" t="str" cm="1">
        <f t="array" ref="HE18">IF($X18="", "", IFERROR(INDEX($BN18:$EY18, $EZ18, MATCH(HE$8, $BN$2:$EY$2, 0)), ""))</f>
        <v/>
      </c>
      <c r="HF18" s="69" t="str" cm="1">
        <f t="array" ref="HF18">IF($X18="", "", IFERROR(INDEX($BN18:$EY18, $EZ18, MATCH(HF$8, $BN$2:$EY$2, 0)), ""))</f>
        <v/>
      </c>
      <c r="HG18" s="69" t="str" cm="1">
        <f t="array" ref="HG18">IF($X18="", "", IFERROR(INDEX($BN18:$EY18, $EZ18, MATCH(HG$8, $BN$2:$EY$2, 0)), ""))</f>
        <v/>
      </c>
      <c r="HH18" s="69" t="str" cm="1">
        <f t="array" ref="HH18">IF($X18="", "", IFERROR(INDEX($BN18:$EY18, $EZ18, MATCH(HH$8, $BN$2:$EY$2, 0)), ""))</f>
        <v/>
      </c>
      <c r="HI18" s="69" t="str" cm="1">
        <f t="array" ref="HI18">IF($X18="", "", IFERROR(INDEX($BN18:$EY18, $EZ18, MATCH(HI$8, $BN$2:$EY$2, 0)), ""))</f>
        <v/>
      </c>
      <c r="HJ18" s="69" t="str" cm="1">
        <f t="array" ref="HJ18">IF($X18="", "", IFERROR(INDEX($BN18:$EY18, $EZ18, MATCH(HJ$8, $BN$2:$EY$2, 0)), ""))</f>
        <v/>
      </c>
      <c r="HK18" s="69" t="str" cm="1">
        <f t="array" ref="HK18">IF($X18="", "", IFERROR(INDEX($BN18:$EY18, $EZ18, MATCH(HK$8, $BN$2:$EY$2, 0)), ""))</f>
        <v/>
      </c>
      <c r="HL18" s="69" t="str" cm="1">
        <f t="array" ref="HL18">IF($X18="", "", IFERROR(INDEX($BN18:$EY18, $EZ18, MATCH(HL$8, $BN$2:$EY$2, 0)), ""))</f>
        <v/>
      </c>
      <c r="HM18" s="69" t="str" cm="1">
        <f t="array" ref="HM18">IF($X18="", "", IFERROR(INDEX($BN18:$EY18, $EZ18, MATCH(HM$8, $BN$2:$EY$2, 0)), ""))</f>
        <v/>
      </c>
      <c r="HN18" s="69" t="str" cm="1">
        <f t="array" ref="HN18">IF($X18="", "", IFERROR(INDEX($BN18:$EY18, $EZ18, MATCH(HN$8, $BN$2:$EY$2, 0)), ""))</f>
        <v/>
      </c>
      <c r="HO18" s="69" t="str" cm="1">
        <f t="array" ref="HO18">IF($X18="", "", IFERROR(INDEX($BN18:$EY18, $EZ18, MATCH(HO$8, $BN$2:$EY$2, 0)), ""))</f>
        <v/>
      </c>
      <c r="HP18" s="69" t="str" cm="1">
        <f t="array" ref="HP18">IF($X18="", "", IFERROR(INDEX($BN18:$EY18, $EZ18, MATCH(HP$8, $BN$2:$EY$2, 0)), ""))</f>
        <v/>
      </c>
      <c r="HQ18" s="69" t="str" cm="1">
        <f t="array" ref="HQ18">IF($X18="", "", IFERROR(INDEX($BN18:$EY18, $EZ18, MATCH(HQ$8, $BN$2:$EY$2, 0)), ""))</f>
        <v/>
      </c>
      <c r="HR18" s="70" t="str" cm="1">
        <f t="array" ref="HR18">IF($X18="", "", IFERROR(INDEX($BN18:$EY18, $EZ18, MATCH(HR$8, $BN$2:$EY$2, 0)), ""))</f>
        <v/>
      </c>
      <c r="HT18" s="8" t="str" cm="1">
        <f t="array" ref="HT18">IFERROR(INDEX($FA$6:$HR$6, $HS$6, MATCH(MIN($FA18:$HR18), $FA18:$HR18, 0)), "")</f>
        <v/>
      </c>
      <c r="HV18" s="8" t="str" cm="1">
        <f t="array" ref="HV18">IFERROR(INDEX(Trainers!$I$11:$I$20, MATCH(IFERROR(INDEX($FA$7:$HR$7, $HS$6, MATCH(MIN($FA18:$HR18), $FA18:$HR18, 0)), ""), Trainers!$AB$11:$AB$20, 0)), "")</f>
        <v/>
      </c>
      <c r="HX18" s="81" t="str">
        <f t="shared" si="149"/>
        <v/>
      </c>
      <c r="HY18" s="88" t="str">
        <f t="shared" si="150"/>
        <v/>
      </c>
      <c r="HZ18" s="81" t="str">
        <f t="shared" si="149"/>
        <v/>
      </c>
      <c r="IA18" s="88" t="str">
        <f t="shared" si="150"/>
        <v/>
      </c>
      <c r="IB18" s="81" t="str">
        <f t="shared" si="149"/>
        <v/>
      </c>
      <c r="IC18" s="88" t="str">
        <f t="shared" si="150"/>
        <v/>
      </c>
      <c r="ID18" s="81" t="str">
        <f t="shared" si="149"/>
        <v/>
      </c>
      <c r="IE18" s="88" t="str">
        <f t="shared" si="150"/>
        <v/>
      </c>
      <c r="IF18" s="81" t="str">
        <f t="shared" si="149"/>
        <v/>
      </c>
      <c r="IG18" s="88" t="str">
        <f t="shared" si="150"/>
        <v/>
      </c>
      <c r="IH18" s="81" t="str">
        <f t="shared" si="149"/>
        <v/>
      </c>
      <c r="II18" s="88" t="str">
        <f t="shared" si="150"/>
        <v/>
      </c>
      <c r="IJ18" s="81" t="str">
        <f t="shared" si="149"/>
        <v/>
      </c>
      <c r="IK18" s="88" t="str">
        <f t="shared" si="150"/>
        <v/>
      </c>
      <c r="IL18" s="81" t="str">
        <f t="shared" si="149"/>
        <v/>
      </c>
      <c r="IM18" s="88" t="str">
        <f t="shared" si="150"/>
        <v/>
      </c>
      <c r="IN18" s="81" t="str">
        <f t="shared" si="71"/>
        <v/>
      </c>
      <c r="IO18" s="88" t="str">
        <f t="shared" si="72"/>
        <v/>
      </c>
      <c r="IP18" s="81" t="str">
        <f t="shared" si="71"/>
        <v/>
      </c>
      <c r="IQ18" s="88" t="str">
        <f t="shared" si="72"/>
        <v/>
      </c>
      <c r="IS18" s="81" t="str" cm="1">
        <f t="array" ref="IS18">IF($X18="", "", IFERROR(INDEX($HX$3:$IQ$3, $IR$3, MATCH(IS$10, $HX18:$IQ18, 0)), ""))</f>
        <v/>
      </c>
      <c r="IT18" s="89" t="str" cm="1">
        <f t="array" ref="IT18">IF($X18="", "", IFERROR(INDEX($HX$3:$IQ$3, $IR$3, MATCH(IT$10, $HX18:$IQ18, 0)), ""))</f>
        <v/>
      </c>
      <c r="IU18" s="89" t="str" cm="1">
        <f t="array" ref="IU18">IF($X18="", "", IFERROR(INDEX($HX$3:$IQ$3, $IR$3, MATCH(IU$10, $HX18:$IQ18, 0)), ""))</f>
        <v/>
      </c>
      <c r="IV18" s="8" t="str">
        <f t="shared" si="151"/>
        <v/>
      </c>
      <c r="IX18" s="8" t="str">
        <f t="shared" si="152"/>
        <v/>
      </c>
      <c r="IZ18" s="8" t="str">
        <f>IF($BL18="", "", IFERROR(INDEX(Trainers!$AB$11:$AB$20, MATCH($BL18, Trainers!$I$11:$I$20, 0)), ""))</f>
        <v/>
      </c>
      <c r="JA18" s="78" t="str">
        <f t="shared" si="153"/>
        <v/>
      </c>
      <c r="JB18" s="8" t="str" cm="1">
        <f t="array" ref="JB18">IFERROR(INDEX($BN$7:$EY$7, $BM$7, MATCH(CONCATENATE($IZ18, " - ", $BJ18), $BN$2:$EY$2, 0)), "")</f>
        <v/>
      </c>
      <c r="JC18" s="8" t="str">
        <f t="shared" si="154"/>
        <v/>
      </c>
      <c r="JE18" s="8" t="str">
        <f>IF($HV18="", "", IFERROR(INDEX(Trainers!$AB$11:$AB$20, MATCH($HV18, Trainers!$I$11:$I$20, 0)), ""))</f>
        <v/>
      </c>
      <c r="JF18" s="78" t="str" cm="1">
        <f t="array" ref="JF18">IF(IFERROR(INDEX($F18:$L18, $Y18, MATCH($HT18, $F$9:$L$9, 0)), "")="", "", IFERROR(INDEX($F18:$L18, $Y18, MATCH($HT18, $F$9:$L$9, 0)), ""))</f>
        <v/>
      </c>
      <c r="JG18" s="8" t="str" cm="1">
        <f t="array" ref="JG18">IFERROR(INDEX($BN$7:$EY$7, $BM$7, MATCH(CONCATENATE($JE18, " - ", $HT18), $BN$2:$EY$2, 0)), "")</f>
        <v/>
      </c>
      <c r="JH18" s="8" t="str">
        <f t="shared" si="155"/>
        <v/>
      </c>
    </row>
    <row r="19" spans="1:268" x14ac:dyDescent="0.25">
      <c r="A19" s="2"/>
      <c r="B19" s="20"/>
      <c r="C19" s="21"/>
      <c r="D19" s="38"/>
      <c r="E19" s="22"/>
      <c r="F19" s="22"/>
      <c r="G19" s="22"/>
      <c r="H19" s="22"/>
      <c r="I19" s="22"/>
      <c r="J19" s="22"/>
      <c r="K19" s="22"/>
      <c r="L19" s="23"/>
      <c r="M19" s="2"/>
      <c r="N19" s="101" t="str">
        <f t="shared" si="75"/>
        <v/>
      </c>
      <c r="O19" s="2"/>
      <c r="P19" s="62"/>
      <c r="Q19" s="62"/>
      <c r="R19" s="62"/>
      <c r="U19" s="8" t="str">
        <f>IF('Intro &amp; Setup'!$AG31="", "", 'Intro &amp; Setup'!$AG31)</f>
        <v/>
      </c>
      <c r="V19" s="41" t="str">
        <f>IF('Training Positions'!$B19="", "", 'Training Positions'!$B19)</f>
        <v/>
      </c>
      <c r="X19" s="8" t="str">
        <f t="shared" si="76"/>
        <v/>
      </c>
      <c r="Z19" s="8" t="str">
        <f t="shared" si="38"/>
        <v/>
      </c>
      <c r="AA19" s="8" t="str">
        <f t="shared" si="39"/>
        <v/>
      </c>
      <c r="AB19" s="8" t="str">
        <f t="shared" si="40"/>
        <v/>
      </c>
      <c r="AC19" s="8" t="str">
        <f t="shared" si="41"/>
        <v/>
      </c>
      <c r="AD19" s="8" t="str">
        <f t="shared" si="42"/>
        <v/>
      </c>
      <c r="AE19" s="8" t="str">
        <f t="shared" si="43"/>
        <v/>
      </c>
      <c r="AF19" s="8" t="str">
        <f t="shared" si="44"/>
        <v/>
      </c>
      <c r="AG19" s="8" t="str">
        <f t="shared" si="45"/>
        <v/>
      </c>
      <c r="AH19" s="8" t="str">
        <f t="shared" si="46"/>
        <v/>
      </c>
      <c r="AI19" s="8" t="str">
        <f t="shared" si="47"/>
        <v/>
      </c>
      <c r="AJ19" s="8" t="str">
        <f t="shared" si="48"/>
        <v/>
      </c>
      <c r="AL19" s="68" t="str">
        <f t="shared" si="49"/>
        <v/>
      </c>
      <c r="AM19" s="69" t="str">
        <f t="shared" si="50"/>
        <v/>
      </c>
      <c r="AN19" s="69" t="str">
        <f t="shared" si="51"/>
        <v/>
      </c>
      <c r="AO19" s="69" t="str">
        <f t="shared" si="52"/>
        <v/>
      </c>
      <c r="AP19" s="69" t="str">
        <f t="shared" si="53"/>
        <v/>
      </c>
      <c r="AQ19" s="69" t="str">
        <f t="shared" si="54"/>
        <v/>
      </c>
      <c r="AR19" s="70" t="str">
        <f t="shared" si="55"/>
        <v/>
      </c>
      <c r="AT19" s="68" t="str">
        <f>IF($D19="", "", IFERROR(INDEX('Training Positions'!C$11:C$30, MATCH($D19, 'Training Positions'!$B$11:$B$30, 0)), ""))</f>
        <v/>
      </c>
      <c r="AU19" s="69" t="str">
        <f>IF($D19="", "", IFERROR(INDEX('Training Positions'!D$11:D$30, MATCH($D19, 'Training Positions'!$B$11:$B$30, 0)), ""))</f>
        <v/>
      </c>
      <c r="AV19" s="69" t="str">
        <f>IF($D19="", "", IFERROR(INDEX('Training Positions'!E$11:E$30, MATCH($D19, 'Training Positions'!$B$11:$B$30, 0)), ""))</f>
        <v/>
      </c>
      <c r="AW19" s="69" t="str">
        <f>IF($D19="", "", IFERROR(INDEX('Training Positions'!F$11:F$30, MATCH($D19, 'Training Positions'!$B$11:$B$30, 0)), ""))</f>
        <v/>
      </c>
      <c r="AX19" s="69" t="str">
        <f>IF($D19="", "", IFERROR(INDEX('Training Positions'!G$11:G$30, MATCH($D19, 'Training Positions'!$B$11:$B$30, 0)), ""))</f>
        <v/>
      </c>
      <c r="AY19" s="69" t="str">
        <f>IF($D19="", "", IFERROR(INDEX('Training Positions'!H$11:H$30, MATCH($D19, 'Training Positions'!$B$11:$B$30, 0)), ""))</f>
        <v/>
      </c>
      <c r="AZ19" s="70" t="str">
        <f>IF($D19="", "", IFERROR(INDEX('Training Positions'!I$11:I$30, MATCH($D19, 'Training Positions'!$B$11:$B$30, 0)), ""))</f>
        <v/>
      </c>
      <c r="BB19" s="68" t="str">
        <f t="shared" si="77"/>
        <v/>
      </c>
      <c r="BC19" s="69" t="str">
        <f t="shared" si="56"/>
        <v/>
      </c>
      <c r="BD19" s="69" t="str">
        <f t="shared" si="56"/>
        <v/>
      </c>
      <c r="BE19" s="69" t="str">
        <f t="shared" si="56"/>
        <v/>
      </c>
      <c r="BF19" s="69" t="str">
        <f t="shared" si="56"/>
        <v/>
      </c>
      <c r="BG19" s="69" t="str">
        <f t="shared" si="56"/>
        <v/>
      </c>
      <c r="BH19" s="70" t="str">
        <f t="shared" si="56"/>
        <v/>
      </c>
      <c r="BJ19" s="8" t="str" cm="1">
        <f t="array" ref="BJ19">IF($X19="", "", IFERROR(INDEX($BB$10:$BH$10, $BA$10, MATCH(MIN($BB19:$BH19), $BB19:$BH19, 0)), ""))</f>
        <v/>
      </c>
      <c r="BK19" s="78" t="str">
        <f t="shared" si="78"/>
        <v/>
      </c>
      <c r="BL19" s="8" t="str">
        <f>IF($IX19="", "", IFERROR(INDEX(Trainers!$I$11:$I$20, MATCH($IX19, Trainers!$AB$11:$AB$20, 0)), ""))</f>
        <v/>
      </c>
      <c r="BN19" s="68" t="str" cm="1">
        <f t="array" ref="BN19">IF(OR($X19="", BN$7=""), "", IFERROR(IF(IFERROR(INDEX($F19:$L19, $BM19, MATCH(BN$6, $F$9:$L$9, 0)), "")&gt;BN$7, "", IFERROR(INDEX($BB19:$BH19, $BM19, MATCH(BN$6, $BB$10:$BH$10, 0)), "")), ""))</f>
        <v/>
      </c>
      <c r="BO19" s="70" t="str" cm="1">
        <f t="array" ref="BO19">IF(OR($X19="", BO$7=""), "", IFERROR(IF(IFERROR(INDEX($F19:$L19, $BM19, MATCH(BO$6, $F$9:$L$9, 0)), "")&gt;BO$7, "", IFERROR(INDEX($BB19:$BH19, $BM19, MATCH(BO$6, $BB$10:$BH$10, 0)), "")), ""))</f>
        <v/>
      </c>
      <c r="BP19" s="68" t="str">
        <f t="shared" si="79"/>
        <v/>
      </c>
      <c r="BQ19" s="69" t="str">
        <f t="shared" si="80"/>
        <v/>
      </c>
      <c r="BR19" s="69" t="str">
        <f t="shared" si="81"/>
        <v/>
      </c>
      <c r="BS19" s="69" t="str">
        <f t="shared" si="82"/>
        <v/>
      </c>
      <c r="BT19" s="69" t="str">
        <f t="shared" si="83"/>
        <v/>
      </c>
      <c r="BU19" s="69" t="str">
        <f t="shared" si="84"/>
        <v/>
      </c>
      <c r="BV19" s="70" t="str">
        <f t="shared" si="85"/>
        <v/>
      </c>
      <c r="BW19" s="68" t="str" cm="1">
        <f t="array" ref="BW19">IF(OR($X19="", BW$7=""), "", IFERROR(IF(IFERROR(INDEX($F19:$L19, $BM19, MATCH(BW$6, $F$9:$L$9, 0)), "")&gt;BW$7, "", IFERROR(INDEX($BB19:$BH19, $BM19, MATCH(BW$6, $BB$10:$BH$10, 0)), "")), ""))</f>
        <v/>
      </c>
      <c r="BX19" s="70" t="str" cm="1">
        <f t="array" ref="BX19">IF(OR($X19="", BX$7=""), "", IFERROR(IF(IFERROR(INDEX($F19:$L19, $BM19, MATCH(BX$6, $F$9:$L$9, 0)), "")&gt;BX$7, "", IFERROR(INDEX($BB19:$BH19, $BM19, MATCH(BX$6, $BB$10:$BH$10, 0)), "")), ""))</f>
        <v/>
      </c>
      <c r="BY19" s="68" t="str">
        <f t="shared" si="86"/>
        <v/>
      </c>
      <c r="BZ19" s="69" t="str">
        <f t="shared" si="87"/>
        <v/>
      </c>
      <c r="CA19" s="69" t="str">
        <f t="shared" si="88"/>
        <v/>
      </c>
      <c r="CB19" s="69" t="str">
        <f t="shared" si="89"/>
        <v/>
      </c>
      <c r="CC19" s="69" t="str">
        <f t="shared" si="90"/>
        <v/>
      </c>
      <c r="CD19" s="69" t="str">
        <f t="shared" si="91"/>
        <v/>
      </c>
      <c r="CE19" s="70" t="str">
        <f t="shared" si="92"/>
        <v/>
      </c>
      <c r="CF19" s="68" t="str" cm="1">
        <f t="array" ref="CF19">IF(OR($X19="", CF$7=""), "", IFERROR(IF(IFERROR(INDEX($F19:$L19, $BM19, MATCH(CF$6, $F$9:$L$9, 0)), "")&gt;CF$7, "", IFERROR(INDEX($BB19:$BH19, $BM19, MATCH(CF$6, $BB$10:$BH$10, 0)), "")), ""))</f>
        <v/>
      </c>
      <c r="CG19" s="70" t="str" cm="1">
        <f t="array" ref="CG19">IF(OR($X19="", CG$7=""), "", IFERROR(IF(IFERROR(INDEX($F19:$L19, $BM19, MATCH(CG$6, $F$9:$L$9, 0)), "")&gt;CG$7, "", IFERROR(INDEX($BB19:$BH19, $BM19, MATCH(CG$6, $BB$10:$BH$10, 0)), "")), ""))</f>
        <v/>
      </c>
      <c r="CH19" s="68" t="str">
        <f t="shared" si="93"/>
        <v/>
      </c>
      <c r="CI19" s="69" t="str">
        <f t="shared" si="94"/>
        <v/>
      </c>
      <c r="CJ19" s="69" t="str">
        <f t="shared" si="95"/>
        <v/>
      </c>
      <c r="CK19" s="69" t="str">
        <f t="shared" si="96"/>
        <v/>
      </c>
      <c r="CL19" s="69" t="str">
        <f t="shared" si="97"/>
        <v/>
      </c>
      <c r="CM19" s="69" t="str">
        <f t="shared" si="98"/>
        <v/>
      </c>
      <c r="CN19" s="70" t="str">
        <f t="shared" si="99"/>
        <v/>
      </c>
      <c r="CO19" s="68" t="str" cm="1">
        <f t="array" ref="CO19">IF(OR($X19="", CO$7=""), "", IFERROR(IF(IFERROR(INDEX($F19:$L19, $BM19, MATCH(CO$6, $F$9:$L$9, 0)), "")&gt;CO$7, "", IFERROR(INDEX($BB19:$BH19, $BM19, MATCH(CO$6, $BB$10:$BH$10, 0)), "")), ""))</f>
        <v/>
      </c>
      <c r="CP19" s="70" t="str" cm="1">
        <f t="array" ref="CP19">IF(OR($X19="", CP$7=""), "", IFERROR(IF(IFERROR(INDEX($F19:$L19, $BM19, MATCH(CP$6, $F$9:$L$9, 0)), "")&gt;CP$7, "", IFERROR(INDEX($BB19:$BH19, $BM19, MATCH(CP$6, $BB$10:$BH$10, 0)), "")), ""))</f>
        <v/>
      </c>
      <c r="CQ19" s="68" t="str">
        <f t="shared" si="100"/>
        <v/>
      </c>
      <c r="CR19" s="69" t="str">
        <f t="shared" si="101"/>
        <v/>
      </c>
      <c r="CS19" s="69" t="str">
        <f t="shared" si="102"/>
        <v/>
      </c>
      <c r="CT19" s="69" t="str">
        <f t="shared" si="103"/>
        <v/>
      </c>
      <c r="CU19" s="69" t="str">
        <f t="shared" si="104"/>
        <v/>
      </c>
      <c r="CV19" s="69" t="str">
        <f t="shared" si="105"/>
        <v/>
      </c>
      <c r="CW19" s="70" t="str">
        <f t="shared" si="106"/>
        <v/>
      </c>
      <c r="CX19" s="68" t="str" cm="1">
        <f t="array" ref="CX19">IF(OR($X19="", CX$7=""), "", IFERROR(IF(IFERROR(INDEX($F19:$L19, $BM19, MATCH(CX$6, $F$9:$L$9, 0)), "")&gt;CX$7, "", IFERROR(INDEX($BB19:$BH19, $BM19, MATCH(CX$6, $BB$10:$BH$10, 0)), "")), ""))</f>
        <v/>
      </c>
      <c r="CY19" s="70" t="str" cm="1">
        <f t="array" ref="CY19">IF(OR($X19="", CY$7=""), "", IFERROR(IF(IFERROR(INDEX($F19:$L19, $BM19, MATCH(CY$6, $F$9:$L$9, 0)), "")&gt;CY$7, "", IFERROR(INDEX($BB19:$BH19, $BM19, MATCH(CY$6, $BB$10:$BH$10, 0)), "")), ""))</f>
        <v/>
      </c>
      <c r="CZ19" s="68" t="str">
        <f t="shared" si="107"/>
        <v/>
      </c>
      <c r="DA19" s="69" t="str">
        <f t="shared" si="108"/>
        <v/>
      </c>
      <c r="DB19" s="69" t="str">
        <f t="shared" si="109"/>
        <v/>
      </c>
      <c r="DC19" s="69" t="str">
        <f t="shared" si="110"/>
        <v/>
      </c>
      <c r="DD19" s="69" t="str">
        <f t="shared" si="111"/>
        <v/>
      </c>
      <c r="DE19" s="69" t="str">
        <f t="shared" si="112"/>
        <v/>
      </c>
      <c r="DF19" s="70" t="str">
        <f t="shared" si="113"/>
        <v/>
      </c>
      <c r="DG19" s="68" t="str" cm="1">
        <f t="array" ref="DG19">IF(OR($X19="", DG$7=""), "", IFERROR(IF(IFERROR(INDEX($F19:$L19, $BM19, MATCH(DG$6, $F$9:$L$9, 0)), "")&gt;DG$7, "", IFERROR(INDEX($BB19:$BH19, $BM19, MATCH(DG$6, $BB$10:$BH$10, 0)), "")), ""))</f>
        <v/>
      </c>
      <c r="DH19" s="70" t="str" cm="1">
        <f t="array" ref="DH19">IF(OR($X19="", DH$7=""), "", IFERROR(IF(IFERROR(INDEX($F19:$L19, $BM19, MATCH(DH$6, $F$9:$L$9, 0)), "")&gt;DH$7, "", IFERROR(INDEX($BB19:$BH19, $BM19, MATCH(DH$6, $BB$10:$BH$10, 0)), "")), ""))</f>
        <v/>
      </c>
      <c r="DI19" s="68" t="str">
        <f t="shared" si="114"/>
        <v/>
      </c>
      <c r="DJ19" s="69" t="str">
        <f t="shared" si="115"/>
        <v/>
      </c>
      <c r="DK19" s="69" t="str">
        <f t="shared" si="116"/>
        <v/>
      </c>
      <c r="DL19" s="69" t="str">
        <f t="shared" si="117"/>
        <v/>
      </c>
      <c r="DM19" s="69" t="str">
        <f t="shared" si="118"/>
        <v/>
      </c>
      <c r="DN19" s="69" t="str">
        <f t="shared" si="119"/>
        <v/>
      </c>
      <c r="DO19" s="70" t="str">
        <f t="shared" si="120"/>
        <v/>
      </c>
      <c r="DP19" s="68" t="str" cm="1">
        <f t="array" ref="DP19">IF(OR($X19="", DP$7=""), "", IFERROR(IF(IFERROR(INDEX($F19:$L19, $BM19, MATCH(DP$6, $F$9:$L$9, 0)), "")&gt;DP$7, "", IFERROR(INDEX($BB19:$BH19, $BM19, MATCH(DP$6, $BB$10:$BH$10, 0)), "")), ""))</f>
        <v/>
      </c>
      <c r="DQ19" s="70" t="str" cm="1">
        <f t="array" ref="DQ19">IF(OR($X19="", DQ$7=""), "", IFERROR(IF(IFERROR(INDEX($F19:$L19, $BM19, MATCH(DQ$6, $F$9:$L$9, 0)), "")&gt;DQ$7, "", IFERROR(INDEX($BB19:$BH19, $BM19, MATCH(DQ$6, $BB$10:$BH$10, 0)), "")), ""))</f>
        <v/>
      </c>
      <c r="DR19" s="68" t="str">
        <f t="shared" si="121"/>
        <v/>
      </c>
      <c r="DS19" s="69" t="str">
        <f t="shared" si="122"/>
        <v/>
      </c>
      <c r="DT19" s="69" t="str">
        <f t="shared" si="123"/>
        <v/>
      </c>
      <c r="DU19" s="69" t="str">
        <f t="shared" si="124"/>
        <v/>
      </c>
      <c r="DV19" s="69" t="str">
        <f t="shared" si="125"/>
        <v/>
      </c>
      <c r="DW19" s="69" t="str">
        <f t="shared" si="126"/>
        <v/>
      </c>
      <c r="DX19" s="70" t="str">
        <f t="shared" si="127"/>
        <v/>
      </c>
      <c r="DY19" s="68" t="str" cm="1">
        <f t="array" ref="DY19">IF(OR($X19="", DY$7=""), "", IFERROR(IF(IFERROR(INDEX($F19:$L19, $BM19, MATCH(DY$6, $F$9:$L$9, 0)), "")&gt;DY$7, "", IFERROR(INDEX($BB19:$BH19, $BM19, MATCH(DY$6, $BB$10:$BH$10, 0)), "")), ""))</f>
        <v/>
      </c>
      <c r="DZ19" s="70" t="str" cm="1">
        <f t="array" ref="DZ19">IF(OR($X19="", DZ$7=""), "", IFERROR(IF(IFERROR(INDEX($F19:$L19, $BM19, MATCH(DZ$6, $F$9:$L$9, 0)), "")&gt;DZ$7, "", IFERROR(INDEX($BB19:$BH19, $BM19, MATCH(DZ$6, $BB$10:$BH$10, 0)), "")), ""))</f>
        <v/>
      </c>
      <c r="EA19" s="68" t="str">
        <f t="shared" si="128"/>
        <v/>
      </c>
      <c r="EB19" s="69" t="str">
        <f t="shared" si="129"/>
        <v/>
      </c>
      <c r="EC19" s="69" t="str">
        <f t="shared" si="130"/>
        <v/>
      </c>
      <c r="ED19" s="69" t="str">
        <f t="shared" si="131"/>
        <v/>
      </c>
      <c r="EE19" s="69" t="str">
        <f t="shared" si="132"/>
        <v/>
      </c>
      <c r="EF19" s="69" t="str">
        <f t="shared" si="133"/>
        <v/>
      </c>
      <c r="EG19" s="70" t="str">
        <f t="shared" si="134"/>
        <v/>
      </c>
      <c r="EH19" s="68" t="str" cm="1">
        <f t="array" ref="EH19">IF(OR($X19="", EH$7=""), "", IFERROR(IF(IFERROR(INDEX($F19:$L19, $BM19, MATCH(EH$6, $F$9:$L$9, 0)), "")&gt;EH$7, "", IFERROR(INDEX($BB19:$BH19, $BM19, MATCH(EH$6, $BB$10:$BH$10, 0)), "")), ""))</f>
        <v/>
      </c>
      <c r="EI19" s="70" t="str" cm="1">
        <f t="array" ref="EI19">IF(OR($X19="", EI$7=""), "", IFERROR(IF(IFERROR(INDEX($F19:$L19, $BM19, MATCH(EI$6, $F$9:$L$9, 0)), "")&gt;EI$7, "", IFERROR(INDEX($BB19:$BH19, $BM19, MATCH(EI$6, $BB$10:$BH$10, 0)), "")), ""))</f>
        <v/>
      </c>
      <c r="EJ19" s="68" t="str">
        <f t="shared" si="135"/>
        <v/>
      </c>
      <c r="EK19" s="69" t="str">
        <f t="shared" si="136"/>
        <v/>
      </c>
      <c r="EL19" s="69" t="str">
        <f t="shared" si="137"/>
        <v/>
      </c>
      <c r="EM19" s="69" t="str">
        <f t="shared" si="138"/>
        <v/>
      </c>
      <c r="EN19" s="69" t="str">
        <f t="shared" si="139"/>
        <v/>
      </c>
      <c r="EO19" s="69" t="str">
        <f t="shared" si="140"/>
        <v/>
      </c>
      <c r="EP19" s="70" t="str">
        <f t="shared" si="141"/>
        <v/>
      </c>
      <c r="EQ19" s="68" t="str" cm="1">
        <f t="array" ref="EQ19">IF(OR($X19="", EQ$7=""), "", IFERROR(IF(IFERROR(INDEX($F19:$L19, $BM19, MATCH(EQ$6, $F$9:$L$9, 0)), "")&gt;EQ$7, "", IFERROR(INDEX($BB19:$BH19, $BM19, MATCH(EQ$6, $BB$10:$BH$10, 0)), "")), ""))</f>
        <v/>
      </c>
      <c r="ER19" s="70" t="str" cm="1">
        <f t="array" ref="ER19">IF(OR($X19="", ER$7=""), "", IFERROR(IF(IFERROR(INDEX($F19:$L19, $BM19, MATCH(ER$6, $F$9:$L$9, 0)), "")&gt;ER$7, "", IFERROR(INDEX($BB19:$BH19, $BM19, MATCH(ER$6, $BB$10:$BH$10, 0)), "")), ""))</f>
        <v/>
      </c>
      <c r="ES19" s="68" t="str">
        <f t="shared" si="142"/>
        <v/>
      </c>
      <c r="ET19" s="69" t="str">
        <f t="shared" si="143"/>
        <v/>
      </c>
      <c r="EU19" s="69" t="str">
        <f t="shared" si="144"/>
        <v/>
      </c>
      <c r="EV19" s="69" t="str">
        <f t="shared" si="145"/>
        <v/>
      </c>
      <c r="EW19" s="69" t="str">
        <f t="shared" si="146"/>
        <v/>
      </c>
      <c r="EX19" s="69" t="str">
        <f t="shared" si="147"/>
        <v/>
      </c>
      <c r="EY19" s="70" t="str">
        <f t="shared" si="148"/>
        <v/>
      </c>
      <c r="FA19" s="68" t="str" cm="1">
        <f t="array" ref="FA19">IF($X19="", "", IFERROR(INDEX($BN19:$EY19, $EZ19, MATCH(FA$8, $BN$2:$EY$2, 0)), ""))</f>
        <v/>
      </c>
      <c r="FB19" s="69" t="str" cm="1">
        <f t="array" ref="FB19">IF($X19="", "", IFERROR(INDEX($BN19:$EY19, $EZ19, MATCH(FB$8, $BN$2:$EY$2, 0)), ""))</f>
        <v/>
      </c>
      <c r="FC19" s="69" t="str" cm="1">
        <f t="array" ref="FC19">IF($X19="", "", IFERROR(INDEX($BN19:$EY19, $EZ19, MATCH(FC$8, $BN$2:$EY$2, 0)), ""))</f>
        <v/>
      </c>
      <c r="FD19" s="69" t="str" cm="1">
        <f t="array" ref="FD19">IF($X19="", "", IFERROR(INDEX($BN19:$EY19, $EZ19, MATCH(FD$8, $BN$2:$EY$2, 0)), ""))</f>
        <v/>
      </c>
      <c r="FE19" s="69" t="str" cm="1">
        <f t="array" ref="FE19">IF($X19="", "", IFERROR(INDEX($BN19:$EY19, $EZ19, MATCH(FE$8, $BN$2:$EY$2, 0)), ""))</f>
        <v/>
      </c>
      <c r="FF19" s="69" t="str" cm="1">
        <f t="array" ref="FF19">IF($X19="", "", IFERROR(INDEX($BN19:$EY19, $EZ19, MATCH(FF$8, $BN$2:$EY$2, 0)), ""))</f>
        <v/>
      </c>
      <c r="FG19" s="69" t="str" cm="1">
        <f t="array" ref="FG19">IF($X19="", "", IFERROR(INDEX($BN19:$EY19, $EZ19, MATCH(FG$8, $BN$2:$EY$2, 0)), ""))</f>
        <v/>
      </c>
      <c r="FH19" s="69" t="str" cm="1">
        <f t="array" ref="FH19">IF($X19="", "", IFERROR(INDEX($BN19:$EY19, $EZ19, MATCH(FH$8, $BN$2:$EY$2, 0)), ""))</f>
        <v/>
      </c>
      <c r="FI19" s="69" t="str" cm="1">
        <f t="array" ref="FI19">IF($X19="", "", IFERROR(INDEX($BN19:$EY19, $EZ19, MATCH(FI$8, $BN$2:$EY$2, 0)), ""))</f>
        <v/>
      </c>
      <c r="FJ19" s="69" t="str" cm="1">
        <f t="array" ref="FJ19">IF($X19="", "", IFERROR(INDEX($BN19:$EY19, $EZ19, MATCH(FJ$8, $BN$2:$EY$2, 0)), ""))</f>
        <v/>
      </c>
      <c r="FK19" s="69" t="str" cm="1">
        <f t="array" ref="FK19">IF($X19="", "", IFERROR(INDEX($BN19:$EY19, $EZ19, MATCH(FK$8, $BN$2:$EY$2, 0)), ""))</f>
        <v/>
      </c>
      <c r="FL19" s="69" t="str" cm="1">
        <f t="array" ref="FL19">IF($X19="", "", IFERROR(INDEX($BN19:$EY19, $EZ19, MATCH(FL$8, $BN$2:$EY$2, 0)), ""))</f>
        <v/>
      </c>
      <c r="FM19" s="69" t="str" cm="1">
        <f t="array" ref="FM19">IF($X19="", "", IFERROR(INDEX($BN19:$EY19, $EZ19, MATCH(FM$8, $BN$2:$EY$2, 0)), ""))</f>
        <v/>
      </c>
      <c r="FN19" s="69" t="str" cm="1">
        <f t="array" ref="FN19">IF($X19="", "", IFERROR(INDEX($BN19:$EY19, $EZ19, MATCH(FN$8, $BN$2:$EY$2, 0)), ""))</f>
        <v/>
      </c>
      <c r="FO19" s="69" t="str" cm="1">
        <f t="array" ref="FO19">IF($X19="", "", IFERROR(INDEX($BN19:$EY19, $EZ19, MATCH(FO$8, $BN$2:$EY$2, 0)), ""))</f>
        <v/>
      </c>
      <c r="FP19" s="69" t="str" cm="1">
        <f t="array" ref="FP19">IF($X19="", "", IFERROR(INDEX($BN19:$EY19, $EZ19, MATCH(FP$8, $BN$2:$EY$2, 0)), ""))</f>
        <v/>
      </c>
      <c r="FQ19" s="69" t="str" cm="1">
        <f t="array" ref="FQ19">IF($X19="", "", IFERROR(INDEX($BN19:$EY19, $EZ19, MATCH(FQ$8, $BN$2:$EY$2, 0)), ""))</f>
        <v/>
      </c>
      <c r="FR19" s="69" t="str" cm="1">
        <f t="array" ref="FR19">IF($X19="", "", IFERROR(INDEX($BN19:$EY19, $EZ19, MATCH(FR$8, $BN$2:$EY$2, 0)), ""))</f>
        <v/>
      </c>
      <c r="FS19" s="69" t="str" cm="1">
        <f t="array" ref="FS19">IF($X19="", "", IFERROR(INDEX($BN19:$EY19, $EZ19, MATCH(FS$8, $BN$2:$EY$2, 0)), ""))</f>
        <v/>
      </c>
      <c r="FT19" s="69" t="str" cm="1">
        <f t="array" ref="FT19">IF($X19="", "", IFERROR(INDEX($BN19:$EY19, $EZ19, MATCH(FT$8, $BN$2:$EY$2, 0)), ""))</f>
        <v/>
      </c>
      <c r="FU19" s="69" t="str" cm="1">
        <f t="array" ref="FU19">IF($X19="", "", IFERROR(INDEX($BN19:$EY19, $EZ19, MATCH(FU$8, $BN$2:$EY$2, 0)), ""))</f>
        <v/>
      </c>
      <c r="FV19" s="69" t="str" cm="1">
        <f t="array" ref="FV19">IF($X19="", "", IFERROR(INDEX($BN19:$EY19, $EZ19, MATCH(FV$8, $BN$2:$EY$2, 0)), ""))</f>
        <v/>
      </c>
      <c r="FW19" s="69" t="str" cm="1">
        <f t="array" ref="FW19">IF($X19="", "", IFERROR(INDEX($BN19:$EY19, $EZ19, MATCH(FW$8, $BN$2:$EY$2, 0)), ""))</f>
        <v/>
      </c>
      <c r="FX19" s="69" t="str" cm="1">
        <f t="array" ref="FX19">IF($X19="", "", IFERROR(INDEX($BN19:$EY19, $EZ19, MATCH(FX$8, $BN$2:$EY$2, 0)), ""))</f>
        <v/>
      </c>
      <c r="FY19" s="69" t="str" cm="1">
        <f t="array" ref="FY19">IF($X19="", "", IFERROR(INDEX($BN19:$EY19, $EZ19, MATCH(FY$8, $BN$2:$EY$2, 0)), ""))</f>
        <v/>
      </c>
      <c r="FZ19" s="69" t="str" cm="1">
        <f t="array" ref="FZ19">IF($X19="", "", IFERROR(INDEX($BN19:$EY19, $EZ19, MATCH(FZ$8, $BN$2:$EY$2, 0)), ""))</f>
        <v/>
      </c>
      <c r="GA19" s="69" t="str" cm="1">
        <f t="array" ref="GA19">IF($X19="", "", IFERROR(INDEX($BN19:$EY19, $EZ19, MATCH(GA$8, $BN$2:$EY$2, 0)), ""))</f>
        <v/>
      </c>
      <c r="GB19" s="69" t="str" cm="1">
        <f t="array" ref="GB19">IF($X19="", "", IFERROR(INDEX($BN19:$EY19, $EZ19, MATCH(GB$8, $BN$2:$EY$2, 0)), ""))</f>
        <v/>
      </c>
      <c r="GC19" s="69" t="str" cm="1">
        <f t="array" ref="GC19">IF($X19="", "", IFERROR(INDEX($BN19:$EY19, $EZ19, MATCH(GC$8, $BN$2:$EY$2, 0)), ""))</f>
        <v/>
      </c>
      <c r="GD19" s="69" t="str" cm="1">
        <f t="array" ref="GD19">IF($X19="", "", IFERROR(INDEX($BN19:$EY19, $EZ19, MATCH(GD$8, $BN$2:$EY$2, 0)), ""))</f>
        <v/>
      </c>
      <c r="GE19" s="69" t="str" cm="1">
        <f t="array" ref="GE19">IF($X19="", "", IFERROR(INDEX($BN19:$EY19, $EZ19, MATCH(GE$8, $BN$2:$EY$2, 0)), ""))</f>
        <v/>
      </c>
      <c r="GF19" s="69" t="str" cm="1">
        <f t="array" ref="GF19">IF($X19="", "", IFERROR(INDEX($BN19:$EY19, $EZ19, MATCH(GF$8, $BN$2:$EY$2, 0)), ""))</f>
        <v/>
      </c>
      <c r="GG19" s="69" t="str" cm="1">
        <f t="array" ref="GG19">IF($X19="", "", IFERROR(INDEX($BN19:$EY19, $EZ19, MATCH(GG$8, $BN$2:$EY$2, 0)), ""))</f>
        <v/>
      </c>
      <c r="GH19" s="69" t="str" cm="1">
        <f t="array" ref="GH19">IF($X19="", "", IFERROR(INDEX($BN19:$EY19, $EZ19, MATCH(GH$8, $BN$2:$EY$2, 0)), ""))</f>
        <v/>
      </c>
      <c r="GI19" s="69" t="str" cm="1">
        <f t="array" ref="GI19">IF($X19="", "", IFERROR(INDEX($BN19:$EY19, $EZ19, MATCH(GI$8, $BN$2:$EY$2, 0)), ""))</f>
        <v/>
      </c>
      <c r="GJ19" s="69" t="str" cm="1">
        <f t="array" ref="GJ19">IF($X19="", "", IFERROR(INDEX($BN19:$EY19, $EZ19, MATCH(GJ$8, $BN$2:$EY$2, 0)), ""))</f>
        <v/>
      </c>
      <c r="GK19" s="69" t="str" cm="1">
        <f t="array" ref="GK19">IF($X19="", "", IFERROR(INDEX($BN19:$EY19, $EZ19, MATCH(GK$8, $BN$2:$EY$2, 0)), ""))</f>
        <v/>
      </c>
      <c r="GL19" s="69" t="str" cm="1">
        <f t="array" ref="GL19">IF($X19="", "", IFERROR(INDEX($BN19:$EY19, $EZ19, MATCH(GL$8, $BN$2:$EY$2, 0)), ""))</f>
        <v/>
      </c>
      <c r="GM19" s="69" t="str" cm="1">
        <f t="array" ref="GM19">IF($X19="", "", IFERROR(INDEX($BN19:$EY19, $EZ19, MATCH(GM$8, $BN$2:$EY$2, 0)), ""))</f>
        <v/>
      </c>
      <c r="GN19" s="69" t="str" cm="1">
        <f t="array" ref="GN19">IF($X19="", "", IFERROR(INDEX($BN19:$EY19, $EZ19, MATCH(GN$8, $BN$2:$EY$2, 0)), ""))</f>
        <v/>
      </c>
      <c r="GO19" s="69" t="str" cm="1">
        <f t="array" ref="GO19">IF($X19="", "", IFERROR(INDEX($BN19:$EY19, $EZ19, MATCH(GO$8, $BN$2:$EY$2, 0)), ""))</f>
        <v/>
      </c>
      <c r="GP19" s="69" t="str" cm="1">
        <f t="array" ref="GP19">IF($X19="", "", IFERROR(INDEX($BN19:$EY19, $EZ19, MATCH(GP$8, $BN$2:$EY$2, 0)), ""))</f>
        <v/>
      </c>
      <c r="GQ19" s="69" t="str" cm="1">
        <f t="array" ref="GQ19">IF($X19="", "", IFERROR(INDEX($BN19:$EY19, $EZ19, MATCH(GQ$8, $BN$2:$EY$2, 0)), ""))</f>
        <v/>
      </c>
      <c r="GR19" s="69" t="str" cm="1">
        <f t="array" ref="GR19">IF($X19="", "", IFERROR(INDEX($BN19:$EY19, $EZ19, MATCH(GR$8, $BN$2:$EY$2, 0)), ""))</f>
        <v/>
      </c>
      <c r="GS19" s="69" t="str" cm="1">
        <f t="array" ref="GS19">IF($X19="", "", IFERROR(INDEX($BN19:$EY19, $EZ19, MATCH(GS$8, $BN$2:$EY$2, 0)), ""))</f>
        <v/>
      </c>
      <c r="GT19" s="69" t="str" cm="1">
        <f t="array" ref="GT19">IF($X19="", "", IFERROR(INDEX($BN19:$EY19, $EZ19, MATCH(GT$8, $BN$2:$EY$2, 0)), ""))</f>
        <v/>
      </c>
      <c r="GU19" s="69" t="str" cm="1">
        <f t="array" ref="GU19">IF($X19="", "", IFERROR(INDEX($BN19:$EY19, $EZ19, MATCH(GU$8, $BN$2:$EY$2, 0)), ""))</f>
        <v/>
      </c>
      <c r="GV19" s="69" t="str" cm="1">
        <f t="array" ref="GV19">IF($X19="", "", IFERROR(INDEX($BN19:$EY19, $EZ19, MATCH(GV$8, $BN$2:$EY$2, 0)), ""))</f>
        <v/>
      </c>
      <c r="GW19" s="69" t="str" cm="1">
        <f t="array" ref="GW19">IF($X19="", "", IFERROR(INDEX($BN19:$EY19, $EZ19, MATCH(GW$8, $BN$2:$EY$2, 0)), ""))</f>
        <v/>
      </c>
      <c r="GX19" s="69" t="str" cm="1">
        <f t="array" ref="GX19">IF($X19="", "", IFERROR(INDEX($BN19:$EY19, $EZ19, MATCH(GX$8, $BN$2:$EY$2, 0)), ""))</f>
        <v/>
      </c>
      <c r="GY19" s="69" t="str" cm="1">
        <f t="array" ref="GY19">IF($X19="", "", IFERROR(INDEX($BN19:$EY19, $EZ19, MATCH(GY$8, $BN$2:$EY$2, 0)), ""))</f>
        <v/>
      </c>
      <c r="GZ19" s="69" t="str" cm="1">
        <f t="array" ref="GZ19">IF($X19="", "", IFERROR(INDEX($BN19:$EY19, $EZ19, MATCH(GZ$8, $BN$2:$EY$2, 0)), ""))</f>
        <v/>
      </c>
      <c r="HA19" s="69" t="str" cm="1">
        <f t="array" ref="HA19">IF($X19="", "", IFERROR(INDEX($BN19:$EY19, $EZ19, MATCH(HA$8, $BN$2:$EY$2, 0)), ""))</f>
        <v/>
      </c>
      <c r="HB19" s="69" t="str" cm="1">
        <f t="array" ref="HB19">IF($X19="", "", IFERROR(INDEX($BN19:$EY19, $EZ19, MATCH(HB$8, $BN$2:$EY$2, 0)), ""))</f>
        <v/>
      </c>
      <c r="HC19" s="69" t="str" cm="1">
        <f t="array" ref="HC19">IF($X19="", "", IFERROR(INDEX($BN19:$EY19, $EZ19, MATCH(HC$8, $BN$2:$EY$2, 0)), ""))</f>
        <v/>
      </c>
      <c r="HD19" s="69" t="str" cm="1">
        <f t="array" ref="HD19">IF($X19="", "", IFERROR(INDEX($BN19:$EY19, $EZ19, MATCH(HD$8, $BN$2:$EY$2, 0)), ""))</f>
        <v/>
      </c>
      <c r="HE19" s="69" t="str" cm="1">
        <f t="array" ref="HE19">IF($X19="", "", IFERROR(INDEX($BN19:$EY19, $EZ19, MATCH(HE$8, $BN$2:$EY$2, 0)), ""))</f>
        <v/>
      </c>
      <c r="HF19" s="69" t="str" cm="1">
        <f t="array" ref="HF19">IF($X19="", "", IFERROR(INDEX($BN19:$EY19, $EZ19, MATCH(HF$8, $BN$2:$EY$2, 0)), ""))</f>
        <v/>
      </c>
      <c r="HG19" s="69" t="str" cm="1">
        <f t="array" ref="HG19">IF($X19="", "", IFERROR(INDEX($BN19:$EY19, $EZ19, MATCH(HG$8, $BN$2:$EY$2, 0)), ""))</f>
        <v/>
      </c>
      <c r="HH19" s="69" t="str" cm="1">
        <f t="array" ref="HH19">IF($X19="", "", IFERROR(INDEX($BN19:$EY19, $EZ19, MATCH(HH$8, $BN$2:$EY$2, 0)), ""))</f>
        <v/>
      </c>
      <c r="HI19" s="69" t="str" cm="1">
        <f t="array" ref="HI19">IF($X19="", "", IFERROR(INDEX($BN19:$EY19, $EZ19, MATCH(HI$8, $BN$2:$EY$2, 0)), ""))</f>
        <v/>
      </c>
      <c r="HJ19" s="69" t="str" cm="1">
        <f t="array" ref="HJ19">IF($X19="", "", IFERROR(INDEX($BN19:$EY19, $EZ19, MATCH(HJ$8, $BN$2:$EY$2, 0)), ""))</f>
        <v/>
      </c>
      <c r="HK19" s="69" t="str" cm="1">
        <f t="array" ref="HK19">IF($X19="", "", IFERROR(INDEX($BN19:$EY19, $EZ19, MATCH(HK$8, $BN$2:$EY$2, 0)), ""))</f>
        <v/>
      </c>
      <c r="HL19" s="69" t="str" cm="1">
        <f t="array" ref="HL19">IF($X19="", "", IFERROR(INDEX($BN19:$EY19, $EZ19, MATCH(HL$8, $BN$2:$EY$2, 0)), ""))</f>
        <v/>
      </c>
      <c r="HM19" s="69" t="str" cm="1">
        <f t="array" ref="HM19">IF($X19="", "", IFERROR(INDEX($BN19:$EY19, $EZ19, MATCH(HM$8, $BN$2:$EY$2, 0)), ""))</f>
        <v/>
      </c>
      <c r="HN19" s="69" t="str" cm="1">
        <f t="array" ref="HN19">IF($X19="", "", IFERROR(INDEX($BN19:$EY19, $EZ19, MATCH(HN$8, $BN$2:$EY$2, 0)), ""))</f>
        <v/>
      </c>
      <c r="HO19" s="69" t="str" cm="1">
        <f t="array" ref="HO19">IF($X19="", "", IFERROR(INDEX($BN19:$EY19, $EZ19, MATCH(HO$8, $BN$2:$EY$2, 0)), ""))</f>
        <v/>
      </c>
      <c r="HP19" s="69" t="str" cm="1">
        <f t="array" ref="HP19">IF($X19="", "", IFERROR(INDEX($BN19:$EY19, $EZ19, MATCH(HP$8, $BN$2:$EY$2, 0)), ""))</f>
        <v/>
      </c>
      <c r="HQ19" s="69" t="str" cm="1">
        <f t="array" ref="HQ19">IF($X19="", "", IFERROR(INDEX($BN19:$EY19, $EZ19, MATCH(HQ$8, $BN$2:$EY$2, 0)), ""))</f>
        <v/>
      </c>
      <c r="HR19" s="70" t="str" cm="1">
        <f t="array" ref="HR19">IF($X19="", "", IFERROR(INDEX($BN19:$EY19, $EZ19, MATCH(HR$8, $BN$2:$EY$2, 0)), ""))</f>
        <v/>
      </c>
      <c r="HT19" s="8" t="str" cm="1">
        <f t="array" ref="HT19">IFERROR(INDEX($FA$6:$HR$6, $HS$6, MATCH(MIN($FA19:$HR19), $FA19:$HR19, 0)), "")</f>
        <v/>
      </c>
      <c r="HV19" s="8" t="str" cm="1">
        <f t="array" ref="HV19">IFERROR(INDEX(Trainers!$I$11:$I$20, MATCH(IFERROR(INDEX($FA$7:$HR$7, $HS$6, MATCH(MIN($FA19:$HR19), $FA19:$HR19, 0)), ""), Trainers!$AB$11:$AB$20, 0)), "")</f>
        <v/>
      </c>
      <c r="HX19" s="81" t="str">
        <f t="shared" si="149"/>
        <v/>
      </c>
      <c r="HY19" s="88" t="str">
        <f t="shared" si="150"/>
        <v/>
      </c>
      <c r="HZ19" s="81" t="str">
        <f t="shared" si="149"/>
        <v/>
      </c>
      <c r="IA19" s="88" t="str">
        <f t="shared" si="150"/>
        <v/>
      </c>
      <c r="IB19" s="81" t="str">
        <f t="shared" si="149"/>
        <v/>
      </c>
      <c r="IC19" s="88" t="str">
        <f t="shared" si="150"/>
        <v/>
      </c>
      <c r="ID19" s="81" t="str">
        <f t="shared" si="149"/>
        <v/>
      </c>
      <c r="IE19" s="88" t="str">
        <f t="shared" si="150"/>
        <v/>
      </c>
      <c r="IF19" s="81" t="str">
        <f t="shared" si="149"/>
        <v/>
      </c>
      <c r="IG19" s="88" t="str">
        <f t="shared" si="150"/>
        <v/>
      </c>
      <c r="IH19" s="81" t="str">
        <f t="shared" si="149"/>
        <v/>
      </c>
      <c r="II19" s="88" t="str">
        <f t="shared" si="150"/>
        <v/>
      </c>
      <c r="IJ19" s="81" t="str">
        <f t="shared" si="149"/>
        <v/>
      </c>
      <c r="IK19" s="88" t="str">
        <f t="shared" si="150"/>
        <v/>
      </c>
      <c r="IL19" s="81" t="str">
        <f t="shared" si="149"/>
        <v/>
      </c>
      <c r="IM19" s="88" t="str">
        <f t="shared" si="150"/>
        <v/>
      </c>
      <c r="IN19" s="81" t="str">
        <f t="shared" si="71"/>
        <v/>
      </c>
      <c r="IO19" s="88" t="str">
        <f t="shared" si="72"/>
        <v/>
      </c>
      <c r="IP19" s="81" t="str">
        <f t="shared" si="71"/>
        <v/>
      </c>
      <c r="IQ19" s="88" t="str">
        <f t="shared" si="72"/>
        <v/>
      </c>
      <c r="IS19" s="81" t="str" cm="1">
        <f t="array" ref="IS19">IF($X19="", "", IFERROR(INDEX($HX$3:$IQ$3, $IR$3, MATCH(IS$10, $HX19:$IQ19, 0)), ""))</f>
        <v/>
      </c>
      <c r="IT19" s="89" t="str" cm="1">
        <f t="array" ref="IT19">IF($X19="", "", IFERROR(INDEX($HX$3:$IQ$3, $IR$3, MATCH(IT$10, $HX19:$IQ19, 0)), ""))</f>
        <v/>
      </c>
      <c r="IU19" s="89" t="str" cm="1">
        <f t="array" ref="IU19">IF($X19="", "", IFERROR(INDEX($HX$3:$IQ$3, $IR$3, MATCH(IU$10, $HX19:$IQ19, 0)), ""))</f>
        <v/>
      </c>
      <c r="IV19" s="8" t="str">
        <f t="shared" si="151"/>
        <v/>
      </c>
      <c r="IX19" s="8" t="str">
        <f t="shared" si="152"/>
        <v/>
      </c>
      <c r="IZ19" s="8" t="str">
        <f>IF($BL19="", "", IFERROR(INDEX(Trainers!$AB$11:$AB$20, MATCH($BL19, Trainers!$I$11:$I$20, 0)), ""))</f>
        <v/>
      </c>
      <c r="JA19" s="78" t="str">
        <f t="shared" si="153"/>
        <v/>
      </c>
      <c r="JB19" s="8" t="str" cm="1">
        <f t="array" ref="JB19">IFERROR(INDEX($BN$7:$EY$7, $BM$7, MATCH(CONCATENATE($IZ19, " - ", $BJ19), $BN$2:$EY$2, 0)), "")</f>
        <v/>
      </c>
      <c r="JC19" s="8" t="str">
        <f t="shared" si="154"/>
        <v/>
      </c>
      <c r="JE19" s="8" t="str">
        <f>IF($HV19="", "", IFERROR(INDEX(Trainers!$AB$11:$AB$20, MATCH($HV19, Trainers!$I$11:$I$20, 0)), ""))</f>
        <v/>
      </c>
      <c r="JF19" s="78" t="str" cm="1">
        <f t="array" ref="JF19">IF(IFERROR(INDEX($F19:$L19, $Y19, MATCH($HT19, $F$9:$L$9, 0)), "")="", "", IFERROR(INDEX($F19:$L19, $Y19, MATCH($HT19, $F$9:$L$9, 0)), ""))</f>
        <v/>
      </c>
      <c r="JG19" s="8" t="str" cm="1">
        <f t="array" ref="JG19">IFERROR(INDEX($BN$7:$EY$7, $BM$7, MATCH(CONCATENATE($JE19, " - ", $HT19), $BN$2:$EY$2, 0)), "")</f>
        <v/>
      </c>
      <c r="JH19" s="8" t="str">
        <f t="shared" si="155"/>
        <v/>
      </c>
    </row>
    <row r="20" spans="1:268" x14ac:dyDescent="0.25">
      <c r="A20" s="2"/>
      <c r="B20" s="20"/>
      <c r="C20" s="21"/>
      <c r="D20" s="38"/>
      <c r="E20" s="22"/>
      <c r="F20" s="22"/>
      <c r="G20" s="22"/>
      <c r="H20" s="22"/>
      <c r="I20" s="22"/>
      <c r="J20" s="22"/>
      <c r="K20" s="22"/>
      <c r="L20" s="23"/>
      <c r="M20" s="2"/>
      <c r="N20" s="101" t="str">
        <f t="shared" si="75"/>
        <v/>
      </c>
      <c r="O20" s="2"/>
      <c r="P20" s="62"/>
      <c r="Q20" s="62"/>
      <c r="R20" s="62"/>
      <c r="U20" s="7" t="str">
        <f>IF('Intro &amp; Setup'!$AG32="", "", 'Intro &amp; Setup'!$AG32)</f>
        <v/>
      </c>
      <c r="V20" s="41" t="str">
        <f>IF('Training Positions'!$B20="", "", 'Training Positions'!$B20)</f>
        <v/>
      </c>
      <c r="X20" s="8" t="str">
        <f t="shared" si="76"/>
        <v/>
      </c>
      <c r="Z20" s="8" t="str">
        <f t="shared" si="38"/>
        <v/>
      </c>
      <c r="AA20" s="8" t="str">
        <f t="shared" si="39"/>
        <v/>
      </c>
      <c r="AB20" s="8" t="str">
        <f t="shared" si="40"/>
        <v/>
      </c>
      <c r="AC20" s="8" t="str">
        <f t="shared" si="41"/>
        <v/>
      </c>
      <c r="AD20" s="8" t="str">
        <f t="shared" si="42"/>
        <v/>
      </c>
      <c r="AE20" s="8" t="str">
        <f t="shared" si="43"/>
        <v/>
      </c>
      <c r="AF20" s="8" t="str">
        <f t="shared" si="44"/>
        <v/>
      </c>
      <c r="AG20" s="8" t="str">
        <f t="shared" si="45"/>
        <v/>
      </c>
      <c r="AH20" s="8" t="str">
        <f t="shared" si="46"/>
        <v/>
      </c>
      <c r="AI20" s="8" t="str">
        <f t="shared" si="47"/>
        <v/>
      </c>
      <c r="AJ20" s="8" t="str">
        <f t="shared" si="48"/>
        <v/>
      </c>
      <c r="AL20" s="68" t="str">
        <f t="shared" si="49"/>
        <v/>
      </c>
      <c r="AM20" s="69" t="str">
        <f t="shared" si="50"/>
        <v/>
      </c>
      <c r="AN20" s="69" t="str">
        <f t="shared" si="51"/>
        <v/>
      </c>
      <c r="AO20" s="69" t="str">
        <f t="shared" si="52"/>
        <v/>
      </c>
      <c r="AP20" s="69" t="str">
        <f t="shared" si="53"/>
        <v/>
      </c>
      <c r="AQ20" s="69" t="str">
        <f t="shared" si="54"/>
        <v/>
      </c>
      <c r="AR20" s="70" t="str">
        <f t="shared" si="55"/>
        <v/>
      </c>
      <c r="AT20" s="68" t="str">
        <f>IF($D20="", "", IFERROR(INDEX('Training Positions'!C$11:C$30, MATCH($D20, 'Training Positions'!$B$11:$B$30, 0)), ""))</f>
        <v/>
      </c>
      <c r="AU20" s="69" t="str">
        <f>IF($D20="", "", IFERROR(INDEX('Training Positions'!D$11:D$30, MATCH($D20, 'Training Positions'!$B$11:$B$30, 0)), ""))</f>
        <v/>
      </c>
      <c r="AV20" s="69" t="str">
        <f>IF($D20="", "", IFERROR(INDEX('Training Positions'!E$11:E$30, MATCH($D20, 'Training Positions'!$B$11:$B$30, 0)), ""))</f>
        <v/>
      </c>
      <c r="AW20" s="69" t="str">
        <f>IF($D20="", "", IFERROR(INDEX('Training Positions'!F$11:F$30, MATCH($D20, 'Training Positions'!$B$11:$B$30, 0)), ""))</f>
        <v/>
      </c>
      <c r="AX20" s="69" t="str">
        <f>IF($D20="", "", IFERROR(INDEX('Training Positions'!G$11:G$30, MATCH($D20, 'Training Positions'!$B$11:$B$30, 0)), ""))</f>
        <v/>
      </c>
      <c r="AY20" s="69" t="str">
        <f>IF($D20="", "", IFERROR(INDEX('Training Positions'!H$11:H$30, MATCH($D20, 'Training Positions'!$B$11:$B$30, 0)), ""))</f>
        <v/>
      </c>
      <c r="AZ20" s="70" t="str">
        <f>IF($D20="", "", IFERROR(INDEX('Training Positions'!I$11:I$30, MATCH($D20, 'Training Positions'!$B$11:$B$30, 0)), ""))</f>
        <v/>
      </c>
      <c r="BB20" s="68" t="str">
        <f t="shared" si="77"/>
        <v/>
      </c>
      <c r="BC20" s="69" t="str">
        <f t="shared" si="56"/>
        <v/>
      </c>
      <c r="BD20" s="69" t="str">
        <f t="shared" si="56"/>
        <v/>
      </c>
      <c r="BE20" s="69" t="str">
        <f t="shared" si="56"/>
        <v/>
      </c>
      <c r="BF20" s="69" t="str">
        <f t="shared" si="56"/>
        <v/>
      </c>
      <c r="BG20" s="69" t="str">
        <f t="shared" si="56"/>
        <v/>
      </c>
      <c r="BH20" s="70" t="str">
        <f t="shared" si="56"/>
        <v/>
      </c>
      <c r="BJ20" s="8" t="str" cm="1">
        <f t="array" ref="BJ20">IF($X20="", "", IFERROR(INDEX($BB$10:$BH$10, $BA$10, MATCH(MIN($BB20:$BH20), $BB20:$BH20, 0)), ""))</f>
        <v/>
      </c>
      <c r="BK20" s="78" t="str">
        <f t="shared" si="78"/>
        <v/>
      </c>
      <c r="BL20" s="8" t="str">
        <f>IF($IX20="", "", IFERROR(INDEX(Trainers!$I$11:$I$20, MATCH($IX20, Trainers!$AB$11:$AB$20, 0)), ""))</f>
        <v/>
      </c>
      <c r="BN20" s="68" t="str" cm="1">
        <f t="array" ref="BN20">IF(OR($X20="", BN$7=""), "", IFERROR(IF(IFERROR(INDEX($F20:$L20, $BM20, MATCH(BN$6, $F$9:$L$9, 0)), "")&gt;BN$7, "", IFERROR(INDEX($BB20:$BH20, $BM20, MATCH(BN$6, $BB$10:$BH$10, 0)), "")), ""))</f>
        <v/>
      </c>
      <c r="BO20" s="70" t="str" cm="1">
        <f t="array" ref="BO20">IF(OR($X20="", BO$7=""), "", IFERROR(IF(IFERROR(INDEX($F20:$L20, $BM20, MATCH(BO$6, $F$9:$L$9, 0)), "")&gt;BO$7, "", IFERROR(INDEX($BB20:$BH20, $BM20, MATCH(BO$6, $BB$10:$BH$10, 0)), "")), ""))</f>
        <v/>
      </c>
      <c r="BP20" s="68" t="str">
        <f t="shared" si="79"/>
        <v/>
      </c>
      <c r="BQ20" s="69" t="str">
        <f t="shared" si="80"/>
        <v/>
      </c>
      <c r="BR20" s="69" t="str">
        <f t="shared" si="81"/>
        <v/>
      </c>
      <c r="BS20" s="69" t="str">
        <f t="shared" si="82"/>
        <v/>
      </c>
      <c r="BT20" s="69" t="str">
        <f t="shared" si="83"/>
        <v/>
      </c>
      <c r="BU20" s="69" t="str">
        <f t="shared" si="84"/>
        <v/>
      </c>
      <c r="BV20" s="70" t="str">
        <f t="shared" si="85"/>
        <v/>
      </c>
      <c r="BW20" s="68" t="str" cm="1">
        <f t="array" ref="BW20">IF(OR($X20="", BW$7=""), "", IFERROR(IF(IFERROR(INDEX($F20:$L20, $BM20, MATCH(BW$6, $F$9:$L$9, 0)), "")&gt;BW$7, "", IFERROR(INDEX($BB20:$BH20, $BM20, MATCH(BW$6, $BB$10:$BH$10, 0)), "")), ""))</f>
        <v/>
      </c>
      <c r="BX20" s="70" t="str" cm="1">
        <f t="array" ref="BX20">IF(OR($X20="", BX$7=""), "", IFERROR(IF(IFERROR(INDEX($F20:$L20, $BM20, MATCH(BX$6, $F$9:$L$9, 0)), "")&gt;BX$7, "", IFERROR(INDEX($BB20:$BH20, $BM20, MATCH(BX$6, $BB$10:$BH$10, 0)), "")), ""))</f>
        <v/>
      </c>
      <c r="BY20" s="68" t="str">
        <f t="shared" si="86"/>
        <v/>
      </c>
      <c r="BZ20" s="69" t="str">
        <f t="shared" si="87"/>
        <v/>
      </c>
      <c r="CA20" s="69" t="str">
        <f t="shared" si="88"/>
        <v/>
      </c>
      <c r="CB20" s="69" t="str">
        <f t="shared" si="89"/>
        <v/>
      </c>
      <c r="CC20" s="69" t="str">
        <f t="shared" si="90"/>
        <v/>
      </c>
      <c r="CD20" s="69" t="str">
        <f t="shared" si="91"/>
        <v/>
      </c>
      <c r="CE20" s="70" t="str">
        <f t="shared" si="92"/>
        <v/>
      </c>
      <c r="CF20" s="68" t="str" cm="1">
        <f t="array" ref="CF20">IF(OR($X20="", CF$7=""), "", IFERROR(IF(IFERROR(INDEX($F20:$L20, $BM20, MATCH(CF$6, $F$9:$L$9, 0)), "")&gt;CF$7, "", IFERROR(INDEX($BB20:$BH20, $BM20, MATCH(CF$6, $BB$10:$BH$10, 0)), "")), ""))</f>
        <v/>
      </c>
      <c r="CG20" s="70" t="str" cm="1">
        <f t="array" ref="CG20">IF(OR($X20="", CG$7=""), "", IFERROR(IF(IFERROR(INDEX($F20:$L20, $BM20, MATCH(CG$6, $F$9:$L$9, 0)), "")&gt;CG$7, "", IFERROR(INDEX($BB20:$BH20, $BM20, MATCH(CG$6, $BB$10:$BH$10, 0)), "")), ""))</f>
        <v/>
      </c>
      <c r="CH20" s="68" t="str">
        <f t="shared" si="93"/>
        <v/>
      </c>
      <c r="CI20" s="69" t="str">
        <f t="shared" si="94"/>
        <v/>
      </c>
      <c r="CJ20" s="69" t="str">
        <f t="shared" si="95"/>
        <v/>
      </c>
      <c r="CK20" s="69" t="str">
        <f t="shared" si="96"/>
        <v/>
      </c>
      <c r="CL20" s="69" t="str">
        <f t="shared" si="97"/>
        <v/>
      </c>
      <c r="CM20" s="69" t="str">
        <f t="shared" si="98"/>
        <v/>
      </c>
      <c r="CN20" s="70" t="str">
        <f t="shared" si="99"/>
        <v/>
      </c>
      <c r="CO20" s="68" t="str" cm="1">
        <f t="array" ref="CO20">IF(OR($X20="", CO$7=""), "", IFERROR(IF(IFERROR(INDEX($F20:$L20, $BM20, MATCH(CO$6, $F$9:$L$9, 0)), "")&gt;CO$7, "", IFERROR(INDEX($BB20:$BH20, $BM20, MATCH(CO$6, $BB$10:$BH$10, 0)), "")), ""))</f>
        <v/>
      </c>
      <c r="CP20" s="70" t="str" cm="1">
        <f t="array" ref="CP20">IF(OR($X20="", CP$7=""), "", IFERROR(IF(IFERROR(INDEX($F20:$L20, $BM20, MATCH(CP$6, $F$9:$L$9, 0)), "")&gt;CP$7, "", IFERROR(INDEX($BB20:$BH20, $BM20, MATCH(CP$6, $BB$10:$BH$10, 0)), "")), ""))</f>
        <v/>
      </c>
      <c r="CQ20" s="68" t="str">
        <f t="shared" si="100"/>
        <v/>
      </c>
      <c r="CR20" s="69" t="str">
        <f t="shared" si="101"/>
        <v/>
      </c>
      <c r="CS20" s="69" t="str">
        <f t="shared" si="102"/>
        <v/>
      </c>
      <c r="CT20" s="69" t="str">
        <f t="shared" si="103"/>
        <v/>
      </c>
      <c r="CU20" s="69" t="str">
        <f t="shared" si="104"/>
        <v/>
      </c>
      <c r="CV20" s="69" t="str">
        <f t="shared" si="105"/>
        <v/>
      </c>
      <c r="CW20" s="70" t="str">
        <f t="shared" si="106"/>
        <v/>
      </c>
      <c r="CX20" s="68" t="str" cm="1">
        <f t="array" ref="CX20">IF(OR($X20="", CX$7=""), "", IFERROR(IF(IFERROR(INDEX($F20:$L20, $BM20, MATCH(CX$6, $F$9:$L$9, 0)), "")&gt;CX$7, "", IFERROR(INDEX($BB20:$BH20, $BM20, MATCH(CX$6, $BB$10:$BH$10, 0)), "")), ""))</f>
        <v/>
      </c>
      <c r="CY20" s="70" t="str" cm="1">
        <f t="array" ref="CY20">IF(OR($X20="", CY$7=""), "", IFERROR(IF(IFERROR(INDEX($F20:$L20, $BM20, MATCH(CY$6, $F$9:$L$9, 0)), "")&gt;CY$7, "", IFERROR(INDEX($BB20:$BH20, $BM20, MATCH(CY$6, $BB$10:$BH$10, 0)), "")), ""))</f>
        <v/>
      </c>
      <c r="CZ20" s="68" t="str">
        <f t="shared" si="107"/>
        <v/>
      </c>
      <c r="DA20" s="69" t="str">
        <f t="shared" si="108"/>
        <v/>
      </c>
      <c r="DB20" s="69" t="str">
        <f t="shared" si="109"/>
        <v/>
      </c>
      <c r="DC20" s="69" t="str">
        <f t="shared" si="110"/>
        <v/>
      </c>
      <c r="DD20" s="69" t="str">
        <f t="shared" si="111"/>
        <v/>
      </c>
      <c r="DE20" s="69" t="str">
        <f t="shared" si="112"/>
        <v/>
      </c>
      <c r="DF20" s="70" t="str">
        <f t="shared" si="113"/>
        <v/>
      </c>
      <c r="DG20" s="68" t="str" cm="1">
        <f t="array" ref="DG20">IF(OR($X20="", DG$7=""), "", IFERROR(IF(IFERROR(INDEX($F20:$L20, $BM20, MATCH(DG$6, $F$9:$L$9, 0)), "")&gt;DG$7, "", IFERROR(INDEX($BB20:$BH20, $BM20, MATCH(DG$6, $BB$10:$BH$10, 0)), "")), ""))</f>
        <v/>
      </c>
      <c r="DH20" s="70" t="str" cm="1">
        <f t="array" ref="DH20">IF(OR($X20="", DH$7=""), "", IFERROR(IF(IFERROR(INDEX($F20:$L20, $BM20, MATCH(DH$6, $F$9:$L$9, 0)), "")&gt;DH$7, "", IFERROR(INDEX($BB20:$BH20, $BM20, MATCH(DH$6, $BB$10:$BH$10, 0)), "")), ""))</f>
        <v/>
      </c>
      <c r="DI20" s="68" t="str">
        <f t="shared" si="114"/>
        <v/>
      </c>
      <c r="DJ20" s="69" t="str">
        <f t="shared" si="115"/>
        <v/>
      </c>
      <c r="DK20" s="69" t="str">
        <f t="shared" si="116"/>
        <v/>
      </c>
      <c r="DL20" s="69" t="str">
        <f t="shared" si="117"/>
        <v/>
      </c>
      <c r="DM20" s="69" t="str">
        <f t="shared" si="118"/>
        <v/>
      </c>
      <c r="DN20" s="69" t="str">
        <f t="shared" si="119"/>
        <v/>
      </c>
      <c r="DO20" s="70" t="str">
        <f t="shared" si="120"/>
        <v/>
      </c>
      <c r="DP20" s="68" t="str" cm="1">
        <f t="array" ref="DP20">IF(OR($X20="", DP$7=""), "", IFERROR(IF(IFERROR(INDEX($F20:$L20, $BM20, MATCH(DP$6, $F$9:$L$9, 0)), "")&gt;DP$7, "", IFERROR(INDEX($BB20:$BH20, $BM20, MATCH(DP$6, $BB$10:$BH$10, 0)), "")), ""))</f>
        <v/>
      </c>
      <c r="DQ20" s="70" t="str" cm="1">
        <f t="array" ref="DQ20">IF(OR($X20="", DQ$7=""), "", IFERROR(IF(IFERROR(INDEX($F20:$L20, $BM20, MATCH(DQ$6, $F$9:$L$9, 0)), "")&gt;DQ$7, "", IFERROR(INDEX($BB20:$BH20, $BM20, MATCH(DQ$6, $BB$10:$BH$10, 0)), "")), ""))</f>
        <v/>
      </c>
      <c r="DR20" s="68" t="str">
        <f t="shared" si="121"/>
        <v/>
      </c>
      <c r="DS20" s="69" t="str">
        <f t="shared" si="122"/>
        <v/>
      </c>
      <c r="DT20" s="69" t="str">
        <f t="shared" si="123"/>
        <v/>
      </c>
      <c r="DU20" s="69" t="str">
        <f t="shared" si="124"/>
        <v/>
      </c>
      <c r="DV20" s="69" t="str">
        <f t="shared" si="125"/>
        <v/>
      </c>
      <c r="DW20" s="69" t="str">
        <f t="shared" si="126"/>
        <v/>
      </c>
      <c r="DX20" s="70" t="str">
        <f t="shared" si="127"/>
        <v/>
      </c>
      <c r="DY20" s="68" t="str" cm="1">
        <f t="array" ref="DY20">IF(OR($X20="", DY$7=""), "", IFERROR(IF(IFERROR(INDEX($F20:$L20, $BM20, MATCH(DY$6, $F$9:$L$9, 0)), "")&gt;DY$7, "", IFERROR(INDEX($BB20:$BH20, $BM20, MATCH(DY$6, $BB$10:$BH$10, 0)), "")), ""))</f>
        <v/>
      </c>
      <c r="DZ20" s="70" t="str" cm="1">
        <f t="array" ref="DZ20">IF(OR($X20="", DZ$7=""), "", IFERROR(IF(IFERROR(INDEX($F20:$L20, $BM20, MATCH(DZ$6, $F$9:$L$9, 0)), "")&gt;DZ$7, "", IFERROR(INDEX($BB20:$BH20, $BM20, MATCH(DZ$6, $BB$10:$BH$10, 0)), "")), ""))</f>
        <v/>
      </c>
      <c r="EA20" s="68" t="str">
        <f t="shared" si="128"/>
        <v/>
      </c>
      <c r="EB20" s="69" t="str">
        <f t="shared" si="129"/>
        <v/>
      </c>
      <c r="EC20" s="69" t="str">
        <f t="shared" si="130"/>
        <v/>
      </c>
      <c r="ED20" s="69" t="str">
        <f t="shared" si="131"/>
        <v/>
      </c>
      <c r="EE20" s="69" t="str">
        <f t="shared" si="132"/>
        <v/>
      </c>
      <c r="EF20" s="69" t="str">
        <f t="shared" si="133"/>
        <v/>
      </c>
      <c r="EG20" s="70" t="str">
        <f t="shared" si="134"/>
        <v/>
      </c>
      <c r="EH20" s="68" t="str" cm="1">
        <f t="array" ref="EH20">IF(OR($X20="", EH$7=""), "", IFERROR(IF(IFERROR(INDEX($F20:$L20, $BM20, MATCH(EH$6, $F$9:$L$9, 0)), "")&gt;EH$7, "", IFERROR(INDEX($BB20:$BH20, $BM20, MATCH(EH$6, $BB$10:$BH$10, 0)), "")), ""))</f>
        <v/>
      </c>
      <c r="EI20" s="70" t="str" cm="1">
        <f t="array" ref="EI20">IF(OR($X20="", EI$7=""), "", IFERROR(IF(IFERROR(INDEX($F20:$L20, $BM20, MATCH(EI$6, $F$9:$L$9, 0)), "")&gt;EI$7, "", IFERROR(INDEX($BB20:$BH20, $BM20, MATCH(EI$6, $BB$10:$BH$10, 0)), "")), ""))</f>
        <v/>
      </c>
      <c r="EJ20" s="68" t="str">
        <f t="shared" si="135"/>
        <v/>
      </c>
      <c r="EK20" s="69" t="str">
        <f t="shared" si="136"/>
        <v/>
      </c>
      <c r="EL20" s="69" t="str">
        <f t="shared" si="137"/>
        <v/>
      </c>
      <c r="EM20" s="69" t="str">
        <f t="shared" si="138"/>
        <v/>
      </c>
      <c r="EN20" s="69" t="str">
        <f t="shared" si="139"/>
        <v/>
      </c>
      <c r="EO20" s="69" t="str">
        <f t="shared" si="140"/>
        <v/>
      </c>
      <c r="EP20" s="70" t="str">
        <f t="shared" si="141"/>
        <v/>
      </c>
      <c r="EQ20" s="68" t="str" cm="1">
        <f t="array" ref="EQ20">IF(OR($X20="", EQ$7=""), "", IFERROR(IF(IFERROR(INDEX($F20:$L20, $BM20, MATCH(EQ$6, $F$9:$L$9, 0)), "")&gt;EQ$7, "", IFERROR(INDEX($BB20:$BH20, $BM20, MATCH(EQ$6, $BB$10:$BH$10, 0)), "")), ""))</f>
        <v/>
      </c>
      <c r="ER20" s="70" t="str" cm="1">
        <f t="array" ref="ER20">IF(OR($X20="", ER$7=""), "", IFERROR(IF(IFERROR(INDEX($F20:$L20, $BM20, MATCH(ER$6, $F$9:$L$9, 0)), "")&gt;ER$7, "", IFERROR(INDEX($BB20:$BH20, $BM20, MATCH(ER$6, $BB$10:$BH$10, 0)), "")), ""))</f>
        <v/>
      </c>
      <c r="ES20" s="68" t="str">
        <f t="shared" si="142"/>
        <v/>
      </c>
      <c r="ET20" s="69" t="str">
        <f t="shared" si="143"/>
        <v/>
      </c>
      <c r="EU20" s="69" t="str">
        <f t="shared" si="144"/>
        <v/>
      </c>
      <c r="EV20" s="69" t="str">
        <f t="shared" si="145"/>
        <v/>
      </c>
      <c r="EW20" s="69" t="str">
        <f t="shared" si="146"/>
        <v/>
      </c>
      <c r="EX20" s="69" t="str">
        <f t="shared" si="147"/>
        <v/>
      </c>
      <c r="EY20" s="70" t="str">
        <f t="shared" si="148"/>
        <v/>
      </c>
      <c r="FA20" s="68" t="str" cm="1">
        <f t="array" ref="FA20">IF($X20="", "", IFERROR(INDEX($BN20:$EY20, $EZ20, MATCH(FA$8, $BN$2:$EY$2, 0)), ""))</f>
        <v/>
      </c>
      <c r="FB20" s="69" t="str" cm="1">
        <f t="array" ref="FB20">IF($X20="", "", IFERROR(INDEX($BN20:$EY20, $EZ20, MATCH(FB$8, $BN$2:$EY$2, 0)), ""))</f>
        <v/>
      </c>
      <c r="FC20" s="69" t="str" cm="1">
        <f t="array" ref="FC20">IF($X20="", "", IFERROR(INDEX($BN20:$EY20, $EZ20, MATCH(FC$8, $BN$2:$EY$2, 0)), ""))</f>
        <v/>
      </c>
      <c r="FD20" s="69" t="str" cm="1">
        <f t="array" ref="FD20">IF($X20="", "", IFERROR(INDEX($BN20:$EY20, $EZ20, MATCH(FD$8, $BN$2:$EY$2, 0)), ""))</f>
        <v/>
      </c>
      <c r="FE20" s="69" t="str" cm="1">
        <f t="array" ref="FE20">IF($X20="", "", IFERROR(INDEX($BN20:$EY20, $EZ20, MATCH(FE$8, $BN$2:$EY$2, 0)), ""))</f>
        <v/>
      </c>
      <c r="FF20" s="69" t="str" cm="1">
        <f t="array" ref="FF20">IF($X20="", "", IFERROR(INDEX($BN20:$EY20, $EZ20, MATCH(FF$8, $BN$2:$EY$2, 0)), ""))</f>
        <v/>
      </c>
      <c r="FG20" s="69" t="str" cm="1">
        <f t="array" ref="FG20">IF($X20="", "", IFERROR(INDEX($BN20:$EY20, $EZ20, MATCH(FG$8, $BN$2:$EY$2, 0)), ""))</f>
        <v/>
      </c>
      <c r="FH20" s="69" t="str" cm="1">
        <f t="array" ref="FH20">IF($X20="", "", IFERROR(INDEX($BN20:$EY20, $EZ20, MATCH(FH$8, $BN$2:$EY$2, 0)), ""))</f>
        <v/>
      </c>
      <c r="FI20" s="69" t="str" cm="1">
        <f t="array" ref="FI20">IF($X20="", "", IFERROR(INDEX($BN20:$EY20, $EZ20, MATCH(FI$8, $BN$2:$EY$2, 0)), ""))</f>
        <v/>
      </c>
      <c r="FJ20" s="69" t="str" cm="1">
        <f t="array" ref="FJ20">IF($X20="", "", IFERROR(INDEX($BN20:$EY20, $EZ20, MATCH(FJ$8, $BN$2:$EY$2, 0)), ""))</f>
        <v/>
      </c>
      <c r="FK20" s="69" t="str" cm="1">
        <f t="array" ref="FK20">IF($X20="", "", IFERROR(INDEX($BN20:$EY20, $EZ20, MATCH(FK$8, $BN$2:$EY$2, 0)), ""))</f>
        <v/>
      </c>
      <c r="FL20" s="69" t="str" cm="1">
        <f t="array" ref="FL20">IF($X20="", "", IFERROR(INDEX($BN20:$EY20, $EZ20, MATCH(FL$8, $BN$2:$EY$2, 0)), ""))</f>
        <v/>
      </c>
      <c r="FM20" s="69" t="str" cm="1">
        <f t="array" ref="FM20">IF($X20="", "", IFERROR(INDEX($BN20:$EY20, $EZ20, MATCH(FM$8, $BN$2:$EY$2, 0)), ""))</f>
        <v/>
      </c>
      <c r="FN20" s="69" t="str" cm="1">
        <f t="array" ref="FN20">IF($X20="", "", IFERROR(INDEX($BN20:$EY20, $EZ20, MATCH(FN$8, $BN$2:$EY$2, 0)), ""))</f>
        <v/>
      </c>
      <c r="FO20" s="69" t="str" cm="1">
        <f t="array" ref="FO20">IF($X20="", "", IFERROR(INDEX($BN20:$EY20, $EZ20, MATCH(FO$8, $BN$2:$EY$2, 0)), ""))</f>
        <v/>
      </c>
      <c r="FP20" s="69" t="str" cm="1">
        <f t="array" ref="FP20">IF($X20="", "", IFERROR(INDEX($BN20:$EY20, $EZ20, MATCH(FP$8, $BN$2:$EY$2, 0)), ""))</f>
        <v/>
      </c>
      <c r="FQ20" s="69" t="str" cm="1">
        <f t="array" ref="FQ20">IF($X20="", "", IFERROR(INDEX($BN20:$EY20, $EZ20, MATCH(FQ$8, $BN$2:$EY$2, 0)), ""))</f>
        <v/>
      </c>
      <c r="FR20" s="69" t="str" cm="1">
        <f t="array" ref="FR20">IF($X20="", "", IFERROR(INDEX($BN20:$EY20, $EZ20, MATCH(FR$8, $BN$2:$EY$2, 0)), ""))</f>
        <v/>
      </c>
      <c r="FS20" s="69" t="str" cm="1">
        <f t="array" ref="FS20">IF($X20="", "", IFERROR(INDEX($BN20:$EY20, $EZ20, MATCH(FS$8, $BN$2:$EY$2, 0)), ""))</f>
        <v/>
      </c>
      <c r="FT20" s="69" t="str" cm="1">
        <f t="array" ref="FT20">IF($X20="", "", IFERROR(INDEX($BN20:$EY20, $EZ20, MATCH(FT$8, $BN$2:$EY$2, 0)), ""))</f>
        <v/>
      </c>
      <c r="FU20" s="69" t="str" cm="1">
        <f t="array" ref="FU20">IF($X20="", "", IFERROR(INDEX($BN20:$EY20, $EZ20, MATCH(FU$8, $BN$2:$EY$2, 0)), ""))</f>
        <v/>
      </c>
      <c r="FV20" s="69" t="str" cm="1">
        <f t="array" ref="FV20">IF($X20="", "", IFERROR(INDEX($BN20:$EY20, $EZ20, MATCH(FV$8, $BN$2:$EY$2, 0)), ""))</f>
        <v/>
      </c>
      <c r="FW20" s="69" t="str" cm="1">
        <f t="array" ref="FW20">IF($X20="", "", IFERROR(INDEX($BN20:$EY20, $EZ20, MATCH(FW$8, $BN$2:$EY$2, 0)), ""))</f>
        <v/>
      </c>
      <c r="FX20" s="69" t="str" cm="1">
        <f t="array" ref="FX20">IF($X20="", "", IFERROR(INDEX($BN20:$EY20, $EZ20, MATCH(FX$8, $BN$2:$EY$2, 0)), ""))</f>
        <v/>
      </c>
      <c r="FY20" s="69" t="str" cm="1">
        <f t="array" ref="FY20">IF($X20="", "", IFERROR(INDEX($BN20:$EY20, $EZ20, MATCH(FY$8, $BN$2:$EY$2, 0)), ""))</f>
        <v/>
      </c>
      <c r="FZ20" s="69" t="str" cm="1">
        <f t="array" ref="FZ20">IF($X20="", "", IFERROR(INDEX($BN20:$EY20, $EZ20, MATCH(FZ$8, $BN$2:$EY$2, 0)), ""))</f>
        <v/>
      </c>
      <c r="GA20" s="69" t="str" cm="1">
        <f t="array" ref="GA20">IF($X20="", "", IFERROR(INDEX($BN20:$EY20, $EZ20, MATCH(GA$8, $BN$2:$EY$2, 0)), ""))</f>
        <v/>
      </c>
      <c r="GB20" s="69" t="str" cm="1">
        <f t="array" ref="GB20">IF($X20="", "", IFERROR(INDEX($BN20:$EY20, $EZ20, MATCH(GB$8, $BN$2:$EY$2, 0)), ""))</f>
        <v/>
      </c>
      <c r="GC20" s="69" t="str" cm="1">
        <f t="array" ref="GC20">IF($X20="", "", IFERROR(INDEX($BN20:$EY20, $EZ20, MATCH(GC$8, $BN$2:$EY$2, 0)), ""))</f>
        <v/>
      </c>
      <c r="GD20" s="69" t="str" cm="1">
        <f t="array" ref="GD20">IF($X20="", "", IFERROR(INDEX($BN20:$EY20, $EZ20, MATCH(GD$8, $BN$2:$EY$2, 0)), ""))</f>
        <v/>
      </c>
      <c r="GE20" s="69" t="str" cm="1">
        <f t="array" ref="GE20">IF($X20="", "", IFERROR(INDEX($BN20:$EY20, $EZ20, MATCH(GE$8, $BN$2:$EY$2, 0)), ""))</f>
        <v/>
      </c>
      <c r="GF20" s="69" t="str" cm="1">
        <f t="array" ref="GF20">IF($X20="", "", IFERROR(INDEX($BN20:$EY20, $EZ20, MATCH(GF$8, $BN$2:$EY$2, 0)), ""))</f>
        <v/>
      </c>
      <c r="GG20" s="69" t="str" cm="1">
        <f t="array" ref="GG20">IF($X20="", "", IFERROR(INDEX($BN20:$EY20, $EZ20, MATCH(GG$8, $BN$2:$EY$2, 0)), ""))</f>
        <v/>
      </c>
      <c r="GH20" s="69" t="str" cm="1">
        <f t="array" ref="GH20">IF($X20="", "", IFERROR(INDEX($BN20:$EY20, $EZ20, MATCH(GH$8, $BN$2:$EY$2, 0)), ""))</f>
        <v/>
      </c>
      <c r="GI20" s="69" t="str" cm="1">
        <f t="array" ref="GI20">IF($X20="", "", IFERROR(INDEX($BN20:$EY20, $EZ20, MATCH(GI$8, $BN$2:$EY$2, 0)), ""))</f>
        <v/>
      </c>
      <c r="GJ20" s="69" t="str" cm="1">
        <f t="array" ref="GJ20">IF($X20="", "", IFERROR(INDEX($BN20:$EY20, $EZ20, MATCH(GJ$8, $BN$2:$EY$2, 0)), ""))</f>
        <v/>
      </c>
      <c r="GK20" s="69" t="str" cm="1">
        <f t="array" ref="GK20">IF($X20="", "", IFERROR(INDEX($BN20:$EY20, $EZ20, MATCH(GK$8, $BN$2:$EY$2, 0)), ""))</f>
        <v/>
      </c>
      <c r="GL20" s="69" t="str" cm="1">
        <f t="array" ref="GL20">IF($X20="", "", IFERROR(INDEX($BN20:$EY20, $EZ20, MATCH(GL$8, $BN$2:$EY$2, 0)), ""))</f>
        <v/>
      </c>
      <c r="GM20" s="69" t="str" cm="1">
        <f t="array" ref="GM20">IF($X20="", "", IFERROR(INDEX($BN20:$EY20, $EZ20, MATCH(GM$8, $BN$2:$EY$2, 0)), ""))</f>
        <v/>
      </c>
      <c r="GN20" s="69" t="str" cm="1">
        <f t="array" ref="GN20">IF($X20="", "", IFERROR(INDEX($BN20:$EY20, $EZ20, MATCH(GN$8, $BN$2:$EY$2, 0)), ""))</f>
        <v/>
      </c>
      <c r="GO20" s="69" t="str" cm="1">
        <f t="array" ref="GO20">IF($X20="", "", IFERROR(INDEX($BN20:$EY20, $EZ20, MATCH(GO$8, $BN$2:$EY$2, 0)), ""))</f>
        <v/>
      </c>
      <c r="GP20" s="69" t="str" cm="1">
        <f t="array" ref="GP20">IF($X20="", "", IFERROR(INDEX($BN20:$EY20, $EZ20, MATCH(GP$8, $BN$2:$EY$2, 0)), ""))</f>
        <v/>
      </c>
      <c r="GQ20" s="69" t="str" cm="1">
        <f t="array" ref="GQ20">IF($X20="", "", IFERROR(INDEX($BN20:$EY20, $EZ20, MATCH(GQ$8, $BN$2:$EY$2, 0)), ""))</f>
        <v/>
      </c>
      <c r="GR20" s="69" t="str" cm="1">
        <f t="array" ref="GR20">IF($X20="", "", IFERROR(INDEX($BN20:$EY20, $EZ20, MATCH(GR$8, $BN$2:$EY$2, 0)), ""))</f>
        <v/>
      </c>
      <c r="GS20" s="69" t="str" cm="1">
        <f t="array" ref="GS20">IF($X20="", "", IFERROR(INDEX($BN20:$EY20, $EZ20, MATCH(GS$8, $BN$2:$EY$2, 0)), ""))</f>
        <v/>
      </c>
      <c r="GT20" s="69" t="str" cm="1">
        <f t="array" ref="GT20">IF($X20="", "", IFERROR(INDEX($BN20:$EY20, $EZ20, MATCH(GT$8, $BN$2:$EY$2, 0)), ""))</f>
        <v/>
      </c>
      <c r="GU20" s="69" t="str" cm="1">
        <f t="array" ref="GU20">IF($X20="", "", IFERROR(INDEX($BN20:$EY20, $EZ20, MATCH(GU$8, $BN$2:$EY$2, 0)), ""))</f>
        <v/>
      </c>
      <c r="GV20" s="69" t="str" cm="1">
        <f t="array" ref="GV20">IF($X20="", "", IFERROR(INDEX($BN20:$EY20, $EZ20, MATCH(GV$8, $BN$2:$EY$2, 0)), ""))</f>
        <v/>
      </c>
      <c r="GW20" s="69" t="str" cm="1">
        <f t="array" ref="GW20">IF($X20="", "", IFERROR(INDEX($BN20:$EY20, $EZ20, MATCH(GW$8, $BN$2:$EY$2, 0)), ""))</f>
        <v/>
      </c>
      <c r="GX20" s="69" t="str" cm="1">
        <f t="array" ref="GX20">IF($X20="", "", IFERROR(INDEX($BN20:$EY20, $EZ20, MATCH(GX$8, $BN$2:$EY$2, 0)), ""))</f>
        <v/>
      </c>
      <c r="GY20" s="69" t="str" cm="1">
        <f t="array" ref="GY20">IF($X20="", "", IFERROR(INDEX($BN20:$EY20, $EZ20, MATCH(GY$8, $BN$2:$EY$2, 0)), ""))</f>
        <v/>
      </c>
      <c r="GZ20" s="69" t="str" cm="1">
        <f t="array" ref="GZ20">IF($X20="", "", IFERROR(INDEX($BN20:$EY20, $EZ20, MATCH(GZ$8, $BN$2:$EY$2, 0)), ""))</f>
        <v/>
      </c>
      <c r="HA20" s="69" t="str" cm="1">
        <f t="array" ref="HA20">IF($X20="", "", IFERROR(INDEX($BN20:$EY20, $EZ20, MATCH(HA$8, $BN$2:$EY$2, 0)), ""))</f>
        <v/>
      </c>
      <c r="HB20" s="69" t="str" cm="1">
        <f t="array" ref="HB20">IF($X20="", "", IFERROR(INDEX($BN20:$EY20, $EZ20, MATCH(HB$8, $BN$2:$EY$2, 0)), ""))</f>
        <v/>
      </c>
      <c r="HC20" s="69" t="str" cm="1">
        <f t="array" ref="HC20">IF($X20="", "", IFERROR(INDEX($BN20:$EY20, $EZ20, MATCH(HC$8, $BN$2:$EY$2, 0)), ""))</f>
        <v/>
      </c>
      <c r="HD20" s="69" t="str" cm="1">
        <f t="array" ref="HD20">IF($X20="", "", IFERROR(INDEX($BN20:$EY20, $EZ20, MATCH(HD$8, $BN$2:$EY$2, 0)), ""))</f>
        <v/>
      </c>
      <c r="HE20" s="69" t="str" cm="1">
        <f t="array" ref="HE20">IF($X20="", "", IFERROR(INDEX($BN20:$EY20, $EZ20, MATCH(HE$8, $BN$2:$EY$2, 0)), ""))</f>
        <v/>
      </c>
      <c r="HF20" s="69" t="str" cm="1">
        <f t="array" ref="HF20">IF($X20="", "", IFERROR(INDEX($BN20:$EY20, $EZ20, MATCH(HF$8, $BN$2:$EY$2, 0)), ""))</f>
        <v/>
      </c>
      <c r="HG20" s="69" t="str" cm="1">
        <f t="array" ref="HG20">IF($X20="", "", IFERROR(INDEX($BN20:$EY20, $EZ20, MATCH(HG$8, $BN$2:$EY$2, 0)), ""))</f>
        <v/>
      </c>
      <c r="HH20" s="69" t="str" cm="1">
        <f t="array" ref="HH20">IF($X20="", "", IFERROR(INDEX($BN20:$EY20, $EZ20, MATCH(HH$8, $BN$2:$EY$2, 0)), ""))</f>
        <v/>
      </c>
      <c r="HI20" s="69" t="str" cm="1">
        <f t="array" ref="HI20">IF($X20="", "", IFERROR(INDEX($BN20:$EY20, $EZ20, MATCH(HI$8, $BN$2:$EY$2, 0)), ""))</f>
        <v/>
      </c>
      <c r="HJ20" s="69" t="str" cm="1">
        <f t="array" ref="HJ20">IF($X20="", "", IFERROR(INDEX($BN20:$EY20, $EZ20, MATCH(HJ$8, $BN$2:$EY$2, 0)), ""))</f>
        <v/>
      </c>
      <c r="HK20" s="69" t="str" cm="1">
        <f t="array" ref="HK20">IF($X20="", "", IFERROR(INDEX($BN20:$EY20, $EZ20, MATCH(HK$8, $BN$2:$EY$2, 0)), ""))</f>
        <v/>
      </c>
      <c r="HL20" s="69" t="str" cm="1">
        <f t="array" ref="HL20">IF($X20="", "", IFERROR(INDEX($BN20:$EY20, $EZ20, MATCH(HL$8, $BN$2:$EY$2, 0)), ""))</f>
        <v/>
      </c>
      <c r="HM20" s="69" t="str" cm="1">
        <f t="array" ref="HM20">IF($X20="", "", IFERROR(INDEX($BN20:$EY20, $EZ20, MATCH(HM$8, $BN$2:$EY$2, 0)), ""))</f>
        <v/>
      </c>
      <c r="HN20" s="69" t="str" cm="1">
        <f t="array" ref="HN20">IF($X20="", "", IFERROR(INDEX($BN20:$EY20, $EZ20, MATCH(HN$8, $BN$2:$EY$2, 0)), ""))</f>
        <v/>
      </c>
      <c r="HO20" s="69" t="str" cm="1">
        <f t="array" ref="HO20">IF($X20="", "", IFERROR(INDEX($BN20:$EY20, $EZ20, MATCH(HO$8, $BN$2:$EY$2, 0)), ""))</f>
        <v/>
      </c>
      <c r="HP20" s="69" t="str" cm="1">
        <f t="array" ref="HP20">IF($X20="", "", IFERROR(INDEX($BN20:$EY20, $EZ20, MATCH(HP$8, $BN$2:$EY$2, 0)), ""))</f>
        <v/>
      </c>
      <c r="HQ20" s="69" t="str" cm="1">
        <f t="array" ref="HQ20">IF($X20="", "", IFERROR(INDEX($BN20:$EY20, $EZ20, MATCH(HQ$8, $BN$2:$EY$2, 0)), ""))</f>
        <v/>
      </c>
      <c r="HR20" s="70" t="str" cm="1">
        <f t="array" ref="HR20">IF($X20="", "", IFERROR(INDEX($BN20:$EY20, $EZ20, MATCH(HR$8, $BN$2:$EY$2, 0)), ""))</f>
        <v/>
      </c>
      <c r="HT20" s="8" t="str" cm="1">
        <f t="array" ref="HT20">IFERROR(INDEX($FA$6:$HR$6, $HS$6, MATCH(MIN($FA20:$HR20), $FA20:$HR20, 0)), "")</f>
        <v/>
      </c>
      <c r="HV20" s="8" t="str" cm="1">
        <f t="array" ref="HV20">IFERROR(INDEX(Trainers!$I$11:$I$20, MATCH(IFERROR(INDEX($FA$7:$HR$7, $HS$6, MATCH(MIN($FA20:$HR20), $FA20:$HR20, 0)), ""), Trainers!$AB$11:$AB$20, 0)), "")</f>
        <v/>
      </c>
      <c r="HX20" s="81" t="str">
        <f t="shared" si="149"/>
        <v/>
      </c>
      <c r="HY20" s="88" t="str">
        <f t="shared" si="150"/>
        <v/>
      </c>
      <c r="HZ20" s="81" t="str">
        <f t="shared" si="149"/>
        <v/>
      </c>
      <c r="IA20" s="88" t="str">
        <f t="shared" si="150"/>
        <v/>
      </c>
      <c r="IB20" s="81" t="str">
        <f t="shared" si="149"/>
        <v/>
      </c>
      <c r="IC20" s="88" t="str">
        <f t="shared" si="150"/>
        <v/>
      </c>
      <c r="ID20" s="81" t="str">
        <f t="shared" si="149"/>
        <v/>
      </c>
      <c r="IE20" s="88" t="str">
        <f t="shared" si="150"/>
        <v/>
      </c>
      <c r="IF20" s="81" t="str">
        <f t="shared" si="149"/>
        <v/>
      </c>
      <c r="IG20" s="88" t="str">
        <f t="shared" si="150"/>
        <v/>
      </c>
      <c r="IH20" s="81" t="str">
        <f t="shared" si="149"/>
        <v/>
      </c>
      <c r="II20" s="88" t="str">
        <f t="shared" si="150"/>
        <v/>
      </c>
      <c r="IJ20" s="81" t="str">
        <f t="shared" si="149"/>
        <v/>
      </c>
      <c r="IK20" s="88" t="str">
        <f t="shared" si="150"/>
        <v/>
      </c>
      <c r="IL20" s="81" t="str">
        <f t="shared" si="149"/>
        <v/>
      </c>
      <c r="IM20" s="88" t="str">
        <f t="shared" si="150"/>
        <v/>
      </c>
      <c r="IN20" s="81" t="str">
        <f t="shared" si="71"/>
        <v/>
      </c>
      <c r="IO20" s="88" t="str">
        <f t="shared" si="72"/>
        <v/>
      </c>
      <c r="IP20" s="81" t="str">
        <f t="shared" si="71"/>
        <v/>
      </c>
      <c r="IQ20" s="88" t="str">
        <f t="shared" si="72"/>
        <v/>
      </c>
      <c r="IS20" s="81" t="str" cm="1">
        <f t="array" ref="IS20">IF($X20="", "", IFERROR(INDEX($HX$3:$IQ$3, $IR$3, MATCH(IS$10, $HX20:$IQ20, 0)), ""))</f>
        <v/>
      </c>
      <c r="IT20" s="89" t="str" cm="1">
        <f t="array" ref="IT20">IF($X20="", "", IFERROR(INDEX($HX$3:$IQ$3, $IR$3, MATCH(IT$10, $HX20:$IQ20, 0)), ""))</f>
        <v/>
      </c>
      <c r="IU20" s="89" t="str" cm="1">
        <f t="array" ref="IU20">IF($X20="", "", IFERROR(INDEX($HX$3:$IQ$3, $IR$3, MATCH(IU$10, $HX20:$IQ20, 0)), ""))</f>
        <v/>
      </c>
      <c r="IV20" s="8" t="str">
        <f t="shared" si="151"/>
        <v/>
      </c>
      <c r="IX20" s="8" t="str">
        <f t="shared" si="152"/>
        <v/>
      </c>
      <c r="IZ20" s="8" t="str">
        <f>IF($BL20="", "", IFERROR(INDEX(Trainers!$AB$11:$AB$20, MATCH($BL20, Trainers!$I$11:$I$20, 0)), ""))</f>
        <v/>
      </c>
      <c r="JA20" s="78" t="str">
        <f t="shared" si="153"/>
        <v/>
      </c>
      <c r="JB20" s="8" t="str" cm="1">
        <f t="array" ref="JB20">IFERROR(INDEX($BN$7:$EY$7, $BM$7, MATCH(CONCATENATE($IZ20, " - ", $BJ20), $BN$2:$EY$2, 0)), "")</f>
        <v/>
      </c>
      <c r="JC20" s="8" t="str">
        <f t="shared" si="154"/>
        <v/>
      </c>
      <c r="JE20" s="8" t="str">
        <f>IF($HV20="", "", IFERROR(INDEX(Trainers!$AB$11:$AB$20, MATCH($HV20, Trainers!$I$11:$I$20, 0)), ""))</f>
        <v/>
      </c>
      <c r="JF20" s="78" t="str" cm="1">
        <f t="array" ref="JF20">IF(IFERROR(INDEX($F20:$L20, $Y20, MATCH($HT20, $F$9:$L$9, 0)), "")="", "", IFERROR(INDEX($F20:$L20, $Y20, MATCH($HT20, $F$9:$L$9, 0)), ""))</f>
        <v/>
      </c>
      <c r="JG20" s="8" t="str" cm="1">
        <f t="array" ref="JG20">IFERROR(INDEX($BN$7:$EY$7, $BM$7, MATCH(CONCATENATE($JE20, " - ", $HT20), $BN$2:$EY$2, 0)), "")</f>
        <v/>
      </c>
      <c r="JH20" s="8" t="str">
        <f t="shared" si="155"/>
        <v/>
      </c>
    </row>
    <row r="21" spans="1:268" x14ac:dyDescent="0.25">
      <c r="A21" s="2"/>
      <c r="B21" s="20"/>
      <c r="C21" s="21"/>
      <c r="D21" s="38"/>
      <c r="E21" s="22"/>
      <c r="F21" s="22"/>
      <c r="G21" s="22"/>
      <c r="H21" s="22"/>
      <c r="I21" s="22"/>
      <c r="J21" s="22"/>
      <c r="K21" s="22"/>
      <c r="L21" s="23"/>
      <c r="M21" s="2"/>
      <c r="N21" s="101" t="str">
        <f t="shared" si="75"/>
        <v/>
      </c>
      <c r="O21" s="2"/>
      <c r="P21" s="62"/>
      <c r="Q21" s="62"/>
      <c r="R21" s="62"/>
      <c r="V21" s="41" t="str">
        <f>IF('Training Positions'!$B21="", "", 'Training Positions'!$B21)</f>
        <v/>
      </c>
      <c r="X21" s="8" t="str">
        <f t="shared" si="76"/>
        <v/>
      </c>
      <c r="Z21" s="8" t="str">
        <f t="shared" si="38"/>
        <v/>
      </c>
      <c r="AA21" s="8" t="str">
        <f t="shared" si="39"/>
        <v/>
      </c>
      <c r="AB21" s="8" t="str">
        <f t="shared" si="40"/>
        <v/>
      </c>
      <c r="AC21" s="8" t="str">
        <f t="shared" si="41"/>
        <v/>
      </c>
      <c r="AD21" s="8" t="str">
        <f t="shared" si="42"/>
        <v/>
      </c>
      <c r="AE21" s="8" t="str">
        <f t="shared" si="43"/>
        <v/>
      </c>
      <c r="AF21" s="8" t="str">
        <f t="shared" si="44"/>
        <v/>
      </c>
      <c r="AG21" s="8" t="str">
        <f t="shared" si="45"/>
        <v/>
      </c>
      <c r="AH21" s="8" t="str">
        <f t="shared" si="46"/>
        <v/>
      </c>
      <c r="AI21" s="8" t="str">
        <f t="shared" si="47"/>
        <v/>
      </c>
      <c r="AJ21" s="8" t="str">
        <f t="shared" si="48"/>
        <v/>
      </c>
      <c r="AL21" s="68" t="str">
        <f t="shared" si="49"/>
        <v/>
      </c>
      <c r="AM21" s="69" t="str">
        <f t="shared" si="50"/>
        <v/>
      </c>
      <c r="AN21" s="69" t="str">
        <f t="shared" si="51"/>
        <v/>
      </c>
      <c r="AO21" s="69" t="str">
        <f t="shared" si="52"/>
        <v/>
      </c>
      <c r="AP21" s="69" t="str">
        <f t="shared" si="53"/>
        <v/>
      </c>
      <c r="AQ21" s="69" t="str">
        <f t="shared" si="54"/>
        <v/>
      </c>
      <c r="AR21" s="70" t="str">
        <f t="shared" si="55"/>
        <v/>
      </c>
      <c r="AT21" s="68" t="str">
        <f>IF($D21="", "", IFERROR(INDEX('Training Positions'!C$11:C$30, MATCH($D21, 'Training Positions'!$B$11:$B$30, 0)), ""))</f>
        <v/>
      </c>
      <c r="AU21" s="69" t="str">
        <f>IF($D21="", "", IFERROR(INDEX('Training Positions'!D$11:D$30, MATCH($D21, 'Training Positions'!$B$11:$B$30, 0)), ""))</f>
        <v/>
      </c>
      <c r="AV21" s="69" t="str">
        <f>IF($D21="", "", IFERROR(INDEX('Training Positions'!E$11:E$30, MATCH($D21, 'Training Positions'!$B$11:$B$30, 0)), ""))</f>
        <v/>
      </c>
      <c r="AW21" s="69" t="str">
        <f>IF($D21="", "", IFERROR(INDEX('Training Positions'!F$11:F$30, MATCH($D21, 'Training Positions'!$B$11:$B$30, 0)), ""))</f>
        <v/>
      </c>
      <c r="AX21" s="69" t="str">
        <f>IF($D21="", "", IFERROR(INDEX('Training Positions'!G$11:G$30, MATCH($D21, 'Training Positions'!$B$11:$B$30, 0)), ""))</f>
        <v/>
      </c>
      <c r="AY21" s="69" t="str">
        <f>IF($D21="", "", IFERROR(INDEX('Training Positions'!H$11:H$30, MATCH($D21, 'Training Positions'!$B$11:$B$30, 0)), ""))</f>
        <v/>
      </c>
      <c r="AZ21" s="70" t="str">
        <f>IF($D21="", "", IFERROR(INDEX('Training Positions'!I$11:I$30, MATCH($D21, 'Training Positions'!$B$11:$B$30, 0)), ""))</f>
        <v/>
      </c>
      <c r="BB21" s="68" t="str">
        <f t="shared" si="77"/>
        <v/>
      </c>
      <c r="BC21" s="69" t="str">
        <f t="shared" si="56"/>
        <v/>
      </c>
      <c r="BD21" s="69" t="str">
        <f t="shared" si="56"/>
        <v/>
      </c>
      <c r="BE21" s="69" t="str">
        <f t="shared" si="56"/>
        <v/>
      </c>
      <c r="BF21" s="69" t="str">
        <f t="shared" si="56"/>
        <v/>
      </c>
      <c r="BG21" s="69" t="str">
        <f t="shared" si="56"/>
        <v/>
      </c>
      <c r="BH21" s="70" t="str">
        <f t="shared" si="56"/>
        <v/>
      </c>
      <c r="BJ21" s="8" t="str" cm="1">
        <f t="array" ref="BJ21">IF($X21="", "", IFERROR(INDEX($BB$10:$BH$10, $BA$10, MATCH(MIN($BB21:$BH21), $BB21:$BH21, 0)), ""))</f>
        <v/>
      </c>
      <c r="BK21" s="78" t="str">
        <f t="shared" si="78"/>
        <v/>
      </c>
      <c r="BL21" s="8" t="str">
        <f>IF($IX21="", "", IFERROR(INDEX(Trainers!$I$11:$I$20, MATCH($IX21, Trainers!$AB$11:$AB$20, 0)), ""))</f>
        <v/>
      </c>
      <c r="BN21" s="68" t="str" cm="1">
        <f t="array" ref="BN21">IF(OR($X21="", BN$7=""), "", IFERROR(IF(IFERROR(INDEX($F21:$L21, $BM21, MATCH(BN$6, $F$9:$L$9, 0)), "")&gt;BN$7, "", IFERROR(INDEX($BB21:$BH21, $BM21, MATCH(BN$6, $BB$10:$BH$10, 0)), "")), ""))</f>
        <v/>
      </c>
      <c r="BO21" s="70" t="str" cm="1">
        <f t="array" ref="BO21">IF(OR($X21="", BO$7=""), "", IFERROR(IF(IFERROR(INDEX($F21:$L21, $BM21, MATCH(BO$6, $F$9:$L$9, 0)), "")&gt;BO$7, "", IFERROR(INDEX($BB21:$BH21, $BM21, MATCH(BO$6, $BB$10:$BH$10, 0)), "")), ""))</f>
        <v/>
      </c>
      <c r="BP21" s="68" t="str">
        <f t="shared" si="79"/>
        <v/>
      </c>
      <c r="BQ21" s="69" t="str">
        <f t="shared" si="80"/>
        <v/>
      </c>
      <c r="BR21" s="69" t="str">
        <f t="shared" si="81"/>
        <v/>
      </c>
      <c r="BS21" s="69" t="str">
        <f t="shared" si="82"/>
        <v/>
      </c>
      <c r="BT21" s="69" t="str">
        <f t="shared" si="83"/>
        <v/>
      </c>
      <c r="BU21" s="69" t="str">
        <f t="shared" si="84"/>
        <v/>
      </c>
      <c r="BV21" s="70" t="str">
        <f t="shared" si="85"/>
        <v/>
      </c>
      <c r="BW21" s="68" t="str" cm="1">
        <f t="array" ref="BW21">IF(OR($X21="", BW$7=""), "", IFERROR(IF(IFERROR(INDEX($F21:$L21, $BM21, MATCH(BW$6, $F$9:$L$9, 0)), "")&gt;BW$7, "", IFERROR(INDEX($BB21:$BH21, $BM21, MATCH(BW$6, $BB$10:$BH$10, 0)), "")), ""))</f>
        <v/>
      </c>
      <c r="BX21" s="70" t="str" cm="1">
        <f t="array" ref="BX21">IF(OR($X21="", BX$7=""), "", IFERROR(IF(IFERROR(INDEX($F21:$L21, $BM21, MATCH(BX$6, $F$9:$L$9, 0)), "")&gt;BX$7, "", IFERROR(INDEX($BB21:$BH21, $BM21, MATCH(BX$6, $BB$10:$BH$10, 0)), "")), ""))</f>
        <v/>
      </c>
      <c r="BY21" s="68" t="str">
        <f t="shared" si="86"/>
        <v/>
      </c>
      <c r="BZ21" s="69" t="str">
        <f t="shared" si="87"/>
        <v/>
      </c>
      <c r="CA21" s="69" t="str">
        <f t="shared" si="88"/>
        <v/>
      </c>
      <c r="CB21" s="69" t="str">
        <f t="shared" si="89"/>
        <v/>
      </c>
      <c r="CC21" s="69" t="str">
        <f t="shared" si="90"/>
        <v/>
      </c>
      <c r="CD21" s="69" t="str">
        <f t="shared" si="91"/>
        <v/>
      </c>
      <c r="CE21" s="70" t="str">
        <f t="shared" si="92"/>
        <v/>
      </c>
      <c r="CF21" s="68" t="str" cm="1">
        <f t="array" ref="CF21">IF(OR($X21="", CF$7=""), "", IFERROR(IF(IFERROR(INDEX($F21:$L21, $BM21, MATCH(CF$6, $F$9:$L$9, 0)), "")&gt;CF$7, "", IFERROR(INDEX($BB21:$BH21, $BM21, MATCH(CF$6, $BB$10:$BH$10, 0)), "")), ""))</f>
        <v/>
      </c>
      <c r="CG21" s="70" t="str" cm="1">
        <f t="array" ref="CG21">IF(OR($X21="", CG$7=""), "", IFERROR(IF(IFERROR(INDEX($F21:$L21, $BM21, MATCH(CG$6, $F$9:$L$9, 0)), "")&gt;CG$7, "", IFERROR(INDEX($BB21:$BH21, $BM21, MATCH(CG$6, $BB$10:$BH$10, 0)), "")), ""))</f>
        <v/>
      </c>
      <c r="CH21" s="68" t="str">
        <f t="shared" si="93"/>
        <v/>
      </c>
      <c r="CI21" s="69" t="str">
        <f t="shared" si="94"/>
        <v/>
      </c>
      <c r="CJ21" s="69" t="str">
        <f t="shared" si="95"/>
        <v/>
      </c>
      <c r="CK21" s="69" t="str">
        <f t="shared" si="96"/>
        <v/>
      </c>
      <c r="CL21" s="69" t="str">
        <f t="shared" si="97"/>
        <v/>
      </c>
      <c r="CM21" s="69" t="str">
        <f t="shared" si="98"/>
        <v/>
      </c>
      <c r="CN21" s="70" t="str">
        <f t="shared" si="99"/>
        <v/>
      </c>
      <c r="CO21" s="68" t="str" cm="1">
        <f t="array" ref="CO21">IF(OR($X21="", CO$7=""), "", IFERROR(IF(IFERROR(INDEX($F21:$L21, $BM21, MATCH(CO$6, $F$9:$L$9, 0)), "")&gt;CO$7, "", IFERROR(INDEX($BB21:$BH21, $BM21, MATCH(CO$6, $BB$10:$BH$10, 0)), "")), ""))</f>
        <v/>
      </c>
      <c r="CP21" s="70" t="str" cm="1">
        <f t="array" ref="CP21">IF(OR($X21="", CP$7=""), "", IFERROR(IF(IFERROR(INDEX($F21:$L21, $BM21, MATCH(CP$6, $F$9:$L$9, 0)), "")&gt;CP$7, "", IFERROR(INDEX($BB21:$BH21, $BM21, MATCH(CP$6, $BB$10:$BH$10, 0)), "")), ""))</f>
        <v/>
      </c>
      <c r="CQ21" s="68" t="str">
        <f t="shared" si="100"/>
        <v/>
      </c>
      <c r="CR21" s="69" t="str">
        <f t="shared" si="101"/>
        <v/>
      </c>
      <c r="CS21" s="69" t="str">
        <f t="shared" si="102"/>
        <v/>
      </c>
      <c r="CT21" s="69" t="str">
        <f t="shared" si="103"/>
        <v/>
      </c>
      <c r="CU21" s="69" t="str">
        <f t="shared" si="104"/>
        <v/>
      </c>
      <c r="CV21" s="69" t="str">
        <f t="shared" si="105"/>
        <v/>
      </c>
      <c r="CW21" s="70" t="str">
        <f t="shared" si="106"/>
        <v/>
      </c>
      <c r="CX21" s="68" t="str" cm="1">
        <f t="array" ref="CX21">IF(OR($X21="", CX$7=""), "", IFERROR(IF(IFERROR(INDEX($F21:$L21, $BM21, MATCH(CX$6, $F$9:$L$9, 0)), "")&gt;CX$7, "", IFERROR(INDEX($BB21:$BH21, $BM21, MATCH(CX$6, $BB$10:$BH$10, 0)), "")), ""))</f>
        <v/>
      </c>
      <c r="CY21" s="70" t="str" cm="1">
        <f t="array" ref="CY21">IF(OR($X21="", CY$7=""), "", IFERROR(IF(IFERROR(INDEX($F21:$L21, $BM21, MATCH(CY$6, $F$9:$L$9, 0)), "")&gt;CY$7, "", IFERROR(INDEX($BB21:$BH21, $BM21, MATCH(CY$6, $BB$10:$BH$10, 0)), "")), ""))</f>
        <v/>
      </c>
      <c r="CZ21" s="68" t="str">
        <f t="shared" si="107"/>
        <v/>
      </c>
      <c r="DA21" s="69" t="str">
        <f t="shared" si="108"/>
        <v/>
      </c>
      <c r="DB21" s="69" t="str">
        <f t="shared" si="109"/>
        <v/>
      </c>
      <c r="DC21" s="69" t="str">
        <f t="shared" si="110"/>
        <v/>
      </c>
      <c r="DD21" s="69" t="str">
        <f t="shared" si="111"/>
        <v/>
      </c>
      <c r="DE21" s="69" t="str">
        <f t="shared" si="112"/>
        <v/>
      </c>
      <c r="DF21" s="70" t="str">
        <f t="shared" si="113"/>
        <v/>
      </c>
      <c r="DG21" s="68" t="str" cm="1">
        <f t="array" ref="DG21">IF(OR($X21="", DG$7=""), "", IFERROR(IF(IFERROR(INDEX($F21:$L21, $BM21, MATCH(DG$6, $F$9:$L$9, 0)), "")&gt;DG$7, "", IFERROR(INDEX($BB21:$BH21, $BM21, MATCH(DG$6, $BB$10:$BH$10, 0)), "")), ""))</f>
        <v/>
      </c>
      <c r="DH21" s="70" t="str" cm="1">
        <f t="array" ref="DH21">IF(OR($X21="", DH$7=""), "", IFERROR(IF(IFERROR(INDEX($F21:$L21, $BM21, MATCH(DH$6, $F$9:$L$9, 0)), "")&gt;DH$7, "", IFERROR(INDEX($BB21:$BH21, $BM21, MATCH(DH$6, $BB$10:$BH$10, 0)), "")), ""))</f>
        <v/>
      </c>
      <c r="DI21" s="68" t="str">
        <f t="shared" si="114"/>
        <v/>
      </c>
      <c r="DJ21" s="69" t="str">
        <f t="shared" si="115"/>
        <v/>
      </c>
      <c r="DK21" s="69" t="str">
        <f t="shared" si="116"/>
        <v/>
      </c>
      <c r="DL21" s="69" t="str">
        <f t="shared" si="117"/>
        <v/>
      </c>
      <c r="DM21" s="69" t="str">
        <f t="shared" si="118"/>
        <v/>
      </c>
      <c r="DN21" s="69" t="str">
        <f t="shared" si="119"/>
        <v/>
      </c>
      <c r="DO21" s="70" t="str">
        <f t="shared" si="120"/>
        <v/>
      </c>
      <c r="DP21" s="68" t="str" cm="1">
        <f t="array" ref="DP21">IF(OR($X21="", DP$7=""), "", IFERROR(IF(IFERROR(INDEX($F21:$L21, $BM21, MATCH(DP$6, $F$9:$L$9, 0)), "")&gt;DP$7, "", IFERROR(INDEX($BB21:$BH21, $BM21, MATCH(DP$6, $BB$10:$BH$10, 0)), "")), ""))</f>
        <v/>
      </c>
      <c r="DQ21" s="70" t="str" cm="1">
        <f t="array" ref="DQ21">IF(OR($X21="", DQ$7=""), "", IFERROR(IF(IFERROR(INDEX($F21:$L21, $BM21, MATCH(DQ$6, $F$9:$L$9, 0)), "")&gt;DQ$7, "", IFERROR(INDEX($BB21:$BH21, $BM21, MATCH(DQ$6, $BB$10:$BH$10, 0)), "")), ""))</f>
        <v/>
      </c>
      <c r="DR21" s="68" t="str">
        <f t="shared" si="121"/>
        <v/>
      </c>
      <c r="DS21" s="69" t="str">
        <f t="shared" si="122"/>
        <v/>
      </c>
      <c r="DT21" s="69" t="str">
        <f t="shared" si="123"/>
        <v/>
      </c>
      <c r="DU21" s="69" t="str">
        <f t="shared" si="124"/>
        <v/>
      </c>
      <c r="DV21" s="69" t="str">
        <f t="shared" si="125"/>
        <v/>
      </c>
      <c r="DW21" s="69" t="str">
        <f t="shared" si="126"/>
        <v/>
      </c>
      <c r="DX21" s="70" t="str">
        <f t="shared" si="127"/>
        <v/>
      </c>
      <c r="DY21" s="68" t="str" cm="1">
        <f t="array" ref="DY21">IF(OR($X21="", DY$7=""), "", IFERROR(IF(IFERROR(INDEX($F21:$L21, $BM21, MATCH(DY$6, $F$9:$L$9, 0)), "")&gt;DY$7, "", IFERROR(INDEX($BB21:$BH21, $BM21, MATCH(DY$6, $BB$10:$BH$10, 0)), "")), ""))</f>
        <v/>
      </c>
      <c r="DZ21" s="70" t="str" cm="1">
        <f t="array" ref="DZ21">IF(OR($X21="", DZ$7=""), "", IFERROR(IF(IFERROR(INDEX($F21:$L21, $BM21, MATCH(DZ$6, $F$9:$L$9, 0)), "")&gt;DZ$7, "", IFERROR(INDEX($BB21:$BH21, $BM21, MATCH(DZ$6, $BB$10:$BH$10, 0)), "")), ""))</f>
        <v/>
      </c>
      <c r="EA21" s="68" t="str">
        <f t="shared" si="128"/>
        <v/>
      </c>
      <c r="EB21" s="69" t="str">
        <f t="shared" si="129"/>
        <v/>
      </c>
      <c r="EC21" s="69" t="str">
        <f t="shared" si="130"/>
        <v/>
      </c>
      <c r="ED21" s="69" t="str">
        <f t="shared" si="131"/>
        <v/>
      </c>
      <c r="EE21" s="69" t="str">
        <f t="shared" si="132"/>
        <v/>
      </c>
      <c r="EF21" s="69" t="str">
        <f t="shared" si="133"/>
        <v/>
      </c>
      <c r="EG21" s="70" t="str">
        <f t="shared" si="134"/>
        <v/>
      </c>
      <c r="EH21" s="68" t="str" cm="1">
        <f t="array" ref="EH21">IF(OR($X21="", EH$7=""), "", IFERROR(IF(IFERROR(INDEX($F21:$L21, $BM21, MATCH(EH$6, $F$9:$L$9, 0)), "")&gt;EH$7, "", IFERROR(INDEX($BB21:$BH21, $BM21, MATCH(EH$6, $BB$10:$BH$10, 0)), "")), ""))</f>
        <v/>
      </c>
      <c r="EI21" s="70" t="str" cm="1">
        <f t="array" ref="EI21">IF(OR($X21="", EI$7=""), "", IFERROR(IF(IFERROR(INDEX($F21:$L21, $BM21, MATCH(EI$6, $F$9:$L$9, 0)), "")&gt;EI$7, "", IFERROR(INDEX($BB21:$BH21, $BM21, MATCH(EI$6, $BB$10:$BH$10, 0)), "")), ""))</f>
        <v/>
      </c>
      <c r="EJ21" s="68" t="str">
        <f t="shared" si="135"/>
        <v/>
      </c>
      <c r="EK21" s="69" t="str">
        <f t="shared" si="136"/>
        <v/>
      </c>
      <c r="EL21" s="69" t="str">
        <f t="shared" si="137"/>
        <v/>
      </c>
      <c r="EM21" s="69" t="str">
        <f t="shared" si="138"/>
        <v/>
      </c>
      <c r="EN21" s="69" t="str">
        <f t="shared" si="139"/>
        <v/>
      </c>
      <c r="EO21" s="69" t="str">
        <f t="shared" si="140"/>
        <v/>
      </c>
      <c r="EP21" s="70" t="str">
        <f t="shared" si="141"/>
        <v/>
      </c>
      <c r="EQ21" s="68" t="str" cm="1">
        <f t="array" ref="EQ21">IF(OR($X21="", EQ$7=""), "", IFERROR(IF(IFERROR(INDEX($F21:$L21, $BM21, MATCH(EQ$6, $F$9:$L$9, 0)), "")&gt;EQ$7, "", IFERROR(INDEX($BB21:$BH21, $BM21, MATCH(EQ$6, $BB$10:$BH$10, 0)), "")), ""))</f>
        <v/>
      </c>
      <c r="ER21" s="70" t="str" cm="1">
        <f t="array" ref="ER21">IF(OR($X21="", ER$7=""), "", IFERROR(IF(IFERROR(INDEX($F21:$L21, $BM21, MATCH(ER$6, $F$9:$L$9, 0)), "")&gt;ER$7, "", IFERROR(INDEX($BB21:$BH21, $BM21, MATCH(ER$6, $BB$10:$BH$10, 0)), "")), ""))</f>
        <v/>
      </c>
      <c r="ES21" s="68" t="str">
        <f t="shared" si="142"/>
        <v/>
      </c>
      <c r="ET21" s="69" t="str">
        <f t="shared" si="143"/>
        <v/>
      </c>
      <c r="EU21" s="69" t="str">
        <f t="shared" si="144"/>
        <v/>
      </c>
      <c r="EV21" s="69" t="str">
        <f t="shared" si="145"/>
        <v/>
      </c>
      <c r="EW21" s="69" t="str">
        <f t="shared" si="146"/>
        <v/>
      </c>
      <c r="EX21" s="69" t="str">
        <f t="shared" si="147"/>
        <v/>
      </c>
      <c r="EY21" s="70" t="str">
        <f t="shared" si="148"/>
        <v/>
      </c>
      <c r="FA21" s="68" t="str" cm="1">
        <f t="array" ref="FA21">IF($X21="", "", IFERROR(INDEX($BN21:$EY21, $EZ21, MATCH(FA$8, $BN$2:$EY$2, 0)), ""))</f>
        <v/>
      </c>
      <c r="FB21" s="69" t="str" cm="1">
        <f t="array" ref="FB21">IF($X21="", "", IFERROR(INDEX($BN21:$EY21, $EZ21, MATCH(FB$8, $BN$2:$EY$2, 0)), ""))</f>
        <v/>
      </c>
      <c r="FC21" s="69" t="str" cm="1">
        <f t="array" ref="FC21">IF($X21="", "", IFERROR(INDEX($BN21:$EY21, $EZ21, MATCH(FC$8, $BN$2:$EY$2, 0)), ""))</f>
        <v/>
      </c>
      <c r="FD21" s="69" t="str" cm="1">
        <f t="array" ref="FD21">IF($X21="", "", IFERROR(INDEX($BN21:$EY21, $EZ21, MATCH(FD$8, $BN$2:$EY$2, 0)), ""))</f>
        <v/>
      </c>
      <c r="FE21" s="69" t="str" cm="1">
        <f t="array" ref="FE21">IF($X21="", "", IFERROR(INDEX($BN21:$EY21, $EZ21, MATCH(FE$8, $BN$2:$EY$2, 0)), ""))</f>
        <v/>
      </c>
      <c r="FF21" s="69" t="str" cm="1">
        <f t="array" ref="FF21">IF($X21="", "", IFERROR(INDEX($BN21:$EY21, $EZ21, MATCH(FF$8, $BN$2:$EY$2, 0)), ""))</f>
        <v/>
      </c>
      <c r="FG21" s="69" t="str" cm="1">
        <f t="array" ref="FG21">IF($X21="", "", IFERROR(INDEX($BN21:$EY21, $EZ21, MATCH(FG$8, $BN$2:$EY$2, 0)), ""))</f>
        <v/>
      </c>
      <c r="FH21" s="69" t="str" cm="1">
        <f t="array" ref="FH21">IF($X21="", "", IFERROR(INDEX($BN21:$EY21, $EZ21, MATCH(FH$8, $BN$2:$EY$2, 0)), ""))</f>
        <v/>
      </c>
      <c r="FI21" s="69" t="str" cm="1">
        <f t="array" ref="FI21">IF($X21="", "", IFERROR(INDEX($BN21:$EY21, $EZ21, MATCH(FI$8, $BN$2:$EY$2, 0)), ""))</f>
        <v/>
      </c>
      <c r="FJ21" s="69" t="str" cm="1">
        <f t="array" ref="FJ21">IF($X21="", "", IFERROR(INDEX($BN21:$EY21, $EZ21, MATCH(FJ$8, $BN$2:$EY$2, 0)), ""))</f>
        <v/>
      </c>
      <c r="FK21" s="69" t="str" cm="1">
        <f t="array" ref="FK21">IF($X21="", "", IFERROR(INDEX($BN21:$EY21, $EZ21, MATCH(FK$8, $BN$2:$EY$2, 0)), ""))</f>
        <v/>
      </c>
      <c r="FL21" s="69" t="str" cm="1">
        <f t="array" ref="FL21">IF($X21="", "", IFERROR(INDEX($BN21:$EY21, $EZ21, MATCH(FL$8, $BN$2:$EY$2, 0)), ""))</f>
        <v/>
      </c>
      <c r="FM21" s="69" t="str" cm="1">
        <f t="array" ref="FM21">IF($X21="", "", IFERROR(INDEX($BN21:$EY21, $EZ21, MATCH(FM$8, $BN$2:$EY$2, 0)), ""))</f>
        <v/>
      </c>
      <c r="FN21" s="69" t="str" cm="1">
        <f t="array" ref="FN21">IF($X21="", "", IFERROR(INDEX($BN21:$EY21, $EZ21, MATCH(FN$8, $BN$2:$EY$2, 0)), ""))</f>
        <v/>
      </c>
      <c r="FO21" s="69" t="str" cm="1">
        <f t="array" ref="FO21">IF($X21="", "", IFERROR(INDEX($BN21:$EY21, $EZ21, MATCH(FO$8, $BN$2:$EY$2, 0)), ""))</f>
        <v/>
      </c>
      <c r="FP21" s="69" t="str" cm="1">
        <f t="array" ref="FP21">IF($X21="", "", IFERROR(INDEX($BN21:$EY21, $EZ21, MATCH(FP$8, $BN$2:$EY$2, 0)), ""))</f>
        <v/>
      </c>
      <c r="FQ21" s="69" t="str" cm="1">
        <f t="array" ref="FQ21">IF($X21="", "", IFERROR(INDEX($BN21:$EY21, $EZ21, MATCH(FQ$8, $BN$2:$EY$2, 0)), ""))</f>
        <v/>
      </c>
      <c r="FR21" s="69" t="str" cm="1">
        <f t="array" ref="FR21">IF($X21="", "", IFERROR(INDEX($BN21:$EY21, $EZ21, MATCH(FR$8, $BN$2:$EY$2, 0)), ""))</f>
        <v/>
      </c>
      <c r="FS21" s="69" t="str" cm="1">
        <f t="array" ref="FS21">IF($X21="", "", IFERROR(INDEX($BN21:$EY21, $EZ21, MATCH(FS$8, $BN$2:$EY$2, 0)), ""))</f>
        <v/>
      </c>
      <c r="FT21" s="69" t="str" cm="1">
        <f t="array" ref="FT21">IF($X21="", "", IFERROR(INDEX($BN21:$EY21, $EZ21, MATCH(FT$8, $BN$2:$EY$2, 0)), ""))</f>
        <v/>
      </c>
      <c r="FU21" s="69" t="str" cm="1">
        <f t="array" ref="FU21">IF($X21="", "", IFERROR(INDEX($BN21:$EY21, $EZ21, MATCH(FU$8, $BN$2:$EY$2, 0)), ""))</f>
        <v/>
      </c>
      <c r="FV21" s="69" t="str" cm="1">
        <f t="array" ref="FV21">IF($X21="", "", IFERROR(INDEX($BN21:$EY21, $EZ21, MATCH(FV$8, $BN$2:$EY$2, 0)), ""))</f>
        <v/>
      </c>
      <c r="FW21" s="69" t="str" cm="1">
        <f t="array" ref="FW21">IF($X21="", "", IFERROR(INDEX($BN21:$EY21, $EZ21, MATCH(FW$8, $BN$2:$EY$2, 0)), ""))</f>
        <v/>
      </c>
      <c r="FX21" s="69" t="str" cm="1">
        <f t="array" ref="FX21">IF($X21="", "", IFERROR(INDEX($BN21:$EY21, $EZ21, MATCH(FX$8, $BN$2:$EY$2, 0)), ""))</f>
        <v/>
      </c>
      <c r="FY21" s="69" t="str" cm="1">
        <f t="array" ref="FY21">IF($X21="", "", IFERROR(INDEX($BN21:$EY21, $EZ21, MATCH(FY$8, $BN$2:$EY$2, 0)), ""))</f>
        <v/>
      </c>
      <c r="FZ21" s="69" t="str" cm="1">
        <f t="array" ref="FZ21">IF($X21="", "", IFERROR(INDEX($BN21:$EY21, $EZ21, MATCH(FZ$8, $BN$2:$EY$2, 0)), ""))</f>
        <v/>
      </c>
      <c r="GA21" s="69" t="str" cm="1">
        <f t="array" ref="GA21">IF($X21="", "", IFERROR(INDEX($BN21:$EY21, $EZ21, MATCH(GA$8, $BN$2:$EY$2, 0)), ""))</f>
        <v/>
      </c>
      <c r="GB21" s="69" t="str" cm="1">
        <f t="array" ref="GB21">IF($X21="", "", IFERROR(INDEX($BN21:$EY21, $EZ21, MATCH(GB$8, $BN$2:$EY$2, 0)), ""))</f>
        <v/>
      </c>
      <c r="GC21" s="69" t="str" cm="1">
        <f t="array" ref="GC21">IF($X21="", "", IFERROR(INDEX($BN21:$EY21, $EZ21, MATCH(GC$8, $BN$2:$EY$2, 0)), ""))</f>
        <v/>
      </c>
      <c r="GD21" s="69" t="str" cm="1">
        <f t="array" ref="GD21">IF($X21="", "", IFERROR(INDEX($BN21:$EY21, $EZ21, MATCH(GD$8, $BN$2:$EY$2, 0)), ""))</f>
        <v/>
      </c>
      <c r="GE21" s="69" t="str" cm="1">
        <f t="array" ref="GE21">IF($X21="", "", IFERROR(INDEX($BN21:$EY21, $EZ21, MATCH(GE$8, $BN$2:$EY$2, 0)), ""))</f>
        <v/>
      </c>
      <c r="GF21" s="69" t="str" cm="1">
        <f t="array" ref="GF21">IF($X21="", "", IFERROR(INDEX($BN21:$EY21, $EZ21, MATCH(GF$8, $BN$2:$EY$2, 0)), ""))</f>
        <v/>
      </c>
      <c r="GG21" s="69" t="str" cm="1">
        <f t="array" ref="GG21">IF($X21="", "", IFERROR(INDEX($BN21:$EY21, $EZ21, MATCH(GG$8, $BN$2:$EY$2, 0)), ""))</f>
        <v/>
      </c>
      <c r="GH21" s="69" t="str" cm="1">
        <f t="array" ref="GH21">IF($X21="", "", IFERROR(INDEX($BN21:$EY21, $EZ21, MATCH(GH$8, $BN$2:$EY$2, 0)), ""))</f>
        <v/>
      </c>
      <c r="GI21" s="69" t="str" cm="1">
        <f t="array" ref="GI21">IF($X21="", "", IFERROR(INDEX($BN21:$EY21, $EZ21, MATCH(GI$8, $BN$2:$EY$2, 0)), ""))</f>
        <v/>
      </c>
      <c r="GJ21" s="69" t="str" cm="1">
        <f t="array" ref="GJ21">IF($X21="", "", IFERROR(INDEX($BN21:$EY21, $EZ21, MATCH(GJ$8, $BN$2:$EY$2, 0)), ""))</f>
        <v/>
      </c>
      <c r="GK21" s="69" t="str" cm="1">
        <f t="array" ref="GK21">IF($X21="", "", IFERROR(INDEX($BN21:$EY21, $EZ21, MATCH(GK$8, $BN$2:$EY$2, 0)), ""))</f>
        <v/>
      </c>
      <c r="GL21" s="69" t="str" cm="1">
        <f t="array" ref="GL21">IF($X21="", "", IFERROR(INDEX($BN21:$EY21, $EZ21, MATCH(GL$8, $BN$2:$EY$2, 0)), ""))</f>
        <v/>
      </c>
      <c r="GM21" s="69" t="str" cm="1">
        <f t="array" ref="GM21">IF($X21="", "", IFERROR(INDEX($BN21:$EY21, $EZ21, MATCH(GM$8, $BN$2:$EY$2, 0)), ""))</f>
        <v/>
      </c>
      <c r="GN21" s="69" t="str" cm="1">
        <f t="array" ref="GN21">IF($X21="", "", IFERROR(INDEX($BN21:$EY21, $EZ21, MATCH(GN$8, $BN$2:$EY$2, 0)), ""))</f>
        <v/>
      </c>
      <c r="GO21" s="69" t="str" cm="1">
        <f t="array" ref="GO21">IF($X21="", "", IFERROR(INDEX($BN21:$EY21, $EZ21, MATCH(GO$8, $BN$2:$EY$2, 0)), ""))</f>
        <v/>
      </c>
      <c r="GP21" s="69" t="str" cm="1">
        <f t="array" ref="GP21">IF($X21="", "", IFERROR(INDEX($BN21:$EY21, $EZ21, MATCH(GP$8, $BN$2:$EY$2, 0)), ""))</f>
        <v/>
      </c>
      <c r="GQ21" s="69" t="str" cm="1">
        <f t="array" ref="GQ21">IF($X21="", "", IFERROR(INDEX($BN21:$EY21, $EZ21, MATCH(GQ$8, $BN$2:$EY$2, 0)), ""))</f>
        <v/>
      </c>
      <c r="GR21" s="69" t="str" cm="1">
        <f t="array" ref="GR21">IF($X21="", "", IFERROR(INDEX($BN21:$EY21, $EZ21, MATCH(GR$8, $BN$2:$EY$2, 0)), ""))</f>
        <v/>
      </c>
      <c r="GS21" s="69" t="str" cm="1">
        <f t="array" ref="GS21">IF($X21="", "", IFERROR(INDEX($BN21:$EY21, $EZ21, MATCH(GS$8, $BN$2:$EY$2, 0)), ""))</f>
        <v/>
      </c>
      <c r="GT21" s="69" t="str" cm="1">
        <f t="array" ref="GT21">IF($X21="", "", IFERROR(INDEX($BN21:$EY21, $EZ21, MATCH(GT$8, $BN$2:$EY$2, 0)), ""))</f>
        <v/>
      </c>
      <c r="GU21" s="69" t="str" cm="1">
        <f t="array" ref="GU21">IF($X21="", "", IFERROR(INDEX($BN21:$EY21, $EZ21, MATCH(GU$8, $BN$2:$EY$2, 0)), ""))</f>
        <v/>
      </c>
      <c r="GV21" s="69" t="str" cm="1">
        <f t="array" ref="GV21">IF($X21="", "", IFERROR(INDEX($BN21:$EY21, $EZ21, MATCH(GV$8, $BN$2:$EY$2, 0)), ""))</f>
        <v/>
      </c>
      <c r="GW21" s="69" t="str" cm="1">
        <f t="array" ref="GW21">IF($X21="", "", IFERROR(INDEX($BN21:$EY21, $EZ21, MATCH(GW$8, $BN$2:$EY$2, 0)), ""))</f>
        <v/>
      </c>
      <c r="GX21" s="69" t="str" cm="1">
        <f t="array" ref="GX21">IF($X21="", "", IFERROR(INDEX($BN21:$EY21, $EZ21, MATCH(GX$8, $BN$2:$EY$2, 0)), ""))</f>
        <v/>
      </c>
      <c r="GY21" s="69" t="str" cm="1">
        <f t="array" ref="GY21">IF($X21="", "", IFERROR(INDEX($BN21:$EY21, $EZ21, MATCH(GY$8, $BN$2:$EY$2, 0)), ""))</f>
        <v/>
      </c>
      <c r="GZ21" s="69" t="str" cm="1">
        <f t="array" ref="GZ21">IF($X21="", "", IFERROR(INDEX($BN21:$EY21, $EZ21, MATCH(GZ$8, $BN$2:$EY$2, 0)), ""))</f>
        <v/>
      </c>
      <c r="HA21" s="69" t="str" cm="1">
        <f t="array" ref="HA21">IF($X21="", "", IFERROR(INDEX($BN21:$EY21, $EZ21, MATCH(HA$8, $BN$2:$EY$2, 0)), ""))</f>
        <v/>
      </c>
      <c r="HB21" s="69" t="str" cm="1">
        <f t="array" ref="HB21">IF($X21="", "", IFERROR(INDEX($BN21:$EY21, $EZ21, MATCH(HB$8, $BN$2:$EY$2, 0)), ""))</f>
        <v/>
      </c>
      <c r="HC21" s="69" t="str" cm="1">
        <f t="array" ref="HC21">IF($X21="", "", IFERROR(INDEX($BN21:$EY21, $EZ21, MATCH(HC$8, $BN$2:$EY$2, 0)), ""))</f>
        <v/>
      </c>
      <c r="HD21" s="69" t="str" cm="1">
        <f t="array" ref="HD21">IF($X21="", "", IFERROR(INDEX($BN21:$EY21, $EZ21, MATCH(HD$8, $BN$2:$EY$2, 0)), ""))</f>
        <v/>
      </c>
      <c r="HE21" s="69" t="str" cm="1">
        <f t="array" ref="HE21">IF($X21="", "", IFERROR(INDEX($BN21:$EY21, $EZ21, MATCH(HE$8, $BN$2:$EY$2, 0)), ""))</f>
        <v/>
      </c>
      <c r="HF21" s="69" t="str" cm="1">
        <f t="array" ref="HF21">IF($X21="", "", IFERROR(INDEX($BN21:$EY21, $EZ21, MATCH(HF$8, $BN$2:$EY$2, 0)), ""))</f>
        <v/>
      </c>
      <c r="HG21" s="69" t="str" cm="1">
        <f t="array" ref="HG21">IF($X21="", "", IFERROR(INDEX($BN21:$EY21, $EZ21, MATCH(HG$8, $BN$2:$EY$2, 0)), ""))</f>
        <v/>
      </c>
      <c r="HH21" s="69" t="str" cm="1">
        <f t="array" ref="HH21">IF($X21="", "", IFERROR(INDEX($BN21:$EY21, $EZ21, MATCH(HH$8, $BN$2:$EY$2, 0)), ""))</f>
        <v/>
      </c>
      <c r="HI21" s="69" t="str" cm="1">
        <f t="array" ref="HI21">IF($X21="", "", IFERROR(INDEX($BN21:$EY21, $EZ21, MATCH(HI$8, $BN$2:$EY$2, 0)), ""))</f>
        <v/>
      </c>
      <c r="HJ21" s="69" t="str" cm="1">
        <f t="array" ref="HJ21">IF($X21="", "", IFERROR(INDEX($BN21:$EY21, $EZ21, MATCH(HJ$8, $BN$2:$EY$2, 0)), ""))</f>
        <v/>
      </c>
      <c r="HK21" s="69" t="str" cm="1">
        <f t="array" ref="HK21">IF($X21="", "", IFERROR(INDEX($BN21:$EY21, $EZ21, MATCH(HK$8, $BN$2:$EY$2, 0)), ""))</f>
        <v/>
      </c>
      <c r="HL21" s="69" t="str" cm="1">
        <f t="array" ref="HL21">IF($X21="", "", IFERROR(INDEX($BN21:$EY21, $EZ21, MATCH(HL$8, $BN$2:$EY$2, 0)), ""))</f>
        <v/>
      </c>
      <c r="HM21" s="69" t="str" cm="1">
        <f t="array" ref="HM21">IF($X21="", "", IFERROR(INDEX($BN21:$EY21, $EZ21, MATCH(HM$8, $BN$2:$EY$2, 0)), ""))</f>
        <v/>
      </c>
      <c r="HN21" s="69" t="str" cm="1">
        <f t="array" ref="HN21">IF($X21="", "", IFERROR(INDEX($BN21:$EY21, $EZ21, MATCH(HN$8, $BN$2:$EY$2, 0)), ""))</f>
        <v/>
      </c>
      <c r="HO21" s="69" t="str" cm="1">
        <f t="array" ref="HO21">IF($X21="", "", IFERROR(INDEX($BN21:$EY21, $EZ21, MATCH(HO$8, $BN$2:$EY$2, 0)), ""))</f>
        <v/>
      </c>
      <c r="HP21" s="69" t="str" cm="1">
        <f t="array" ref="HP21">IF($X21="", "", IFERROR(INDEX($BN21:$EY21, $EZ21, MATCH(HP$8, $BN$2:$EY$2, 0)), ""))</f>
        <v/>
      </c>
      <c r="HQ21" s="69" t="str" cm="1">
        <f t="array" ref="HQ21">IF($X21="", "", IFERROR(INDEX($BN21:$EY21, $EZ21, MATCH(HQ$8, $BN$2:$EY$2, 0)), ""))</f>
        <v/>
      </c>
      <c r="HR21" s="70" t="str" cm="1">
        <f t="array" ref="HR21">IF($X21="", "", IFERROR(INDEX($BN21:$EY21, $EZ21, MATCH(HR$8, $BN$2:$EY$2, 0)), ""))</f>
        <v/>
      </c>
      <c r="HT21" s="8" t="str" cm="1">
        <f t="array" ref="HT21">IFERROR(INDEX($FA$6:$HR$6, $HS$6, MATCH(MIN($FA21:$HR21), $FA21:$HR21, 0)), "")</f>
        <v/>
      </c>
      <c r="HV21" s="8" t="str" cm="1">
        <f t="array" ref="HV21">IFERROR(INDEX(Trainers!$I$11:$I$20, MATCH(IFERROR(INDEX($FA$7:$HR$7, $HS$6, MATCH(MIN($FA21:$HR21), $FA21:$HR21, 0)), ""), Trainers!$AB$11:$AB$20, 0)), "")</f>
        <v/>
      </c>
      <c r="HX21" s="81" t="str">
        <f t="shared" si="149"/>
        <v/>
      </c>
      <c r="HY21" s="88" t="str">
        <f t="shared" si="150"/>
        <v/>
      </c>
      <c r="HZ21" s="81" t="str">
        <f t="shared" si="149"/>
        <v/>
      </c>
      <c r="IA21" s="88" t="str">
        <f t="shared" si="150"/>
        <v/>
      </c>
      <c r="IB21" s="81" t="str">
        <f t="shared" si="149"/>
        <v/>
      </c>
      <c r="IC21" s="88" t="str">
        <f t="shared" si="150"/>
        <v/>
      </c>
      <c r="ID21" s="81" t="str">
        <f t="shared" si="149"/>
        <v/>
      </c>
      <c r="IE21" s="88" t="str">
        <f t="shared" si="150"/>
        <v/>
      </c>
      <c r="IF21" s="81" t="str">
        <f t="shared" si="149"/>
        <v/>
      </c>
      <c r="IG21" s="88" t="str">
        <f t="shared" si="150"/>
        <v/>
      </c>
      <c r="IH21" s="81" t="str">
        <f t="shared" si="149"/>
        <v/>
      </c>
      <c r="II21" s="88" t="str">
        <f t="shared" si="150"/>
        <v/>
      </c>
      <c r="IJ21" s="81" t="str">
        <f t="shared" si="149"/>
        <v/>
      </c>
      <c r="IK21" s="88" t="str">
        <f t="shared" si="150"/>
        <v/>
      </c>
      <c r="IL21" s="81" t="str">
        <f t="shared" si="149"/>
        <v/>
      </c>
      <c r="IM21" s="88" t="str">
        <f t="shared" si="150"/>
        <v/>
      </c>
      <c r="IN21" s="81" t="str">
        <f t="shared" si="71"/>
        <v/>
      </c>
      <c r="IO21" s="88" t="str">
        <f t="shared" si="72"/>
        <v/>
      </c>
      <c r="IP21" s="81" t="str">
        <f t="shared" si="71"/>
        <v/>
      </c>
      <c r="IQ21" s="88" t="str">
        <f t="shared" si="72"/>
        <v/>
      </c>
      <c r="IS21" s="81" t="str" cm="1">
        <f t="array" ref="IS21">IF($X21="", "", IFERROR(INDEX($HX$3:$IQ$3, $IR$3, MATCH(IS$10, $HX21:$IQ21, 0)), ""))</f>
        <v/>
      </c>
      <c r="IT21" s="89" t="str" cm="1">
        <f t="array" ref="IT21">IF($X21="", "", IFERROR(INDEX($HX$3:$IQ$3, $IR$3, MATCH(IT$10, $HX21:$IQ21, 0)), ""))</f>
        <v/>
      </c>
      <c r="IU21" s="89" t="str" cm="1">
        <f t="array" ref="IU21">IF($X21="", "", IFERROR(INDEX($HX$3:$IQ$3, $IR$3, MATCH(IU$10, $HX21:$IQ21, 0)), ""))</f>
        <v/>
      </c>
      <c r="IV21" s="8" t="str">
        <f t="shared" si="151"/>
        <v/>
      </c>
      <c r="IX21" s="8" t="str">
        <f t="shared" si="152"/>
        <v/>
      </c>
      <c r="IZ21" s="8" t="str">
        <f>IF($BL21="", "", IFERROR(INDEX(Trainers!$AB$11:$AB$20, MATCH($BL21, Trainers!$I$11:$I$20, 0)), ""))</f>
        <v/>
      </c>
      <c r="JA21" s="78" t="str">
        <f t="shared" si="153"/>
        <v/>
      </c>
      <c r="JB21" s="8" t="str" cm="1">
        <f t="array" ref="JB21">IFERROR(INDEX($BN$7:$EY$7, $BM$7, MATCH(CONCATENATE($IZ21, " - ", $BJ21), $BN$2:$EY$2, 0)), "")</f>
        <v/>
      </c>
      <c r="JC21" s="8" t="str">
        <f t="shared" si="154"/>
        <v/>
      </c>
      <c r="JE21" s="8" t="str">
        <f>IF($HV21="", "", IFERROR(INDEX(Trainers!$AB$11:$AB$20, MATCH($HV21, Trainers!$I$11:$I$20, 0)), ""))</f>
        <v/>
      </c>
      <c r="JF21" s="78" t="str" cm="1">
        <f t="array" ref="JF21">IF(IFERROR(INDEX($F21:$L21, $Y21, MATCH($HT21, $F$9:$L$9, 0)), "")="", "", IFERROR(INDEX($F21:$L21, $Y21, MATCH($HT21, $F$9:$L$9, 0)), ""))</f>
        <v/>
      </c>
      <c r="JG21" s="8" t="str" cm="1">
        <f t="array" ref="JG21">IFERROR(INDEX($BN$7:$EY$7, $BM$7, MATCH(CONCATENATE($JE21, " - ", $HT21), $BN$2:$EY$2, 0)), "")</f>
        <v/>
      </c>
      <c r="JH21" s="8" t="str">
        <f t="shared" si="155"/>
        <v/>
      </c>
    </row>
    <row r="22" spans="1:268" x14ac:dyDescent="0.25">
      <c r="A22" s="2"/>
      <c r="B22" s="20"/>
      <c r="C22" s="21"/>
      <c r="D22" s="38"/>
      <c r="E22" s="22"/>
      <c r="F22" s="22"/>
      <c r="G22" s="22"/>
      <c r="H22" s="22"/>
      <c r="I22" s="22"/>
      <c r="J22" s="22"/>
      <c r="K22" s="22"/>
      <c r="L22" s="23"/>
      <c r="M22" s="2"/>
      <c r="N22" s="101" t="str">
        <f t="shared" si="75"/>
        <v/>
      </c>
      <c r="O22" s="2"/>
      <c r="P22" s="62"/>
      <c r="Q22" s="62"/>
      <c r="R22" s="62"/>
      <c r="V22" s="41" t="str">
        <f>IF('Training Positions'!$B22="", "", 'Training Positions'!$B22)</f>
        <v/>
      </c>
      <c r="X22" s="8" t="str">
        <f t="shared" si="76"/>
        <v/>
      </c>
      <c r="Z22" s="8" t="str">
        <f t="shared" si="38"/>
        <v/>
      </c>
      <c r="AA22" s="8" t="str">
        <f t="shared" si="39"/>
        <v/>
      </c>
      <c r="AB22" s="8" t="str">
        <f t="shared" si="40"/>
        <v/>
      </c>
      <c r="AC22" s="8" t="str">
        <f t="shared" si="41"/>
        <v/>
      </c>
      <c r="AD22" s="8" t="str">
        <f t="shared" si="42"/>
        <v/>
      </c>
      <c r="AE22" s="8" t="str">
        <f t="shared" si="43"/>
        <v/>
      </c>
      <c r="AF22" s="8" t="str">
        <f t="shared" si="44"/>
        <v/>
      </c>
      <c r="AG22" s="8" t="str">
        <f t="shared" si="45"/>
        <v/>
      </c>
      <c r="AH22" s="8" t="str">
        <f t="shared" si="46"/>
        <v/>
      </c>
      <c r="AI22" s="8" t="str">
        <f t="shared" si="47"/>
        <v/>
      </c>
      <c r="AJ22" s="8" t="str">
        <f t="shared" si="48"/>
        <v/>
      </c>
      <c r="AL22" s="68" t="str">
        <f t="shared" si="49"/>
        <v/>
      </c>
      <c r="AM22" s="69" t="str">
        <f t="shared" si="50"/>
        <v/>
      </c>
      <c r="AN22" s="69" t="str">
        <f t="shared" si="51"/>
        <v/>
      </c>
      <c r="AO22" s="69" t="str">
        <f t="shared" si="52"/>
        <v/>
      </c>
      <c r="AP22" s="69" t="str">
        <f t="shared" si="53"/>
        <v/>
      </c>
      <c r="AQ22" s="69" t="str">
        <f t="shared" si="54"/>
        <v/>
      </c>
      <c r="AR22" s="70" t="str">
        <f t="shared" si="55"/>
        <v/>
      </c>
      <c r="AT22" s="68" t="str">
        <f>IF($D22="", "", IFERROR(INDEX('Training Positions'!C$11:C$30, MATCH($D22, 'Training Positions'!$B$11:$B$30, 0)), ""))</f>
        <v/>
      </c>
      <c r="AU22" s="69" t="str">
        <f>IF($D22="", "", IFERROR(INDEX('Training Positions'!D$11:D$30, MATCH($D22, 'Training Positions'!$B$11:$B$30, 0)), ""))</f>
        <v/>
      </c>
      <c r="AV22" s="69" t="str">
        <f>IF($D22="", "", IFERROR(INDEX('Training Positions'!E$11:E$30, MATCH($D22, 'Training Positions'!$B$11:$B$30, 0)), ""))</f>
        <v/>
      </c>
      <c r="AW22" s="69" t="str">
        <f>IF($D22="", "", IFERROR(INDEX('Training Positions'!F$11:F$30, MATCH($D22, 'Training Positions'!$B$11:$B$30, 0)), ""))</f>
        <v/>
      </c>
      <c r="AX22" s="69" t="str">
        <f>IF($D22="", "", IFERROR(INDEX('Training Positions'!G$11:G$30, MATCH($D22, 'Training Positions'!$B$11:$B$30, 0)), ""))</f>
        <v/>
      </c>
      <c r="AY22" s="69" t="str">
        <f>IF($D22="", "", IFERROR(INDEX('Training Positions'!H$11:H$30, MATCH($D22, 'Training Positions'!$B$11:$B$30, 0)), ""))</f>
        <v/>
      </c>
      <c r="AZ22" s="70" t="str">
        <f>IF($D22="", "", IFERROR(INDEX('Training Positions'!I$11:I$30, MATCH($D22, 'Training Positions'!$B$11:$B$30, 0)), ""))</f>
        <v/>
      </c>
      <c r="BB22" s="68" t="str">
        <f t="shared" si="77"/>
        <v/>
      </c>
      <c r="BC22" s="69" t="str">
        <f t="shared" si="56"/>
        <v/>
      </c>
      <c r="BD22" s="69" t="str">
        <f t="shared" si="56"/>
        <v/>
      </c>
      <c r="BE22" s="69" t="str">
        <f t="shared" si="56"/>
        <v/>
      </c>
      <c r="BF22" s="69" t="str">
        <f t="shared" si="56"/>
        <v/>
      </c>
      <c r="BG22" s="69" t="str">
        <f t="shared" si="56"/>
        <v/>
      </c>
      <c r="BH22" s="70" t="str">
        <f t="shared" si="56"/>
        <v/>
      </c>
      <c r="BJ22" s="8" t="str" cm="1">
        <f t="array" ref="BJ22">IF($X22="", "", IFERROR(INDEX($BB$10:$BH$10, $BA$10, MATCH(MIN($BB22:$BH22), $BB22:$BH22, 0)), ""))</f>
        <v/>
      </c>
      <c r="BK22" s="78" t="str">
        <f t="shared" si="78"/>
        <v/>
      </c>
      <c r="BL22" s="8" t="str">
        <f>IF($IX22="", "", IFERROR(INDEX(Trainers!$I$11:$I$20, MATCH($IX22, Trainers!$AB$11:$AB$20, 0)), ""))</f>
        <v/>
      </c>
      <c r="BN22" s="68" t="str" cm="1">
        <f t="array" ref="BN22">IF(OR($X22="", BN$7=""), "", IFERROR(IF(IFERROR(INDEX($F22:$L22, $BM22, MATCH(BN$6, $F$9:$L$9, 0)), "")&gt;BN$7, "", IFERROR(INDEX($BB22:$BH22, $BM22, MATCH(BN$6, $BB$10:$BH$10, 0)), "")), ""))</f>
        <v/>
      </c>
      <c r="BO22" s="70" t="str" cm="1">
        <f t="array" ref="BO22">IF(OR($X22="", BO$7=""), "", IFERROR(IF(IFERROR(INDEX($F22:$L22, $BM22, MATCH(BO$6, $F$9:$L$9, 0)), "")&gt;BO$7, "", IFERROR(INDEX($BB22:$BH22, $BM22, MATCH(BO$6, $BB$10:$BH$10, 0)), "")), ""))</f>
        <v/>
      </c>
      <c r="BP22" s="68" t="str">
        <f t="shared" si="79"/>
        <v/>
      </c>
      <c r="BQ22" s="69" t="str">
        <f t="shared" si="80"/>
        <v/>
      </c>
      <c r="BR22" s="69" t="str">
        <f t="shared" si="81"/>
        <v/>
      </c>
      <c r="BS22" s="69" t="str">
        <f t="shared" si="82"/>
        <v/>
      </c>
      <c r="BT22" s="69" t="str">
        <f t="shared" si="83"/>
        <v/>
      </c>
      <c r="BU22" s="69" t="str">
        <f t="shared" si="84"/>
        <v/>
      </c>
      <c r="BV22" s="70" t="str">
        <f t="shared" si="85"/>
        <v/>
      </c>
      <c r="BW22" s="68" t="str" cm="1">
        <f t="array" ref="BW22">IF(OR($X22="", BW$7=""), "", IFERROR(IF(IFERROR(INDEX($F22:$L22, $BM22, MATCH(BW$6, $F$9:$L$9, 0)), "")&gt;BW$7, "", IFERROR(INDEX($BB22:$BH22, $BM22, MATCH(BW$6, $BB$10:$BH$10, 0)), "")), ""))</f>
        <v/>
      </c>
      <c r="BX22" s="70" t="str" cm="1">
        <f t="array" ref="BX22">IF(OR($X22="", BX$7=""), "", IFERROR(IF(IFERROR(INDEX($F22:$L22, $BM22, MATCH(BX$6, $F$9:$L$9, 0)), "")&gt;BX$7, "", IFERROR(INDEX($BB22:$BH22, $BM22, MATCH(BX$6, $BB$10:$BH$10, 0)), "")), ""))</f>
        <v/>
      </c>
      <c r="BY22" s="68" t="str">
        <f t="shared" si="86"/>
        <v/>
      </c>
      <c r="BZ22" s="69" t="str">
        <f t="shared" si="87"/>
        <v/>
      </c>
      <c r="CA22" s="69" t="str">
        <f t="shared" si="88"/>
        <v/>
      </c>
      <c r="CB22" s="69" t="str">
        <f t="shared" si="89"/>
        <v/>
      </c>
      <c r="CC22" s="69" t="str">
        <f t="shared" si="90"/>
        <v/>
      </c>
      <c r="CD22" s="69" t="str">
        <f t="shared" si="91"/>
        <v/>
      </c>
      <c r="CE22" s="70" t="str">
        <f t="shared" si="92"/>
        <v/>
      </c>
      <c r="CF22" s="68" t="str" cm="1">
        <f t="array" ref="CF22">IF(OR($X22="", CF$7=""), "", IFERROR(IF(IFERROR(INDEX($F22:$L22, $BM22, MATCH(CF$6, $F$9:$L$9, 0)), "")&gt;CF$7, "", IFERROR(INDEX($BB22:$BH22, $BM22, MATCH(CF$6, $BB$10:$BH$10, 0)), "")), ""))</f>
        <v/>
      </c>
      <c r="CG22" s="70" t="str" cm="1">
        <f t="array" ref="CG22">IF(OR($X22="", CG$7=""), "", IFERROR(IF(IFERROR(INDEX($F22:$L22, $BM22, MATCH(CG$6, $F$9:$L$9, 0)), "")&gt;CG$7, "", IFERROR(INDEX($BB22:$BH22, $BM22, MATCH(CG$6, $BB$10:$BH$10, 0)), "")), ""))</f>
        <v/>
      </c>
      <c r="CH22" s="68" t="str">
        <f t="shared" si="93"/>
        <v/>
      </c>
      <c r="CI22" s="69" t="str">
        <f t="shared" si="94"/>
        <v/>
      </c>
      <c r="CJ22" s="69" t="str">
        <f t="shared" si="95"/>
        <v/>
      </c>
      <c r="CK22" s="69" t="str">
        <f t="shared" si="96"/>
        <v/>
      </c>
      <c r="CL22" s="69" t="str">
        <f t="shared" si="97"/>
        <v/>
      </c>
      <c r="CM22" s="69" t="str">
        <f t="shared" si="98"/>
        <v/>
      </c>
      <c r="CN22" s="70" t="str">
        <f t="shared" si="99"/>
        <v/>
      </c>
      <c r="CO22" s="68" t="str" cm="1">
        <f t="array" ref="CO22">IF(OR($X22="", CO$7=""), "", IFERROR(IF(IFERROR(INDEX($F22:$L22, $BM22, MATCH(CO$6, $F$9:$L$9, 0)), "")&gt;CO$7, "", IFERROR(INDEX($BB22:$BH22, $BM22, MATCH(CO$6, $BB$10:$BH$10, 0)), "")), ""))</f>
        <v/>
      </c>
      <c r="CP22" s="70" t="str" cm="1">
        <f t="array" ref="CP22">IF(OR($X22="", CP$7=""), "", IFERROR(IF(IFERROR(INDEX($F22:$L22, $BM22, MATCH(CP$6, $F$9:$L$9, 0)), "")&gt;CP$7, "", IFERROR(INDEX($BB22:$BH22, $BM22, MATCH(CP$6, $BB$10:$BH$10, 0)), "")), ""))</f>
        <v/>
      </c>
      <c r="CQ22" s="68" t="str">
        <f t="shared" si="100"/>
        <v/>
      </c>
      <c r="CR22" s="69" t="str">
        <f t="shared" si="101"/>
        <v/>
      </c>
      <c r="CS22" s="69" t="str">
        <f t="shared" si="102"/>
        <v/>
      </c>
      <c r="CT22" s="69" t="str">
        <f t="shared" si="103"/>
        <v/>
      </c>
      <c r="CU22" s="69" t="str">
        <f t="shared" si="104"/>
        <v/>
      </c>
      <c r="CV22" s="69" t="str">
        <f t="shared" si="105"/>
        <v/>
      </c>
      <c r="CW22" s="70" t="str">
        <f t="shared" si="106"/>
        <v/>
      </c>
      <c r="CX22" s="68" t="str" cm="1">
        <f t="array" ref="CX22">IF(OR($X22="", CX$7=""), "", IFERROR(IF(IFERROR(INDEX($F22:$L22, $BM22, MATCH(CX$6, $F$9:$L$9, 0)), "")&gt;CX$7, "", IFERROR(INDEX($BB22:$BH22, $BM22, MATCH(CX$6, $BB$10:$BH$10, 0)), "")), ""))</f>
        <v/>
      </c>
      <c r="CY22" s="70" t="str" cm="1">
        <f t="array" ref="CY22">IF(OR($X22="", CY$7=""), "", IFERROR(IF(IFERROR(INDEX($F22:$L22, $BM22, MATCH(CY$6, $F$9:$L$9, 0)), "")&gt;CY$7, "", IFERROR(INDEX($BB22:$BH22, $BM22, MATCH(CY$6, $BB$10:$BH$10, 0)), "")), ""))</f>
        <v/>
      </c>
      <c r="CZ22" s="68" t="str">
        <f t="shared" si="107"/>
        <v/>
      </c>
      <c r="DA22" s="69" t="str">
        <f t="shared" si="108"/>
        <v/>
      </c>
      <c r="DB22" s="69" t="str">
        <f t="shared" si="109"/>
        <v/>
      </c>
      <c r="DC22" s="69" t="str">
        <f t="shared" si="110"/>
        <v/>
      </c>
      <c r="DD22" s="69" t="str">
        <f t="shared" si="111"/>
        <v/>
      </c>
      <c r="DE22" s="69" t="str">
        <f t="shared" si="112"/>
        <v/>
      </c>
      <c r="DF22" s="70" t="str">
        <f t="shared" si="113"/>
        <v/>
      </c>
      <c r="DG22" s="68" t="str" cm="1">
        <f t="array" ref="DG22">IF(OR($X22="", DG$7=""), "", IFERROR(IF(IFERROR(INDEX($F22:$L22, $BM22, MATCH(DG$6, $F$9:$L$9, 0)), "")&gt;DG$7, "", IFERROR(INDEX($BB22:$BH22, $BM22, MATCH(DG$6, $BB$10:$BH$10, 0)), "")), ""))</f>
        <v/>
      </c>
      <c r="DH22" s="70" t="str" cm="1">
        <f t="array" ref="DH22">IF(OR($X22="", DH$7=""), "", IFERROR(IF(IFERROR(INDEX($F22:$L22, $BM22, MATCH(DH$6, $F$9:$L$9, 0)), "")&gt;DH$7, "", IFERROR(INDEX($BB22:$BH22, $BM22, MATCH(DH$6, $BB$10:$BH$10, 0)), "")), ""))</f>
        <v/>
      </c>
      <c r="DI22" s="68" t="str">
        <f t="shared" si="114"/>
        <v/>
      </c>
      <c r="DJ22" s="69" t="str">
        <f t="shared" si="115"/>
        <v/>
      </c>
      <c r="DK22" s="69" t="str">
        <f t="shared" si="116"/>
        <v/>
      </c>
      <c r="DL22" s="69" t="str">
        <f t="shared" si="117"/>
        <v/>
      </c>
      <c r="DM22" s="69" t="str">
        <f t="shared" si="118"/>
        <v/>
      </c>
      <c r="DN22" s="69" t="str">
        <f t="shared" si="119"/>
        <v/>
      </c>
      <c r="DO22" s="70" t="str">
        <f t="shared" si="120"/>
        <v/>
      </c>
      <c r="DP22" s="68" t="str" cm="1">
        <f t="array" ref="DP22">IF(OR($X22="", DP$7=""), "", IFERROR(IF(IFERROR(INDEX($F22:$L22, $BM22, MATCH(DP$6, $F$9:$L$9, 0)), "")&gt;DP$7, "", IFERROR(INDEX($BB22:$BH22, $BM22, MATCH(DP$6, $BB$10:$BH$10, 0)), "")), ""))</f>
        <v/>
      </c>
      <c r="DQ22" s="70" t="str" cm="1">
        <f t="array" ref="DQ22">IF(OR($X22="", DQ$7=""), "", IFERROR(IF(IFERROR(INDEX($F22:$L22, $BM22, MATCH(DQ$6, $F$9:$L$9, 0)), "")&gt;DQ$7, "", IFERROR(INDEX($BB22:$BH22, $BM22, MATCH(DQ$6, $BB$10:$BH$10, 0)), "")), ""))</f>
        <v/>
      </c>
      <c r="DR22" s="68" t="str">
        <f t="shared" si="121"/>
        <v/>
      </c>
      <c r="DS22" s="69" t="str">
        <f t="shared" si="122"/>
        <v/>
      </c>
      <c r="DT22" s="69" t="str">
        <f t="shared" si="123"/>
        <v/>
      </c>
      <c r="DU22" s="69" t="str">
        <f t="shared" si="124"/>
        <v/>
      </c>
      <c r="DV22" s="69" t="str">
        <f t="shared" si="125"/>
        <v/>
      </c>
      <c r="DW22" s="69" t="str">
        <f t="shared" si="126"/>
        <v/>
      </c>
      <c r="DX22" s="70" t="str">
        <f t="shared" si="127"/>
        <v/>
      </c>
      <c r="DY22" s="68" t="str" cm="1">
        <f t="array" ref="DY22">IF(OR($X22="", DY$7=""), "", IFERROR(IF(IFERROR(INDEX($F22:$L22, $BM22, MATCH(DY$6, $F$9:$L$9, 0)), "")&gt;DY$7, "", IFERROR(INDEX($BB22:$BH22, $BM22, MATCH(DY$6, $BB$10:$BH$10, 0)), "")), ""))</f>
        <v/>
      </c>
      <c r="DZ22" s="70" t="str" cm="1">
        <f t="array" ref="DZ22">IF(OR($X22="", DZ$7=""), "", IFERROR(IF(IFERROR(INDEX($F22:$L22, $BM22, MATCH(DZ$6, $F$9:$L$9, 0)), "")&gt;DZ$7, "", IFERROR(INDEX($BB22:$BH22, $BM22, MATCH(DZ$6, $BB$10:$BH$10, 0)), "")), ""))</f>
        <v/>
      </c>
      <c r="EA22" s="68" t="str">
        <f t="shared" si="128"/>
        <v/>
      </c>
      <c r="EB22" s="69" t="str">
        <f t="shared" si="129"/>
        <v/>
      </c>
      <c r="EC22" s="69" t="str">
        <f t="shared" si="130"/>
        <v/>
      </c>
      <c r="ED22" s="69" t="str">
        <f t="shared" si="131"/>
        <v/>
      </c>
      <c r="EE22" s="69" t="str">
        <f t="shared" si="132"/>
        <v/>
      </c>
      <c r="EF22" s="69" t="str">
        <f t="shared" si="133"/>
        <v/>
      </c>
      <c r="EG22" s="70" t="str">
        <f t="shared" si="134"/>
        <v/>
      </c>
      <c r="EH22" s="68" t="str" cm="1">
        <f t="array" ref="EH22">IF(OR($X22="", EH$7=""), "", IFERROR(IF(IFERROR(INDEX($F22:$L22, $BM22, MATCH(EH$6, $F$9:$L$9, 0)), "")&gt;EH$7, "", IFERROR(INDEX($BB22:$BH22, $BM22, MATCH(EH$6, $BB$10:$BH$10, 0)), "")), ""))</f>
        <v/>
      </c>
      <c r="EI22" s="70" t="str" cm="1">
        <f t="array" ref="EI22">IF(OR($X22="", EI$7=""), "", IFERROR(IF(IFERROR(INDEX($F22:$L22, $BM22, MATCH(EI$6, $F$9:$L$9, 0)), "")&gt;EI$7, "", IFERROR(INDEX($BB22:$BH22, $BM22, MATCH(EI$6, $BB$10:$BH$10, 0)), "")), ""))</f>
        <v/>
      </c>
      <c r="EJ22" s="68" t="str">
        <f t="shared" si="135"/>
        <v/>
      </c>
      <c r="EK22" s="69" t="str">
        <f t="shared" si="136"/>
        <v/>
      </c>
      <c r="EL22" s="69" t="str">
        <f t="shared" si="137"/>
        <v/>
      </c>
      <c r="EM22" s="69" t="str">
        <f t="shared" si="138"/>
        <v/>
      </c>
      <c r="EN22" s="69" t="str">
        <f t="shared" si="139"/>
        <v/>
      </c>
      <c r="EO22" s="69" t="str">
        <f t="shared" si="140"/>
        <v/>
      </c>
      <c r="EP22" s="70" t="str">
        <f t="shared" si="141"/>
        <v/>
      </c>
      <c r="EQ22" s="68" t="str" cm="1">
        <f t="array" ref="EQ22">IF(OR($X22="", EQ$7=""), "", IFERROR(IF(IFERROR(INDEX($F22:$L22, $BM22, MATCH(EQ$6, $F$9:$L$9, 0)), "")&gt;EQ$7, "", IFERROR(INDEX($BB22:$BH22, $BM22, MATCH(EQ$6, $BB$10:$BH$10, 0)), "")), ""))</f>
        <v/>
      </c>
      <c r="ER22" s="70" t="str" cm="1">
        <f t="array" ref="ER22">IF(OR($X22="", ER$7=""), "", IFERROR(IF(IFERROR(INDEX($F22:$L22, $BM22, MATCH(ER$6, $F$9:$L$9, 0)), "")&gt;ER$7, "", IFERROR(INDEX($BB22:$BH22, $BM22, MATCH(ER$6, $BB$10:$BH$10, 0)), "")), ""))</f>
        <v/>
      </c>
      <c r="ES22" s="68" t="str">
        <f t="shared" si="142"/>
        <v/>
      </c>
      <c r="ET22" s="69" t="str">
        <f t="shared" si="143"/>
        <v/>
      </c>
      <c r="EU22" s="69" t="str">
        <f t="shared" si="144"/>
        <v/>
      </c>
      <c r="EV22" s="69" t="str">
        <f t="shared" si="145"/>
        <v/>
      </c>
      <c r="EW22" s="69" t="str">
        <f t="shared" si="146"/>
        <v/>
      </c>
      <c r="EX22" s="69" t="str">
        <f t="shared" si="147"/>
        <v/>
      </c>
      <c r="EY22" s="70" t="str">
        <f t="shared" si="148"/>
        <v/>
      </c>
      <c r="FA22" s="68" t="str" cm="1">
        <f t="array" ref="FA22">IF($X22="", "", IFERROR(INDEX($BN22:$EY22, $EZ22, MATCH(FA$8, $BN$2:$EY$2, 0)), ""))</f>
        <v/>
      </c>
      <c r="FB22" s="69" t="str" cm="1">
        <f t="array" ref="FB22">IF($X22="", "", IFERROR(INDEX($BN22:$EY22, $EZ22, MATCH(FB$8, $BN$2:$EY$2, 0)), ""))</f>
        <v/>
      </c>
      <c r="FC22" s="69" t="str" cm="1">
        <f t="array" ref="FC22">IF($X22="", "", IFERROR(INDEX($BN22:$EY22, $EZ22, MATCH(FC$8, $BN$2:$EY$2, 0)), ""))</f>
        <v/>
      </c>
      <c r="FD22" s="69" t="str" cm="1">
        <f t="array" ref="FD22">IF($X22="", "", IFERROR(INDEX($BN22:$EY22, $EZ22, MATCH(FD$8, $BN$2:$EY$2, 0)), ""))</f>
        <v/>
      </c>
      <c r="FE22" s="69" t="str" cm="1">
        <f t="array" ref="FE22">IF($X22="", "", IFERROR(INDEX($BN22:$EY22, $EZ22, MATCH(FE$8, $BN$2:$EY$2, 0)), ""))</f>
        <v/>
      </c>
      <c r="FF22" s="69" t="str" cm="1">
        <f t="array" ref="FF22">IF($X22="", "", IFERROR(INDEX($BN22:$EY22, $EZ22, MATCH(FF$8, $BN$2:$EY$2, 0)), ""))</f>
        <v/>
      </c>
      <c r="FG22" s="69" t="str" cm="1">
        <f t="array" ref="FG22">IF($X22="", "", IFERROR(INDEX($BN22:$EY22, $EZ22, MATCH(FG$8, $BN$2:$EY$2, 0)), ""))</f>
        <v/>
      </c>
      <c r="FH22" s="69" t="str" cm="1">
        <f t="array" ref="FH22">IF($X22="", "", IFERROR(INDEX($BN22:$EY22, $EZ22, MATCH(FH$8, $BN$2:$EY$2, 0)), ""))</f>
        <v/>
      </c>
      <c r="FI22" s="69" t="str" cm="1">
        <f t="array" ref="FI22">IF($X22="", "", IFERROR(INDEX($BN22:$EY22, $EZ22, MATCH(FI$8, $BN$2:$EY$2, 0)), ""))</f>
        <v/>
      </c>
      <c r="FJ22" s="69" t="str" cm="1">
        <f t="array" ref="FJ22">IF($X22="", "", IFERROR(INDEX($BN22:$EY22, $EZ22, MATCH(FJ$8, $BN$2:$EY$2, 0)), ""))</f>
        <v/>
      </c>
      <c r="FK22" s="69" t="str" cm="1">
        <f t="array" ref="FK22">IF($X22="", "", IFERROR(INDEX($BN22:$EY22, $EZ22, MATCH(FK$8, $BN$2:$EY$2, 0)), ""))</f>
        <v/>
      </c>
      <c r="FL22" s="69" t="str" cm="1">
        <f t="array" ref="FL22">IF($X22="", "", IFERROR(INDEX($BN22:$EY22, $EZ22, MATCH(FL$8, $BN$2:$EY$2, 0)), ""))</f>
        <v/>
      </c>
      <c r="FM22" s="69" t="str" cm="1">
        <f t="array" ref="FM22">IF($X22="", "", IFERROR(INDEX($BN22:$EY22, $EZ22, MATCH(FM$8, $BN$2:$EY$2, 0)), ""))</f>
        <v/>
      </c>
      <c r="FN22" s="69" t="str" cm="1">
        <f t="array" ref="FN22">IF($X22="", "", IFERROR(INDEX($BN22:$EY22, $EZ22, MATCH(FN$8, $BN$2:$EY$2, 0)), ""))</f>
        <v/>
      </c>
      <c r="FO22" s="69" t="str" cm="1">
        <f t="array" ref="FO22">IF($X22="", "", IFERROR(INDEX($BN22:$EY22, $EZ22, MATCH(FO$8, $BN$2:$EY$2, 0)), ""))</f>
        <v/>
      </c>
      <c r="FP22" s="69" t="str" cm="1">
        <f t="array" ref="FP22">IF($X22="", "", IFERROR(INDEX($BN22:$EY22, $EZ22, MATCH(FP$8, $BN$2:$EY$2, 0)), ""))</f>
        <v/>
      </c>
      <c r="FQ22" s="69" t="str" cm="1">
        <f t="array" ref="FQ22">IF($X22="", "", IFERROR(INDEX($BN22:$EY22, $EZ22, MATCH(FQ$8, $BN$2:$EY$2, 0)), ""))</f>
        <v/>
      </c>
      <c r="FR22" s="69" t="str" cm="1">
        <f t="array" ref="FR22">IF($X22="", "", IFERROR(INDEX($BN22:$EY22, $EZ22, MATCH(FR$8, $BN$2:$EY$2, 0)), ""))</f>
        <v/>
      </c>
      <c r="FS22" s="69" t="str" cm="1">
        <f t="array" ref="FS22">IF($X22="", "", IFERROR(INDEX($BN22:$EY22, $EZ22, MATCH(FS$8, $BN$2:$EY$2, 0)), ""))</f>
        <v/>
      </c>
      <c r="FT22" s="69" t="str" cm="1">
        <f t="array" ref="FT22">IF($X22="", "", IFERROR(INDEX($BN22:$EY22, $EZ22, MATCH(FT$8, $BN$2:$EY$2, 0)), ""))</f>
        <v/>
      </c>
      <c r="FU22" s="69" t="str" cm="1">
        <f t="array" ref="FU22">IF($X22="", "", IFERROR(INDEX($BN22:$EY22, $EZ22, MATCH(FU$8, $BN$2:$EY$2, 0)), ""))</f>
        <v/>
      </c>
      <c r="FV22" s="69" t="str" cm="1">
        <f t="array" ref="FV22">IF($X22="", "", IFERROR(INDEX($BN22:$EY22, $EZ22, MATCH(FV$8, $BN$2:$EY$2, 0)), ""))</f>
        <v/>
      </c>
      <c r="FW22" s="69" t="str" cm="1">
        <f t="array" ref="FW22">IF($X22="", "", IFERROR(INDEX($BN22:$EY22, $EZ22, MATCH(FW$8, $BN$2:$EY$2, 0)), ""))</f>
        <v/>
      </c>
      <c r="FX22" s="69" t="str" cm="1">
        <f t="array" ref="FX22">IF($X22="", "", IFERROR(INDEX($BN22:$EY22, $EZ22, MATCH(FX$8, $BN$2:$EY$2, 0)), ""))</f>
        <v/>
      </c>
      <c r="FY22" s="69" t="str" cm="1">
        <f t="array" ref="FY22">IF($X22="", "", IFERROR(INDEX($BN22:$EY22, $EZ22, MATCH(FY$8, $BN$2:$EY$2, 0)), ""))</f>
        <v/>
      </c>
      <c r="FZ22" s="69" t="str" cm="1">
        <f t="array" ref="FZ22">IF($X22="", "", IFERROR(INDEX($BN22:$EY22, $EZ22, MATCH(FZ$8, $BN$2:$EY$2, 0)), ""))</f>
        <v/>
      </c>
      <c r="GA22" s="69" t="str" cm="1">
        <f t="array" ref="GA22">IF($X22="", "", IFERROR(INDEX($BN22:$EY22, $EZ22, MATCH(GA$8, $BN$2:$EY$2, 0)), ""))</f>
        <v/>
      </c>
      <c r="GB22" s="69" t="str" cm="1">
        <f t="array" ref="GB22">IF($X22="", "", IFERROR(INDEX($BN22:$EY22, $EZ22, MATCH(GB$8, $BN$2:$EY$2, 0)), ""))</f>
        <v/>
      </c>
      <c r="GC22" s="69" t="str" cm="1">
        <f t="array" ref="GC22">IF($X22="", "", IFERROR(INDEX($BN22:$EY22, $EZ22, MATCH(GC$8, $BN$2:$EY$2, 0)), ""))</f>
        <v/>
      </c>
      <c r="GD22" s="69" t="str" cm="1">
        <f t="array" ref="GD22">IF($X22="", "", IFERROR(INDEX($BN22:$EY22, $EZ22, MATCH(GD$8, $BN$2:$EY$2, 0)), ""))</f>
        <v/>
      </c>
      <c r="GE22" s="69" t="str" cm="1">
        <f t="array" ref="GE22">IF($X22="", "", IFERROR(INDEX($BN22:$EY22, $EZ22, MATCH(GE$8, $BN$2:$EY$2, 0)), ""))</f>
        <v/>
      </c>
      <c r="GF22" s="69" t="str" cm="1">
        <f t="array" ref="GF22">IF($X22="", "", IFERROR(INDEX($BN22:$EY22, $EZ22, MATCH(GF$8, $BN$2:$EY$2, 0)), ""))</f>
        <v/>
      </c>
      <c r="GG22" s="69" t="str" cm="1">
        <f t="array" ref="GG22">IF($X22="", "", IFERROR(INDEX($BN22:$EY22, $EZ22, MATCH(GG$8, $BN$2:$EY$2, 0)), ""))</f>
        <v/>
      </c>
      <c r="GH22" s="69" t="str" cm="1">
        <f t="array" ref="GH22">IF($X22="", "", IFERROR(INDEX($BN22:$EY22, $EZ22, MATCH(GH$8, $BN$2:$EY$2, 0)), ""))</f>
        <v/>
      </c>
      <c r="GI22" s="69" t="str" cm="1">
        <f t="array" ref="GI22">IF($X22="", "", IFERROR(INDEX($BN22:$EY22, $EZ22, MATCH(GI$8, $BN$2:$EY$2, 0)), ""))</f>
        <v/>
      </c>
      <c r="GJ22" s="69" t="str" cm="1">
        <f t="array" ref="GJ22">IF($X22="", "", IFERROR(INDEX($BN22:$EY22, $EZ22, MATCH(GJ$8, $BN$2:$EY$2, 0)), ""))</f>
        <v/>
      </c>
      <c r="GK22" s="69" t="str" cm="1">
        <f t="array" ref="GK22">IF($X22="", "", IFERROR(INDEX($BN22:$EY22, $EZ22, MATCH(GK$8, $BN$2:$EY$2, 0)), ""))</f>
        <v/>
      </c>
      <c r="GL22" s="69" t="str" cm="1">
        <f t="array" ref="GL22">IF($X22="", "", IFERROR(INDEX($BN22:$EY22, $EZ22, MATCH(GL$8, $BN$2:$EY$2, 0)), ""))</f>
        <v/>
      </c>
      <c r="GM22" s="69" t="str" cm="1">
        <f t="array" ref="GM22">IF($X22="", "", IFERROR(INDEX($BN22:$EY22, $EZ22, MATCH(GM$8, $BN$2:$EY$2, 0)), ""))</f>
        <v/>
      </c>
      <c r="GN22" s="69" t="str" cm="1">
        <f t="array" ref="GN22">IF($X22="", "", IFERROR(INDEX($BN22:$EY22, $EZ22, MATCH(GN$8, $BN$2:$EY$2, 0)), ""))</f>
        <v/>
      </c>
      <c r="GO22" s="69" t="str" cm="1">
        <f t="array" ref="GO22">IF($X22="", "", IFERROR(INDEX($BN22:$EY22, $EZ22, MATCH(GO$8, $BN$2:$EY$2, 0)), ""))</f>
        <v/>
      </c>
      <c r="GP22" s="69" t="str" cm="1">
        <f t="array" ref="GP22">IF($X22="", "", IFERROR(INDEX($BN22:$EY22, $EZ22, MATCH(GP$8, $BN$2:$EY$2, 0)), ""))</f>
        <v/>
      </c>
      <c r="GQ22" s="69" t="str" cm="1">
        <f t="array" ref="GQ22">IF($X22="", "", IFERROR(INDEX($BN22:$EY22, $EZ22, MATCH(GQ$8, $BN$2:$EY$2, 0)), ""))</f>
        <v/>
      </c>
      <c r="GR22" s="69" t="str" cm="1">
        <f t="array" ref="GR22">IF($X22="", "", IFERROR(INDEX($BN22:$EY22, $EZ22, MATCH(GR$8, $BN$2:$EY$2, 0)), ""))</f>
        <v/>
      </c>
      <c r="GS22" s="69" t="str" cm="1">
        <f t="array" ref="GS22">IF($X22="", "", IFERROR(INDEX($BN22:$EY22, $EZ22, MATCH(GS$8, $BN$2:$EY$2, 0)), ""))</f>
        <v/>
      </c>
      <c r="GT22" s="69" t="str" cm="1">
        <f t="array" ref="GT22">IF($X22="", "", IFERROR(INDEX($BN22:$EY22, $EZ22, MATCH(GT$8, $BN$2:$EY$2, 0)), ""))</f>
        <v/>
      </c>
      <c r="GU22" s="69" t="str" cm="1">
        <f t="array" ref="GU22">IF($X22="", "", IFERROR(INDEX($BN22:$EY22, $EZ22, MATCH(GU$8, $BN$2:$EY$2, 0)), ""))</f>
        <v/>
      </c>
      <c r="GV22" s="69" t="str" cm="1">
        <f t="array" ref="GV22">IF($X22="", "", IFERROR(INDEX($BN22:$EY22, $EZ22, MATCH(GV$8, $BN$2:$EY$2, 0)), ""))</f>
        <v/>
      </c>
      <c r="GW22" s="69" t="str" cm="1">
        <f t="array" ref="GW22">IF($X22="", "", IFERROR(INDEX($BN22:$EY22, $EZ22, MATCH(GW$8, $BN$2:$EY$2, 0)), ""))</f>
        <v/>
      </c>
      <c r="GX22" s="69" t="str" cm="1">
        <f t="array" ref="GX22">IF($X22="", "", IFERROR(INDEX($BN22:$EY22, $EZ22, MATCH(GX$8, $BN$2:$EY$2, 0)), ""))</f>
        <v/>
      </c>
      <c r="GY22" s="69" t="str" cm="1">
        <f t="array" ref="GY22">IF($X22="", "", IFERROR(INDEX($BN22:$EY22, $EZ22, MATCH(GY$8, $BN$2:$EY$2, 0)), ""))</f>
        <v/>
      </c>
      <c r="GZ22" s="69" t="str" cm="1">
        <f t="array" ref="GZ22">IF($X22="", "", IFERROR(INDEX($BN22:$EY22, $EZ22, MATCH(GZ$8, $BN$2:$EY$2, 0)), ""))</f>
        <v/>
      </c>
      <c r="HA22" s="69" t="str" cm="1">
        <f t="array" ref="HA22">IF($X22="", "", IFERROR(INDEX($BN22:$EY22, $EZ22, MATCH(HA$8, $BN$2:$EY$2, 0)), ""))</f>
        <v/>
      </c>
      <c r="HB22" s="69" t="str" cm="1">
        <f t="array" ref="HB22">IF($X22="", "", IFERROR(INDEX($BN22:$EY22, $EZ22, MATCH(HB$8, $BN$2:$EY$2, 0)), ""))</f>
        <v/>
      </c>
      <c r="HC22" s="69" t="str" cm="1">
        <f t="array" ref="HC22">IF($X22="", "", IFERROR(INDEX($BN22:$EY22, $EZ22, MATCH(HC$8, $BN$2:$EY$2, 0)), ""))</f>
        <v/>
      </c>
      <c r="HD22" s="69" t="str" cm="1">
        <f t="array" ref="HD22">IF($X22="", "", IFERROR(INDEX($BN22:$EY22, $EZ22, MATCH(HD$8, $BN$2:$EY$2, 0)), ""))</f>
        <v/>
      </c>
      <c r="HE22" s="69" t="str" cm="1">
        <f t="array" ref="HE22">IF($X22="", "", IFERROR(INDEX($BN22:$EY22, $EZ22, MATCH(HE$8, $BN$2:$EY$2, 0)), ""))</f>
        <v/>
      </c>
      <c r="HF22" s="69" t="str" cm="1">
        <f t="array" ref="HF22">IF($X22="", "", IFERROR(INDEX($BN22:$EY22, $EZ22, MATCH(HF$8, $BN$2:$EY$2, 0)), ""))</f>
        <v/>
      </c>
      <c r="HG22" s="69" t="str" cm="1">
        <f t="array" ref="HG22">IF($X22="", "", IFERROR(INDEX($BN22:$EY22, $EZ22, MATCH(HG$8, $BN$2:$EY$2, 0)), ""))</f>
        <v/>
      </c>
      <c r="HH22" s="69" t="str" cm="1">
        <f t="array" ref="HH22">IF($X22="", "", IFERROR(INDEX($BN22:$EY22, $EZ22, MATCH(HH$8, $BN$2:$EY$2, 0)), ""))</f>
        <v/>
      </c>
      <c r="HI22" s="69" t="str" cm="1">
        <f t="array" ref="HI22">IF($X22="", "", IFERROR(INDEX($BN22:$EY22, $EZ22, MATCH(HI$8, $BN$2:$EY$2, 0)), ""))</f>
        <v/>
      </c>
      <c r="HJ22" s="69" t="str" cm="1">
        <f t="array" ref="HJ22">IF($X22="", "", IFERROR(INDEX($BN22:$EY22, $EZ22, MATCH(HJ$8, $BN$2:$EY$2, 0)), ""))</f>
        <v/>
      </c>
      <c r="HK22" s="69" t="str" cm="1">
        <f t="array" ref="HK22">IF($X22="", "", IFERROR(INDEX($BN22:$EY22, $EZ22, MATCH(HK$8, $BN$2:$EY$2, 0)), ""))</f>
        <v/>
      </c>
      <c r="HL22" s="69" t="str" cm="1">
        <f t="array" ref="HL22">IF($X22="", "", IFERROR(INDEX($BN22:$EY22, $EZ22, MATCH(HL$8, $BN$2:$EY$2, 0)), ""))</f>
        <v/>
      </c>
      <c r="HM22" s="69" t="str" cm="1">
        <f t="array" ref="HM22">IF($X22="", "", IFERROR(INDEX($BN22:$EY22, $EZ22, MATCH(HM$8, $BN$2:$EY$2, 0)), ""))</f>
        <v/>
      </c>
      <c r="HN22" s="69" t="str" cm="1">
        <f t="array" ref="HN22">IF($X22="", "", IFERROR(INDEX($BN22:$EY22, $EZ22, MATCH(HN$8, $BN$2:$EY$2, 0)), ""))</f>
        <v/>
      </c>
      <c r="HO22" s="69" t="str" cm="1">
        <f t="array" ref="HO22">IF($X22="", "", IFERROR(INDEX($BN22:$EY22, $EZ22, MATCH(HO$8, $BN$2:$EY$2, 0)), ""))</f>
        <v/>
      </c>
      <c r="HP22" s="69" t="str" cm="1">
        <f t="array" ref="HP22">IF($X22="", "", IFERROR(INDEX($BN22:$EY22, $EZ22, MATCH(HP$8, $BN$2:$EY$2, 0)), ""))</f>
        <v/>
      </c>
      <c r="HQ22" s="69" t="str" cm="1">
        <f t="array" ref="HQ22">IF($X22="", "", IFERROR(INDEX($BN22:$EY22, $EZ22, MATCH(HQ$8, $BN$2:$EY$2, 0)), ""))</f>
        <v/>
      </c>
      <c r="HR22" s="70" t="str" cm="1">
        <f t="array" ref="HR22">IF($X22="", "", IFERROR(INDEX($BN22:$EY22, $EZ22, MATCH(HR$8, $BN$2:$EY$2, 0)), ""))</f>
        <v/>
      </c>
      <c r="HT22" s="8" t="str" cm="1">
        <f t="array" ref="HT22">IFERROR(INDEX($FA$6:$HR$6, $HS$6, MATCH(MIN($FA22:$HR22), $FA22:$HR22, 0)), "")</f>
        <v/>
      </c>
      <c r="HV22" s="8" t="str" cm="1">
        <f t="array" ref="HV22">IFERROR(INDEX(Trainers!$I$11:$I$20, MATCH(IFERROR(INDEX($FA$7:$HR$7, $HS$6, MATCH(MIN($FA22:$HR22), $FA22:$HR22, 0)), ""), Trainers!$AB$11:$AB$20, 0)), "")</f>
        <v/>
      </c>
      <c r="HX22" s="81" t="str">
        <f t="shared" si="149"/>
        <v/>
      </c>
      <c r="HY22" s="88" t="str">
        <f t="shared" si="150"/>
        <v/>
      </c>
      <c r="HZ22" s="81" t="str">
        <f t="shared" si="149"/>
        <v/>
      </c>
      <c r="IA22" s="88" t="str">
        <f t="shared" si="150"/>
        <v/>
      </c>
      <c r="IB22" s="81" t="str">
        <f t="shared" si="149"/>
        <v/>
      </c>
      <c r="IC22" s="88" t="str">
        <f t="shared" si="150"/>
        <v/>
      </c>
      <c r="ID22" s="81" t="str">
        <f t="shared" si="149"/>
        <v/>
      </c>
      <c r="IE22" s="88" t="str">
        <f t="shared" si="150"/>
        <v/>
      </c>
      <c r="IF22" s="81" t="str">
        <f t="shared" si="149"/>
        <v/>
      </c>
      <c r="IG22" s="88" t="str">
        <f t="shared" si="150"/>
        <v/>
      </c>
      <c r="IH22" s="81" t="str">
        <f t="shared" si="149"/>
        <v/>
      </c>
      <c r="II22" s="88" t="str">
        <f t="shared" si="150"/>
        <v/>
      </c>
      <c r="IJ22" s="81" t="str">
        <f t="shared" si="149"/>
        <v/>
      </c>
      <c r="IK22" s="88" t="str">
        <f t="shared" si="150"/>
        <v/>
      </c>
      <c r="IL22" s="81" t="str">
        <f t="shared" si="149"/>
        <v/>
      </c>
      <c r="IM22" s="88" t="str">
        <f t="shared" si="150"/>
        <v/>
      </c>
      <c r="IN22" s="81" t="str">
        <f t="shared" si="71"/>
        <v/>
      </c>
      <c r="IO22" s="88" t="str">
        <f t="shared" si="72"/>
        <v/>
      </c>
      <c r="IP22" s="81" t="str">
        <f t="shared" si="71"/>
        <v/>
      </c>
      <c r="IQ22" s="88" t="str">
        <f t="shared" si="72"/>
        <v/>
      </c>
      <c r="IS22" s="81" t="str" cm="1">
        <f t="array" ref="IS22">IF($X22="", "", IFERROR(INDEX($HX$3:$IQ$3, $IR$3, MATCH(IS$10, $HX22:$IQ22, 0)), ""))</f>
        <v/>
      </c>
      <c r="IT22" s="89" t="str" cm="1">
        <f t="array" ref="IT22">IF($X22="", "", IFERROR(INDEX($HX$3:$IQ$3, $IR$3, MATCH(IT$10, $HX22:$IQ22, 0)), ""))</f>
        <v/>
      </c>
      <c r="IU22" s="89" t="str" cm="1">
        <f t="array" ref="IU22">IF($X22="", "", IFERROR(INDEX($HX$3:$IQ$3, $IR$3, MATCH(IU$10, $HX22:$IQ22, 0)), ""))</f>
        <v/>
      </c>
      <c r="IV22" s="8" t="str">
        <f t="shared" si="151"/>
        <v/>
      </c>
      <c r="IX22" s="8" t="str">
        <f t="shared" si="152"/>
        <v/>
      </c>
      <c r="IZ22" s="8" t="str">
        <f>IF($BL22="", "", IFERROR(INDEX(Trainers!$AB$11:$AB$20, MATCH($BL22, Trainers!$I$11:$I$20, 0)), ""))</f>
        <v/>
      </c>
      <c r="JA22" s="78" t="str">
        <f t="shared" si="153"/>
        <v/>
      </c>
      <c r="JB22" s="8" t="str" cm="1">
        <f t="array" ref="JB22">IFERROR(INDEX($BN$7:$EY$7, $BM$7, MATCH(CONCATENATE($IZ22, " - ", $BJ22), $BN$2:$EY$2, 0)), "")</f>
        <v/>
      </c>
      <c r="JC22" s="8" t="str">
        <f t="shared" si="154"/>
        <v/>
      </c>
      <c r="JE22" s="8" t="str">
        <f>IF($HV22="", "", IFERROR(INDEX(Trainers!$AB$11:$AB$20, MATCH($HV22, Trainers!$I$11:$I$20, 0)), ""))</f>
        <v/>
      </c>
      <c r="JF22" s="78" t="str" cm="1">
        <f t="array" ref="JF22">IF(IFERROR(INDEX($F22:$L22, $Y22, MATCH($HT22, $F$9:$L$9, 0)), "")="", "", IFERROR(INDEX($F22:$L22, $Y22, MATCH($HT22, $F$9:$L$9, 0)), ""))</f>
        <v/>
      </c>
      <c r="JG22" s="8" t="str" cm="1">
        <f t="array" ref="JG22">IFERROR(INDEX($BN$7:$EY$7, $BM$7, MATCH(CONCATENATE($JE22, " - ", $HT22), $BN$2:$EY$2, 0)), "")</f>
        <v/>
      </c>
      <c r="JH22" s="8" t="str">
        <f t="shared" si="155"/>
        <v/>
      </c>
    </row>
    <row r="23" spans="1:268" x14ac:dyDescent="0.25">
      <c r="A23" s="2"/>
      <c r="B23" s="20"/>
      <c r="C23" s="21"/>
      <c r="D23" s="38"/>
      <c r="E23" s="22"/>
      <c r="F23" s="22"/>
      <c r="G23" s="22"/>
      <c r="H23" s="22"/>
      <c r="I23" s="22"/>
      <c r="J23" s="22"/>
      <c r="K23" s="22"/>
      <c r="L23" s="23"/>
      <c r="M23" s="2"/>
      <c r="N23" s="101" t="str">
        <f t="shared" si="75"/>
        <v/>
      </c>
      <c r="O23" s="2"/>
      <c r="P23" s="62"/>
      <c r="Q23" s="62"/>
      <c r="R23" s="62"/>
      <c r="V23" s="41" t="str">
        <f>IF('Training Positions'!$B23="", "", 'Training Positions'!$B23)</f>
        <v/>
      </c>
      <c r="X23" s="8" t="str">
        <f t="shared" si="76"/>
        <v/>
      </c>
      <c r="Z23" s="8" t="str">
        <f t="shared" si="38"/>
        <v/>
      </c>
      <c r="AA23" s="8" t="str">
        <f t="shared" si="39"/>
        <v/>
      </c>
      <c r="AB23" s="8" t="str">
        <f t="shared" si="40"/>
        <v/>
      </c>
      <c r="AC23" s="8" t="str">
        <f t="shared" si="41"/>
        <v/>
      </c>
      <c r="AD23" s="8" t="str">
        <f t="shared" si="42"/>
        <v/>
      </c>
      <c r="AE23" s="8" t="str">
        <f t="shared" si="43"/>
        <v/>
      </c>
      <c r="AF23" s="8" t="str">
        <f t="shared" si="44"/>
        <v/>
      </c>
      <c r="AG23" s="8" t="str">
        <f t="shared" si="45"/>
        <v/>
      </c>
      <c r="AH23" s="8" t="str">
        <f t="shared" si="46"/>
        <v/>
      </c>
      <c r="AI23" s="8" t="str">
        <f t="shared" si="47"/>
        <v/>
      </c>
      <c r="AJ23" s="8" t="str">
        <f t="shared" si="48"/>
        <v/>
      </c>
      <c r="AL23" s="68" t="str">
        <f t="shared" si="49"/>
        <v/>
      </c>
      <c r="AM23" s="69" t="str">
        <f t="shared" si="50"/>
        <v/>
      </c>
      <c r="AN23" s="69" t="str">
        <f t="shared" si="51"/>
        <v/>
      </c>
      <c r="AO23" s="69" t="str">
        <f t="shared" si="52"/>
        <v/>
      </c>
      <c r="AP23" s="69" t="str">
        <f t="shared" si="53"/>
        <v/>
      </c>
      <c r="AQ23" s="69" t="str">
        <f t="shared" si="54"/>
        <v/>
      </c>
      <c r="AR23" s="70" t="str">
        <f t="shared" si="55"/>
        <v/>
      </c>
      <c r="AT23" s="68" t="str">
        <f>IF($D23="", "", IFERROR(INDEX('Training Positions'!C$11:C$30, MATCH($D23, 'Training Positions'!$B$11:$B$30, 0)), ""))</f>
        <v/>
      </c>
      <c r="AU23" s="69" t="str">
        <f>IF($D23="", "", IFERROR(INDEX('Training Positions'!D$11:D$30, MATCH($D23, 'Training Positions'!$B$11:$B$30, 0)), ""))</f>
        <v/>
      </c>
      <c r="AV23" s="69" t="str">
        <f>IF($D23="", "", IFERROR(INDEX('Training Positions'!E$11:E$30, MATCH($D23, 'Training Positions'!$B$11:$B$30, 0)), ""))</f>
        <v/>
      </c>
      <c r="AW23" s="69" t="str">
        <f>IF($D23="", "", IFERROR(INDEX('Training Positions'!F$11:F$30, MATCH($D23, 'Training Positions'!$B$11:$B$30, 0)), ""))</f>
        <v/>
      </c>
      <c r="AX23" s="69" t="str">
        <f>IF($D23="", "", IFERROR(INDEX('Training Positions'!G$11:G$30, MATCH($D23, 'Training Positions'!$B$11:$B$30, 0)), ""))</f>
        <v/>
      </c>
      <c r="AY23" s="69" t="str">
        <f>IF($D23="", "", IFERROR(INDEX('Training Positions'!H$11:H$30, MATCH($D23, 'Training Positions'!$B$11:$B$30, 0)), ""))</f>
        <v/>
      </c>
      <c r="AZ23" s="70" t="str">
        <f>IF($D23="", "", IFERROR(INDEX('Training Positions'!I$11:I$30, MATCH($D23, 'Training Positions'!$B$11:$B$30, 0)), ""))</f>
        <v/>
      </c>
      <c r="BB23" s="68" t="str">
        <f t="shared" si="77"/>
        <v/>
      </c>
      <c r="BC23" s="69" t="str">
        <f t="shared" si="56"/>
        <v/>
      </c>
      <c r="BD23" s="69" t="str">
        <f t="shared" si="56"/>
        <v/>
      </c>
      <c r="BE23" s="69" t="str">
        <f t="shared" si="56"/>
        <v/>
      </c>
      <c r="BF23" s="69" t="str">
        <f t="shared" si="56"/>
        <v/>
      </c>
      <c r="BG23" s="69" t="str">
        <f t="shared" si="56"/>
        <v/>
      </c>
      <c r="BH23" s="70" t="str">
        <f t="shared" si="56"/>
        <v/>
      </c>
      <c r="BJ23" s="8" t="str" cm="1">
        <f t="array" ref="BJ23">IF($X23="", "", IFERROR(INDEX($BB$10:$BH$10, $BA$10, MATCH(MIN($BB23:$BH23), $BB23:$BH23, 0)), ""))</f>
        <v/>
      </c>
      <c r="BK23" s="78" t="str">
        <f t="shared" si="78"/>
        <v/>
      </c>
      <c r="BL23" s="8" t="str">
        <f>IF($IX23="", "", IFERROR(INDEX(Trainers!$I$11:$I$20, MATCH($IX23, Trainers!$AB$11:$AB$20, 0)), ""))</f>
        <v/>
      </c>
      <c r="BN23" s="68" t="str" cm="1">
        <f t="array" ref="BN23">IF(OR($X23="", BN$7=""), "", IFERROR(IF(IFERROR(INDEX($F23:$L23, $BM23, MATCH(BN$6, $F$9:$L$9, 0)), "")&gt;BN$7, "", IFERROR(INDEX($BB23:$BH23, $BM23, MATCH(BN$6, $BB$10:$BH$10, 0)), "")), ""))</f>
        <v/>
      </c>
      <c r="BO23" s="70" t="str" cm="1">
        <f t="array" ref="BO23">IF(OR($X23="", BO$7=""), "", IFERROR(IF(IFERROR(INDEX($F23:$L23, $BM23, MATCH(BO$6, $F$9:$L$9, 0)), "")&gt;BO$7, "", IFERROR(INDEX($BB23:$BH23, $BM23, MATCH(BO$6, $BB$10:$BH$10, 0)), "")), ""))</f>
        <v/>
      </c>
      <c r="BP23" s="68" t="str">
        <f t="shared" si="79"/>
        <v/>
      </c>
      <c r="BQ23" s="69" t="str">
        <f t="shared" si="80"/>
        <v/>
      </c>
      <c r="BR23" s="69" t="str">
        <f t="shared" si="81"/>
        <v/>
      </c>
      <c r="BS23" s="69" t="str">
        <f t="shared" si="82"/>
        <v/>
      </c>
      <c r="BT23" s="69" t="str">
        <f t="shared" si="83"/>
        <v/>
      </c>
      <c r="BU23" s="69" t="str">
        <f t="shared" si="84"/>
        <v/>
      </c>
      <c r="BV23" s="70" t="str">
        <f t="shared" si="85"/>
        <v/>
      </c>
      <c r="BW23" s="68" t="str" cm="1">
        <f t="array" ref="BW23">IF(OR($X23="", BW$7=""), "", IFERROR(IF(IFERROR(INDEX($F23:$L23, $BM23, MATCH(BW$6, $F$9:$L$9, 0)), "")&gt;BW$7, "", IFERROR(INDEX($BB23:$BH23, $BM23, MATCH(BW$6, $BB$10:$BH$10, 0)), "")), ""))</f>
        <v/>
      </c>
      <c r="BX23" s="70" t="str" cm="1">
        <f t="array" ref="BX23">IF(OR($X23="", BX$7=""), "", IFERROR(IF(IFERROR(INDEX($F23:$L23, $BM23, MATCH(BX$6, $F$9:$L$9, 0)), "")&gt;BX$7, "", IFERROR(INDEX($BB23:$BH23, $BM23, MATCH(BX$6, $BB$10:$BH$10, 0)), "")), ""))</f>
        <v/>
      </c>
      <c r="BY23" s="68" t="str">
        <f t="shared" si="86"/>
        <v/>
      </c>
      <c r="BZ23" s="69" t="str">
        <f t="shared" si="87"/>
        <v/>
      </c>
      <c r="CA23" s="69" t="str">
        <f t="shared" si="88"/>
        <v/>
      </c>
      <c r="CB23" s="69" t="str">
        <f t="shared" si="89"/>
        <v/>
      </c>
      <c r="CC23" s="69" t="str">
        <f t="shared" si="90"/>
        <v/>
      </c>
      <c r="CD23" s="69" t="str">
        <f t="shared" si="91"/>
        <v/>
      </c>
      <c r="CE23" s="70" t="str">
        <f t="shared" si="92"/>
        <v/>
      </c>
      <c r="CF23" s="68" t="str" cm="1">
        <f t="array" ref="CF23">IF(OR($X23="", CF$7=""), "", IFERROR(IF(IFERROR(INDEX($F23:$L23, $BM23, MATCH(CF$6, $F$9:$L$9, 0)), "")&gt;CF$7, "", IFERROR(INDEX($BB23:$BH23, $BM23, MATCH(CF$6, $BB$10:$BH$10, 0)), "")), ""))</f>
        <v/>
      </c>
      <c r="CG23" s="70" t="str" cm="1">
        <f t="array" ref="CG23">IF(OR($X23="", CG$7=""), "", IFERROR(IF(IFERROR(INDEX($F23:$L23, $BM23, MATCH(CG$6, $F$9:$L$9, 0)), "")&gt;CG$7, "", IFERROR(INDEX($BB23:$BH23, $BM23, MATCH(CG$6, $BB$10:$BH$10, 0)), "")), ""))</f>
        <v/>
      </c>
      <c r="CH23" s="68" t="str">
        <f t="shared" si="93"/>
        <v/>
      </c>
      <c r="CI23" s="69" t="str">
        <f t="shared" si="94"/>
        <v/>
      </c>
      <c r="CJ23" s="69" t="str">
        <f t="shared" si="95"/>
        <v/>
      </c>
      <c r="CK23" s="69" t="str">
        <f t="shared" si="96"/>
        <v/>
      </c>
      <c r="CL23" s="69" t="str">
        <f t="shared" si="97"/>
        <v/>
      </c>
      <c r="CM23" s="69" t="str">
        <f t="shared" si="98"/>
        <v/>
      </c>
      <c r="CN23" s="70" t="str">
        <f t="shared" si="99"/>
        <v/>
      </c>
      <c r="CO23" s="68" t="str" cm="1">
        <f t="array" ref="CO23">IF(OR($X23="", CO$7=""), "", IFERROR(IF(IFERROR(INDEX($F23:$L23, $BM23, MATCH(CO$6, $F$9:$L$9, 0)), "")&gt;CO$7, "", IFERROR(INDEX($BB23:$BH23, $BM23, MATCH(CO$6, $BB$10:$BH$10, 0)), "")), ""))</f>
        <v/>
      </c>
      <c r="CP23" s="70" t="str" cm="1">
        <f t="array" ref="CP23">IF(OR($X23="", CP$7=""), "", IFERROR(IF(IFERROR(INDEX($F23:$L23, $BM23, MATCH(CP$6, $F$9:$L$9, 0)), "")&gt;CP$7, "", IFERROR(INDEX($BB23:$BH23, $BM23, MATCH(CP$6, $BB$10:$BH$10, 0)), "")), ""))</f>
        <v/>
      </c>
      <c r="CQ23" s="68" t="str">
        <f t="shared" si="100"/>
        <v/>
      </c>
      <c r="CR23" s="69" t="str">
        <f t="shared" si="101"/>
        <v/>
      </c>
      <c r="CS23" s="69" t="str">
        <f t="shared" si="102"/>
        <v/>
      </c>
      <c r="CT23" s="69" t="str">
        <f t="shared" si="103"/>
        <v/>
      </c>
      <c r="CU23" s="69" t="str">
        <f t="shared" si="104"/>
        <v/>
      </c>
      <c r="CV23" s="69" t="str">
        <f t="shared" si="105"/>
        <v/>
      </c>
      <c r="CW23" s="70" t="str">
        <f t="shared" si="106"/>
        <v/>
      </c>
      <c r="CX23" s="68" t="str" cm="1">
        <f t="array" ref="CX23">IF(OR($X23="", CX$7=""), "", IFERROR(IF(IFERROR(INDEX($F23:$L23, $BM23, MATCH(CX$6, $F$9:$L$9, 0)), "")&gt;CX$7, "", IFERROR(INDEX($BB23:$BH23, $BM23, MATCH(CX$6, $BB$10:$BH$10, 0)), "")), ""))</f>
        <v/>
      </c>
      <c r="CY23" s="70" t="str" cm="1">
        <f t="array" ref="CY23">IF(OR($X23="", CY$7=""), "", IFERROR(IF(IFERROR(INDEX($F23:$L23, $BM23, MATCH(CY$6, $F$9:$L$9, 0)), "")&gt;CY$7, "", IFERROR(INDEX($BB23:$BH23, $BM23, MATCH(CY$6, $BB$10:$BH$10, 0)), "")), ""))</f>
        <v/>
      </c>
      <c r="CZ23" s="68" t="str">
        <f t="shared" si="107"/>
        <v/>
      </c>
      <c r="DA23" s="69" t="str">
        <f t="shared" si="108"/>
        <v/>
      </c>
      <c r="DB23" s="69" t="str">
        <f t="shared" si="109"/>
        <v/>
      </c>
      <c r="DC23" s="69" t="str">
        <f t="shared" si="110"/>
        <v/>
      </c>
      <c r="DD23" s="69" t="str">
        <f t="shared" si="111"/>
        <v/>
      </c>
      <c r="DE23" s="69" t="str">
        <f t="shared" si="112"/>
        <v/>
      </c>
      <c r="DF23" s="70" t="str">
        <f t="shared" si="113"/>
        <v/>
      </c>
      <c r="DG23" s="68" t="str" cm="1">
        <f t="array" ref="DG23">IF(OR($X23="", DG$7=""), "", IFERROR(IF(IFERROR(INDEX($F23:$L23, $BM23, MATCH(DG$6, $F$9:$L$9, 0)), "")&gt;DG$7, "", IFERROR(INDEX($BB23:$BH23, $BM23, MATCH(DG$6, $BB$10:$BH$10, 0)), "")), ""))</f>
        <v/>
      </c>
      <c r="DH23" s="70" t="str" cm="1">
        <f t="array" ref="DH23">IF(OR($X23="", DH$7=""), "", IFERROR(IF(IFERROR(INDEX($F23:$L23, $BM23, MATCH(DH$6, $F$9:$L$9, 0)), "")&gt;DH$7, "", IFERROR(INDEX($BB23:$BH23, $BM23, MATCH(DH$6, $BB$10:$BH$10, 0)), "")), ""))</f>
        <v/>
      </c>
      <c r="DI23" s="68" t="str">
        <f t="shared" si="114"/>
        <v/>
      </c>
      <c r="DJ23" s="69" t="str">
        <f t="shared" si="115"/>
        <v/>
      </c>
      <c r="DK23" s="69" t="str">
        <f t="shared" si="116"/>
        <v/>
      </c>
      <c r="DL23" s="69" t="str">
        <f t="shared" si="117"/>
        <v/>
      </c>
      <c r="DM23" s="69" t="str">
        <f t="shared" si="118"/>
        <v/>
      </c>
      <c r="DN23" s="69" t="str">
        <f t="shared" si="119"/>
        <v/>
      </c>
      <c r="DO23" s="70" t="str">
        <f t="shared" si="120"/>
        <v/>
      </c>
      <c r="DP23" s="68" t="str" cm="1">
        <f t="array" ref="DP23">IF(OR($X23="", DP$7=""), "", IFERROR(IF(IFERROR(INDEX($F23:$L23, $BM23, MATCH(DP$6, $F$9:$L$9, 0)), "")&gt;DP$7, "", IFERROR(INDEX($BB23:$BH23, $BM23, MATCH(DP$6, $BB$10:$BH$10, 0)), "")), ""))</f>
        <v/>
      </c>
      <c r="DQ23" s="70" t="str" cm="1">
        <f t="array" ref="DQ23">IF(OR($X23="", DQ$7=""), "", IFERROR(IF(IFERROR(INDEX($F23:$L23, $BM23, MATCH(DQ$6, $F$9:$L$9, 0)), "")&gt;DQ$7, "", IFERROR(INDEX($BB23:$BH23, $BM23, MATCH(DQ$6, $BB$10:$BH$10, 0)), "")), ""))</f>
        <v/>
      </c>
      <c r="DR23" s="68" t="str">
        <f t="shared" si="121"/>
        <v/>
      </c>
      <c r="DS23" s="69" t="str">
        <f t="shared" si="122"/>
        <v/>
      </c>
      <c r="DT23" s="69" t="str">
        <f t="shared" si="123"/>
        <v/>
      </c>
      <c r="DU23" s="69" t="str">
        <f t="shared" si="124"/>
        <v/>
      </c>
      <c r="DV23" s="69" t="str">
        <f t="shared" si="125"/>
        <v/>
      </c>
      <c r="DW23" s="69" t="str">
        <f t="shared" si="126"/>
        <v/>
      </c>
      <c r="DX23" s="70" t="str">
        <f t="shared" si="127"/>
        <v/>
      </c>
      <c r="DY23" s="68" t="str" cm="1">
        <f t="array" ref="DY23">IF(OR($X23="", DY$7=""), "", IFERROR(IF(IFERROR(INDEX($F23:$L23, $BM23, MATCH(DY$6, $F$9:$L$9, 0)), "")&gt;DY$7, "", IFERROR(INDEX($BB23:$BH23, $BM23, MATCH(DY$6, $BB$10:$BH$10, 0)), "")), ""))</f>
        <v/>
      </c>
      <c r="DZ23" s="70" t="str" cm="1">
        <f t="array" ref="DZ23">IF(OR($X23="", DZ$7=""), "", IFERROR(IF(IFERROR(INDEX($F23:$L23, $BM23, MATCH(DZ$6, $F$9:$L$9, 0)), "")&gt;DZ$7, "", IFERROR(INDEX($BB23:$BH23, $BM23, MATCH(DZ$6, $BB$10:$BH$10, 0)), "")), ""))</f>
        <v/>
      </c>
      <c r="EA23" s="68" t="str">
        <f t="shared" si="128"/>
        <v/>
      </c>
      <c r="EB23" s="69" t="str">
        <f t="shared" si="129"/>
        <v/>
      </c>
      <c r="EC23" s="69" t="str">
        <f t="shared" si="130"/>
        <v/>
      </c>
      <c r="ED23" s="69" t="str">
        <f t="shared" si="131"/>
        <v/>
      </c>
      <c r="EE23" s="69" t="str">
        <f t="shared" si="132"/>
        <v/>
      </c>
      <c r="EF23" s="69" t="str">
        <f t="shared" si="133"/>
        <v/>
      </c>
      <c r="EG23" s="70" t="str">
        <f t="shared" si="134"/>
        <v/>
      </c>
      <c r="EH23" s="68" t="str" cm="1">
        <f t="array" ref="EH23">IF(OR($X23="", EH$7=""), "", IFERROR(IF(IFERROR(INDEX($F23:$L23, $BM23, MATCH(EH$6, $F$9:$L$9, 0)), "")&gt;EH$7, "", IFERROR(INDEX($BB23:$BH23, $BM23, MATCH(EH$6, $BB$10:$BH$10, 0)), "")), ""))</f>
        <v/>
      </c>
      <c r="EI23" s="70" t="str" cm="1">
        <f t="array" ref="EI23">IF(OR($X23="", EI$7=""), "", IFERROR(IF(IFERROR(INDEX($F23:$L23, $BM23, MATCH(EI$6, $F$9:$L$9, 0)), "")&gt;EI$7, "", IFERROR(INDEX($BB23:$BH23, $BM23, MATCH(EI$6, $BB$10:$BH$10, 0)), "")), ""))</f>
        <v/>
      </c>
      <c r="EJ23" s="68" t="str">
        <f t="shared" si="135"/>
        <v/>
      </c>
      <c r="EK23" s="69" t="str">
        <f t="shared" si="136"/>
        <v/>
      </c>
      <c r="EL23" s="69" t="str">
        <f t="shared" si="137"/>
        <v/>
      </c>
      <c r="EM23" s="69" t="str">
        <f t="shared" si="138"/>
        <v/>
      </c>
      <c r="EN23" s="69" t="str">
        <f t="shared" si="139"/>
        <v/>
      </c>
      <c r="EO23" s="69" t="str">
        <f t="shared" si="140"/>
        <v/>
      </c>
      <c r="EP23" s="70" t="str">
        <f t="shared" si="141"/>
        <v/>
      </c>
      <c r="EQ23" s="68" t="str" cm="1">
        <f t="array" ref="EQ23">IF(OR($X23="", EQ$7=""), "", IFERROR(IF(IFERROR(INDEX($F23:$L23, $BM23, MATCH(EQ$6, $F$9:$L$9, 0)), "")&gt;EQ$7, "", IFERROR(INDEX($BB23:$BH23, $BM23, MATCH(EQ$6, $BB$10:$BH$10, 0)), "")), ""))</f>
        <v/>
      </c>
      <c r="ER23" s="70" t="str" cm="1">
        <f t="array" ref="ER23">IF(OR($X23="", ER$7=""), "", IFERROR(IF(IFERROR(INDEX($F23:$L23, $BM23, MATCH(ER$6, $F$9:$L$9, 0)), "")&gt;ER$7, "", IFERROR(INDEX($BB23:$BH23, $BM23, MATCH(ER$6, $BB$10:$BH$10, 0)), "")), ""))</f>
        <v/>
      </c>
      <c r="ES23" s="68" t="str">
        <f t="shared" si="142"/>
        <v/>
      </c>
      <c r="ET23" s="69" t="str">
        <f t="shared" si="143"/>
        <v/>
      </c>
      <c r="EU23" s="69" t="str">
        <f t="shared" si="144"/>
        <v/>
      </c>
      <c r="EV23" s="69" t="str">
        <f t="shared" si="145"/>
        <v/>
      </c>
      <c r="EW23" s="69" t="str">
        <f t="shared" si="146"/>
        <v/>
      </c>
      <c r="EX23" s="69" t="str">
        <f t="shared" si="147"/>
        <v/>
      </c>
      <c r="EY23" s="70" t="str">
        <f t="shared" si="148"/>
        <v/>
      </c>
      <c r="FA23" s="68" t="str" cm="1">
        <f t="array" ref="FA23">IF($X23="", "", IFERROR(INDEX($BN23:$EY23, $EZ23, MATCH(FA$8, $BN$2:$EY$2, 0)), ""))</f>
        <v/>
      </c>
      <c r="FB23" s="69" t="str" cm="1">
        <f t="array" ref="FB23">IF($X23="", "", IFERROR(INDEX($BN23:$EY23, $EZ23, MATCH(FB$8, $BN$2:$EY$2, 0)), ""))</f>
        <v/>
      </c>
      <c r="FC23" s="69" t="str" cm="1">
        <f t="array" ref="FC23">IF($X23="", "", IFERROR(INDEX($BN23:$EY23, $EZ23, MATCH(FC$8, $BN$2:$EY$2, 0)), ""))</f>
        <v/>
      </c>
      <c r="FD23" s="69" t="str" cm="1">
        <f t="array" ref="FD23">IF($X23="", "", IFERROR(INDEX($BN23:$EY23, $EZ23, MATCH(FD$8, $BN$2:$EY$2, 0)), ""))</f>
        <v/>
      </c>
      <c r="FE23" s="69" t="str" cm="1">
        <f t="array" ref="FE23">IF($X23="", "", IFERROR(INDEX($BN23:$EY23, $EZ23, MATCH(FE$8, $BN$2:$EY$2, 0)), ""))</f>
        <v/>
      </c>
      <c r="FF23" s="69" t="str" cm="1">
        <f t="array" ref="FF23">IF($X23="", "", IFERROR(INDEX($BN23:$EY23, $EZ23, MATCH(FF$8, $BN$2:$EY$2, 0)), ""))</f>
        <v/>
      </c>
      <c r="FG23" s="69" t="str" cm="1">
        <f t="array" ref="FG23">IF($X23="", "", IFERROR(INDEX($BN23:$EY23, $EZ23, MATCH(FG$8, $BN$2:$EY$2, 0)), ""))</f>
        <v/>
      </c>
      <c r="FH23" s="69" t="str" cm="1">
        <f t="array" ref="FH23">IF($X23="", "", IFERROR(INDEX($BN23:$EY23, $EZ23, MATCH(FH$8, $BN$2:$EY$2, 0)), ""))</f>
        <v/>
      </c>
      <c r="FI23" s="69" t="str" cm="1">
        <f t="array" ref="FI23">IF($X23="", "", IFERROR(INDEX($BN23:$EY23, $EZ23, MATCH(FI$8, $BN$2:$EY$2, 0)), ""))</f>
        <v/>
      </c>
      <c r="FJ23" s="69" t="str" cm="1">
        <f t="array" ref="FJ23">IF($X23="", "", IFERROR(INDEX($BN23:$EY23, $EZ23, MATCH(FJ$8, $BN$2:$EY$2, 0)), ""))</f>
        <v/>
      </c>
      <c r="FK23" s="69" t="str" cm="1">
        <f t="array" ref="FK23">IF($X23="", "", IFERROR(INDEX($BN23:$EY23, $EZ23, MATCH(FK$8, $BN$2:$EY$2, 0)), ""))</f>
        <v/>
      </c>
      <c r="FL23" s="69" t="str" cm="1">
        <f t="array" ref="FL23">IF($X23="", "", IFERROR(INDEX($BN23:$EY23, $EZ23, MATCH(FL$8, $BN$2:$EY$2, 0)), ""))</f>
        <v/>
      </c>
      <c r="FM23" s="69" t="str" cm="1">
        <f t="array" ref="FM23">IF($X23="", "", IFERROR(INDEX($BN23:$EY23, $EZ23, MATCH(FM$8, $BN$2:$EY$2, 0)), ""))</f>
        <v/>
      </c>
      <c r="FN23" s="69" t="str" cm="1">
        <f t="array" ref="FN23">IF($X23="", "", IFERROR(INDEX($BN23:$EY23, $EZ23, MATCH(FN$8, $BN$2:$EY$2, 0)), ""))</f>
        <v/>
      </c>
      <c r="FO23" s="69" t="str" cm="1">
        <f t="array" ref="FO23">IF($X23="", "", IFERROR(INDEX($BN23:$EY23, $EZ23, MATCH(FO$8, $BN$2:$EY$2, 0)), ""))</f>
        <v/>
      </c>
      <c r="FP23" s="69" t="str" cm="1">
        <f t="array" ref="FP23">IF($X23="", "", IFERROR(INDEX($BN23:$EY23, $EZ23, MATCH(FP$8, $BN$2:$EY$2, 0)), ""))</f>
        <v/>
      </c>
      <c r="FQ23" s="69" t="str" cm="1">
        <f t="array" ref="FQ23">IF($X23="", "", IFERROR(INDEX($BN23:$EY23, $EZ23, MATCH(FQ$8, $BN$2:$EY$2, 0)), ""))</f>
        <v/>
      </c>
      <c r="FR23" s="69" t="str" cm="1">
        <f t="array" ref="FR23">IF($X23="", "", IFERROR(INDEX($BN23:$EY23, $EZ23, MATCH(FR$8, $BN$2:$EY$2, 0)), ""))</f>
        <v/>
      </c>
      <c r="FS23" s="69" t="str" cm="1">
        <f t="array" ref="FS23">IF($X23="", "", IFERROR(INDEX($BN23:$EY23, $EZ23, MATCH(FS$8, $BN$2:$EY$2, 0)), ""))</f>
        <v/>
      </c>
      <c r="FT23" s="69" t="str" cm="1">
        <f t="array" ref="FT23">IF($X23="", "", IFERROR(INDEX($BN23:$EY23, $EZ23, MATCH(FT$8, $BN$2:$EY$2, 0)), ""))</f>
        <v/>
      </c>
      <c r="FU23" s="69" t="str" cm="1">
        <f t="array" ref="FU23">IF($X23="", "", IFERROR(INDEX($BN23:$EY23, $EZ23, MATCH(FU$8, $BN$2:$EY$2, 0)), ""))</f>
        <v/>
      </c>
      <c r="FV23" s="69" t="str" cm="1">
        <f t="array" ref="FV23">IF($X23="", "", IFERROR(INDEX($BN23:$EY23, $EZ23, MATCH(FV$8, $BN$2:$EY$2, 0)), ""))</f>
        <v/>
      </c>
      <c r="FW23" s="69" t="str" cm="1">
        <f t="array" ref="FW23">IF($X23="", "", IFERROR(INDEX($BN23:$EY23, $EZ23, MATCH(FW$8, $BN$2:$EY$2, 0)), ""))</f>
        <v/>
      </c>
      <c r="FX23" s="69" t="str" cm="1">
        <f t="array" ref="FX23">IF($X23="", "", IFERROR(INDEX($BN23:$EY23, $EZ23, MATCH(FX$8, $BN$2:$EY$2, 0)), ""))</f>
        <v/>
      </c>
      <c r="FY23" s="69" t="str" cm="1">
        <f t="array" ref="FY23">IF($X23="", "", IFERROR(INDEX($BN23:$EY23, $EZ23, MATCH(FY$8, $BN$2:$EY$2, 0)), ""))</f>
        <v/>
      </c>
      <c r="FZ23" s="69" t="str" cm="1">
        <f t="array" ref="FZ23">IF($X23="", "", IFERROR(INDEX($BN23:$EY23, $EZ23, MATCH(FZ$8, $BN$2:$EY$2, 0)), ""))</f>
        <v/>
      </c>
      <c r="GA23" s="69" t="str" cm="1">
        <f t="array" ref="GA23">IF($X23="", "", IFERROR(INDEX($BN23:$EY23, $EZ23, MATCH(GA$8, $BN$2:$EY$2, 0)), ""))</f>
        <v/>
      </c>
      <c r="GB23" s="69" t="str" cm="1">
        <f t="array" ref="GB23">IF($X23="", "", IFERROR(INDEX($BN23:$EY23, $EZ23, MATCH(GB$8, $BN$2:$EY$2, 0)), ""))</f>
        <v/>
      </c>
      <c r="GC23" s="69" t="str" cm="1">
        <f t="array" ref="GC23">IF($X23="", "", IFERROR(INDEX($BN23:$EY23, $EZ23, MATCH(GC$8, $BN$2:$EY$2, 0)), ""))</f>
        <v/>
      </c>
      <c r="GD23" s="69" t="str" cm="1">
        <f t="array" ref="GD23">IF($X23="", "", IFERROR(INDEX($BN23:$EY23, $EZ23, MATCH(GD$8, $BN$2:$EY$2, 0)), ""))</f>
        <v/>
      </c>
      <c r="GE23" s="69" t="str" cm="1">
        <f t="array" ref="GE23">IF($X23="", "", IFERROR(INDEX($BN23:$EY23, $EZ23, MATCH(GE$8, $BN$2:$EY$2, 0)), ""))</f>
        <v/>
      </c>
      <c r="GF23" s="69" t="str" cm="1">
        <f t="array" ref="GF23">IF($X23="", "", IFERROR(INDEX($BN23:$EY23, $EZ23, MATCH(GF$8, $BN$2:$EY$2, 0)), ""))</f>
        <v/>
      </c>
      <c r="GG23" s="69" t="str" cm="1">
        <f t="array" ref="GG23">IF($X23="", "", IFERROR(INDEX($BN23:$EY23, $EZ23, MATCH(GG$8, $BN$2:$EY$2, 0)), ""))</f>
        <v/>
      </c>
      <c r="GH23" s="69" t="str" cm="1">
        <f t="array" ref="GH23">IF($X23="", "", IFERROR(INDEX($BN23:$EY23, $EZ23, MATCH(GH$8, $BN$2:$EY$2, 0)), ""))</f>
        <v/>
      </c>
      <c r="GI23" s="69" t="str" cm="1">
        <f t="array" ref="GI23">IF($X23="", "", IFERROR(INDEX($BN23:$EY23, $EZ23, MATCH(GI$8, $BN$2:$EY$2, 0)), ""))</f>
        <v/>
      </c>
      <c r="GJ23" s="69" t="str" cm="1">
        <f t="array" ref="GJ23">IF($X23="", "", IFERROR(INDEX($BN23:$EY23, $EZ23, MATCH(GJ$8, $BN$2:$EY$2, 0)), ""))</f>
        <v/>
      </c>
      <c r="GK23" s="69" t="str" cm="1">
        <f t="array" ref="GK23">IF($X23="", "", IFERROR(INDEX($BN23:$EY23, $EZ23, MATCH(GK$8, $BN$2:$EY$2, 0)), ""))</f>
        <v/>
      </c>
      <c r="GL23" s="69" t="str" cm="1">
        <f t="array" ref="GL23">IF($X23="", "", IFERROR(INDEX($BN23:$EY23, $EZ23, MATCH(GL$8, $BN$2:$EY$2, 0)), ""))</f>
        <v/>
      </c>
      <c r="GM23" s="69" t="str" cm="1">
        <f t="array" ref="GM23">IF($X23="", "", IFERROR(INDEX($BN23:$EY23, $EZ23, MATCH(GM$8, $BN$2:$EY$2, 0)), ""))</f>
        <v/>
      </c>
      <c r="GN23" s="69" t="str" cm="1">
        <f t="array" ref="GN23">IF($X23="", "", IFERROR(INDEX($BN23:$EY23, $EZ23, MATCH(GN$8, $BN$2:$EY$2, 0)), ""))</f>
        <v/>
      </c>
      <c r="GO23" s="69" t="str" cm="1">
        <f t="array" ref="GO23">IF($X23="", "", IFERROR(INDEX($BN23:$EY23, $EZ23, MATCH(GO$8, $BN$2:$EY$2, 0)), ""))</f>
        <v/>
      </c>
      <c r="GP23" s="69" t="str" cm="1">
        <f t="array" ref="GP23">IF($X23="", "", IFERROR(INDEX($BN23:$EY23, $EZ23, MATCH(GP$8, $BN$2:$EY$2, 0)), ""))</f>
        <v/>
      </c>
      <c r="GQ23" s="69" t="str" cm="1">
        <f t="array" ref="GQ23">IF($X23="", "", IFERROR(INDEX($BN23:$EY23, $EZ23, MATCH(GQ$8, $BN$2:$EY$2, 0)), ""))</f>
        <v/>
      </c>
      <c r="GR23" s="69" t="str" cm="1">
        <f t="array" ref="GR23">IF($X23="", "", IFERROR(INDEX($BN23:$EY23, $EZ23, MATCH(GR$8, $BN$2:$EY$2, 0)), ""))</f>
        <v/>
      </c>
      <c r="GS23" s="69" t="str" cm="1">
        <f t="array" ref="GS23">IF($X23="", "", IFERROR(INDEX($BN23:$EY23, $EZ23, MATCH(GS$8, $BN$2:$EY$2, 0)), ""))</f>
        <v/>
      </c>
      <c r="GT23" s="69" t="str" cm="1">
        <f t="array" ref="GT23">IF($X23="", "", IFERROR(INDEX($BN23:$EY23, $EZ23, MATCH(GT$8, $BN$2:$EY$2, 0)), ""))</f>
        <v/>
      </c>
      <c r="GU23" s="69" t="str" cm="1">
        <f t="array" ref="GU23">IF($X23="", "", IFERROR(INDEX($BN23:$EY23, $EZ23, MATCH(GU$8, $BN$2:$EY$2, 0)), ""))</f>
        <v/>
      </c>
      <c r="GV23" s="69" t="str" cm="1">
        <f t="array" ref="GV23">IF($X23="", "", IFERROR(INDEX($BN23:$EY23, $EZ23, MATCH(GV$8, $BN$2:$EY$2, 0)), ""))</f>
        <v/>
      </c>
      <c r="GW23" s="69" t="str" cm="1">
        <f t="array" ref="GW23">IF($X23="", "", IFERROR(INDEX($BN23:$EY23, $EZ23, MATCH(GW$8, $BN$2:$EY$2, 0)), ""))</f>
        <v/>
      </c>
      <c r="GX23" s="69" t="str" cm="1">
        <f t="array" ref="GX23">IF($X23="", "", IFERROR(INDEX($BN23:$EY23, $EZ23, MATCH(GX$8, $BN$2:$EY$2, 0)), ""))</f>
        <v/>
      </c>
      <c r="GY23" s="69" t="str" cm="1">
        <f t="array" ref="GY23">IF($X23="", "", IFERROR(INDEX($BN23:$EY23, $EZ23, MATCH(GY$8, $BN$2:$EY$2, 0)), ""))</f>
        <v/>
      </c>
      <c r="GZ23" s="69" t="str" cm="1">
        <f t="array" ref="GZ23">IF($X23="", "", IFERROR(INDEX($BN23:$EY23, $EZ23, MATCH(GZ$8, $BN$2:$EY$2, 0)), ""))</f>
        <v/>
      </c>
      <c r="HA23" s="69" t="str" cm="1">
        <f t="array" ref="HA23">IF($X23="", "", IFERROR(INDEX($BN23:$EY23, $EZ23, MATCH(HA$8, $BN$2:$EY$2, 0)), ""))</f>
        <v/>
      </c>
      <c r="HB23" s="69" t="str" cm="1">
        <f t="array" ref="HB23">IF($X23="", "", IFERROR(INDEX($BN23:$EY23, $EZ23, MATCH(HB$8, $BN$2:$EY$2, 0)), ""))</f>
        <v/>
      </c>
      <c r="HC23" s="69" t="str" cm="1">
        <f t="array" ref="HC23">IF($X23="", "", IFERROR(INDEX($BN23:$EY23, $EZ23, MATCH(HC$8, $BN$2:$EY$2, 0)), ""))</f>
        <v/>
      </c>
      <c r="HD23" s="69" t="str" cm="1">
        <f t="array" ref="HD23">IF($X23="", "", IFERROR(INDEX($BN23:$EY23, $EZ23, MATCH(HD$8, $BN$2:$EY$2, 0)), ""))</f>
        <v/>
      </c>
      <c r="HE23" s="69" t="str" cm="1">
        <f t="array" ref="HE23">IF($X23="", "", IFERROR(INDEX($BN23:$EY23, $EZ23, MATCH(HE$8, $BN$2:$EY$2, 0)), ""))</f>
        <v/>
      </c>
      <c r="HF23" s="69" t="str" cm="1">
        <f t="array" ref="HF23">IF($X23="", "", IFERROR(INDEX($BN23:$EY23, $EZ23, MATCH(HF$8, $BN$2:$EY$2, 0)), ""))</f>
        <v/>
      </c>
      <c r="HG23" s="69" t="str" cm="1">
        <f t="array" ref="HG23">IF($X23="", "", IFERROR(INDEX($BN23:$EY23, $EZ23, MATCH(HG$8, $BN$2:$EY$2, 0)), ""))</f>
        <v/>
      </c>
      <c r="HH23" s="69" t="str" cm="1">
        <f t="array" ref="HH23">IF($X23="", "", IFERROR(INDEX($BN23:$EY23, $EZ23, MATCH(HH$8, $BN$2:$EY$2, 0)), ""))</f>
        <v/>
      </c>
      <c r="HI23" s="69" t="str" cm="1">
        <f t="array" ref="HI23">IF($X23="", "", IFERROR(INDEX($BN23:$EY23, $EZ23, MATCH(HI$8, $BN$2:$EY$2, 0)), ""))</f>
        <v/>
      </c>
      <c r="HJ23" s="69" t="str" cm="1">
        <f t="array" ref="HJ23">IF($X23="", "", IFERROR(INDEX($BN23:$EY23, $EZ23, MATCH(HJ$8, $BN$2:$EY$2, 0)), ""))</f>
        <v/>
      </c>
      <c r="HK23" s="69" t="str" cm="1">
        <f t="array" ref="HK23">IF($X23="", "", IFERROR(INDEX($BN23:$EY23, $EZ23, MATCH(HK$8, $BN$2:$EY$2, 0)), ""))</f>
        <v/>
      </c>
      <c r="HL23" s="69" t="str" cm="1">
        <f t="array" ref="HL23">IF($X23="", "", IFERROR(INDEX($BN23:$EY23, $EZ23, MATCH(HL$8, $BN$2:$EY$2, 0)), ""))</f>
        <v/>
      </c>
      <c r="HM23" s="69" t="str" cm="1">
        <f t="array" ref="HM23">IF($X23="", "", IFERROR(INDEX($BN23:$EY23, $EZ23, MATCH(HM$8, $BN$2:$EY$2, 0)), ""))</f>
        <v/>
      </c>
      <c r="HN23" s="69" t="str" cm="1">
        <f t="array" ref="HN23">IF($X23="", "", IFERROR(INDEX($BN23:$EY23, $EZ23, MATCH(HN$8, $BN$2:$EY$2, 0)), ""))</f>
        <v/>
      </c>
      <c r="HO23" s="69" t="str" cm="1">
        <f t="array" ref="HO23">IF($X23="", "", IFERROR(INDEX($BN23:$EY23, $EZ23, MATCH(HO$8, $BN$2:$EY$2, 0)), ""))</f>
        <v/>
      </c>
      <c r="HP23" s="69" t="str" cm="1">
        <f t="array" ref="HP23">IF($X23="", "", IFERROR(INDEX($BN23:$EY23, $EZ23, MATCH(HP$8, $BN$2:$EY$2, 0)), ""))</f>
        <v/>
      </c>
      <c r="HQ23" s="69" t="str" cm="1">
        <f t="array" ref="HQ23">IF($X23="", "", IFERROR(INDEX($BN23:$EY23, $EZ23, MATCH(HQ$8, $BN$2:$EY$2, 0)), ""))</f>
        <v/>
      </c>
      <c r="HR23" s="70" t="str" cm="1">
        <f t="array" ref="HR23">IF($X23="", "", IFERROR(INDEX($BN23:$EY23, $EZ23, MATCH(HR$8, $BN$2:$EY$2, 0)), ""))</f>
        <v/>
      </c>
      <c r="HT23" s="8" t="str" cm="1">
        <f t="array" ref="HT23">IFERROR(INDEX($FA$6:$HR$6, $HS$6, MATCH(MIN($FA23:$HR23), $FA23:$HR23, 0)), "")</f>
        <v/>
      </c>
      <c r="HV23" s="8" t="str" cm="1">
        <f t="array" ref="HV23">IFERROR(INDEX(Trainers!$I$11:$I$20, MATCH(IFERROR(INDEX($FA$7:$HR$7, $HS$6, MATCH(MIN($FA23:$HR23), $FA23:$HR23, 0)), ""), Trainers!$AB$11:$AB$20, 0)), "")</f>
        <v/>
      </c>
      <c r="HX23" s="81" t="str">
        <f t="shared" si="149"/>
        <v/>
      </c>
      <c r="HY23" s="88" t="str">
        <f t="shared" si="150"/>
        <v/>
      </c>
      <c r="HZ23" s="81" t="str">
        <f t="shared" si="149"/>
        <v/>
      </c>
      <c r="IA23" s="88" t="str">
        <f t="shared" si="150"/>
        <v/>
      </c>
      <c r="IB23" s="81" t="str">
        <f t="shared" si="149"/>
        <v/>
      </c>
      <c r="IC23" s="88" t="str">
        <f t="shared" si="150"/>
        <v/>
      </c>
      <c r="ID23" s="81" t="str">
        <f t="shared" si="149"/>
        <v/>
      </c>
      <c r="IE23" s="88" t="str">
        <f t="shared" si="150"/>
        <v/>
      </c>
      <c r="IF23" s="81" t="str">
        <f t="shared" si="149"/>
        <v/>
      </c>
      <c r="IG23" s="88" t="str">
        <f t="shared" si="150"/>
        <v/>
      </c>
      <c r="IH23" s="81" t="str">
        <f t="shared" si="149"/>
        <v/>
      </c>
      <c r="II23" s="88" t="str">
        <f t="shared" si="150"/>
        <v/>
      </c>
      <c r="IJ23" s="81" t="str">
        <f t="shared" si="149"/>
        <v/>
      </c>
      <c r="IK23" s="88" t="str">
        <f t="shared" si="150"/>
        <v/>
      </c>
      <c r="IL23" s="81" t="str">
        <f t="shared" si="149"/>
        <v/>
      </c>
      <c r="IM23" s="88" t="str">
        <f t="shared" si="150"/>
        <v/>
      </c>
      <c r="IN23" s="81" t="str">
        <f t="shared" si="71"/>
        <v/>
      </c>
      <c r="IO23" s="88" t="str">
        <f t="shared" si="72"/>
        <v/>
      </c>
      <c r="IP23" s="81" t="str">
        <f t="shared" si="71"/>
        <v/>
      </c>
      <c r="IQ23" s="88" t="str">
        <f t="shared" si="72"/>
        <v/>
      </c>
      <c r="IS23" s="81" t="str" cm="1">
        <f t="array" ref="IS23">IF($X23="", "", IFERROR(INDEX($HX$3:$IQ$3, $IR$3, MATCH(IS$10, $HX23:$IQ23, 0)), ""))</f>
        <v/>
      </c>
      <c r="IT23" s="89" t="str" cm="1">
        <f t="array" ref="IT23">IF($X23="", "", IFERROR(INDEX($HX$3:$IQ$3, $IR$3, MATCH(IT$10, $HX23:$IQ23, 0)), ""))</f>
        <v/>
      </c>
      <c r="IU23" s="89" t="str" cm="1">
        <f t="array" ref="IU23">IF($X23="", "", IFERROR(INDEX($HX$3:$IQ$3, $IR$3, MATCH(IU$10, $HX23:$IQ23, 0)), ""))</f>
        <v/>
      </c>
      <c r="IV23" s="8" t="str">
        <f t="shared" si="151"/>
        <v/>
      </c>
      <c r="IX23" s="8" t="str">
        <f t="shared" si="152"/>
        <v/>
      </c>
      <c r="IZ23" s="8" t="str">
        <f>IF($BL23="", "", IFERROR(INDEX(Trainers!$AB$11:$AB$20, MATCH($BL23, Trainers!$I$11:$I$20, 0)), ""))</f>
        <v/>
      </c>
      <c r="JA23" s="78" t="str">
        <f t="shared" si="153"/>
        <v/>
      </c>
      <c r="JB23" s="8" t="str" cm="1">
        <f t="array" ref="JB23">IFERROR(INDEX($BN$7:$EY$7, $BM$7, MATCH(CONCATENATE($IZ23, " - ", $BJ23), $BN$2:$EY$2, 0)), "")</f>
        <v/>
      </c>
      <c r="JC23" s="8" t="str">
        <f t="shared" si="154"/>
        <v/>
      </c>
      <c r="JE23" s="8" t="str">
        <f>IF($HV23="", "", IFERROR(INDEX(Trainers!$AB$11:$AB$20, MATCH($HV23, Trainers!$I$11:$I$20, 0)), ""))</f>
        <v/>
      </c>
      <c r="JF23" s="78" t="str" cm="1">
        <f t="array" ref="JF23">IF(IFERROR(INDEX($F23:$L23, $Y23, MATCH($HT23, $F$9:$L$9, 0)), "")="", "", IFERROR(INDEX($F23:$L23, $Y23, MATCH($HT23, $F$9:$L$9, 0)), ""))</f>
        <v/>
      </c>
      <c r="JG23" s="8" t="str" cm="1">
        <f t="array" ref="JG23">IFERROR(INDEX($BN$7:$EY$7, $BM$7, MATCH(CONCATENATE($JE23, " - ", $HT23), $BN$2:$EY$2, 0)), "")</f>
        <v/>
      </c>
      <c r="JH23" s="8" t="str">
        <f t="shared" si="155"/>
        <v/>
      </c>
    </row>
    <row r="24" spans="1:268" x14ac:dyDescent="0.25">
      <c r="A24" s="2"/>
      <c r="B24" s="20"/>
      <c r="C24" s="21"/>
      <c r="D24" s="38"/>
      <c r="E24" s="22"/>
      <c r="F24" s="22"/>
      <c r="G24" s="22"/>
      <c r="H24" s="22"/>
      <c r="I24" s="22"/>
      <c r="J24" s="22"/>
      <c r="K24" s="22"/>
      <c r="L24" s="23"/>
      <c r="M24" s="2"/>
      <c r="N24" s="101" t="str">
        <f t="shared" si="75"/>
        <v/>
      </c>
      <c r="O24" s="2"/>
      <c r="P24" s="62"/>
      <c r="Q24" s="62"/>
      <c r="R24" s="62"/>
      <c r="V24" s="41" t="str">
        <f>IF('Training Positions'!$B24="", "", 'Training Positions'!$B24)</f>
        <v/>
      </c>
      <c r="X24" s="8" t="str">
        <f t="shared" si="76"/>
        <v/>
      </c>
      <c r="Z24" s="8" t="str">
        <f t="shared" si="38"/>
        <v/>
      </c>
      <c r="AA24" s="8" t="str">
        <f t="shared" si="39"/>
        <v/>
      </c>
      <c r="AB24" s="8" t="str">
        <f t="shared" si="40"/>
        <v/>
      </c>
      <c r="AC24" s="8" t="str">
        <f t="shared" si="41"/>
        <v/>
      </c>
      <c r="AD24" s="8" t="str">
        <f t="shared" si="42"/>
        <v/>
      </c>
      <c r="AE24" s="8" t="str">
        <f t="shared" si="43"/>
        <v/>
      </c>
      <c r="AF24" s="8" t="str">
        <f t="shared" si="44"/>
        <v/>
      </c>
      <c r="AG24" s="8" t="str">
        <f t="shared" si="45"/>
        <v/>
      </c>
      <c r="AH24" s="8" t="str">
        <f t="shared" si="46"/>
        <v/>
      </c>
      <c r="AI24" s="8" t="str">
        <f t="shared" si="47"/>
        <v/>
      </c>
      <c r="AJ24" s="8" t="str">
        <f t="shared" si="48"/>
        <v/>
      </c>
      <c r="AL24" s="68" t="str">
        <f t="shared" si="49"/>
        <v/>
      </c>
      <c r="AM24" s="69" t="str">
        <f t="shared" si="50"/>
        <v/>
      </c>
      <c r="AN24" s="69" t="str">
        <f t="shared" si="51"/>
        <v/>
      </c>
      <c r="AO24" s="69" t="str">
        <f t="shared" si="52"/>
        <v/>
      </c>
      <c r="AP24" s="69" t="str">
        <f t="shared" si="53"/>
        <v/>
      </c>
      <c r="AQ24" s="69" t="str">
        <f t="shared" si="54"/>
        <v/>
      </c>
      <c r="AR24" s="70" t="str">
        <f t="shared" si="55"/>
        <v/>
      </c>
      <c r="AT24" s="68" t="str">
        <f>IF($D24="", "", IFERROR(INDEX('Training Positions'!C$11:C$30, MATCH($D24, 'Training Positions'!$B$11:$B$30, 0)), ""))</f>
        <v/>
      </c>
      <c r="AU24" s="69" t="str">
        <f>IF($D24="", "", IFERROR(INDEX('Training Positions'!D$11:D$30, MATCH($D24, 'Training Positions'!$B$11:$B$30, 0)), ""))</f>
        <v/>
      </c>
      <c r="AV24" s="69" t="str">
        <f>IF($D24="", "", IFERROR(INDEX('Training Positions'!E$11:E$30, MATCH($D24, 'Training Positions'!$B$11:$B$30, 0)), ""))</f>
        <v/>
      </c>
      <c r="AW24" s="69" t="str">
        <f>IF($D24="", "", IFERROR(INDEX('Training Positions'!F$11:F$30, MATCH($D24, 'Training Positions'!$B$11:$B$30, 0)), ""))</f>
        <v/>
      </c>
      <c r="AX24" s="69" t="str">
        <f>IF($D24="", "", IFERROR(INDEX('Training Positions'!G$11:G$30, MATCH($D24, 'Training Positions'!$B$11:$B$30, 0)), ""))</f>
        <v/>
      </c>
      <c r="AY24" s="69" t="str">
        <f>IF($D24="", "", IFERROR(INDEX('Training Positions'!H$11:H$30, MATCH($D24, 'Training Positions'!$B$11:$B$30, 0)), ""))</f>
        <v/>
      </c>
      <c r="AZ24" s="70" t="str">
        <f>IF($D24="", "", IFERROR(INDEX('Training Positions'!I$11:I$30, MATCH($D24, 'Training Positions'!$B$11:$B$30, 0)), ""))</f>
        <v/>
      </c>
      <c r="BB24" s="68" t="str">
        <f t="shared" si="77"/>
        <v/>
      </c>
      <c r="BC24" s="69" t="str">
        <f t="shared" si="56"/>
        <v/>
      </c>
      <c r="BD24" s="69" t="str">
        <f t="shared" si="56"/>
        <v/>
      </c>
      <c r="BE24" s="69" t="str">
        <f t="shared" si="56"/>
        <v/>
      </c>
      <c r="BF24" s="69" t="str">
        <f t="shared" si="56"/>
        <v/>
      </c>
      <c r="BG24" s="69" t="str">
        <f t="shared" si="56"/>
        <v/>
      </c>
      <c r="BH24" s="70" t="str">
        <f t="shared" si="56"/>
        <v/>
      </c>
      <c r="BJ24" s="8" t="str" cm="1">
        <f t="array" ref="BJ24">IF($X24="", "", IFERROR(INDEX($BB$10:$BH$10, $BA$10, MATCH(MIN($BB24:$BH24), $BB24:$BH24, 0)), ""))</f>
        <v/>
      </c>
      <c r="BK24" s="78" t="str">
        <f t="shared" si="78"/>
        <v/>
      </c>
      <c r="BL24" s="8" t="str">
        <f>IF($IX24="", "", IFERROR(INDEX(Trainers!$I$11:$I$20, MATCH($IX24, Trainers!$AB$11:$AB$20, 0)), ""))</f>
        <v/>
      </c>
      <c r="BN24" s="68" t="str" cm="1">
        <f t="array" ref="BN24">IF(OR($X24="", BN$7=""), "", IFERROR(IF(IFERROR(INDEX($F24:$L24, $BM24, MATCH(BN$6, $F$9:$L$9, 0)), "")&gt;BN$7, "", IFERROR(INDEX($BB24:$BH24, $BM24, MATCH(BN$6, $BB$10:$BH$10, 0)), "")), ""))</f>
        <v/>
      </c>
      <c r="BO24" s="70" t="str" cm="1">
        <f t="array" ref="BO24">IF(OR($X24="", BO$7=""), "", IFERROR(IF(IFERROR(INDEX($F24:$L24, $BM24, MATCH(BO$6, $F$9:$L$9, 0)), "")&gt;BO$7, "", IFERROR(INDEX($BB24:$BH24, $BM24, MATCH(BO$6, $BB$10:$BH$10, 0)), "")), ""))</f>
        <v/>
      </c>
      <c r="BP24" s="68" t="str">
        <f t="shared" si="79"/>
        <v/>
      </c>
      <c r="BQ24" s="69" t="str">
        <f t="shared" si="80"/>
        <v/>
      </c>
      <c r="BR24" s="69" t="str">
        <f t="shared" si="81"/>
        <v/>
      </c>
      <c r="BS24" s="69" t="str">
        <f t="shared" si="82"/>
        <v/>
      </c>
      <c r="BT24" s="69" t="str">
        <f t="shared" si="83"/>
        <v/>
      </c>
      <c r="BU24" s="69" t="str">
        <f t="shared" si="84"/>
        <v/>
      </c>
      <c r="BV24" s="70" t="str">
        <f t="shared" si="85"/>
        <v/>
      </c>
      <c r="BW24" s="68" t="str" cm="1">
        <f t="array" ref="BW24">IF(OR($X24="", BW$7=""), "", IFERROR(IF(IFERROR(INDEX($F24:$L24, $BM24, MATCH(BW$6, $F$9:$L$9, 0)), "")&gt;BW$7, "", IFERROR(INDEX($BB24:$BH24, $BM24, MATCH(BW$6, $BB$10:$BH$10, 0)), "")), ""))</f>
        <v/>
      </c>
      <c r="BX24" s="70" t="str" cm="1">
        <f t="array" ref="BX24">IF(OR($X24="", BX$7=""), "", IFERROR(IF(IFERROR(INDEX($F24:$L24, $BM24, MATCH(BX$6, $F$9:$L$9, 0)), "")&gt;BX$7, "", IFERROR(INDEX($BB24:$BH24, $BM24, MATCH(BX$6, $BB$10:$BH$10, 0)), "")), ""))</f>
        <v/>
      </c>
      <c r="BY24" s="68" t="str">
        <f t="shared" si="86"/>
        <v/>
      </c>
      <c r="BZ24" s="69" t="str">
        <f t="shared" si="87"/>
        <v/>
      </c>
      <c r="CA24" s="69" t="str">
        <f t="shared" si="88"/>
        <v/>
      </c>
      <c r="CB24" s="69" t="str">
        <f t="shared" si="89"/>
        <v/>
      </c>
      <c r="CC24" s="69" t="str">
        <f t="shared" si="90"/>
        <v/>
      </c>
      <c r="CD24" s="69" t="str">
        <f t="shared" si="91"/>
        <v/>
      </c>
      <c r="CE24" s="70" t="str">
        <f t="shared" si="92"/>
        <v/>
      </c>
      <c r="CF24" s="68" t="str" cm="1">
        <f t="array" ref="CF24">IF(OR($X24="", CF$7=""), "", IFERROR(IF(IFERROR(INDEX($F24:$L24, $BM24, MATCH(CF$6, $F$9:$L$9, 0)), "")&gt;CF$7, "", IFERROR(INDEX($BB24:$BH24, $BM24, MATCH(CF$6, $BB$10:$BH$10, 0)), "")), ""))</f>
        <v/>
      </c>
      <c r="CG24" s="70" t="str" cm="1">
        <f t="array" ref="CG24">IF(OR($X24="", CG$7=""), "", IFERROR(IF(IFERROR(INDEX($F24:$L24, $BM24, MATCH(CG$6, $F$9:$L$9, 0)), "")&gt;CG$7, "", IFERROR(INDEX($BB24:$BH24, $BM24, MATCH(CG$6, $BB$10:$BH$10, 0)), "")), ""))</f>
        <v/>
      </c>
      <c r="CH24" s="68" t="str">
        <f t="shared" si="93"/>
        <v/>
      </c>
      <c r="CI24" s="69" t="str">
        <f t="shared" si="94"/>
        <v/>
      </c>
      <c r="CJ24" s="69" t="str">
        <f t="shared" si="95"/>
        <v/>
      </c>
      <c r="CK24" s="69" t="str">
        <f t="shared" si="96"/>
        <v/>
      </c>
      <c r="CL24" s="69" t="str">
        <f t="shared" si="97"/>
        <v/>
      </c>
      <c r="CM24" s="69" t="str">
        <f t="shared" si="98"/>
        <v/>
      </c>
      <c r="CN24" s="70" t="str">
        <f t="shared" si="99"/>
        <v/>
      </c>
      <c r="CO24" s="68" t="str" cm="1">
        <f t="array" ref="CO24">IF(OR($X24="", CO$7=""), "", IFERROR(IF(IFERROR(INDEX($F24:$L24, $BM24, MATCH(CO$6, $F$9:$L$9, 0)), "")&gt;CO$7, "", IFERROR(INDEX($BB24:$BH24, $BM24, MATCH(CO$6, $BB$10:$BH$10, 0)), "")), ""))</f>
        <v/>
      </c>
      <c r="CP24" s="70" t="str" cm="1">
        <f t="array" ref="CP24">IF(OR($X24="", CP$7=""), "", IFERROR(IF(IFERROR(INDEX($F24:$L24, $BM24, MATCH(CP$6, $F$9:$L$9, 0)), "")&gt;CP$7, "", IFERROR(INDEX($BB24:$BH24, $BM24, MATCH(CP$6, $BB$10:$BH$10, 0)), "")), ""))</f>
        <v/>
      </c>
      <c r="CQ24" s="68" t="str">
        <f t="shared" si="100"/>
        <v/>
      </c>
      <c r="CR24" s="69" t="str">
        <f t="shared" si="101"/>
        <v/>
      </c>
      <c r="CS24" s="69" t="str">
        <f t="shared" si="102"/>
        <v/>
      </c>
      <c r="CT24" s="69" t="str">
        <f t="shared" si="103"/>
        <v/>
      </c>
      <c r="CU24" s="69" t="str">
        <f t="shared" si="104"/>
        <v/>
      </c>
      <c r="CV24" s="69" t="str">
        <f t="shared" si="105"/>
        <v/>
      </c>
      <c r="CW24" s="70" t="str">
        <f t="shared" si="106"/>
        <v/>
      </c>
      <c r="CX24" s="68" t="str" cm="1">
        <f t="array" ref="CX24">IF(OR($X24="", CX$7=""), "", IFERROR(IF(IFERROR(INDEX($F24:$L24, $BM24, MATCH(CX$6, $F$9:$L$9, 0)), "")&gt;CX$7, "", IFERROR(INDEX($BB24:$BH24, $BM24, MATCH(CX$6, $BB$10:$BH$10, 0)), "")), ""))</f>
        <v/>
      </c>
      <c r="CY24" s="70" t="str" cm="1">
        <f t="array" ref="CY24">IF(OR($X24="", CY$7=""), "", IFERROR(IF(IFERROR(INDEX($F24:$L24, $BM24, MATCH(CY$6, $F$9:$L$9, 0)), "")&gt;CY$7, "", IFERROR(INDEX($BB24:$BH24, $BM24, MATCH(CY$6, $BB$10:$BH$10, 0)), "")), ""))</f>
        <v/>
      </c>
      <c r="CZ24" s="68" t="str">
        <f t="shared" si="107"/>
        <v/>
      </c>
      <c r="DA24" s="69" t="str">
        <f t="shared" si="108"/>
        <v/>
      </c>
      <c r="DB24" s="69" t="str">
        <f t="shared" si="109"/>
        <v/>
      </c>
      <c r="DC24" s="69" t="str">
        <f t="shared" si="110"/>
        <v/>
      </c>
      <c r="DD24" s="69" t="str">
        <f t="shared" si="111"/>
        <v/>
      </c>
      <c r="DE24" s="69" t="str">
        <f t="shared" si="112"/>
        <v/>
      </c>
      <c r="DF24" s="70" t="str">
        <f t="shared" si="113"/>
        <v/>
      </c>
      <c r="DG24" s="68" t="str" cm="1">
        <f t="array" ref="DG24">IF(OR($X24="", DG$7=""), "", IFERROR(IF(IFERROR(INDEX($F24:$L24, $BM24, MATCH(DG$6, $F$9:$L$9, 0)), "")&gt;DG$7, "", IFERROR(INDEX($BB24:$BH24, $BM24, MATCH(DG$6, $BB$10:$BH$10, 0)), "")), ""))</f>
        <v/>
      </c>
      <c r="DH24" s="70" t="str" cm="1">
        <f t="array" ref="DH24">IF(OR($X24="", DH$7=""), "", IFERROR(IF(IFERROR(INDEX($F24:$L24, $BM24, MATCH(DH$6, $F$9:$L$9, 0)), "")&gt;DH$7, "", IFERROR(INDEX($BB24:$BH24, $BM24, MATCH(DH$6, $BB$10:$BH$10, 0)), "")), ""))</f>
        <v/>
      </c>
      <c r="DI24" s="68" t="str">
        <f t="shared" si="114"/>
        <v/>
      </c>
      <c r="DJ24" s="69" t="str">
        <f t="shared" si="115"/>
        <v/>
      </c>
      <c r="DK24" s="69" t="str">
        <f t="shared" si="116"/>
        <v/>
      </c>
      <c r="DL24" s="69" t="str">
        <f t="shared" si="117"/>
        <v/>
      </c>
      <c r="DM24" s="69" t="str">
        <f t="shared" si="118"/>
        <v/>
      </c>
      <c r="DN24" s="69" t="str">
        <f t="shared" si="119"/>
        <v/>
      </c>
      <c r="DO24" s="70" t="str">
        <f t="shared" si="120"/>
        <v/>
      </c>
      <c r="DP24" s="68" t="str" cm="1">
        <f t="array" ref="DP24">IF(OR($X24="", DP$7=""), "", IFERROR(IF(IFERROR(INDEX($F24:$L24, $BM24, MATCH(DP$6, $F$9:$L$9, 0)), "")&gt;DP$7, "", IFERROR(INDEX($BB24:$BH24, $BM24, MATCH(DP$6, $BB$10:$BH$10, 0)), "")), ""))</f>
        <v/>
      </c>
      <c r="DQ24" s="70" t="str" cm="1">
        <f t="array" ref="DQ24">IF(OR($X24="", DQ$7=""), "", IFERROR(IF(IFERROR(INDEX($F24:$L24, $BM24, MATCH(DQ$6, $F$9:$L$9, 0)), "")&gt;DQ$7, "", IFERROR(INDEX($BB24:$BH24, $BM24, MATCH(DQ$6, $BB$10:$BH$10, 0)), "")), ""))</f>
        <v/>
      </c>
      <c r="DR24" s="68" t="str">
        <f t="shared" si="121"/>
        <v/>
      </c>
      <c r="DS24" s="69" t="str">
        <f t="shared" si="122"/>
        <v/>
      </c>
      <c r="DT24" s="69" t="str">
        <f t="shared" si="123"/>
        <v/>
      </c>
      <c r="DU24" s="69" t="str">
        <f t="shared" si="124"/>
        <v/>
      </c>
      <c r="DV24" s="69" t="str">
        <f t="shared" si="125"/>
        <v/>
      </c>
      <c r="DW24" s="69" t="str">
        <f t="shared" si="126"/>
        <v/>
      </c>
      <c r="DX24" s="70" t="str">
        <f t="shared" si="127"/>
        <v/>
      </c>
      <c r="DY24" s="68" t="str" cm="1">
        <f t="array" ref="DY24">IF(OR($X24="", DY$7=""), "", IFERROR(IF(IFERROR(INDEX($F24:$L24, $BM24, MATCH(DY$6, $F$9:$L$9, 0)), "")&gt;DY$7, "", IFERROR(INDEX($BB24:$BH24, $BM24, MATCH(DY$6, $BB$10:$BH$10, 0)), "")), ""))</f>
        <v/>
      </c>
      <c r="DZ24" s="70" t="str" cm="1">
        <f t="array" ref="DZ24">IF(OR($X24="", DZ$7=""), "", IFERROR(IF(IFERROR(INDEX($F24:$L24, $BM24, MATCH(DZ$6, $F$9:$L$9, 0)), "")&gt;DZ$7, "", IFERROR(INDEX($BB24:$BH24, $BM24, MATCH(DZ$6, $BB$10:$BH$10, 0)), "")), ""))</f>
        <v/>
      </c>
      <c r="EA24" s="68" t="str">
        <f t="shared" si="128"/>
        <v/>
      </c>
      <c r="EB24" s="69" t="str">
        <f t="shared" si="129"/>
        <v/>
      </c>
      <c r="EC24" s="69" t="str">
        <f t="shared" si="130"/>
        <v/>
      </c>
      <c r="ED24" s="69" t="str">
        <f t="shared" si="131"/>
        <v/>
      </c>
      <c r="EE24" s="69" t="str">
        <f t="shared" si="132"/>
        <v/>
      </c>
      <c r="EF24" s="69" t="str">
        <f t="shared" si="133"/>
        <v/>
      </c>
      <c r="EG24" s="70" t="str">
        <f t="shared" si="134"/>
        <v/>
      </c>
      <c r="EH24" s="68" t="str" cm="1">
        <f t="array" ref="EH24">IF(OR($X24="", EH$7=""), "", IFERROR(IF(IFERROR(INDEX($F24:$L24, $BM24, MATCH(EH$6, $F$9:$L$9, 0)), "")&gt;EH$7, "", IFERROR(INDEX($BB24:$BH24, $BM24, MATCH(EH$6, $BB$10:$BH$10, 0)), "")), ""))</f>
        <v/>
      </c>
      <c r="EI24" s="70" t="str" cm="1">
        <f t="array" ref="EI24">IF(OR($X24="", EI$7=""), "", IFERROR(IF(IFERROR(INDEX($F24:$L24, $BM24, MATCH(EI$6, $F$9:$L$9, 0)), "")&gt;EI$7, "", IFERROR(INDEX($BB24:$BH24, $BM24, MATCH(EI$6, $BB$10:$BH$10, 0)), "")), ""))</f>
        <v/>
      </c>
      <c r="EJ24" s="68" t="str">
        <f t="shared" si="135"/>
        <v/>
      </c>
      <c r="EK24" s="69" t="str">
        <f t="shared" si="136"/>
        <v/>
      </c>
      <c r="EL24" s="69" t="str">
        <f t="shared" si="137"/>
        <v/>
      </c>
      <c r="EM24" s="69" t="str">
        <f t="shared" si="138"/>
        <v/>
      </c>
      <c r="EN24" s="69" t="str">
        <f t="shared" si="139"/>
        <v/>
      </c>
      <c r="EO24" s="69" t="str">
        <f t="shared" si="140"/>
        <v/>
      </c>
      <c r="EP24" s="70" t="str">
        <f t="shared" si="141"/>
        <v/>
      </c>
      <c r="EQ24" s="68" t="str" cm="1">
        <f t="array" ref="EQ24">IF(OR($X24="", EQ$7=""), "", IFERROR(IF(IFERROR(INDEX($F24:$L24, $BM24, MATCH(EQ$6, $F$9:$L$9, 0)), "")&gt;EQ$7, "", IFERROR(INDEX($BB24:$BH24, $BM24, MATCH(EQ$6, $BB$10:$BH$10, 0)), "")), ""))</f>
        <v/>
      </c>
      <c r="ER24" s="70" t="str" cm="1">
        <f t="array" ref="ER24">IF(OR($X24="", ER$7=""), "", IFERROR(IF(IFERROR(INDEX($F24:$L24, $BM24, MATCH(ER$6, $F$9:$L$9, 0)), "")&gt;ER$7, "", IFERROR(INDEX($BB24:$BH24, $BM24, MATCH(ER$6, $BB$10:$BH$10, 0)), "")), ""))</f>
        <v/>
      </c>
      <c r="ES24" s="68" t="str">
        <f t="shared" si="142"/>
        <v/>
      </c>
      <c r="ET24" s="69" t="str">
        <f t="shared" si="143"/>
        <v/>
      </c>
      <c r="EU24" s="69" t="str">
        <f t="shared" si="144"/>
        <v/>
      </c>
      <c r="EV24" s="69" t="str">
        <f t="shared" si="145"/>
        <v/>
      </c>
      <c r="EW24" s="69" t="str">
        <f t="shared" si="146"/>
        <v/>
      </c>
      <c r="EX24" s="69" t="str">
        <f t="shared" si="147"/>
        <v/>
      </c>
      <c r="EY24" s="70" t="str">
        <f t="shared" si="148"/>
        <v/>
      </c>
      <c r="FA24" s="68" t="str" cm="1">
        <f t="array" ref="FA24">IF($X24="", "", IFERROR(INDEX($BN24:$EY24, $EZ24, MATCH(FA$8, $BN$2:$EY$2, 0)), ""))</f>
        <v/>
      </c>
      <c r="FB24" s="69" t="str" cm="1">
        <f t="array" ref="FB24">IF($X24="", "", IFERROR(INDEX($BN24:$EY24, $EZ24, MATCH(FB$8, $BN$2:$EY$2, 0)), ""))</f>
        <v/>
      </c>
      <c r="FC24" s="69" t="str" cm="1">
        <f t="array" ref="FC24">IF($X24="", "", IFERROR(INDEX($BN24:$EY24, $EZ24, MATCH(FC$8, $BN$2:$EY$2, 0)), ""))</f>
        <v/>
      </c>
      <c r="FD24" s="69" t="str" cm="1">
        <f t="array" ref="FD24">IF($X24="", "", IFERROR(INDEX($BN24:$EY24, $EZ24, MATCH(FD$8, $BN$2:$EY$2, 0)), ""))</f>
        <v/>
      </c>
      <c r="FE24" s="69" t="str" cm="1">
        <f t="array" ref="FE24">IF($X24="", "", IFERROR(INDEX($BN24:$EY24, $EZ24, MATCH(FE$8, $BN$2:$EY$2, 0)), ""))</f>
        <v/>
      </c>
      <c r="FF24" s="69" t="str" cm="1">
        <f t="array" ref="FF24">IF($X24="", "", IFERROR(INDEX($BN24:$EY24, $EZ24, MATCH(FF$8, $BN$2:$EY$2, 0)), ""))</f>
        <v/>
      </c>
      <c r="FG24" s="69" t="str" cm="1">
        <f t="array" ref="FG24">IF($X24="", "", IFERROR(INDEX($BN24:$EY24, $EZ24, MATCH(FG$8, $BN$2:$EY$2, 0)), ""))</f>
        <v/>
      </c>
      <c r="FH24" s="69" t="str" cm="1">
        <f t="array" ref="FH24">IF($X24="", "", IFERROR(INDEX($BN24:$EY24, $EZ24, MATCH(FH$8, $BN$2:$EY$2, 0)), ""))</f>
        <v/>
      </c>
      <c r="FI24" s="69" t="str" cm="1">
        <f t="array" ref="FI24">IF($X24="", "", IFERROR(INDEX($BN24:$EY24, $EZ24, MATCH(FI$8, $BN$2:$EY$2, 0)), ""))</f>
        <v/>
      </c>
      <c r="FJ24" s="69" t="str" cm="1">
        <f t="array" ref="FJ24">IF($X24="", "", IFERROR(INDEX($BN24:$EY24, $EZ24, MATCH(FJ$8, $BN$2:$EY$2, 0)), ""))</f>
        <v/>
      </c>
      <c r="FK24" s="69" t="str" cm="1">
        <f t="array" ref="FK24">IF($X24="", "", IFERROR(INDEX($BN24:$EY24, $EZ24, MATCH(FK$8, $BN$2:$EY$2, 0)), ""))</f>
        <v/>
      </c>
      <c r="FL24" s="69" t="str" cm="1">
        <f t="array" ref="FL24">IF($X24="", "", IFERROR(INDEX($BN24:$EY24, $EZ24, MATCH(FL$8, $BN$2:$EY$2, 0)), ""))</f>
        <v/>
      </c>
      <c r="FM24" s="69" t="str" cm="1">
        <f t="array" ref="FM24">IF($X24="", "", IFERROR(INDEX($BN24:$EY24, $EZ24, MATCH(FM$8, $BN$2:$EY$2, 0)), ""))</f>
        <v/>
      </c>
      <c r="FN24" s="69" t="str" cm="1">
        <f t="array" ref="FN24">IF($X24="", "", IFERROR(INDEX($BN24:$EY24, $EZ24, MATCH(FN$8, $BN$2:$EY$2, 0)), ""))</f>
        <v/>
      </c>
      <c r="FO24" s="69" t="str" cm="1">
        <f t="array" ref="FO24">IF($X24="", "", IFERROR(INDEX($BN24:$EY24, $EZ24, MATCH(FO$8, $BN$2:$EY$2, 0)), ""))</f>
        <v/>
      </c>
      <c r="FP24" s="69" t="str" cm="1">
        <f t="array" ref="FP24">IF($X24="", "", IFERROR(INDEX($BN24:$EY24, $EZ24, MATCH(FP$8, $BN$2:$EY$2, 0)), ""))</f>
        <v/>
      </c>
      <c r="FQ24" s="69" t="str" cm="1">
        <f t="array" ref="FQ24">IF($X24="", "", IFERROR(INDEX($BN24:$EY24, $EZ24, MATCH(FQ$8, $BN$2:$EY$2, 0)), ""))</f>
        <v/>
      </c>
      <c r="FR24" s="69" t="str" cm="1">
        <f t="array" ref="FR24">IF($X24="", "", IFERROR(INDEX($BN24:$EY24, $EZ24, MATCH(FR$8, $BN$2:$EY$2, 0)), ""))</f>
        <v/>
      </c>
      <c r="FS24" s="69" t="str" cm="1">
        <f t="array" ref="FS24">IF($X24="", "", IFERROR(INDEX($BN24:$EY24, $EZ24, MATCH(FS$8, $BN$2:$EY$2, 0)), ""))</f>
        <v/>
      </c>
      <c r="FT24" s="69" t="str" cm="1">
        <f t="array" ref="FT24">IF($X24="", "", IFERROR(INDEX($BN24:$EY24, $EZ24, MATCH(FT$8, $BN$2:$EY$2, 0)), ""))</f>
        <v/>
      </c>
      <c r="FU24" s="69" t="str" cm="1">
        <f t="array" ref="FU24">IF($X24="", "", IFERROR(INDEX($BN24:$EY24, $EZ24, MATCH(FU$8, $BN$2:$EY$2, 0)), ""))</f>
        <v/>
      </c>
      <c r="FV24" s="69" t="str" cm="1">
        <f t="array" ref="FV24">IF($X24="", "", IFERROR(INDEX($BN24:$EY24, $EZ24, MATCH(FV$8, $BN$2:$EY$2, 0)), ""))</f>
        <v/>
      </c>
      <c r="FW24" s="69" t="str" cm="1">
        <f t="array" ref="FW24">IF($X24="", "", IFERROR(INDEX($BN24:$EY24, $EZ24, MATCH(FW$8, $BN$2:$EY$2, 0)), ""))</f>
        <v/>
      </c>
      <c r="FX24" s="69" t="str" cm="1">
        <f t="array" ref="FX24">IF($X24="", "", IFERROR(INDEX($BN24:$EY24, $EZ24, MATCH(FX$8, $BN$2:$EY$2, 0)), ""))</f>
        <v/>
      </c>
      <c r="FY24" s="69" t="str" cm="1">
        <f t="array" ref="FY24">IF($X24="", "", IFERROR(INDEX($BN24:$EY24, $EZ24, MATCH(FY$8, $BN$2:$EY$2, 0)), ""))</f>
        <v/>
      </c>
      <c r="FZ24" s="69" t="str" cm="1">
        <f t="array" ref="FZ24">IF($X24="", "", IFERROR(INDEX($BN24:$EY24, $EZ24, MATCH(FZ$8, $BN$2:$EY$2, 0)), ""))</f>
        <v/>
      </c>
      <c r="GA24" s="69" t="str" cm="1">
        <f t="array" ref="GA24">IF($X24="", "", IFERROR(INDEX($BN24:$EY24, $EZ24, MATCH(GA$8, $BN$2:$EY$2, 0)), ""))</f>
        <v/>
      </c>
      <c r="GB24" s="69" t="str" cm="1">
        <f t="array" ref="GB24">IF($X24="", "", IFERROR(INDEX($BN24:$EY24, $EZ24, MATCH(GB$8, $BN$2:$EY$2, 0)), ""))</f>
        <v/>
      </c>
      <c r="GC24" s="69" t="str" cm="1">
        <f t="array" ref="GC24">IF($X24="", "", IFERROR(INDEX($BN24:$EY24, $EZ24, MATCH(GC$8, $BN$2:$EY$2, 0)), ""))</f>
        <v/>
      </c>
      <c r="GD24" s="69" t="str" cm="1">
        <f t="array" ref="GD24">IF($X24="", "", IFERROR(INDEX($BN24:$EY24, $EZ24, MATCH(GD$8, $BN$2:$EY$2, 0)), ""))</f>
        <v/>
      </c>
      <c r="GE24" s="69" t="str" cm="1">
        <f t="array" ref="GE24">IF($X24="", "", IFERROR(INDEX($BN24:$EY24, $EZ24, MATCH(GE$8, $BN$2:$EY$2, 0)), ""))</f>
        <v/>
      </c>
      <c r="GF24" s="69" t="str" cm="1">
        <f t="array" ref="GF24">IF($X24="", "", IFERROR(INDEX($BN24:$EY24, $EZ24, MATCH(GF$8, $BN$2:$EY$2, 0)), ""))</f>
        <v/>
      </c>
      <c r="GG24" s="69" t="str" cm="1">
        <f t="array" ref="GG24">IF($X24="", "", IFERROR(INDEX($BN24:$EY24, $EZ24, MATCH(GG$8, $BN$2:$EY$2, 0)), ""))</f>
        <v/>
      </c>
      <c r="GH24" s="69" t="str" cm="1">
        <f t="array" ref="GH24">IF($X24="", "", IFERROR(INDEX($BN24:$EY24, $EZ24, MATCH(GH$8, $BN$2:$EY$2, 0)), ""))</f>
        <v/>
      </c>
      <c r="GI24" s="69" t="str" cm="1">
        <f t="array" ref="GI24">IF($X24="", "", IFERROR(INDEX($BN24:$EY24, $EZ24, MATCH(GI$8, $BN$2:$EY$2, 0)), ""))</f>
        <v/>
      </c>
      <c r="GJ24" s="69" t="str" cm="1">
        <f t="array" ref="GJ24">IF($X24="", "", IFERROR(INDEX($BN24:$EY24, $EZ24, MATCH(GJ$8, $BN$2:$EY$2, 0)), ""))</f>
        <v/>
      </c>
      <c r="GK24" s="69" t="str" cm="1">
        <f t="array" ref="GK24">IF($X24="", "", IFERROR(INDEX($BN24:$EY24, $EZ24, MATCH(GK$8, $BN$2:$EY$2, 0)), ""))</f>
        <v/>
      </c>
      <c r="GL24" s="69" t="str" cm="1">
        <f t="array" ref="GL24">IF($X24="", "", IFERROR(INDEX($BN24:$EY24, $EZ24, MATCH(GL$8, $BN$2:$EY$2, 0)), ""))</f>
        <v/>
      </c>
      <c r="GM24" s="69" t="str" cm="1">
        <f t="array" ref="GM24">IF($X24="", "", IFERROR(INDEX($BN24:$EY24, $EZ24, MATCH(GM$8, $BN$2:$EY$2, 0)), ""))</f>
        <v/>
      </c>
      <c r="GN24" s="69" t="str" cm="1">
        <f t="array" ref="GN24">IF($X24="", "", IFERROR(INDEX($BN24:$EY24, $EZ24, MATCH(GN$8, $BN$2:$EY$2, 0)), ""))</f>
        <v/>
      </c>
      <c r="GO24" s="69" t="str" cm="1">
        <f t="array" ref="GO24">IF($X24="", "", IFERROR(INDEX($BN24:$EY24, $EZ24, MATCH(GO$8, $BN$2:$EY$2, 0)), ""))</f>
        <v/>
      </c>
      <c r="GP24" s="69" t="str" cm="1">
        <f t="array" ref="GP24">IF($X24="", "", IFERROR(INDEX($BN24:$EY24, $EZ24, MATCH(GP$8, $BN$2:$EY$2, 0)), ""))</f>
        <v/>
      </c>
      <c r="GQ24" s="69" t="str" cm="1">
        <f t="array" ref="GQ24">IF($X24="", "", IFERROR(INDEX($BN24:$EY24, $EZ24, MATCH(GQ$8, $BN$2:$EY$2, 0)), ""))</f>
        <v/>
      </c>
      <c r="GR24" s="69" t="str" cm="1">
        <f t="array" ref="GR24">IF($X24="", "", IFERROR(INDEX($BN24:$EY24, $EZ24, MATCH(GR$8, $BN$2:$EY$2, 0)), ""))</f>
        <v/>
      </c>
      <c r="GS24" s="69" t="str" cm="1">
        <f t="array" ref="GS24">IF($X24="", "", IFERROR(INDEX($BN24:$EY24, $EZ24, MATCH(GS$8, $BN$2:$EY$2, 0)), ""))</f>
        <v/>
      </c>
      <c r="GT24" s="69" t="str" cm="1">
        <f t="array" ref="GT24">IF($X24="", "", IFERROR(INDEX($BN24:$EY24, $EZ24, MATCH(GT$8, $BN$2:$EY$2, 0)), ""))</f>
        <v/>
      </c>
      <c r="GU24" s="69" t="str" cm="1">
        <f t="array" ref="GU24">IF($X24="", "", IFERROR(INDEX($BN24:$EY24, $EZ24, MATCH(GU$8, $BN$2:$EY$2, 0)), ""))</f>
        <v/>
      </c>
      <c r="GV24" s="69" t="str" cm="1">
        <f t="array" ref="GV24">IF($X24="", "", IFERROR(INDEX($BN24:$EY24, $EZ24, MATCH(GV$8, $BN$2:$EY$2, 0)), ""))</f>
        <v/>
      </c>
      <c r="GW24" s="69" t="str" cm="1">
        <f t="array" ref="GW24">IF($X24="", "", IFERROR(INDEX($BN24:$EY24, $EZ24, MATCH(GW$8, $BN$2:$EY$2, 0)), ""))</f>
        <v/>
      </c>
      <c r="GX24" s="69" t="str" cm="1">
        <f t="array" ref="GX24">IF($X24="", "", IFERROR(INDEX($BN24:$EY24, $EZ24, MATCH(GX$8, $BN$2:$EY$2, 0)), ""))</f>
        <v/>
      </c>
      <c r="GY24" s="69" t="str" cm="1">
        <f t="array" ref="GY24">IF($X24="", "", IFERROR(INDEX($BN24:$EY24, $EZ24, MATCH(GY$8, $BN$2:$EY$2, 0)), ""))</f>
        <v/>
      </c>
      <c r="GZ24" s="69" t="str" cm="1">
        <f t="array" ref="GZ24">IF($X24="", "", IFERROR(INDEX($BN24:$EY24, $EZ24, MATCH(GZ$8, $BN$2:$EY$2, 0)), ""))</f>
        <v/>
      </c>
      <c r="HA24" s="69" t="str" cm="1">
        <f t="array" ref="HA24">IF($X24="", "", IFERROR(INDEX($BN24:$EY24, $EZ24, MATCH(HA$8, $BN$2:$EY$2, 0)), ""))</f>
        <v/>
      </c>
      <c r="HB24" s="69" t="str" cm="1">
        <f t="array" ref="HB24">IF($X24="", "", IFERROR(INDEX($BN24:$EY24, $EZ24, MATCH(HB$8, $BN$2:$EY$2, 0)), ""))</f>
        <v/>
      </c>
      <c r="HC24" s="69" t="str" cm="1">
        <f t="array" ref="HC24">IF($X24="", "", IFERROR(INDEX($BN24:$EY24, $EZ24, MATCH(HC$8, $BN$2:$EY$2, 0)), ""))</f>
        <v/>
      </c>
      <c r="HD24" s="69" t="str" cm="1">
        <f t="array" ref="HD24">IF($X24="", "", IFERROR(INDEX($BN24:$EY24, $EZ24, MATCH(HD$8, $BN$2:$EY$2, 0)), ""))</f>
        <v/>
      </c>
      <c r="HE24" s="69" t="str" cm="1">
        <f t="array" ref="HE24">IF($X24="", "", IFERROR(INDEX($BN24:$EY24, $EZ24, MATCH(HE$8, $BN$2:$EY$2, 0)), ""))</f>
        <v/>
      </c>
      <c r="HF24" s="69" t="str" cm="1">
        <f t="array" ref="HF24">IF($X24="", "", IFERROR(INDEX($BN24:$EY24, $EZ24, MATCH(HF$8, $BN$2:$EY$2, 0)), ""))</f>
        <v/>
      </c>
      <c r="HG24" s="69" t="str" cm="1">
        <f t="array" ref="HG24">IF($X24="", "", IFERROR(INDEX($BN24:$EY24, $EZ24, MATCH(HG$8, $BN$2:$EY$2, 0)), ""))</f>
        <v/>
      </c>
      <c r="HH24" s="69" t="str" cm="1">
        <f t="array" ref="HH24">IF($X24="", "", IFERROR(INDEX($BN24:$EY24, $EZ24, MATCH(HH$8, $BN$2:$EY$2, 0)), ""))</f>
        <v/>
      </c>
      <c r="HI24" s="69" t="str" cm="1">
        <f t="array" ref="HI24">IF($X24="", "", IFERROR(INDEX($BN24:$EY24, $EZ24, MATCH(HI$8, $BN$2:$EY$2, 0)), ""))</f>
        <v/>
      </c>
      <c r="HJ24" s="69" t="str" cm="1">
        <f t="array" ref="HJ24">IF($X24="", "", IFERROR(INDEX($BN24:$EY24, $EZ24, MATCH(HJ$8, $BN$2:$EY$2, 0)), ""))</f>
        <v/>
      </c>
      <c r="HK24" s="69" t="str" cm="1">
        <f t="array" ref="HK24">IF($X24="", "", IFERROR(INDEX($BN24:$EY24, $EZ24, MATCH(HK$8, $BN$2:$EY$2, 0)), ""))</f>
        <v/>
      </c>
      <c r="HL24" s="69" t="str" cm="1">
        <f t="array" ref="HL24">IF($X24="", "", IFERROR(INDEX($BN24:$EY24, $EZ24, MATCH(HL$8, $BN$2:$EY$2, 0)), ""))</f>
        <v/>
      </c>
      <c r="HM24" s="69" t="str" cm="1">
        <f t="array" ref="HM24">IF($X24="", "", IFERROR(INDEX($BN24:$EY24, $EZ24, MATCH(HM$8, $BN$2:$EY$2, 0)), ""))</f>
        <v/>
      </c>
      <c r="HN24" s="69" t="str" cm="1">
        <f t="array" ref="HN24">IF($X24="", "", IFERROR(INDEX($BN24:$EY24, $EZ24, MATCH(HN$8, $BN$2:$EY$2, 0)), ""))</f>
        <v/>
      </c>
      <c r="HO24" s="69" t="str" cm="1">
        <f t="array" ref="HO24">IF($X24="", "", IFERROR(INDEX($BN24:$EY24, $EZ24, MATCH(HO$8, $BN$2:$EY$2, 0)), ""))</f>
        <v/>
      </c>
      <c r="HP24" s="69" t="str" cm="1">
        <f t="array" ref="HP24">IF($X24="", "", IFERROR(INDEX($BN24:$EY24, $EZ24, MATCH(HP$8, $BN$2:$EY$2, 0)), ""))</f>
        <v/>
      </c>
      <c r="HQ24" s="69" t="str" cm="1">
        <f t="array" ref="HQ24">IF($X24="", "", IFERROR(INDEX($BN24:$EY24, $EZ24, MATCH(HQ$8, $BN$2:$EY$2, 0)), ""))</f>
        <v/>
      </c>
      <c r="HR24" s="70" t="str" cm="1">
        <f t="array" ref="HR24">IF($X24="", "", IFERROR(INDEX($BN24:$EY24, $EZ24, MATCH(HR$8, $BN$2:$EY$2, 0)), ""))</f>
        <v/>
      </c>
      <c r="HT24" s="8" t="str" cm="1">
        <f t="array" ref="HT24">IFERROR(INDEX($FA$6:$HR$6, $HS$6, MATCH(MIN($FA24:$HR24), $FA24:$HR24, 0)), "")</f>
        <v/>
      </c>
      <c r="HV24" s="8" t="str" cm="1">
        <f t="array" ref="HV24">IFERROR(INDEX(Trainers!$I$11:$I$20, MATCH(IFERROR(INDEX($FA$7:$HR$7, $HS$6, MATCH(MIN($FA24:$HR24), $FA24:$HR24, 0)), ""), Trainers!$AB$11:$AB$20, 0)), "")</f>
        <v/>
      </c>
      <c r="HX24" s="81" t="str">
        <f t="shared" si="149"/>
        <v/>
      </c>
      <c r="HY24" s="88" t="str">
        <f t="shared" si="150"/>
        <v/>
      </c>
      <c r="HZ24" s="81" t="str">
        <f t="shared" si="149"/>
        <v/>
      </c>
      <c r="IA24" s="88" t="str">
        <f t="shared" si="150"/>
        <v/>
      </c>
      <c r="IB24" s="81" t="str">
        <f t="shared" si="149"/>
        <v/>
      </c>
      <c r="IC24" s="88" t="str">
        <f t="shared" si="150"/>
        <v/>
      </c>
      <c r="ID24" s="81" t="str">
        <f t="shared" si="149"/>
        <v/>
      </c>
      <c r="IE24" s="88" t="str">
        <f t="shared" si="150"/>
        <v/>
      </c>
      <c r="IF24" s="81" t="str">
        <f t="shared" si="149"/>
        <v/>
      </c>
      <c r="IG24" s="88" t="str">
        <f t="shared" si="150"/>
        <v/>
      </c>
      <c r="IH24" s="81" t="str">
        <f t="shared" si="149"/>
        <v/>
      </c>
      <c r="II24" s="88" t="str">
        <f t="shared" si="150"/>
        <v/>
      </c>
      <c r="IJ24" s="81" t="str">
        <f t="shared" si="149"/>
        <v/>
      </c>
      <c r="IK24" s="88" t="str">
        <f t="shared" si="150"/>
        <v/>
      </c>
      <c r="IL24" s="81" t="str">
        <f t="shared" si="149"/>
        <v/>
      </c>
      <c r="IM24" s="88" t="str">
        <f t="shared" si="150"/>
        <v/>
      </c>
      <c r="IN24" s="81" t="str">
        <f t="shared" si="71"/>
        <v/>
      </c>
      <c r="IO24" s="88" t="str">
        <f t="shared" si="72"/>
        <v/>
      </c>
      <c r="IP24" s="81" t="str">
        <f t="shared" si="71"/>
        <v/>
      </c>
      <c r="IQ24" s="88" t="str">
        <f t="shared" si="72"/>
        <v/>
      </c>
      <c r="IS24" s="81" t="str" cm="1">
        <f t="array" ref="IS24">IF($X24="", "", IFERROR(INDEX($HX$3:$IQ$3, $IR$3, MATCH(IS$10, $HX24:$IQ24, 0)), ""))</f>
        <v/>
      </c>
      <c r="IT24" s="89" t="str" cm="1">
        <f t="array" ref="IT24">IF($X24="", "", IFERROR(INDEX($HX$3:$IQ$3, $IR$3, MATCH(IT$10, $HX24:$IQ24, 0)), ""))</f>
        <v/>
      </c>
      <c r="IU24" s="89" t="str" cm="1">
        <f t="array" ref="IU24">IF($X24="", "", IFERROR(INDEX($HX$3:$IQ$3, $IR$3, MATCH(IU$10, $HX24:$IQ24, 0)), ""))</f>
        <v/>
      </c>
      <c r="IV24" s="8" t="str">
        <f t="shared" si="151"/>
        <v/>
      </c>
      <c r="IX24" s="8" t="str">
        <f t="shared" si="152"/>
        <v/>
      </c>
      <c r="IZ24" s="8" t="str">
        <f>IF($BL24="", "", IFERROR(INDEX(Trainers!$AB$11:$AB$20, MATCH($BL24, Trainers!$I$11:$I$20, 0)), ""))</f>
        <v/>
      </c>
      <c r="JA24" s="78" t="str">
        <f t="shared" si="153"/>
        <v/>
      </c>
      <c r="JB24" s="8" t="str" cm="1">
        <f t="array" ref="JB24">IFERROR(INDEX($BN$7:$EY$7, $BM$7, MATCH(CONCATENATE($IZ24, " - ", $BJ24), $BN$2:$EY$2, 0)), "")</f>
        <v/>
      </c>
      <c r="JC24" s="8" t="str">
        <f t="shared" si="154"/>
        <v/>
      </c>
      <c r="JE24" s="8" t="str">
        <f>IF($HV24="", "", IFERROR(INDEX(Trainers!$AB$11:$AB$20, MATCH($HV24, Trainers!$I$11:$I$20, 0)), ""))</f>
        <v/>
      </c>
      <c r="JF24" s="78" t="str" cm="1">
        <f t="array" ref="JF24">IF(IFERROR(INDEX($F24:$L24, $Y24, MATCH($HT24, $F$9:$L$9, 0)), "")="", "", IFERROR(INDEX($F24:$L24, $Y24, MATCH($HT24, $F$9:$L$9, 0)), ""))</f>
        <v/>
      </c>
      <c r="JG24" s="8" t="str" cm="1">
        <f t="array" ref="JG24">IFERROR(INDEX($BN$7:$EY$7, $BM$7, MATCH(CONCATENATE($JE24, " - ", $HT24), $BN$2:$EY$2, 0)), "")</f>
        <v/>
      </c>
      <c r="JH24" s="8" t="str">
        <f t="shared" si="155"/>
        <v/>
      </c>
    </row>
    <row r="25" spans="1:268" x14ac:dyDescent="0.25">
      <c r="A25" s="2"/>
      <c r="B25" s="20"/>
      <c r="C25" s="21"/>
      <c r="D25" s="38"/>
      <c r="E25" s="22"/>
      <c r="F25" s="22"/>
      <c r="G25" s="22"/>
      <c r="H25" s="22"/>
      <c r="I25" s="22"/>
      <c r="J25" s="22"/>
      <c r="K25" s="22"/>
      <c r="L25" s="23"/>
      <c r="M25" s="2"/>
      <c r="N25" s="101" t="str">
        <f t="shared" si="75"/>
        <v/>
      </c>
      <c r="O25" s="2"/>
      <c r="P25" s="62"/>
      <c r="Q25" s="62"/>
      <c r="R25" s="62"/>
      <c r="V25" s="41" t="str">
        <f>IF('Training Positions'!$B25="", "", 'Training Positions'!$B25)</f>
        <v/>
      </c>
      <c r="X25" s="8" t="str">
        <f t="shared" si="76"/>
        <v/>
      </c>
      <c r="Z25" s="8" t="str">
        <f t="shared" si="38"/>
        <v/>
      </c>
      <c r="AA25" s="8" t="str">
        <f t="shared" si="39"/>
        <v/>
      </c>
      <c r="AB25" s="8" t="str">
        <f t="shared" si="40"/>
        <v/>
      </c>
      <c r="AC25" s="8" t="str">
        <f t="shared" si="41"/>
        <v/>
      </c>
      <c r="AD25" s="8" t="str">
        <f t="shared" si="42"/>
        <v/>
      </c>
      <c r="AE25" s="8" t="str">
        <f t="shared" si="43"/>
        <v/>
      </c>
      <c r="AF25" s="8" t="str">
        <f t="shared" si="44"/>
        <v/>
      </c>
      <c r="AG25" s="8" t="str">
        <f t="shared" si="45"/>
        <v/>
      </c>
      <c r="AH25" s="8" t="str">
        <f t="shared" si="46"/>
        <v/>
      </c>
      <c r="AI25" s="8" t="str">
        <f t="shared" si="47"/>
        <v/>
      </c>
      <c r="AJ25" s="8" t="str">
        <f t="shared" si="48"/>
        <v/>
      </c>
      <c r="AL25" s="68" t="str">
        <f t="shared" si="49"/>
        <v/>
      </c>
      <c r="AM25" s="69" t="str">
        <f t="shared" si="50"/>
        <v/>
      </c>
      <c r="AN25" s="69" t="str">
        <f t="shared" si="51"/>
        <v/>
      </c>
      <c r="AO25" s="69" t="str">
        <f t="shared" si="52"/>
        <v/>
      </c>
      <c r="AP25" s="69" t="str">
        <f t="shared" si="53"/>
        <v/>
      </c>
      <c r="AQ25" s="69" t="str">
        <f t="shared" si="54"/>
        <v/>
      </c>
      <c r="AR25" s="70" t="str">
        <f t="shared" si="55"/>
        <v/>
      </c>
      <c r="AT25" s="68" t="str">
        <f>IF($D25="", "", IFERROR(INDEX('Training Positions'!C$11:C$30, MATCH($D25, 'Training Positions'!$B$11:$B$30, 0)), ""))</f>
        <v/>
      </c>
      <c r="AU25" s="69" t="str">
        <f>IF($D25="", "", IFERROR(INDEX('Training Positions'!D$11:D$30, MATCH($D25, 'Training Positions'!$B$11:$B$30, 0)), ""))</f>
        <v/>
      </c>
      <c r="AV25" s="69" t="str">
        <f>IF($D25="", "", IFERROR(INDEX('Training Positions'!E$11:E$30, MATCH($D25, 'Training Positions'!$B$11:$B$30, 0)), ""))</f>
        <v/>
      </c>
      <c r="AW25" s="69" t="str">
        <f>IF($D25="", "", IFERROR(INDEX('Training Positions'!F$11:F$30, MATCH($D25, 'Training Positions'!$B$11:$B$30, 0)), ""))</f>
        <v/>
      </c>
      <c r="AX25" s="69" t="str">
        <f>IF($D25="", "", IFERROR(INDEX('Training Positions'!G$11:G$30, MATCH($D25, 'Training Positions'!$B$11:$B$30, 0)), ""))</f>
        <v/>
      </c>
      <c r="AY25" s="69" t="str">
        <f>IF($D25="", "", IFERROR(INDEX('Training Positions'!H$11:H$30, MATCH($D25, 'Training Positions'!$B$11:$B$30, 0)), ""))</f>
        <v/>
      </c>
      <c r="AZ25" s="70" t="str">
        <f>IF($D25="", "", IFERROR(INDEX('Training Positions'!I$11:I$30, MATCH($D25, 'Training Positions'!$B$11:$B$30, 0)), ""))</f>
        <v/>
      </c>
      <c r="BB25" s="68" t="str">
        <f t="shared" si="77"/>
        <v/>
      </c>
      <c r="BC25" s="69" t="str">
        <f t="shared" si="56"/>
        <v/>
      </c>
      <c r="BD25" s="69" t="str">
        <f t="shared" si="56"/>
        <v/>
      </c>
      <c r="BE25" s="69" t="str">
        <f t="shared" si="56"/>
        <v/>
      </c>
      <c r="BF25" s="69" t="str">
        <f t="shared" si="56"/>
        <v/>
      </c>
      <c r="BG25" s="69" t="str">
        <f t="shared" si="56"/>
        <v/>
      </c>
      <c r="BH25" s="70" t="str">
        <f t="shared" si="56"/>
        <v/>
      </c>
      <c r="BJ25" s="8" t="str" cm="1">
        <f t="array" ref="BJ25">IF($X25="", "", IFERROR(INDEX($BB$10:$BH$10, $BA$10, MATCH(MIN($BB25:$BH25), $BB25:$BH25, 0)), ""))</f>
        <v/>
      </c>
      <c r="BK25" s="78" t="str">
        <f t="shared" si="78"/>
        <v/>
      </c>
      <c r="BL25" s="8" t="str">
        <f>IF($IX25="", "", IFERROR(INDEX(Trainers!$I$11:$I$20, MATCH($IX25, Trainers!$AB$11:$AB$20, 0)), ""))</f>
        <v/>
      </c>
      <c r="BN25" s="68" t="str" cm="1">
        <f t="array" ref="BN25">IF(OR($X25="", BN$7=""), "", IFERROR(IF(IFERROR(INDEX($F25:$L25, $BM25, MATCH(BN$6, $F$9:$L$9, 0)), "")&gt;BN$7, "", IFERROR(INDEX($BB25:$BH25, $BM25, MATCH(BN$6, $BB$10:$BH$10, 0)), "")), ""))</f>
        <v/>
      </c>
      <c r="BO25" s="70" t="str" cm="1">
        <f t="array" ref="BO25">IF(OR($X25="", BO$7=""), "", IFERROR(IF(IFERROR(INDEX($F25:$L25, $BM25, MATCH(BO$6, $F$9:$L$9, 0)), "")&gt;BO$7, "", IFERROR(INDEX($BB25:$BH25, $BM25, MATCH(BO$6, $BB$10:$BH$10, 0)), "")), ""))</f>
        <v/>
      </c>
      <c r="BP25" s="68" t="str">
        <f t="shared" si="79"/>
        <v/>
      </c>
      <c r="BQ25" s="69" t="str">
        <f t="shared" si="80"/>
        <v/>
      </c>
      <c r="BR25" s="69" t="str">
        <f t="shared" si="81"/>
        <v/>
      </c>
      <c r="BS25" s="69" t="str">
        <f t="shared" si="82"/>
        <v/>
      </c>
      <c r="BT25" s="69" t="str">
        <f t="shared" si="83"/>
        <v/>
      </c>
      <c r="BU25" s="69" t="str">
        <f t="shared" si="84"/>
        <v/>
      </c>
      <c r="BV25" s="70" t="str">
        <f t="shared" si="85"/>
        <v/>
      </c>
      <c r="BW25" s="68" t="str" cm="1">
        <f t="array" ref="BW25">IF(OR($X25="", BW$7=""), "", IFERROR(IF(IFERROR(INDEX($F25:$L25, $BM25, MATCH(BW$6, $F$9:$L$9, 0)), "")&gt;BW$7, "", IFERROR(INDEX($BB25:$BH25, $BM25, MATCH(BW$6, $BB$10:$BH$10, 0)), "")), ""))</f>
        <v/>
      </c>
      <c r="BX25" s="70" t="str" cm="1">
        <f t="array" ref="BX25">IF(OR($X25="", BX$7=""), "", IFERROR(IF(IFERROR(INDEX($F25:$L25, $BM25, MATCH(BX$6, $F$9:$L$9, 0)), "")&gt;BX$7, "", IFERROR(INDEX($BB25:$BH25, $BM25, MATCH(BX$6, $BB$10:$BH$10, 0)), "")), ""))</f>
        <v/>
      </c>
      <c r="BY25" s="68" t="str">
        <f t="shared" si="86"/>
        <v/>
      </c>
      <c r="BZ25" s="69" t="str">
        <f t="shared" si="87"/>
        <v/>
      </c>
      <c r="CA25" s="69" t="str">
        <f t="shared" si="88"/>
        <v/>
      </c>
      <c r="CB25" s="69" t="str">
        <f t="shared" si="89"/>
        <v/>
      </c>
      <c r="CC25" s="69" t="str">
        <f t="shared" si="90"/>
        <v/>
      </c>
      <c r="CD25" s="69" t="str">
        <f t="shared" si="91"/>
        <v/>
      </c>
      <c r="CE25" s="70" t="str">
        <f t="shared" si="92"/>
        <v/>
      </c>
      <c r="CF25" s="68" t="str" cm="1">
        <f t="array" ref="CF25">IF(OR($X25="", CF$7=""), "", IFERROR(IF(IFERROR(INDEX($F25:$L25, $BM25, MATCH(CF$6, $F$9:$L$9, 0)), "")&gt;CF$7, "", IFERROR(INDEX($BB25:$BH25, $BM25, MATCH(CF$6, $BB$10:$BH$10, 0)), "")), ""))</f>
        <v/>
      </c>
      <c r="CG25" s="70" t="str" cm="1">
        <f t="array" ref="CG25">IF(OR($X25="", CG$7=""), "", IFERROR(IF(IFERROR(INDEX($F25:$L25, $BM25, MATCH(CG$6, $F$9:$L$9, 0)), "")&gt;CG$7, "", IFERROR(INDEX($BB25:$BH25, $BM25, MATCH(CG$6, $BB$10:$BH$10, 0)), "")), ""))</f>
        <v/>
      </c>
      <c r="CH25" s="68" t="str">
        <f t="shared" si="93"/>
        <v/>
      </c>
      <c r="CI25" s="69" t="str">
        <f t="shared" si="94"/>
        <v/>
      </c>
      <c r="CJ25" s="69" t="str">
        <f t="shared" si="95"/>
        <v/>
      </c>
      <c r="CK25" s="69" t="str">
        <f t="shared" si="96"/>
        <v/>
      </c>
      <c r="CL25" s="69" t="str">
        <f t="shared" si="97"/>
        <v/>
      </c>
      <c r="CM25" s="69" t="str">
        <f t="shared" si="98"/>
        <v/>
      </c>
      <c r="CN25" s="70" t="str">
        <f t="shared" si="99"/>
        <v/>
      </c>
      <c r="CO25" s="68" t="str" cm="1">
        <f t="array" ref="CO25">IF(OR($X25="", CO$7=""), "", IFERROR(IF(IFERROR(INDEX($F25:$L25, $BM25, MATCH(CO$6, $F$9:$L$9, 0)), "")&gt;CO$7, "", IFERROR(INDEX($BB25:$BH25, $BM25, MATCH(CO$6, $BB$10:$BH$10, 0)), "")), ""))</f>
        <v/>
      </c>
      <c r="CP25" s="70" t="str" cm="1">
        <f t="array" ref="CP25">IF(OR($X25="", CP$7=""), "", IFERROR(IF(IFERROR(INDEX($F25:$L25, $BM25, MATCH(CP$6, $F$9:$L$9, 0)), "")&gt;CP$7, "", IFERROR(INDEX($BB25:$BH25, $BM25, MATCH(CP$6, $BB$10:$BH$10, 0)), "")), ""))</f>
        <v/>
      </c>
      <c r="CQ25" s="68" t="str">
        <f t="shared" si="100"/>
        <v/>
      </c>
      <c r="CR25" s="69" t="str">
        <f t="shared" si="101"/>
        <v/>
      </c>
      <c r="CS25" s="69" t="str">
        <f t="shared" si="102"/>
        <v/>
      </c>
      <c r="CT25" s="69" t="str">
        <f t="shared" si="103"/>
        <v/>
      </c>
      <c r="CU25" s="69" t="str">
        <f t="shared" si="104"/>
        <v/>
      </c>
      <c r="CV25" s="69" t="str">
        <f t="shared" si="105"/>
        <v/>
      </c>
      <c r="CW25" s="70" t="str">
        <f t="shared" si="106"/>
        <v/>
      </c>
      <c r="CX25" s="68" t="str" cm="1">
        <f t="array" ref="CX25">IF(OR($X25="", CX$7=""), "", IFERROR(IF(IFERROR(INDEX($F25:$L25, $BM25, MATCH(CX$6, $F$9:$L$9, 0)), "")&gt;CX$7, "", IFERROR(INDEX($BB25:$BH25, $BM25, MATCH(CX$6, $BB$10:$BH$10, 0)), "")), ""))</f>
        <v/>
      </c>
      <c r="CY25" s="70" t="str" cm="1">
        <f t="array" ref="CY25">IF(OR($X25="", CY$7=""), "", IFERROR(IF(IFERROR(INDEX($F25:$L25, $BM25, MATCH(CY$6, $F$9:$L$9, 0)), "")&gt;CY$7, "", IFERROR(INDEX($BB25:$BH25, $BM25, MATCH(CY$6, $BB$10:$BH$10, 0)), "")), ""))</f>
        <v/>
      </c>
      <c r="CZ25" s="68" t="str">
        <f t="shared" si="107"/>
        <v/>
      </c>
      <c r="DA25" s="69" t="str">
        <f t="shared" si="108"/>
        <v/>
      </c>
      <c r="DB25" s="69" t="str">
        <f t="shared" si="109"/>
        <v/>
      </c>
      <c r="DC25" s="69" t="str">
        <f t="shared" si="110"/>
        <v/>
      </c>
      <c r="DD25" s="69" t="str">
        <f t="shared" si="111"/>
        <v/>
      </c>
      <c r="DE25" s="69" t="str">
        <f t="shared" si="112"/>
        <v/>
      </c>
      <c r="DF25" s="70" t="str">
        <f t="shared" si="113"/>
        <v/>
      </c>
      <c r="DG25" s="68" t="str" cm="1">
        <f t="array" ref="DG25">IF(OR($X25="", DG$7=""), "", IFERROR(IF(IFERROR(INDEX($F25:$L25, $BM25, MATCH(DG$6, $F$9:$L$9, 0)), "")&gt;DG$7, "", IFERROR(INDEX($BB25:$BH25, $BM25, MATCH(DG$6, $BB$10:$BH$10, 0)), "")), ""))</f>
        <v/>
      </c>
      <c r="DH25" s="70" t="str" cm="1">
        <f t="array" ref="DH25">IF(OR($X25="", DH$7=""), "", IFERROR(IF(IFERROR(INDEX($F25:$L25, $BM25, MATCH(DH$6, $F$9:$L$9, 0)), "")&gt;DH$7, "", IFERROR(INDEX($BB25:$BH25, $BM25, MATCH(DH$6, $BB$10:$BH$10, 0)), "")), ""))</f>
        <v/>
      </c>
      <c r="DI25" s="68" t="str">
        <f t="shared" si="114"/>
        <v/>
      </c>
      <c r="DJ25" s="69" t="str">
        <f t="shared" si="115"/>
        <v/>
      </c>
      <c r="DK25" s="69" t="str">
        <f t="shared" si="116"/>
        <v/>
      </c>
      <c r="DL25" s="69" t="str">
        <f t="shared" si="117"/>
        <v/>
      </c>
      <c r="DM25" s="69" t="str">
        <f t="shared" si="118"/>
        <v/>
      </c>
      <c r="DN25" s="69" t="str">
        <f t="shared" si="119"/>
        <v/>
      </c>
      <c r="DO25" s="70" t="str">
        <f t="shared" si="120"/>
        <v/>
      </c>
      <c r="DP25" s="68" t="str" cm="1">
        <f t="array" ref="DP25">IF(OR($X25="", DP$7=""), "", IFERROR(IF(IFERROR(INDEX($F25:$L25, $BM25, MATCH(DP$6, $F$9:$L$9, 0)), "")&gt;DP$7, "", IFERROR(INDEX($BB25:$BH25, $BM25, MATCH(DP$6, $BB$10:$BH$10, 0)), "")), ""))</f>
        <v/>
      </c>
      <c r="DQ25" s="70" t="str" cm="1">
        <f t="array" ref="DQ25">IF(OR($X25="", DQ$7=""), "", IFERROR(IF(IFERROR(INDEX($F25:$L25, $BM25, MATCH(DQ$6, $F$9:$L$9, 0)), "")&gt;DQ$7, "", IFERROR(INDEX($BB25:$BH25, $BM25, MATCH(DQ$6, $BB$10:$BH$10, 0)), "")), ""))</f>
        <v/>
      </c>
      <c r="DR25" s="68" t="str">
        <f t="shared" si="121"/>
        <v/>
      </c>
      <c r="DS25" s="69" t="str">
        <f t="shared" si="122"/>
        <v/>
      </c>
      <c r="DT25" s="69" t="str">
        <f t="shared" si="123"/>
        <v/>
      </c>
      <c r="DU25" s="69" t="str">
        <f t="shared" si="124"/>
        <v/>
      </c>
      <c r="DV25" s="69" t="str">
        <f t="shared" si="125"/>
        <v/>
      </c>
      <c r="DW25" s="69" t="str">
        <f t="shared" si="126"/>
        <v/>
      </c>
      <c r="DX25" s="70" t="str">
        <f t="shared" si="127"/>
        <v/>
      </c>
      <c r="DY25" s="68" t="str" cm="1">
        <f t="array" ref="DY25">IF(OR($X25="", DY$7=""), "", IFERROR(IF(IFERROR(INDEX($F25:$L25, $BM25, MATCH(DY$6, $F$9:$L$9, 0)), "")&gt;DY$7, "", IFERROR(INDEX($BB25:$BH25, $BM25, MATCH(DY$6, $BB$10:$BH$10, 0)), "")), ""))</f>
        <v/>
      </c>
      <c r="DZ25" s="70" t="str" cm="1">
        <f t="array" ref="DZ25">IF(OR($X25="", DZ$7=""), "", IFERROR(IF(IFERROR(INDEX($F25:$L25, $BM25, MATCH(DZ$6, $F$9:$L$9, 0)), "")&gt;DZ$7, "", IFERROR(INDEX($BB25:$BH25, $BM25, MATCH(DZ$6, $BB$10:$BH$10, 0)), "")), ""))</f>
        <v/>
      </c>
      <c r="EA25" s="68" t="str">
        <f t="shared" si="128"/>
        <v/>
      </c>
      <c r="EB25" s="69" t="str">
        <f t="shared" si="129"/>
        <v/>
      </c>
      <c r="EC25" s="69" t="str">
        <f t="shared" si="130"/>
        <v/>
      </c>
      <c r="ED25" s="69" t="str">
        <f t="shared" si="131"/>
        <v/>
      </c>
      <c r="EE25" s="69" t="str">
        <f t="shared" si="132"/>
        <v/>
      </c>
      <c r="EF25" s="69" t="str">
        <f t="shared" si="133"/>
        <v/>
      </c>
      <c r="EG25" s="70" t="str">
        <f t="shared" si="134"/>
        <v/>
      </c>
      <c r="EH25" s="68" t="str" cm="1">
        <f t="array" ref="EH25">IF(OR($X25="", EH$7=""), "", IFERROR(IF(IFERROR(INDEX($F25:$L25, $BM25, MATCH(EH$6, $F$9:$L$9, 0)), "")&gt;EH$7, "", IFERROR(INDEX($BB25:$BH25, $BM25, MATCH(EH$6, $BB$10:$BH$10, 0)), "")), ""))</f>
        <v/>
      </c>
      <c r="EI25" s="70" t="str" cm="1">
        <f t="array" ref="EI25">IF(OR($X25="", EI$7=""), "", IFERROR(IF(IFERROR(INDEX($F25:$L25, $BM25, MATCH(EI$6, $F$9:$L$9, 0)), "")&gt;EI$7, "", IFERROR(INDEX($BB25:$BH25, $BM25, MATCH(EI$6, $BB$10:$BH$10, 0)), "")), ""))</f>
        <v/>
      </c>
      <c r="EJ25" s="68" t="str">
        <f t="shared" si="135"/>
        <v/>
      </c>
      <c r="EK25" s="69" t="str">
        <f t="shared" si="136"/>
        <v/>
      </c>
      <c r="EL25" s="69" t="str">
        <f t="shared" si="137"/>
        <v/>
      </c>
      <c r="EM25" s="69" t="str">
        <f t="shared" si="138"/>
        <v/>
      </c>
      <c r="EN25" s="69" t="str">
        <f t="shared" si="139"/>
        <v/>
      </c>
      <c r="EO25" s="69" t="str">
        <f t="shared" si="140"/>
        <v/>
      </c>
      <c r="EP25" s="70" t="str">
        <f t="shared" si="141"/>
        <v/>
      </c>
      <c r="EQ25" s="68" t="str" cm="1">
        <f t="array" ref="EQ25">IF(OR($X25="", EQ$7=""), "", IFERROR(IF(IFERROR(INDEX($F25:$L25, $BM25, MATCH(EQ$6, $F$9:$L$9, 0)), "")&gt;EQ$7, "", IFERROR(INDEX($BB25:$BH25, $BM25, MATCH(EQ$6, $BB$10:$BH$10, 0)), "")), ""))</f>
        <v/>
      </c>
      <c r="ER25" s="70" t="str" cm="1">
        <f t="array" ref="ER25">IF(OR($X25="", ER$7=""), "", IFERROR(IF(IFERROR(INDEX($F25:$L25, $BM25, MATCH(ER$6, $F$9:$L$9, 0)), "")&gt;ER$7, "", IFERROR(INDEX($BB25:$BH25, $BM25, MATCH(ER$6, $BB$10:$BH$10, 0)), "")), ""))</f>
        <v/>
      </c>
      <c r="ES25" s="68" t="str">
        <f t="shared" si="142"/>
        <v/>
      </c>
      <c r="ET25" s="69" t="str">
        <f t="shared" si="143"/>
        <v/>
      </c>
      <c r="EU25" s="69" t="str">
        <f t="shared" si="144"/>
        <v/>
      </c>
      <c r="EV25" s="69" t="str">
        <f t="shared" si="145"/>
        <v/>
      </c>
      <c r="EW25" s="69" t="str">
        <f t="shared" si="146"/>
        <v/>
      </c>
      <c r="EX25" s="69" t="str">
        <f t="shared" si="147"/>
        <v/>
      </c>
      <c r="EY25" s="70" t="str">
        <f t="shared" si="148"/>
        <v/>
      </c>
      <c r="FA25" s="68" t="str" cm="1">
        <f t="array" ref="FA25">IF($X25="", "", IFERROR(INDEX($BN25:$EY25, $EZ25, MATCH(FA$8, $BN$2:$EY$2, 0)), ""))</f>
        <v/>
      </c>
      <c r="FB25" s="69" t="str" cm="1">
        <f t="array" ref="FB25">IF($X25="", "", IFERROR(INDEX($BN25:$EY25, $EZ25, MATCH(FB$8, $BN$2:$EY$2, 0)), ""))</f>
        <v/>
      </c>
      <c r="FC25" s="69" t="str" cm="1">
        <f t="array" ref="FC25">IF($X25="", "", IFERROR(INDEX($BN25:$EY25, $EZ25, MATCH(FC$8, $BN$2:$EY$2, 0)), ""))</f>
        <v/>
      </c>
      <c r="FD25" s="69" t="str" cm="1">
        <f t="array" ref="FD25">IF($X25="", "", IFERROR(INDEX($BN25:$EY25, $EZ25, MATCH(FD$8, $BN$2:$EY$2, 0)), ""))</f>
        <v/>
      </c>
      <c r="FE25" s="69" t="str" cm="1">
        <f t="array" ref="FE25">IF($X25="", "", IFERROR(INDEX($BN25:$EY25, $EZ25, MATCH(FE$8, $BN$2:$EY$2, 0)), ""))</f>
        <v/>
      </c>
      <c r="FF25" s="69" t="str" cm="1">
        <f t="array" ref="FF25">IF($X25="", "", IFERROR(INDEX($BN25:$EY25, $EZ25, MATCH(FF$8, $BN$2:$EY$2, 0)), ""))</f>
        <v/>
      </c>
      <c r="FG25" s="69" t="str" cm="1">
        <f t="array" ref="FG25">IF($X25="", "", IFERROR(INDEX($BN25:$EY25, $EZ25, MATCH(FG$8, $BN$2:$EY$2, 0)), ""))</f>
        <v/>
      </c>
      <c r="FH25" s="69" t="str" cm="1">
        <f t="array" ref="FH25">IF($X25="", "", IFERROR(INDEX($BN25:$EY25, $EZ25, MATCH(FH$8, $BN$2:$EY$2, 0)), ""))</f>
        <v/>
      </c>
      <c r="FI25" s="69" t="str" cm="1">
        <f t="array" ref="FI25">IF($X25="", "", IFERROR(INDEX($BN25:$EY25, $EZ25, MATCH(FI$8, $BN$2:$EY$2, 0)), ""))</f>
        <v/>
      </c>
      <c r="FJ25" s="69" t="str" cm="1">
        <f t="array" ref="FJ25">IF($X25="", "", IFERROR(INDEX($BN25:$EY25, $EZ25, MATCH(FJ$8, $BN$2:$EY$2, 0)), ""))</f>
        <v/>
      </c>
      <c r="FK25" s="69" t="str" cm="1">
        <f t="array" ref="FK25">IF($X25="", "", IFERROR(INDEX($BN25:$EY25, $EZ25, MATCH(FK$8, $BN$2:$EY$2, 0)), ""))</f>
        <v/>
      </c>
      <c r="FL25" s="69" t="str" cm="1">
        <f t="array" ref="FL25">IF($X25="", "", IFERROR(INDEX($BN25:$EY25, $EZ25, MATCH(FL$8, $BN$2:$EY$2, 0)), ""))</f>
        <v/>
      </c>
      <c r="FM25" s="69" t="str" cm="1">
        <f t="array" ref="FM25">IF($X25="", "", IFERROR(INDEX($BN25:$EY25, $EZ25, MATCH(FM$8, $BN$2:$EY$2, 0)), ""))</f>
        <v/>
      </c>
      <c r="FN25" s="69" t="str" cm="1">
        <f t="array" ref="FN25">IF($X25="", "", IFERROR(INDEX($BN25:$EY25, $EZ25, MATCH(FN$8, $BN$2:$EY$2, 0)), ""))</f>
        <v/>
      </c>
      <c r="FO25" s="69" t="str" cm="1">
        <f t="array" ref="FO25">IF($X25="", "", IFERROR(INDEX($BN25:$EY25, $EZ25, MATCH(FO$8, $BN$2:$EY$2, 0)), ""))</f>
        <v/>
      </c>
      <c r="FP25" s="69" t="str" cm="1">
        <f t="array" ref="FP25">IF($X25="", "", IFERROR(INDEX($BN25:$EY25, $EZ25, MATCH(FP$8, $BN$2:$EY$2, 0)), ""))</f>
        <v/>
      </c>
      <c r="FQ25" s="69" t="str" cm="1">
        <f t="array" ref="FQ25">IF($X25="", "", IFERROR(INDEX($BN25:$EY25, $EZ25, MATCH(FQ$8, $BN$2:$EY$2, 0)), ""))</f>
        <v/>
      </c>
      <c r="FR25" s="69" t="str" cm="1">
        <f t="array" ref="FR25">IF($X25="", "", IFERROR(INDEX($BN25:$EY25, $EZ25, MATCH(FR$8, $BN$2:$EY$2, 0)), ""))</f>
        <v/>
      </c>
      <c r="FS25" s="69" t="str" cm="1">
        <f t="array" ref="FS25">IF($X25="", "", IFERROR(INDEX($BN25:$EY25, $EZ25, MATCH(FS$8, $BN$2:$EY$2, 0)), ""))</f>
        <v/>
      </c>
      <c r="FT25" s="69" t="str" cm="1">
        <f t="array" ref="FT25">IF($X25="", "", IFERROR(INDEX($BN25:$EY25, $EZ25, MATCH(FT$8, $BN$2:$EY$2, 0)), ""))</f>
        <v/>
      </c>
      <c r="FU25" s="69" t="str" cm="1">
        <f t="array" ref="FU25">IF($X25="", "", IFERROR(INDEX($BN25:$EY25, $EZ25, MATCH(FU$8, $BN$2:$EY$2, 0)), ""))</f>
        <v/>
      </c>
      <c r="FV25" s="69" t="str" cm="1">
        <f t="array" ref="FV25">IF($X25="", "", IFERROR(INDEX($BN25:$EY25, $EZ25, MATCH(FV$8, $BN$2:$EY$2, 0)), ""))</f>
        <v/>
      </c>
      <c r="FW25" s="69" t="str" cm="1">
        <f t="array" ref="FW25">IF($X25="", "", IFERROR(INDEX($BN25:$EY25, $EZ25, MATCH(FW$8, $BN$2:$EY$2, 0)), ""))</f>
        <v/>
      </c>
      <c r="FX25" s="69" t="str" cm="1">
        <f t="array" ref="FX25">IF($X25="", "", IFERROR(INDEX($BN25:$EY25, $EZ25, MATCH(FX$8, $BN$2:$EY$2, 0)), ""))</f>
        <v/>
      </c>
      <c r="FY25" s="69" t="str" cm="1">
        <f t="array" ref="FY25">IF($X25="", "", IFERROR(INDEX($BN25:$EY25, $EZ25, MATCH(FY$8, $BN$2:$EY$2, 0)), ""))</f>
        <v/>
      </c>
      <c r="FZ25" s="69" t="str" cm="1">
        <f t="array" ref="FZ25">IF($X25="", "", IFERROR(INDEX($BN25:$EY25, $EZ25, MATCH(FZ$8, $BN$2:$EY$2, 0)), ""))</f>
        <v/>
      </c>
      <c r="GA25" s="69" t="str" cm="1">
        <f t="array" ref="GA25">IF($X25="", "", IFERROR(INDEX($BN25:$EY25, $EZ25, MATCH(GA$8, $BN$2:$EY$2, 0)), ""))</f>
        <v/>
      </c>
      <c r="GB25" s="69" t="str" cm="1">
        <f t="array" ref="GB25">IF($X25="", "", IFERROR(INDEX($BN25:$EY25, $EZ25, MATCH(GB$8, $BN$2:$EY$2, 0)), ""))</f>
        <v/>
      </c>
      <c r="GC25" s="69" t="str" cm="1">
        <f t="array" ref="GC25">IF($X25="", "", IFERROR(INDEX($BN25:$EY25, $EZ25, MATCH(GC$8, $BN$2:$EY$2, 0)), ""))</f>
        <v/>
      </c>
      <c r="GD25" s="69" t="str" cm="1">
        <f t="array" ref="GD25">IF($X25="", "", IFERROR(INDEX($BN25:$EY25, $EZ25, MATCH(GD$8, $BN$2:$EY$2, 0)), ""))</f>
        <v/>
      </c>
      <c r="GE25" s="69" t="str" cm="1">
        <f t="array" ref="GE25">IF($X25="", "", IFERROR(INDEX($BN25:$EY25, $EZ25, MATCH(GE$8, $BN$2:$EY$2, 0)), ""))</f>
        <v/>
      </c>
      <c r="GF25" s="69" t="str" cm="1">
        <f t="array" ref="GF25">IF($X25="", "", IFERROR(INDEX($BN25:$EY25, $EZ25, MATCH(GF$8, $BN$2:$EY$2, 0)), ""))</f>
        <v/>
      </c>
      <c r="GG25" s="69" t="str" cm="1">
        <f t="array" ref="GG25">IF($X25="", "", IFERROR(INDEX($BN25:$EY25, $EZ25, MATCH(GG$8, $BN$2:$EY$2, 0)), ""))</f>
        <v/>
      </c>
      <c r="GH25" s="69" t="str" cm="1">
        <f t="array" ref="GH25">IF($X25="", "", IFERROR(INDEX($BN25:$EY25, $EZ25, MATCH(GH$8, $BN$2:$EY$2, 0)), ""))</f>
        <v/>
      </c>
      <c r="GI25" s="69" t="str" cm="1">
        <f t="array" ref="GI25">IF($X25="", "", IFERROR(INDEX($BN25:$EY25, $EZ25, MATCH(GI$8, $BN$2:$EY$2, 0)), ""))</f>
        <v/>
      </c>
      <c r="GJ25" s="69" t="str" cm="1">
        <f t="array" ref="GJ25">IF($X25="", "", IFERROR(INDEX($BN25:$EY25, $EZ25, MATCH(GJ$8, $BN$2:$EY$2, 0)), ""))</f>
        <v/>
      </c>
      <c r="GK25" s="69" t="str" cm="1">
        <f t="array" ref="GK25">IF($X25="", "", IFERROR(INDEX($BN25:$EY25, $EZ25, MATCH(GK$8, $BN$2:$EY$2, 0)), ""))</f>
        <v/>
      </c>
      <c r="GL25" s="69" t="str" cm="1">
        <f t="array" ref="GL25">IF($X25="", "", IFERROR(INDEX($BN25:$EY25, $EZ25, MATCH(GL$8, $BN$2:$EY$2, 0)), ""))</f>
        <v/>
      </c>
      <c r="GM25" s="69" t="str" cm="1">
        <f t="array" ref="GM25">IF($X25="", "", IFERROR(INDEX($BN25:$EY25, $EZ25, MATCH(GM$8, $BN$2:$EY$2, 0)), ""))</f>
        <v/>
      </c>
      <c r="GN25" s="69" t="str" cm="1">
        <f t="array" ref="GN25">IF($X25="", "", IFERROR(INDEX($BN25:$EY25, $EZ25, MATCH(GN$8, $BN$2:$EY$2, 0)), ""))</f>
        <v/>
      </c>
      <c r="GO25" s="69" t="str" cm="1">
        <f t="array" ref="GO25">IF($X25="", "", IFERROR(INDEX($BN25:$EY25, $EZ25, MATCH(GO$8, $BN$2:$EY$2, 0)), ""))</f>
        <v/>
      </c>
      <c r="GP25" s="69" t="str" cm="1">
        <f t="array" ref="GP25">IF($X25="", "", IFERROR(INDEX($BN25:$EY25, $EZ25, MATCH(GP$8, $BN$2:$EY$2, 0)), ""))</f>
        <v/>
      </c>
      <c r="GQ25" s="69" t="str" cm="1">
        <f t="array" ref="GQ25">IF($X25="", "", IFERROR(INDEX($BN25:$EY25, $EZ25, MATCH(GQ$8, $BN$2:$EY$2, 0)), ""))</f>
        <v/>
      </c>
      <c r="GR25" s="69" t="str" cm="1">
        <f t="array" ref="GR25">IF($X25="", "", IFERROR(INDEX($BN25:$EY25, $EZ25, MATCH(GR$8, $BN$2:$EY$2, 0)), ""))</f>
        <v/>
      </c>
      <c r="GS25" s="69" t="str" cm="1">
        <f t="array" ref="GS25">IF($X25="", "", IFERROR(INDEX($BN25:$EY25, $EZ25, MATCH(GS$8, $BN$2:$EY$2, 0)), ""))</f>
        <v/>
      </c>
      <c r="GT25" s="69" t="str" cm="1">
        <f t="array" ref="GT25">IF($X25="", "", IFERROR(INDEX($BN25:$EY25, $EZ25, MATCH(GT$8, $BN$2:$EY$2, 0)), ""))</f>
        <v/>
      </c>
      <c r="GU25" s="69" t="str" cm="1">
        <f t="array" ref="GU25">IF($X25="", "", IFERROR(INDEX($BN25:$EY25, $EZ25, MATCH(GU$8, $BN$2:$EY$2, 0)), ""))</f>
        <v/>
      </c>
      <c r="GV25" s="69" t="str" cm="1">
        <f t="array" ref="GV25">IF($X25="", "", IFERROR(INDEX($BN25:$EY25, $EZ25, MATCH(GV$8, $BN$2:$EY$2, 0)), ""))</f>
        <v/>
      </c>
      <c r="GW25" s="69" t="str" cm="1">
        <f t="array" ref="GW25">IF($X25="", "", IFERROR(INDEX($BN25:$EY25, $EZ25, MATCH(GW$8, $BN$2:$EY$2, 0)), ""))</f>
        <v/>
      </c>
      <c r="GX25" s="69" t="str" cm="1">
        <f t="array" ref="GX25">IF($X25="", "", IFERROR(INDEX($BN25:$EY25, $EZ25, MATCH(GX$8, $BN$2:$EY$2, 0)), ""))</f>
        <v/>
      </c>
      <c r="GY25" s="69" t="str" cm="1">
        <f t="array" ref="GY25">IF($X25="", "", IFERROR(INDEX($BN25:$EY25, $EZ25, MATCH(GY$8, $BN$2:$EY$2, 0)), ""))</f>
        <v/>
      </c>
      <c r="GZ25" s="69" t="str" cm="1">
        <f t="array" ref="GZ25">IF($X25="", "", IFERROR(INDEX($BN25:$EY25, $EZ25, MATCH(GZ$8, $BN$2:$EY$2, 0)), ""))</f>
        <v/>
      </c>
      <c r="HA25" s="69" t="str" cm="1">
        <f t="array" ref="HA25">IF($X25="", "", IFERROR(INDEX($BN25:$EY25, $EZ25, MATCH(HA$8, $BN$2:$EY$2, 0)), ""))</f>
        <v/>
      </c>
      <c r="HB25" s="69" t="str" cm="1">
        <f t="array" ref="HB25">IF($X25="", "", IFERROR(INDEX($BN25:$EY25, $EZ25, MATCH(HB$8, $BN$2:$EY$2, 0)), ""))</f>
        <v/>
      </c>
      <c r="HC25" s="69" t="str" cm="1">
        <f t="array" ref="HC25">IF($X25="", "", IFERROR(INDEX($BN25:$EY25, $EZ25, MATCH(HC$8, $BN$2:$EY$2, 0)), ""))</f>
        <v/>
      </c>
      <c r="HD25" s="69" t="str" cm="1">
        <f t="array" ref="HD25">IF($X25="", "", IFERROR(INDEX($BN25:$EY25, $EZ25, MATCH(HD$8, $BN$2:$EY$2, 0)), ""))</f>
        <v/>
      </c>
      <c r="HE25" s="69" t="str" cm="1">
        <f t="array" ref="HE25">IF($X25="", "", IFERROR(INDEX($BN25:$EY25, $EZ25, MATCH(HE$8, $BN$2:$EY$2, 0)), ""))</f>
        <v/>
      </c>
      <c r="HF25" s="69" t="str" cm="1">
        <f t="array" ref="HF25">IF($X25="", "", IFERROR(INDEX($BN25:$EY25, $EZ25, MATCH(HF$8, $BN$2:$EY$2, 0)), ""))</f>
        <v/>
      </c>
      <c r="HG25" s="69" t="str" cm="1">
        <f t="array" ref="HG25">IF($X25="", "", IFERROR(INDEX($BN25:$EY25, $EZ25, MATCH(HG$8, $BN$2:$EY$2, 0)), ""))</f>
        <v/>
      </c>
      <c r="HH25" s="69" t="str" cm="1">
        <f t="array" ref="HH25">IF($X25="", "", IFERROR(INDEX($BN25:$EY25, $EZ25, MATCH(HH$8, $BN$2:$EY$2, 0)), ""))</f>
        <v/>
      </c>
      <c r="HI25" s="69" t="str" cm="1">
        <f t="array" ref="HI25">IF($X25="", "", IFERROR(INDEX($BN25:$EY25, $EZ25, MATCH(HI$8, $BN$2:$EY$2, 0)), ""))</f>
        <v/>
      </c>
      <c r="HJ25" s="69" t="str" cm="1">
        <f t="array" ref="HJ25">IF($X25="", "", IFERROR(INDEX($BN25:$EY25, $EZ25, MATCH(HJ$8, $BN$2:$EY$2, 0)), ""))</f>
        <v/>
      </c>
      <c r="HK25" s="69" t="str" cm="1">
        <f t="array" ref="HK25">IF($X25="", "", IFERROR(INDEX($BN25:$EY25, $EZ25, MATCH(HK$8, $BN$2:$EY$2, 0)), ""))</f>
        <v/>
      </c>
      <c r="HL25" s="69" t="str" cm="1">
        <f t="array" ref="HL25">IF($X25="", "", IFERROR(INDEX($BN25:$EY25, $EZ25, MATCH(HL$8, $BN$2:$EY$2, 0)), ""))</f>
        <v/>
      </c>
      <c r="HM25" s="69" t="str" cm="1">
        <f t="array" ref="HM25">IF($X25="", "", IFERROR(INDEX($BN25:$EY25, $EZ25, MATCH(HM$8, $BN$2:$EY$2, 0)), ""))</f>
        <v/>
      </c>
      <c r="HN25" s="69" t="str" cm="1">
        <f t="array" ref="HN25">IF($X25="", "", IFERROR(INDEX($BN25:$EY25, $EZ25, MATCH(HN$8, $BN$2:$EY$2, 0)), ""))</f>
        <v/>
      </c>
      <c r="HO25" s="69" t="str" cm="1">
        <f t="array" ref="HO25">IF($X25="", "", IFERROR(INDEX($BN25:$EY25, $EZ25, MATCH(HO$8, $BN$2:$EY$2, 0)), ""))</f>
        <v/>
      </c>
      <c r="HP25" s="69" t="str" cm="1">
        <f t="array" ref="HP25">IF($X25="", "", IFERROR(INDEX($BN25:$EY25, $EZ25, MATCH(HP$8, $BN$2:$EY$2, 0)), ""))</f>
        <v/>
      </c>
      <c r="HQ25" s="69" t="str" cm="1">
        <f t="array" ref="HQ25">IF($X25="", "", IFERROR(INDEX($BN25:$EY25, $EZ25, MATCH(HQ$8, $BN$2:$EY$2, 0)), ""))</f>
        <v/>
      </c>
      <c r="HR25" s="70" t="str" cm="1">
        <f t="array" ref="HR25">IF($X25="", "", IFERROR(INDEX($BN25:$EY25, $EZ25, MATCH(HR$8, $BN$2:$EY$2, 0)), ""))</f>
        <v/>
      </c>
      <c r="HT25" s="8" t="str" cm="1">
        <f t="array" ref="HT25">IFERROR(INDEX($FA$6:$HR$6, $HS$6, MATCH(MIN($FA25:$HR25), $FA25:$HR25, 0)), "")</f>
        <v/>
      </c>
      <c r="HV25" s="8" t="str" cm="1">
        <f t="array" ref="HV25">IFERROR(INDEX(Trainers!$I$11:$I$20, MATCH(IFERROR(INDEX($FA$7:$HR$7, $HS$6, MATCH(MIN($FA25:$HR25), $FA25:$HR25, 0)), ""), Trainers!$AB$11:$AB$20, 0)), "")</f>
        <v/>
      </c>
      <c r="HX25" s="81" t="str">
        <f t="shared" si="149"/>
        <v/>
      </c>
      <c r="HY25" s="88" t="str">
        <f t="shared" si="150"/>
        <v/>
      </c>
      <c r="HZ25" s="81" t="str">
        <f t="shared" si="149"/>
        <v/>
      </c>
      <c r="IA25" s="88" t="str">
        <f t="shared" si="150"/>
        <v/>
      </c>
      <c r="IB25" s="81" t="str">
        <f t="shared" si="149"/>
        <v/>
      </c>
      <c r="IC25" s="88" t="str">
        <f t="shared" si="150"/>
        <v/>
      </c>
      <c r="ID25" s="81" t="str">
        <f t="shared" si="149"/>
        <v/>
      </c>
      <c r="IE25" s="88" t="str">
        <f t="shared" si="150"/>
        <v/>
      </c>
      <c r="IF25" s="81" t="str">
        <f t="shared" si="149"/>
        <v/>
      </c>
      <c r="IG25" s="88" t="str">
        <f t="shared" si="150"/>
        <v/>
      </c>
      <c r="IH25" s="81" t="str">
        <f t="shared" si="149"/>
        <v/>
      </c>
      <c r="II25" s="88" t="str">
        <f t="shared" si="150"/>
        <v/>
      </c>
      <c r="IJ25" s="81" t="str">
        <f t="shared" si="149"/>
        <v/>
      </c>
      <c r="IK25" s="88" t="str">
        <f t="shared" si="150"/>
        <v/>
      </c>
      <c r="IL25" s="81" t="str">
        <f t="shared" si="149"/>
        <v/>
      </c>
      <c r="IM25" s="88" t="str">
        <f t="shared" si="150"/>
        <v/>
      </c>
      <c r="IN25" s="81" t="str">
        <f t="shared" si="71"/>
        <v/>
      </c>
      <c r="IO25" s="88" t="str">
        <f t="shared" si="72"/>
        <v/>
      </c>
      <c r="IP25" s="81" t="str">
        <f t="shared" si="71"/>
        <v/>
      </c>
      <c r="IQ25" s="88" t="str">
        <f t="shared" si="72"/>
        <v/>
      </c>
      <c r="IS25" s="81" t="str" cm="1">
        <f t="array" ref="IS25">IF($X25="", "", IFERROR(INDEX($HX$3:$IQ$3, $IR$3, MATCH(IS$10, $HX25:$IQ25, 0)), ""))</f>
        <v/>
      </c>
      <c r="IT25" s="89" t="str" cm="1">
        <f t="array" ref="IT25">IF($X25="", "", IFERROR(INDEX($HX$3:$IQ$3, $IR$3, MATCH(IT$10, $HX25:$IQ25, 0)), ""))</f>
        <v/>
      </c>
      <c r="IU25" s="89" t="str" cm="1">
        <f t="array" ref="IU25">IF($X25="", "", IFERROR(INDEX($HX$3:$IQ$3, $IR$3, MATCH(IU$10, $HX25:$IQ25, 0)), ""))</f>
        <v/>
      </c>
      <c r="IV25" s="8" t="str">
        <f t="shared" si="151"/>
        <v/>
      </c>
      <c r="IX25" s="8" t="str">
        <f t="shared" si="152"/>
        <v/>
      </c>
      <c r="IZ25" s="8" t="str">
        <f>IF($BL25="", "", IFERROR(INDEX(Trainers!$AB$11:$AB$20, MATCH($BL25, Trainers!$I$11:$I$20, 0)), ""))</f>
        <v/>
      </c>
      <c r="JA25" s="78" t="str">
        <f t="shared" si="153"/>
        <v/>
      </c>
      <c r="JB25" s="8" t="str" cm="1">
        <f t="array" ref="JB25">IFERROR(INDEX($BN$7:$EY$7, $BM$7, MATCH(CONCATENATE($IZ25, " - ", $BJ25), $BN$2:$EY$2, 0)), "")</f>
        <v/>
      </c>
      <c r="JC25" s="8" t="str">
        <f t="shared" si="154"/>
        <v/>
      </c>
      <c r="JE25" s="8" t="str">
        <f>IF($HV25="", "", IFERROR(INDEX(Trainers!$AB$11:$AB$20, MATCH($HV25, Trainers!$I$11:$I$20, 0)), ""))</f>
        <v/>
      </c>
      <c r="JF25" s="78" t="str" cm="1">
        <f t="array" ref="JF25">IF(IFERROR(INDEX($F25:$L25, $Y25, MATCH($HT25, $F$9:$L$9, 0)), "")="", "", IFERROR(INDEX($F25:$L25, $Y25, MATCH($HT25, $F$9:$L$9, 0)), ""))</f>
        <v/>
      </c>
      <c r="JG25" s="8" t="str" cm="1">
        <f t="array" ref="JG25">IFERROR(INDEX($BN$7:$EY$7, $BM$7, MATCH(CONCATENATE($JE25, " - ", $HT25), $BN$2:$EY$2, 0)), "")</f>
        <v/>
      </c>
      <c r="JH25" s="8" t="str">
        <f t="shared" si="155"/>
        <v/>
      </c>
    </row>
    <row r="26" spans="1:268" x14ac:dyDescent="0.25">
      <c r="A26" s="2"/>
      <c r="B26" s="20"/>
      <c r="C26" s="21"/>
      <c r="D26" s="38"/>
      <c r="E26" s="22"/>
      <c r="F26" s="22"/>
      <c r="G26" s="22"/>
      <c r="H26" s="22"/>
      <c r="I26" s="22"/>
      <c r="J26" s="22"/>
      <c r="K26" s="22"/>
      <c r="L26" s="23"/>
      <c r="M26" s="2"/>
      <c r="N26" s="101" t="str">
        <f t="shared" si="75"/>
        <v/>
      </c>
      <c r="O26" s="2"/>
      <c r="P26" s="62"/>
      <c r="Q26" s="62"/>
      <c r="R26" s="62"/>
      <c r="V26" s="41" t="str">
        <f>IF('Training Positions'!$B26="", "", 'Training Positions'!$B26)</f>
        <v/>
      </c>
      <c r="X26" s="8" t="str">
        <f t="shared" si="76"/>
        <v/>
      </c>
      <c r="Z26" s="8" t="str">
        <f t="shared" si="38"/>
        <v/>
      </c>
      <c r="AA26" s="8" t="str">
        <f t="shared" si="39"/>
        <v/>
      </c>
      <c r="AB26" s="8" t="str">
        <f t="shared" si="40"/>
        <v/>
      </c>
      <c r="AC26" s="8" t="str">
        <f t="shared" si="41"/>
        <v/>
      </c>
      <c r="AD26" s="8" t="str">
        <f t="shared" si="42"/>
        <v/>
      </c>
      <c r="AE26" s="8" t="str">
        <f t="shared" si="43"/>
        <v/>
      </c>
      <c r="AF26" s="8" t="str">
        <f t="shared" si="44"/>
        <v/>
      </c>
      <c r="AG26" s="8" t="str">
        <f t="shared" si="45"/>
        <v/>
      </c>
      <c r="AH26" s="8" t="str">
        <f t="shared" si="46"/>
        <v/>
      </c>
      <c r="AI26" s="8" t="str">
        <f t="shared" si="47"/>
        <v/>
      </c>
      <c r="AJ26" s="8" t="str">
        <f t="shared" si="48"/>
        <v/>
      </c>
      <c r="AL26" s="68" t="str">
        <f t="shared" si="49"/>
        <v/>
      </c>
      <c r="AM26" s="69" t="str">
        <f t="shared" si="50"/>
        <v/>
      </c>
      <c r="AN26" s="69" t="str">
        <f t="shared" si="51"/>
        <v/>
      </c>
      <c r="AO26" s="69" t="str">
        <f t="shared" si="52"/>
        <v/>
      </c>
      <c r="AP26" s="69" t="str">
        <f t="shared" si="53"/>
        <v/>
      </c>
      <c r="AQ26" s="69" t="str">
        <f t="shared" si="54"/>
        <v/>
      </c>
      <c r="AR26" s="70" t="str">
        <f t="shared" si="55"/>
        <v/>
      </c>
      <c r="AT26" s="68" t="str">
        <f>IF($D26="", "", IFERROR(INDEX('Training Positions'!C$11:C$30, MATCH($D26, 'Training Positions'!$B$11:$B$30, 0)), ""))</f>
        <v/>
      </c>
      <c r="AU26" s="69" t="str">
        <f>IF($D26="", "", IFERROR(INDEX('Training Positions'!D$11:D$30, MATCH($D26, 'Training Positions'!$B$11:$B$30, 0)), ""))</f>
        <v/>
      </c>
      <c r="AV26" s="69" t="str">
        <f>IF($D26="", "", IFERROR(INDEX('Training Positions'!E$11:E$30, MATCH($D26, 'Training Positions'!$B$11:$B$30, 0)), ""))</f>
        <v/>
      </c>
      <c r="AW26" s="69" t="str">
        <f>IF($D26="", "", IFERROR(INDEX('Training Positions'!F$11:F$30, MATCH($D26, 'Training Positions'!$B$11:$B$30, 0)), ""))</f>
        <v/>
      </c>
      <c r="AX26" s="69" t="str">
        <f>IF($D26="", "", IFERROR(INDEX('Training Positions'!G$11:G$30, MATCH($D26, 'Training Positions'!$B$11:$B$30, 0)), ""))</f>
        <v/>
      </c>
      <c r="AY26" s="69" t="str">
        <f>IF($D26="", "", IFERROR(INDEX('Training Positions'!H$11:H$30, MATCH($D26, 'Training Positions'!$B$11:$B$30, 0)), ""))</f>
        <v/>
      </c>
      <c r="AZ26" s="70" t="str">
        <f>IF($D26="", "", IFERROR(INDEX('Training Positions'!I$11:I$30, MATCH($D26, 'Training Positions'!$B$11:$B$30, 0)), ""))</f>
        <v/>
      </c>
      <c r="BB26" s="68" t="str">
        <f t="shared" si="77"/>
        <v/>
      </c>
      <c r="BC26" s="69" t="str">
        <f t="shared" si="56"/>
        <v/>
      </c>
      <c r="BD26" s="69" t="str">
        <f t="shared" si="56"/>
        <v/>
      </c>
      <c r="BE26" s="69" t="str">
        <f t="shared" si="56"/>
        <v/>
      </c>
      <c r="BF26" s="69" t="str">
        <f t="shared" si="56"/>
        <v/>
      </c>
      <c r="BG26" s="69" t="str">
        <f t="shared" si="56"/>
        <v/>
      </c>
      <c r="BH26" s="70" t="str">
        <f t="shared" si="56"/>
        <v/>
      </c>
      <c r="BJ26" s="8" t="str" cm="1">
        <f t="array" ref="BJ26">IF($X26="", "", IFERROR(INDEX($BB$10:$BH$10, $BA$10, MATCH(MIN($BB26:$BH26), $BB26:$BH26, 0)), ""))</f>
        <v/>
      </c>
      <c r="BK26" s="78" t="str">
        <f t="shared" si="78"/>
        <v/>
      </c>
      <c r="BL26" s="8" t="str">
        <f>IF($IX26="", "", IFERROR(INDEX(Trainers!$I$11:$I$20, MATCH($IX26, Trainers!$AB$11:$AB$20, 0)), ""))</f>
        <v/>
      </c>
      <c r="BN26" s="68" t="str" cm="1">
        <f t="array" ref="BN26">IF(OR($X26="", BN$7=""), "", IFERROR(IF(IFERROR(INDEX($F26:$L26, $BM26, MATCH(BN$6, $F$9:$L$9, 0)), "")&gt;BN$7, "", IFERROR(INDEX($BB26:$BH26, $BM26, MATCH(BN$6, $BB$10:$BH$10, 0)), "")), ""))</f>
        <v/>
      </c>
      <c r="BO26" s="70" t="str" cm="1">
        <f t="array" ref="BO26">IF(OR($X26="", BO$7=""), "", IFERROR(IF(IFERROR(INDEX($F26:$L26, $BM26, MATCH(BO$6, $F$9:$L$9, 0)), "")&gt;BO$7, "", IFERROR(INDEX($BB26:$BH26, $BM26, MATCH(BO$6, $BB$10:$BH$10, 0)), "")), ""))</f>
        <v/>
      </c>
      <c r="BP26" s="68" t="str">
        <f t="shared" si="79"/>
        <v/>
      </c>
      <c r="BQ26" s="69" t="str">
        <f t="shared" si="80"/>
        <v/>
      </c>
      <c r="BR26" s="69" t="str">
        <f t="shared" si="81"/>
        <v/>
      </c>
      <c r="BS26" s="69" t="str">
        <f t="shared" si="82"/>
        <v/>
      </c>
      <c r="BT26" s="69" t="str">
        <f t="shared" si="83"/>
        <v/>
      </c>
      <c r="BU26" s="69" t="str">
        <f t="shared" si="84"/>
        <v/>
      </c>
      <c r="BV26" s="70" t="str">
        <f t="shared" si="85"/>
        <v/>
      </c>
      <c r="BW26" s="68" t="str" cm="1">
        <f t="array" ref="BW26">IF(OR($X26="", BW$7=""), "", IFERROR(IF(IFERROR(INDEX($F26:$L26, $BM26, MATCH(BW$6, $F$9:$L$9, 0)), "")&gt;BW$7, "", IFERROR(INDEX($BB26:$BH26, $BM26, MATCH(BW$6, $BB$10:$BH$10, 0)), "")), ""))</f>
        <v/>
      </c>
      <c r="BX26" s="70" t="str" cm="1">
        <f t="array" ref="BX26">IF(OR($X26="", BX$7=""), "", IFERROR(IF(IFERROR(INDEX($F26:$L26, $BM26, MATCH(BX$6, $F$9:$L$9, 0)), "")&gt;BX$7, "", IFERROR(INDEX($BB26:$BH26, $BM26, MATCH(BX$6, $BB$10:$BH$10, 0)), "")), ""))</f>
        <v/>
      </c>
      <c r="BY26" s="68" t="str">
        <f t="shared" si="86"/>
        <v/>
      </c>
      <c r="BZ26" s="69" t="str">
        <f t="shared" si="87"/>
        <v/>
      </c>
      <c r="CA26" s="69" t="str">
        <f t="shared" si="88"/>
        <v/>
      </c>
      <c r="CB26" s="69" t="str">
        <f t="shared" si="89"/>
        <v/>
      </c>
      <c r="CC26" s="69" t="str">
        <f t="shared" si="90"/>
        <v/>
      </c>
      <c r="CD26" s="69" t="str">
        <f t="shared" si="91"/>
        <v/>
      </c>
      <c r="CE26" s="70" t="str">
        <f t="shared" si="92"/>
        <v/>
      </c>
      <c r="CF26" s="68" t="str" cm="1">
        <f t="array" ref="CF26">IF(OR($X26="", CF$7=""), "", IFERROR(IF(IFERROR(INDEX($F26:$L26, $BM26, MATCH(CF$6, $F$9:$L$9, 0)), "")&gt;CF$7, "", IFERROR(INDEX($BB26:$BH26, $BM26, MATCH(CF$6, $BB$10:$BH$10, 0)), "")), ""))</f>
        <v/>
      </c>
      <c r="CG26" s="70" t="str" cm="1">
        <f t="array" ref="CG26">IF(OR($X26="", CG$7=""), "", IFERROR(IF(IFERROR(INDEX($F26:$L26, $BM26, MATCH(CG$6, $F$9:$L$9, 0)), "")&gt;CG$7, "", IFERROR(INDEX($BB26:$BH26, $BM26, MATCH(CG$6, $BB$10:$BH$10, 0)), "")), ""))</f>
        <v/>
      </c>
      <c r="CH26" s="68" t="str">
        <f t="shared" si="93"/>
        <v/>
      </c>
      <c r="CI26" s="69" t="str">
        <f t="shared" si="94"/>
        <v/>
      </c>
      <c r="CJ26" s="69" t="str">
        <f t="shared" si="95"/>
        <v/>
      </c>
      <c r="CK26" s="69" t="str">
        <f t="shared" si="96"/>
        <v/>
      </c>
      <c r="CL26" s="69" t="str">
        <f t="shared" si="97"/>
        <v/>
      </c>
      <c r="CM26" s="69" t="str">
        <f t="shared" si="98"/>
        <v/>
      </c>
      <c r="CN26" s="70" t="str">
        <f t="shared" si="99"/>
        <v/>
      </c>
      <c r="CO26" s="68" t="str" cm="1">
        <f t="array" ref="CO26">IF(OR($X26="", CO$7=""), "", IFERROR(IF(IFERROR(INDEX($F26:$L26, $BM26, MATCH(CO$6, $F$9:$L$9, 0)), "")&gt;CO$7, "", IFERROR(INDEX($BB26:$BH26, $BM26, MATCH(CO$6, $BB$10:$BH$10, 0)), "")), ""))</f>
        <v/>
      </c>
      <c r="CP26" s="70" t="str" cm="1">
        <f t="array" ref="CP26">IF(OR($X26="", CP$7=""), "", IFERROR(IF(IFERROR(INDEX($F26:$L26, $BM26, MATCH(CP$6, $F$9:$L$9, 0)), "")&gt;CP$7, "", IFERROR(INDEX($BB26:$BH26, $BM26, MATCH(CP$6, $BB$10:$BH$10, 0)), "")), ""))</f>
        <v/>
      </c>
      <c r="CQ26" s="68" t="str">
        <f t="shared" si="100"/>
        <v/>
      </c>
      <c r="CR26" s="69" t="str">
        <f t="shared" si="101"/>
        <v/>
      </c>
      <c r="CS26" s="69" t="str">
        <f t="shared" si="102"/>
        <v/>
      </c>
      <c r="CT26" s="69" t="str">
        <f t="shared" si="103"/>
        <v/>
      </c>
      <c r="CU26" s="69" t="str">
        <f t="shared" si="104"/>
        <v/>
      </c>
      <c r="CV26" s="69" t="str">
        <f t="shared" si="105"/>
        <v/>
      </c>
      <c r="CW26" s="70" t="str">
        <f t="shared" si="106"/>
        <v/>
      </c>
      <c r="CX26" s="68" t="str" cm="1">
        <f t="array" ref="CX26">IF(OR($X26="", CX$7=""), "", IFERROR(IF(IFERROR(INDEX($F26:$L26, $BM26, MATCH(CX$6, $F$9:$L$9, 0)), "")&gt;CX$7, "", IFERROR(INDEX($BB26:$BH26, $BM26, MATCH(CX$6, $BB$10:$BH$10, 0)), "")), ""))</f>
        <v/>
      </c>
      <c r="CY26" s="70" t="str" cm="1">
        <f t="array" ref="CY26">IF(OR($X26="", CY$7=""), "", IFERROR(IF(IFERROR(INDEX($F26:$L26, $BM26, MATCH(CY$6, $F$9:$L$9, 0)), "")&gt;CY$7, "", IFERROR(INDEX($BB26:$BH26, $BM26, MATCH(CY$6, $BB$10:$BH$10, 0)), "")), ""))</f>
        <v/>
      </c>
      <c r="CZ26" s="68" t="str">
        <f t="shared" si="107"/>
        <v/>
      </c>
      <c r="DA26" s="69" t="str">
        <f t="shared" si="108"/>
        <v/>
      </c>
      <c r="DB26" s="69" t="str">
        <f t="shared" si="109"/>
        <v/>
      </c>
      <c r="DC26" s="69" t="str">
        <f t="shared" si="110"/>
        <v/>
      </c>
      <c r="DD26" s="69" t="str">
        <f t="shared" si="111"/>
        <v/>
      </c>
      <c r="DE26" s="69" t="str">
        <f t="shared" si="112"/>
        <v/>
      </c>
      <c r="DF26" s="70" t="str">
        <f t="shared" si="113"/>
        <v/>
      </c>
      <c r="DG26" s="68" t="str" cm="1">
        <f t="array" ref="DG26">IF(OR($X26="", DG$7=""), "", IFERROR(IF(IFERROR(INDEX($F26:$L26, $BM26, MATCH(DG$6, $F$9:$L$9, 0)), "")&gt;DG$7, "", IFERROR(INDEX($BB26:$BH26, $BM26, MATCH(DG$6, $BB$10:$BH$10, 0)), "")), ""))</f>
        <v/>
      </c>
      <c r="DH26" s="70" t="str" cm="1">
        <f t="array" ref="DH26">IF(OR($X26="", DH$7=""), "", IFERROR(IF(IFERROR(INDEX($F26:$L26, $BM26, MATCH(DH$6, $F$9:$L$9, 0)), "")&gt;DH$7, "", IFERROR(INDEX($BB26:$BH26, $BM26, MATCH(DH$6, $BB$10:$BH$10, 0)), "")), ""))</f>
        <v/>
      </c>
      <c r="DI26" s="68" t="str">
        <f t="shared" si="114"/>
        <v/>
      </c>
      <c r="DJ26" s="69" t="str">
        <f t="shared" si="115"/>
        <v/>
      </c>
      <c r="DK26" s="69" t="str">
        <f t="shared" si="116"/>
        <v/>
      </c>
      <c r="DL26" s="69" t="str">
        <f t="shared" si="117"/>
        <v/>
      </c>
      <c r="DM26" s="69" t="str">
        <f t="shared" si="118"/>
        <v/>
      </c>
      <c r="DN26" s="69" t="str">
        <f t="shared" si="119"/>
        <v/>
      </c>
      <c r="DO26" s="70" t="str">
        <f t="shared" si="120"/>
        <v/>
      </c>
      <c r="DP26" s="68" t="str" cm="1">
        <f t="array" ref="DP26">IF(OR($X26="", DP$7=""), "", IFERROR(IF(IFERROR(INDEX($F26:$L26, $BM26, MATCH(DP$6, $F$9:$L$9, 0)), "")&gt;DP$7, "", IFERROR(INDEX($BB26:$BH26, $BM26, MATCH(DP$6, $BB$10:$BH$10, 0)), "")), ""))</f>
        <v/>
      </c>
      <c r="DQ26" s="70" t="str" cm="1">
        <f t="array" ref="DQ26">IF(OR($X26="", DQ$7=""), "", IFERROR(IF(IFERROR(INDEX($F26:$L26, $BM26, MATCH(DQ$6, $F$9:$L$9, 0)), "")&gt;DQ$7, "", IFERROR(INDEX($BB26:$BH26, $BM26, MATCH(DQ$6, $BB$10:$BH$10, 0)), "")), ""))</f>
        <v/>
      </c>
      <c r="DR26" s="68" t="str">
        <f t="shared" si="121"/>
        <v/>
      </c>
      <c r="DS26" s="69" t="str">
        <f t="shared" si="122"/>
        <v/>
      </c>
      <c r="DT26" s="69" t="str">
        <f t="shared" si="123"/>
        <v/>
      </c>
      <c r="DU26" s="69" t="str">
        <f t="shared" si="124"/>
        <v/>
      </c>
      <c r="DV26" s="69" t="str">
        <f t="shared" si="125"/>
        <v/>
      </c>
      <c r="DW26" s="69" t="str">
        <f t="shared" si="126"/>
        <v/>
      </c>
      <c r="DX26" s="70" t="str">
        <f t="shared" si="127"/>
        <v/>
      </c>
      <c r="DY26" s="68" t="str" cm="1">
        <f t="array" ref="DY26">IF(OR($X26="", DY$7=""), "", IFERROR(IF(IFERROR(INDEX($F26:$L26, $BM26, MATCH(DY$6, $F$9:$L$9, 0)), "")&gt;DY$7, "", IFERROR(INDEX($BB26:$BH26, $BM26, MATCH(DY$6, $BB$10:$BH$10, 0)), "")), ""))</f>
        <v/>
      </c>
      <c r="DZ26" s="70" t="str" cm="1">
        <f t="array" ref="DZ26">IF(OR($X26="", DZ$7=""), "", IFERROR(IF(IFERROR(INDEX($F26:$L26, $BM26, MATCH(DZ$6, $F$9:$L$9, 0)), "")&gt;DZ$7, "", IFERROR(INDEX($BB26:$BH26, $BM26, MATCH(DZ$6, $BB$10:$BH$10, 0)), "")), ""))</f>
        <v/>
      </c>
      <c r="EA26" s="68" t="str">
        <f t="shared" si="128"/>
        <v/>
      </c>
      <c r="EB26" s="69" t="str">
        <f t="shared" si="129"/>
        <v/>
      </c>
      <c r="EC26" s="69" t="str">
        <f t="shared" si="130"/>
        <v/>
      </c>
      <c r="ED26" s="69" t="str">
        <f t="shared" si="131"/>
        <v/>
      </c>
      <c r="EE26" s="69" t="str">
        <f t="shared" si="132"/>
        <v/>
      </c>
      <c r="EF26" s="69" t="str">
        <f t="shared" si="133"/>
        <v/>
      </c>
      <c r="EG26" s="70" t="str">
        <f t="shared" si="134"/>
        <v/>
      </c>
      <c r="EH26" s="68" t="str" cm="1">
        <f t="array" ref="EH26">IF(OR($X26="", EH$7=""), "", IFERROR(IF(IFERROR(INDEX($F26:$L26, $BM26, MATCH(EH$6, $F$9:$L$9, 0)), "")&gt;EH$7, "", IFERROR(INDEX($BB26:$BH26, $BM26, MATCH(EH$6, $BB$10:$BH$10, 0)), "")), ""))</f>
        <v/>
      </c>
      <c r="EI26" s="70" t="str" cm="1">
        <f t="array" ref="EI26">IF(OR($X26="", EI$7=""), "", IFERROR(IF(IFERROR(INDEX($F26:$L26, $BM26, MATCH(EI$6, $F$9:$L$9, 0)), "")&gt;EI$7, "", IFERROR(INDEX($BB26:$BH26, $BM26, MATCH(EI$6, $BB$10:$BH$10, 0)), "")), ""))</f>
        <v/>
      </c>
      <c r="EJ26" s="68" t="str">
        <f t="shared" si="135"/>
        <v/>
      </c>
      <c r="EK26" s="69" t="str">
        <f t="shared" si="136"/>
        <v/>
      </c>
      <c r="EL26" s="69" t="str">
        <f t="shared" si="137"/>
        <v/>
      </c>
      <c r="EM26" s="69" t="str">
        <f t="shared" si="138"/>
        <v/>
      </c>
      <c r="EN26" s="69" t="str">
        <f t="shared" si="139"/>
        <v/>
      </c>
      <c r="EO26" s="69" t="str">
        <f t="shared" si="140"/>
        <v/>
      </c>
      <c r="EP26" s="70" t="str">
        <f t="shared" si="141"/>
        <v/>
      </c>
      <c r="EQ26" s="68" t="str" cm="1">
        <f t="array" ref="EQ26">IF(OR($X26="", EQ$7=""), "", IFERROR(IF(IFERROR(INDEX($F26:$L26, $BM26, MATCH(EQ$6, $F$9:$L$9, 0)), "")&gt;EQ$7, "", IFERROR(INDEX($BB26:$BH26, $BM26, MATCH(EQ$6, $BB$10:$BH$10, 0)), "")), ""))</f>
        <v/>
      </c>
      <c r="ER26" s="70" t="str" cm="1">
        <f t="array" ref="ER26">IF(OR($X26="", ER$7=""), "", IFERROR(IF(IFERROR(INDEX($F26:$L26, $BM26, MATCH(ER$6, $F$9:$L$9, 0)), "")&gt;ER$7, "", IFERROR(INDEX($BB26:$BH26, $BM26, MATCH(ER$6, $BB$10:$BH$10, 0)), "")), ""))</f>
        <v/>
      </c>
      <c r="ES26" s="68" t="str">
        <f t="shared" si="142"/>
        <v/>
      </c>
      <c r="ET26" s="69" t="str">
        <f t="shared" si="143"/>
        <v/>
      </c>
      <c r="EU26" s="69" t="str">
        <f t="shared" si="144"/>
        <v/>
      </c>
      <c r="EV26" s="69" t="str">
        <f t="shared" si="145"/>
        <v/>
      </c>
      <c r="EW26" s="69" t="str">
        <f t="shared" si="146"/>
        <v/>
      </c>
      <c r="EX26" s="69" t="str">
        <f t="shared" si="147"/>
        <v/>
      </c>
      <c r="EY26" s="70" t="str">
        <f t="shared" si="148"/>
        <v/>
      </c>
      <c r="FA26" s="68" t="str" cm="1">
        <f t="array" ref="FA26">IF($X26="", "", IFERROR(INDEX($BN26:$EY26, $EZ26, MATCH(FA$8, $BN$2:$EY$2, 0)), ""))</f>
        <v/>
      </c>
      <c r="FB26" s="69" t="str" cm="1">
        <f t="array" ref="FB26">IF($X26="", "", IFERROR(INDEX($BN26:$EY26, $EZ26, MATCH(FB$8, $BN$2:$EY$2, 0)), ""))</f>
        <v/>
      </c>
      <c r="FC26" s="69" t="str" cm="1">
        <f t="array" ref="FC26">IF($X26="", "", IFERROR(INDEX($BN26:$EY26, $EZ26, MATCH(FC$8, $BN$2:$EY$2, 0)), ""))</f>
        <v/>
      </c>
      <c r="FD26" s="69" t="str" cm="1">
        <f t="array" ref="FD26">IF($X26="", "", IFERROR(INDEX($BN26:$EY26, $EZ26, MATCH(FD$8, $BN$2:$EY$2, 0)), ""))</f>
        <v/>
      </c>
      <c r="FE26" s="69" t="str" cm="1">
        <f t="array" ref="FE26">IF($X26="", "", IFERROR(INDEX($BN26:$EY26, $EZ26, MATCH(FE$8, $BN$2:$EY$2, 0)), ""))</f>
        <v/>
      </c>
      <c r="FF26" s="69" t="str" cm="1">
        <f t="array" ref="FF26">IF($X26="", "", IFERROR(INDEX($BN26:$EY26, $EZ26, MATCH(FF$8, $BN$2:$EY$2, 0)), ""))</f>
        <v/>
      </c>
      <c r="FG26" s="69" t="str" cm="1">
        <f t="array" ref="FG26">IF($X26="", "", IFERROR(INDEX($BN26:$EY26, $EZ26, MATCH(FG$8, $BN$2:$EY$2, 0)), ""))</f>
        <v/>
      </c>
      <c r="FH26" s="69" t="str" cm="1">
        <f t="array" ref="FH26">IF($X26="", "", IFERROR(INDEX($BN26:$EY26, $EZ26, MATCH(FH$8, $BN$2:$EY$2, 0)), ""))</f>
        <v/>
      </c>
      <c r="FI26" s="69" t="str" cm="1">
        <f t="array" ref="FI26">IF($X26="", "", IFERROR(INDEX($BN26:$EY26, $EZ26, MATCH(FI$8, $BN$2:$EY$2, 0)), ""))</f>
        <v/>
      </c>
      <c r="FJ26" s="69" t="str" cm="1">
        <f t="array" ref="FJ26">IF($X26="", "", IFERROR(INDEX($BN26:$EY26, $EZ26, MATCH(FJ$8, $BN$2:$EY$2, 0)), ""))</f>
        <v/>
      </c>
      <c r="FK26" s="69" t="str" cm="1">
        <f t="array" ref="FK26">IF($X26="", "", IFERROR(INDEX($BN26:$EY26, $EZ26, MATCH(FK$8, $BN$2:$EY$2, 0)), ""))</f>
        <v/>
      </c>
      <c r="FL26" s="69" t="str" cm="1">
        <f t="array" ref="FL26">IF($X26="", "", IFERROR(INDEX($BN26:$EY26, $EZ26, MATCH(FL$8, $BN$2:$EY$2, 0)), ""))</f>
        <v/>
      </c>
      <c r="FM26" s="69" t="str" cm="1">
        <f t="array" ref="FM26">IF($X26="", "", IFERROR(INDEX($BN26:$EY26, $EZ26, MATCH(FM$8, $BN$2:$EY$2, 0)), ""))</f>
        <v/>
      </c>
      <c r="FN26" s="69" t="str" cm="1">
        <f t="array" ref="FN26">IF($X26="", "", IFERROR(INDEX($BN26:$EY26, $EZ26, MATCH(FN$8, $BN$2:$EY$2, 0)), ""))</f>
        <v/>
      </c>
      <c r="FO26" s="69" t="str" cm="1">
        <f t="array" ref="FO26">IF($X26="", "", IFERROR(INDEX($BN26:$EY26, $EZ26, MATCH(FO$8, $BN$2:$EY$2, 0)), ""))</f>
        <v/>
      </c>
      <c r="FP26" s="69" t="str" cm="1">
        <f t="array" ref="FP26">IF($X26="", "", IFERROR(INDEX($BN26:$EY26, $EZ26, MATCH(FP$8, $BN$2:$EY$2, 0)), ""))</f>
        <v/>
      </c>
      <c r="FQ26" s="69" t="str" cm="1">
        <f t="array" ref="FQ26">IF($X26="", "", IFERROR(INDEX($BN26:$EY26, $EZ26, MATCH(FQ$8, $BN$2:$EY$2, 0)), ""))</f>
        <v/>
      </c>
      <c r="FR26" s="69" t="str" cm="1">
        <f t="array" ref="FR26">IF($X26="", "", IFERROR(INDEX($BN26:$EY26, $EZ26, MATCH(FR$8, $BN$2:$EY$2, 0)), ""))</f>
        <v/>
      </c>
      <c r="FS26" s="69" t="str" cm="1">
        <f t="array" ref="FS26">IF($X26="", "", IFERROR(INDEX($BN26:$EY26, $EZ26, MATCH(FS$8, $BN$2:$EY$2, 0)), ""))</f>
        <v/>
      </c>
      <c r="FT26" s="69" t="str" cm="1">
        <f t="array" ref="FT26">IF($X26="", "", IFERROR(INDEX($BN26:$EY26, $EZ26, MATCH(FT$8, $BN$2:$EY$2, 0)), ""))</f>
        <v/>
      </c>
      <c r="FU26" s="69" t="str" cm="1">
        <f t="array" ref="FU26">IF($X26="", "", IFERROR(INDEX($BN26:$EY26, $EZ26, MATCH(FU$8, $BN$2:$EY$2, 0)), ""))</f>
        <v/>
      </c>
      <c r="FV26" s="69" t="str" cm="1">
        <f t="array" ref="FV26">IF($X26="", "", IFERROR(INDEX($BN26:$EY26, $EZ26, MATCH(FV$8, $BN$2:$EY$2, 0)), ""))</f>
        <v/>
      </c>
      <c r="FW26" s="69" t="str" cm="1">
        <f t="array" ref="FW26">IF($X26="", "", IFERROR(INDEX($BN26:$EY26, $EZ26, MATCH(FW$8, $BN$2:$EY$2, 0)), ""))</f>
        <v/>
      </c>
      <c r="FX26" s="69" t="str" cm="1">
        <f t="array" ref="FX26">IF($X26="", "", IFERROR(INDEX($BN26:$EY26, $EZ26, MATCH(FX$8, $BN$2:$EY$2, 0)), ""))</f>
        <v/>
      </c>
      <c r="FY26" s="69" t="str" cm="1">
        <f t="array" ref="FY26">IF($X26="", "", IFERROR(INDEX($BN26:$EY26, $EZ26, MATCH(FY$8, $BN$2:$EY$2, 0)), ""))</f>
        <v/>
      </c>
      <c r="FZ26" s="69" t="str" cm="1">
        <f t="array" ref="FZ26">IF($X26="", "", IFERROR(INDEX($BN26:$EY26, $EZ26, MATCH(FZ$8, $BN$2:$EY$2, 0)), ""))</f>
        <v/>
      </c>
      <c r="GA26" s="69" t="str" cm="1">
        <f t="array" ref="GA26">IF($X26="", "", IFERROR(INDEX($BN26:$EY26, $EZ26, MATCH(GA$8, $BN$2:$EY$2, 0)), ""))</f>
        <v/>
      </c>
      <c r="GB26" s="69" t="str" cm="1">
        <f t="array" ref="GB26">IF($X26="", "", IFERROR(INDEX($BN26:$EY26, $EZ26, MATCH(GB$8, $BN$2:$EY$2, 0)), ""))</f>
        <v/>
      </c>
      <c r="GC26" s="69" t="str" cm="1">
        <f t="array" ref="GC26">IF($X26="", "", IFERROR(INDEX($BN26:$EY26, $EZ26, MATCH(GC$8, $BN$2:$EY$2, 0)), ""))</f>
        <v/>
      </c>
      <c r="GD26" s="69" t="str" cm="1">
        <f t="array" ref="GD26">IF($X26="", "", IFERROR(INDEX($BN26:$EY26, $EZ26, MATCH(GD$8, $BN$2:$EY$2, 0)), ""))</f>
        <v/>
      </c>
      <c r="GE26" s="69" t="str" cm="1">
        <f t="array" ref="GE26">IF($X26="", "", IFERROR(INDEX($BN26:$EY26, $EZ26, MATCH(GE$8, $BN$2:$EY$2, 0)), ""))</f>
        <v/>
      </c>
      <c r="GF26" s="69" t="str" cm="1">
        <f t="array" ref="GF26">IF($X26="", "", IFERROR(INDEX($BN26:$EY26, $EZ26, MATCH(GF$8, $BN$2:$EY$2, 0)), ""))</f>
        <v/>
      </c>
      <c r="GG26" s="69" t="str" cm="1">
        <f t="array" ref="GG26">IF($X26="", "", IFERROR(INDEX($BN26:$EY26, $EZ26, MATCH(GG$8, $BN$2:$EY$2, 0)), ""))</f>
        <v/>
      </c>
      <c r="GH26" s="69" t="str" cm="1">
        <f t="array" ref="GH26">IF($X26="", "", IFERROR(INDEX($BN26:$EY26, $EZ26, MATCH(GH$8, $BN$2:$EY$2, 0)), ""))</f>
        <v/>
      </c>
      <c r="GI26" s="69" t="str" cm="1">
        <f t="array" ref="GI26">IF($X26="", "", IFERROR(INDEX($BN26:$EY26, $EZ26, MATCH(GI$8, $BN$2:$EY$2, 0)), ""))</f>
        <v/>
      </c>
      <c r="GJ26" s="69" t="str" cm="1">
        <f t="array" ref="GJ26">IF($X26="", "", IFERROR(INDEX($BN26:$EY26, $EZ26, MATCH(GJ$8, $BN$2:$EY$2, 0)), ""))</f>
        <v/>
      </c>
      <c r="GK26" s="69" t="str" cm="1">
        <f t="array" ref="GK26">IF($X26="", "", IFERROR(INDEX($BN26:$EY26, $EZ26, MATCH(GK$8, $BN$2:$EY$2, 0)), ""))</f>
        <v/>
      </c>
      <c r="GL26" s="69" t="str" cm="1">
        <f t="array" ref="GL26">IF($X26="", "", IFERROR(INDEX($BN26:$EY26, $EZ26, MATCH(GL$8, $BN$2:$EY$2, 0)), ""))</f>
        <v/>
      </c>
      <c r="GM26" s="69" t="str" cm="1">
        <f t="array" ref="GM26">IF($X26="", "", IFERROR(INDEX($BN26:$EY26, $EZ26, MATCH(GM$8, $BN$2:$EY$2, 0)), ""))</f>
        <v/>
      </c>
      <c r="GN26" s="69" t="str" cm="1">
        <f t="array" ref="GN26">IF($X26="", "", IFERROR(INDEX($BN26:$EY26, $EZ26, MATCH(GN$8, $BN$2:$EY$2, 0)), ""))</f>
        <v/>
      </c>
      <c r="GO26" s="69" t="str" cm="1">
        <f t="array" ref="GO26">IF($X26="", "", IFERROR(INDEX($BN26:$EY26, $EZ26, MATCH(GO$8, $BN$2:$EY$2, 0)), ""))</f>
        <v/>
      </c>
      <c r="GP26" s="69" t="str" cm="1">
        <f t="array" ref="GP26">IF($X26="", "", IFERROR(INDEX($BN26:$EY26, $EZ26, MATCH(GP$8, $BN$2:$EY$2, 0)), ""))</f>
        <v/>
      </c>
      <c r="GQ26" s="69" t="str" cm="1">
        <f t="array" ref="GQ26">IF($X26="", "", IFERROR(INDEX($BN26:$EY26, $EZ26, MATCH(GQ$8, $BN$2:$EY$2, 0)), ""))</f>
        <v/>
      </c>
      <c r="GR26" s="69" t="str" cm="1">
        <f t="array" ref="GR26">IF($X26="", "", IFERROR(INDEX($BN26:$EY26, $EZ26, MATCH(GR$8, $BN$2:$EY$2, 0)), ""))</f>
        <v/>
      </c>
      <c r="GS26" s="69" t="str" cm="1">
        <f t="array" ref="GS26">IF($X26="", "", IFERROR(INDEX($BN26:$EY26, $EZ26, MATCH(GS$8, $BN$2:$EY$2, 0)), ""))</f>
        <v/>
      </c>
      <c r="GT26" s="69" t="str" cm="1">
        <f t="array" ref="GT26">IF($X26="", "", IFERROR(INDEX($BN26:$EY26, $EZ26, MATCH(GT$8, $BN$2:$EY$2, 0)), ""))</f>
        <v/>
      </c>
      <c r="GU26" s="69" t="str" cm="1">
        <f t="array" ref="GU26">IF($X26="", "", IFERROR(INDEX($BN26:$EY26, $EZ26, MATCH(GU$8, $BN$2:$EY$2, 0)), ""))</f>
        <v/>
      </c>
      <c r="GV26" s="69" t="str" cm="1">
        <f t="array" ref="GV26">IF($X26="", "", IFERROR(INDEX($BN26:$EY26, $EZ26, MATCH(GV$8, $BN$2:$EY$2, 0)), ""))</f>
        <v/>
      </c>
      <c r="GW26" s="69" t="str" cm="1">
        <f t="array" ref="GW26">IF($X26="", "", IFERROR(INDEX($BN26:$EY26, $EZ26, MATCH(GW$8, $BN$2:$EY$2, 0)), ""))</f>
        <v/>
      </c>
      <c r="GX26" s="69" t="str" cm="1">
        <f t="array" ref="GX26">IF($X26="", "", IFERROR(INDEX($BN26:$EY26, $EZ26, MATCH(GX$8, $BN$2:$EY$2, 0)), ""))</f>
        <v/>
      </c>
      <c r="GY26" s="69" t="str" cm="1">
        <f t="array" ref="GY26">IF($X26="", "", IFERROR(INDEX($BN26:$EY26, $EZ26, MATCH(GY$8, $BN$2:$EY$2, 0)), ""))</f>
        <v/>
      </c>
      <c r="GZ26" s="69" t="str" cm="1">
        <f t="array" ref="GZ26">IF($X26="", "", IFERROR(INDEX($BN26:$EY26, $EZ26, MATCH(GZ$8, $BN$2:$EY$2, 0)), ""))</f>
        <v/>
      </c>
      <c r="HA26" s="69" t="str" cm="1">
        <f t="array" ref="HA26">IF($X26="", "", IFERROR(INDEX($BN26:$EY26, $EZ26, MATCH(HA$8, $BN$2:$EY$2, 0)), ""))</f>
        <v/>
      </c>
      <c r="HB26" s="69" t="str" cm="1">
        <f t="array" ref="HB26">IF($X26="", "", IFERROR(INDEX($BN26:$EY26, $EZ26, MATCH(HB$8, $BN$2:$EY$2, 0)), ""))</f>
        <v/>
      </c>
      <c r="HC26" s="69" t="str" cm="1">
        <f t="array" ref="HC26">IF($X26="", "", IFERROR(INDEX($BN26:$EY26, $EZ26, MATCH(HC$8, $BN$2:$EY$2, 0)), ""))</f>
        <v/>
      </c>
      <c r="HD26" s="69" t="str" cm="1">
        <f t="array" ref="HD26">IF($X26="", "", IFERROR(INDEX($BN26:$EY26, $EZ26, MATCH(HD$8, $BN$2:$EY$2, 0)), ""))</f>
        <v/>
      </c>
      <c r="HE26" s="69" t="str" cm="1">
        <f t="array" ref="HE26">IF($X26="", "", IFERROR(INDEX($BN26:$EY26, $EZ26, MATCH(HE$8, $BN$2:$EY$2, 0)), ""))</f>
        <v/>
      </c>
      <c r="HF26" s="69" t="str" cm="1">
        <f t="array" ref="HF26">IF($X26="", "", IFERROR(INDEX($BN26:$EY26, $EZ26, MATCH(HF$8, $BN$2:$EY$2, 0)), ""))</f>
        <v/>
      </c>
      <c r="HG26" s="69" t="str" cm="1">
        <f t="array" ref="HG26">IF($X26="", "", IFERROR(INDEX($BN26:$EY26, $EZ26, MATCH(HG$8, $BN$2:$EY$2, 0)), ""))</f>
        <v/>
      </c>
      <c r="HH26" s="69" t="str" cm="1">
        <f t="array" ref="HH26">IF($X26="", "", IFERROR(INDEX($BN26:$EY26, $EZ26, MATCH(HH$8, $BN$2:$EY$2, 0)), ""))</f>
        <v/>
      </c>
      <c r="HI26" s="69" t="str" cm="1">
        <f t="array" ref="HI26">IF($X26="", "", IFERROR(INDEX($BN26:$EY26, $EZ26, MATCH(HI$8, $BN$2:$EY$2, 0)), ""))</f>
        <v/>
      </c>
      <c r="HJ26" s="69" t="str" cm="1">
        <f t="array" ref="HJ26">IF($X26="", "", IFERROR(INDEX($BN26:$EY26, $EZ26, MATCH(HJ$8, $BN$2:$EY$2, 0)), ""))</f>
        <v/>
      </c>
      <c r="HK26" s="69" t="str" cm="1">
        <f t="array" ref="HK26">IF($X26="", "", IFERROR(INDEX($BN26:$EY26, $EZ26, MATCH(HK$8, $BN$2:$EY$2, 0)), ""))</f>
        <v/>
      </c>
      <c r="HL26" s="69" t="str" cm="1">
        <f t="array" ref="HL26">IF($X26="", "", IFERROR(INDEX($BN26:$EY26, $EZ26, MATCH(HL$8, $BN$2:$EY$2, 0)), ""))</f>
        <v/>
      </c>
      <c r="HM26" s="69" t="str" cm="1">
        <f t="array" ref="HM26">IF($X26="", "", IFERROR(INDEX($BN26:$EY26, $EZ26, MATCH(HM$8, $BN$2:$EY$2, 0)), ""))</f>
        <v/>
      </c>
      <c r="HN26" s="69" t="str" cm="1">
        <f t="array" ref="HN26">IF($X26="", "", IFERROR(INDEX($BN26:$EY26, $EZ26, MATCH(HN$8, $BN$2:$EY$2, 0)), ""))</f>
        <v/>
      </c>
      <c r="HO26" s="69" t="str" cm="1">
        <f t="array" ref="HO26">IF($X26="", "", IFERROR(INDEX($BN26:$EY26, $EZ26, MATCH(HO$8, $BN$2:$EY$2, 0)), ""))</f>
        <v/>
      </c>
      <c r="HP26" s="69" t="str" cm="1">
        <f t="array" ref="HP26">IF($X26="", "", IFERROR(INDEX($BN26:$EY26, $EZ26, MATCH(HP$8, $BN$2:$EY$2, 0)), ""))</f>
        <v/>
      </c>
      <c r="HQ26" s="69" t="str" cm="1">
        <f t="array" ref="HQ26">IF($X26="", "", IFERROR(INDEX($BN26:$EY26, $EZ26, MATCH(HQ$8, $BN$2:$EY$2, 0)), ""))</f>
        <v/>
      </c>
      <c r="HR26" s="70" t="str" cm="1">
        <f t="array" ref="HR26">IF($X26="", "", IFERROR(INDEX($BN26:$EY26, $EZ26, MATCH(HR$8, $BN$2:$EY$2, 0)), ""))</f>
        <v/>
      </c>
      <c r="HT26" s="8" t="str" cm="1">
        <f t="array" ref="HT26">IFERROR(INDEX($FA$6:$HR$6, $HS$6, MATCH(MIN($FA26:$HR26), $FA26:$HR26, 0)), "")</f>
        <v/>
      </c>
      <c r="HV26" s="8" t="str" cm="1">
        <f t="array" ref="HV26">IFERROR(INDEX(Trainers!$I$11:$I$20, MATCH(IFERROR(INDEX($FA$7:$HR$7, $HS$6, MATCH(MIN($FA26:$HR26), $FA26:$HR26, 0)), ""), Trainers!$AB$11:$AB$20, 0)), "")</f>
        <v/>
      </c>
      <c r="HX26" s="81" t="str">
        <f t="shared" si="149"/>
        <v/>
      </c>
      <c r="HY26" s="88" t="str">
        <f t="shared" si="150"/>
        <v/>
      </c>
      <c r="HZ26" s="81" t="str">
        <f t="shared" si="149"/>
        <v/>
      </c>
      <c r="IA26" s="88" t="str">
        <f t="shared" si="150"/>
        <v/>
      </c>
      <c r="IB26" s="81" t="str">
        <f t="shared" si="149"/>
        <v/>
      </c>
      <c r="IC26" s="88" t="str">
        <f t="shared" si="150"/>
        <v/>
      </c>
      <c r="ID26" s="81" t="str">
        <f t="shared" si="149"/>
        <v/>
      </c>
      <c r="IE26" s="88" t="str">
        <f t="shared" si="150"/>
        <v/>
      </c>
      <c r="IF26" s="81" t="str">
        <f t="shared" si="149"/>
        <v/>
      </c>
      <c r="IG26" s="88" t="str">
        <f t="shared" si="150"/>
        <v/>
      </c>
      <c r="IH26" s="81" t="str">
        <f t="shared" si="149"/>
        <v/>
      </c>
      <c r="II26" s="88" t="str">
        <f t="shared" si="150"/>
        <v/>
      </c>
      <c r="IJ26" s="81" t="str">
        <f t="shared" si="149"/>
        <v/>
      </c>
      <c r="IK26" s="88" t="str">
        <f t="shared" si="150"/>
        <v/>
      </c>
      <c r="IL26" s="81" t="str">
        <f t="shared" si="149"/>
        <v/>
      </c>
      <c r="IM26" s="88" t="str">
        <f t="shared" si="150"/>
        <v/>
      </c>
      <c r="IN26" s="81" t="str">
        <f t="shared" si="71"/>
        <v/>
      </c>
      <c r="IO26" s="88" t="str">
        <f t="shared" si="72"/>
        <v/>
      </c>
      <c r="IP26" s="81" t="str">
        <f t="shared" si="71"/>
        <v/>
      </c>
      <c r="IQ26" s="88" t="str">
        <f t="shared" si="72"/>
        <v/>
      </c>
      <c r="IS26" s="81" t="str" cm="1">
        <f t="array" ref="IS26">IF($X26="", "", IFERROR(INDEX($HX$3:$IQ$3, $IR$3, MATCH(IS$10, $HX26:$IQ26, 0)), ""))</f>
        <v/>
      </c>
      <c r="IT26" s="89" t="str" cm="1">
        <f t="array" ref="IT26">IF($X26="", "", IFERROR(INDEX($HX$3:$IQ$3, $IR$3, MATCH(IT$10, $HX26:$IQ26, 0)), ""))</f>
        <v/>
      </c>
      <c r="IU26" s="89" t="str" cm="1">
        <f t="array" ref="IU26">IF($X26="", "", IFERROR(INDEX($HX$3:$IQ$3, $IR$3, MATCH(IU$10, $HX26:$IQ26, 0)), ""))</f>
        <v/>
      </c>
      <c r="IV26" s="8" t="str">
        <f t="shared" si="151"/>
        <v/>
      </c>
      <c r="IX26" s="8" t="str">
        <f t="shared" si="152"/>
        <v/>
      </c>
      <c r="IZ26" s="8" t="str">
        <f>IF($BL26="", "", IFERROR(INDEX(Trainers!$AB$11:$AB$20, MATCH($BL26, Trainers!$I$11:$I$20, 0)), ""))</f>
        <v/>
      </c>
      <c r="JA26" s="78" t="str">
        <f t="shared" si="153"/>
        <v/>
      </c>
      <c r="JB26" s="8" t="str" cm="1">
        <f t="array" ref="JB26">IFERROR(INDEX($BN$7:$EY$7, $BM$7, MATCH(CONCATENATE($IZ26, " - ", $BJ26), $BN$2:$EY$2, 0)), "")</f>
        <v/>
      </c>
      <c r="JC26" s="8" t="str">
        <f t="shared" si="154"/>
        <v/>
      </c>
      <c r="JE26" s="8" t="str">
        <f>IF($HV26="", "", IFERROR(INDEX(Trainers!$AB$11:$AB$20, MATCH($HV26, Trainers!$I$11:$I$20, 0)), ""))</f>
        <v/>
      </c>
      <c r="JF26" s="78" t="str" cm="1">
        <f t="array" ref="JF26">IF(IFERROR(INDEX($F26:$L26, $Y26, MATCH($HT26, $F$9:$L$9, 0)), "")="", "", IFERROR(INDEX($F26:$L26, $Y26, MATCH($HT26, $F$9:$L$9, 0)), ""))</f>
        <v/>
      </c>
      <c r="JG26" s="8" t="str" cm="1">
        <f t="array" ref="JG26">IFERROR(INDEX($BN$7:$EY$7, $BM$7, MATCH(CONCATENATE($JE26, " - ", $HT26), $BN$2:$EY$2, 0)), "")</f>
        <v/>
      </c>
      <c r="JH26" s="8" t="str">
        <f t="shared" si="155"/>
        <v/>
      </c>
    </row>
    <row r="27" spans="1:268" x14ac:dyDescent="0.25">
      <c r="A27" s="2"/>
      <c r="B27" s="20"/>
      <c r="C27" s="21"/>
      <c r="D27" s="38"/>
      <c r="E27" s="22"/>
      <c r="F27" s="22"/>
      <c r="G27" s="22"/>
      <c r="H27" s="22"/>
      <c r="I27" s="22"/>
      <c r="J27" s="22"/>
      <c r="K27" s="22"/>
      <c r="L27" s="23"/>
      <c r="M27" s="2"/>
      <c r="N27" s="101" t="str">
        <f t="shared" si="75"/>
        <v/>
      </c>
      <c r="O27" s="2"/>
      <c r="P27" s="62"/>
      <c r="Q27" s="62"/>
      <c r="R27" s="62"/>
      <c r="V27" s="41" t="str">
        <f>IF('Training Positions'!$B27="", "", 'Training Positions'!$B27)</f>
        <v/>
      </c>
      <c r="X27" s="8" t="str">
        <f t="shared" si="76"/>
        <v/>
      </c>
      <c r="Z27" s="8" t="str">
        <f t="shared" si="38"/>
        <v/>
      </c>
      <c r="AA27" s="8" t="str">
        <f t="shared" si="39"/>
        <v/>
      </c>
      <c r="AB27" s="8" t="str">
        <f t="shared" si="40"/>
        <v/>
      </c>
      <c r="AC27" s="8" t="str">
        <f t="shared" si="41"/>
        <v/>
      </c>
      <c r="AD27" s="8" t="str">
        <f t="shared" si="42"/>
        <v/>
      </c>
      <c r="AE27" s="8" t="str">
        <f t="shared" si="43"/>
        <v/>
      </c>
      <c r="AF27" s="8" t="str">
        <f t="shared" si="44"/>
        <v/>
      </c>
      <c r="AG27" s="8" t="str">
        <f t="shared" si="45"/>
        <v/>
      </c>
      <c r="AH27" s="8" t="str">
        <f t="shared" si="46"/>
        <v/>
      </c>
      <c r="AI27" s="8" t="str">
        <f t="shared" si="47"/>
        <v/>
      </c>
      <c r="AJ27" s="8" t="str">
        <f t="shared" si="48"/>
        <v/>
      </c>
      <c r="AL27" s="68" t="str">
        <f t="shared" si="49"/>
        <v/>
      </c>
      <c r="AM27" s="69" t="str">
        <f t="shared" si="50"/>
        <v/>
      </c>
      <c r="AN27" s="69" t="str">
        <f t="shared" si="51"/>
        <v/>
      </c>
      <c r="AO27" s="69" t="str">
        <f t="shared" si="52"/>
        <v/>
      </c>
      <c r="AP27" s="69" t="str">
        <f t="shared" si="53"/>
        <v/>
      </c>
      <c r="AQ27" s="69" t="str">
        <f t="shared" si="54"/>
        <v/>
      </c>
      <c r="AR27" s="70" t="str">
        <f t="shared" si="55"/>
        <v/>
      </c>
      <c r="AT27" s="68" t="str">
        <f>IF($D27="", "", IFERROR(INDEX('Training Positions'!C$11:C$30, MATCH($D27, 'Training Positions'!$B$11:$B$30, 0)), ""))</f>
        <v/>
      </c>
      <c r="AU27" s="69" t="str">
        <f>IF($D27="", "", IFERROR(INDEX('Training Positions'!D$11:D$30, MATCH($D27, 'Training Positions'!$B$11:$B$30, 0)), ""))</f>
        <v/>
      </c>
      <c r="AV27" s="69" t="str">
        <f>IF($D27="", "", IFERROR(INDEX('Training Positions'!E$11:E$30, MATCH($D27, 'Training Positions'!$B$11:$B$30, 0)), ""))</f>
        <v/>
      </c>
      <c r="AW27" s="69" t="str">
        <f>IF($D27="", "", IFERROR(INDEX('Training Positions'!F$11:F$30, MATCH($D27, 'Training Positions'!$B$11:$B$30, 0)), ""))</f>
        <v/>
      </c>
      <c r="AX27" s="69" t="str">
        <f>IF($D27="", "", IFERROR(INDEX('Training Positions'!G$11:G$30, MATCH($D27, 'Training Positions'!$B$11:$B$30, 0)), ""))</f>
        <v/>
      </c>
      <c r="AY27" s="69" t="str">
        <f>IF($D27="", "", IFERROR(INDEX('Training Positions'!H$11:H$30, MATCH($D27, 'Training Positions'!$B$11:$B$30, 0)), ""))</f>
        <v/>
      </c>
      <c r="AZ27" s="70" t="str">
        <f>IF($D27="", "", IFERROR(INDEX('Training Positions'!I$11:I$30, MATCH($D27, 'Training Positions'!$B$11:$B$30, 0)), ""))</f>
        <v/>
      </c>
      <c r="BB27" s="68" t="str">
        <f t="shared" si="77"/>
        <v/>
      </c>
      <c r="BC27" s="69" t="str">
        <f t="shared" si="77"/>
        <v/>
      </c>
      <c r="BD27" s="69" t="str">
        <f t="shared" si="77"/>
        <v/>
      </c>
      <c r="BE27" s="69" t="str">
        <f t="shared" si="77"/>
        <v/>
      </c>
      <c r="BF27" s="69" t="str">
        <f t="shared" si="77"/>
        <v/>
      </c>
      <c r="BG27" s="69" t="str">
        <f t="shared" si="77"/>
        <v/>
      </c>
      <c r="BH27" s="70" t="str">
        <f t="shared" si="77"/>
        <v/>
      </c>
      <c r="BJ27" s="8" t="str" cm="1">
        <f t="array" ref="BJ27">IF($X27="", "", IFERROR(INDEX($BB$10:$BH$10, $BA$10, MATCH(MIN($BB27:$BH27), $BB27:$BH27, 0)), ""))</f>
        <v/>
      </c>
      <c r="BK27" s="78" t="str">
        <f t="shared" si="78"/>
        <v/>
      </c>
      <c r="BL27" s="8" t="str">
        <f>IF($IX27="", "", IFERROR(INDEX(Trainers!$I$11:$I$20, MATCH($IX27, Trainers!$AB$11:$AB$20, 0)), ""))</f>
        <v/>
      </c>
      <c r="BN27" s="68" t="str" cm="1">
        <f t="array" ref="BN27">IF(OR($X27="", BN$7=""), "", IFERROR(IF(IFERROR(INDEX($F27:$L27, $BM27, MATCH(BN$6, $F$9:$L$9, 0)), "")&gt;BN$7, "", IFERROR(INDEX($BB27:$BH27, $BM27, MATCH(BN$6, $BB$10:$BH$10, 0)), "")), ""))</f>
        <v/>
      </c>
      <c r="BO27" s="70" t="str" cm="1">
        <f t="array" ref="BO27">IF(OR($X27="", BO$7=""), "", IFERROR(IF(IFERROR(INDEX($F27:$L27, $BM27, MATCH(BO$6, $F$9:$L$9, 0)), "")&gt;BO$7, "", IFERROR(INDEX($BB27:$BH27, $BM27, MATCH(BO$6, $BB$10:$BH$10, 0)), "")), ""))</f>
        <v/>
      </c>
      <c r="BP27" s="68" t="str">
        <f t="shared" si="79"/>
        <v/>
      </c>
      <c r="BQ27" s="69" t="str">
        <f t="shared" si="80"/>
        <v/>
      </c>
      <c r="BR27" s="69" t="str">
        <f t="shared" si="81"/>
        <v/>
      </c>
      <c r="BS27" s="69" t="str">
        <f t="shared" si="82"/>
        <v/>
      </c>
      <c r="BT27" s="69" t="str">
        <f t="shared" si="83"/>
        <v/>
      </c>
      <c r="BU27" s="69" t="str">
        <f t="shared" si="84"/>
        <v/>
      </c>
      <c r="BV27" s="70" t="str">
        <f t="shared" si="85"/>
        <v/>
      </c>
      <c r="BW27" s="68" t="str" cm="1">
        <f t="array" ref="BW27">IF(OR($X27="", BW$7=""), "", IFERROR(IF(IFERROR(INDEX($F27:$L27, $BM27, MATCH(BW$6, $F$9:$L$9, 0)), "")&gt;BW$7, "", IFERROR(INDEX($BB27:$BH27, $BM27, MATCH(BW$6, $BB$10:$BH$10, 0)), "")), ""))</f>
        <v/>
      </c>
      <c r="BX27" s="70" t="str" cm="1">
        <f t="array" ref="BX27">IF(OR($X27="", BX$7=""), "", IFERROR(IF(IFERROR(INDEX($F27:$L27, $BM27, MATCH(BX$6, $F$9:$L$9, 0)), "")&gt;BX$7, "", IFERROR(INDEX($BB27:$BH27, $BM27, MATCH(BX$6, $BB$10:$BH$10, 0)), "")), ""))</f>
        <v/>
      </c>
      <c r="BY27" s="68" t="str">
        <f t="shared" si="86"/>
        <v/>
      </c>
      <c r="BZ27" s="69" t="str">
        <f t="shared" si="87"/>
        <v/>
      </c>
      <c r="CA27" s="69" t="str">
        <f t="shared" si="88"/>
        <v/>
      </c>
      <c r="CB27" s="69" t="str">
        <f t="shared" si="89"/>
        <v/>
      </c>
      <c r="CC27" s="69" t="str">
        <f t="shared" si="90"/>
        <v/>
      </c>
      <c r="CD27" s="69" t="str">
        <f t="shared" si="91"/>
        <v/>
      </c>
      <c r="CE27" s="70" t="str">
        <f t="shared" si="92"/>
        <v/>
      </c>
      <c r="CF27" s="68" t="str" cm="1">
        <f t="array" ref="CF27">IF(OR($X27="", CF$7=""), "", IFERROR(IF(IFERROR(INDEX($F27:$L27, $BM27, MATCH(CF$6, $F$9:$L$9, 0)), "")&gt;CF$7, "", IFERROR(INDEX($BB27:$BH27, $BM27, MATCH(CF$6, $BB$10:$BH$10, 0)), "")), ""))</f>
        <v/>
      </c>
      <c r="CG27" s="70" t="str" cm="1">
        <f t="array" ref="CG27">IF(OR($X27="", CG$7=""), "", IFERROR(IF(IFERROR(INDEX($F27:$L27, $BM27, MATCH(CG$6, $F$9:$L$9, 0)), "")&gt;CG$7, "", IFERROR(INDEX($BB27:$BH27, $BM27, MATCH(CG$6, $BB$10:$BH$10, 0)), "")), ""))</f>
        <v/>
      </c>
      <c r="CH27" s="68" t="str">
        <f t="shared" si="93"/>
        <v/>
      </c>
      <c r="CI27" s="69" t="str">
        <f t="shared" si="94"/>
        <v/>
      </c>
      <c r="CJ27" s="69" t="str">
        <f t="shared" si="95"/>
        <v/>
      </c>
      <c r="CK27" s="69" t="str">
        <f t="shared" si="96"/>
        <v/>
      </c>
      <c r="CL27" s="69" t="str">
        <f t="shared" si="97"/>
        <v/>
      </c>
      <c r="CM27" s="69" t="str">
        <f t="shared" si="98"/>
        <v/>
      </c>
      <c r="CN27" s="70" t="str">
        <f t="shared" si="99"/>
        <v/>
      </c>
      <c r="CO27" s="68" t="str" cm="1">
        <f t="array" ref="CO27">IF(OR($X27="", CO$7=""), "", IFERROR(IF(IFERROR(INDEX($F27:$L27, $BM27, MATCH(CO$6, $F$9:$L$9, 0)), "")&gt;CO$7, "", IFERROR(INDEX($BB27:$BH27, $BM27, MATCH(CO$6, $BB$10:$BH$10, 0)), "")), ""))</f>
        <v/>
      </c>
      <c r="CP27" s="70" t="str" cm="1">
        <f t="array" ref="CP27">IF(OR($X27="", CP$7=""), "", IFERROR(IF(IFERROR(INDEX($F27:$L27, $BM27, MATCH(CP$6, $F$9:$L$9, 0)), "")&gt;CP$7, "", IFERROR(INDEX($BB27:$BH27, $BM27, MATCH(CP$6, $BB$10:$BH$10, 0)), "")), ""))</f>
        <v/>
      </c>
      <c r="CQ27" s="68" t="str">
        <f t="shared" si="100"/>
        <v/>
      </c>
      <c r="CR27" s="69" t="str">
        <f t="shared" si="101"/>
        <v/>
      </c>
      <c r="CS27" s="69" t="str">
        <f t="shared" si="102"/>
        <v/>
      </c>
      <c r="CT27" s="69" t="str">
        <f t="shared" si="103"/>
        <v/>
      </c>
      <c r="CU27" s="69" t="str">
        <f t="shared" si="104"/>
        <v/>
      </c>
      <c r="CV27" s="69" t="str">
        <f t="shared" si="105"/>
        <v/>
      </c>
      <c r="CW27" s="70" t="str">
        <f t="shared" si="106"/>
        <v/>
      </c>
      <c r="CX27" s="68" t="str" cm="1">
        <f t="array" ref="CX27">IF(OR($X27="", CX$7=""), "", IFERROR(IF(IFERROR(INDEX($F27:$L27, $BM27, MATCH(CX$6, $F$9:$L$9, 0)), "")&gt;CX$7, "", IFERROR(INDEX($BB27:$BH27, $BM27, MATCH(CX$6, $BB$10:$BH$10, 0)), "")), ""))</f>
        <v/>
      </c>
      <c r="CY27" s="70" t="str" cm="1">
        <f t="array" ref="CY27">IF(OR($X27="", CY$7=""), "", IFERROR(IF(IFERROR(INDEX($F27:$L27, $BM27, MATCH(CY$6, $F$9:$L$9, 0)), "")&gt;CY$7, "", IFERROR(INDEX($BB27:$BH27, $BM27, MATCH(CY$6, $BB$10:$BH$10, 0)), "")), ""))</f>
        <v/>
      </c>
      <c r="CZ27" s="68" t="str">
        <f t="shared" si="107"/>
        <v/>
      </c>
      <c r="DA27" s="69" t="str">
        <f t="shared" si="108"/>
        <v/>
      </c>
      <c r="DB27" s="69" t="str">
        <f t="shared" si="109"/>
        <v/>
      </c>
      <c r="DC27" s="69" t="str">
        <f t="shared" si="110"/>
        <v/>
      </c>
      <c r="DD27" s="69" t="str">
        <f t="shared" si="111"/>
        <v/>
      </c>
      <c r="DE27" s="69" t="str">
        <f t="shared" si="112"/>
        <v/>
      </c>
      <c r="DF27" s="70" t="str">
        <f t="shared" si="113"/>
        <v/>
      </c>
      <c r="DG27" s="68" t="str" cm="1">
        <f t="array" ref="DG27">IF(OR($X27="", DG$7=""), "", IFERROR(IF(IFERROR(INDEX($F27:$L27, $BM27, MATCH(DG$6, $F$9:$L$9, 0)), "")&gt;DG$7, "", IFERROR(INDEX($BB27:$BH27, $BM27, MATCH(DG$6, $BB$10:$BH$10, 0)), "")), ""))</f>
        <v/>
      </c>
      <c r="DH27" s="70" t="str" cm="1">
        <f t="array" ref="DH27">IF(OR($X27="", DH$7=""), "", IFERROR(IF(IFERROR(INDEX($F27:$L27, $BM27, MATCH(DH$6, $F$9:$L$9, 0)), "")&gt;DH$7, "", IFERROR(INDEX($BB27:$BH27, $BM27, MATCH(DH$6, $BB$10:$BH$10, 0)), "")), ""))</f>
        <v/>
      </c>
      <c r="DI27" s="68" t="str">
        <f t="shared" si="114"/>
        <v/>
      </c>
      <c r="DJ27" s="69" t="str">
        <f t="shared" si="115"/>
        <v/>
      </c>
      <c r="DK27" s="69" t="str">
        <f t="shared" si="116"/>
        <v/>
      </c>
      <c r="DL27" s="69" t="str">
        <f t="shared" si="117"/>
        <v/>
      </c>
      <c r="DM27" s="69" t="str">
        <f t="shared" si="118"/>
        <v/>
      </c>
      <c r="DN27" s="69" t="str">
        <f t="shared" si="119"/>
        <v/>
      </c>
      <c r="DO27" s="70" t="str">
        <f t="shared" si="120"/>
        <v/>
      </c>
      <c r="DP27" s="68" t="str" cm="1">
        <f t="array" ref="DP27">IF(OR($X27="", DP$7=""), "", IFERROR(IF(IFERROR(INDEX($F27:$L27, $BM27, MATCH(DP$6, $F$9:$L$9, 0)), "")&gt;DP$7, "", IFERROR(INDEX($BB27:$BH27, $BM27, MATCH(DP$6, $BB$10:$BH$10, 0)), "")), ""))</f>
        <v/>
      </c>
      <c r="DQ27" s="70" t="str" cm="1">
        <f t="array" ref="DQ27">IF(OR($X27="", DQ$7=""), "", IFERROR(IF(IFERROR(INDEX($F27:$L27, $BM27, MATCH(DQ$6, $F$9:$L$9, 0)), "")&gt;DQ$7, "", IFERROR(INDEX($BB27:$BH27, $BM27, MATCH(DQ$6, $BB$10:$BH$10, 0)), "")), ""))</f>
        <v/>
      </c>
      <c r="DR27" s="68" t="str">
        <f t="shared" si="121"/>
        <v/>
      </c>
      <c r="DS27" s="69" t="str">
        <f t="shared" si="122"/>
        <v/>
      </c>
      <c r="DT27" s="69" t="str">
        <f t="shared" si="123"/>
        <v/>
      </c>
      <c r="DU27" s="69" t="str">
        <f t="shared" si="124"/>
        <v/>
      </c>
      <c r="DV27" s="69" t="str">
        <f t="shared" si="125"/>
        <v/>
      </c>
      <c r="DW27" s="69" t="str">
        <f t="shared" si="126"/>
        <v/>
      </c>
      <c r="DX27" s="70" t="str">
        <f t="shared" si="127"/>
        <v/>
      </c>
      <c r="DY27" s="68" t="str" cm="1">
        <f t="array" ref="DY27">IF(OR($X27="", DY$7=""), "", IFERROR(IF(IFERROR(INDEX($F27:$L27, $BM27, MATCH(DY$6, $F$9:$L$9, 0)), "")&gt;DY$7, "", IFERROR(INDEX($BB27:$BH27, $BM27, MATCH(DY$6, $BB$10:$BH$10, 0)), "")), ""))</f>
        <v/>
      </c>
      <c r="DZ27" s="70" t="str" cm="1">
        <f t="array" ref="DZ27">IF(OR($X27="", DZ$7=""), "", IFERROR(IF(IFERROR(INDEX($F27:$L27, $BM27, MATCH(DZ$6, $F$9:$L$9, 0)), "")&gt;DZ$7, "", IFERROR(INDEX($BB27:$BH27, $BM27, MATCH(DZ$6, $BB$10:$BH$10, 0)), "")), ""))</f>
        <v/>
      </c>
      <c r="EA27" s="68" t="str">
        <f t="shared" si="128"/>
        <v/>
      </c>
      <c r="EB27" s="69" t="str">
        <f t="shared" si="129"/>
        <v/>
      </c>
      <c r="EC27" s="69" t="str">
        <f t="shared" si="130"/>
        <v/>
      </c>
      <c r="ED27" s="69" t="str">
        <f t="shared" si="131"/>
        <v/>
      </c>
      <c r="EE27" s="69" t="str">
        <f t="shared" si="132"/>
        <v/>
      </c>
      <c r="EF27" s="69" t="str">
        <f t="shared" si="133"/>
        <v/>
      </c>
      <c r="EG27" s="70" t="str">
        <f t="shared" si="134"/>
        <v/>
      </c>
      <c r="EH27" s="68" t="str" cm="1">
        <f t="array" ref="EH27">IF(OR($X27="", EH$7=""), "", IFERROR(IF(IFERROR(INDEX($F27:$L27, $BM27, MATCH(EH$6, $F$9:$L$9, 0)), "")&gt;EH$7, "", IFERROR(INDEX($BB27:$BH27, $BM27, MATCH(EH$6, $BB$10:$BH$10, 0)), "")), ""))</f>
        <v/>
      </c>
      <c r="EI27" s="70" t="str" cm="1">
        <f t="array" ref="EI27">IF(OR($X27="", EI$7=""), "", IFERROR(IF(IFERROR(INDEX($F27:$L27, $BM27, MATCH(EI$6, $F$9:$L$9, 0)), "")&gt;EI$7, "", IFERROR(INDEX($BB27:$BH27, $BM27, MATCH(EI$6, $BB$10:$BH$10, 0)), "")), ""))</f>
        <v/>
      </c>
      <c r="EJ27" s="68" t="str">
        <f t="shared" si="135"/>
        <v/>
      </c>
      <c r="EK27" s="69" t="str">
        <f t="shared" si="136"/>
        <v/>
      </c>
      <c r="EL27" s="69" t="str">
        <f t="shared" si="137"/>
        <v/>
      </c>
      <c r="EM27" s="69" t="str">
        <f t="shared" si="138"/>
        <v/>
      </c>
      <c r="EN27" s="69" t="str">
        <f t="shared" si="139"/>
        <v/>
      </c>
      <c r="EO27" s="69" t="str">
        <f t="shared" si="140"/>
        <v/>
      </c>
      <c r="EP27" s="70" t="str">
        <f t="shared" si="141"/>
        <v/>
      </c>
      <c r="EQ27" s="68" t="str" cm="1">
        <f t="array" ref="EQ27">IF(OR($X27="", EQ$7=""), "", IFERROR(IF(IFERROR(INDEX($F27:$L27, $BM27, MATCH(EQ$6, $F$9:$L$9, 0)), "")&gt;EQ$7, "", IFERROR(INDEX($BB27:$BH27, $BM27, MATCH(EQ$6, $BB$10:$BH$10, 0)), "")), ""))</f>
        <v/>
      </c>
      <c r="ER27" s="70" t="str" cm="1">
        <f t="array" ref="ER27">IF(OR($X27="", ER$7=""), "", IFERROR(IF(IFERROR(INDEX($F27:$L27, $BM27, MATCH(ER$6, $F$9:$L$9, 0)), "")&gt;ER$7, "", IFERROR(INDEX($BB27:$BH27, $BM27, MATCH(ER$6, $BB$10:$BH$10, 0)), "")), ""))</f>
        <v/>
      </c>
      <c r="ES27" s="68" t="str">
        <f t="shared" si="142"/>
        <v/>
      </c>
      <c r="ET27" s="69" t="str">
        <f t="shared" si="143"/>
        <v/>
      </c>
      <c r="EU27" s="69" t="str">
        <f t="shared" si="144"/>
        <v/>
      </c>
      <c r="EV27" s="69" t="str">
        <f t="shared" si="145"/>
        <v/>
      </c>
      <c r="EW27" s="69" t="str">
        <f t="shared" si="146"/>
        <v/>
      </c>
      <c r="EX27" s="69" t="str">
        <f t="shared" si="147"/>
        <v/>
      </c>
      <c r="EY27" s="70" t="str">
        <f t="shared" si="148"/>
        <v/>
      </c>
      <c r="FA27" s="68" t="str" cm="1">
        <f t="array" ref="FA27">IF($X27="", "", IFERROR(INDEX($BN27:$EY27, $EZ27, MATCH(FA$8, $BN$2:$EY$2, 0)), ""))</f>
        <v/>
      </c>
      <c r="FB27" s="69" t="str" cm="1">
        <f t="array" ref="FB27">IF($X27="", "", IFERROR(INDEX($BN27:$EY27, $EZ27, MATCH(FB$8, $BN$2:$EY$2, 0)), ""))</f>
        <v/>
      </c>
      <c r="FC27" s="69" t="str" cm="1">
        <f t="array" ref="FC27">IF($X27="", "", IFERROR(INDEX($BN27:$EY27, $EZ27, MATCH(FC$8, $BN$2:$EY$2, 0)), ""))</f>
        <v/>
      </c>
      <c r="FD27" s="69" t="str" cm="1">
        <f t="array" ref="FD27">IF($X27="", "", IFERROR(INDEX($BN27:$EY27, $EZ27, MATCH(FD$8, $BN$2:$EY$2, 0)), ""))</f>
        <v/>
      </c>
      <c r="FE27" s="69" t="str" cm="1">
        <f t="array" ref="FE27">IF($X27="", "", IFERROR(INDEX($BN27:$EY27, $EZ27, MATCH(FE$8, $BN$2:$EY$2, 0)), ""))</f>
        <v/>
      </c>
      <c r="FF27" s="69" t="str" cm="1">
        <f t="array" ref="FF27">IF($X27="", "", IFERROR(INDEX($BN27:$EY27, $EZ27, MATCH(FF$8, $BN$2:$EY$2, 0)), ""))</f>
        <v/>
      </c>
      <c r="FG27" s="69" t="str" cm="1">
        <f t="array" ref="FG27">IF($X27="", "", IFERROR(INDEX($BN27:$EY27, $EZ27, MATCH(FG$8, $BN$2:$EY$2, 0)), ""))</f>
        <v/>
      </c>
      <c r="FH27" s="69" t="str" cm="1">
        <f t="array" ref="FH27">IF($X27="", "", IFERROR(INDEX($BN27:$EY27, $EZ27, MATCH(FH$8, $BN$2:$EY$2, 0)), ""))</f>
        <v/>
      </c>
      <c r="FI27" s="69" t="str" cm="1">
        <f t="array" ref="FI27">IF($X27="", "", IFERROR(INDEX($BN27:$EY27, $EZ27, MATCH(FI$8, $BN$2:$EY$2, 0)), ""))</f>
        <v/>
      </c>
      <c r="FJ27" s="69" t="str" cm="1">
        <f t="array" ref="FJ27">IF($X27="", "", IFERROR(INDEX($BN27:$EY27, $EZ27, MATCH(FJ$8, $BN$2:$EY$2, 0)), ""))</f>
        <v/>
      </c>
      <c r="FK27" s="69" t="str" cm="1">
        <f t="array" ref="FK27">IF($X27="", "", IFERROR(INDEX($BN27:$EY27, $EZ27, MATCH(FK$8, $BN$2:$EY$2, 0)), ""))</f>
        <v/>
      </c>
      <c r="FL27" s="69" t="str" cm="1">
        <f t="array" ref="FL27">IF($X27="", "", IFERROR(INDEX($BN27:$EY27, $EZ27, MATCH(FL$8, $BN$2:$EY$2, 0)), ""))</f>
        <v/>
      </c>
      <c r="FM27" s="69" t="str" cm="1">
        <f t="array" ref="FM27">IF($X27="", "", IFERROR(INDEX($BN27:$EY27, $EZ27, MATCH(FM$8, $BN$2:$EY$2, 0)), ""))</f>
        <v/>
      </c>
      <c r="FN27" s="69" t="str" cm="1">
        <f t="array" ref="FN27">IF($X27="", "", IFERROR(INDEX($BN27:$EY27, $EZ27, MATCH(FN$8, $BN$2:$EY$2, 0)), ""))</f>
        <v/>
      </c>
      <c r="FO27" s="69" t="str" cm="1">
        <f t="array" ref="FO27">IF($X27="", "", IFERROR(INDEX($BN27:$EY27, $EZ27, MATCH(FO$8, $BN$2:$EY$2, 0)), ""))</f>
        <v/>
      </c>
      <c r="FP27" s="69" t="str" cm="1">
        <f t="array" ref="FP27">IF($X27="", "", IFERROR(INDEX($BN27:$EY27, $EZ27, MATCH(FP$8, $BN$2:$EY$2, 0)), ""))</f>
        <v/>
      </c>
      <c r="FQ27" s="69" t="str" cm="1">
        <f t="array" ref="FQ27">IF($X27="", "", IFERROR(INDEX($BN27:$EY27, $EZ27, MATCH(FQ$8, $BN$2:$EY$2, 0)), ""))</f>
        <v/>
      </c>
      <c r="FR27" s="69" t="str" cm="1">
        <f t="array" ref="FR27">IF($X27="", "", IFERROR(INDEX($BN27:$EY27, $EZ27, MATCH(FR$8, $BN$2:$EY$2, 0)), ""))</f>
        <v/>
      </c>
      <c r="FS27" s="69" t="str" cm="1">
        <f t="array" ref="FS27">IF($X27="", "", IFERROR(INDEX($BN27:$EY27, $EZ27, MATCH(FS$8, $BN$2:$EY$2, 0)), ""))</f>
        <v/>
      </c>
      <c r="FT27" s="69" t="str" cm="1">
        <f t="array" ref="FT27">IF($X27="", "", IFERROR(INDEX($BN27:$EY27, $EZ27, MATCH(FT$8, $BN$2:$EY$2, 0)), ""))</f>
        <v/>
      </c>
      <c r="FU27" s="69" t="str" cm="1">
        <f t="array" ref="FU27">IF($X27="", "", IFERROR(INDEX($BN27:$EY27, $EZ27, MATCH(FU$8, $BN$2:$EY$2, 0)), ""))</f>
        <v/>
      </c>
      <c r="FV27" s="69" t="str" cm="1">
        <f t="array" ref="FV27">IF($X27="", "", IFERROR(INDEX($BN27:$EY27, $EZ27, MATCH(FV$8, $BN$2:$EY$2, 0)), ""))</f>
        <v/>
      </c>
      <c r="FW27" s="69" t="str" cm="1">
        <f t="array" ref="FW27">IF($X27="", "", IFERROR(INDEX($BN27:$EY27, $EZ27, MATCH(FW$8, $BN$2:$EY$2, 0)), ""))</f>
        <v/>
      </c>
      <c r="FX27" s="69" t="str" cm="1">
        <f t="array" ref="FX27">IF($X27="", "", IFERROR(INDEX($BN27:$EY27, $EZ27, MATCH(FX$8, $BN$2:$EY$2, 0)), ""))</f>
        <v/>
      </c>
      <c r="FY27" s="69" t="str" cm="1">
        <f t="array" ref="FY27">IF($X27="", "", IFERROR(INDEX($BN27:$EY27, $EZ27, MATCH(FY$8, $BN$2:$EY$2, 0)), ""))</f>
        <v/>
      </c>
      <c r="FZ27" s="69" t="str" cm="1">
        <f t="array" ref="FZ27">IF($X27="", "", IFERROR(INDEX($BN27:$EY27, $EZ27, MATCH(FZ$8, $BN$2:$EY$2, 0)), ""))</f>
        <v/>
      </c>
      <c r="GA27" s="69" t="str" cm="1">
        <f t="array" ref="GA27">IF($X27="", "", IFERROR(INDEX($BN27:$EY27, $EZ27, MATCH(GA$8, $BN$2:$EY$2, 0)), ""))</f>
        <v/>
      </c>
      <c r="GB27" s="69" t="str" cm="1">
        <f t="array" ref="GB27">IF($X27="", "", IFERROR(INDEX($BN27:$EY27, $EZ27, MATCH(GB$8, $BN$2:$EY$2, 0)), ""))</f>
        <v/>
      </c>
      <c r="GC27" s="69" t="str" cm="1">
        <f t="array" ref="GC27">IF($X27="", "", IFERROR(INDEX($BN27:$EY27, $EZ27, MATCH(GC$8, $BN$2:$EY$2, 0)), ""))</f>
        <v/>
      </c>
      <c r="GD27" s="69" t="str" cm="1">
        <f t="array" ref="GD27">IF($X27="", "", IFERROR(INDEX($BN27:$EY27, $EZ27, MATCH(GD$8, $BN$2:$EY$2, 0)), ""))</f>
        <v/>
      </c>
      <c r="GE27" s="69" t="str" cm="1">
        <f t="array" ref="GE27">IF($X27="", "", IFERROR(INDEX($BN27:$EY27, $EZ27, MATCH(GE$8, $BN$2:$EY$2, 0)), ""))</f>
        <v/>
      </c>
      <c r="GF27" s="69" t="str" cm="1">
        <f t="array" ref="GF27">IF($X27="", "", IFERROR(INDEX($BN27:$EY27, $EZ27, MATCH(GF$8, $BN$2:$EY$2, 0)), ""))</f>
        <v/>
      </c>
      <c r="GG27" s="69" t="str" cm="1">
        <f t="array" ref="GG27">IF($X27="", "", IFERROR(INDEX($BN27:$EY27, $EZ27, MATCH(GG$8, $BN$2:$EY$2, 0)), ""))</f>
        <v/>
      </c>
      <c r="GH27" s="69" t="str" cm="1">
        <f t="array" ref="GH27">IF($X27="", "", IFERROR(INDEX($BN27:$EY27, $EZ27, MATCH(GH$8, $BN$2:$EY$2, 0)), ""))</f>
        <v/>
      </c>
      <c r="GI27" s="69" t="str" cm="1">
        <f t="array" ref="GI27">IF($X27="", "", IFERROR(INDEX($BN27:$EY27, $EZ27, MATCH(GI$8, $BN$2:$EY$2, 0)), ""))</f>
        <v/>
      </c>
      <c r="GJ27" s="69" t="str" cm="1">
        <f t="array" ref="GJ27">IF($X27="", "", IFERROR(INDEX($BN27:$EY27, $EZ27, MATCH(GJ$8, $BN$2:$EY$2, 0)), ""))</f>
        <v/>
      </c>
      <c r="GK27" s="69" t="str" cm="1">
        <f t="array" ref="GK27">IF($X27="", "", IFERROR(INDEX($BN27:$EY27, $EZ27, MATCH(GK$8, $BN$2:$EY$2, 0)), ""))</f>
        <v/>
      </c>
      <c r="GL27" s="69" t="str" cm="1">
        <f t="array" ref="GL27">IF($X27="", "", IFERROR(INDEX($BN27:$EY27, $EZ27, MATCH(GL$8, $BN$2:$EY$2, 0)), ""))</f>
        <v/>
      </c>
      <c r="GM27" s="69" t="str" cm="1">
        <f t="array" ref="GM27">IF($X27="", "", IFERROR(INDEX($BN27:$EY27, $EZ27, MATCH(GM$8, $BN$2:$EY$2, 0)), ""))</f>
        <v/>
      </c>
      <c r="GN27" s="69" t="str" cm="1">
        <f t="array" ref="GN27">IF($X27="", "", IFERROR(INDEX($BN27:$EY27, $EZ27, MATCH(GN$8, $BN$2:$EY$2, 0)), ""))</f>
        <v/>
      </c>
      <c r="GO27" s="69" t="str" cm="1">
        <f t="array" ref="GO27">IF($X27="", "", IFERROR(INDEX($BN27:$EY27, $EZ27, MATCH(GO$8, $BN$2:$EY$2, 0)), ""))</f>
        <v/>
      </c>
      <c r="GP27" s="69" t="str" cm="1">
        <f t="array" ref="GP27">IF($X27="", "", IFERROR(INDEX($BN27:$EY27, $EZ27, MATCH(GP$8, $BN$2:$EY$2, 0)), ""))</f>
        <v/>
      </c>
      <c r="GQ27" s="69" t="str" cm="1">
        <f t="array" ref="GQ27">IF($X27="", "", IFERROR(INDEX($BN27:$EY27, $EZ27, MATCH(GQ$8, $BN$2:$EY$2, 0)), ""))</f>
        <v/>
      </c>
      <c r="GR27" s="69" t="str" cm="1">
        <f t="array" ref="GR27">IF($X27="", "", IFERROR(INDEX($BN27:$EY27, $EZ27, MATCH(GR$8, $BN$2:$EY$2, 0)), ""))</f>
        <v/>
      </c>
      <c r="GS27" s="69" t="str" cm="1">
        <f t="array" ref="GS27">IF($X27="", "", IFERROR(INDEX($BN27:$EY27, $EZ27, MATCH(GS$8, $BN$2:$EY$2, 0)), ""))</f>
        <v/>
      </c>
      <c r="GT27" s="69" t="str" cm="1">
        <f t="array" ref="GT27">IF($X27="", "", IFERROR(INDEX($BN27:$EY27, $EZ27, MATCH(GT$8, $BN$2:$EY$2, 0)), ""))</f>
        <v/>
      </c>
      <c r="GU27" s="69" t="str" cm="1">
        <f t="array" ref="GU27">IF($X27="", "", IFERROR(INDEX($BN27:$EY27, $EZ27, MATCH(GU$8, $BN$2:$EY$2, 0)), ""))</f>
        <v/>
      </c>
      <c r="GV27" s="69" t="str" cm="1">
        <f t="array" ref="GV27">IF($X27="", "", IFERROR(INDEX($BN27:$EY27, $EZ27, MATCH(GV$8, $BN$2:$EY$2, 0)), ""))</f>
        <v/>
      </c>
      <c r="GW27" s="69" t="str" cm="1">
        <f t="array" ref="GW27">IF($X27="", "", IFERROR(INDEX($BN27:$EY27, $EZ27, MATCH(GW$8, $BN$2:$EY$2, 0)), ""))</f>
        <v/>
      </c>
      <c r="GX27" s="69" t="str" cm="1">
        <f t="array" ref="GX27">IF($X27="", "", IFERROR(INDEX($BN27:$EY27, $EZ27, MATCH(GX$8, $BN$2:$EY$2, 0)), ""))</f>
        <v/>
      </c>
      <c r="GY27" s="69" t="str" cm="1">
        <f t="array" ref="GY27">IF($X27="", "", IFERROR(INDEX($BN27:$EY27, $EZ27, MATCH(GY$8, $BN$2:$EY$2, 0)), ""))</f>
        <v/>
      </c>
      <c r="GZ27" s="69" t="str" cm="1">
        <f t="array" ref="GZ27">IF($X27="", "", IFERROR(INDEX($BN27:$EY27, $EZ27, MATCH(GZ$8, $BN$2:$EY$2, 0)), ""))</f>
        <v/>
      </c>
      <c r="HA27" s="69" t="str" cm="1">
        <f t="array" ref="HA27">IF($X27="", "", IFERROR(INDEX($BN27:$EY27, $EZ27, MATCH(HA$8, $BN$2:$EY$2, 0)), ""))</f>
        <v/>
      </c>
      <c r="HB27" s="69" t="str" cm="1">
        <f t="array" ref="HB27">IF($X27="", "", IFERROR(INDEX($BN27:$EY27, $EZ27, MATCH(HB$8, $BN$2:$EY$2, 0)), ""))</f>
        <v/>
      </c>
      <c r="HC27" s="69" t="str" cm="1">
        <f t="array" ref="HC27">IF($X27="", "", IFERROR(INDEX($BN27:$EY27, $EZ27, MATCH(HC$8, $BN$2:$EY$2, 0)), ""))</f>
        <v/>
      </c>
      <c r="HD27" s="69" t="str" cm="1">
        <f t="array" ref="HD27">IF($X27="", "", IFERROR(INDEX($BN27:$EY27, $EZ27, MATCH(HD$8, $BN$2:$EY$2, 0)), ""))</f>
        <v/>
      </c>
      <c r="HE27" s="69" t="str" cm="1">
        <f t="array" ref="HE27">IF($X27="", "", IFERROR(INDEX($BN27:$EY27, $EZ27, MATCH(HE$8, $BN$2:$EY$2, 0)), ""))</f>
        <v/>
      </c>
      <c r="HF27" s="69" t="str" cm="1">
        <f t="array" ref="HF27">IF($X27="", "", IFERROR(INDEX($BN27:$EY27, $EZ27, MATCH(HF$8, $BN$2:$EY$2, 0)), ""))</f>
        <v/>
      </c>
      <c r="HG27" s="69" t="str" cm="1">
        <f t="array" ref="HG27">IF($X27="", "", IFERROR(INDEX($BN27:$EY27, $EZ27, MATCH(HG$8, $BN$2:$EY$2, 0)), ""))</f>
        <v/>
      </c>
      <c r="HH27" s="69" t="str" cm="1">
        <f t="array" ref="HH27">IF($X27="", "", IFERROR(INDEX($BN27:$EY27, $EZ27, MATCH(HH$8, $BN$2:$EY$2, 0)), ""))</f>
        <v/>
      </c>
      <c r="HI27" s="69" t="str" cm="1">
        <f t="array" ref="HI27">IF($X27="", "", IFERROR(INDEX($BN27:$EY27, $EZ27, MATCH(HI$8, $BN$2:$EY$2, 0)), ""))</f>
        <v/>
      </c>
      <c r="HJ27" s="69" t="str" cm="1">
        <f t="array" ref="HJ27">IF($X27="", "", IFERROR(INDEX($BN27:$EY27, $EZ27, MATCH(HJ$8, $BN$2:$EY$2, 0)), ""))</f>
        <v/>
      </c>
      <c r="HK27" s="69" t="str" cm="1">
        <f t="array" ref="HK27">IF($X27="", "", IFERROR(INDEX($BN27:$EY27, $EZ27, MATCH(HK$8, $BN$2:$EY$2, 0)), ""))</f>
        <v/>
      </c>
      <c r="HL27" s="69" t="str" cm="1">
        <f t="array" ref="HL27">IF($X27="", "", IFERROR(INDEX($BN27:$EY27, $EZ27, MATCH(HL$8, $BN$2:$EY$2, 0)), ""))</f>
        <v/>
      </c>
      <c r="HM27" s="69" t="str" cm="1">
        <f t="array" ref="HM27">IF($X27="", "", IFERROR(INDEX($BN27:$EY27, $EZ27, MATCH(HM$8, $BN$2:$EY$2, 0)), ""))</f>
        <v/>
      </c>
      <c r="HN27" s="69" t="str" cm="1">
        <f t="array" ref="HN27">IF($X27="", "", IFERROR(INDEX($BN27:$EY27, $EZ27, MATCH(HN$8, $BN$2:$EY$2, 0)), ""))</f>
        <v/>
      </c>
      <c r="HO27" s="69" t="str" cm="1">
        <f t="array" ref="HO27">IF($X27="", "", IFERROR(INDEX($BN27:$EY27, $EZ27, MATCH(HO$8, $BN$2:$EY$2, 0)), ""))</f>
        <v/>
      </c>
      <c r="HP27" s="69" t="str" cm="1">
        <f t="array" ref="HP27">IF($X27="", "", IFERROR(INDEX($BN27:$EY27, $EZ27, MATCH(HP$8, $BN$2:$EY$2, 0)), ""))</f>
        <v/>
      </c>
      <c r="HQ27" s="69" t="str" cm="1">
        <f t="array" ref="HQ27">IF($X27="", "", IFERROR(INDEX($BN27:$EY27, $EZ27, MATCH(HQ$8, $BN$2:$EY$2, 0)), ""))</f>
        <v/>
      </c>
      <c r="HR27" s="70" t="str" cm="1">
        <f t="array" ref="HR27">IF($X27="", "", IFERROR(INDEX($BN27:$EY27, $EZ27, MATCH(HR$8, $BN$2:$EY$2, 0)), ""))</f>
        <v/>
      </c>
      <c r="HT27" s="8" t="str" cm="1">
        <f t="array" ref="HT27">IFERROR(INDEX($FA$6:$HR$6, $HS$6, MATCH(MIN($FA27:$HR27), $FA27:$HR27, 0)), "")</f>
        <v/>
      </c>
      <c r="HV27" s="8" t="str" cm="1">
        <f t="array" ref="HV27">IFERROR(INDEX(Trainers!$I$11:$I$20, MATCH(IFERROR(INDEX($FA$7:$HR$7, $HS$6, MATCH(MIN($FA27:$HR27), $FA27:$HR27, 0)), ""), Trainers!$AB$11:$AB$20, 0)), "")</f>
        <v/>
      </c>
      <c r="HX27" s="81" t="str">
        <f t="shared" si="149"/>
        <v/>
      </c>
      <c r="HY27" s="88" t="str">
        <f t="shared" si="150"/>
        <v/>
      </c>
      <c r="HZ27" s="81" t="str">
        <f t="shared" si="149"/>
        <v/>
      </c>
      <c r="IA27" s="88" t="str">
        <f t="shared" si="150"/>
        <v/>
      </c>
      <c r="IB27" s="81" t="str">
        <f t="shared" si="149"/>
        <v/>
      </c>
      <c r="IC27" s="88" t="str">
        <f t="shared" si="150"/>
        <v/>
      </c>
      <c r="ID27" s="81" t="str">
        <f t="shared" si="149"/>
        <v/>
      </c>
      <c r="IE27" s="88" t="str">
        <f t="shared" si="150"/>
        <v/>
      </c>
      <c r="IF27" s="81" t="str">
        <f t="shared" si="149"/>
        <v/>
      </c>
      <c r="IG27" s="88" t="str">
        <f t="shared" si="150"/>
        <v/>
      </c>
      <c r="IH27" s="81" t="str">
        <f t="shared" si="149"/>
        <v/>
      </c>
      <c r="II27" s="88" t="str">
        <f t="shared" si="150"/>
        <v/>
      </c>
      <c r="IJ27" s="81" t="str">
        <f t="shared" si="149"/>
        <v/>
      </c>
      <c r="IK27" s="88" t="str">
        <f t="shared" si="150"/>
        <v/>
      </c>
      <c r="IL27" s="81" t="str">
        <f t="shared" si="149"/>
        <v/>
      </c>
      <c r="IM27" s="88" t="str">
        <f t="shared" si="150"/>
        <v/>
      </c>
      <c r="IN27" s="81" t="str">
        <f t="shared" ref="IN27:IP42" si="156">IF(OR(IN$7="", IN$5="", $X27=""), "", IF(AND($BJ27=IN$6, $BK27&lt;IN$7), 1, IF($BJ27=IN$6, 3, IF($BK27&lt;IN$5, 2, ""))))</f>
        <v/>
      </c>
      <c r="IO27" s="88" t="str">
        <f t="shared" ref="IO27:IQ42" si="157">IF(OR(IO$7="", IN$5="", $X27=""), "", IF(AND($BJ27=IO$6, $BK27&lt;IO$7), 1, IF($BJ27=IO$6, 3, IF($BK27&lt;IN$5, 2, ""))))</f>
        <v/>
      </c>
      <c r="IP27" s="81" t="str">
        <f t="shared" si="156"/>
        <v/>
      </c>
      <c r="IQ27" s="88" t="str">
        <f t="shared" si="157"/>
        <v/>
      </c>
      <c r="IS27" s="81" t="str" cm="1">
        <f t="array" ref="IS27">IF($X27="", "", IFERROR(INDEX($HX$3:$IQ$3, $IR$3, MATCH(IS$10, $HX27:$IQ27, 0)), ""))</f>
        <v/>
      </c>
      <c r="IT27" s="89" t="str" cm="1">
        <f t="array" ref="IT27">IF($X27="", "", IFERROR(INDEX($HX$3:$IQ$3, $IR$3, MATCH(IT$10, $HX27:$IQ27, 0)), ""))</f>
        <v/>
      </c>
      <c r="IU27" s="89" t="str" cm="1">
        <f t="array" ref="IU27">IF($X27="", "", IFERROR(INDEX($HX$3:$IQ$3, $IR$3, MATCH(IU$10, $HX27:$IQ27, 0)), ""))</f>
        <v/>
      </c>
      <c r="IV27" s="8" t="str">
        <f t="shared" si="151"/>
        <v/>
      </c>
      <c r="IX27" s="8" t="str">
        <f t="shared" si="152"/>
        <v/>
      </c>
      <c r="IZ27" s="8" t="str">
        <f>IF($BL27="", "", IFERROR(INDEX(Trainers!$AB$11:$AB$20, MATCH($BL27, Trainers!$I$11:$I$20, 0)), ""))</f>
        <v/>
      </c>
      <c r="JA27" s="78" t="str">
        <f t="shared" si="153"/>
        <v/>
      </c>
      <c r="JB27" s="8" t="str" cm="1">
        <f t="array" ref="JB27">IFERROR(INDEX($BN$7:$EY$7, $BM$7, MATCH(CONCATENATE($IZ27, " - ", $BJ27), $BN$2:$EY$2, 0)), "")</f>
        <v/>
      </c>
      <c r="JC27" s="8" t="str">
        <f t="shared" si="154"/>
        <v/>
      </c>
      <c r="JE27" s="8" t="str">
        <f>IF($HV27="", "", IFERROR(INDEX(Trainers!$AB$11:$AB$20, MATCH($HV27, Trainers!$I$11:$I$20, 0)), ""))</f>
        <v/>
      </c>
      <c r="JF27" s="78" t="str" cm="1">
        <f t="array" ref="JF27">IF(IFERROR(INDEX($F27:$L27, $Y27, MATCH($HT27, $F$9:$L$9, 0)), "")="", "", IFERROR(INDEX($F27:$L27, $Y27, MATCH($HT27, $F$9:$L$9, 0)), ""))</f>
        <v/>
      </c>
      <c r="JG27" s="8" t="str" cm="1">
        <f t="array" ref="JG27">IFERROR(INDEX($BN$7:$EY$7, $BM$7, MATCH(CONCATENATE($JE27, " - ", $HT27), $BN$2:$EY$2, 0)), "")</f>
        <v/>
      </c>
      <c r="JH27" s="8" t="str">
        <f t="shared" si="155"/>
        <v/>
      </c>
    </row>
    <row r="28" spans="1:268" x14ac:dyDescent="0.25">
      <c r="A28" s="2"/>
      <c r="B28" s="20"/>
      <c r="C28" s="21"/>
      <c r="D28" s="38"/>
      <c r="E28" s="22"/>
      <c r="F28" s="22"/>
      <c r="G28" s="22"/>
      <c r="H28" s="22"/>
      <c r="I28" s="22"/>
      <c r="J28" s="22"/>
      <c r="K28" s="22"/>
      <c r="L28" s="23"/>
      <c r="M28" s="2"/>
      <c r="N28" s="101" t="str">
        <f t="shared" si="75"/>
        <v/>
      </c>
      <c r="O28" s="2"/>
      <c r="P28" s="62"/>
      <c r="Q28" s="62"/>
      <c r="R28" s="62"/>
      <c r="V28" s="41" t="str">
        <f>IF('Training Positions'!$B28="", "", 'Training Positions'!$B28)</f>
        <v/>
      </c>
      <c r="X28" s="8" t="str">
        <f t="shared" si="76"/>
        <v/>
      </c>
      <c r="Z28" s="8" t="str">
        <f t="shared" si="38"/>
        <v/>
      </c>
      <c r="AA28" s="8" t="str">
        <f t="shared" si="39"/>
        <v/>
      </c>
      <c r="AB28" s="8" t="str">
        <f t="shared" si="40"/>
        <v/>
      </c>
      <c r="AC28" s="8" t="str">
        <f t="shared" si="41"/>
        <v/>
      </c>
      <c r="AD28" s="8" t="str">
        <f t="shared" si="42"/>
        <v/>
      </c>
      <c r="AE28" s="8" t="str">
        <f t="shared" si="43"/>
        <v/>
      </c>
      <c r="AF28" s="8" t="str">
        <f t="shared" si="44"/>
        <v/>
      </c>
      <c r="AG28" s="8" t="str">
        <f t="shared" si="45"/>
        <v/>
      </c>
      <c r="AH28" s="8" t="str">
        <f t="shared" si="46"/>
        <v/>
      </c>
      <c r="AI28" s="8" t="str">
        <f t="shared" si="47"/>
        <v/>
      </c>
      <c r="AJ28" s="8" t="str">
        <f t="shared" si="48"/>
        <v/>
      </c>
      <c r="AL28" s="68" t="str">
        <f t="shared" si="49"/>
        <v/>
      </c>
      <c r="AM28" s="69" t="str">
        <f t="shared" si="50"/>
        <v/>
      </c>
      <c r="AN28" s="69" t="str">
        <f t="shared" si="51"/>
        <v/>
      </c>
      <c r="AO28" s="69" t="str">
        <f t="shared" si="52"/>
        <v/>
      </c>
      <c r="AP28" s="69" t="str">
        <f t="shared" si="53"/>
        <v/>
      </c>
      <c r="AQ28" s="69" t="str">
        <f t="shared" si="54"/>
        <v/>
      </c>
      <c r="AR28" s="70" t="str">
        <f t="shared" si="55"/>
        <v/>
      </c>
      <c r="AT28" s="68" t="str">
        <f>IF($D28="", "", IFERROR(INDEX('Training Positions'!C$11:C$30, MATCH($D28, 'Training Positions'!$B$11:$B$30, 0)), ""))</f>
        <v/>
      </c>
      <c r="AU28" s="69" t="str">
        <f>IF($D28="", "", IFERROR(INDEX('Training Positions'!D$11:D$30, MATCH($D28, 'Training Positions'!$B$11:$B$30, 0)), ""))</f>
        <v/>
      </c>
      <c r="AV28" s="69" t="str">
        <f>IF($D28="", "", IFERROR(INDEX('Training Positions'!E$11:E$30, MATCH($D28, 'Training Positions'!$B$11:$B$30, 0)), ""))</f>
        <v/>
      </c>
      <c r="AW28" s="69" t="str">
        <f>IF($D28="", "", IFERROR(INDEX('Training Positions'!F$11:F$30, MATCH($D28, 'Training Positions'!$B$11:$B$30, 0)), ""))</f>
        <v/>
      </c>
      <c r="AX28" s="69" t="str">
        <f>IF($D28="", "", IFERROR(INDEX('Training Positions'!G$11:G$30, MATCH($D28, 'Training Positions'!$B$11:$B$30, 0)), ""))</f>
        <v/>
      </c>
      <c r="AY28" s="69" t="str">
        <f>IF($D28="", "", IFERROR(INDEX('Training Positions'!H$11:H$30, MATCH($D28, 'Training Positions'!$B$11:$B$30, 0)), ""))</f>
        <v/>
      </c>
      <c r="AZ28" s="70" t="str">
        <f>IF($D28="", "", IFERROR(INDEX('Training Positions'!I$11:I$30, MATCH($D28, 'Training Positions'!$B$11:$B$30, 0)), ""))</f>
        <v/>
      </c>
      <c r="BB28" s="68" t="str">
        <f t="shared" si="77"/>
        <v/>
      </c>
      <c r="BC28" s="69" t="str">
        <f t="shared" si="77"/>
        <v/>
      </c>
      <c r="BD28" s="69" t="str">
        <f t="shared" si="77"/>
        <v/>
      </c>
      <c r="BE28" s="69" t="str">
        <f t="shared" si="77"/>
        <v/>
      </c>
      <c r="BF28" s="69" t="str">
        <f t="shared" si="77"/>
        <v/>
      </c>
      <c r="BG28" s="69" t="str">
        <f t="shared" si="77"/>
        <v/>
      </c>
      <c r="BH28" s="70" t="str">
        <f t="shared" si="77"/>
        <v/>
      </c>
      <c r="BJ28" s="8" t="str" cm="1">
        <f t="array" ref="BJ28">IF($X28="", "", IFERROR(INDEX($BB$10:$BH$10, $BA$10, MATCH(MIN($BB28:$BH28), $BB28:$BH28, 0)), ""))</f>
        <v/>
      </c>
      <c r="BK28" s="78" t="str">
        <f t="shared" si="78"/>
        <v/>
      </c>
      <c r="BL28" s="8" t="str">
        <f>IF($IX28="", "", IFERROR(INDEX(Trainers!$I$11:$I$20, MATCH($IX28, Trainers!$AB$11:$AB$20, 0)), ""))</f>
        <v/>
      </c>
      <c r="BN28" s="68" t="str" cm="1">
        <f t="array" ref="BN28">IF(OR($X28="", BN$7=""), "", IFERROR(IF(IFERROR(INDEX($F28:$L28, $BM28, MATCH(BN$6, $F$9:$L$9, 0)), "")&gt;BN$7, "", IFERROR(INDEX($BB28:$BH28, $BM28, MATCH(BN$6, $BB$10:$BH$10, 0)), "")), ""))</f>
        <v/>
      </c>
      <c r="BO28" s="70" t="str" cm="1">
        <f t="array" ref="BO28">IF(OR($X28="", BO$7=""), "", IFERROR(IF(IFERROR(INDEX($F28:$L28, $BM28, MATCH(BO$6, $F$9:$L$9, 0)), "")&gt;BO$7, "", IFERROR(INDEX($BB28:$BH28, $BM28, MATCH(BO$6, $BB$10:$BH$10, 0)), "")), ""))</f>
        <v/>
      </c>
      <c r="BP28" s="68" t="str">
        <f t="shared" si="79"/>
        <v/>
      </c>
      <c r="BQ28" s="69" t="str">
        <f t="shared" si="80"/>
        <v/>
      </c>
      <c r="BR28" s="69" t="str">
        <f t="shared" si="81"/>
        <v/>
      </c>
      <c r="BS28" s="69" t="str">
        <f t="shared" si="82"/>
        <v/>
      </c>
      <c r="BT28" s="69" t="str">
        <f t="shared" si="83"/>
        <v/>
      </c>
      <c r="BU28" s="69" t="str">
        <f t="shared" si="84"/>
        <v/>
      </c>
      <c r="BV28" s="70" t="str">
        <f t="shared" si="85"/>
        <v/>
      </c>
      <c r="BW28" s="68" t="str" cm="1">
        <f t="array" ref="BW28">IF(OR($X28="", BW$7=""), "", IFERROR(IF(IFERROR(INDEX($F28:$L28, $BM28, MATCH(BW$6, $F$9:$L$9, 0)), "")&gt;BW$7, "", IFERROR(INDEX($BB28:$BH28, $BM28, MATCH(BW$6, $BB$10:$BH$10, 0)), "")), ""))</f>
        <v/>
      </c>
      <c r="BX28" s="70" t="str" cm="1">
        <f t="array" ref="BX28">IF(OR($X28="", BX$7=""), "", IFERROR(IF(IFERROR(INDEX($F28:$L28, $BM28, MATCH(BX$6, $F$9:$L$9, 0)), "")&gt;BX$7, "", IFERROR(INDEX($BB28:$BH28, $BM28, MATCH(BX$6, $BB$10:$BH$10, 0)), "")), ""))</f>
        <v/>
      </c>
      <c r="BY28" s="68" t="str">
        <f t="shared" si="86"/>
        <v/>
      </c>
      <c r="BZ28" s="69" t="str">
        <f t="shared" si="87"/>
        <v/>
      </c>
      <c r="CA28" s="69" t="str">
        <f t="shared" si="88"/>
        <v/>
      </c>
      <c r="CB28" s="69" t="str">
        <f t="shared" si="89"/>
        <v/>
      </c>
      <c r="CC28" s="69" t="str">
        <f t="shared" si="90"/>
        <v/>
      </c>
      <c r="CD28" s="69" t="str">
        <f t="shared" si="91"/>
        <v/>
      </c>
      <c r="CE28" s="70" t="str">
        <f t="shared" si="92"/>
        <v/>
      </c>
      <c r="CF28" s="68" t="str" cm="1">
        <f t="array" ref="CF28">IF(OR($X28="", CF$7=""), "", IFERROR(IF(IFERROR(INDEX($F28:$L28, $BM28, MATCH(CF$6, $F$9:$L$9, 0)), "")&gt;CF$7, "", IFERROR(INDEX($BB28:$BH28, $BM28, MATCH(CF$6, $BB$10:$BH$10, 0)), "")), ""))</f>
        <v/>
      </c>
      <c r="CG28" s="70" t="str" cm="1">
        <f t="array" ref="CG28">IF(OR($X28="", CG$7=""), "", IFERROR(IF(IFERROR(INDEX($F28:$L28, $BM28, MATCH(CG$6, $F$9:$L$9, 0)), "")&gt;CG$7, "", IFERROR(INDEX($BB28:$BH28, $BM28, MATCH(CG$6, $BB$10:$BH$10, 0)), "")), ""))</f>
        <v/>
      </c>
      <c r="CH28" s="68" t="str">
        <f t="shared" si="93"/>
        <v/>
      </c>
      <c r="CI28" s="69" t="str">
        <f t="shared" si="94"/>
        <v/>
      </c>
      <c r="CJ28" s="69" t="str">
        <f t="shared" si="95"/>
        <v/>
      </c>
      <c r="CK28" s="69" t="str">
        <f t="shared" si="96"/>
        <v/>
      </c>
      <c r="CL28" s="69" t="str">
        <f t="shared" si="97"/>
        <v/>
      </c>
      <c r="CM28" s="69" t="str">
        <f t="shared" si="98"/>
        <v/>
      </c>
      <c r="CN28" s="70" t="str">
        <f t="shared" si="99"/>
        <v/>
      </c>
      <c r="CO28" s="68" t="str" cm="1">
        <f t="array" ref="CO28">IF(OR($X28="", CO$7=""), "", IFERROR(IF(IFERROR(INDEX($F28:$L28, $BM28, MATCH(CO$6, $F$9:$L$9, 0)), "")&gt;CO$7, "", IFERROR(INDEX($BB28:$BH28, $BM28, MATCH(CO$6, $BB$10:$BH$10, 0)), "")), ""))</f>
        <v/>
      </c>
      <c r="CP28" s="70" t="str" cm="1">
        <f t="array" ref="CP28">IF(OR($X28="", CP$7=""), "", IFERROR(IF(IFERROR(INDEX($F28:$L28, $BM28, MATCH(CP$6, $F$9:$L$9, 0)), "")&gt;CP$7, "", IFERROR(INDEX($BB28:$BH28, $BM28, MATCH(CP$6, $BB$10:$BH$10, 0)), "")), ""))</f>
        <v/>
      </c>
      <c r="CQ28" s="68" t="str">
        <f t="shared" si="100"/>
        <v/>
      </c>
      <c r="CR28" s="69" t="str">
        <f t="shared" si="101"/>
        <v/>
      </c>
      <c r="CS28" s="69" t="str">
        <f t="shared" si="102"/>
        <v/>
      </c>
      <c r="CT28" s="69" t="str">
        <f t="shared" si="103"/>
        <v/>
      </c>
      <c r="CU28" s="69" t="str">
        <f t="shared" si="104"/>
        <v/>
      </c>
      <c r="CV28" s="69" t="str">
        <f t="shared" si="105"/>
        <v/>
      </c>
      <c r="CW28" s="70" t="str">
        <f t="shared" si="106"/>
        <v/>
      </c>
      <c r="CX28" s="68" t="str" cm="1">
        <f t="array" ref="CX28">IF(OR($X28="", CX$7=""), "", IFERROR(IF(IFERROR(INDEX($F28:$L28, $BM28, MATCH(CX$6, $F$9:$L$9, 0)), "")&gt;CX$7, "", IFERROR(INDEX($BB28:$BH28, $BM28, MATCH(CX$6, $BB$10:$BH$10, 0)), "")), ""))</f>
        <v/>
      </c>
      <c r="CY28" s="70" t="str" cm="1">
        <f t="array" ref="CY28">IF(OR($X28="", CY$7=""), "", IFERROR(IF(IFERROR(INDEX($F28:$L28, $BM28, MATCH(CY$6, $F$9:$L$9, 0)), "")&gt;CY$7, "", IFERROR(INDEX($BB28:$BH28, $BM28, MATCH(CY$6, $BB$10:$BH$10, 0)), "")), ""))</f>
        <v/>
      </c>
      <c r="CZ28" s="68" t="str">
        <f t="shared" si="107"/>
        <v/>
      </c>
      <c r="DA28" s="69" t="str">
        <f t="shared" si="108"/>
        <v/>
      </c>
      <c r="DB28" s="69" t="str">
        <f t="shared" si="109"/>
        <v/>
      </c>
      <c r="DC28" s="69" t="str">
        <f t="shared" si="110"/>
        <v/>
      </c>
      <c r="DD28" s="69" t="str">
        <f t="shared" si="111"/>
        <v/>
      </c>
      <c r="DE28" s="69" t="str">
        <f t="shared" si="112"/>
        <v/>
      </c>
      <c r="DF28" s="70" t="str">
        <f t="shared" si="113"/>
        <v/>
      </c>
      <c r="DG28" s="68" t="str" cm="1">
        <f t="array" ref="DG28">IF(OR($X28="", DG$7=""), "", IFERROR(IF(IFERROR(INDEX($F28:$L28, $BM28, MATCH(DG$6, $F$9:$L$9, 0)), "")&gt;DG$7, "", IFERROR(INDEX($BB28:$BH28, $BM28, MATCH(DG$6, $BB$10:$BH$10, 0)), "")), ""))</f>
        <v/>
      </c>
      <c r="DH28" s="70" t="str" cm="1">
        <f t="array" ref="DH28">IF(OR($X28="", DH$7=""), "", IFERROR(IF(IFERROR(INDEX($F28:$L28, $BM28, MATCH(DH$6, $F$9:$L$9, 0)), "")&gt;DH$7, "", IFERROR(INDEX($BB28:$BH28, $BM28, MATCH(DH$6, $BB$10:$BH$10, 0)), "")), ""))</f>
        <v/>
      </c>
      <c r="DI28" s="68" t="str">
        <f t="shared" si="114"/>
        <v/>
      </c>
      <c r="DJ28" s="69" t="str">
        <f t="shared" si="115"/>
        <v/>
      </c>
      <c r="DK28" s="69" t="str">
        <f t="shared" si="116"/>
        <v/>
      </c>
      <c r="DL28" s="69" t="str">
        <f t="shared" si="117"/>
        <v/>
      </c>
      <c r="DM28" s="69" t="str">
        <f t="shared" si="118"/>
        <v/>
      </c>
      <c r="DN28" s="69" t="str">
        <f t="shared" si="119"/>
        <v/>
      </c>
      <c r="DO28" s="70" t="str">
        <f t="shared" si="120"/>
        <v/>
      </c>
      <c r="DP28" s="68" t="str" cm="1">
        <f t="array" ref="DP28">IF(OR($X28="", DP$7=""), "", IFERROR(IF(IFERROR(INDEX($F28:$L28, $BM28, MATCH(DP$6, $F$9:$L$9, 0)), "")&gt;DP$7, "", IFERROR(INDEX($BB28:$BH28, $BM28, MATCH(DP$6, $BB$10:$BH$10, 0)), "")), ""))</f>
        <v/>
      </c>
      <c r="DQ28" s="70" t="str" cm="1">
        <f t="array" ref="DQ28">IF(OR($X28="", DQ$7=""), "", IFERROR(IF(IFERROR(INDEX($F28:$L28, $BM28, MATCH(DQ$6, $F$9:$L$9, 0)), "")&gt;DQ$7, "", IFERROR(INDEX($BB28:$BH28, $BM28, MATCH(DQ$6, $BB$10:$BH$10, 0)), "")), ""))</f>
        <v/>
      </c>
      <c r="DR28" s="68" t="str">
        <f t="shared" si="121"/>
        <v/>
      </c>
      <c r="DS28" s="69" t="str">
        <f t="shared" si="122"/>
        <v/>
      </c>
      <c r="DT28" s="69" t="str">
        <f t="shared" si="123"/>
        <v/>
      </c>
      <c r="DU28" s="69" t="str">
        <f t="shared" si="124"/>
        <v/>
      </c>
      <c r="DV28" s="69" t="str">
        <f t="shared" si="125"/>
        <v/>
      </c>
      <c r="DW28" s="69" t="str">
        <f t="shared" si="126"/>
        <v/>
      </c>
      <c r="DX28" s="70" t="str">
        <f t="shared" si="127"/>
        <v/>
      </c>
      <c r="DY28" s="68" t="str" cm="1">
        <f t="array" ref="DY28">IF(OR($X28="", DY$7=""), "", IFERROR(IF(IFERROR(INDEX($F28:$L28, $BM28, MATCH(DY$6, $F$9:$L$9, 0)), "")&gt;DY$7, "", IFERROR(INDEX($BB28:$BH28, $BM28, MATCH(DY$6, $BB$10:$BH$10, 0)), "")), ""))</f>
        <v/>
      </c>
      <c r="DZ28" s="70" t="str" cm="1">
        <f t="array" ref="DZ28">IF(OR($X28="", DZ$7=""), "", IFERROR(IF(IFERROR(INDEX($F28:$L28, $BM28, MATCH(DZ$6, $F$9:$L$9, 0)), "")&gt;DZ$7, "", IFERROR(INDEX($BB28:$BH28, $BM28, MATCH(DZ$6, $BB$10:$BH$10, 0)), "")), ""))</f>
        <v/>
      </c>
      <c r="EA28" s="68" t="str">
        <f t="shared" si="128"/>
        <v/>
      </c>
      <c r="EB28" s="69" t="str">
        <f t="shared" si="129"/>
        <v/>
      </c>
      <c r="EC28" s="69" t="str">
        <f t="shared" si="130"/>
        <v/>
      </c>
      <c r="ED28" s="69" t="str">
        <f t="shared" si="131"/>
        <v/>
      </c>
      <c r="EE28" s="69" t="str">
        <f t="shared" si="132"/>
        <v/>
      </c>
      <c r="EF28" s="69" t="str">
        <f t="shared" si="133"/>
        <v/>
      </c>
      <c r="EG28" s="70" t="str">
        <f t="shared" si="134"/>
        <v/>
      </c>
      <c r="EH28" s="68" t="str" cm="1">
        <f t="array" ref="EH28">IF(OR($X28="", EH$7=""), "", IFERROR(IF(IFERROR(INDEX($F28:$L28, $BM28, MATCH(EH$6, $F$9:$L$9, 0)), "")&gt;EH$7, "", IFERROR(INDEX($BB28:$BH28, $BM28, MATCH(EH$6, $BB$10:$BH$10, 0)), "")), ""))</f>
        <v/>
      </c>
      <c r="EI28" s="70" t="str" cm="1">
        <f t="array" ref="EI28">IF(OR($X28="", EI$7=""), "", IFERROR(IF(IFERROR(INDEX($F28:$L28, $BM28, MATCH(EI$6, $F$9:$L$9, 0)), "")&gt;EI$7, "", IFERROR(INDEX($BB28:$BH28, $BM28, MATCH(EI$6, $BB$10:$BH$10, 0)), "")), ""))</f>
        <v/>
      </c>
      <c r="EJ28" s="68" t="str">
        <f t="shared" si="135"/>
        <v/>
      </c>
      <c r="EK28" s="69" t="str">
        <f t="shared" si="136"/>
        <v/>
      </c>
      <c r="EL28" s="69" t="str">
        <f t="shared" si="137"/>
        <v/>
      </c>
      <c r="EM28" s="69" t="str">
        <f t="shared" si="138"/>
        <v/>
      </c>
      <c r="EN28" s="69" t="str">
        <f t="shared" si="139"/>
        <v/>
      </c>
      <c r="EO28" s="69" t="str">
        <f t="shared" si="140"/>
        <v/>
      </c>
      <c r="EP28" s="70" t="str">
        <f t="shared" si="141"/>
        <v/>
      </c>
      <c r="EQ28" s="68" t="str" cm="1">
        <f t="array" ref="EQ28">IF(OR($X28="", EQ$7=""), "", IFERROR(IF(IFERROR(INDEX($F28:$L28, $BM28, MATCH(EQ$6, $F$9:$L$9, 0)), "")&gt;EQ$7, "", IFERROR(INDEX($BB28:$BH28, $BM28, MATCH(EQ$6, $BB$10:$BH$10, 0)), "")), ""))</f>
        <v/>
      </c>
      <c r="ER28" s="70" t="str" cm="1">
        <f t="array" ref="ER28">IF(OR($X28="", ER$7=""), "", IFERROR(IF(IFERROR(INDEX($F28:$L28, $BM28, MATCH(ER$6, $F$9:$L$9, 0)), "")&gt;ER$7, "", IFERROR(INDEX($BB28:$BH28, $BM28, MATCH(ER$6, $BB$10:$BH$10, 0)), "")), ""))</f>
        <v/>
      </c>
      <c r="ES28" s="68" t="str">
        <f t="shared" si="142"/>
        <v/>
      </c>
      <c r="ET28" s="69" t="str">
        <f t="shared" si="143"/>
        <v/>
      </c>
      <c r="EU28" s="69" t="str">
        <f t="shared" si="144"/>
        <v/>
      </c>
      <c r="EV28" s="69" t="str">
        <f t="shared" si="145"/>
        <v/>
      </c>
      <c r="EW28" s="69" t="str">
        <f t="shared" si="146"/>
        <v/>
      </c>
      <c r="EX28" s="69" t="str">
        <f t="shared" si="147"/>
        <v/>
      </c>
      <c r="EY28" s="70" t="str">
        <f t="shared" si="148"/>
        <v/>
      </c>
      <c r="FA28" s="68" t="str" cm="1">
        <f t="array" ref="FA28">IF($X28="", "", IFERROR(INDEX($BN28:$EY28, $EZ28, MATCH(FA$8, $BN$2:$EY$2, 0)), ""))</f>
        <v/>
      </c>
      <c r="FB28" s="69" t="str" cm="1">
        <f t="array" ref="FB28">IF($X28="", "", IFERROR(INDEX($BN28:$EY28, $EZ28, MATCH(FB$8, $BN$2:$EY$2, 0)), ""))</f>
        <v/>
      </c>
      <c r="FC28" s="69" t="str" cm="1">
        <f t="array" ref="FC28">IF($X28="", "", IFERROR(INDEX($BN28:$EY28, $EZ28, MATCH(FC$8, $BN$2:$EY$2, 0)), ""))</f>
        <v/>
      </c>
      <c r="FD28" s="69" t="str" cm="1">
        <f t="array" ref="FD28">IF($X28="", "", IFERROR(INDEX($BN28:$EY28, $EZ28, MATCH(FD$8, $BN$2:$EY$2, 0)), ""))</f>
        <v/>
      </c>
      <c r="FE28" s="69" t="str" cm="1">
        <f t="array" ref="FE28">IF($X28="", "", IFERROR(INDEX($BN28:$EY28, $EZ28, MATCH(FE$8, $BN$2:$EY$2, 0)), ""))</f>
        <v/>
      </c>
      <c r="FF28" s="69" t="str" cm="1">
        <f t="array" ref="FF28">IF($X28="", "", IFERROR(INDEX($BN28:$EY28, $EZ28, MATCH(FF$8, $BN$2:$EY$2, 0)), ""))</f>
        <v/>
      </c>
      <c r="FG28" s="69" t="str" cm="1">
        <f t="array" ref="FG28">IF($X28="", "", IFERROR(INDEX($BN28:$EY28, $EZ28, MATCH(FG$8, $BN$2:$EY$2, 0)), ""))</f>
        <v/>
      </c>
      <c r="FH28" s="69" t="str" cm="1">
        <f t="array" ref="FH28">IF($X28="", "", IFERROR(INDEX($BN28:$EY28, $EZ28, MATCH(FH$8, $BN$2:$EY$2, 0)), ""))</f>
        <v/>
      </c>
      <c r="FI28" s="69" t="str" cm="1">
        <f t="array" ref="FI28">IF($X28="", "", IFERROR(INDEX($BN28:$EY28, $EZ28, MATCH(FI$8, $BN$2:$EY$2, 0)), ""))</f>
        <v/>
      </c>
      <c r="FJ28" s="69" t="str" cm="1">
        <f t="array" ref="FJ28">IF($X28="", "", IFERROR(INDEX($BN28:$EY28, $EZ28, MATCH(FJ$8, $BN$2:$EY$2, 0)), ""))</f>
        <v/>
      </c>
      <c r="FK28" s="69" t="str" cm="1">
        <f t="array" ref="FK28">IF($X28="", "", IFERROR(INDEX($BN28:$EY28, $EZ28, MATCH(FK$8, $BN$2:$EY$2, 0)), ""))</f>
        <v/>
      </c>
      <c r="FL28" s="69" t="str" cm="1">
        <f t="array" ref="FL28">IF($X28="", "", IFERROR(INDEX($BN28:$EY28, $EZ28, MATCH(FL$8, $BN$2:$EY$2, 0)), ""))</f>
        <v/>
      </c>
      <c r="FM28" s="69" t="str" cm="1">
        <f t="array" ref="FM28">IF($X28="", "", IFERROR(INDEX($BN28:$EY28, $EZ28, MATCH(FM$8, $BN$2:$EY$2, 0)), ""))</f>
        <v/>
      </c>
      <c r="FN28" s="69" t="str" cm="1">
        <f t="array" ref="FN28">IF($X28="", "", IFERROR(INDEX($BN28:$EY28, $EZ28, MATCH(FN$8, $BN$2:$EY$2, 0)), ""))</f>
        <v/>
      </c>
      <c r="FO28" s="69" t="str" cm="1">
        <f t="array" ref="FO28">IF($X28="", "", IFERROR(INDEX($BN28:$EY28, $EZ28, MATCH(FO$8, $BN$2:$EY$2, 0)), ""))</f>
        <v/>
      </c>
      <c r="FP28" s="69" t="str" cm="1">
        <f t="array" ref="FP28">IF($X28="", "", IFERROR(INDEX($BN28:$EY28, $EZ28, MATCH(FP$8, $BN$2:$EY$2, 0)), ""))</f>
        <v/>
      </c>
      <c r="FQ28" s="69" t="str" cm="1">
        <f t="array" ref="FQ28">IF($X28="", "", IFERROR(INDEX($BN28:$EY28, $EZ28, MATCH(FQ$8, $BN$2:$EY$2, 0)), ""))</f>
        <v/>
      </c>
      <c r="FR28" s="69" t="str" cm="1">
        <f t="array" ref="FR28">IF($X28="", "", IFERROR(INDEX($BN28:$EY28, $EZ28, MATCH(FR$8, $BN$2:$EY$2, 0)), ""))</f>
        <v/>
      </c>
      <c r="FS28" s="69" t="str" cm="1">
        <f t="array" ref="FS28">IF($X28="", "", IFERROR(INDEX($BN28:$EY28, $EZ28, MATCH(FS$8, $BN$2:$EY$2, 0)), ""))</f>
        <v/>
      </c>
      <c r="FT28" s="69" t="str" cm="1">
        <f t="array" ref="FT28">IF($X28="", "", IFERROR(INDEX($BN28:$EY28, $EZ28, MATCH(FT$8, $BN$2:$EY$2, 0)), ""))</f>
        <v/>
      </c>
      <c r="FU28" s="69" t="str" cm="1">
        <f t="array" ref="FU28">IF($X28="", "", IFERROR(INDEX($BN28:$EY28, $EZ28, MATCH(FU$8, $BN$2:$EY$2, 0)), ""))</f>
        <v/>
      </c>
      <c r="FV28" s="69" t="str" cm="1">
        <f t="array" ref="FV28">IF($X28="", "", IFERROR(INDEX($BN28:$EY28, $EZ28, MATCH(FV$8, $BN$2:$EY$2, 0)), ""))</f>
        <v/>
      </c>
      <c r="FW28" s="69" t="str" cm="1">
        <f t="array" ref="FW28">IF($X28="", "", IFERROR(INDEX($BN28:$EY28, $EZ28, MATCH(FW$8, $BN$2:$EY$2, 0)), ""))</f>
        <v/>
      </c>
      <c r="FX28" s="69" t="str" cm="1">
        <f t="array" ref="FX28">IF($X28="", "", IFERROR(INDEX($BN28:$EY28, $EZ28, MATCH(FX$8, $BN$2:$EY$2, 0)), ""))</f>
        <v/>
      </c>
      <c r="FY28" s="69" t="str" cm="1">
        <f t="array" ref="FY28">IF($X28="", "", IFERROR(INDEX($BN28:$EY28, $EZ28, MATCH(FY$8, $BN$2:$EY$2, 0)), ""))</f>
        <v/>
      </c>
      <c r="FZ28" s="69" t="str" cm="1">
        <f t="array" ref="FZ28">IF($X28="", "", IFERROR(INDEX($BN28:$EY28, $EZ28, MATCH(FZ$8, $BN$2:$EY$2, 0)), ""))</f>
        <v/>
      </c>
      <c r="GA28" s="69" t="str" cm="1">
        <f t="array" ref="GA28">IF($X28="", "", IFERROR(INDEX($BN28:$EY28, $EZ28, MATCH(GA$8, $BN$2:$EY$2, 0)), ""))</f>
        <v/>
      </c>
      <c r="GB28" s="69" t="str" cm="1">
        <f t="array" ref="GB28">IF($X28="", "", IFERROR(INDEX($BN28:$EY28, $EZ28, MATCH(GB$8, $BN$2:$EY$2, 0)), ""))</f>
        <v/>
      </c>
      <c r="GC28" s="69" t="str" cm="1">
        <f t="array" ref="GC28">IF($X28="", "", IFERROR(INDEX($BN28:$EY28, $EZ28, MATCH(GC$8, $BN$2:$EY$2, 0)), ""))</f>
        <v/>
      </c>
      <c r="GD28" s="69" t="str" cm="1">
        <f t="array" ref="GD28">IF($X28="", "", IFERROR(INDEX($BN28:$EY28, $EZ28, MATCH(GD$8, $BN$2:$EY$2, 0)), ""))</f>
        <v/>
      </c>
      <c r="GE28" s="69" t="str" cm="1">
        <f t="array" ref="GE28">IF($X28="", "", IFERROR(INDEX($BN28:$EY28, $EZ28, MATCH(GE$8, $BN$2:$EY$2, 0)), ""))</f>
        <v/>
      </c>
      <c r="GF28" s="69" t="str" cm="1">
        <f t="array" ref="GF28">IF($X28="", "", IFERROR(INDEX($BN28:$EY28, $EZ28, MATCH(GF$8, $BN$2:$EY$2, 0)), ""))</f>
        <v/>
      </c>
      <c r="GG28" s="69" t="str" cm="1">
        <f t="array" ref="GG28">IF($X28="", "", IFERROR(INDEX($BN28:$EY28, $EZ28, MATCH(GG$8, $BN$2:$EY$2, 0)), ""))</f>
        <v/>
      </c>
      <c r="GH28" s="69" t="str" cm="1">
        <f t="array" ref="GH28">IF($X28="", "", IFERROR(INDEX($BN28:$EY28, $EZ28, MATCH(GH$8, $BN$2:$EY$2, 0)), ""))</f>
        <v/>
      </c>
      <c r="GI28" s="69" t="str" cm="1">
        <f t="array" ref="GI28">IF($X28="", "", IFERROR(INDEX($BN28:$EY28, $EZ28, MATCH(GI$8, $BN$2:$EY$2, 0)), ""))</f>
        <v/>
      </c>
      <c r="GJ28" s="69" t="str" cm="1">
        <f t="array" ref="GJ28">IF($X28="", "", IFERROR(INDEX($BN28:$EY28, $EZ28, MATCH(GJ$8, $BN$2:$EY$2, 0)), ""))</f>
        <v/>
      </c>
      <c r="GK28" s="69" t="str" cm="1">
        <f t="array" ref="GK28">IF($X28="", "", IFERROR(INDEX($BN28:$EY28, $EZ28, MATCH(GK$8, $BN$2:$EY$2, 0)), ""))</f>
        <v/>
      </c>
      <c r="GL28" s="69" t="str" cm="1">
        <f t="array" ref="GL28">IF($X28="", "", IFERROR(INDEX($BN28:$EY28, $EZ28, MATCH(GL$8, $BN$2:$EY$2, 0)), ""))</f>
        <v/>
      </c>
      <c r="GM28" s="69" t="str" cm="1">
        <f t="array" ref="GM28">IF($X28="", "", IFERROR(INDEX($BN28:$EY28, $EZ28, MATCH(GM$8, $BN$2:$EY$2, 0)), ""))</f>
        <v/>
      </c>
      <c r="GN28" s="69" t="str" cm="1">
        <f t="array" ref="GN28">IF($X28="", "", IFERROR(INDEX($BN28:$EY28, $EZ28, MATCH(GN$8, $BN$2:$EY$2, 0)), ""))</f>
        <v/>
      </c>
      <c r="GO28" s="69" t="str" cm="1">
        <f t="array" ref="GO28">IF($X28="", "", IFERROR(INDEX($BN28:$EY28, $EZ28, MATCH(GO$8, $BN$2:$EY$2, 0)), ""))</f>
        <v/>
      </c>
      <c r="GP28" s="69" t="str" cm="1">
        <f t="array" ref="GP28">IF($X28="", "", IFERROR(INDEX($BN28:$EY28, $EZ28, MATCH(GP$8, $BN$2:$EY$2, 0)), ""))</f>
        <v/>
      </c>
      <c r="GQ28" s="69" t="str" cm="1">
        <f t="array" ref="GQ28">IF($X28="", "", IFERROR(INDEX($BN28:$EY28, $EZ28, MATCH(GQ$8, $BN$2:$EY$2, 0)), ""))</f>
        <v/>
      </c>
      <c r="GR28" s="69" t="str" cm="1">
        <f t="array" ref="GR28">IF($X28="", "", IFERROR(INDEX($BN28:$EY28, $EZ28, MATCH(GR$8, $BN$2:$EY$2, 0)), ""))</f>
        <v/>
      </c>
      <c r="GS28" s="69" t="str" cm="1">
        <f t="array" ref="GS28">IF($X28="", "", IFERROR(INDEX($BN28:$EY28, $EZ28, MATCH(GS$8, $BN$2:$EY$2, 0)), ""))</f>
        <v/>
      </c>
      <c r="GT28" s="69" t="str" cm="1">
        <f t="array" ref="GT28">IF($X28="", "", IFERROR(INDEX($BN28:$EY28, $EZ28, MATCH(GT$8, $BN$2:$EY$2, 0)), ""))</f>
        <v/>
      </c>
      <c r="GU28" s="69" t="str" cm="1">
        <f t="array" ref="GU28">IF($X28="", "", IFERROR(INDEX($BN28:$EY28, $EZ28, MATCH(GU$8, $BN$2:$EY$2, 0)), ""))</f>
        <v/>
      </c>
      <c r="GV28" s="69" t="str" cm="1">
        <f t="array" ref="GV28">IF($X28="", "", IFERROR(INDEX($BN28:$EY28, $EZ28, MATCH(GV$8, $BN$2:$EY$2, 0)), ""))</f>
        <v/>
      </c>
      <c r="GW28" s="69" t="str" cm="1">
        <f t="array" ref="GW28">IF($X28="", "", IFERROR(INDEX($BN28:$EY28, $EZ28, MATCH(GW$8, $BN$2:$EY$2, 0)), ""))</f>
        <v/>
      </c>
      <c r="GX28" s="69" t="str" cm="1">
        <f t="array" ref="GX28">IF($X28="", "", IFERROR(INDEX($BN28:$EY28, $EZ28, MATCH(GX$8, $BN$2:$EY$2, 0)), ""))</f>
        <v/>
      </c>
      <c r="GY28" s="69" t="str" cm="1">
        <f t="array" ref="GY28">IF($X28="", "", IFERROR(INDEX($BN28:$EY28, $EZ28, MATCH(GY$8, $BN$2:$EY$2, 0)), ""))</f>
        <v/>
      </c>
      <c r="GZ28" s="69" t="str" cm="1">
        <f t="array" ref="GZ28">IF($X28="", "", IFERROR(INDEX($BN28:$EY28, $EZ28, MATCH(GZ$8, $BN$2:$EY$2, 0)), ""))</f>
        <v/>
      </c>
      <c r="HA28" s="69" t="str" cm="1">
        <f t="array" ref="HA28">IF($X28="", "", IFERROR(INDEX($BN28:$EY28, $EZ28, MATCH(HA$8, $BN$2:$EY$2, 0)), ""))</f>
        <v/>
      </c>
      <c r="HB28" s="69" t="str" cm="1">
        <f t="array" ref="HB28">IF($X28="", "", IFERROR(INDEX($BN28:$EY28, $EZ28, MATCH(HB$8, $BN$2:$EY$2, 0)), ""))</f>
        <v/>
      </c>
      <c r="HC28" s="69" t="str" cm="1">
        <f t="array" ref="HC28">IF($X28="", "", IFERROR(INDEX($BN28:$EY28, $EZ28, MATCH(HC$8, $BN$2:$EY$2, 0)), ""))</f>
        <v/>
      </c>
      <c r="HD28" s="69" t="str" cm="1">
        <f t="array" ref="HD28">IF($X28="", "", IFERROR(INDEX($BN28:$EY28, $EZ28, MATCH(HD$8, $BN$2:$EY$2, 0)), ""))</f>
        <v/>
      </c>
      <c r="HE28" s="69" t="str" cm="1">
        <f t="array" ref="HE28">IF($X28="", "", IFERROR(INDEX($BN28:$EY28, $EZ28, MATCH(HE$8, $BN$2:$EY$2, 0)), ""))</f>
        <v/>
      </c>
      <c r="HF28" s="69" t="str" cm="1">
        <f t="array" ref="HF28">IF($X28="", "", IFERROR(INDEX($BN28:$EY28, $EZ28, MATCH(HF$8, $BN$2:$EY$2, 0)), ""))</f>
        <v/>
      </c>
      <c r="HG28" s="69" t="str" cm="1">
        <f t="array" ref="HG28">IF($X28="", "", IFERROR(INDEX($BN28:$EY28, $EZ28, MATCH(HG$8, $BN$2:$EY$2, 0)), ""))</f>
        <v/>
      </c>
      <c r="HH28" s="69" t="str" cm="1">
        <f t="array" ref="HH28">IF($X28="", "", IFERROR(INDEX($BN28:$EY28, $EZ28, MATCH(HH$8, $BN$2:$EY$2, 0)), ""))</f>
        <v/>
      </c>
      <c r="HI28" s="69" t="str" cm="1">
        <f t="array" ref="HI28">IF($X28="", "", IFERROR(INDEX($BN28:$EY28, $EZ28, MATCH(HI$8, $BN$2:$EY$2, 0)), ""))</f>
        <v/>
      </c>
      <c r="HJ28" s="69" t="str" cm="1">
        <f t="array" ref="HJ28">IF($X28="", "", IFERROR(INDEX($BN28:$EY28, $EZ28, MATCH(HJ$8, $BN$2:$EY$2, 0)), ""))</f>
        <v/>
      </c>
      <c r="HK28" s="69" t="str" cm="1">
        <f t="array" ref="HK28">IF($X28="", "", IFERROR(INDEX($BN28:$EY28, $EZ28, MATCH(HK$8, $BN$2:$EY$2, 0)), ""))</f>
        <v/>
      </c>
      <c r="HL28" s="69" t="str" cm="1">
        <f t="array" ref="HL28">IF($X28="", "", IFERROR(INDEX($BN28:$EY28, $EZ28, MATCH(HL$8, $BN$2:$EY$2, 0)), ""))</f>
        <v/>
      </c>
      <c r="HM28" s="69" t="str" cm="1">
        <f t="array" ref="HM28">IF($X28="", "", IFERROR(INDEX($BN28:$EY28, $EZ28, MATCH(HM$8, $BN$2:$EY$2, 0)), ""))</f>
        <v/>
      </c>
      <c r="HN28" s="69" t="str" cm="1">
        <f t="array" ref="HN28">IF($X28="", "", IFERROR(INDEX($BN28:$EY28, $EZ28, MATCH(HN$8, $BN$2:$EY$2, 0)), ""))</f>
        <v/>
      </c>
      <c r="HO28" s="69" t="str" cm="1">
        <f t="array" ref="HO28">IF($X28="", "", IFERROR(INDEX($BN28:$EY28, $EZ28, MATCH(HO$8, $BN$2:$EY$2, 0)), ""))</f>
        <v/>
      </c>
      <c r="HP28" s="69" t="str" cm="1">
        <f t="array" ref="HP28">IF($X28="", "", IFERROR(INDEX($BN28:$EY28, $EZ28, MATCH(HP$8, $BN$2:$EY$2, 0)), ""))</f>
        <v/>
      </c>
      <c r="HQ28" s="69" t="str" cm="1">
        <f t="array" ref="HQ28">IF($X28="", "", IFERROR(INDEX($BN28:$EY28, $EZ28, MATCH(HQ$8, $BN$2:$EY$2, 0)), ""))</f>
        <v/>
      </c>
      <c r="HR28" s="70" t="str" cm="1">
        <f t="array" ref="HR28">IF($X28="", "", IFERROR(INDEX($BN28:$EY28, $EZ28, MATCH(HR$8, $BN$2:$EY$2, 0)), ""))</f>
        <v/>
      </c>
      <c r="HT28" s="8" t="str" cm="1">
        <f t="array" ref="HT28">IFERROR(INDEX($FA$6:$HR$6, $HS$6, MATCH(MIN($FA28:$HR28), $FA28:$HR28, 0)), "")</f>
        <v/>
      </c>
      <c r="HV28" s="8" t="str" cm="1">
        <f t="array" ref="HV28">IFERROR(INDEX(Trainers!$I$11:$I$20, MATCH(IFERROR(INDEX($FA$7:$HR$7, $HS$6, MATCH(MIN($FA28:$HR28), $FA28:$HR28, 0)), ""), Trainers!$AB$11:$AB$20, 0)), "")</f>
        <v/>
      </c>
      <c r="HX28" s="81" t="str">
        <f t="shared" si="149"/>
        <v/>
      </c>
      <c r="HY28" s="88" t="str">
        <f t="shared" si="150"/>
        <v/>
      </c>
      <c r="HZ28" s="81" t="str">
        <f t="shared" si="149"/>
        <v/>
      </c>
      <c r="IA28" s="88" t="str">
        <f t="shared" si="150"/>
        <v/>
      </c>
      <c r="IB28" s="81" t="str">
        <f t="shared" si="149"/>
        <v/>
      </c>
      <c r="IC28" s="88" t="str">
        <f t="shared" si="150"/>
        <v/>
      </c>
      <c r="ID28" s="81" t="str">
        <f t="shared" si="149"/>
        <v/>
      </c>
      <c r="IE28" s="88" t="str">
        <f t="shared" si="150"/>
        <v/>
      </c>
      <c r="IF28" s="81" t="str">
        <f t="shared" si="149"/>
        <v/>
      </c>
      <c r="IG28" s="88" t="str">
        <f t="shared" si="150"/>
        <v/>
      </c>
      <c r="IH28" s="81" t="str">
        <f t="shared" si="149"/>
        <v/>
      </c>
      <c r="II28" s="88" t="str">
        <f t="shared" si="150"/>
        <v/>
      </c>
      <c r="IJ28" s="81" t="str">
        <f t="shared" si="149"/>
        <v/>
      </c>
      <c r="IK28" s="88" t="str">
        <f t="shared" si="150"/>
        <v/>
      </c>
      <c r="IL28" s="81" t="str">
        <f t="shared" si="149"/>
        <v/>
      </c>
      <c r="IM28" s="88" t="str">
        <f t="shared" si="150"/>
        <v/>
      </c>
      <c r="IN28" s="81" t="str">
        <f t="shared" si="156"/>
        <v/>
      </c>
      <c r="IO28" s="88" t="str">
        <f t="shared" si="157"/>
        <v/>
      </c>
      <c r="IP28" s="81" t="str">
        <f t="shared" si="156"/>
        <v/>
      </c>
      <c r="IQ28" s="88" t="str">
        <f t="shared" si="157"/>
        <v/>
      </c>
      <c r="IS28" s="81" t="str" cm="1">
        <f t="array" ref="IS28">IF($X28="", "", IFERROR(INDEX($HX$3:$IQ$3, $IR$3, MATCH(IS$10, $HX28:$IQ28, 0)), ""))</f>
        <v/>
      </c>
      <c r="IT28" s="89" t="str" cm="1">
        <f t="array" ref="IT28">IF($X28="", "", IFERROR(INDEX($HX$3:$IQ$3, $IR$3, MATCH(IT$10, $HX28:$IQ28, 0)), ""))</f>
        <v/>
      </c>
      <c r="IU28" s="89" t="str" cm="1">
        <f t="array" ref="IU28">IF($X28="", "", IFERROR(INDEX($HX$3:$IQ$3, $IR$3, MATCH(IU$10, $HX28:$IQ28, 0)), ""))</f>
        <v/>
      </c>
      <c r="IV28" s="8" t="str">
        <f t="shared" si="151"/>
        <v/>
      </c>
      <c r="IX28" s="8" t="str">
        <f t="shared" si="152"/>
        <v/>
      </c>
      <c r="IZ28" s="8" t="str">
        <f>IF($BL28="", "", IFERROR(INDEX(Trainers!$AB$11:$AB$20, MATCH($BL28, Trainers!$I$11:$I$20, 0)), ""))</f>
        <v/>
      </c>
      <c r="JA28" s="78" t="str">
        <f t="shared" si="153"/>
        <v/>
      </c>
      <c r="JB28" s="8" t="str" cm="1">
        <f t="array" ref="JB28">IFERROR(INDEX($BN$7:$EY$7, $BM$7, MATCH(CONCATENATE($IZ28, " - ", $BJ28), $BN$2:$EY$2, 0)), "")</f>
        <v/>
      </c>
      <c r="JC28" s="8" t="str">
        <f t="shared" si="154"/>
        <v/>
      </c>
      <c r="JE28" s="8" t="str">
        <f>IF($HV28="", "", IFERROR(INDEX(Trainers!$AB$11:$AB$20, MATCH($HV28, Trainers!$I$11:$I$20, 0)), ""))</f>
        <v/>
      </c>
      <c r="JF28" s="78" t="str" cm="1">
        <f t="array" ref="JF28">IF(IFERROR(INDEX($F28:$L28, $Y28, MATCH($HT28, $F$9:$L$9, 0)), "")="", "", IFERROR(INDEX($F28:$L28, $Y28, MATCH($HT28, $F$9:$L$9, 0)), ""))</f>
        <v/>
      </c>
      <c r="JG28" s="8" t="str" cm="1">
        <f t="array" ref="JG28">IFERROR(INDEX($BN$7:$EY$7, $BM$7, MATCH(CONCATENATE($JE28, " - ", $HT28), $BN$2:$EY$2, 0)), "")</f>
        <v/>
      </c>
      <c r="JH28" s="8" t="str">
        <f t="shared" si="155"/>
        <v/>
      </c>
    </row>
    <row r="29" spans="1:268" x14ac:dyDescent="0.25">
      <c r="A29" s="2"/>
      <c r="B29" s="20"/>
      <c r="C29" s="21"/>
      <c r="D29" s="38"/>
      <c r="E29" s="22"/>
      <c r="F29" s="22"/>
      <c r="G29" s="22"/>
      <c r="H29" s="22"/>
      <c r="I29" s="22"/>
      <c r="J29" s="22"/>
      <c r="K29" s="22"/>
      <c r="L29" s="23"/>
      <c r="M29" s="2"/>
      <c r="N29" s="101" t="str">
        <f t="shared" si="75"/>
        <v/>
      </c>
      <c r="O29" s="2"/>
      <c r="P29" s="62"/>
      <c r="Q29" s="62"/>
      <c r="R29" s="62"/>
      <c r="V29" s="41" t="str">
        <f>IF('Training Positions'!$B29="", "", 'Training Positions'!$B29)</f>
        <v/>
      </c>
      <c r="X29" s="8" t="str">
        <f t="shared" si="76"/>
        <v/>
      </c>
      <c r="Z29" s="8" t="str">
        <f t="shared" si="38"/>
        <v/>
      </c>
      <c r="AA29" s="8" t="str">
        <f t="shared" si="39"/>
        <v/>
      </c>
      <c r="AB29" s="8" t="str">
        <f t="shared" si="40"/>
        <v/>
      </c>
      <c r="AC29" s="8" t="str">
        <f t="shared" si="41"/>
        <v/>
      </c>
      <c r="AD29" s="8" t="str">
        <f t="shared" si="42"/>
        <v/>
      </c>
      <c r="AE29" s="8" t="str">
        <f t="shared" si="43"/>
        <v/>
      </c>
      <c r="AF29" s="8" t="str">
        <f t="shared" si="44"/>
        <v/>
      </c>
      <c r="AG29" s="8" t="str">
        <f t="shared" si="45"/>
        <v/>
      </c>
      <c r="AH29" s="8" t="str">
        <f t="shared" si="46"/>
        <v/>
      </c>
      <c r="AI29" s="8" t="str">
        <f t="shared" si="47"/>
        <v/>
      </c>
      <c r="AJ29" s="8" t="str">
        <f t="shared" si="48"/>
        <v/>
      </c>
      <c r="AL29" s="68" t="str">
        <f t="shared" si="49"/>
        <v/>
      </c>
      <c r="AM29" s="69" t="str">
        <f t="shared" si="50"/>
        <v/>
      </c>
      <c r="AN29" s="69" t="str">
        <f t="shared" si="51"/>
        <v/>
      </c>
      <c r="AO29" s="69" t="str">
        <f t="shared" si="52"/>
        <v/>
      </c>
      <c r="AP29" s="69" t="str">
        <f t="shared" si="53"/>
        <v/>
      </c>
      <c r="AQ29" s="69" t="str">
        <f t="shared" si="54"/>
        <v/>
      </c>
      <c r="AR29" s="70" t="str">
        <f t="shared" si="55"/>
        <v/>
      </c>
      <c r="AT29" s="68" t="str">
        <f>IF($D29="", "", IFERROR(INDEX('Training Positions'!C$11:C$30, MATCH($D29, 'Training Positions'!$B$11:$B$30, 0)), ""))</f>
        <v/>
      </c>
      <c r="AU29" s="69" t="str">
        <f>IF($D29="", "", IFERROR(INDEX('Training Positions'!D$11:D$30, MATCH($D29, 'Training Positions'!$B$11:$B$30, 0)), ""))</f>
        <v/>
      </c>
      <c r="AV29" s="69" t="str">
        <f>IF($D29="", "", IFERROR(INDEX('Training Positions'!E$11:E$30, MATCH($D29, 'Training Positions'!$B$11:$B$30, 0)), ""))</f>
        <v/>
      </c>
      <c r="AW29" s="69" t="str">
        <f>IF($D29="", "", IFERROR(INDEX('Training Positions'!F$11:F$30, MATCH($D29, 'Training Positions'!$B$11:$B$30, 0)), ""))</f>
        <v/>
      </c>
      <c r="AX29" s="69" t="str">
        <f>IF($D29="", "", IFERROR(INDEX('Training Positions'!G$11:G$30, MATCH($D29, 'Training Positions'!$B$11:$B$30, 0)), ""))</f>
        <v/>
      </c>
      <c r="AY29" s="69" t="str">
        <f>IF($D29="", "", IFERROR(INDEX('Training Positions'!H$11:H$30, MATCH($D29, 'Training Positions'!$B$11:$B$30, 0)), ""))</f>
        <v/>
      </c>
      <c r="AZ29" s="70" t="str">
        <f>IF($D29="", "", IFERROR(INDEX('Training Positions'!I$11:I$30, MATCH($D29, 'Training Positions'!$B$11:$B$30, 0)), ""))</f>
        <v/>
      </c>
      <c r="BB29" s="68" t="str">
        <f t="shared" si="77"/>
        <v/>
      </c>
      <c r="BC29" s="69" t="str">
        <f t="shared" si="77"/>
        <v/>
      </c>
      <c r="BD29" s="69" t="str">
        <f t="shared" si="77"/>
        <v/>
      </c>
      <c r="BE29" s="69" t="str">
        <f t="shared" si="77"/>
        <v/>
      </c>
      <c r="BF29" s="69" t="str">
        <f t="shared" si="77"/>
        <v/>
      </c>
      <c r="BG29" s="69" t="str">
        <f t="shared" si="77"/>
        <v/>
      </c>
      <c r="BH29" s="70" t="str">
        <f t="shared" si="77"/>
        <v/>
      </c>
      <c r="BJ29" s="8" t="str" cm="1">
        <f t="array" ref="BJ29">IF($X29="", "", IFERROR(INDEX($BB$10:$BH$10, $BA$10, MATCH(MIN($BB29:$BH29), $BB29:$BH29, 0)), ""))</f>
        <v/>
      </c>
      <c r="BK29" s="78" t="str">
        <f t="shared" si="78"/>
        <v/>
      </c>
      <c r="BL29" s="8" t="str">
        <f>IF($IX29="", "", IFERROR(INDEX(Trainers!$I$11:$I$20, MATCH($IX29, Trainers!$AB$11:$AB$20, 0)), ""))</f>
        <v/>
      </c>
      <c r="BN29" s="68" t="str" cm="1">
        <f t="array" ref="BN29">IF(OR($X29="", BN$7=""), "", IFERROR(IF(IFERROR(INDEX($F29:$L29, $BM29, MATCH(BN$6, $F$9:$L$9, 0)), "")&gt;BN$7, "", IFERROR(INDEX($BB29:$BH29, $BM29, MATCH(BN$6, $BB$10:$BH$10, 0)), "")), ""))</f>
        <v/>
      </c>
      <c r="BO29" s="70" t="str" cm="1">
        <f t="array" ref="BO29">IF(OR($X29="", BO$7=""), "", IFERROR(IF(IFERROR(INDEX($F29:$L29, $BM29, MATCH(BO$6, $F$9:$L$9, 0)), "")&gt;BO$7, "", IFERROR(INDEX($BB29:$BH29, $BM29, MATCH(BO$6, $BB$10:$BH$10, 0)), "")), ""))</f>
        <v/>
      </c>
      <c r="BP29" s="68" t="str">
        <f t="shared" si="79"/>
        <v/>
      </c>
      <c r="BQ29" s="69" t="str">
        <f t="shared" si="80"/>
        <v/>
      </c>
      <c r="BR29" s="69" t="str">
        <f t="shared" si="81"/>
        <v/>
      </c>
      <c r="BS29" s="69" t="str">
        <f t="shared" si="82"/>
        <v/>
      </c>
      <c r="BT29" s="69" t="str">
        <f t="shared" si="83"/>
        <v/>
      </c>
      <c r="BU29" s="69" t="str">
        <f t="shared" si="84"/>
        <v/>
      </c>
      <c r="BV29" s="70" t="str">
        <f t="shared" si="85"/>
        <v/>
      </c>
      <c r="BW29" s="68" t="str" cm="1">
        <f t="array" ref="BW29">IF(OR($X29="", BW$7=""), "", IFERROR(IF(IFERROR(INDEX($F29:$L29, $BM29, MATCH(BW$6, $F$9:$L$9, 0)), "")&gt;BW$7, "", IFERROR(INDEX($BB29:$BH29, $BM29, MATCH(BW$6, $BB$10:$BH$10, 0)), "")), ""))</f>
        <v/>
      </c>
      <c r="BX29" s="70" t="str" cm="1">
        <f t="array" ref="BX29">IF(OR($X29="", BX$7=""), "", IFERROR(IF(IFERROR(INDEX($F29:$L29, $BM29, MATCH(BX$6, $F$9:$L$9, 0)), "")&gt;BX$7, "", IFERROR(INDEX($BB29:$BH29, $BM29, MATCH(BX$6, $BB$10:$BH$10, 0)), "")), ""))</f>
        <v/>
      </c>
      <c r="BY29" s="68" t="str">
        <f t="shared" si="86"/>
        <v/>
      </c>
      <c r="BZ29" s="69" t="str">
        <f t="shared" si="87"/>
        <v/>
      </c>
      <c r="CA29" s="69" t="str">
        <f t="shared" si="88"/>
        <v/>
      </c>
      <c r="CB29" s="69" t="str">
        <f t="shared" si="89"/>
        <v/>
      </c>
      <c r="CC29" s="69" t="str">
        <f t="shared" si="90"/>
        <v/>
      </c>
      <c r="CD29" s="69" t="str">
        <f t="shared" si="91"/>
        <v/>
      </c>
      <c r="CE29" s="70" t="str">
        <f t="shared" si="92"/>
        <v/>
      </c>
      <c r="CF29" s="68" t="str" cm="1">
        <f t="array" ref="CF29">IF(OR($X29="", CF$7=""), "", IFERROR(IF(IFERROR(INDEX($F29:$L29, $BM29, MATCH(CF$6, $F$9:$L$9, 0)), "")&gt;CF$7, "", IFERROR(INDEX($BB29:$BH29, $BM29, MATCH(CF$6, $BB$10:$BH$10, 0)), "")), ""))</f>
        <v/>
      </c>
      <c r="CG29" s="70" t="str" cm="1">
        <f t="array" ref="CG29">IF(OR($X29="", CG$7=""), "", IFERROR(IF(IFERROR(INDEX($F29:$L29, $BM29, MATCH(CG$6, $F$9:$L$9, 0)), "")&gt;CG$7, "", IFERROR(INDEX($BB29:$BH29, $BM29, MATCH(CG$6, $BB$10:$BH$10, 0)), "")), ""))</f>
        <v/>
      </c>
      <c r="CH29" s="68" t="str">
        <f t="shared" si="93"/>
        <v/>
      </c>
      <c r="CI29" s="69" t="str">
        <f t="shared" si="94"/>
        <v/>
      </c>
      <c r="CJ29" s="69" t="str">
        <f t="shared" si="95"/>
        <v/>
      </c>
      <c r="CK29" s="69" t="str">
        <f t="shared" si="96"/>
        <v/>
      </c>
      <c r="CL29" s="69" t="str">
        <f t="shared" si="97"/>
        <v/>
      </c>
      <c r="CM29" s="69" t="str">
        <f t="shared" si="98"/>
        <v/>
      </c>
      <c r="CN29" s="70" t="str">
        <f t="shared" si="99"/>
        <v/>
      </c>
      <c r="CO29" s="68" t="str" cm="1">
        <f t="array" ref="CO29">IF(OR($X29="", CO$7=""), "", IFERROR(IF(IFERROR(INDEX($F29:$L29, $BM29, MATCH(CO$6, $F$9:$L$9, 0)), "")&gt;CO$7, "", IFERROR(INDEX($BB29:$BH29, $BM29, MATCH(CO$6, $BB$10:$BH$10, 0)), "")), ""))</f>
        <v/>
      </c>
      <c r="CP29" s="70" t="str" cm="1">
        <f t="array" ref="CP29">IF(OR($X29="", CP$7=""), "", IFERROR(IF(IFERROR(INDEX($F29:$L29, $BM29, MATCH(CP$6, $F$9:$L$9, 0)), "")&gt;CP$7, "", IFERROR(INDEX($BB29:$BH29, $BM29, MATCH(CP$6, $BB$10:$BH$10, 0)), "")), ""))</f>
        <v/>
      </c>
      <c r="CQ29" s="68" t="str">
        <f t="shared" si="100"/>
        <v/>
      </c>
      <c r="CR29" s="69" t="str">
        <f t="shared" si="101"/>
        <v/>
      </c>
      <c r="CS29" s="69" t="str">
        <f t="shared" si="102"/>
        <v/>
      </c>
      <c r="CT29" s="69" t="str">
        <f t="shared" si="103"/>
        <v/>
      </c>
      <c r="CU29" s="69" t="str">
        <f t="shared" si="104"/>
        <v/>
      </c>
      <c r="CV29" s="69" t="str">
        <f t="shared" si="105"/>
        <v/>
      </c>
      <c r="CW29" s="70" t="str">
        <f t="shared" si="106"/>
        <v/>
      </c>
      <c r="CX29" s="68" t="str" cm="1">
        <f t="array" ref="CX29">IF(OR($X29="", CX$7=""), "", IFERROR(IF(IFERROR(INDEX($F29:$L29, $BM29, MATCH(CX$6, $F$9:$L$9, 0)), "")&gt;CX$7, "", IFERROR(INDEX($BB29:$BH29, $BM29, MATCH(CX$6, $BB$10:$BH$10, 0)), "")), ""))</f>
        <v/>
      </c>
      <c r="CY29" s="70" t="str" cm="1">
        <f t="array" ref="CY29">IF(OR($X29="", CY$7=""), "", IFERROR(IF(IFERROR(INDEX($F29:$L29, $BM29, MATCH(CY$6, $F$9:$L$9, 0)), "")&gt;CY$7, "", IFERROR(INDEX($BB29:$BH29, $BM29, MATCH(CY$6, $BB$10:$BH$10, 0)), "")), ""))</f>
        <v/>
      </c>
      <c r="CZ29" s="68" t="str">
        <f t="shared" si="107"/>
        <v/>
      </c>
      <c r="DA29" s="69" t="str">
        <f t="shared" si="108"/>
        <v/>
      </c>
      <c r="DB29" s="69" t="str">
        <f t="shared" si="109"/>
        <v/>
      </c>
      <c r="DC29" s="69" t="str">
        <f t="shared" si="110"/>
        <v/>
      </c>
      <c r="DD29" s="69" t="str">
        <f t="shared" si="111"/>
        <v/>
      </c>
      <c r="DE29" s="69" t="str">
        <f t="shared" si="112"/>
        <v/>
      </c>
      <c r="DF29" s="70" t="str">
        <f t="shared" si="113"/>
        <v/>
      </c>
      <c r="DG29" s="68" t="str" cm="1">
        <f t="array" ref="DG29">IF(OR($X29="", DG$7=""), "", IFERROR(IF(IFERROR(INDEX($F29:$L29, $BM29, MATCH(DG$6, $F$9:$L$9, 0)), "")&gt;DG$7, "", IFERROR(INDEX($BB29:$BH29, $BM29, MATCH(DG$6, $BB$10:$BH$10, 0)), "")), ""))</f>
        <v/>
      </c>
      <c r="DH29" s="70" t="str" cm="1">
        <f t="array" ref="DH29">IF(OR($X29="", DH$7=""), "", IFERROR(IF(IFERROR(INDEX($F29:$L29, $BM29, MATCH(DH$6, $F$9:$L$9, 0)), "")&gt;DH$7, "", IFERROR(INDEX($BB29:$BH29, $BM29, MATCH(DH$6, $BB$10:$BH$10, 0)), "")), ""))</f>
        <v/>
      </c>
      <c r="DI29" s="68" t="str">
        <f t="shared" si="114"/>
        <v/>
      </c>
      <c r="DJ29" s="69" t="str">
        <f t="shared" si="115"/>
        <v/>
      </c>
      <c r="DK29" s="69" t="str">
        <f t="shared" si="116"/>
        <v/>
      </c>
      <c r="DL29" s="69" t="str">
        <f t="shared" si="117"/>
        <v/>
      </c>
      <c r="DM29" s="69" t="str">
        <f t="shared" si="118"/>
        <v/>
      </c>
      <c r="DN29" s="69" t="str">
        <f t="shared" si="119"/>
        <v/>
      </c>
      <c r="DO29" s="70" t="str">
        <f t="shared" si="120"/>
        <v/>
      </c>
      <c r="DP29" s="68" t="str" cm="1">
        <f t="array" ref="DP29">IF(OR($X29="", DP$7=""), "", IFERROR(IF(IFERROR(INDEX($F29:$L29, $BM29, MATCH(DP$6, $F$9:$L$9, 0)), "")&gt;DP$7, "", IFERROR(INDEX($BB29:$BH29, $BM29, MATCH(DP$6, $BB$10:$BH$10, 0)), "")), ""))</f>
        <v/>
      </c>
      <c r="DQ29" s="70" t="str" cm="1">
        <f t="array" ref="DQ29">IF(OR($X29="", DQ$7=""), "", IFERROR(IF(IFERROR(INDEX($F29:$L29, $BM29, MATCH(DQ$6, $F$9:$L$9, 0)), "")&gt;DQ$7, "", IFERROR(INDEX($BB29:$BH29, $BM29, MATCH(DQ$6, $BB$10:$BH$10, 0)), "")), ""))</f>
        <v/>
      </c>
      <c r="DR29" s="68" t="str">
        <f t="shared" si="121"/>
        <v/>
      </c>
      <c r="DS29" s="69" t="str">
        <f t="shared" si="122"/>
        <v/>
      </c>
      <c r="DT29" s="69" t="str">
        <f t="shared" si="123"/>
        <v/>
      </c>
      <c r="DU29" s="69" t="str">
        <f t="shared" si="124"/>
        <v/>
      </c>
      <c r="DV29" s="69" t="str">
        <f t="shared" si="125"/>
        <v/>
      </c>
      <c r="DW29" s="69" t="str">
        <f t="shared" si="126"/>
        <v/>
      </c>
      <c r="DX29" s="70" t="str">
        <f t="shared" si="127"/>
        <v/>
      </c>
      <c r="DY29" s="68" t="str" cm="1">
        <f t="array" ref="DY29">IF(OR($X29="", DY$7=""), "", IFERROR(IF(IFERROR(INDEX($F29:$L29, $BM29, MATCH(DY$6, $F$9:$L$9, 0)), "")&gt;DY$7, "", IFERROR(INDEX($BB29:$BH29, $BM29, MATCH(DY$6, $BB$10:$BH$10, 0)), "")), ""))</f>
        <v/>
      </c>
      <c r="DZ29" s="70" t="str" cm="1">
        <f t="array" ref="DZ29">IF(OR($X29="", DZ$7=""), "", IFERROR(IF(IFERROR(INDEX($F29:$L29, $BM29, MATCH(DZ$6, $F$9:$L$9, 0)), "")&gt;DZ$7, "", IFERROR(INDEX($BB29:$BH29, $BM29, MATCH(DZ$6, $BB$10:$BH$10, 0)), "")), ""))</f>
        <v/>
      </c>
      <c r="EA29" s="68" t="str">
        <f t="shared" si="128"/>
        <v/>
      </c>
      <c r="EB29" s="69" t="str">
        <f t="shared" si="129"/>
        <v/>
      </c>
      <c r="EC29" s="69" t="str">
        <f t="shared" si="130"/>
        <v/>
      </c>
      <c r="ED29" s="69" t="str">
        <f t="shared" si="131"/>
        <v/>
      </c>
      <c r="EE29" s="69" t="str">
        <f t="shared" si="132"/>
        <v/>
      </c>
      <c r="EF29" s="69" t="str">
        <f t="shared" si="133"/>
        <v/>
      </c>
      <c r="EG29" s="70" t="str">
        <f t="shared" si="134"/>
        <v/>
      </c>
      <c r="EH29" s="68" t="str" cm="1">
        <f t="array" ref="EH29">IF(OR($X29="", EH$7=""), "", IFERROR(IF(IFERROR(INDEX($F29:$L29, $BM29, MATCH(EH$6, $F$9:$L$9, 0)), "")&gt;EH$7, "", IFERROR(INDEX($BB29:$BH29, $BM29, MATCH(EH$6, $BB$10:$BH$10, 0)), "")), ""))</f>
        <v/>
      </c>
      <c r="EI29" s="70" t="str" cm="1">
        <f t="array" ref="EI29">IF(OR($X29="", EI$7=""), "", IFERROR(IF(IFERROR(INDEX($F29:$L29, $BM29, MATCH(EI$6, $F$9:$L$9, 0)), "")&gt;EI$7, "", IFERROR(INDEX($BB29:$BH29, $BM29, MATCH(EI$6, $BB$10:$BH$10, 0)), "")), ""))</f>
        <v/>
      </c>
      <c r="EJ29" s="68" t="str">
        <f t="shared" si="135"/>
        <v/>
      </c>
      <c r="EK29" s="69" t="str">
        <f t="shared" si="136"/>
        <v/>
      </c>
      <c r="EL29" s="69" t="str">
        <f t="shared" si="137"/>
        <v/>
      </c>
      <c r="EM29" s="69" t="str">
        <f t="shared" si="138"/>
        <v/>
      </c>
      <c r="EN29" s="69" t="str">
        <f t="shared" si="139"/>
        <v/>
      </c>
      <c r="EO29" s="69" t="str">
        <f t="shared" si="140"/>
        <v/>
      </c>
      <c r="EP29" s="70" t="str">
        <f t="shared" si="141"/>
        <v/>
      </c>
      <c r="EQ29" s="68" t="str" cm="1">
        <f t="array" ref="EQ29">IF(OR($X29="", EQ$7=""), "", IFERROR(IF(IFERROR(INDEX($F29:$L29, $BM29, MATCH(EQ$6, $F$9:$L$9, 0)), "")&gt;EQ$7, "", IFERROR(INDEX($BB29:$BH29, $BM29, MATCH(EQ$6, $BB$10:$BH$10, 0)), "")), ""))</f>
        <v/>
      </c>
      <c r="ER29" s="70" t="str" cm="1">
        <f t="array" ref="ER29">IF(OR($X29="", ER$7=""), "", IFERROR(IF(IFERROR(INDEX($F29:$L29, $BM29, MATCH(ER$6, $F$9:$L$9, 0)), "")&gt;ER$7, "", IFERROR(INDEX($BB29:$BH29, $BM29, MATCH(ER$6, $BB$10:$BH$10, 0)), "")), ""))</f>
        <v/>
      </c>
      <c r="ES29" s="68" t="str">
        <f t="shared" si="142"/>
        <v/>
      </c>
      <c r="ET29" s="69" t="str">
        <f t="shared" si="143"/>
        <v/>
      </c>
      <c r="EU29" s="69" t="str">
        <f t="shared" si="144"/>
        <v/>
      </c>
      <c r="EV29" s="69" t="str">
        <f t="shared" si="145"/>
        <v/>
      </c>
      <c r="EW29" s="69" t="str">
        <f t="shared" si="146"/>
        <v/>
      </c>
      <c r="EX29" s="69" t="str">
        <f t="shared" si="147"/>
        <v/>
      </c>
      <c r="EY29" s="70" t="str">
        <f t="shared" si="148"/>
        <v/>
      </c>
      <c r="FA29" s="68" t="str" cm="1">
        <f t="array" ref="FA29">IF($X29="", "", IFERROR(INDEX($BN29:$EY29, $EZ29, MATCH(FA$8, $BN$2:$EY$2, 0)), ""))</f>
        <v/>
      </c>
      <c r="FB29" s="69" t="str" cm="1">
        <f t="array" ref="FB29">IF($X29="", "", IFERROR(INDEX($BN29:$EY29, $EZ29, MATCH(FB$8, $BN$2:$EY$2, 0)), ""))</f>
        <v/>
      </c>
      <c r="FC29" s="69" t="str" cm="1">
        <f t="array" ref="FC29">IF($X29="", "", IFERROR(INDEX($BN29:$EY29, $EZ29, MATCH(FC$8, $BN$2:$EY$2, 0)), ""))</f>
        <v/>
      </c>
      <c r="FD29" s="69" t="str" cm="1">
        <f t="array" ref="FD29">IF($X29="", "", IFERROR(INDEX($BN29:$EY29, $EZ29, MATCH(FD$8, $BN$2:$EY$2, 0)), ""))</f>
        <v/>
      </c>
      <c r="FE29" s="69" t="str" cm="1">
        <f t="array" ref="FE29">IF($X29="", "", IFERROR(INDEX($BN29:$EY29, $EZ29, MATCH(FE$8, $BN$2:$EY$2, 0)), ""))</f>
        <v/>
      </c>
      <c r="FF29" s="69" t="str" cm="1">
        <f t="array" ref="FF29">IF($X29="", "", IFERROR(INDEX($BN29:$EY29, $EZ29, MATCH(FF$8, $BN$2:$EY$2, 0)), ""))</f>
        <v/>
      </c>
      <c r="FG29" s="69" t="str" cm="1">
        <f t="array" ref="FG29">IF($X29="", "", IFERROR(INDEX($BN29:$EY29, $EZ29, MATCH(FG$8, $BN$2:$EY$2, 0)), ""))</f>
        <v/>
      </c>
      <c r="FH29" s="69" t="str" cm="1">
        <f t="array" ref="FH29">IF($X29="", "", IFERROR(INDEX($BN29:$EY29, $EZ29, MATCH(FH$8, $BN$2:$EY$2, 0)), ""))</f>
        <v/>
      </c>
      <c r="FI29" s="69" t="str" cm="1">
        <f t="array" ref="FI29">IF($X29="", "", IFERROR(INDEX($BN29:$EY29, $EZ29, MATCH(FI$8, $BN$2:$EY$2, 0)), ""))</f>
        <v/>
      </c>
      <c r="FJ29" s="69" t="str" cm="1">
        <f t="array" ref="FJ29">IF($X29="", "", IFERROR(INDEX($BN29:$EY29, $EZ29, MATCH(FJ$8, $BN$2:$EY$2, 0)), ""))</f>
        <v/>
      </c>
      <c r="FK29" s="69" t="str" cm="1">
        <f t="array" ref="FK29">IF($X29="", "", IFERROR(INDEX($BN29:$EY29, $EZ29, MATCH(FK$8, $BN$2:$EY$2, 0)), ""))</f>
        <v/>
      </c>
      <c r="FL29" s="69" t="str" cm="1">
        <f t="array" ref="FL29">IF($X29="", "", IFERROR(INDEX($BN29:$EY29, $EZ29, MATCH(FL$8, $BN$2:$EY$2, 0)), ""))</f>
        <v/>
      </c>
      <c r="FM29" s="69" t="str" cm="1">
        <f t="array" ref="FM29">IF($X29="", "", IFERROR(INDEX($BN29:$EY29, $EZ29, MATCH(FM$8, $BN$2:$EY$2, 0)), ""))</f>
        <v/>
      </c>
      <c r="FN29" s="69" t="str" cm="1">
        <f t="array" ref="FN29">IF($X29="", "", IFERROR(INDEX($BN29:$EY29, $EZ29, MATCH(FN$8, $BN$2:$EY$2, 0)), ""))</f>
        <v/>
      </c>
      <c r="FO29" s="69" t="str" cm="1">
        <f t="array" ref="FO29">IF($X29="", "", IFERROR(INDEX($BN29:$EY29, $EZ29, MATCH(FO$8, $BN$2:$EY$2, 0)), ""))</f>
        <v/>
      </c>
      <c r="FP29" s="69" t="str" cm="1">
        <f t="array" ref="FP29">IF($X29="", "", IFERROR(INDEX($BN29:$EY29, $EZ29, MATCH(FP$8, $BN$2:$EY$2, 0)), ""))</f>
        <v/>
      </c>
      <c r="FQ29" s="69" t="str" cm="1">
        <f t="array" ref="FQ29">IF($X29="", "", IFERROR(INDEX($BN29:$EY29, $EZ29, MATCH(FQ$8, $BN$2:$EY$2, 0)), ""))</f>
        <v/>
      </c>
      <c r="FR29" s="69" t="str" cm="1">
        <f t="array" ref="FR29">IF($X29="", "", IFERROR(INDEX($BN29:$EY29, $EZ29, MATCH(FR$8, $BN$2:$EY$2, 0)), ""))</f>
        <v/>
      </c>
      <c r="FS29" s="69" t="str" cm="1">
        <f t="array" ref="FS29">IF($X29="", "", IFERROR(INDEX($BN29:$EY29, $EZ29, MATCH(FS$8, $BN$2:$EY$2, 0)), ""))</f>
        <v/>
      </c>
      <c r="FT29" s="69" t="str" cm="1">
        <f t="array" ref="FT29">IF($X29="", "", IFERROR(INDEX($BN29:$EY29, $EZ29, MATCH(FT$8, $BN$2:$EY$2, 0)), ""))</f>
        <v/>
      </c>
      <c r="FU29" s="69" t="str" cm="1">
        <f t="array" ref="FU29">IF($X29="", "", IFERROR(INDEX($BN29:$EY29, $EZ29, MATCH(FU$8, $BN$2:$EY$2, 0)), ""))</f>
        <v/>
      </c>
      <c r="FV29" s="69" t="str" cm="1">
        <f t="array" ref="FV29">IF($X29="", "", IFERROR(INDEX($BN29:$EY29, $EZ29, MATCH(FV$8, $BN$2:$EY$2, 0)), ""))</f>
        <v/>
      </c>
      <c r="FW29" s="69" t="str" cm="1">
        <f t="array" ref="FW29">IF($X29="", "", IFERROR(INDEX($BN29:$EY29, $EZ29, MATCH(FW$8, $BN$2:$EY$2, 0)), ""))</f>
        <v/>
      </c>
      <c r="FX29" s="69" t="str" cm="1">
        <f t="array" ref="FX29">IF($X29="", "", IFERROR(INDEX($BN29:$EY29, $EZ29, MATCH(FX$8, $BN$2:$EY$2, 0)), ""))</f>
        <v/>
      </c>
      <c r="FY29" s="69" t="str" cm="1">
        <f t="array" ref="FY29">IF($X29="", "", IFERROR(INDEX($BN29:$EY29, $EZ29, MATCH(FY$8, $BN$2:$EY$2, 0)), ""))</f>
        <v/>
      </c>
      <c r="FZ29" s="69" t="str" cm="1">
        <f t="array" ref="FZ29">IF($X29="", "", IFERROR(INDEX($BN29:$EY29, $EZ29, MATCH(FZ$8, $BN$2:$EY$2, 0)), ""))</f>
        <v/>
      </c>
      <c r="GA29" s="69" t="str" cm="1">
        <f t="array" ref="GA29">IF($X29="", "", IFERROR(INDEX($BN29:$EY29, $EZ29, MATCH(GA$8, $BN$2:$EY$2, 0)), ""))</f>
        <v/>
      </c>
      <c r="GB29" s="69" t="str" cm="1">
        <f t="array" ref="GB29">IF($X29="", "", IFERROR(INDEX($BN29:$EY29, $EZ29, MATCH(GB$8, $BN$2:$EY$2, 0)), ""))</f>
        <v/>
      </c>
      <c r="GC29" s="69" t="str" cm="1">
        <f t="array" ref="GC29">IF($X29="", "", IFERROR(INDEX($BN29:$EY29, $EZ29, MATCH(GC$8, $BN$2:$EY$2, 0)), ""))</f>
        <v/>
      </c>
      <c r="GD29" s="69" t="str" cm="1">
        <f t="array" ref="GD29">IF($X29="", "", IFERROR(INDEX($BN29:$EY29, $EZ29, MATCH(GD$8, $BN$2:$EY$2, 0)), ""))</f>
        <v/>
      </c>
      <c r="GE29" s="69" t="str" cm="1">
        <f t="array" ref="GE29">IF($X29="", "", IFERROR(INDEX($BN29:$EY29, $EZ29, MATCH(GE$8, $BN$2:$EY$2, 0)), ""))</f>
        <v/>
      </c>
      <c r="GF29" s="69" t="str" cm="1">
        <f t="array" ref="GF29">IF($X29="", "", IFERROR(INDEX($BN29:$EY29, $EZ29, MATCH(GF$8, $BN$2:$EY$2, 0)), ""))</f>
        <v/>
      </c>
      <c r="GG29" s="69" t="str" cm="1">
        <f t="array" ref="GG29">IF($X29="", "", IFERROR(INDEX($BN29:$EY29, $EZ29, MATCH(GG$8, $BN$2:$EY$2, 0)), ""))</f>
        <v/>
      </c>
      <c r="GH29" s="69" t="str" cm="1">
        <f t="array" ref="GH29">IF($X29="", "", IFERROR(INDEX($BN29:$EY29, $EZ29, MATCH(GH$8, $BN$2:$EY$2, 0)), ""))</f>
        <v/>
      </c>
      <c r="GI29" s="69" t="str" cm="1">
        <f t="array" ref="GI29">IF($X29="", "", IFERROR(INDEX($BN29:$EY29, $EZ29, MATCH(GI$8, $BN$2:$EY$2, 0)), ""))</f>
        <v/>
      </c>
      <c r="GJ29" s="69" t="str" cm="1">
        <f t="array" ref="GJ29">IF($X29="", "", IFERROR(INDEX($BN29:$EY29, $EZ29, MATCH(GJ$8, $BN$2:$EY$2, 0)), ""))</f>
        <v/>
      </c>
      <c r="GK29" s="69" t="str" cm="1">
        <f t="array" ref="GK29">IF($X29="", "", IFERROR(INDEX($BN29:$EY29, $EZ29, MATCH(GK$8, $BN$2:$EY$2, 0)), ""))</f>
        <v/>
      </c>
      <c r="GL29" s="69" t="str" cm="1">
        <f t="array" ref="GL29">IF($X29="", "", IFERROR(INDEX($BN29:$EY29, $EZ29, MATCH(GL$8, $BN$2:$EY$2, 0)), ""))</f>
        <v/>
      </c>
      <c r="GM29" s="69" t="str" cm="1">
        <f t="array" ref="GM29">IF($X29="", "", IFERROR(INDEX($BN29:$EY29, $EZ29, MATCH(GM$8, $BN$2:$EY$2, 0)), ""))</f>
        <v/>
      </c>
      <c r="GN29" s="69" t="str" cm="1">
        <f t="array" ref="GN29">IF($X29="", "", IFERROR(INDEX($BN29:$EY29, $EZ29, MATCH(GN$8, $BN$2:$EY$2, 0)), ""))</f>
        <v/>
      </c>
      <c r="GO29" s="69" t="str" cm="1">
        <f t="array" ref="GO29">IF($X29="", "", IFERROR(INDEX($BN29:$EY29, $EZ29, MATCH(GO$8, $BN$2:$EY$2, 0)), ""))</f>
        <v/>
      </c>
      <c r="GP29" s="69" t="str" cm="1">
        <f t="array" ref="GP29">IF($X29="", "", IFERROR(INDEX($BN29:$EY29, $EZ29, MATCH(GP$8, $BN$2:$EY$2, 0)), ""))</f>
        <v/>
      </c>
      <c r="GQ29" s="69" t="str" cm="1">
        <f t="array" ref="GQ29">IF($X29="", "", IFERROR(INDEX($BN29:$EY29, $EZ29, MATCH(GQ$8, $BN$2:$EY$2, 0)), ""))</f>
        <v/>
      </c>
      <c r="GR29" s="69" t="str" cm="1">
        <f t="array" ref="GR29">IF($X29="", "", IFERROR(INDEX($BN29:$EY29, $EZ29, MATCH(GR$8, $BN$2:$EY$2, 0)), ""))</f>
        <v/>
      </c>
      <c r="GS29" s="69" t="str" cm="1">
        <f t="array" ref="GS29">IF($X29="", "", IFERROR(INDEX($BN29:$EY29, $EZ29, MATCH(GS$8, $BN$2:$EY$2, 0)), ""))</f>
        <v/>
      </c>
      <c r="GT29" s="69" t="str" cm="1">
        <f t="array" ref="GT29">IF($X29="", "", IFERROR(INDEX($BN29:$EY29, $EZ29, MATCH(GT$8, $BN$2:$EY$2, 0)), ""))</f>
        <v/>
      </c>
      <c r="GU29" s="69" t="str" cm="1">
        <f t="array" ref="GU29">IF($X29="", "", IFERROR(INDEX($BN29:$EY29, $EZ29, MATCH(GU$8, $BN$2:$EY$2, 0)), ""))</f>
        <v/>
      </c>
      <c r="GV29" s="69" t="str" cm="1">
        <f t="array" ref="GV29">IF($X29="", "", IFERROR(INDEX($BN29:$EY29, $EZ29, MATCH(GV$8, $BN$2:$EY$2, 0)), ""))</f>
        <v/>
      </c>
      <c r="GW29" s="69" t="str" cm="1">
        <f t="array" ref="GW29">IF($X29="", "", IFERROR(INDEX($BN29:$EY29, $EZ29, MATCH(GW$8, $BN$2:$EY$2, 0)), ""))</f>
        <v/>
      </c>
      <c r="GX29" s="69" t="str" cm="1">
        <f t="array" ref="GX29">IF($X29="", "", IFERROR(INDEX($BN29:$EY29, $EZ29, MATCH(GX$8, $BN$2:$EY$2, 0)), ""))</f>
        <v/>
      </c>
      <c r="GY29" s="69" t="str" cm="1">
        <f t="array" ref="GY29">IF($X29="", "", IFERROR(INDEX($BN29:$EY29, $EZ29, MATCH(GY$8, $BN$2:$EY$2, 0)), ""))</f>
        <v/>
      </c>
      <c r="GZ29" s="69" t="str" cm="1">
        <f t="array" ref="GZ29">IF($X29="", "", IFERROR(INDEX($BN29:$EY29, $EZ29, MATCH(GZ$8, $BN$2:$EY$2, 0)), ""))</f>
        <v/>
      </c>
      <c r="HA29" s="69" t="str" cm="1">
        <f t="array" ref="HA29">IF($X29="", "", IFERROR(INDEX($BN29:$EY29, $EZ29, MATCH(HA$8, $BN$2:$EY$2, 0)), ""))</f>
        <v/>
      </c>
      <c r="HB29" s="69" t="str" cm="1">
        <f t="array" ref="HB29">IF($X29="", "", IFERROR(INDEX($BN29:$EY29, $EZ29, MATCH(HB$8, $BN$2:$EY$2, 0)), ""))</f>
        <v/>
      </c>
      <c r="HC29" s="69" t="str" cm="1">
        <f t="array" ref="HC29">IF($X29="", "", IFERROR(INDEX($BN29:$EY29, $EZ29, MATCH(HC$8, $BN$2:$EY$2, 0)), ""))</f>
        <v/>
      </c>
      <c r="HD29" s="69" t="str" cm="1">
        <f t="array" ref="HD29">IF($X29="", "", IFERROR(INDEX($BN29:$EY29, $EZ29, MATCH(HD$8, $BN$2:$EY$2, 0)), ""))</f>
        <v/>
      </c>
      <c r="HE29" s="69" t="str" cm="1">
        <f t="array" ref="HE29">IF($X29="", "", IFERROR(INDEX($BN29:$EY29, $EZ29, MATCH(HE$8, $BN$2:$EY$2, 0)), ""))</f>
        <v/>
      </c>
      <c r="HF29" s="69" t="str" cm="1">
        <f t="array" ref="HF29">IF($X29="", "", IFERROR(INDEX($BN29:$EY29, $EZ29, MATCH(HF$8, $BN$2:$EY$2, 0)), ""))</f>
        <v/>
      </c>
      <c r="HG29" s="69" t="str" cm="1">
        <f t="array" ref="HG29">IF($X29="", "", IFERROR(INDEX($BN29:$EY29, $EZ29, MATCH(HG$8, $BN$2:$EY$2, 0)), ""))</f>
        <v/>
      </c>
      <c r="HH29" s="69" t="str" cm="1">
        <f t="array" ref="HH29">IF($X29="", "", IFERROR(INDEX($BN29:$EY29, $EZ29, MATCH(HH$8, $BN$2:$EY$2, 0)), ""))</f>
        <v/>
      </c>
      <c r="HI29" s="69" t="str" cm="1">
        <f t="array" ref="HI29">IF($X29="", "", IFERROR(INDEX($BN29:$EY29, $EZ29, MATCH(HI$8, $BN$2:$EY$2, 0)), ""))</f>
        <v/>
      </c>
      <c r="HJ29" s="69" t="str" cm="1">
        <f t="array" ref="HJ29">IF($X29="", "", IFERROR(INDEX($BN29:$EY29, $EZ29, MATCH(HJ$8, $BN$2:$EY$2, 0)), ""))</f>
        <v/>
      </c>
      <c r="HK29" s="69" t="str" cm="1">
        <f t="array" ref="HK29">IF($X29="", "", IFERROR(INDEX($BN29:$EY29, $EZ29, MATCH(HK$8, $BN$2:$EY$2, 0)), ""))</f>
        <v/>
      </c>
      <c r="HL29" s="69" t="str" cm="1">
        <f t="array" ref="HL29">IF($X29="", "", IFERROR(INDEX($BN29:$EY29, $EZ29, MATCH(HL$8, $BN$2:$EY$2, 0)), ""))</f>
        <v/>
      </c>
      <c r="HM29" s="69" t="str" cm="1">
        <f t="array" ref="HM29">IF($X29="", "", IFERROR(INDEX($BN29:$EY29, $EZ29, MATCH(HM$8, $BN$2:$EY$2, 0)), ""))</f>
        <v/>
      </c>
      <c r="HN29" s="69" t="str" cm="1">
        <f t="array" ref="HN29">IF($X29="", "", IFERROR(INDEX($BN29:$EY29, $EZ29, MATCH(HN$8, $BN$2:$EY$2, 0)), ""))</f>
        <v/>
      </c>
      <c r="HO29" s="69" t="str" cm="1">
        <f t="array" ref="HO29">IF($X29="", "", IFERROR(INDEX($BN29:$EY29, $EZ29, MATCH(HO$8, $BN$2:$EY$2, 0)), ""))</f>
        <v/>
      </c>
      <c r="HP29" s="69" t="str" cm="1">
        <f t="array" ref="HP29">IF($X29="", "", IFERROR(INDEX($BN29:$EY29, $EZ29, MATCH(HP$8, $BN$2:$EY$2, 0)), ""))</f>
        <v/>
      </c>
      <c r="HQ29" s="69" t="str" cm="1">
        <f t="array" ref="HQ29">IF($X29="", "", IFERROR(INDEX($BN29:$EY29, $EZ29, MATCH(HQ$8, $BN$2:$EY$2, 0)), ""))</f>
        <v/>
      </c>
      <c r="HR29" s="70" t="str" cm="1">
        <f t="array" ref="HR29">IF($X29="", "", IFERROR(INDEX($BN29:$EY29, $EZ29, MATCH(HR$8, $BN$2:$EY$2, 0)), ""))</f>
        <v/>
      </c>
      <c r="HT29" s="8" t="str" cm="1">
        <f t="array" ref="HT29">IFERROR(INDEX($FA$6:$HR$6, $HS$6, MATCH(MIN($FA29:$HR29), $FA29:$HR29, 0)), "")</f>
        <v/>
      </c>
      <c r="HV29" s="8" t="str" cm="1">
        <f t="array" ref="HV29">IFERROR(INDEX(Trainers!$I$11:$I$20, MATCH(IFERROR(INDEX($FA$7:$HR$7, $HS$6, MATCH(MIN($FA29:$HR29), $FA29:$HR29, 0)), ""), Trainers!$AB$11:$AB$20, 0)), "")</f>
        <v/>
      </c>
      <c r="HX29" s="81" t="str">
        <f t="shared" si="149"/>
        <v/>
      </c>
      <c r="HY29" s="88" t="str">
        <f t="shared" si="150"/>
        <v/>
      </c>
      <c r="HZ29" s="81" t="str">
        <f t="shared" si="149"/>
        <v/>
      </c>
      <c r="IA29" s="88" t="str">
        <f t="shared" si="150"/>
        <v/>
      </c>
      <c r="IB29" s="81" t="str">
        <f t="shared" si="149"/>
        <v/>
      </c>
      <c r="IC29" s="88" t="str">
        <f t="shared" si="150"/>
        <v/>
      </c>
      <c r="ID29" s="81" t="str">
        <f t="shared" si="149"/>
        <v/>
      </c>
      <c r="IE29" s="88" t="str">
        <f t="shared" si="150"/>
        <v/>
      </c>
      <c r="IF29" s="81" t="str">
        <f t="shared" si="149"/>
        <v/>
      </c>
      <c r="IG29" s="88" t="str">
        <f t="shared" si="150"/>
        <v/>
      </c>
      <c r="IH29" s="81" t="str">
        <f t="shared" si="149"/>
        <v/>
      </c>
      <c r="II29" s="88" t="str">
        <f t="shared" si="150"/>
        <v/>
      </c>
      <c r="IJ29" s="81" t="str">
        <f t="shared" si="149"/>
        <v/>
      </c>
      <c r="IK29" s="88" t="str">
        <f t="shared" si="150"/>
        <v/>
      </c>
      <c r="IL29" s="81" t="str">
        <f t="shared" si="149"/>
        <v/>
      </c>
      <c r="IM29" s="88" t="str">
        <f t="shared" si="150"/>
        <v/>
      </c>
      <c r="IN29" s="81" t="str">
        <f t="shared" si="156"/>
        <v/>
      </c>
      <c r="IO29" s="88" t="str">
        <f t="shared" si="157"/>
        <v/>
      </c>
      <c r="IP29" s="81" t="str">
        <f t="shared" si="156"/>
        <v/>
      </c>
      <c r="IQ29" s="88" t="str">
        <f t="shared" si="157"/>
        <v/>
      </c>
      <c r="IS29" s="81" t="str" cm="1">
        <f t="array" ref="IS29">IF($X29="", "", IFERROR(INDEX($HX$3:$IQ$3, $IR$3, MATCH(IS$10, $HX29:$IQ29, 0)), ""))</f>
        <v/>
      </c>
      <c r="IT29" s="89" t="str" cm="1">
        <f t="array" ref="IT29">IF($X29="", "", IFERROR(INDEX($HX$3:$IQ$3, $IR$3, MATCH(IT$10, $HX29:$IQ29, 0)), ""))</f>
        <v/>
      </c>
      <c r="IU29" s="89" t="str" cm="1">
        <f t="array" ref="IU29">IF($X29="", "", IFERROR(INDEX($HX$3:$IQ$3, $IR$3, MATCH(IU$10, $HX29:$IQ29, 0)), ""))</f>
        <v/>
      </c>
      <c r="IV29" s="8" t="str">
        <f t="shared" si="151"/>
        <v/>
      </c>
      <c r="IX29" s="8" t="str">
        <f t="shared" si="152"/>
        <v/>
      </c>
      <c r="IZ29" s="8" t="str">
        <f>IF($BL29="", "", IFERROR(INDEX(Trainers!$AB$11:$AB$20, MATCH($BL29, Trainers!$I$11:$I$20, 0)), ""))</f>
        <v/>
      </c>
      <c r="JA29" s="78" t="str">
        <f t="shared" si="153"/>
        <v/>
      </c>
      <c r="JB29" s="8" t="str" cm="1">
        <f t="array" ref="JB29">IFERROR(INDEX($BN$7:$EY$7, $BM$7, MATCH(CONCATENATE($IZ29, " - ", $BJ29), $BN$2:$EY$2, 0)), "")</f>
        <v/>
      </c>
      <c r="JC29" s="8" t="str">
        <f t="shared" si="154"/>
        <v/>
      </c>
      <c r="JE29" s="8" t="str">
        <f>IF($HV29="", "", IFERROR(INDEX(Trainers!$AB$11:$AB$20, MATCH($HV29, Trainers!$I$11:$I$20, 0)), ""))</f>
        <v/>
      </c>
      <c r="JF29" s="78" t="str" cm="1">
        <f t="array" ref="JF29">IF(IFERROR(INDEX($F29:$L29, $Y29, MATCH($HT29, $F$9:$L$9, 0)), "")="", "", IFERROR(INDEX($F29:$L29, $Y29, MATCH($HT29, $F$9:$L$9, 0)), ""))</f>
        <v/>
      </c>
      <c r="JG29" s="8" t="str" cm="1">
        <f t="array" ref="JG29">IFERROR(INDEX($BN$7:$EY$7, $BM$7, MATCH(CONCATENATE($JE29, " - ", $HT29), $BN$2:$EY$2, 0)), "")</f>
        <v/>
      </c>
      <c r="JH29" s="8" t="str">
        <f t="shared" si="155"/>
        <v/>
      </c>
    </row>
    <row r="30" spans="1:268" x14ac:dyDescent="0.25">
      <c r="A30" s="2"/>
      <c r="B30" s="20"/>
      <c r="C30" s="21"/>
      <c r="D30" s="38"/>
      <c r="E30" s="22"/>
      <c r="F30" s="22"/>
      <c r="G30" s="22"/>
      <c r="H30" s="22"/>
      <c r="I30" s="22"/>
      <c r="J30" s="22"/>
      <c r="K30" s="22"/>
      <c r="L30" s="23"/>
      <c r="M30" s="2"/>
      <c r="N30" s="101" t="str">
        <f t="shared" si="75"/>
        <v/>
      </c>
      <c r="O30" s="2"/>
      <c r="P30" s="62"/>
      <c r="Q30" s="62"/>
      <c r="R30" s="62"/>
      <c r="V30" s="42" t="str">
        <f>IF('Training Positions'!$B30="", "", 'Training Positions'!$B30)</f>
        <v/>
      </c>
      <c r="X30" s="8" t="str">
        <f t="shared" si="76"/>
        <v/>
      </c>
      <c r="Z30" s="8" t="str">
        <f t="shared" si="38"/>
        <v/>
      </c>
      <c r="AA30" s="8" t="str">
        <f t="shared" si="39"/>
        <v/>
      </c>
      <c r="AB30" s="8" t="str">
        <f t="shared" si="40"/>
        <v/>
      </c>
      <c r="AC30" s="8" t="str">
        <f t="shared" si="41"/>
        <v/>
      </c>
      <c r="AD30" s="8" t="str">
        <f t="shared" si="42"/>
        <v/>
      </c>
      <c r="AE30" s="8" t="str">
        <f t="shared" si="43"/>
        <v/>
      </c>
      <c r="AF30" s="8" t="str">
        <f t="shared" si="44"/>
        <v/>
      </c>
      <c r="AG30" s="8" t="str">
        <f t="shared" si="45"/>
        <v/>
      </c>
      <c r="AH30" s="8" t="str">
        <f t="shared" si="46"/>
        <v/>
      </c>
      <c r="AI30" s="8" t="str">
        <f t="shared" si="47"/>
        <v/>
      </c>
      <c r="AJ30" s="8" t="str">
        <f t="shared" si="48"/>
        <v/>
      </c>
      <c r="AL30" s="68" t="str">
        <f t="shared" si="49"/>
        <v/>
      </c>
      <c r="AM30" s="69" t="str">
        <f t="shared" si="50"/>
        <v/>
      </c>
      <c r="AN30" s="69" t="str">
        <f t="shared" si="51"/>
        <v/>
      </c>
      <c r="AO30" s="69" t="str">
        <f t="shared" si="52"/>
        <v/>
      </c>
      <c r="AP30" s="69" t="str">
        <f t="shared" si="53"/>
        <v/>
      </c>
      <c r="AQ30" s="69" t="str">
        <f t="shared" si="54"/>
        <v/>
      </c>
      <c r="AR30" s="70" t="str">
        <f t="shared" si="55"/>
        <v/>
      </c>
      <c r="AT30" s="68" t="str">
        <f>IF($D30="", "", IFERROR(INDEX('Training Positions'!C$11:C$30, MATCH($D30, 'Training Positions'!$B$11:$B$30, 0)), ""))</f>
        <v/>
      </c>
      <c r="AU30" s="69" t="str">
        <f>IF($D30="", "", IFERROR(INDEX('Training Positions'!D$11:D$30, MATCH($D30, 'Training Positions'!$B$11:$B$30, 0)), ""))</f>
        <v/>
      </c>
      <c r="AV30" s="69" t="str">
        <f>IF($D30="", "", IFERROR(INDEX('Training Positions'!E$11:E$30, MATCH($D30, 'Training Positions'!$B$11:$B$30, 0)), ""))</f>
        <v/>
      </c>
      <c r="AW30" s="69" t="str">
        <f>IF($D30="", "", IFERROR(INDEX('Training Positions'!F$11:F$30, MATCH($D30, 'Training Positions'!$B$11:$B$30, 0)), ""))</f>
        <v/>
      </c>
      <c r="AX30" s="69" t="str">
        <f>IF($D30="", "", IFERROR(INDEX('Training Positions'!G$11:G$30, MATCH($D30, 'Training Positions'!$B$11:$B$30, 0)), ""))</f>
        <v/>
      </c>
      <c r="AY30" s="69" t="str">
        <f>IF($D30="", "", IFERROR(INDEX('Training Positions'!H$11:H$30, MATCH($D30, 'Training Positions'!$B$11:$B$30, 0)), ""))</f>
        <v/>
      </c>
      <c r="AZ30" s="70" t="str">
        <f>IF($D30="", "", IFERROR(INDEX('Training Positions'!I$11:I$30, MATCH($D30, 'Training Positions'!$B$11:$B$30, 0)), ""))</f>
        <v/>
      </c>
      <c r="BB30" s="68" t="str">
        <f t="shared" si="77"/>
        <v/>
      </c>
      <c r="BC30" s="69" t="str">
        <f t="shared" si="77"/>
        <v/>
      </c>
      <c r="BD30" s="69" t="str">
        <f t="shared" si="77"/>
        <v/>
      </c>
      <c r="BE30" s="69" t="str">
        <f t="shared" si="77"/>
        <v/>
      </c>
      <c r="BF30" s="69" t="str">
        <f t="shared" si="77"/>
        <v/>
      </c>
      <c r="BG30" s="69" t="str">
        <f t="shared" si="77"/>
        <v/>
      </c>
      <c r="BH30" s="70" t="str">
        <f t="shared" si="77"/>
        <v/>
      </c>
      <c r="BJ30" s="8" t="str" cm="1">
        <f t="array" ref="BJ30">IF($X30="", "", IFERROR(INDEX($BB$10:$BH$10, $BA$10, MATCH(MIN($BB30:$BH30), $BB30:$BH30, 0)), ""))</f>
        <v/>
      </c>
      <c r="BK30" s="78" t="str">
        <f t="shared" si="78"/>
        <v/>
      </c>
      <c r="BL30" s="8" t="str">
        <f>IF($IX30="", "", IFERROR(INDEX(Trainers!$I$11:$I$20, MATCH($IX30, Trainers!$AB$11:$AB$20, 0)), ""))</f>
        <v/>
      </c>
      <c r="BN30" s="68" t="str" cm="1">
        <f t="array" ref="BN30">IF(OR($X30="", BN$7=""), "", IFERROR(IF(IFERROR(INDEX($F30:$L30, $BM30, MATCH(BN$6, $F$9:$L$9, 0)), "")&gt;BN$7, "", IFERROR(INDEX($BB30:$BH30, $BM30, MATCH(BN$6, $BB$10:$BH$10, 0)), "")), ""))</f>
        <v/>
      </c>
      <c r="BO30" s="70" t="str" cm="1">
        <f t="array" ref="BO30">IF(OR($X30="", BO$7=""), "", IFERROR(IF(IFERROR(INDEX($F30:$L30, $BM30, MATCH(BO$6, $F$9:$L$9, 0)), "")&gt;BO$7, "", IFERROR(INDEX($BB30:$BH30, $BM30, MATCH(BO$6, $BB$10:$BH$10, 0)), "")), ""))</f>
        <v/>
      </c>
      <c r="BP30" s="68" t="str">
        <f t="shared" si="79"/>
        <v/>
      </c>
      <c r="BQ30" s="69" t="str">
        <f t="shared" si="80"/>
        <v/>
      </c>
      <c r="BR30" s="69" t="str">
        <f t="shared" si="81"/>
        <v/>
      </c>
      <c r="BS30" s="69" t="str">
        <f t="shared" si="82"/>
        <v/>
      </c>
      <c r="BT30" s="69" t="str">
        <f t="shared" si="83"/>
        <v/>
      </c>
      <c r="BU30" s="69" t="str">
        <f t="shared" si="84"/>
        <v/>
      </c>
      <c r="BV30" s="70" t="str">
        <f t="shared" si="85"/>
        <v/>
      </c>
      <c r="BW30" s="68" t="str" cm="1">
        <f t="array" ref="BW30">IF(OR($X30="", BW$7=""), "", IFERROR(IF(IFERROR(INDEX($F30:$L30, $BM30, MATCH(BW$6, $F$9:$L$9, 0)), "")&gt;BW$7, "", IFERROR(INDEX($BB30:$BH30, $BM30, MATCH(BW$6, $BB$10:$BH$10, 0)), "")), ""))</f>
        <v/>
      </c>
      <c r="BX30" s="70" t="str" cm="1">
        <f t="array" ref="BX30">IF(OR($X30="", BX$7=""), "", IFERROR(IF(IFERROR(INDEX($F30:$L30, $BM30, MATCH(BX$6, $F$9:$L$9, 0)), "")&gt;BX$7, "", IFERROR(INDEX($BB30:$BH30, $BM30, MATCH(BX$6, $BB$10:$BH$10, 0)), "")), ""))</f>
        <v/>
      </c>
      <c r="BY30" s="68" t="str">
        <f t="shared" si="86"/>
        <v/>
      </c>
      <c r="BZ30" s="69" t="str">
        <f t="shared" si="87"/>
        <v/>
      </c>
      <c r="CA30" s="69" t="str">
        <f t="shared" si="88"/>
        <v/>
      </c>
      <c r="CB30" s="69" t="str">
        <f t="shared" si="89"/>
        <v/>
      </c>
      <c r="CC30" s="69" t="str">
        <f t="shared" si="90"/>
        <v/>
      </c>
      <c r="CD30" s="69" t="str">
        <f t="shared" si="91"/>
        <v/>
      </c>
      <c r="CE30" s="70" t="str">
        <f t="shared" si="92"/>
        <v/>
      </c>
      <c r="CF30" s="68" t="str" cm="1">
        <f t="array" ref="CF30">IF(OR($X30="", CF$7=""), "", IFERROR(IF(IFERROR(INDEX($F30:$L30, $BM30, MATCH(CF$6, $F$9:$L$9, 0)), "")&gt;CF$7, "", IFERROR(INDEX($BB30:$BH30, $BM30, MATCH(CF$6, $BB$10:$BH$10, 0)), "")), ""))</f>
        <v/>
      </c>
      <c r="CG30" s="70" t="str" cm="1">
        <f t="array" ref="CG30">IF(OR($X30="", CG$7=""), "", IFERROR(IF(IFERROR(INDEX($F30:$L30, $BM30, MATCH(CG$6, $F$9:$L$9, 0)), "")&gt;CG$7, "", IFERROR(INDEX($BB30:$BH30, $BM30, MATCH(CG$6, $BB$10:$BH$10, 0)), "")), ""))</f>
        <v/>
      </c>
      <c r="CH30" s="68" t="str">
        <f t="shared" si="93"/>
        <v/>
      </c>
      <c r="CI30" s="69" t="str">
        <f t="shared" si="94"/>
        <v/>
      </c>
      <c r="CJ30" s="69" t="str">
        <f t="shared" si="95"/>
        <v/>
      </c>
      <c r="CK30" s="69" t="str">
        <f t="shared" si="96"/>
        <v/>
      </c>
      <c r="CL30" s="69" t="str">
        <f t="shared" si="97"/>
        <v/>
      </c>
      <c r="CM30" s="69" t="str">
        <f t="shared" si="98"/>
        <v/>
      </c>
      <c r="CN30" s="70" t="str">
        <f t="shared" si="99"/>
        <v/>
      </c>
      <c r="CO30" s="68" t="str" cm="1">
        <f t="array" ref="CO30">IF(OR($X30="", CO$7=""), "", IFERROR(IF(IFERROR(INDEX($F30:$L30, $BM30, MATCH(CO$6, $F$9:$L$9, 0)), "")&gt;CO$7, "", IFERROR(INDEX($BB30:$BH30, $BM30, MATCH(CO$6, $BB$10:$BH$10, 0)), "")), ""))</f>
        <v/>
      </c>
      <c r="CP30" s="70" t="str" cm="1">
        <f t="array" ref="CP30">IF(OR($X30="", CP$7=""), "", IFERROR(IF(IFERROR(INDEX($F30:$L30, $BM30, MATCH(CP$6, $F$9:$L$9, 0)), "")&gt;CP$7, "", IFERROR(INDEX($BB30:$BH30, $BM30, MATCH(CP$6, $BB$10:$BH$10, 0)), "")), ""))</f>
        <v/>
      </c>
      <c r="CQ30" s="68" t="str">
        <f t="shared" si="100"/>
        <v/>
      </c>
      <c r="CR30" s="69" t="str">
        <f t="shared" si="101"/>
        <v/>
      </c>
      <c r="CS30" s="69" t="str">
        <f t="shared" si="102"/>
        <v/>
      </c>
      <c r="CT30" s="69" t="str">
        <f t="shared" si="103"/>
        <v/>
      </c>
      <c r="CU30" s="69" t="str">
        <f t="shared" si="104"/>
        <v/>
      </c>
      <c r="CV30" s="69" t="str">
        <f t="shared" si="105"/>
        <v/>
      </c>
      <c r="CW30" s="70" t="str">
        <f t="shared" si="106"/>
        <v/>
      </c>
      <c r="CX30" s="68" t="str" cm="1">
        <f t="array" ref="CX30">IF(OR($X30="", CX$7=""), "", IFERROR(IF(IFERROR(INDEX($F30:$L30, $BM30, MATCH(CX$6, $F$9:$L$9, 0)), "")&gt;CX$7, "", IFERROR(INDEX($BB30:$BH30, $BM30, MATCH(CX$6, $BB$10:$BH$10, 0)), "")), ""))</f>
        <v/>
      </c>
      <c r="CY30" s="70" t="str" cm="1">
        <f t="array" ref="CY30">IF(OR($X30="", CY$7=""), "", IFERROR(IF(IFERROR(INDEX($F30:$L30, $BM30, MATCH(CY$6, $F$9:$L$9, 0)), "")&gt;CY$7, "", IFERROR(INDEX($BB30:$BH30, $BM30, MATCH(CY$6, $BB$10:$BH$10, 0)), "")), ""))</f>
        <v/>
      </c>
      <c r="CZ30" s="68" t="str">
        <f t="shared" si="107"/>
        <v/>
      </c>
      <c r="DA30" s="69" t="str">
        <f t="shared" si="108"/>
        <v/>
      </c>
      <c r="DB30" s="69" t="str">
        <f t="shared" si="109"/>
        <v/>
      </c>
      <c r="DC30" s="69" t="str">
        <f t="shared" si="110"/>
        <v/>
      </c>
      <c r="DD30" s="69" t="str">
        <f t="shared" si="111"/>
        <v/>
      </c>
      <c r="DE30" s="69" t="str">
        <f t="shared" si="112"/>
        <v/>
      </c>
      <c r="DF30" s="70" t="str">
        <f t="shared" si="113"/>
        <v/>
      </c>
      <c r="DG30" s="68" t="str" cm="1">
        <f t="array" ref="DG30">IF(OR($X30="", DG$7=""), "", IFERROR(IF(IFERROR(INDEX($F30:$L30, $BM30, MATCH(DG$6, $F$9:$L$9, 0)), "")&gt;DG$7, "", IFERROR(INDEX($BB30:$BH30, $BM30, MATCH(DG$6, $BB$10:$BH$10, 0)), "")), ""))</f>
        <v/>
      </c>
      <c r="DH30" s="70" t="str" cm="1">
        <f t="array" ref="DH30">IF(OR($X30="", DH$7=""), "", IFERROR(IF(IFERROR(INDEX($F30:$L30, $BM30, MATCH(DH$6, $F$9:$L$9, 0)), "")&gt;DH$7, "", IFERROR(INDEX($BB30:$BH30, $BM30, MATCH(DH$6, $BB$10:$BH$10, 0)), "")), ""))</f>
        <v/>
      </c>
      <c r="DI30" s="68" t="str">
        <f t="shared" si="114"/>
        <v/>
      </c>
      <c r="DJ30" s="69" t="str">
        <f t="shared" si="115"/>
        <v/>
      </c>
      <c r="DK30" s="69" t="str">
        <f t="shared" si="116"/>
        <v/>
      </c>
      <c r="DL30" s="69" t="str">
        <f t="shared" si="117"/>
        <v/>
      </c>
      <c r="DM30" s="69" t="str">
        <f t="shared" si="118"/>
        <v/>
      </c>
      <c r="DN30" s="69" t="str">
        <f t="shared" si="119"/>
        <v/>
      </c>
      <c r="DO30" s="70" t="str">
        <f t="shared" si="120"/>
        <v/>
      </c>
      <c r="DP30" s="68" t="str" cm="1">
        <f t="array" ref="DP30">IF(OR($X30="", DP$7=""), "", IFERROR(IF(IFERROR(INDEX($F30:$L30, $BM30, MATCH(DP$6, $F$9:$L$9, 0)), "")&gt;DP$7, "", IFERROR(INDEX($BB30:$BH30, $BM30, MATCH(DP$6, $BB$10:$BH$10, 0)), "")), ""))</f>
        <v/>
      </c>
      <c r="DQ30" s="70" t="str" cm="1">
        <f t="array" ref="DQ30">IF(OR($X30="", DQ$7=""), "", IFERROR(IF(IFERROR(INDEX($F30:$L30, $BM30, MATCH(DQ$6, $F$9:$L$9, 0)), "")&gt;DQ$7, "", IFERROR(INDEX($BB30:$BH30, $BM30, MATCH(DQ$6, $BB$10:$BH$10, 0)), "")), ""))</f>
        <v/>
      </c>
      <c r="DR30" s="68" t="str">
        <f t="shared" si="121"/>
        <v/>
      </c>
      <c r="DS30" s="69" t="str">
        <f t="shared" si="122"/>
        <v/>
      </c>
      <c r="DT30" s="69" t="str">
        <f t="shared" si="123"/>
        <v/>
      </c>
      <c r="DU30" s="69" t="str">
        <f t="shared" si="124"/>
        <v/>
      </c>
      <c r="DV30" s="69" t="str">
        <f t="shared" si="125"/>
        <v/>
      </c>
      <c r="DW30" s="69" t="str">
        <f t="shared" si="126"/>
        <v/>
      </c>
      <c r="DX30" s="70" t="str">
        <f t="shared" si="127"/>
        <v/>
      </c>
      <c r="DY30" s="68" t="str" cm="1">
        <f t="array" ref="DY30">IF(OR($X30="", DY$7=""), "", IFERROR(IF(IFERROR(INDEX($F30:$L30, $BM30, MATCH(DY$6, $F$9:$L$9, 0)), "")&gt;DY$7, "", IFERROR(INDEX($BB30:$BH30, $BM30, MATCH(DY$6, $BB$10:$BH$10, 0)), "")), ""))</f>
        <v/>
      </c>
      <c r="DZ30" s="70" t="str" cm="1">
        <f t="array" ref="DZ30">IF(OR($X30="", DZ$7=""), "", IFERROR(IF(IFERROR(INDEX($F30:$L30, $BM30, MATCH(DZ$6, $F$9:$L$9, 0)), "")&gt;DZ$7, "", IFERROR(INDEX($BB30:$BH30, $BM30, MATCH(DZ$6, $BB$10:$BH$10, 0)), "")), ""))</f>
        <v/>
      </c>
      <c r="EA30" s="68" t="str">
        <f t="shared" si="128"/>
        <v/>
      </c>
      <c r="EB30" s="69" t="str">
        <f t="shared" si="129"/>
        <v/>
      </c>
      <c r="EC30" s="69" t="str">
        <f t="shared" si="130"/>
        <v/>
      </c>
      <c r="ED30" s="69" t="str">
        <f t="shared" si="131"/>
        <v/>
      </c>
      <c r="EE30" s="69" t="str">
        <f t="shared" si="132"/>
        <v/>
      </c>
      <c r="EF30" s="69" t="str">
        <f t="shared" si="133"/>
        <v/>
      </c>
      <c r="EG30" s="70" t="str">
        <f t="shared" si="134"/>
        <v/>
      </c>
      <c r="EH30" s="68" t="str" cm="1">
        <f t="array" ref="EH30">IF(OR($X30="", EH$7=""), "", IFERROR(IF(IFERROR(INDEX($F30:$L30, $BM30, MATCH(EH$6, $F$9:$L$9, 0)), "")&gt;EH$7, "", IFERROR(INDEX($BB30:$BH30, $BM30, MATCH(EH$6, $BB$10:$BH$10, 0)), "")), ""))</f>
        <v/>
      </c>
      <c r="EI30" s="70" t="str" cm="1">
        <f t="array" ref="EI30">IF(OR($X30="", EI$7=""), "", IFERROR(IF(IFERROR(INDEX($F30:$L30, $BM30, MATCH(EI$6, $F$9:$L$9, 0)), "")&gt;EI$7, "", IFERROR(INDEX($BB30:$BH30, $BM30, MATCH(EI$6, $BB$10:$BH$10, 0)), "")), ""))</f>
        <v/>
      </c>
      <c r="EJ30" s="68" t="str">
        <f t="shared" si="135"/>
        <v/>
      </c>
      <c r="EK30" s="69" t="str">
        <f t="shared" si="136"/>
        <v/>
      </c>
      <c r="EL30" s="69" t="str">
        <f t="shared" si="137"/>
        <v/>
      </c>
      <c r="EM30" s="69" t="str">
        <f t="shared" si="138"/>
        <v/>
      </c>
      <c r="EN30" s="69" t="str">
        <f t="shared" si="139"/>
        <v/>
      </c>
      <c r="EO30" s="69" t="str">
        <f t="shared" si="140"/>
        <v/>
      </c>
      <c r="EP30" s="70" t="str">
        <f t="shared" si="141"/>
        <v/>
      </c>
      <c r="EQ30" s="68" t="str" cm="1">
        <f t="array" ref="EQ30">IF(OR($X30="", EQ$7=""), "", IFERROR(IF(IFERROR(INDEX($F30:$L30, $BM30, MATCH(EQ$6, $F$9:$L$9, 0)), "")&gt;EQ$7, "", IFERROR(INDEX($BB30:$BH30, $BM30, MATCH(EQ$6, $BB$10:$BH$10, 0)), "")), ""))</f>
        <v/>
      </c>
      <c r="ER30" s="70" t="str" cm="1">
        <f t="array" ref="ER30">IF(OR($X30="", ER$7=""), "", IFERROR(IF(IFERROR(INDEX($F30:$L30, $BM30, MATCH(ER$6, $F$9:$L$9, 0)), "")&gt;ER$7, "", IFERROR(INDEX($BB30:$BH30, $BM30, MATCH(ER$6, $BB$10:$BH$10, 0)), "")), ""))</f>
        <v/>
      </c>
      <c r="ES30" s="68" t="str">
        <f t="shared" si="142"/>
        <v/>
      </c>
      <c r="ET30" s="69" t="str">
        <f t="shared" si="143"/>
        <v/>
      </c>
      <c r="EU30" s="69" t="str">
        <f t="shared" si="144"/>
        <v/>
      </c>
      <c r="EV30" s="69" t="str">
        <f t="shared" si="145"/>
        <v/>
      </c>
      <c r="EW30" s="69" t="str">
        <f t="shared" si="146"/>
        <v/>
      </c>
      <c r="EX30" s="69" t="str">
        <f t="shared" si="147"/>
        <v/>
      </c>
      <c r="EY30" s="70" t="str">
        <f t="shared" si="148"/>
        <v/>
      </c>
      <c r="FA30" s="68" t="str" cm="1">
        <f t="array" ref="FA30">IF($X30="", "", IFERROR(INDEX($BN30:$EY30, $EZ30, MATCH(FA$8, $BN$2:$EY$2, 0)), ""))</f>
        <v/>
      </c>
      <c r="FB30" s="69" t="str" cm="1">
        <f t="array" ref="FB30">IF($X30="", "", IFERROR(INDEX($BN30:$EY30, $EZ30, MATCH(FB$8, $BN$2:$EY$2, 0)), ""))</f>
        <v/>
      </c>
      <c r="FC30" s="69" t="str" cm="1">
        <f t="array" ref="FC30">IF($X30="", "", IFERROR(INDEX($BN30:$EY30, $EZ30, MATCH(FC$8, $BN$2:$EY$2, 0)), ""))</f>
        <v/>
      </c>
      <c r="FD30" s="69" t="str" cm="1">
        <f t="array" ref="FD30">IF($X30="", "", IFERROR(INDEX($BN30:$EY30, $EZ30, MATCH(FD$8, $BN$2:$EY$2, 0)), ""))</f>
        <v/>
      </c>
      <c r="FE30" s="69" t="str" cm="1">
        <f t="array" ref="FE30">IF($X30="", "", IFERROR(INDEX($BN30:$EY30, $EZ30, MATCH(FE$8, $BN$2:$EY$2, 0)), ""))</f>
        <v/>
      </c>
      <c r="FF30" s="69" t="str" cm="1">
        <f t="array" ref="FF30">IF($X30="", "", IFERROR(INDEX($BN30:$EY30, $EZ30, MATCH(FF$8, $BN$2:$EY$2, 0)), ""))</f>
        <v/>
      </c>
      <c r="FG30" s="69" t="str" cm="1">
        <f t="array" ref="FG30">IF($X30="", "", IFERROR(INDEX($BN30:$EY30, $EZ30, MATCH(FG$8, $BN$2:$EY$2, 0)), ""))</f>
        <v/>
      </c>
      <c r="FH30" s="69" t="str" cm="1">
        <f t="array" ref="FH30">IF($X30="", "", IFERROR(INDEX($BN30:$EY30, $EZ30, MATCH(FH$8, $BN$2:$EY$2, 0)), ""))</f>
        <v/>
      </c>
      <c r="FI30" s="69" t="str" cm="1">
        <f t="array" ref="FI30">IF($X30="", "", IFERROR(INDEX($BN30:$EY30, $EZ30, MATCH(FI$8, $BN$2:$EY$2, 0)), ""))</f>
        <v/>
      </c>
      <c r="FJ30" s="69" t="str" cm="1">
        <f t="array" ref="FJ30">IF($X30="", "", IFERROR(INDEX($BN30:$EY30, $EZ30, MATCH(FJ$8, $BN$2:$EY$2, 0)), ""))</f>
        <v/>
      </c>
      <c r="FK30" s="69" t="str" cm="1">
        <f t="array" ref="FK30">IF($X30="", "", IFERROR(INDEX($BN30:$EY30, $EZ30, MATCH(FK$8, $BN$2:$EY$2, 0)), ""))</f>
        <v/>
      </c>
      <c r="FL30" s="69" t="str" cm="1">
        <f t="array" ref="FL30">IF($X30="", "", IFERROR(INDEX($BN30:$EY30, $EZ30, MATCH(FL$8, $BN$2:$EY$2, 0)), ""))</f>
        <v/>
      </c>
      <c r="FM30" s="69" t="str" cm="1">
        <f t="array" ref="FM30">IF($X30="", "", IFERROR(INDEX($BN30:$EY30, $EZ30, MATCH(FM$8, $BN$2:$EY$2, 0)), ""))</f>
        <v/>
      </c>
      <c r="FN30" s="69" t="str" cm="1">
        <f t="array" ref="FN30">IF($X30="", "", IFERROR(INDEX($BN30:$EY30, $EZ30, MATCH(FN$8, $BN$2:$EY$2, 0)), ""))</f>
        <v/>
      </c>
      <c r="FO30" s="69" t="str" cm="1">
        <f t="array" ref="FO30">IF($X30="", "", IFERROR(INDEX($BN30:$EY30, $EZ30, MATCH(FO$8, $BN$2:$EY$2, 0)), ""))</f>
        <v/>
      </c>
      <c r="FP30" s="69" t="str" cm="1">
        <f t="array" ref="FP30">IF($X30="", "", IFERROR(INDEX($BN30:$EY30, $EZ30, MATCH(FP$8, $BN$2:$EY$2, 0)), ""))</f>
        <v/>
      </c>
      <c r="FQ30" s="69" t="str" cm="1">
        <f t="array" ref="FQ30">IF($X30="", "", IFERROR(INDEX($BN30:$EY30, $EZ30, MATCH(FQ$8, $BN$2:$EY$2, 0)), ""))</f>
        <v/>
      </c>
      <c r="FR30" s="69" t="str" cm="1">
        <f t="array" ref="FR30">IF($X30="", "", IFERROR(INDEX($BN30:$EY30, $EZ30, MATCH(FR$8, $BN$2:$EY$2, 0)), ""))</f>
        <v/>
      </c>
      <c r="FS30" s="69" t="str" cm="1">
        <f t="array" ref="FS30">IF($X30="", "", IFERROR(INDEX($BN30:$EY30, $EZ30, MATCH(FS$8, $BN$2:$EY$2, 0)), ""))</f>
        <v/>
      </c>
      <c r="FT30" s="69" t="str" cm="1">
        <f t="array" ref="FT30">IF($X30="", "", IFERROR(INDEX($BN30:$EY30, $EZ30, MATCH(FT$8, $BN$2:$EY$2, 0)), ""))</f>
        <v/>
      </c>
      <c r="FU30" s="69" t="str" cm="1">
        <f t="array" ref="FU30">IF($X30="", "", IFERROR(INDEX($BN30:$EY30, $EZ30, MATCH(FU$8, $BN$2:$EY$2, 0)), ""))</f>
        <v/>
      </c>
      <c r="FV30" s="69" t="str" cm="1">
        <f t="array" ref="FV30">IF($X30="", "", IFERROR(INDEX($BN30:$EY30, $EZ30, MATCH(FV$8, $BN$2:$EY$2, 0)), ""))</f>
        <v/>
      </c>
      <c r="FW30" s="69" t="str" cm="1">
        <f t="array" ref="FW30">IF($X30="", "", IFERROR(INDEX($BN30:$EY30, $EZ30, MATCH(FW$8, $BN$2:$EY$2, 0)), ""))</f>
        <v/>
      </c>
      <c r="FX30" s="69" t="str" cm="1">
        <f t="array" ref="FX30">IF($X30="", "", IFERROR(INDEX($BN30:$EY30, $EZ30, MATCH(FX$8, $BN$2:$EY$2, 0)), ""))</f>
        <v/>
      </c>
      <c r="FY30" s="69" t="str" cm="1">
        <f t="array" ref="FY30">IF($X30="", "", IFERROR(INDEX($BN30:$EY30, $EZ30, MATCH(FY$8, $BN$2:$EY$2, 0)), ""))</f>
        <v/>
      </c>
      <c r="FZ30" s="69" t="str" cm="1">
        <f t="array" ref="FZ30">IF($X30="", "", IFERROR(INDEX($BN30:$EY30, $EZ30, MATCH(FZ$8, $BN$2:$EY$2, 0)), ""))</f>
        <v/>
      </c>
      <c r="GA30" s="69" t="str" cm="1">
        <f t="array" ref="GA30">IF($X30="", "", IFERROR(INDEX($BN30:$EY30, $EZ30, MATCH(GA$8, $BN$2:$EY$2, 0)), ""))</f>
        <v/>
      </c>
      <c r="GB30" s="69" t="str" cm="1">
        <f t="array" ref="GB30">IF($X30="", "", IFERROR(INDEX($BN30:$EY30, $EZ30, MATCH(GB$8, $BN$2:$EY$2, 0)), ""))</f>
        <v/>
      </c>
      <c r="GC30" s="69" t="str" cm="1">
        <f t="array" ref="GC30">IF($X30="", "", IFERROR(INDEX($BN30:$EY30, $EZ30, MATCH(GC$8, $BN$2:$EY$2, 0)), ""))</f>
        <v/>
      </c>
      <c r="GD30" s="69" t="str" cm="1">
        <f t="array" ref="GD30">IF($X30="", "", IFERROR(INDEX($BN30:$EY30, $EZ30, MATCH(GD$8, $BN$2:$EY$2, 0)), ""))</f>
        <v/>
      </c>
      <c r="GE30" s="69" t="str" cm="1">
        <f t="array" ref="GE30">IF($X30="", "", IFERROR(INDEX($BN30:$EY30, $EZ30, MATCH(GE$8, $BN$2:$EY$2, 0)), ""))</f>
        <v/>
      </c>
      <c r="GF30" s="69" t="str" cm="1">
        <f t="array" ref="GF30">IF($X30="", "", IFERROR(INDEX($BN30:$EY30, $EZ30, MATCH(GF$8, $BN$2:$EY$2, 0)), ""))</f>
        <v/>
      </c>
      <c r="GG30" s="69" t="str" cm="1">
        <f t="array" ref="GG30">IF($X30="", "", IFERROR(INDEX($BN30:$EY30, $EZ30, MATCH(GG$8, $BN$2:$EY$2, 0)), ""))</f>
        <v/>
      </c>
      <c r="GH30" s="69" t="str" cm="1">
        <f t="array" ref="GH30">IF($X30="", "", IFERROR(INDEX($BN30:$EY30, $EZ30, MATCH(GH$8, $BN$2:$EY$2, 0)), ""))</f>
        <v/>
      </c>
      <c r="GI30" s="69" t="str" cm="1">
        <f t="array" ref="GI30">IF($X30="", "", IFERROR(INDEX($BN30:$EY30, $EZ30, MATCH(GI$8, $BN$2:$EY$2, 0)), ""))</f>
        <v/>
      </c>
      <c r="GJ30" s="69" t="str" cm="1">
        <f t="array" ref="GJ30">IF($X30="", "", IFERROR(INDEX($BN30:$EY30, $EZ30, MATCH(GJ$8, $BN$2:$EY$2, 0)), ""))</f>
        <v/>
      </c>
      <c r="GK30" s="69" t="str" cm="1">
        <f t="array" ref="GK30">IF($X30="", "", IFERROR(INDEX($BN30:$EY30, $EZ30, MATCH(GK$8, $BN$2:$EY$2, 0)), ""))</f>
        <v/>
      </c>
      <c r="GL30" s="69" t="str" cm="1">
        <f t="array" ref="GL30">IF($X30="", "", IFERROR(INDEX($BN30:$EY30, $EZ30, MATCH(GL$8, $BN$2:$EY$2, 0)), ""))</f>
        <v/>
      </c>
      <c r="GM30" s="69" t="str" cm="1">
        <f t="array" ref="GM30">IF($X30="", "", IFERROR(INDEX($BN30:$EY30, $EZ30, MATCH(GM$8, $BN$2:$EY$2, 0)), ""))</f>
        <v/>
      </c>
      <c r="GN30" s="69" t="str" cm="1">
        <f t="array" ref="GN30">IF($X30="", "", IFERROR(INDEX($BN30:$EY30, $EZ30, MATCH(GN$8, $BN$2:$EY$2, 0)), ""))</f>
        <v/>
      </c>
      <c r="GO30" s="69" t="str" cm="1">
        <f t="array" ref="GO30">IF($X30="", "", IFERROR(INDEX($BN30:$EY30, $EZ30, MATCH(GO$8, $BN$2:$EY$2, 0)), ""))</f>
        <v/>
      </c>
      <c r="GP30" s="69" t="str" cm="1">
        <f t="array" ref="GP30">IF($X30="", "", IFERROR(INDEX($BN30:$EY30, $EZ30, MATCH(GP$8, $BN$2:$EY$2, 0)), ""))</f>
        <v/>
      </c>
      <c r="GQ30" s="69" t="str" cm="1">
        <f t="array" ref="GQ30">IF($X30="", "", IFERROR(INDEX($BN30:$EY30, $EZ30, MATCH(GQ$8, $BN$2:$EY$2, 0)), ""))</f>
        <v/>
      </c>
      <c r="GR30" s="69" t="str" cm="1">
        <f t="array" ref="GR30">IF($X30="", "", IFERROR(INDEX($BN30:$EY30, $EZ30, MATCH(GR$8, $BN$2:$EY$2, 0)), ""))</f>
        <v/>
      </c>
      <c r="GS30" s="69" t="str" cm="1">
        <f t="array" ref="GS30">IF($X30="", "", IFERROR(INDEX($BN30:$EY30, $EZ30, MATCH(GS$8, $BN$2:$EY$2, 0)), ""))</f>
        <v/>
      </c>
      <c r="GT30" s="69" t="str" cm="1">
        <f t="array" ref="GT30">IF($X30="", "", IFERROR(INDEX($BN30:$EY30, $EZ30, MATCH(GT$8, $BN$2:$EY$2, 0)), ""))</f>
        <v/>
      </c>
      <c r="GU30" s="69" t="str" cm="1">
        <f t="array" ref="GU30">IF($X30="", "", IFERROR(INDEX($BN30:$EY30, $EZ30, MATCH(GU$8, $BN$2:$EY$2, 0)), ""))</f>
        <v/>
      </c>
      <c r="GV30" s="69" t="str" cm="1">
        <f t="array" ref="GV30">IF($X30="", "", IFERROR(INDEX($BN30:$EY30, $EZ30, MATCH(GV$8, $BN$2:$EY$2, 0)), ""))</f>
        <v/>
      </c>
      <c r="GW30" s="69" t="str" cm="1">
        <f t="array" ref="GW30">IF($X30="", "", IFERROR(INDEX($BN30:$EY30, $EZ30, MATCH(GW$8, $BN$2:$EY$2, 0)), ""))</f>
        <v/>
      </c>
      <c r="GX30" s="69" t="str" cm="1">
        <f t="array" ref="GX30">IF($X30="", "", IFERROR(INDEX($BN30:$EY30, $EZ30, MATCH(GX$8, $BN$2:$EY$2, 0)), ""))</f>
        <v/>
      </c>
      <c r="GY30" s="69" t="str" cm="1">
        <f t="array" ref="GY30">IF($X30="", "", IFERROR(INDEX($BN30:$EY30, $EZ30, MATCH(GY$8, $BN$2:$EY$2, 0)), ""))</f>
        <v/>
      </c>
      <c r="GZ30" s="69" t="str" cm="1">
        <f t="array" ref="GZ30">IF($X30="", "", IFERROR(INDEX($BN30:$EY30, $EZ30, MATCH(GZ$8, $BN$2:$EY$2, 0)), ""))</f>
        <v/>
      </c>
      <c r="HA30" s="69" t="str" cm="1">
        <f t="array" ref="HA30">IF($X30="", "", IFERROR(INDEX($BN30:$EY30, $EZ30, MATCH(HA$8, $BN$2:$EY$2, 0)), ""))</f>
        <v/>
      </c>
      <c r="HB30" s="69" t="str" cm="1">
        <f t="array" ref="HB30">IF($X30="", "", IFERROR(INDEX($BN30:$EY30, $EZ30, MATCH(HB$8, $BN$2:$EY$2, 0)), ""))</f>
        <v/>
      </c>
      <c r="HC30" s="69" t="str" cm="1">
        <f t="array" ref="HC30">IF($X30="", "", IFERROR(INDEX($BN30:$EY30, $EZ30, MATCH(HC$8, $BN$2:$EY$2, 0)), ""))</f>
        <v/>
      </c>
      <c r="HD30" s="69" t="str" cm="1">
        <f t="array" ref="HD30">IF($X30="", "", IFERROR(INDEX($BN30:$EY30, $EZ30, MATCH(HD$8, $BN$2:$EY$2, 0)), ""))</f>
        <v/>
      </c>
      <c r="HE30" s="69" t="str" cm="1">
        <f t="array" ref="HE30">IF($X30="", "", IFERROR(INDEX($BN30:$EY30, $EZ30, MATCH(HE$8, $BN$2:$EY$2, 0)), ""))</f>
        <v/>
      </c>
      <c r="HF30" s="69" t="str" cm="1">
        <f t="array" ref="HF30">IF($X30="", "", IFERROR(INDEX($BN30:$EY30, $EZ30, MATCH(HF$8, $BN$2:$EY$2, 0)), ""))</f>
        <v/>
      </c>
      <c r="HG30" s="69" t="str" cm="1">
        <f t="array" ref="HG30">IF($X30="", "", IFERROR(INDEX($BN30:$EY30, $EZ30, MATCH(HG$8, $BN$2:$EY$2, 0)), ""))</f>
        <v/>
      </c>
      <c r="HH30" s="69" t="str" cm="1">
        <f t="array" ref="HH30">IF($X30="", "", IFERROR(INDEX($BN30:$EY30, $EZ30, MATCH(HH$8, $BN$2:$EY$2, 0)), ""))</f>
        <v/>
      </c>
      <c r="HI30" s="69" t="str" cm="1">
        <f t="array" ref="HI30">IF($X30="", "", IFERROR(INDEX($BN30:$EY30, $EZ30, MATCH(HI$8, $BN$2:$EY$2, 0)), ""))</f>
        <v/>
      </c>
      <c r="HJ30" s="69" t="str" cm="1">
        <f t="array" ref="HJ30">IF($X30="", "", IFERROR(INDEX($BN30:$EY30, $EZ30, MATCH(HJ$8, $BN$2:$EY$2, 0)), ""))</f>
        <v/>
      </c>
      <c r="HK30" s="69" t="str" cm="1">
        <f t="array" ref="HK30">IF($X30="", "", IFERROR(INDEX($BN30:$EY30, $EZ30, MATCH(HK$8, $BN$2:$EY$2, 0)), ""))</f>
        <v/>
      </c>
      <c r="HL30" s="69" t="str" cm="1">
        <f t="array" ref="HL30">IF($X30="", "", IFERROR(INDEX($BN30:$EY30, $EZ30, MATCH(HL$8, $BN$2:$EY$2, 0)), ""))</f>
        <v/>
      </c>
      <c r="HM30" s="69" t="str" cm="1">
        <f t="array" ref="HM30">IF($X30="", "", IFERROR(INDEX($BN30:$EY30, $EZ30, MATCH(HM$8, $BN$2:$EY$2, 0)), ""))</f>
        <v/>
      </c>
      <c r="HN30" s="69" t="str" cm="1">
        <f t="array" ref="HN30">IF($X30="", "", IFERROR(INDEX($BN30:$EY30, $EZ30, MATCH(HN$8, $BN$2:$EY$2, 0)), ""))</f>
        <v/>
      </c>
      <c r="HO30" s="69" t="str" cm="1">
        <f t="array" ref="HO30">IF($X30="", "", IFERROR(INDEX($BN30:$EY30, $EZ30, MATCH(HO$8, $BN$2:$EY$2, 0)), ""))</f>
        <v/>
      </c>
      <c r="HP30" s="69" t="str" cm="1">
        <f t="array" ref="HP30">IF($X30="", "", IFERROR(INDEX($BN30:$EY30, $EZ30, MATCH(HP$8, $BN$2:$EY$2, 0)), ""))</f>
        <v/>
      </c>
      <c r="HQ30" s="69" t="str" cm="1">
        <f t="array" ref="HQ30">IF($X30="", "", IFERROR(INDEX($BN30:$EY30, $EZ30, MATCH(HQ$8, $BN$2:$EY$2, 0)), ""))</f>
        <v/>
      </c>
      <c r="HR30" s="70" t="str" cm="1">
        <f t="array" ref="HR30">IF($X30="", "", IFERROR(INDEX($BN30:$EY30, $EZ30, MATCH(HR$8, $BN$2:$EY$2, 0)), ""))</f>
        <v/>
      </c>
      <c r="HT30" s="8" t="str" cm="1">
        <f t="array" ref="HT30">IFERROR(INDEX($FA$6:$HR$6, $HS$6, MATCH(MIN($FA30:$HR30), $FA30:$HR30, 0)), "")</f>
        <v/>
      </c>
      <c r="HV30" s="8" t="str" cm="1">
        <f t="array" ref="HV30">IFERROR(INDEX(Trainers!$I$11:$I$20, MATCH(IFERROR(INDEX($FA$7:$HR$7, $HS$6, MATCH(MIN($FA30:$HR30), $FA30:$HR30, 0)), ""), Trainers!$AB$11:$AB$20, 0)), "")</f>
        <v/>
      </c>
      <c r="HX30" s="81" t="str">
        <f t="shared" si="149"/>
        <v/>
      </c>
      <c r="HY30" s="88" t="str">
        <f t="shared" si="150"/>
        <v/>
      </c>
      <c r="HZ30" s="81" t="str">
        <f t="shared" si="149"/>
        <v/>
      </c>
      <c r="IA30" s="88" t="str">
        <f t="shared" si="150"/>
        <v/>
      </c>
      <c r="IB30" s="81" t="str">
        <f t="shared" si="149"/>
        <v/>
      </c>
      <c r="IC30" s="88" t="str">
        <f t="shared" si="150"/>
        <v/>
      </c>
      <c r="ID30" s="81" t="str">
        <f t="shared" si="149"/>
        <v/>
      </c>
      <c r="IE30" s="88" t="str">
        <f t="shared" si="150"/>
        <v/>
      </c>
      <c r="IF30" s="81" t="str">
        <f t="shared" si="149"/>
        <v/>
      </c>
      <c r="IG30" s="88" t="str">
        <f t="shared" si="150"/>
        <v/>
      </c>
      <c r="IH30" s="81" t="str">
        <f t="shared" si="149"/>
        <v/>
      </c>
      <c r="II30" s="88" t="str">
        <f t="shared" si="150"/>
        <v/>
      </c>
      <c r="IJ30" s="81" t="str">
        <f t="shared" si="149"/>
        <v/>
      </c>
      <c r="IK30" s="88" t="str">
        <f t="shared" si="150"/>
        <v/>
      </c>
      <c r="IL30" s="81" t="str">
        <f t="shared" si="149"/>
        <v/>
      </c>
      <c r="IM30" s="88" t="str">
        <f t="shared" si="150"/>
        <v/>
      </c>
      <c r="IN30" s="81" t="str">
        <f t="shared" si="156"/>
        <v/>
      </c>
      <c r="IO30" s="88" t="str">
        <f t="shared" si="157"/>
        <v/>
      </c>
      <c r="IP30" s="81" t="str">
        <f t="shared" si="156"/>
        <v/>
      </c>
      <c r="IQ30" s="88" t="str">
        <f t="shared" si="157"/>
        <v/>
      </c>
      <c r="IS30" s="81" t="str" cm="1">
        <f t="array" ref="IS30">IF($X30="", "", IFERROR(INDEX($HX$3:$IQ$3, $IR$3, MATCH(IS$10, $HX30:$IQ30, 0)), ""))</f>
        <v/>
      </c>
      <c r="IT30" s="89" t="str" cm="1">
        <f t="array" ref="IT30">IF($X30="", "", IFERROR(INDEX($HX$3:$IQ$3, $IR$3, MATCH(IT$10, $HX30:$IQ30, 0)), ""))</f>
        <v/>
      </c>
      <c r="IU30" s="89" t="str" cm="1">
        <f t="array" ref="IU30">IF($X30="", "", IFERROR(INDEX($HX$3:$IQ$3, $IR$3, MATCH(IU$10, $HX30:$IQ30, 0)), ""))</f>
        <v/>
      </c>
      <c r="IV30" s="8" t="str">
        <f t="shared" si="151"/>
        <v/>
      </c>
      <c r="IX30" s="8" t="str">
        <f t="shared" si="152"/>
        <v/>
      </c>
      <c r="IZ30" s="8" t="str">
        <f>IF($BL30="", "", IFERROR(INDEX(Trainers!$AB$11:$AB$20, MATCH($BL30, Trainers!$I$11:$I$20, 0)), ""))</f>
        <v/>
      </c>
      <c r="JA30" s="78" t="str">
        <f t="shared" si="153"/>
        <v/>
      </c>
      <c r="JB30" s="8" t="str" cm="1">
        <f t="array" ref="JB30">IFERROR(INDEX($BN$7:$EY$7, $BM$7, MATCH(CONCATENATE($IZ30, " - ", $BJ30), $BN$2:$EY$2, 0)), "")</f>
        <v/>
      </c>
      <c r="JC30" s="8" t="str">
        <f t="shared" si="154"/>
        <v/>
      </c>
      <c r="JE30" s="8" t="str">
        <f>IF($HV30="", "", IFERROR(INDEX(Trainers!$AB$11:$AB$20, MATCH($HV30, Trainers!$I$11:$I$20, 0)), ""))</f>
        <v/>
      </c>
      <c r="JF30" s="78" t="str" cm="1">
        <f t="array" ref="JF30">IF(IFERROR(INDEX($F30:$L30, $Y30, MATCH($HT30, $F$9:$L$9, 0)), "")="", "", IFERROR(INDEX($F30:$L30, $Y30, MATCH($HT30, $F$9:$L$9, 0)), ""))</f>
        <v/>
      </c>
      <c r="JG30" s="8" t="str" cm="1">
        <f t="array" ref="JG30">IFERROR(INDEX($BN$7:$EY$7, $BM$7, MATCH(CONCATENATE($JE30, " - ", $HT30), $BN$2:$EY$2, 0)), "")</f>
        <v/>
      </c>
      <c r="JH30" s="8" t="str">
        <f t="shared" si="155"/>
        <v/>
      </c>
    </row>
    <row r="31" spans="1:268" x14ac:dyDescent="0.25">
      <c r="A31" s="2"/>
      <c r="B31" s="20"/>
      <c r="C31" s="21"/>
      <c r="D31" s="38"/>
      <c r="E31" s="22"/>
      <c r="F31" s="22"/>
      <c r="G31" s="22"/>
      <c r="H31" s="22"/>
      <c r="I31" s="22"/>
      <c r="J31" s="22"/>
      <c r="K31" s="22"/>
      <c r="L31" s="23"/>
      <c r="M31" s="2"/>
      <c r="N31" s="101" t="str">
        <f t="shared" si="75"/>
        <v/>
      </c>
      <c r="O31" s="2"/>
      <c r="P31" s="62"/>
      <c r="Q31" s="62"/>
      <c r="R31" s="62"/>
      <c r="X31" s="8" t="str">
        <f t="shared" si="76"/>
        <v/>
      </c>
      <c r="Z31" s="8" t="str">
        <f t="shared" si="38"/>
        <v/>
      </c>
      <c r="AA31" s="8" t="str">
        <f t="shared" si="39"/>
        <v/>
      </c>
      <c r="AB31" s="8" t="str">
        <f t="shared" si="40"/>
        <v/>
      </c>
      <c r="AC31" s="8" t="str">
        <f t="shared" si="41"/>
        <v/>
      </c>
      <c r="AD31" s="8" t="str">
        <f t="shared" si="42"/>
        <v/>
      </c>
      <c r="AE31" s="8" t="str">
        <f t="shared" si="43"/>
        <v/>
      </c>
      <c r="AF31" s="8" t="str">
        <f t="shared" si="44"/>
        <v/>
      </c>
      <c r="AG31" s="8" t="str">
        <f t="shared" si="45"/>
        <v/>
      </c>
      <c r="AH31" s="8" t="str">
        <f t="shared" si="46"/>
        <v/>
      </c>
      <c r="AI31" s="8" t="str">
        <f t="shared" si="47"/>
        <v/>
      </c>
      <c r="AJ31" s="8" t="str">
        <f t="shared" si="48"/>
        <v/>
      </c>
      <c r="AL31" s="68" t="str">
        <f t="shared" si="49"/>
        <v/>
      </c>
      <c r="AM31" s="69" t="str">
        <f t="shared" si="50"/>
        <v/>
      </c>
      <c r="AN31" s="69" t="str">
        <f t="shared" si="51"/>
        <v/>
      </c>
      <c r="AO31" s="69" t="str">
        <f t="shared" si="52"/>
        <v/>
      </c>
      <c r="AP31" s="69" t="str">
        <f t="shared" si="53"/>
        <v/>
      </c>
      <c r="AQ31" s="69" t="str">
        <f t="shared" si="54"/>
        <v/>
      </c>
      <c r="AR31" s="70" t="str">
        <f t="shared" si="55"/>
        <v/>
      </c>
      <c r="AT31" s="68" t="str">
        <f>IF($D31="", "", IFERROR(INDEX('Training Positions'!C$11:C$30, MATCH($D31, 'Training Positions'!$B$11:$B$30, 0)), ""))</f>
        <v/>
      </c>
      <c r="AU31" s="69" t="str">
        <f>IF($D31="", "", IFERROR(INDEX('Training Positions'!D$11:D$30, MATCH($D31, 'Training Positions'!$B$11:$B$30, 0)), ""))</f>
        <v/>
      </c>
      <c r="AV31" s="69" t="str">
        <f>IF($D31="", "", IFERROR(INDEX('Training Positions'!E$11:E$30, MATCH($D31, 'Training Positions'!$B$11:$B$30, 0)), ""))</f>
        <v/>
      </c>
      <c r="AW31" s="69" t="str">
        <f>IF($D31="", "", IFERROR(INDEX('Training Positions'!F$11:F$30, MATCH($D31, 'Training Positions'!$B$11:$B$30, 0)), ""))</f>
        <v/>
      </c>
      <c r="AX31" s="69" t="str">
        <f>IF($D31="", "", IFERROR(INDEX('Training Positions'!G$11:G$30, MATCH($D31, 'Training Positions'!$B$11:$B$30, 0)), ""))</f>
        <v/>
      </c>
      <c r="AY31" s="69" t="str">
        <f>IF($D31="", "", IFERROR(INDEX('Training Positions'!H$11:H$30, MATCH($D31, 'Training Positions'!$B$11:$B$30, 0)), ""))</f>
        <v/>
      </c>
      <c r="AZ31" s="70" t="str">
        <f>IF($D31="", "", IFERROR(INDEX('Training Positions'!I$11:I$30, MATCH($D31, 'Training Positions'!$B$11:$B$30, 0)), ""))</f>
        <v/>
      </c>
      <c r="BB31" s="68" t="str">
        <f t="shared" si="77"/>
        <v/>
      </c>
      <c r="BC31" s="69" t="str">
        <f t="shared" si="77"/>
        <v/>
      </c>
      <c r="BD31" s="69" t="str">
        <f t="shared" si="77"/>
        <v/>
      </c>
      <c r="BE31" s="69" t="str">
        <f t="shared" si="77"/>
        <v/>
      </c>
      <c r="BF31" s="69" t="str">
        <f t="shared" si="77"/>
        <v/>
      </c>
      <c r="BG31" s="69" t="str">
        <f t="shared" si="77"/>
        <v/>
      </c>
      <c r="BH31" s="70" t="str">
        <f t="shared" si="77"/>
        <v/>
      </c>
      <c r="BJ31" s="8" t="str" cm="1">
        <f t="array" ref="BJ31">IF($X31="", "", IFERROR(INDEX($BB$10:$BH$10, $BA$10, MATCH(MIN($BB31:$BH31), $BB31:$BH31, 0)), ""))</f>
        <v/>
      </c>
      <c r="BK31" s="78" t="str">
        <f t="shared" si="78"/>
        <v/>
      </c>
      <c r="BL31" s="8" t="str">
        <f>IF($IX31="", "", IFERROR(INDEX(Trainers!$I$11:$I$20, MATCH($IX31, Trainers!$AB$11:$AB$20, 0)), ""))</f>
        <v/>
      </c>
      <c r="BN31" s="68" t="str" cm="1">
        <f t="array" ref="BN31">IF(OR($X31="", BN$7=""), "", IFERROR(IF(IFERROR(INDEX($F31:$L31, $BM31, MATCH(BN$6, $F$9:$L$9, 0)), "")&gt;BN$7, "", IFERROR(INDEX($BB31:$BH31, $BM31, MATCH(BN$6, $BB$10:$BH$10, 0)), "")), ""))</f>
        <v/>
      </c>
      <c r="BO31" s="70" t="str" cm="1">
        <f t="array" ref="BO31">IF(OR($X31="", BO$7=""), "", IFERROR(IF(IFERROR(INDEX($F31:$L31, $BM31, MATCH(BO$6, $F$9:$L$9, 0)), "")&gt;BO$7, "", IFERROR(INDEX($BB31:$BH31, $BM31, MATCH(BO$6, $BB$10:$BH$10, 0)), "")), ""))</f>
        <v/>
      </c>
      <c r="BP31" s="68" t="str">
        <f t="shared" si="79"/>
        <v/>
      </c>
      <c r="BQ31" s="69" t="str">
        <f t="shared" si="80"/>
        <v/>
      </c>
      <c r="BR31" s="69" t="str">
        <f t="shared" si="81"/>
        <v/>
      </c>
      <c r="BS31" s="69" t="str">
        <f t="shared" si="82"/>
        <v/>
      </c>
      <c r="BT31" s="69" t="str">
        <f t="shared" si="83"/>
        <v/>
      </c>
      <c r="BU31" s="69" t="str">
        <f t="shared" si="84"/>
        <v/>
      </c>
      <c r="BV31" s="70" t="str">
        <f t="shared" si="85"/>
        <v/>
      </c>
      <c r="BW31" s="68" t="str" cm="1">
        <f t="array" ref="BW31">IF(OR($X31="", BW$7=""), "", IFERROR(IF(IFERROR(INDEX($F31:$L31, $BM31, MATCH(BW$6, $F$9:$L$9, 0)), "")&gt;BW$7, "", IFERROR(INDEX($BB31:$BH31, $BM31, MATCH(BW$6, $BB$10:$BH$10, 0)), "")), ""))</f>
        <v/>
      </c>
      <c r="BX31" s="70" t="str" cm="1">
        <f t="array" ref="BX31">IF(OR($X31="", BX$7=""), "", IFERROR(IF(IFERROR(INDEX($F31:$L31, $BM31, MATCH(BX$6, $F$9:$L$9, 0)), "")&gt;BX$7, "", IFERROR(INDEX($BB31:$BH31, $BM31, MATCH(BX$6, $BB$10:$BH$10, 0)), "")), ""))</f>
        <v/>
      </c>
      <c r="BY31" s="68" t="str">
        <f t="shared" si="86"/>
        <v/>
      </c>
      <c r="BZ31" s="69" t="str">
        <f t="shared" si="87"/>
        <v/>
      </c>
      <c r="CA31" s="69" t="str">
        <f t="shared" si="88"/>
        <v/>
      </c>
      <c r="CB31" s="69" t="str">
        <f t="shared" si="89"/>
        <v/>
      </c>
      <c r="CC31" s="69" t="str">
        <f t="shared" si="90"/>
        <v/>
      </c>
      <c r="CD31" s="69" t="str">
        <f t="shared" si="91"/>
        <v/>
      </c>
      <c r="CE31" s="70" t="str">
        <f t="shared" si="92"/>
        <v/>
      </c>
      <c r="CF31" s="68" t="str" cm="1">
        <f t="array" ref="CF31">IF(OR($X31="", CF$7=""), "", IFERROR(IF(IFERROR(INDEX($F31:$L31, $BM31, MATCH(CF$6, $F$9:$L$9, 0)), "")&gt;CF$7, "", IFERROR(INDEX($BB31:$BH31, $BM31, MATCH(CF$6, $BB$10:$BH$10, 0)), "")), ""))</f>
        <v/>
      </c>
      <c r="CG31" s="70" t="str" cm="1">
        <f t="array" ref="CG31">IF(OR($X31="", CG$7=""), "", IFERROR(IF(IFERROR(INDEX($F31:$L31, $BM31, MATCH(CG$6, $F$9:$L$9, 0)), "")&gt;CG$7, "", IFERROR(INDEX($BB31:$BH31, $BM31, MATCH(CG$6, $BB$10:$BH$10, 0)), "")), ""))</f>
        <v/>
      </c>
      <c r="CH31" s="68" t="str">
        <f t="shared" si="93"/>
        <v/>
      </c>
      <c r="CI31" s="69" t="str">
        <f t="shared" si="94"/>
        <v/>
      </c>
      <c r="CJ31" s="69" t="str">
        <f t="shared" si="95"/>
        <v/>
      </c>
      <c r="CK31" s="69" t="str">
        <f t="shared" si="96"/>
        <v/>
      </c>
      <c r="CL31" s="69" t="str">
        <f t="shared" si="97"/>
        <v/>
      </c>
      <c r="CM31" s="69" t="str">
        <f t="shared" si="98"/>
        <v/>
      </c>
      <c r="CN31" s="70" t="str">
        <f t="shared" si="99"/>
        <v/>
      </c>
      <c r="CO31" s="68" t="str" cm="1">
        <f t="array" ref="CO31">IF(OR($X31="", CO$7=""), "", IFERROR(IF(IFERROR(INDEX($F31:$L31, $BM31, MATCH(CO$6, $F$9:$L$9, 0)), "")&gt;CO$7, "", IFERROR(INDEX($BB31:$BH31, $BM31, MATCH(CO$6, $BB$10:$BH$10, 0)), "")), ""))</f>
        <v/>
      </c>
      <c r="CP31" s="70" t="str" cm="1">
        <f t="array" ref="CP31">IF(OR($X31="", CP$7=""), "", IFERROR(IF(IFERROR(INDEX($F31:$L31, $BM31, MATCH(CP$6, $F$9:$L$9, 0)), "")&gt;CP$7, "", IFERROR(INDEX($BB31:$BH31, $BM31, MATCH(CP$6, $BB$10:$BH$10, 0)), "")), ""))</f>
        <v/>
      </c>
      <c r="CQ31" s="68" t="str">
        <f t="shared" si="100"/>
        <v/>
      </c>
      <c r="CR31" s="69" t="str">
        <f t="shared" si="101"/>
        <v/>
      </c>
      <c r="CS31" s="69" t="str">
        <f t="shared" si="102"/>
        <v/>
      </c>
      <c r="CT31" s="69" t="str">
        <f t="shared" si="103"/>
        <v/>
      </c>
      <c r="CU31" s="69" t="str">
        <f t="shared" si="104"/>
        <v/>
      </c>
      <c r="CV31" s="69" t="str">
        <f t="shared" si="105"/>
        <v/>
      </c>
      <c r="CW31" s="70" t="str">
        <f t="shared" si="106"/>
        <v/>
      </c>
      <c r="CX31" s="68" t="str" cm="1">
        <f t="array" ref="CX31">IF(OR($X31="", CX$7=""), "", IFERROR(IF(IFERROR(INDEX($F31:$L31, $BM31, MATCH(CX$6, $F$9:$L$9, 0)), "")&gt;CX$7, "", IFERROR(INDEX($BB31:$BH31, $BM31, MATCH(CX$6, $BB$10:$BH$10, 0)), "")), ""))</f>
        <v/>
      </c>
      <c r="CY31" s="70" t="str" cm="1">
        <f t="array" ref="CY31">IF(OR($X31="", CY$7=""), "", IFERROR(IF(IFERROR(INDEX($F31:$L31, $BM31, MATCH(CY$6, $F$9:$L$9, 0)), "")&gt;CY$7, "", IFERROR(INDEX($BB31:$BH31, $BM31, MATCH(CY$6, $BB$10:$BH$10, 0)), "")), ""))</f>
        <v/>
      </c>
      <c r="CZ31" s="68" t="str">
        <f t="shared" si="107"/>
        <v/>
      </c>
      <c r="DA31" s="69" t="str">
        <f t="shared" si="108"/>
        <v/>
      </c>
      <c r="DB31" s="69" t="str">
        <f t="shared" si="109"/>
        <v/>
      </c>
      <c r="DC31" s="69" t="str">
        <f t="shared" si="110"/>
        <v/>
      </c>
      <c r="DD31" s="69" t="str">
        <f t="shared" si="111"/>
        <v/>
      </c>
      <c r="DE31" s="69" t="str">
        <f t="shared" si="112"/>
        <v/>
      </c>
      <c r="DF31" s="70" t="str">
        <f t="shared" si="113"/>
        <v/>
      </c>
      <c r="DG31" s="68" t="str" cm="1">
        <f t="array" ref="DG31">IF(OR($X31="", DG$7=""), "", IFERROR(IF(IFERROR(INDEX($F31:$L31, $BM31, MATCH(DG$6, $F$9:$L$9, 0)), "")&gt;DG$7, "", IFERROR(INDEX($BB31:$BH31, $BM31, MATCH(DG$6, $BB$10:$BH$10, 0)), "")), ""))</f>
        <v/>
      </c>
      <c r="DH31" s="70" t="str" cm="1">
        <f t="array" ref="DH31">IF(OR($X31="", DH$7=""), "", IFERROR(IF(IFERROR(INDEX($F31:$L31, $BM31, MATCH(DH$6, $F$9:$L$9, 0)), "")&gt;DH$7, "", IFERROR(INDEX($BB31:$BH31, $BM31, MATCH(DH$6, $BB$10:$BH$10, 0)), "")), ""))</f>
        <v/>
      </c>
      <c r="DI31" s="68" t="str">
        <f t="shared" si="114"/>
        <v/>
      </c>
      <c r="DJ31" s="69" t="str">
        <f t="shared" si="115"/>
        <v/>
      </c>
      <c r="DK31" s="69" t="str">
        <f t="shared" si="116"/>
        <v/>
      </c>
      <c r="DL31" s="69" t="str">
        <f t="shared" si="117"/>
        <v/>
      </c>
      <c r="DM31" s="69" t="str">
        <f t="shared" si="118"/>
        <v/>
      </c>
      <c r="DN31" s="69" t="str">
        <f t="shared" si="119"/>
        <v/>
      </c>
      <c r="DO31" s="70" t="str">
        <f t="shared" si="120"/>
        <v/>
      </c>
      <c r="DP31" s="68" t="str" cm="1">
        <f t="array" ref="DP31">IF(OR($X31="", DP$7=""), "", IFERROR(IF(IFERROR(INDEX($F31:$L31, $BM31, MATCH(DP$6, $F$9:$L$9, 0)), "")&gt;DP$7, "", IFERROR(INDEX($BB31:$BH31, $BM31, MATCH(DP$6, $BB$10:$BH$10, 0)), "")), ""))</f>
        <v/>
      </c>
      <c r="DQ31" s="70" t="str" cm="1">
        <f t="array" ref="DQ31">IF(OR($X31="", DQ$7=""), "", IFERROR(IF(IFERROR(INDEX($F31:$L31, $BM31, MATCH(DQ$6, $F$9:$L$9, 0)), "")&gt;DQ$7, "", IFERROR(INDEX($BB31:$BH31, $BM31, MATCH(DQ$6, $BB$10:$BH$10, 0)), "")), ""))</f>
        <v/>
      </c>
      <c r="DR31" s="68" t="str">
        <f t="shared" si="121"/>
        <v/>
      </c>
      <c r="DS31" s="69" t="str">
        <f t="shared" si="122"/>
        <v/>
      </c>
      <c r="DT31" s="69" t="str">
        <f t="shared" si="123"/>
        <v/>
      </c>
      <c r="DU31" s="69" t="str">
        <f t="shared" si="124"/>
        <v/>
      </c>
      <c r="DV31" s="69" t="str">
        <f t="shared" si="125"/>
        <v/>
      </c>
      <c r="DW31" s="69" t="str">
        <f t="shared" si="126"/>
        <v/>
      </c>
      <c r="DX31" s="70" t="str">
        <f t="shared" si="127"/>
        <v/>
      </c>
      <c r="DY31" s="68" t="str" cm="1">
        <f t="array" ref="DY31">IF(OR($X31="", DY$7=""), "", IFERROR(IF(IFERROR(INDEX($F31:$L31, $BM31, MATCH(DY$6, $F$9:$L$9, 0)), "")&gt;DY$7, "", IFERROR(INDEX($BB31:$BH31, $BM31, MATCH(DY$6, $BB$10:$BH$10, 0)), "")), ""))</f>
        <v/>
      </c>
      <c r="DZ31" s="70" t="str" cm="1">
        <f t="array" ref="DZ31">IF(OR($X31="", DZ$7=""), "", IFERROR(IF(IFERROR(INDEX($F31:$L31, $BM31, MATCH(DZ$6, $F$9:$L$9, 0)), "")&gt;DZ$7, "", IFERROR(INDEX($BB31:$BH31, $BM31, MATCH(DZ$6, $BB$10:$BH$10, 0)), "")), ""))</f>
        <v/>
      </c>
      <c r="EA31" s="68" t="str">
        <f t="shared" si="128"/>
        <v/>
      </c>
      <c r="EB31" s="69" t="str">
        <f t="shared" si="129"/>
        <v/>
      </c>
      <c r="EC31" s="69" t="str">
        <f t="shared" si="130"/>
        <v/>
      </c>
      <c r="ED31" s="69" t="str">
        <f t="shared" si="131"/>
        <v/>
      </c>
      <c r="EE31" s="69" t="str">
        <f t="shared" si="132"/>
        <v/>
      </c>
      <c r="EF31" s="69" t="str">
        <f t="shared" si="133"/>
        <v/>
      </c>
      <c r="EG31" s="70" t="str">
        <f t="shared" si="134"/>
        <v/>
      </c>
      <c r="EH31" s="68" t="str" cm="1">
        <f t="array" ref="EH31">IF(OR($X31="", EH$7=""), "", IFERROR(IF(IFERROR(INDEX($F31:$L31, $BM31, MATCH(EH$6, $F$9:$L$9, 0)), "")&gt;EH$7, "", IFERROR(INDEX($BB31:$BH31, $BM31, MATCH(EH$6, $BB$10:$BH$10, 0)), "")), ""))</f>
        <v/>
      </c>
      <c r="EI31" s="70" t="str" cm="1">
        <f t="array" ref="EI31">IF(OR($X31="", EI$7=""), "", IFERROR(IF(IFERROR(INDEX($F31:$L31, $BM31, MATCH(EI$6, $F$9:$L$9, 0)), "")&gt;EI$7, "", IFERROR(INDEX($BB31:$BH31, $BM31, MATCH(EI$6, $BB$10:$BH$10, 0)), "")), ""))</f>
        <v/>
      </c>
      <c r="EJ31" s="68" t="str">
        <f t="shared" si="135"/>
        <v/>
      </c>
      <c r="EK31" s="69" t="str">
        <f t="shared" si="136"/>
        <v/>
      </c>
      <c r="EL31" s="69" t="str">
        <f t="shared" si="137"/>
        <v/>
      </c>
      <c r="EM31" s="69" t="str">
        <f t="shared" si="138"/>
        <v/>
      </c>
      <c r="EN31" s="69" t="str">
        <f t="shared" si="139"/>
        <v/>
      </c>
      <c r="EO31" s="69" t="str">
        <f t="shared" si="140"/>
        <v/>
      </c>
      <c r="EP31" s="70" t="str">
        <f t="shared" si="141"/>
        <v/>
      </c>
      <c r="EQ31" s="68" t="str" cm="1">
        <f t="array" ref="EQ31">IF(OR($X31="", EQ$7=""), "", IFERROR(IF(IFERROR(INDEX($F31:$L31, $BM31, MATCH(EQ$6, $F$9:$L$9, 0)), "")&gt;EQ$7, "", IFERROR(INDEX($BB31:$BH31, $BM31, MATCH(EQ$6, $BB$10:$BH$10, 0)), "")), ""))</f>
        <v/>
      </c>
      <c r="ER31" s="70" t="str" cm="1">
        <f t="array" ref="ER31">IF(OR($X31="", ER$7=""), "", IFERROR(IF(IFERROR(INDEX($F31:$L31, $BM31, MATCH(ER$6, $F$9:$L$9, 0)), "")&gt;ER$7, "", IFERROR(INDEX($BB31:$BH31, $BM31, MATCH(ER$6, $BB$10:$BH$10, 0)), "")), ""))</f>
        <v/>
      </c>
      <c r="ES31" s="68" t="str">
        <f t="shared" si="142"/>
        <v/>
      </c>
      <c r="ET31" s="69" t="str">
        <f t="shared" si="143"/>
        <v/>
      </c>
      <c r="EU31" s="69" t="str">
        <f t="shared" si="144"/>
        <v/>
      </c>
      <c r="EV31" s="69" t="str">
        <f t="shared" si="145"/>
        <v/>
      </c>
      <c r="EW31" s="69" t="str">
        <f t="shared" si="146"/>
        <v/>
      </c>
      <c r="EX31" s="69" t="str">
        <f t="shared" si="147"/>
        <v/>
      </c>
      <c r="EY31" s="70" t="str">
        <f t="shared" si="148"/>
        <v/>
      </c>
      <c r="FA31" s="68" t="str" cm="1">
        <f t="array" ref="FA31">IF($X31="", "", IFERROR(INDEX($BN31:$EY31, $EZ31, MATCH(FA$8, $BN$2:$EY$2, 0)), ""))</f>
        <v/>
      </c>
      <c r="FB31" s="69" t="str" cm="1">
        <f t="array" ref="FB31">IF($X31="", "", IFERROR(INDEX($BN31:$EY31, $EZ31, MATCH(FB$8, $BN$2:$EY$2, 0)), ""))</f>
        <v/>
      </c>
      <c r="FC31" s="69" t="str" cm="1">
        <f t="array" ref="FC31">IF($X31="", "", IFERROR(INDEX($BN31:$EY31, $EZ31, MATCH(FC$8, $BN$2:$EY$2, 0)), ""))</f>
        <v/>
      </c>
      <c r="FD31" s="69" t="str" cm="1">
        <f t="array" ref="FD31">IF($X31="", "", IFERROR(INDEX($BN31:$EY31, $EZ31, MATCH(FD$8, $BN$2:$EY$2, 0)), ""))</f>
        <v/>
      </c>
      <c r="FE31" s="69" t="str" cm="1">
        <f t="array" ref="FE31">IF($X31="", "", IFERROR(INDEX($BN31:$EY31, $EZ31, MATCH(FE$8, $BN$2:$EY$2, 0)), ""))</f>
        <v/>
      </c>
      <c r="FF31" s="69" t="str" cm="1">
        <f t="array" ref="FF31">IF($X31="", "", IFERROR(INDEX($BN31:$EY31, $EZ31, MATCH(FF$8, $BN$2:$EY$2, 0)), ""))</f>
        <v/>
      </c>
      <c r="FG31" s="69" t="str" cm="1">
        <f t="array" ref="FG31">IF($X31="", "", IFERROR(INDEX($BN31:$EY31, $EZ31, MATCH(FG$8, $BN$2:$EY$2, 0)), ""))</f>
        <v/>
      </c>
      <c r="FH31" s="69" t="str" cm="1">
        <f t="array" ref="FH31">IF($X31="", "", IFERROR(INDEX($BN31:$EY31, $EZ31, MATCH(FH$8, $BN$2:$EY$2, 0)), ""))</f>
        <v/>
      </c>
      <c r="FI31" s="69" t="str" cm="1">
        <f t="array" ref="FI31">IF($X31="", "", IFERROR(INDEX($BN31:$EY31, $EZ31, MATCH(FI$8, $BN$2:$EY$2, 0)), ""))</f>
        <v/>
      </c>
      <c r="FJ31" s="69" t="str" cm="1">
        <f t="array" ref="FJ31">IF($X31="", "", IFERROR(INDEX($BN31:$EY31, $EZ31, MATCH(FJ$8, $BN$2:$EY$2, 0)), ""))</f>
        <v/>
      </c>
      <c r="FK31" s="69" t="str" cm="1">
        <f t="array" ref="FK31">IF($X31="", "", IFERROR(INDEX($BN31:$EY31, $EZ31, MATCH(FK$8, $BN$2:$EY$2, 0)), ""))</f>
        <v/>
      </c>
      <c r="FL31" s="69" t="str" cm="1">
        <f t="array" ref="FL31">IF($X31="", "", IFERROR(INDEX($BN31:$EY31, $EZ31, MATCH(FL$8, $BN$2:$EY$2, 0)), ""))</f>
        <v/>
      </c>
      <c r="FM31" s="69" t="str" cm="1">
        <f t="array" ref="FM31">IF($X31="", "", IFERROR(INDEX($BN31:$EY31, $EZ31, MATCH(FM$8, $BN$2:$EY$2, 0)), ""))</f>
        <v/>
      </c>
      <c r="FN31" s="69" t="str" cm="1">
        <f t="array" ref="FN31">IF($X31="", "", IFERROR(INDEX($BN31:$EY31, $EZ31, MATCH(FN$8, $BN$2:$EY$2, 0)), ""))</f>
        <v/>
      </c>
      <c r="FO31" s="69" t="str" cm="1">
        <f t="array" ref="FO31">IF($X31="", "", IFERROR(INDEX($BN31:$EY31, $EZ31, MATCH(FO$8, $BN$2:$EY$2, 0)), ""))</f>
        <v/>
      </c>
      <c r="FP31" s="69" t="str" cm="1">
        <f t="array" ref="FP31">IF($X31="", "", IFERROR(INDEX($BN31:$EY31, $EZ31, MATCH(FP$8, $BN$2:$EY$2, 0)), ""))</f>
        <v/>
      </c>
      <c r="FQ31" s="69" t="str" cm="1">
        <f t="array" ref="FQ31">IF($X31="", "", IFERROR(INDEX($BN31:$EY31, $EZ31, MATCH(FQ$8, $BN$2:$EY$2, 0)), ""))</f>
        <v/>
      </c>
      <c r="FR31" s="69" t="str" cm="1">
        <f t="array" ref="FR31">IF($X31="", "", IFERROR(INDEX($BN31:$EY31, $EZ31, MATCH(FR$8, $BN$2:$EY$2, 0)), ""))</f>
        <v/>
      </c>
      <c r="FS31" s="69" t="str" cm="1">
        <f t="array" ref="FS31">IF($X31="", "", IFERROR(INDEX($BN31:$EY31, $EZ31, MATCH(FS$8, $BN$2:$EY$2, 0)), ""))</f>
        <v/>
      </c>
      <c r="FT31" s="69" t="str" cm="1">
        <f t="array" ref="FT31">IF($X31="", "", IFERROR(INDEX($BN31:$EY31, $EZ31, MATCH(FT$8, $BN$2:$EY$2, 0)), ""))</f>
        <v/>
      </c>
      <c r="FU31" s="69" t="str" cm="1">
        <f t="array" ref="FU31">IF($X31="", "", IFERROR(INDEX($BN31:$EY31, $EZ31, MATCH(FU$8, $BN$2:$EY$2, 0)), ""))</f>
        <v/>
      </c>
      <c r="FV31" s="69" t="str" cm="1">
        <f t="array" ref="FV31">IF($X31="", "", IFERROR(INDEX($BN31:$EY31, $EZ31, MATCH(FV$8, $BN$2:$EY$2, 0)), ""))</f>
        <v/>
      </c>
      <c r="FW31" s="69" t="str" cm="1">
        <f t="array" ref="FW31">IF($X31="", "", IFERROR(INDEX($BN31:$EY31, $EZ31, MATCH(FW$8, $BN$2:$EY$2, 0)), ""))</f>
        <v/>
      </c>
      <c r="FX31" s="69" t="str" cm="1">
        <f t="array" ref="FX31">IF($X31="", "", IFERROR(INDEX($BN31:$EY31, $EZ31, MATCH(FX$8, $BN$2:$EY$2, 0)), ""))</f>
        <v/>
      </c>
      <c r="FY31" s="69" t="str" cm="1">
        <f t="array" ref="FY31">IF($X31="", "", IFERROR(INDEX($BN31:$EY31, $EZ31, MATCH(FY$8, $BN$2:$EY$2, 0)), ""))</f>
        <v/>
      </c>
      <c r="FZ31" s="69" t="str" cm="1">
        <f t="array" ref="FZ31">IF($X31="", "", IFERROR(INDEX($BN31:$EY31, $EZ31, MATCH(FZ$8, $BN$2:$EY$2, 0)), ""))</f>
        <v/>
      </c>
      <c r="GA31" s="69" t="str" cm="1">
        <f t="array" ref="GA31">IF($X31="", "", IFERROR(INDEX($BN31:$EY31, $EZ31, MATCH(GA$8, $BN$2:$EY$2, 0)), ""))</f>
        <v/>
      </c>
      <c r="GB31" s="69" t="str" cm="1">
        <f t="array" ref="GB31">IF($X31="", "", IFERROR(INDEX($BN31:$EY31, $EZ31, MATCH(GB$8, $BN$2:$EY$2, 0)), ""))</f>
        <v/>
      </c>
      <c r="GC31" s="69" t="str" cm="1">
        <f t="array" ref="GC31">IF($X31="", "", IFERROR(INDEX($BN31:$EY31, $EZ31, MATCH(GC$8, $BN$2:$EY$2, 0)), ""))</f>
        <v/>
      </c>
      <c r="GD31" s="69" t="str" cm="1">
        <f t="array" ref="GD31">IF($X31="", "", IFERROR(INDEX($BN31:$EY31, $EZ31, MATCH(GD$8, $BN$2:$EY$2, 0)), ""))</f>
        <v/>
      </c>
      <c r="GE31" s="69" t="str" cm="1">
        <f t="array" ref="GE31">IF($X31="", "", IFERROR(INDEX($BN31:$EY31, $EZ31, MATCH(GE$8, $BN$2:$EY$2, 0)), ""))</f>
        <v/>
      </c>
      <c r="GF31" s="69" t="str" cm="1">
        <f t="array" ref="GF31">IF($X31="", "", IFERROR(INDEX($BN31:$EY31, $EZ31, MATCH(GF$8, $BN$2:$EY$2, 0)), ""))</f>
        <v/>
      </c>
      <c r="GG31" s="69" t="str" cm="1">
        <f t="array" ref="GG31">IF($X31="", "", IFERROR(INDEX($BN31:$EY31, $EZ31, MATCH(GG$8, $BN$2:$EY$2, 0)), ""))</f>
        <v/>
      </c>
      <c r="GH31" s="69" t="str" cm="1">
        <f t="array" ref="GH31">IF($X31="", "", IFERROR(INDEX($BN31:$EY31, $EZ31, MATCH(GH$8, $BN$2:$EY$2, 0)), ""))</f>
        <v/>
      </c>
      <c r="GI31" s="69" t="str" cm="1">
        <f t="array" ref="GI31">IF($X31="", "", IFERROR(INDEX($BN31:$EY31, $EZ31, MATCH(GI$8, $BN$2:$EY$2, 0)), ""))</f>
        <v/>
      </c>
      <c r="GJ31" s="69" t="str" cm="1">
        <f t="array" ref="GJ31">IF($X31="", "", IFERROR(INDEX($BN31:$EY31, $EZ31, MATCH(GJ$8, $BN$2:$EY$2, 0)), ""))</f>
        <v/>
      </c>
      <c r="GK31" s="69" t="str" cm="1">
        <f t="array" ref="GK31">IF($X31="", "", IFERROR(INDEX($BN31:$EY31, $EZ31, MATCH(GK$8, $BN$2:$EY$2, 0)), ""))</f>
        <v/>
      </c>
      <c r="GL31" s="69" t="str" cm="1">
        <f t="array" ref="GL31">IF($X31="", "", IFERROR(INDEX($BN31:$EY31, $EZ31, MATCH(GL$8, $BN$2:$EY$2, 0)), ""))</f>
        <v/>
      </c>
      <c r="GM31" s="69" t="str" cm="1">
        <f t="array" ref="GM31">IF($X31="", "", IFERROR(INDEX($BN31:$EY31, $EZ31, MATCH(GM$8, $BN$2:$EY$2, 0)), ""))</f>
        <v/>
      </c>
      <c r="GN31" s="69" t="str" cm="1">
        <f t="array" ref="GN31">IF($X31="", "", IFERROR(INDEX($BN31:$EY31, $EZ31, MATCH(GN$8, $BN$2:$EY$2, 0)), ""))</f>
        <v/>
      </c>
      <c r="GO31" s="69" t="str" cm="1">
        <f t="array" ref="GO31">IF($X31="", "", IFERROR(INDEX($BN31:$EY31, $EZ31, MATCH(GO$8, $BN$2:$EY$2, 0)), ""))</f>
        <v/>
      </c>
      <c r="GP31" s="69" t="str" cm="1">
        <f t="array" ref="GP31">IF($X31="", "", IFERROR(INDEX($BN31:$EY31, $EZ31, MATCH(GP$8, $BN$2:$EY$2, 0)), ""))</f>
        <v/>
      </c>
      <c r="GQ31" s="69" t="str" cm="1">
        <f t="array" ref="GQ31">IF($X31="", "", IFERROR(INDEX($BN31:$EY31, $EZ31, MATCH(GQ$8, $BN$2:$EY$2, 0)), ""))</f>
        <v/>
      </c>
      <c r="GR31" s="69" t="str" cm="1">
        <f t="array" ref="GR31">IF($X31="", "", IFERROR(INDEX($BN31:$EY31, $EZ31, MATCH(GR$8, $BN$2:$EY$2, 0)), ""))</f>
        <v/>
      </c>
      <c r="GS31" s="69" t="str" cm="1">
        <f t="array" ref="GS31">IF($X31="", "", IFERROR(INDEX($BN31:$EY31, $EZ31, MATCH(GS$8, $BN$2:$EY$2, 0)), ""))</f>
        <v/>
      </c>
      <c r="GT31" s="69" t="str" cm="1">
        <f t="array" ref="GT31">IF($X31="", "", IFERROR(INDEX($BN31:$EY31, $EZ31, MATCH(GT$8, $BN$2:$EY$2, 0)), ""))</f>
        <v/>
      </c>
      <c r="GU31" s="69" t="str" cm="1">
        <f t="array" ref="GU31">IF($X31="", "", IFERROR(INDEX($BN31:$EY31, $EZ31, MATCH(GU$8, $BN$2:$EY$2, 0)), ""))</f>
        <v/>
      </c>
      <c r="GV31" s="69" t="str" cm="1">
        <f t="array" ref="GV31">IF($X31="", "", IFERROR(INDEX($BN31:$EY31, $EZ31, MATCH(GV$8, $BN$2:$EY$2, 0)), ""))</f>
        <v/>
      </c>
      <c r="GW31" s="69" t="str" cm="1">
        <f t="array" ref="GW31">IF($X31="", "", IFERROR(INDEX($BN31:$EY31, $EZ31, MATCH(GW$8, $BN$2:$EY$2, 0)), ""))</f>
        <v/>
      </c>
      <c r="GX31" s="69" t="str" cm="1">
        <f t="array" ref="GX31">IF($X31="", "", IFERROR(INDEX($BN31:$EY31, $EZ31, MATCH(GX$8, $BN$2:$EY$2, 0)), ""))</f>
        <v/>
      </c>
      <c r="GY31" s="69" t="str" cm="1">
        <f t="array" ref="GY31">IF($X31="", "", IFERROR(INDEX($BN31:$EY31, $EZ31, MATCH(GY$8, $BN$2:$EY$2, 0)), ""))</f>
        <v/>
      </c>
      <c r="GZ31" s="69" t="str" cm="1">
        <f t="array" ref="GZ31">IF($X31="", "", IFERROR(INDEX($BN31:$EY31, $EZ31, MATCH(GZ$8, $BN$2:$EY$2, 0)), ""))</f>
        <v/>
      </c>
      <c r="HA31" s="69" t="str" cm="1">
        <f t="array" ref="HA31">IF($X31="", "", IFERROR(INDEX($BN31:$EY31, $EZ31, MATCH(HA$8, $BN$2:$EY$2, 0)), ""))</f>
        <v/>
      </c>
      <c r="HB31" s="69" t="str" cm="1">
        <f t="array" ref="HB31">IF($X31="", "", IFERROR(INDEX($BN31:$EY31, $EZ31, MATCH(HB$8, $BN$2:$EY$2, 0)), ""))</f>
        <v/>
      </c>
      <c r="HC31" s="69" t="str" cm="1">
        <f t="array" ref="HC31">IF($X31="", "", IFERROR(INDEX($BN31:$EY31, $EZ31, MATCH(HC$8, $BN$2:$EY$2, 0)), ""))</f>
        <v/>
      </c>
      <c r="HD31" s="69" t="str" cm="1">
        <f t="array" ref="HD31">IF($X31="", "", IFERROR(INDEX($BN31:$EY31, $EZ31, MATCH(HD$8, $BN$2:$EY$2, 0)), ""))</f>
        <v/>
      </c>
      <c r="HE31" s="69" t="str" cm="1">
        <f t="array" ref="HE31">IF($X31="", "", IFERROR(INDEX($BN31:$EY31, $EZ31, MATCH(HE$8, $BN$2:$EY$2, 0)), ""))</f>
        <v/>
      </c>
      <c r="HF31" s="69" t="str" cm="1">
        <f t="array" ref="HF31">IF($X31="", "", IFERROR(INDEX($BN31:$EY31, $EZ31, MATCH(HF$8, $BN$2:$EY$2, 0)), ""))</f>
        <v/>
      </c>
      <c r="HG31" s="69" t="str" cm="1">
        <f t="array" ref="HG31">IF($X31="", "", IFERROR(INDEX($BN31:$EY31, $EZ31, MATCH(HG$8, $BN$2:$EY$2, 0)), ""))</f>
        <v/>
      </c>
      <c r="HH31" s="69" t="str" cm="1">
        <f t="array" ref="HH31">IF($X31="", "", IFERROR(INDEX($BN31:$EY31, $EZ31, MATCH(HH$8, $BN$2:$EY$2, 0)), ""))</f>
        <v/>
      </c>
      <c r="HI31" s="69" t="str" cm="1">
        <f t="array" ref="HI31">IF($X31="", "", IFERROR(INDEX($BN31:$EY31, $EZ31, MATCH(HI$8, $BN$2:$EY$2, 0)), ""))</f>
        <v/>
      </c>
      <c r="HJ31" s="69" t="str" cm="1">
        <f t="array" ref="HJ31">IF($X31="", "", IFERROR(INDEX($BN31:$EY31, $EZ31, MATCH(HJ$8, $BN$2:$EY$2, 0)), ""))</f>
        <v/>
      </c>
      <c r="HK31" s="69" t="str" cm="1">
        <f t="array" ref="HK31">IF($X31="", "", IFERROR(INDEX($BN31:$EY31, $EZ31, MATCH(HK$8, $BN$2:$EY$2, 0)), ""))</f>
        <v/>
      </c>
      <c r="HL31" s="69" t="str" cm="1">
        <f t="array" ref="HL31">IF($X31="", "", IFERROR(INDEX($BN31:$EY31, $EZ31, MATCH(HL$8, $BN$2:$EY$2, 0)), ""))</f>
        <v/>
      </c>
      <c r="HM31" s="69" t="str" cm="1">
        <f t="array" ref="HM31">IF($X31="", "", IFERROR(INDEX($BN31:$EY31, $EZ31, MATCH(HM$8, $BN$2:$EY$2, 0)), ""))</f>
        <v/>
      </c>
      <c r="HN31" s="69" t="str" cm="1">
        <f t="array" ref="HN31">IF($X31="", "", IFERROR(INDEX($BN31:$EY31, $EZ31, MATCH(HN$8, $BN$2:$EY$2, 0)), ""))</f>
        <v/>
      </c>
      <c r="HO31" s="69" t="str" cm="1">
        <f t="array" ref="HO31">IF($X31="", "", IFERROR(INDEX($BN31:$EY31, $EZ31, MATCH(HO$8, $BN$2:$EY$2, 0)), ""))</f>
        <v/>
      </c>
      <c r="HP31" s="69" t="str" cm="1">
        <f t="array" ref="HP31">IF($X31="", "", IFERROR(INDEX($BN31:$EY31, $EZ31, MATCH(HP$8, $BN$2:$EY$2, 0)), ""))</f>
        <v/>
      </c>
      <c r="HQ31" s="69" t="str" cm="1">
        <f t="array" ref="HQ31">IF($X31="", "", IFERROR(INDEX($BN31:$EY31, $EZ31, MATCH(HQ$8, $BN$2:$EY$2, 0)), ""))</f>
        <v/>
      </c>
      <c r="HR31" s="70" t="str" cm="1">
        <f t="array" ref="HR31">IF($X31="", "", IFERROR(INDEX($BN31:$EY31, $EZ31, MATCH(HR$8, $BN$2:$EY$2, 0)), ""))</f>
        <v/>
      </c>
      <c r="HT31" s="8" t="str" cm="1">
        <f t="array" ref="HT31">IFERROR(INDEX($FA$6:$HR$6, $HS$6, MATCH(MIN($FA31:$HR31), $FA31:$HR31, 0)), "")</f>
        <v/>
      </c>
      <c r="HV31" s="8" t="str" cm="1">
        <f t="array" ref="HV31">IFERROR(INDEX(Trainers!$I$11:$I$20, MATCH(IFERROR(INDEX($FA$7:$HR$7, $HS$6, MATCH(MIN($FA31:$HR31), $FA31:$HR31, 0)), ""), Trainers!$AB$11:$AB$20, 0)), "")</f>
        <v/>
      </c>
      <c r="HX31" s="81" t="str">
        <f t="shared" si="149"/>
        <v/>
      </c>
      <c r="HY31" s="88" t="str">
        <f t="shared" si="150"/>
        <v/>
      </c>
      <c r="HZ31" s="81" t="str">
        <f t="shared" si="149"/>
        <v/>
      </c>
      <c r="IA31" s="88" t="str">
        <f t="shared" si="150"/>
        <v/>
      </c>
      <c r="IB31" s="81" t="str">
        <f t="shared" si="149"/>
        <v/>
      </c>
      <c r="IC31" s="88" t="str">
        <f t="shared" si="150"/>
        <v/>
      </c>
      <c r="ID31" s="81" t="str">
        <f t="shared" si="149"/>
        <v/>
      </c>
      <c r="IE31" s="88" t="str">
        <f t="shared" si="150"/>
        <v/>
      </c>
      <c r="IF31" s="81" t="str">
        <f t="shared" si="149"/>
        <v/>
      </c>
      <c r="IG31" s="88" t="str">
        <f t="shared" si="150"/>
        <v/>
      </c>
      <c r="IH31" s="81" t="str">
        <f t="shared" si="149"/>
        <v/>
      </c>
      <c r="II31" s="88" t="str">
        <f t="shared" si="150"/>
        <v/>
      </c>
      <c r="IJ31" s="81" t="str">
        <f t="shared" si="149"/>
        <v/>
      </c>
      <c r="IK31" s="88" t="str">
        <f t="shared" si="150"/>
        <v/>
      </c>
      <c r="IL31" s="81" t="str">
        <f t="shared" si="149"/>
        <v/>
      </c>
      <c r="IM31" s="88" t="str">
        <f t="shared" si="150"/>
        <v/>
      </c>
      <c r="IN31" s="81" t="str">
        <f t="shared" si="156"/>
        <v/>
      </c>
      <c r="IO31" s="88" t="str">
        <f t="shared" si="157"/>
        <v/>
      </c>
      <c r="IP31" s="81" t="str">
        <f t="shared" si="156"/>
        <v/>
      </c>
      <c r="IQ31" s="88" t="str">
        <f t="shared" si="157"/>
        <v/>
      </c>
      <c r="IS31" s="81" t="str" cm="1">
        <f t="array" ref="IS31">IF($X31="", "", IFERROR(INDEX($HX$3:$IQ$3, $IR$3, MATCH(IS$10, $HX31:$IQ31, 0)), ""))</f>
        <v/>
      </c>
      <c r="IT31" s="89" t="str" cm="1">
        <f t="array" ref="IT31">IF($X31="", "", IFERROR(INDEX($HX$3:$IQ$3, $IR$3, MATCH(IT$10, $HX31:$IQ31, 0)), ""))</f>
        <v/>
      </c>
      <c r="IU31" s="89" t="str" cm="1">
        <f t="array" ref="IU31">IF($X31="", "", IFERROR(INDEX($HX$3:$IQ$3, $IR$3, MATCH(IU$10, $HX31:$IQ31, 0)), ""))</f>
        <v/>
      </c>
      <c r="IV31" s="8" t="str">
        <f t="shared" si="151"/>
        <v/>
      </c>
      <c r="IX31" s="8" t="str">
        <f t="shared" si="152"/>
        <v/>
      </c>
      <c r="IZ31" s="8" t="str">
        <f>IF($BL31="", "", IFERROR(INDEX(Trainers!$AB$11:$AB$20, MATCH($BL31, Trainers!$I$11:$I$20, 0)), ""))</f>
        <v/>
      </c>
      <c r="JA31" s="78" t="str">
        <f t="shared" si="153"/>
        <v/>
      </c>
      <c r="JB31" s="8" t="str" cm="1">
        <f t="array" ref="JB31">IFERROR(INDEX($BN$7:$EY$7, $BM$7, MATCH(CONCATENATE($IZ31, " - ", $BJ31), $BN$2:$EY$2, 0)), "")</f>
        <v/>
      </c>
      <c r="JC31" s="8" t="str">
        <f t="shared" si="154"/>
        <v/>
      </c>
      <c r="JE31" s="8" t="str">
        <f>IF($HV31="", "", IFERROR(INDEX(Trainers!$AB$11:$AB$20, MATCH($HV31, Trainers!$I$11:$I$20, 0)), ""))</f>
        <v/>
      </c>
      <c r="JF31" s="78" t="str" cm="1">
        <f t="array" ref="JF31">IF(IFERROR(INDEX($F31:$L31, $Y31, MATCH($HT31, $F$9:$L$9, 0)), "")="", "", IFERROR(INDEX($F31:$L31, $Y31, MATCH($HT31, $F$9:$L$9, 0)), ""))</f>
        <v/>
      </c>
      <c r="JG31" s="8" t="str" cm="1">
        <f t="array" ref="JG31">IFERROR(INDEX($BN$7:$EY$7, $BM$7, MATCH(CONCATENATE($JE31, " - ", $HT31), $BN$2:$EY$2, 0)), "")</f>
        <v/>
      </c>
      <c r="JH31" s="8" t="str">
        <f t="shared" si="155"/>
        <v/>
      </c>
    </row>
    <row r="32" spans="1:268" x14ac:dyDescent="0.25">
      <c r="A32" s="2"/>
      <c r="B32" s="20"/>
      <c r="C32" s="21"/>
      <c r="D32" s="38"/>
      <c r="E32" s="22"/>
      <c r="F32" s="22"/>
      <c r="G32" s="22"/>
      <c r="H32" s="22"/>
      <c r="I32" s="22"/>
      <c r="J32" s="22"/>
      <c r="K32" s="22"/>
      <c r="L32" s="23"/>
      <c r="M32" s="2"/>
      <c r="N32" s="101" t="str">
        <f t="shared" si="75"/>
        <v/>
      </c>
      <c r="O32" s="2"/>
      <c r="P32" s="62"/>
      <c r="Q32" s="62"/>
      <c r="R32" s="62"/>
      <c r="X32" s="8" t="str">
        <f t="shared" si="76"/>
        <v/>
      </c>
      <c r="Z32" s="8" t="str">
        <f t="shared" si="38"/>
        <v/>
      </c>
      <c r="AA32" s="8" t="str">
        <f t="shared" si="39"/>
        <v/>
      </c>
      <c r="AB32" s="8" t="str">
        <f t="shared" si="40"/>
        <v/>
      </c>
      <c r="AC32" s="8" t="str">
        <f t="shared" si="41"/>
        <v/>
      </c>
      <c r="AD32" s="8" t="str">
        <f t="shared" si="42"/>
        <v/>
      </c>
      <c r="AE32" s="8" t="str">
        <f t="shared" si="43"/>
        <v/>
      </c>
      <c r="AF32" s="8" t="str">
        <f t="shared" si="44"/>
        <v/>
      </c>
      <c r="AG32" s="8" t="str">
        <f t="shared" si="45"/>
        <v/>
      </c>
      <c r="AH32" s="8" t="str">
        <f t="shared" si="46"/>
        <v/>
      </c>
      <c r="AI32" s="8" t="str">
        <f t="shared" si="47"/>
        <v/>
      </c>
      <c r="AJ32" s="8" t="str">
        <f t="shared" si="48"/>
        <v/>
      </c>
      <c r="AL32" s="68" t="str">
        <f t="shared" si="49"/>
        <v/>
      </c>
      <c r="AM32" s="69" t="str">
        <f t="shared" si="50"/>
        <v/>
      </c>
      <c r="AN32" s="69" t="str">
        <f t="shared" si="51"/>
        <v/>
      </c>
      <c r="AO32" s="69" t="str">
        <f t="shared" si="52"/>
        <v/>
      </c>
      <c r="AP32" s="69" t="str">
        <f t="shared" si="53"/>
        <v/>
      </c>
      <c r="AQ32" s="69" t="str">
        <f t="shared" si="54"/>
        <v/>
      </c>
      <c r="AR32" s="70" t="str">
        <f t="shared" si="55"/>
        <v/>
      </c>
      <c r="AT32" s="68" t="str">
        <f>IF($D32="", "", IFERROR(INDEX('Training Positions'!C$11:C$30, MATCH($D32, 'Training Positions'!$B$11:$B$30, 0)), ""))</f>
        <v/>
      </c>
      <c r="AU32" s="69" t="str">
        <f>IF($D32="", "", IFERROR(INDEX('Training Positions'!D$11:D$30, MATCH($D32, 'Training Positions'!$B$11:$B$30, 0)), ""))</f>
        <v/>
      </c>
      <c r="AV32" s="69" t="str">
        <f>IF($D32="", "", IFERROR(INDEX('Training Positions'!E$11:E$30, MATCH($D32, 'Training Positions'!$B$11:$B$30, 0)), ""))</f>
        <v/>
      </c>
      <c r="AW32" s="69" t="str">
        <f>IF($D32="", "", IFERROR(INDEX('Training Positions'!F$11:F$30, MATCH($D32, 'Training Positions'!$B$11:$B$30, 0)), ""))</f>
        <v/>
      </c>
      <c r="AX32" s="69" t="str">
        <f>IF($D32="", "", IFERROR(INDEX('Training Positions'!G$11:G$30, MATCH($D32, 'Training Positions'!$B$11:$B$30, 0)), ""))</f>
        <v/>
      </c>
      <c r="AY32" s="69" t="str">
        <f>IF($D32="", "", IFERROR(INDEX('Training Positions'!H$11:H$30, MATCH($D32, 'Training Positions'!$B$11:$B$30, 0)), ""))</f>
        <v/>
      </c>
      <c r="AZ32" s="70" t="str">
        <f>IF($D32="", "", IFERROR(INDEX('Training Positions'!I$11:I$30, MATCH($D32, 'Training Positions'!$B$11:$B$30, 0)), ""))</f>
        <v/>
      </c>
      <c r="BB32" s="68" t="str">
        <f t="shared" si="77"/>
        <v/>
      </c>
      <c r="BC32" s="69" t="str">
        <f t="shared" si="77"/>
        <v/>
      </c>
      <c r="BD32" s="69" t="str">
        <f t="shared" si="77"/>
        <v/>
      </c>
      <c r="BE32" s="69" t="str">
        <f t="shared" si="77"/>
        <v/>
      </c>
      <c r="BF32" s="69" t="str">
        <f t="shared" si="77"/>
        <v/>
      </c>
      <c r="BG32" s="69" t="str">
        <f t="shared" si="77"/>
        <v/>
      </c>
      <c r="BH32" s="70" t="str">
        <f t="shared" si="77"/>
        <v/>
      </c>
      <c r="BJ32" s="8" t="str" cm="1">
        <f t="array" ref="BJ32">IF($X32="", "", IFERROR(INDEX($BB$10:$BH$10, $BA$10, MATCH(MIN($BB32:$BH32), $BB32:$BH32, 0)), ""))</f>
        <v/>
      </c>
      <c r="BK32" s="78" t="str">
        <f t="shared" si="78"/>
        <v/>
      </c>
      <c r="BL32" s="8" t="str">
        <f>IF($IX32="", "", IFERROR(INDEX(Trainers!$I$11:$I$20, MATCH($IX32, Trainers!$AB$11:$AB$20, 0)), ""))</f>
        <v/>
      </c>
      <c r="BN32" s="68" t="str" cm="1">
        <f t="array" ref="BN32">IF(OR($X32="", BN$7=""), "", IFERROR(IF(IFERROR(INDEX($F32:$L32, $BM32, MATCH(BN$6, $F$9:$L$9, 0)), "")&gt;BN$7, "", IFERROR(INDEX($BB32:$BH32, $BM32, MATCH(BN$6, $BB$10:$BH$10, 0)), "")), ""))</f>
        <v/>
      </c>
      <c r="BO32" s="70" t="str" cm="1">
        <f t="array" ref="BO32">IF(OR($X32="", BO$7=""), "", IFERROR(IF(IFERROR(INDEX($F32:$L32, $BM32, MATCH(BO$6, $F$9:$L$9, 0)), "")&gt;BO$7, "", IFERROR(INDEX($BB32:$BH32, $BM32, MATCH(BO$6, $BB$10:$BH$10, 0)), "")), ""))</f>
        <v/>
      </c>
      <c r="BP32" s="68" t="str">
        <f t="shared" si="79"/>
        <v/>
      </c>
      <c r="BQ32" s="69" t="str">
        <f t="shared" si="80"/>
        <v/>
      </c>
      <c r="BR32" s="69" t="str">
        <f t="shared" si="81"/>
        <v/>
      </c>
      <c r="BS32" s="69" t="str">
        <f t="shared" si="82"/>
        <v/>
      </c>
      <c r="BT32" s="69" t="str">
        <f t="shared" si="83"/>
        <v/>
      </c>
      <c r="BU32" s="69" t="str">
        <f t="shared" si="84"/>
        <v/>
      </c>
      <c r="BV32" s="70" t="str">
        <f t="shared" si="85"/>
        <v/>
      </c>
      <c r="BW32" s="68" t="str" cm="1">
        <f t="array" ref="BW32">IF(OR($X32="", BW$7=""), "", IFERROR(IF(IFERROR(INDEX($F32:$L32, $BM32, MATCH(BW$6, $F$9:$L$9, 0)), "")&gt;BW$7, "", IFERROR(INDEX($BB32:$BH32, $BM32, MATCH(BW$6, $BB$10:$BH$10, 0)), "")), ""))</f>
        <v/>
      </c>
      <c r="BX32" s="70" t="str" cm="1">
        <f t="array" ref="BX32">IF(OR($X32="", BX$7=""), "", IFERROR(IF(IFERROR(INDEX($F32:$L32, $BM32, MATCH(BX$6, $F$9:$L$9, 0)), "")&gt;BX$7, "", IFERROR(INDEX($BB32:$BH32, $BM32, MATCH(BX$6, $BB$10:$BH$10, 0)), "")), ""))</f>
        <v/>
      </c>
      <c r="BY32" s="68" t="str">
        <f t="shared" si="86"/>
        <v/>
      </c>
      <c r="BZ32" s="69" t="str">
        <f t="shared" si="87"/>
        <v/>
      </c>
      <c r="CA32" s="69" t="str">
        <f t="shared" si="88"/>
        <v/>
      </c>
      <c r="CB32" s="69" t="str">
        <f t="shared" si="89"/>
        <v/>
      </c>
      <c r="CC32" s="69" t="str">
        <f t="shared" si="90"/>
        <v/>
      </c>
      <c r="CD32" s="69" t="str">
        <f t="shared" si="91"/>
        <v/>
      </c>
      <c r="CE32" s="70" t="str">
        <f t="shared" si="92"/>
        <v/>
      </c>
      <c r="CF32" s="68" t="str" cm="1">
        <f t="array" ref="CF32">IF(OR($X32="", CF$7=""), "", IFERROR(IF(IFERROR(INDEX($F32:$L32, $BM32, MATCH(CF$6, $F$9:$L$9, 0)), "")&gt;CF$7, "", IFERROR(INDEX($BB32:$BH32, $BM32, MATCH(CF$6, $BB$10:$BH$10, 0)), "")), ""))</f>
        <v/>
      </c>
      <c r="CG32" s="70" t="str" cm="1">
        <f t="array" ref="CG32">IF(OR($X32="", CG$7=""), "", IFERROR(IF(IFERROR(INDEX($F32:$L32, $BM32, MATCH(CG$6, $F$9:$L$9, 0)), "")&gt;CG$7, "", IFERROR(INDEX($BB32:$BH32, $BM32, MATCH(CG$6, $BB$10:$BH$10, 0)), "")), ""))</f>
        <v/>
      </c>
      <c r="CH32" s="68" t="str">
        <f t="shared" si="93"/>
        <v/>
      </c>
      <c r="CI32" s="69" t="str">
        <f t="shared" si="94"/>
        <v/>
      </c>
      <c r="CJ32" s="69" t="str">
        <f t="shared" si="95"/>
        <v/>
      </c>
      <c r="CK32" s="69" t="str">
        <f t="shared" si="96"/>
        <v/>
      </c>
      <c r="CL32" s="69" t="str">
        <f t="shared" si="97"/>
        <v/>
      </c>
      <c r="CM32" s="69" t="str">
        <f t="shared" si="98"/>
        <v/>
      </c>
      <c r="CN32" s="70" t="str">
        <f t="shared" si="99"/>
        <v/>
      </c>
      <c r="CO32" s="68" t="str" cm="1">
        <f t="array" ref="CO32">IF(OR($X32="", CO$7=""), "", IFERROR(IF(IFERROR(INDEX($F32:$L32, $BM32, MATCH(CO$6, $F$9:$L$9, 0)), "")&gt;CO$7, "", IFERROR(INDEX($BB32:$BH32, $BM32, MATCH(CO$6, $BB$10:$BH$10, 0)), "")), ""))</f>
        <v/>
      </c>
      <c r="CP32" s="70" t="str" cm="1">
        <f t="array" ref="CP32">IF(OR($X32="", CP$7=""), "", IFERROR(IF(IFERROR(INDEX($F32:$L32, $BM32, MATCH(CP$6, $F$9:$L$9, 0)), "")&gt;CP$7, "", IFERROR(INDEX($BB32:$BH32, $BM32, MATCH(CP$6, $BB$10:$BH$10, 0)), "")), ""))</f>
        <v/>
      </c>
      <c r="CQ32" s="68" t="str">
        <f t="shared" si="100"/>
        <v/>
      </c>
      <c r="CR32" s="69" t="str">
        <f t="shared" si="101"/>
        <v/>
      </c>
      <c r="CS32" s="69" t="str">
        <f t="shared" si="102"/>
        <v/>
      </c>
      <c r="CT32" s="69" t="str">
        <f t="shared" si="103"/>
        <v/>
      </c>
      <c r="CU32" s="69" t="str">
        <f t="shared" si="104"/>
        <v/>
      </c>
      <c r="CV32" s="69" t="str">
        <f t="shared" si="105"/>
        <v/>
      </c>
      <c r="CW32" s="70" t="str">
        <f t="shared" si="106"/>
        <v/>
      </c>
      <c r="CX32" s="68" t="str" cm="1">
        <f t="array" ref="CX32">IF(OR($X32="", CX$7=""), "", IFERROR(IF(IFERROR(INDEX($F32:$L32, $BM32, MATCH(CX$6, $F$9:$L$9, 0)), "")&gt;CX$7, "", IFERROR(INDEX($BB32:$BH32, $BM32, MATCH(CX$6, $BB$10:$BH$10, 0)), "")), ""))</f>
        <v/>
      </c>
      <c r="CY32" s="70" t="str" cm="1">
        <f t="array" ref="CY32">IF(OR($X32="", CY$7=""), "", IFERROR(IF(IFERROR(INDEX($F32:$L32, $BM32, MATCH(CY$6, $F$9:$L$9, 0)), "")&gt;CY$7, "", IFERROR(INDEX($BB32:$BH32, $BM32, MATCH(CY$6, $BB$10:$BH$10, 0)), "")), ""))</f>
        <v/>
      </c>
      <c r="CZ32" s="68" t="str">
        <f t="shared" si="107"/>
        <v/>
      </c>
      <c r="DA32" s="69" t="str">
        <f t="shared" si="108"/>
        <v/>
      </c>
      <c r="DB32" s="69" t="str">
        <f t="shared" si="109"/>
        <v/>
      </c>
      <c r="DC32" s="69" t="str">
        <f t="shared" si="110"/>
        <v/>
      </c>
      <c r="DD32" s="69" t="str">
        <f t="shared" si="111"/>
        <v/>
      </c>
      <c r="DE32" s="69" t="str">
        <f t="shared" si="112"/>
        <v/>
      </c>
      <c r="DF32" s="70" t="str">
        <f t="shared" si="113"/>
        <v/>
      </c>
      <c r="DG32" s="68" t="str" cm="1">
        <f t="array" ref="DG32">IF(OR($X32="", DG$7=""), "", IFERROR(IF(IFERROR(INDEX($F32:$L32, $BM32, MATCH(DG$6, $F$9:$L$9, 0)), "")&gt;DG$7, "", IFERROR(INDEX($BB32:$BH32, $BM32, MATCH(DG$6, $BB$10:$BH$10, 0)), "")), ""))</f>
        <v/>
      </c>
      <c r="DH32" s="70" t="str" cm="1">
        <f t="array" ref="DH32">IF(OR($X32="", DH$7=""), "", IFERROR(IF(IFERROR(INDEX($F32:$L32, $BM32, MATCH(DH$6, $F$9:$L$9, 0)), "")&gt;DH$7, "", IFERROR(INDEX($BB32:$BH32, $BM32, MATCH(DH$6, $BB$10:$BH$10, 0)), "")), ""))</f>
        <v/>
      </c>
      <c r="DI32" s="68" t="str">
        <f t="shared" si="114"/>
        <v/>
      </c>
      <c r="DJ32" s="69" t="str">
        <f t="shared" si="115"/>
        <v/>
      </c>
      <c r="DK32" s="69" t="str">
        <f t="shared" si="116"/>
        <v/>
      </c>
      <c r="DL32" s="69" t="str">
        <f t="shared" si="117"/>
        <v/>
      </c>
      <c r="DM32" s="69" t="str">
        <f t="shared" si="118"/>
        <v/>
      </c>
      <c r="DN32" s="69" t="str">
        <f t="shared" si="119"/>
        <v/>
      </c>
      <c r="DO32" s="70" t="str">
        <f t="shared" si="120"/>
        <v/>
      </c>
      <c r="DP32" s="68" t="str" cm="1">
        <f t="array" ref="DP32">IF(OR($X32="", DP$7=""), "", IFERROR(IF(IFERROR(INDEX($F32:$L32, $BM32, MATCH(DP$6, $F$9:$L$9, 0)), "")&gt;DP$7, "", IFERROR(INDEX($BB32:$BH32, $BM32, MATCH(DP$6, $BB$10:$BH$10, 0)), "")), ""))</f>
        <v/>
      </c>
      <c r="DQ32" s="70" t="str" cm="1">
        <f t="array" ref="DQ32">IF(OR($X32="", DQ$7=""), "", IFERROR(IF(IFERROR(INDEX($F32:$L32, $BM32, MATCH(DQ$6, $F$9:$L$9, 0)), "")&gt;DQ$7, "", IFERROR(INDEX($BB32:$BH32, $BM32, MATCH(DQ$6, $BB$10:$BH$10, 0)), "")), ""))</f>
        <v/>
      </c>
      <c r="DR32" s="68" t="str">
        <f t="shared" si="121"/>
        <v/>
      </c>
      <c r="DS32" s="69" t="str">
        <f t="shared" si="122"/>
        <v/>
      </c>
      <c r="DT32" s="69" t="str">
        <f t="shared" si="123"/>
        <v/>
      </c>
      <c r="DU32" s="69" t="str">
        <f t="shared" si="124"/>
        <v/>
      </c>
      <c r="DV32" s="69" t="str">
        <f t="shared" si="125"/>
        <v/>
      </c>
      <c r="DW32" s="69" t="str">
        <f t="shared" si="126"/>
        <v/>
      </c>
      <c r="DX32" s="70" t="str">
        <f t="shared" si="127"/>
        <v/>
      </c>
      <c r="DY32" s="68" t="str" cm="1">
        <f t="array" ref="DY32">IF(OR($X32="", DY$7=""), "", IFERROR(IF(IFERROR(INDEX($F32:$L32, $BM32, MATCH(DY$6, $F$9:$L$9, 0)), "")&gt;DY$7, "", IFERROR(INDEX($BB32:$BH32, $BM32, MATCH(DY$6, $BB$10:$BH$10, 0)), "")), ""))</f>
        <v/>
      </c>
      <c r="DZ32" s="70" t="str" cm="1">
        <f t="array" ref="DZ32">IF(OR($X32="", DZ$7=""), "", IFERROR(IF(IFERROR(INDEX($F32:$L32, $BM32, MATCH(DZ$6, $F$9:$L$9, 0)), "")&gt;DZ$7, "", IFERROR(INDEX($BB32:$BH32, $BM32, MATCH(DZ$6, $BB$10:$BH$10, 0)), "")), ""))</f>
        <v/>
      </c>
      <c r="EA32" s="68" t="str">
        <f t="shared" si="128"/>
        <v/>
      </c>
      <c r="EB32" s="69" t="str">
        <f t="shared" si="129"/>
        <v/>
      </c>
      <c r="EC32" s="69" t="str">
        <f t="shared" si="130"/>
        <v/>
      </c>
      <c r="ED32" s="69" t="str">
        <f t="shared" si="131"/>
        <v/>
      </c>
      <c r="EE32" s="69" t="str">
        <f t="shared" si="132"/>
        <v/>
      </c>
      <c r="EF32" s="69" t="str">
        <f t="shared" si="133"/>
        <v/>
      </c>
      <c r="EG32" s="70" t="str">
        <f t="shared" si="134"/>
        <v/>
      </c>
      <c r="EH32" s="68" t="str" cm="1">
        <f t="array" ref="EH32">IF(OR($X32="", EH$7=""), "", IFERROR(IF(IFERROR(INDEX($F32:$L32, $BM32, MATCH(EH$6, $F$9:$L$9, 0)), "")&gt;EH$7, "", IFERROR(INDEX($BB32:$BH32, $BM32, MATCH(EH$6, $BB$10:$BH$10, 0)), "")), ""))</f>
        <v/>
      </c>
      <c r="EI32" s="70" t="str" cm="1">
        <f t="array" ref="EI32">IF(OR($X32="", EI$7=""), "", IFERROR(IF(IFERROR(INDEX($F32:$L32, $BM32, MATCH(EI$6, $F$9:$L$9, 0)), "")&gt;EI$7, "", IFERROR(INDEX($BB32:$BH32, $BM32, MATCH(EI$6, $BB$10:$BH$10, 0)), "")), ""))</f>
        <v/>
      </c>
      <c r="EJ32" s="68" t="str">
        <f t="shared" si="135"/>
        <v/>
      </c>
      <c r="EK32" s="69" t="str">
        <f t="shared" si="136"/>
        <v/>
      </c>
      <c r="EL32" s="69" t="str">
        <f t="shared" si="137"/>
        <v/>
      </c>
      <c r="EM32" s="69" t="str">
        <f t="shared" si="138"/>
        <v/>
      </c>
      <c r="EN32" s="69" t="str">
        <f t="shared" si="139"/>
        <v/>
      </c>
      <c r="EO32" s="69" t="str">
        <f t="shared" si="140"/>
        <v/>
      </c>
      <c r="EP32" s="70" t="str">
        <f t="shared" si="141"/>
        <v/>
      </c>
      <c r="EQ32" s="68" t="str" cm="1">
        <f t="array" ref="EQ32">IF(OR($X32="", EQ$7=""), "", IFERROR(IF(IFERROR(INDEX($F32:$L32, $BM32, MATCH(EQ$6, $F$9:$L$9, 0)), "")&gt;EQ$7, "", IFERROR(INDEX($BB32:$BH32, $BM32, MATCH(EQ$6, $BB$10:$BH$10, 0)), "")), ""))</f>
        <v/>
      </c>
      <c r="ER32" s="70" t="str" cm="1">
        <f t="array" ref="ER32">IF(OR($X32="", ER$7=""), "", IFERROR(IF(IFERROR(INDEX($F32:$L32, $BM32, MATCH(ER$6, $F$9:$L$9, 0)), "")&gt;ER$7, "", IFERROR(INDEX($BB32:$BH32, $BM32, MATCH(ER$6, $BB$10:$BH$10, 0)), "")), ""))</f>
        <v/>
      </c>
      <c r="ES32" s="68" t="str">
        <f t="shared" si="142"/>
        <v/>
      </c>
      <c r="ET32" s="69" t="str">
        <f t="shared" si="143"/>
        <v/>
      </c>
      <c r="EU32" s="69" t="str">
        <f t="shared" si="144"/>
        <v/>
      </c>
      <c r="EV32" s="69" t="str">
        <f t="shared" si="145"/>
        <v/>
      </c>
      <c r="EW32" s="69" t="str">
        <f t="shared" si="146"/>
        <v/>
      </c>
      <c r="EX32" s="69" t="str">
        <f t="shared" si="147"/>
        <v/>
      </c>
      <c r="EY32" s="70" t="str">
        <f t="shared" si="148"/>
        <v/>
      </c>
      <c r="FA32" s="68" t="str" cm="1">
        <f t="array" ref="FA32">IF($X32="", "", IFERROR(INDEX($BN32:$EY32, $EZ32, MATCH(FA$8, $BN$2:$EY$2, 0)), ""))</f>
        <v/>
      </c>
      <c r="FB32" s="69" t="str" cm="1">
        <f t="array" ref="FB32">IF($X32="", "", IFERROR(INDEX($BN32:$EY32, $EZ32, MATCH(FB$8, $BN$2:$EY$2, 0)), ""))</f>
        <v/>
      </c>
      <c r="FC32" s="69" t="str" cm="1">
        <f t="array" ref="FC32">IF($X32="", "", IFERROR(INDEX($BN32:$EY32, $EZ32, MATCH(FC$8, $BN$2:$EY$2, 0)), ""))</f>
        <v/>
      </c>
      <c r="FD32" s="69" t="str" cm="1">
        <f t="array" ref="FD32">IF($X32="", "", IFERROR(INDEX($BN32:$EY32, $EZ32, MATCH(FD$8, $BN$2:$EY$2, 0)), ""))</f>
        <v/>
      </c>
      <c r="FE32" s="69" t="str" cm="1">
        <f t="array" ref="FE32">IF($X32="", "", IFERROR(INDEX($BN32:$EY32, $EZ32, MATCH(FE$8, $BN$2:$EY$2, 0)), ""))</f>
        <v/>
      </c>
      <c r="FF32" s="69" t="str" cm="1">
        <f t="array" ref="FF32">IF($X32="", "", IFERROR(INDEX($BN32:$EY32, $EZ32, MATCH(FF$8, $BN$2:$EY$2, 0)), ""))</f>
        <v/>
      </c>
      <c r="FG32" s="69" t="str" cm="1">
        <f t="array" ref="FG32">IF($X32="", "", IFERROR(INDEX($BN32:$EY32, $EZ32, MATCH(FG$8, $BN$2:$EY$2, 0)), ""))</f>
        <v/>
      </c>
      <c r="FH32" s="69" t="str" cm="1">
        <f t="array" ref="FH32">IF($X32="", "", IFERROR(INDEX($BN32:$EY32, $EZ32, MATCH(FH$8, $BN$2:$EY$2, 0)), ""))</f>
        <v/>
      </c>
      <c r="FI32" s="69" t="str" cm="1">
        <f t="array" ref="FI32">IF($X32="", "", IFERROR(INDEX($BN32:$EY32, $EZ32, MATCH(FI$8, $BN$2:$EY$2, 0)), ""))</f>
        <v/>
      </c>
      <c r="FJ32" s="69" t="str" cm="1">
        <f t="array" ref="FJ32">IF($X32="", "", IFERROR(INDEX($BN32:$EY32, $EZ32, MATCH(FJ$8, $BN$2:$EY$2, 0)), ""))</f>
        <v/>
      </c>
      <c r="FK32" s="69" t="str" cm="1">
        <f t="array" ref="FK32">IF($X32="", "", IFERROR(INDEX($BN32:$EY32, $EZ32, MATCH(FK$8, $BN$2:$EY$2, 0)), ""))</f>
        <v/>
      </c>
      <c r="FL32" s="69" t="str" cm="1">
        <f t="array" ref="FL32">IF($X32="", "", IFERROR(INDEX($BN32:$EY32, $EZ32, MATCH(FL$8, $BN$2:$EY$2, 0)), ""))</f>
        <v/>
      </c>
      <c r="FM32" s="69" t="str" cm="1">
        <f t="array" ref="FM32">IF($X32="", "", IFERROR(INDEX($BN32:$EY32, $EZ32, MATCH(FM$8, $BN$2:$EY$2, 0)), ""))</f>
        <v/>
      </c>
      <c r="FN32" s="69" t="str" cm="1">
        <f t="array" ref="FN32">IF($X32="", "", IFERROR(INDEX($BN32:$EY32, $EZ32, MATCH(FN$8, $BN$2:$EY$2, 0)), ""))</f>
        <v/>
      </c>
      <c r="FO32" s="69" t="str" cm="1">
        <f t="array" ref="FO32">IF($X32="", "", IFERROR(INDEX($BN32:$EY32, $EZ32, MATCH(FO$8, $BN$2:$EY$2, 0)), ""))</f>
        <v/>
      </c>
      <c r="FP32" s="69" t="str" cm="1">
        <f t="array" ref="FP32">IF($X32="", "", IFERROR(INDEX($BN32:$EY32, $EZ32, MATCH(FP$8, $BN$2:$EY$2, 0)), ""))</f>
        <v/>
      </c>
      <c r="FQ32" s="69" t="str" cm="1">
        <f t="array" ref="FQ32">IF($X32="", "", IFERROR(INDEX($BN32:$EY32, $EZ32, MATCH(FQ$8, $BN$2:$EY$2, 0)), ""))</f>
        <v/>
      </c>
      <c r="FR32" s="69" t="str" cm="1">
        <f t="array" ref="FR32">IF($X32="", "", IFERROR(INDEX($BN32:$EY32, $EZ32, MATCH(FR$8, $BN$2:$EY$2, 0)), ""))</f>
        <v/>
      </c>
      <c r="FS32" s="69" t="str" cm="1">
        <f t="array" ref="FS32">IF($X32="", "", IFERROR(INDEX($BN32:$EY32, $EZ32, MATCH(FS$8, $BN$2:$EY$2, 0)), ""))</f>
        <v/>
      </c>
      <c r="FT32" s="69" t="str" cm="1">
        <f t="array" ref="FT32">IF($X32="", "", IFERROR(INDEX($BN32:$EY32, $EZ32, MATCH(FT$8, $BN$2:$EY$2, 0)), ""))</f>
        <v/>
      </c>
      <c r="FU32" s="69" t="str" cm="1">
        <f t="array" ref="FU32">IF($X32="", "", IFERROR(INDEX($BN32:$EY32, $EZ32, MATCH(FU$8, $BN$2:$EY$2, 0)), ""))</f>
        <v/>
      </c>
      <c r="FV32" s="69" t="str" cm="1">
        <f t="array" ref="FV32">IF($X32="", "", IFERROR(INDEX($BN32:$EY32, $EZ32, MATCH(FV$8, $BN$2:$EY$2, 0)), ""))</f>
        <v/>
      </c>
      <c r="FW32" s="69" t="str" cm="1">
        <f t="array" ref="FW32">IF($X32="", "", IFERROR(INDEX($BN32:$EY32, $EZ32, MATCH(FW$8, $BN$2:$EY$2, 0)), ""))</f>
        <v/>
      </c>
      <c r="FX32" s="69" t="str" cm="1">
        <f t="array" ref="FX32">IF($X32="", "", IFERROR(INDEX($BN32:$EY32, $EZ32, MATCH(FX$8, $BN$2:$EY$2, 0)), ""))</f>
        <v/>
      </c>
      <c r="FY32" s="69" t="str" cm="1">
        <f t="array" ref="FY32">IF($X32="", "", IFERROR(INDEX($BN32:$EY32, $EZ32, MATCH(FY$8, $BN$2:$EY$2, 0)), ""))</f>
        <v/>
      </c>
      <c r="FZ32" s="69" t="str" cm="1">
        <f t="array" ref="FZ32">IF($X32="", "", IFERROR(INDEX($BN32:$EY32, $EZ32, MATCH(FZ$8, $BN$2:$EY$2, 0)), ""))</f>
        <v/>
      </c>
      <c r="GA32" s="69" t="str" cm="1">
        <f t="array" ref="GA32">IF($X32="", "", IFERROR(INDEX($BN32:$EY32, $EZ32, MATCH(GA$8, $BN$2:$EY$2, 0)), ""))</f>
        <v/>
      </c>
      <c r="GB32" s="69" t="str" cm="1">
        <f t="array" ref="GB32">IF($X32="", "", IFERROR(INDEX($BN32:$EY32, $EZ32, MATCH(GB$8, $BN$2:$EY$2, 0)), ""))</f>
        <v/>
      </c>
      <c r="GC32" s="69" t="str" cm="1">
        <f t="array" ref="GC32">IF($X32="", "", IFERROR(INDEX($BN32:$EY32, $EZ32, MATCH(GC$8, $BN$2:$EY$2, 0)), ""))</f>
        <v/>
      </c>
      <c r="GD32" s="69" t="str" cm="1">
        <f t="array" ref="GD32">IF($X32="", "", IFERROR(INDEX($BN32:$EY32, $EZ32, MATCH(GD$8, $BN$2:$EY$2, 0)), ""))</f>
        <v/>
      </c>
      <c r="GE32" s="69" t="str" cm="1">
        <f t="array" ref="GE32">IF($X32="", "", IFERROR(INDEX($BN32:$EY32, $EZ32, MATCH(GE$8, $BN$2:$EY$2, 0)), ""))</f>
        <v/>
      </c>
      <c r="GF32" s="69" t="str" cm="1">
        <f t="array" ref="GF32">IF($X32="", "", IFERROR(INDEX($BN32:$EY32, $EZ32, MATCH(GF$8, $BN$2:$EY$2, 0)), ""))</f>
        <v/>
      </c>
      <c r="GG32" s="69" t="str" cm="1">
        <f t="array" ref="GG32">IF($X32="", "", IFERROR(INDEX($BN32:$EY32, $EZ32, MATCH(GG$8, $BN$2:$EY$2, 0)), ""))</f>
        <v/>
      </c>
      <c r="GH32" s="69" t="str" cm="1">
        <f t="array" ref="GH32">IF($X32="", "", IFERROR(INDEX($BN32:$EY32, $EZ32, MATCH(GH$8, $BN$2:$EY$2, 0)), ""))</f>
        <v/>
      </c>
      <c r="GI32" s="69" t="str" cm="1">
        <f t="array" ref="GI32">IF($X32="", "", IFERROR(INDEX($BN32:$EY32, $EZ32, MATCH(GI$8, $BN$2:$EY$2, 0)), ""))</f>
        <v/>
      </c>
      <c r="GJ32" s="69" t="str" cm="1">
        <f t="array" ref="GJ32">IF($X32="", "", IFERROR(INDEX($BN32:$EY32, $EZ32, MATCH(GJ$8, $BN$2:$EY$2, 0)), ""))</f>
        <v/>
      </c>
      <c r="GK32" s="69" t="str" cm="1">
        <f t="array" ref="GK32">IF($X32="", "", IFERROR(INDEX($BN32:$EY32, $EZ32, MATCH(GK$8, $BN$2:$EY$2, 0)), ""))</f>
        <v/>
      </c>
      <c r="GL32" s="69" t="str" cm="1">
        <f t="array" ref="GL32">IF($X32="", "", IFERROR(INDEX($BN32:$EY32, $EZ32, MATCH(GL$8, $BN$2:$EY$2, 0)), ""))</f>
        <v/>
      </c>
      <c r="GM32" s="69" t="str" cm="1">
        <f t="array" ref="GM32">IF($X32="", "", IFERROR(INDEX($BN32:$EY32, $EZ32, MATCH(GM$8, $BN$2:$EY$2, 0)), ""))</f>
        <v/>
      </c>
      <c r="GN32" s="69" t="str" cm="1">
        <f t="array" ref="GN32">IF($X32="", "", IFERROR(INDEX($BN32:$EY32, $EZ32, MATCH(GN$8, $BN$2:$EY$2, 0)), ""))</f>
        <v/>
      </c>
      <c r="GO32" s="69" t="str" cm="1">
        <f t="array" ref="GO32">IF($X32="", "", IFERROR(INDEX($BN32:$EY32, $EZ32, MATCH(GO$8, $BN$2:$EY$2, 0)), ""))</f>
        <v/>
      </c>
      <c r="GP32" s="69" t="str" cm="1">
        <f t="array" ref="GP32">IF($X32="", "", IFERROR(INDEX($BN32:$EY32, $EZ32, MATCH(GP$8, $BN$2:$EY$2, 0)), ""))</f>
        <v/>
      </c>
      <c r="GQ32" s="69" t="str" cm="1">
        <f t="array" ref="GQ32">IF($X32="", "", IFERROR(INDEX($BN32:$EY32, $EZ32, MATCH(GQ$8, $BN$2:$EY$2, 0)), ""))</f>
        <v/>
      </c>
      <c r="GR32" s="69" t="str" cm="1">
        <f t="array" ref="GR32">IF($X32="", "", IFERROR(INDEX($BN32:$EY32, $EZ32, MATCH(GR$8, $BN$2:$EY$2, 0)), ""))</f>
        <v/>
      </c>
      <c r="GS32" s="69" t="str" cm="1">
        <f t="array" ref="GS32">IF($X32="", "", IFERROR(INDEX($BN32:$EY32, $EZ32, MATCH(GS$8, $BN$2:$EY$2, 0)), ""))</f>
        <v/>
      </c>
      <c r="GT32" s="69" t="str" cm="1">
        <f t="array" ref="GT32">IF($X32="", "", IFERROR(INDEX($BN32:$EY32, $EZ32, MATCH(GT$8, $BN$2:$EY$2, 0)), ""))</f>
        <v/>
      </c>
      <c r="GU32" s="69" t="str" cm="1">
        <f t="array" ref="GU32">IF($X32="", "", IFERROR(INDEX($BN32:$EY32, $EZ32, MATCH(GU$8, $BN$2:$EY$2, 0)), ""))</f>
        <v/>
      </c>
      <c r="GV32" s="69" t="str" cm="1">
        <f t="array" ref="GV32">IF($X32="", "", IFERROR(INDEX($BN32:$EY32, $EZ32, MATCH(GV$8, $BN$2:$EY$2, 0)), ""))</f>
        <v/>
      </c>
      <c r="GW32" s="69" t="str" cm="1">
        <f t="array" ref="GW32">IF($X32="", "", IFERROR(INDEX($BN32:$EY32, $EZ32, MATCH(GW$8, $BN$2:$EY$2, 0)), ""))</f>
        <v/>
      </c>
      <c r="GX32" s="69" t="str" cm="1">
        <f t="array" ref="GX32">IF($X32="", "", IFERROR(INDEX($BN32:$EY32, $EZ32, MATCH(GX$8, $BN$2:$EY$2, 0)), ""))</f>
        <v/>
      </c>
      <c r="GY32" s="69" t="str" cm="1">
        <f t="array" ref="GY32">IF($X32="", "", IFERROR(INDEX($BN32:$EY32, $EZ32, MATCH(GY$8, $BN$2:$EY$2, 0)), ""))</f>
        <v/>
      </c>
      <c r="GZ32" s="69" t="str" cm="1">
        <f t="array" ref="GZ32">IF($X32="", "", IFERROR(INDEX($BN32:$EY32, $EZ32, MATCH(GZ$8, $BN$2:$EY$2, 0)), ""))</f>
        <v/>
      </c>
      <c r="HA32" s="69" t="str" cm="1">
        <f t="array" ref="HA32">IF($X32="", "", IFERROR(INDEX($BN32:$EY32, $EZ32, MATCH(HA$8, $BN$2:$EY$2, 0)), ""))</f>
        <v/>
      </c>
      <c r="HB32" s="69" t="str" cm="1">
        <f t="array" ref="HB32">IF($X32="", "", IFERROR(INDEX($BN32:$EY32, $EZ32, MATCH(HB$8, $BN$2:$EY$2, 0)), ""))</f>
        <v/>
      </c>
      <c r="HC32" s="69" t="str" cm="1">
        <f t="array" ref="HC32">IF($X32="", "", IFERROR(INDEX($BN32:$EY32, $EZ32, MATCH(HC$8, $BN$2:$EY$2, 0)), ""))</f>
        <v/>
      </c>
      <c r="HD32" s="69" t="str" cm="1">
        <f t="array" ref="HD32">IF($X32="", "", IFERROR(INDEX($BN32:$EY32, $EZ32, MATCH(HD$8, $BN$2:$EY$2, 0)), ""))</f>
        <v/>
      </c>
      <c r="HE32" s="69" t="str" cm="1">
        <f t="array" ref="HE32">IF($X32="", "", IFERROR(INDEX($BN32:$EY32, $EZ32, MATCH(HE$8, $BN$2:$EY$2, 0)), ""))</f>
        <v/>
      </c>
      <c r="HF32" s="69" t="str" cm="1">
        <f t="array" ref="HF32">IF($X32="", "", IFERROR(INDEX($BN32:$EY32, $EZ32, MATCH(HF$8, $BN$2:$EY$2, 0)), ""))</f>
        <v/>
      </c>
      <c r="HG32" s="69" t="str" cm="1">
        <f t="array" ref="HG32">IF($X32="", "", IFERROR(INDEX($BN32:$EY32, $EZ32, MATCH(HG$8, $BN$2:$EY$2, 0)), ""))</f>
        <v/>
      </c>
      <c r="HH32" s="69" t="str" cm="1">
        <f t="array" ref="HH32">IF($X32="", "", IFERROR(INDEX($BN32:$EY32, $EZ32, MATCH(HH$8, $BN$2:$EY$2, 0)), ""))</f>
        <v/>
      </c>
      <c r="HI32" s="69" t="str" cm="1">
        <f t="array" ref="HI32">IF($X32="", "", IFERROR(INDEX($BN32:$EY32, $EZ32, MATCH(HI$8, $BN$2:$EY$2, 0)), ""))</f>
        <v/>
      </c>
      <c r="HJ32" s="69" t="str" cm="1">
        <f t="array" ref="HJ32">IF($X32="", "", IFERROR(INDEX($BN32:$EY32, $EZ32, MATCH(HJ$8, $BN$2:$EY$2, 0)), ""))</f>
        <v/>
      </c>
      <c r="HK32" s="69" t="str" cm="1">
        <f t="array" ref="HK32">IF($X32="", "", IFERROR(INDEX($BN32:$EY32, $EZ32, MATCH(HK$8, $BN$2:$EY$2, 0)), ""))</f>
        <v/>
      </c>
      <c r="HL32" s="69" t="str" cm="1">
        <f t="array" ref="HL32">IF($X32="", "", IFERROR(INDEX($BN32:$EY32, $EZ32, MATCH(HL$8, $BN$2:$EY$2, 0)), ""))</f>
        <v/>
      </c>
      <c r="HM32" s="69" t="str" cm="1">
        <f t="array" ref="HM32">IF($X32="", "", IFERROR(INDEX($BN32:$EY32, $EZ32, MATCH(HM$8, $BN$2:$EY$2, 0)), ""))</f>
        <v/>
      </c>
      <c r="HN32" s="69" t="str" cm="1">
        <f t="array" ref="HN32">IF($X32="", "", IFERROR(INDEX($BN32:$EY32, $EZ32, MATCH(HN$8, $BN$2:$EY$2, 0)), ""))</f>
        <v/>
      </c>
      <c r="HO32" s="69" t="str" cm="1">
        <f t="array" ref="HO32">IF($X32="", "", IFERROR(INDEX($BN32:$EY32, $EZ32, MATCH(HO$8, $BN$2:$EY$2, 0)), ""))</f>
        <v/>
      </c>
      <c r="HP32" s="69" t="str" cm="1">
        <f t="array" ref="HP32">IF($X32="", "", IFERROR(INDEX($BN32:$EY32, $EZ32, MATCH(HP$8, $BN$2:$EY$2, 0)), ""))</f>
        <v/>
      </c>
      <c r="HQ32" s="69" t="str" cm="1">
        <f t="array" ref="HQ32">IF($X32="", "", IFERROR(INDEX($BN32:$EY32, $EZ32, MATCH(HQ$8, $BN$2:$EY$2, 0)), ""))</f>
        <v/>
      </c>
      <c r="HR32" s="70" t="str" cm="1">
        <f t="array" ref="HR32">IF($X32="", "", IFERROR(INDEX($BN32:$EY32, $EZ32, MATCH(HR$8, $BN$2:$EY$2, 0)), ""))</f>
        <v/>
      </c>
      <c r="HT32" s="8" t="str" cm="1">
        <f t="array" ref="HT32">IFERROR(INDEX($FA$6:$HR$6, $HS$6, MATCH(MIN($FA32:$HR32), $FA32:$HR32, 0)), "")</f>
        <v/>
      </c>
      <c r="HV32" s="8" t="str" cm="1">
        <f t="array" ref="HV32">IFERROR(INDEX(Trainers!$I$11:$I$20, MATCH(IFERROR(INDEX($FA$7:$HR$7, $HS$6, MATCH(MIN($FA32:$HR32), $FA32:$HR32, 0)), ""), Trainers!$AB$11:$AB$20, 0)), "")</f>
        <v/>
      </c>
      <c r="HX32" s="81" t="str">
        <f t="shared" si="149"/>
        <v/>
      </c>
      <c r="HY32" s="88" t="str">
        <f t="shared" si="150"/>
        <v/>
      </c>
      <c r="HZ32" s="81" t="str">
        <f t="shared" si="149"/>
        <v/>
      </c>
      <c r="IA32" s="88" t="str">
        <f t="shared" si="150"/>
        <v/>
      </c>
      <c r="IB32" s="81" t="str">
        <f t="shared" si="149"/>
        <v/>
      </c>
      <c r="IC32" s="88" t="str">
        <f t="shared" si="150"/>
        <v/>
      </c>
      <c r="ID32" s="81" t="str">
        <f t="shared" si="149"/>
        <v/>
      </c>
      <c r="IE32" s="88" t="str">
        <f t="shared" si="150"/>
        <v/>
      </c>
      <c r="IF32" s="81" t="str">
        <f t="shared" si="149"/>
        <v/>
      </c>
      <c r="IG32" s="88" t="str">
        <f t="shared" si="150"/>
        <v/>
      </c>
      <c r="IH32" s="81" t="str">
        <f t="shared" si="149"/>
        <v/>
      </c>
      <c r="II32" s="88" t="str">
        <f t="shared" si="150"/>
        <v/>
      </c>
      <c r="IJ32" s="81" t="str">
        <f t="shared" si="149"/>
        <v/>
      </c>
      <c r="IK32" s="88" t="str">
        <f t="shared" si="150"/>
        <v/>
      </c>
      <c r="IL32" s="81" t="str">
        <f t="shared" si="149"/>
        <v/>
      </c>
      <c r="IM32" s="88" t="str">
        <f t="shared" si="150"/>
        <v/>
      </c>
      <c r="IN32" s="81" t="str">
        <f t="shared" si="156"/>
        <v/>
      </c>
      <c r="IO32" s="88" t="str">
        <f t="shared" si="157"/>
        <v/>
      </c>
      <c r="IP32" s="81" t="str">
        <f t="shared" si="156"/>
        <v/>
      </c>
      <c r="IQ32" s="88" t="str">
        <f t="shared" si="157"/>
        <v/>
      </c>
      <c r="IS32" s="81" t="str" cm="1">
        <f t="array" ref="IS32">IF($X32="", "", IFERROR(INDEX($HX$3:$IQ$3, $IR$3, MATCH(IS$10, $HX32:$IQ32, 0)), ""))</f>
        <v/>
      </c>
      <c r="IT32" s="89" t="str" cm="1">
        <f t="array" ref="IT32">IF($X32="", "", IFERROR(INDEX($HX$3:$IQ$3, $IR$3, MATCH(IT$10, $HX32:$IQ32, 0)), ""))</f>
        <v/>
      </c>
      <c r="IU32" s="89" t="str" cm="1">
        <f t="array" ref="IU32">IF($X32="", "", IFERROR(INDEX($HX$3:$IQ$3, $IR$3, MATCH(IU$10, $HX32:$IQ32, 0)), ""))</f>
        <v/>
      </c>
      <c r="IV32" s="8" t="str">
        <f t="shared" si="151"/>
        <v/>
      </c>
      <c r="IX32" s="8" t="str">
        <f t="shared" si="152"/>
        <v/>
      </c>
      <c r="IZ32" s="8" t="str">
        <f>IF($BL32="", "", IFERROR(INDEX(Trainers!$AB$11:$AB$20, MATCH($BL32, Trainers!$I$11:$I$20, 0)), ""))</f>
        <v/>
      </c>
      <c r="JA32" s="78" t="str">
        <f t="shared" si="153"/>
        <v/>
      </c>
      <c r="JB32" s="8" t="str" cm="1">
        <f t="array" ref="JB32">IFERROR(INDEX($BN$7:$EY$7, $BM$7, MATCH(CONCATENATE($IZ32, " - ", $BJ32), $BN$2:$EY$2, 0)), "")</f>
        <v/>
      </c>
      <c r="JC32" s="8" t="str">
        <f t="shared" si="154"/>
        <v/>
      </c>
      <c r="JE32" s="8" t="str">
        <f>IF($HV32="", "", IFERROR(INDEX(Trainers!$AB$11:$AB$20, MATCH($HV32, Trainers!$I$11:$I$20, 0)), ""))</f>
        <v/>
      </c>
      <c r="JF32" s="78" t="str" cm="1">
        <f t="array" ref="JF32">IF(IFERROR(INDEX($F32:$L32, $Y32, MATCH($HT32, $F$9:$L$9, 0)), "")="", "", IFERROR(INDEX($F32:$L32, $Y32, MATCH($HT32, $F$9:$L$9, 0)), ""))</f>
        <v/>
      </c>
      <c r="JG32" s="8" t="str" cm="1">
        <f t="array" ref="JG32">IFERROR(INDEX($BN$7:$EY$7, $BM$7, MATCH(CONCATENATE($JE32, " - ", $HT32), $BN$2:$EY$2, 0)), "")</f>
        <v/>
      </c>
      <c r="JH32" s="8" t="str">
        <f t="shared" si="155"/>
        <v/>
      </c>
    </row>
    <row r="33" spans="1:268" x14ac:dyDescent="0.25">
      <c r="A33" s="2"/>
      <c r="B33" s="20"/>
      <c r="C33" s="21"/>
      <c r="D33" s="38"/>
      <c r="E33" s="22"/>
      <c r="F33" s="22"/>
      <c r="G33" s="22"/>
      <c r="H33" s="22"/>
      <c r="I33" s="22"/>
      <c r="J33" s="22"/>
      <c r="K33" s="22"/>
      <c r="L33" s="23"/>
      <c r="M33" s="2"/>
      <c r="N33" s="101" t="str">
        <f t="shared" si="75"/>
        <v/>
      </c>
      <c r="O33" s="2"/>
      <c r="P33" s="62"/>
      <c r="Q33" s="62"/>
      <c r="R33" s="62"/>
      <c r="X33" s="8" t="str">
        <f t="shared" si="76"/>
        <v/>
      </c>
      <c r="Z33" s="8" t="str">
        <f t="shared" si="38"/>
        <v/>
      </c>
      <c r="AA33" s="8" t="str">
        <f t="shared" si="39"/>
        <v/>
      </c>
      <c r="AB33" s="8" t="str">
        <f t="shared" si="40"/>
        <v/>
      </c>
      <c r="AC33" s="8" t="str">
        <f t="shared" si="41"/>
        <v/>
      </c>
      <c r="AD33" s="8" t="str">
        <f t="shared" si="42"/>
        <v/>
      </c>
      <c r="AE33" s="8" t="str">
        <f t="shared" si="43"/>
        <v/>
      </c>
      <c r="AF33" s="8" t="str">
        <f t="shared" si="44"/>
        <v/>
      </c>
      <c r="AG33" s="8" t="str">
        <f t="shared" si="45"/>
        <v/>
      </c>
      <c r="AH33" s="8" t="str">
        <f t="shared" si="46"/>
        <v/>
      </c>
      <c r="AI33" s="8" t="str">
        <f t="shared" si="47"/>
        <v/>
      </c>
      <c r="AJ33" s="8" t="str">
        <f t="shared" si="48"/>
        <v/>
      </c>
      <c r="AL33" s="68" t="str">
        <f t="shared" si="49"/>
        <v/>
      </c>
      <c r="AM33" s="69" t="str">
        <f t="shared" si="50"/>
        <v/>
      </c>
      <c r="AN33" s="69" t="str">
        <f t="shared" si="51"/>
        <v/>
      </c>
      <c r="AO33" s="69" t="str">
        <f t="shared" si="52"/>
        <v/>
      </c>
      <c r="AP33" s="69" t="str">
        <f t="shared" si="53"/>
        <v/>
      </c>
      <c r="AQ33" s="69" t="str">
        <f t="shared" si="54"/>
        <v/>
      </c>
      <c r="AR33" s="70" t="str">
        <f t="shared" si="55"/>
        <v/>
      </c>
      <c r="AT33" s="68" t="str">
        <f>IF($D33="", "", IFERROR(INDEX('Training Positions'!C$11:C$30, MATCH($D33, 'Training Positions'!$B$11:$B$30, 0)), ""))</f>
        <v/>
      </c>
      <c r="AU33" s="69" t="str">
        <f>IF($D33="", "", IFERROR(INDEX('Training Positions'!D$11:D$30, MATCH($D33, 'Training Positions'!$B$11:$B$30, 0)), ""))</f>
        <v/>
      </c>
      <c r="AV33" s="69" t="str">
        <f>IF($D33="", "", IFERROR(INDEX('Training Positions'!E$11:E$30, MATCH($D33, 'Training Positions'!$B$11:$B$30, 0)), ""))</f>
        <v/>
      </c>
      <c r="AW33" s="69" t="str">
        <f>IF($D33="", "", IFERROR(INDEX('Training Positions'!F$11:F$30, MATCH($D33, 'Training Positions'!$B$11:$B$30, 0)), ""))</f>
        <v/>
      </c>
      <c r="AX33" s="69" t="str">
        <f>IF($D33="", "", IFERROR(INDEX('Training Positions'!G$11:G$30, MATCH($D33, 'Training Positions'!$B$11:$B$30, 0)), ""))</f>
        <v/>
      </c>
      <c r="AY33" s="69" t="str">
        <f>IF($D33="", "", IFERROR(INDEX('Training Positions'!H$11:H$30, MATCH($D33, 'Training Positions'!$B$11:$B$30, 0)), ""))</f>
        <v/>
      </c>
      <c r="AZ33" s="70" t="str">
        <f>IF($D33="", "", IFERROR(INDEX('Training Positions'!I$11:I$30, MATCH($D33, 'Training Positions'!$B$11:$B$30, 0)), ""))</f>
        <v/>
      </c>
      <c r="BB33" s="68" t="str">
        <f t="shared" si="77"/>
        <v/>
      </c>
      <c r="BC33" s="69" t="str">
        <f t="shared" si="77"/>
        <v/>
      </c>
      <c r="BD33" s="69" t="str">
        <f t="shared" si="77"/>
        <v/>
      </c>
      <c r="BE33" s="69" t="str">
        <f t="shared" si="77"/>
        <v/>
      </c>
      <c r="BF33" s="69" t="str">
        <f t="shared" si="77"/>
        <v/>
      </c>
      <c r="BG33" s="69" t="str">
        <f t="shared" si="77"/>
        <v/>
      </c>
      <c r="BH33" s="70" t="str">
        <f t="shared" si="77"/>
        <v/>
      </c>
      <c r="BJ33" s="8" t="str" cm="1">
        <f t="array" ref="BJ33">IF($X33="", "", IFERROR(INDEX($BB$10:$BH$10, $BA$10, MATCH(MIN($BB33:$BH33), $BB33:$BH33, 0)), ""))</f>
        <v/>
      </c>
      <c r="BK33" s="78" t="str">
        <f t="shared" si="78"/>
        <v/>
      </c>
      <c r="BL33" s="8" t="str">
        <f>IF($IX33="", "", IFERROR(INDEX(Trainers!$I$11:$I$20, MATCH($IX33, Trainers!$AB$11:$AB$20, 0)), ""))</f>
        <v/>
      </c>
      <c r="BN33" s="68" t="str" cm="1">
        <f t="array" ref="BN33">IF(OR($X33="", BN$7=""), "", IFERROR(IF(IFERROR(INDEX($F33:$L33, $BM33, MATCH(BN$6, $F$9:$L$9, 0)), "")&gt;BN$7, "", IFERROR(INDEX($BB33:$BH33, $BM33, MATCH(BN$6, $BB$10:$BH$10, 0)), "")), ""))</f>
        <v/>
      </c>
      <c r="BO33" s="70" t="str" cm="1">
        <f t="array" ref="BO33">IF(OR($X33="", BO$7=""), "", IFERROR(IF(IFERROR(INDEX($F33:$L33, $BM33, MATCH(BO$6, $F$9:$L$9, 0)), "")&gt;BO$7, "", IFERROR(INDEX($BB33:$BH33, $BM33, MATCH(BO$6, $BB$10:$BH$10, 0)), "")), ""))</f>
        <v/>
      </c>
      <c r="BP33" s="68" t="str">
        <f t="shared" si="79"/>
        <v/>
      </c>
      <c r="BQ33" s="69" t="str">
        <f t="shared" si="80"/>
        <v/>
      </c>
      <c r="BR33" s="69" t="str">
        <f t="shared" si="81"/>
        <v/>
      </c>
      <c r="BS33" s="69" t="str">
        <f t="shared" si="82"/>
        <v/>
      </c>
      <c r="BT33" s="69" t="str">
        <f t="shared" si="83"/>
        <v/>
      </c>
      <c r="BU33" s="69" t="str">
        <f t="shared" si="84"/>
        <v/>
      </c>
      <c r="BV33" s="70" t="str">
        <f t="shared" si="85"/>
        <v/>
      </c>
      <c r="BW33" s="68" t="str" cm="1">
        <f t="array" ref="BW33">IF(OR($X33="", BW$7=""), "", IFERROR(IF(IFERROR(INDEX($F33:$L33, $BM33, MATCH(BW$6, $F$9:$L$9, 0)), "")&gt;BW$7, "", IFERROR(INDEX($BB33:$BH33, $BM33, MATCH(BW$6, $BB$10:$BH$10, 0)), "")), ""))</f>
        <v/>
      </c>
      <c r="BX33" s="70" t="str" cm="1">
        <f t="array" ref="BX33">IF(OR($X33="", BX$7=""), "", IFERROR(IF(IFERROR(INDEX($F33:$L33, $BM33, MATCH(BX$6, $F$9:$L$9, 0)), "")&gt;BX$7, "", IFERROR(INDEX($BB33:$BH33, $BM33, MATCH(BX$6, $BB$10:$BH$10, 0)), "")), ""))</f>
        <v/>
      </c>
      <c r="BY33" s="68" t="str">
        <f t="shared" si="86"/>
        <v/>
      </c>
      <c r="BZ33" s="69" t="str">
        <f t="shared" si="87"/>
        <v/>
      </c>
      <c r="CA33" s="69" t="str">
        <f t="shared" si="88"/>
        <v/>
      </c>
      <c r="CB33" s="69" t="str">
        <f t="shared" si="89"/>
        <v/>
      </c>
      <c r="CC33" s="69" t="str">
        <f t="shared" si="90"/>
        <v/>
      </c>
      <c r="CD33" s="69" t="str">
        <f t="shared" si="91"/>
        <v/>
      </c>
      <c r="CE33" s="70" t="str">
        <f t="shared" si="92"/>
        <v/>
      </c>
      <c r="CF33" s="68" t="str" cm="1">
        <f t="array" ref="CF33">IF(OR($X33="", CF$7=""), "", IFERROR(IF(IFERROR(INDEX($F33:$L33, $BM33, MATCH(CF$6, $F$9:$L$9, 0)), "")&gt;CF$7, "", IFERROR(INDEX($BB33:$BH33, $BM33, MATCH(CF$6, $BB$10:$BH$10, 0)), "")), ""))</f>
        <v/>
      </c>
      <c r="CG33" s="70" t="str" cm="1">
        <f t="array" ref="CG33">IF(OR($X33="", CG$7=""), "", IFERROR(IF(IFERROR(INDEX($F33:$L33, $BM33, MATCH(CG$6, $F$9:$L$9, 0)), "")&gt;CG$7, "", IFERROR(INDEX($BB33:$BH33, $BM33, MATCH(CG$6, $BB$10:$BH$10, 0)), "")), ""))</f>
        <v/>
      </c>
      <c r="CH33" s="68" t="str">
        <f t="shared" si="93"/>
        <v/>
      </c>
      <c r="CI33" s="69" t="str">
        <f t="shared" si="94"/>
        <v/>
      </c>
      <c r="CJ33" s="69" t="str">
        <f t="shared" si="95"/>
        <v/>
      </c>
      <c r="CK33" s="69" t="str">
        <f t="shared" si="96"/>
        <v/>
      </c>
      <c r="CL33" s="69" t="str">
        <f t="shared" si="97"/>
        <v/>
      </c>
      <c r="CM33" s="69" t="str">
        <f t="shared" si="98"/>
        <v/>
      </c>
      <c r="CN33" s="70" t="str">
        <f t="shared" si="99"/>
        <v/>
      </c>
      <c r="CO33" s="68" t="str" cm="1">
        <f t="array" ref="CO33">IF(OR($X33="", CO$7=""), "", IFERROR(IF(IFERROR(INDEX($F33:$L33, $BM33, MATCH(CO$6, $F$9:$L$9, 0)), "")&gt;CO$7, "", IFERROR(INDEX($BB33:$BH33, $BM33, MATCH(CO$6, $BB$10:$BH$10, 0)), "")), ""))</f>
        <v/>
      </c>
      <c r="CP33" s="70" t="str" cm="1">
        <f t="array" ref="CP33">IF(OR($X33="", CP$7=""), "", IFERROR(IF(IFERROR(INDEX($F33:$L33, $BM33, MATCH(CP$6, $F$9:$L$9, 0)), "")&gt;CP$7, "", IFERROR(INDEX($BB33:$BH33, $BM33, MATCH(CP$6, $BB$10:$BH$10, 0)), "")), ""))</f>
        <v/>
      </c>
      <c r="CQ33" s="68" t="str">
        <f t="shared" si="100"/>
        <v/>
      </c>
      <c r="CR33" s="69" t="str">
        <f t="shared" si="101"/>
        <v/>
      </c>
      <c r="CS33" s="69" t="str">
        <f t="shared" si="102"/>
        <v/>
      </c>
      <c r="CT33" s="69" t="str">
        <f t="shared" si="103"/>
        <v/>
      </c>
      <c r="CU33" s="69" t="str">
        <f t="shared" si="104"/>
        <v/>
      </c>
      <c r="CV33" s="69" t="str">
        <f t="shared" si="105"/>
        <v/>
      </c>
      <c r="CW33" s="70" t="str">
        <f t="shared" si="106"/>
        <v/>
      </c>
      <c r="CX33" s="68" t="str" cm="1">
        <f t="array" ref="CX33">IF(OR($X33="", CX$7=""), "", IFERROR(IF(IFERROR(INDEX($F33:$L33, $BM33, MATCH(CX$6, $F$9:$L$9, 0)), "")&gt;CX$7, "", IFERROR(INDEX($BB33:$BH33, $BM33, MATCH(CX$6, $BB$10:$BH$10, 0)), "")), ""))</f>
        <v/>
      </c>
      <c r="CY33" s="70" t="str" cm="1">
        <f t="array" ref="CY33">IF(OR($X33="", CY$7=""), "", IFERROR(IF(IFERROR(INDEX($F33:$L33, $BM33, MATCH(CY$6, $F$9:$L$9, 0)), "")&gt;CY$7, "", IFERROR(INDEX($BB33:$BH33, $BM33, MATCH(CY$6, $BB$10:$BH$10, 0)), "")), ""))</f>
        <v/>
      </c>
      <c r="CZ33" s="68" t="str">
        <f t="shared" si="107"/>
        <v/>
      </c>
      <c r="DA33" s="69" t="str">
        <f t="shared" si="108"/>
        <v/>
      </c>
      <c r="DB33" s="69" t="str">
        <f t="shared" si="109"/>
        <v/>
      </c>
      <c r="DC33" s="69" t="str">
        <f t="shared" si="110"/>
        <v/>
      </c>
      <c r="DD33" s="69" t="str">
        <f t="shared" si="111"/>
        <v/>
      </c>
      <c r="DE33" s="69" t="str">
        <f t="shared" si="112"/>
        <v/>
      </c>
      <c r="DF33" s="70" t="str">
        <f t="shared" si="113"/>
        <v/>
      </c>
      <c r="DG33" s="68" t="str" cm="1">
        <f t="array" ref="DG33">IF(OR($X33="", DG$7=""), "", IFERROR(IF(IFERROR(INDEX($F33:$L33, $BM33, MATCH(DG$6, $F$9:$L$9, 0)), "")&gt;DG$7, "", IFERROR(INDEX($BB33:$BH33, $BM33, MATCH(DG$6, $BB$10:$BH$10, 0)), "")), ""))</f>
        <v/>
      </c>
      <c r="DH33" s="70" t="str" cm="1">
        <f t="array" ref="DH33">IF(OR($X33="", DH$7=""), "", IFERROR(IF(IFERROR(INDEX($F33:$L33, $BM33, MATCH(DH$6, $F$9:$L$9, 0)), "")&gt;DH$7, "", IFERROR(INDEX($BB33:$BH33, $BM33, MATCH(DH$6, $BB$10:$BH$10, 0)), "")), ""))</f>
        <v/>
      </c>
      <c r="DI33" s="68" t="str">
        <f t="shared" si="114"/>
        <v/>
      </c>
      <c r="DJ33" s="69" t="str">
        <f t="shared" si="115"/>
        <v/>
      </c>
      <c r="DK33" s="69" t="str">
        <f t="shared" si="116"/>
        <v/>
      </c>
      <c r="DL33" s="69" t="str">
        <f t="shared" si="117"/>
        <v/>
      </c>
      <c r="DM33" s="69" t="str">
        <f t="shared" si="118"/>
        <v/>
      </c>
      <c r="DN33" s="69" t="str">
        <f t="shared" si="119"/>
        <v/>
      </c>
      <c r="DO33" s="70" t="str">
        <f t="shared" si="120"/>
        <v/>
      </c>
      <c r="DP33" s="68" t="str" cm="1">
        <f t="array" ref="DP33">IF(OR($X33="", DP$7=""), "", IFERROR(IF(IFERROR(INDEX($F33:$L33, $BM33, MATCH(DP$6, $F$9:$L$9, 0)), "")&gt;DP$7, "", IFERROR(INDEX($BB33:$BH33, $BM33, MATCH(DP$6, $BB$10:$BH$10, 0)), "")), ""))</f>
        <v/>
      </c>
      <c r="DQ33" s="70" t="str" cm="1">
        <f t="array" ref="DQ33">IF(OR($X33="", DQ$7=""), "", IFERROR(IF(IFERROR(INDEX($F33:$L33, $BM33, MATCH(DQ$6, $F$9:$L$9, 0)), "")&gt;DQ$7, "", IFERROR(INDEX($BB33:$BH33, $BM33, MATCH(DQ$6, $BB$10:$BH$10, 0)), "")), ""))</f>
        <v/>
      </c>
      <c r="DR33" s="68" t="str">
        <f t="shared" si="121"/>
        <v/>
      </c>
      <c r="DS33" s="69" t="str">
        <f t="shared" si="122"/>
        <v/>
      </c>
      <c r="DT33" s="69" t="str">
        <f t="shared" si="123"/>
        <v/>
      </c>
      <c r="DU33" s="69" t="str">
        <f t="shared" si="124"/>
        <v/>
      </c>
      <c r="DV33" s="69" t="str">
        <f t="shared" si="125"/>
        <v/>
      </c>
      <c r="DW33" s="69" t="str">
        <f t="shared" si="126"/>
        <v/>
      </c>
      <c r="DX33" s="70" t="str">
        <f t="shared" si="127"/>
        <v/>
      </c>
      <c r="DY33" s="68" t="str" cm="1">
        <f t="array" ref="DY33">IF(OR($X33="", DY$7=""), "", IFERROR(IF(IFERROR(INDEX($F33:$L33, $BM33, MATCH(DY$6, $F$9:$L$9, 0)), "")&gt;DY$7, "", IFERROR(INDEX($BB33:$BH33, $BM33, MATCH(DY$6, $BB$10:$BH$10, 0)), "")), ""))</f>
        <v/>
      </c>
      <c r="DZ33" s="70" t="str" cm="1">
        <f t="array" ref="DZ33">IF(OR($X33="", DZ$7=""), "", IFERROR(IF(IFERROR(INDEX($F33:$L33, $BM33, MATCH(DZ$6, $F$9:$L$9, 0)), "")&gt;DZ$7, "", IFERROR(INDEX($BB33:$BH33, $BM33, MATCH(DZ$6, $BB$10:$BH$10, 0)), "")), ""))</f>
        <v/>
      </c>
      <c r="EA33" s="68" t="str">
        <f t="shared" si="128"/>
        <v/>
      </c>
      <c r="EB33" s="69" t="str">
        <f t="shared" si="129"/>
        <v/>
      </c>
      <c r="EC33" s="69" t="str">
        <f t="shared" si="130"/>
        <v/>
      </c>
      <c r="ED33" s="69" t="str">
        <f t="shared" si="131"/>
        <v/>
      </c>
      <c r="EE33" s="69" t="str">
        <f t="shared" si="132"/>
        <v/>
      </c>
      <c r="EF33" s="69" t="str">
        <f t="shared" si="133"/>
        <v/>
      </c>
      <c r="EG33" s="70" t="str">
        <f t="shared" si="134"/>
        <v/>
      </c>
      <c r="EH33" s="68" t="str" cm="1">
        <f t="array" ref="EH33">IF(OR($X33="", EH$7=""), "", IFERROR(IF(IFERROR(INDEX($F33:$L33, $BM33, MATCH(EH$6, $F$9:$L$9, 0)), "")&gt;EH$7, "", IFERROR(INDEX($BB33:$BH33, $BM33, MATCH(EH$6, $BB$10:$BH$10, 0)), "")), ""))</f>
        <v/>
      </c>
      <c r="EI33" s="70" t="str" cm="1">
        <f t="array" ref="EI33">IF(OR($X33="", EI$7=""), "", IFERROR(IF(IFERROR(INDEX($F33:$L33, $BM33, MATCH(EI$6, $F$9:$L$9, 0)), "")&gt;EI$7, "", IFERROR(INDEX($BB33:$BH33, $BM33, MATCH(EI$6, $BB$10:$BH$10, 0)), "")), ""))</f>
        <v/>
      </c>
      <c r="EJ33" s="68" t="str">
        <f t="shared" si="135"/>
        <v/>
      </c>
      <c r="EK33" s="69" t="str">
        <f t="shared" si="136"/>
        <v/>
      </c>
      <c r="EL33" s="69" t="str">
        <f t="shared" si="137"/>
        <v/>
      </c>
      <c r="EM33" s="69" t="str">
        <f t="shared" si="138"/>
        <v/>
      </c>
      <c r="EN33" s="69" t="str">
        <f t="shared" si="139"/>
        <v/>
      </c>
      <c r="EO33" s="69" t="str">
        <f t="shared" si="140"/>
        <v/>
      </c>
      <c r="EP33" s="70" t="str">
        <f t="shared" si="141"/>
        <v/>
      </c>
      <c r="EQ33" s="68" t="str" cm="1">
        <f t="array" ref="EQ33">IF(OR($X33="", EQ$7=""), "", IFERROR(IF(IFERROR(INDEX($F33:$L33, $BM33, MATCH(EQ$6, $F$9:$L$9, 0)), "")&gt;EQ$7, "", IFERROR(INDEX($BB33:$BH33, $BM33, MATCH(EQ$6, $BB$10:$BH$10, 0)), "")), ""))</f>
        <v/>
      </c>
      <c r="ER33" s="70" t="str" cm="1">
        <f t="array" ref="ER33">IF(OR($X33="", ER$7=""), "", IFERROR(IF(IFERROR(INDEX($F33:$L33, $BM33, MATCH(ER$6, $F$9:$L$9, 0)), "")&gt;ER$7, "", IFERROR(INDEX($BB33:$BH33, $BM33, MATCH(ER$6, $BB$10:$BH$10, 0)), "")), ""))</f>
        <v/>
      </c>
      <c r="ES33" s="68" t="str">
        <f t="shared" si="142"/>
        <v/>
      </c>
      <c r="ET33" s="69" t="str">
        <f t="shared" si="143"/>
        <v/>
      </c>
      <c r="EU33" s="69" t="str">
        <f t="shared" si="144"/>
        <v/>
      </c>
      <c r="EV33" s="69" t="str">
        <f t="shared" si="145"/>
        <v/>
      </c>
      <c r="EW33" s="69" t="str">
        <f t="shared" si="146"/>
        <v/>
      </c>
      <c r="EX33" s="69" t="str">
        <f t="shared" si="147"/>
        <v/>
      </c>
      <c r="EY33" s="70" t="str">
        <f t="shared" si="148"/>
        <v/>
      </c>
      <c r="FA33" s="68" t="str" cm="1">
        <f t="array" ref="FA33">IF($X33="", "", IFERROR(INDEX($BN33:$EY33, $EZ33, MATCH(FA$8, $BN$2:$EY$2, 0)), ""))</f>
        <v/>
      </c>
      <c r="FB33" s="69" t="str" cm="1">
        <f t="array" ref="FB33">IF($X33="", "", IFERROR(INDEX($BN33:$EY33, $EZ33, MATCH(FB$8, $BN$2:$EY$2, 0)), ""))</f>
        <v/>
      </c>
      <c r="FC33" s="69" t="str" cm="1">
        <f t="array" ref="FC33">IF($X33="", "", IFERROR(INDEX($BN33:$EY33, $EZ33, MATCH(FC$8, $BN$2:$EY$2, 0)), ""))</f>
        <v/>
      </c>
      <c r="FD33" s="69" t="str" cm="1">
        <f t="array" ref="FD33">IF($X33="", "", IFERROR(INDEX($BN33:$EY33, $EZ33, MATCH(FD$8, $BN$2:$EY$2, 0)), ""))</f>
        <v/>
      </c>
      <c r="FE33" s="69" t="str" cm="1">
        <f t="array" ref="FE33">IF($X33="", "", IFERROR(INDEX($BN33:$EY33, $EZ33, MATCH(FE$8, $BN$2:$EY$2, 0)), ""))</f>
        <v/>
      </c>
      <c r="FF33" s="69" t="str" cm="1">
        <f t="array" ref="FF33">IF($X33="", "", IFERROR(INDEX($BN33:$EY33, $EZ33, MATCH(FF$8, $BN$2:$EY$2, 0)), ""))</f>
        <v/>
      </c>
      <c r="FG33" s="69" t="str" cm="1">
        <f t="array" ref="FG33">IF($X33="", "", IFERROR(INDEX($BN33:$EY33, $EZ33, MATCH(FG$8, $BN$2:$EY$2, 0)), ""))</f>
        <v/>
      </c>
      <c r="FH33" s="69" t="str" cm="1">
        <f t="array" ref="FH33">IF($X33="", "", IFERROR(INDEX($BN33:$EY33, $EZ33, MATCH(FH$8, $BN$2:$EY$2, 0)), ""))</f>
        <v/>
      </c>
      <c r="FI33" s="69" t="str" cm="1">
        <f t="array" ref="FI33">IF($X33="", "", IFERROR(INDEX($BN33:$EY33, $EZ33, MATCH(FI$8, $BN$2:$EY$2, 0)), ""))</f>
        <v/>
      </c>
      <c r="FJ33" s="69" t="str" cm="1">
        <f t="array" ref="FJ33">IF($X33="", "", IFERROR(INDEX($BN33:$EY33, $EZ33, MATCH(FJ$8, $BN$2:$EY$2, 0)), ""))</f>
        <v/>
      </c>
      <c r="FK33" s="69" t="str" cm="1">
        <f t="array" ref="FK33">IF($X33="", "", IFERROR(INDEX($BN33:$EY33, $EZ33, MATCH(FK$8, $BN$2:$EY$2, 0)), ""))</f>
        <v/>
      </c>
      <c r="FL33" s="69" t="str" cm="1">
        <f t="array" ref="FL33">IF($X33="", "", IFERROR(INDEX($BN33:$EY33, $EZ33, MATCH(FL$8, $BN$2:$EY$2, 0)), ""))</f>
        <v/>
      </c>
      <c r="FM33" s="69" t="str" cm="1">
        <f t="array" ref="FM33">IF($X33="", "", IFERROR(INDEX($BN33:$EY33, $EZ33, MATCH(FM$8, $BN$2:$EY$2, 0)), ""))</f>
        <v/>
      </c>
      <c r="FN33" s="69" t="str" cm="1">
        <f t="array" ref="FN33">IF($X33="", "", IFERROR(INDEX($BN33:$EY33, $EZ33, MATCH(FN$8, $BN$2:$EY$2, 0)), ""))</f>
        <v/>
      </c>
      <c r="FO33" s="69" t="str" cm="1">
        <f t="array" ref="FO33">IF($X33="", "", IFERROR(INDEX($BN33:$EY33, $EZ33, MATCH(FO$8, $BN$2:$EY$2, 0)), ""))</f>
        <v/>
      </c>
      <c r="FP33" s="69" t="str" cm="1">
        <f t="array" ref="FP33">IF($X33="", "", IFERROR(INDEX($BN33:$EY33, $EZ33, MATCH(FP$8, $BN$2:$EY$2, 0)), ""))</f>
        <v/>
      </c>
      <c r="FQ33" s="69" t="str" cm="1">
        <f t="array" ref="FQ33">IF($X33="", "", IFERROR(INDEX($BN33:$EY33, $EZ33, MATCH(FQ$8, $BN$2:$EY$2, 0)), ""))</f>
        <v/>
      </c>
      <c r="FR33" s="69" t="str" cm="1">
        <f t="array" ref="FR33">IF($X33="", "", IFERROR(INDEX($BN33:$EY33, $EZ33, MATCH(FR$8, $BN$2:$EY$2, 0)), ""))</f>
        <v/>
      </c>
      <c r="FS33" s="69" t="str" cm="1">
        <f t="array" ref="FS33">IF($X33="", "", IFERROR(INDEX($BN33:$EY33, $EZ33, MATCH(FS$8, $BN$2:$EY$2, 0)), ""))</f>
        <v/>
      </c>
      <c r="FT33" s="69" t="str" cm="1">
        <f t="array" ref="FT33">IF($X33="", "", IFERROR(INDEX($BN33:$EY33, $EZ33, MATCH(FT$8, $BN$2:$EY$2, 0)), ""))</f>
        <v/>
      </c>
      <c r="FU33" s="69" t="str" cm="1">
        <f t="array" ref="FU33">IF($X33="", "", IFERROR(INDEX($BN33:$EY33, $EZ33, MATCH(FU$8, $BN$2:$EY$2, 0)), ""))</f>
        <v/>
      </c>
      <c r="FV33" s="69" t="str" cm="1">
        <f t="array" ref="FV33">IF($X33="", "", IFERROR(INDEX($BN33:$EY33, $EZ33, MATCH(FV$8, $BN$2:$EY$2, 0)), ""))</f>
        <v/>
      </c>
      <c r="FW33" s="69" t="str" cm="1">
        <f t="array" ref="FW33">IF($X33="", "", IFERROR(INDEX($BN33:$EY33, $EZ33, MATCH(FW$8, $BN$2:$EY$2, 0)), ""))</f>
        <v/>
      </c>
      <c r="FX33" s="69" t="str" cm="1">
        <f t="array" ref="FX33">IF($X33="", "", IFERROR(INDEX($BN33:$EY33, $EZ33, MATCH(FX$8, $BN$2:$EY$2, 0)), ""))</f>
        <v/>
      </c>
      <c r="FY33" s="69" t="str" cm="1">
        <f t="array" ref="FY33">IF($X33="", "", IFERROR(INDEX($BN33:$EY33, $EZ33, MATCH(FY$8, $BN$2:$EY$2, 0)), ""))</f>
        <v/>
      </c>
      <c r="FZ33" s="69" t="str" cm="1">
        <f t="array" ref="FZ33">IF($X33="", "", IFERROR(INDEX($BN33:$EY33, $EZ33, MATCH(FZ$8, $BN$2:$EY$2, 0)), ""))</f>
        <v/>
      </c>
      <c r="GA33" s="69" t="str" cm="1">
        <f t="array" ref="GA33">IF($X33="", "", IFERROR(INDEX($BN33:$EY33, $EZ33, MATCH(GA$8, $BN$2:$EY$2, 0)), ""))</f>
        <v/>
      </c>
      <c r="GB33" s="69" t="str" cm="1">
        <f t="array" ref="GB33">IF($X33="", "", IFERROR(INDEX($BN33:$EY33, $EZ33, MATCH(GB$8, $BN$2:$EY$2, 0)), ""))</f>
        <v/>
      </c>
      <c r="GC33" s="69" t="str" cm="1">
        <f t="array" ref="GC33">IF($X33="", "", IFERROR(INDEX($BN33:$EY33, $EZ33, MATCH(GC$8, $BN$2:$EY$2, 0)), ""))</f>
        <v/>
      </c>
      <c r="GD33" s="69" t="str" cm="1">
        <f t="array" ref="GD33">IF($X33="", "", IFERROR(INDEX($BN33:$EY33, $EZ33, MATCH(GD$8, $BN$2:$EY$2, 0)), ""))</f>
        <v/>
      </c>
      <c r="GE33" s="69" t="str" cm="1">
        <f t="array" ref="GE33">IF($X33="", "", IFERROR(INDEX($BN33:$EY33, $EZ33, MATCH(GE$8, $BN$2:$EY$2, 0)), ""))</f>
        <v/>
      </c>
      <c r="GF33" s="69" t="str" cm="1">
        <f t="array" ref="GF33">IF($X33="", "", IFERROR(INDEX($BN33:$EY33, $EZ33, MATCH(GF$8, $BN$2:$EY$2, 0)), ""))</f>
        <v/>
      </c>
      <c r="GG33" s="69" t="str" cm="1">
        <f t="array" ref="GG33">IF($X33="", "", IFERROR(INDEX($BN33:$EY33, $EZ33, MATCH(GG$8, $BN$2:$EY$2, 0)), ""))</f>
        <v/>
      </c>
      <c r="GH33" s="69" t="str" cm="1">
        <f t="array" ref="GH33">IF($X33="", "", IFERROR(INDEX($BN33:$EY33, $EZ33, MATCH(GH$8, $BN$2:$EY$2, 0)), ""))</f>
        <v/>
      </c>
      <c r="GI33" s="69" t="str" cm="1">
        <f t="array" ref="GI33">IF($X33="", "", IFERROR(INDEX($BN33:$EY33, $EZ33, MATCH(GI$8, $BN$2:$EY$2, 0)), ""))</f>
        <v/>
      </c>
      <c r="GJ33" s="69" t="str" cm="1">
        <f t="array" ref="GJ33">IF($X33="", "", IFERROR(INDEX($BN33:$EY33, $EZ33, MATCH(GJ$8, $BN$2:$EY$2, 0)), ""))</f>
        <v/>
      </c>
      <c r="GK33" s="69" t="str" cm="1">
        <f t="array" ref="GK33">IF($X33="", "", IFERROR(INDEX($BN33:$EY33, $EZ33, MATCH(GK$8, $BN$2:$EY$2, 0)), ""))</f>
        <v/>
      </c>
      <c r="GL33" s="69" t="str" cm="1">
        <f t="array" ref="GL33">IF($X33="", "", IFERROR(INDEX($BN33:$EY33, $EZ33, MATCH(GL$8, $BN$2:$EY$2, 0)), ""))</f>
        <v/>
      </c>
      <c r="GM33" s="69" t="str" cm="1">
        <f t="array" ref="GM33">IF($X33="", "", IFERROR(INDEX($BN33:$EY33, $EZ33, MATCH(GM$8, $BN$2:$EY$2, 0)), ""))</f>
        <v/>
      </c>
      <c r="GN33" s="69" t="str" cm="1">
        <f t="array" ref="GN33">IF($X33="", "", IFERROR(INDEX($BN33:$EY33, $EZ33, MATCH(GN$8, $BN$2:$EY$2, 0)), ""))</f>
        <v/>
      </c>
      <c r="GO33" s="69" t="str" cm="1">
        <f t="array" ref="GO33">IF($X33="", "", IFERROR(INDEX($BN33:$EY33, $EZ33, MATCH(GO$8, $BN$2:$EY$2, 0)), ""))</f>
        <v/>
      </c>
      <c r="GP33" s="69" t="str" cm="1">
        <f t="array" ref="GP33">IF($X33="", "", IFERROR(INDEX($BN33:$EY33, $EZ33, MATCH(GP$8, $BN$2:$EY$2, 0)), ""))</f>
        <v/>
      </c>
      <c r="GQ33" s="69" t="str" cm="1">
        <f t="array" ref="GQ33">IF($X33="", "", IFERROR(INDEX($BN33:$EY33, $EZ33, MATCH(GQ$8, $BN$2:$EY$2, 0)), ""))</f>
        <v/>
      </c>
      <c r="GR33" s="69" t="str" cm="1">
        <f t="array" ref="GR33">IF($X33="", "", IFERROR(INDEX($BN33:$EY33, $EZ33, MATCH(GR$8, $BN$2:$EY$2, 0)), ""))</f>
        <v/>
      </c>
      <c r="GS33" s="69" t="str" cm="1">
        <f t="array" ref="GS33">IF($X33="", "", IFERROR(INDEX($BN33:$EY33, $EZ33, MATCH(GS$8, $BN$2:$EY$2, 0)), ""))</f>
        <v/>
      </c>
      <c r="GT33" s="69" t="str" cm="1">
        <f t="array" ref="GT33">IF($X33="", "", IFERROR(INDEX($BN33:$EY33, $EZ33, MATCH(GT$8, $BN$2:$EY$2, 0)), ""))</f>
        <v/>
      </c>
      <c r="GU33" s="69" t="str" cm="1">
        <f t="array" ref="GU33">IF($X33="", "", IFERROR(INDEX($BN33:$EY33, $EZ33, MATCH(GU$8, $BN$2:$EY$2, 0)), ""))</f>
        <v/>
      </c>
      <c r="GV33" s="69" t="str" cm="1">
        <f t="array" ref="GV33">IF($X33="", "", IFERROR(INDEX($BN33:$EY33, $EZ33, MATCH(GV$8, $BN$2:$EY$2, 0)), ""))</f>
        <v/>
      </c>
      <c r="GW33" s="69" t="str" cm="1">
        <f t="array" ref="GW33">IF($X33="", "", IFERROR(INDEX($BN33:$EY33, $EZ33, MATCH(GW$8, $BN$2:$EY$2, 0)), ""))</f>
        <v/>
      </c>
      <c r="GX33" s="69" t="str" cm="1">
        <f t="array" ref="GX33">IF($X33="", "", IFERROR(INDEX($BN33:$EY33, $EZ33, MATCH(GX$8, $BN$2:$EY$2, 0)), ""))</f>
        <v/>
      </c>
      <c r="GY33" s="69" t="str" cm="1">
        <f t="array" ref="GY33">IF($X33="", "", IFERROR(INDEX($BN33:$EY33, $EZ33, MATCH(GY$8, $BN$2:$EY$2, 0)), ""))</f>
        <v/>
      </c>
      <c r="GZ33" s="69" t="str" cm="1">
        <f t="array" ref="GZ33">IF($X33="", "", IFERROR(INDEX($BN33:$EY33, $EZ33, MATCH(GZ$8, $BN$2:$EY$2, 0)), ""))</f>
        <v/>
      </c>
      <c r="HA33" s="69" t="str" cm="1">
        <f t="array" ref="HA33">IF($X33="", "", IFERROR(INDEX($BN33:$EY33, $EZ33, MATCH(HA$8, $BN$2:$EY$2, 0)), ""))</f>
        <v/>
      </c>
      <c r="HB33" s="69" t="str" cm="1">
        <f t="array" ref="HB33">IF($X33="", "", IFERROR(INDEX($BN33:$EY33, $EZ33, MATCH(HB$8, $BN$2:$EY$2, 0)), ""))</f>
        <v/>
      </c>
      <c r="HC33" s="69" t="str" cm="1">
        <f t="array" ref="HC33">IF($X33="", "", IFERROR(INDEX($BN33:$EY33, $EZ33, MATCH(HC$8, $BN$2:$EY$2, 0)), ""))</f>
        <v/>
      </c>
      <c r="HD33" s="69" t="str" cm="1">
        <f t="array" ref="HD33">IF($X33="", "", IFERROR(INDEX($BN33:$EY33, $EZ33, MATCH(HD$8, $BN$2:$EY$2, 0)), ""))</f>
        <v/>
      </c>
      <c r="HE33" s="69" t="str" cm="1">
        <f t="array" ref="HE33">IF($X33="", "", IFERROR(INDEX($BN33:$EY33, $EZ33, MATCH(HE$8, $BN$2:$EY$2, 0)), ""))</f>
        <v/>
      </c>
      <c r="HF33" s="69" t="str" cm="1">
        <f t="array" ref="HF33">IF($X33="", "", IFERROR(INDEX($BN33:$EY33, $EZ33, MATCH(HF$8, $BN$2:$EY$2, 0)), ""))</f>
        <v/>
      </c>
      <c r="HG33" s="69" t="str" cm="1">
        <f t="array" ref="HG33">IF($X33="", "", IFERROR(INDEX($BN33:$EY33, $EZ33, MATCH(HG$8, $BN$2:$EY$2, 0)), ""))</f>
        <v/>
      </c>
      <c r="HH33" s="69" t="str" cm="1">
        <f t="array" ref="HH33">IF($X33="", "", IFERROR(INDEX($BN33:$EY33, $EZ33, MATCH(HH$8, $BN$2:$EY$2, 0)), ""))</f>
        <v/>
      </c>
      <c r="HI33" s="69" t="str" cm="1">
        <f t="array" ref="HI33">IF($X33="", "", IFERROR(INDEX($BN33:$EY33, $EZ33, MATCH(HI$8, $BN$2:$EY$2, 0)), ""))</f>
        <v/>
      </c>
      <c r="HJ33" s="69" t="str" cm="1">
        <f t="array" ref="HJ33">IF($X33="", "", IFERROR(INDEX($BN33:$EY33, $EZ33, MATCH(HJ$8, $BN$2:$EY$2, 0)), ""))</f>
        <v/>
      </c>
      <c r="HK33" s="69" t="str" cm="1">
        <f t="array" ref="HK33">IF($X33="", "", IFERROR(INDEX($BN33:$EY33, $EZ33, MATCH(HK$8, $BN$2:$EY$2, 0)), ""))</f>
        <v/>
      </c>
      <c r="HL33" s="69" t="str" cm="1">
        <f t="array" ref="HL33">IF($X33="", "", IFERROR(INDEX($BN33:$EY33, $EZ33, MATCH(HL$8, $BN$2:$EY$2, 0)), ""))</f>
        <v/>
      </c>
      <c r="HM33" s="69" t="str" cm="1">
        <f t="array" ref="HM33">IF($X33="", "", IFERROR(INDEX($BN33:$EY33, $EZ33, MATCH(HM$8, $BN$2:$EY$2, 0)), ""))</f>
        <v/>
      </c>
      <c r="HN33" s="69" t="str" cm="1">
        <f t="array" ref="HN33">IF($X33="", "", IFERROR(INDEX($BN33:$EY33, $EZ33, MATCH(HN$8, $BN$2:$EY$2, 0)), ""))</f>
        <v/>
      </c>
      <c r="HO33" s="69" t="str" cm="1">
        <f t="array" ref="HO33">IF($X33="", "", IFERROR(INDEX($BN33:$EY33, $EZ33, MATCH(HO$8, $BN$2:$EY$2, 0)), ""))</f>
        <v/>
      </c>
      <c r="HP33" s="69" t="str" cm="1">
        <f t="array" ref="HP33">IF($X33="", "", IFERROR(INDEX($BN33:$EY33, $EZ33, MATCH(HP$8, $BN$2:$EY$2, 0)), ""))</f>
        <v/>
      </c>
      <c r="HQ33" s="69" t="str" cm="1">
        <f t="array" ref="HQ33">IF($X33="", "", IFERROR(INDEX($BN33:$EY33, $EZ33, MATCH(HQ$8, $BN$2:$EY$2, 0)), ""))</f>
        <v/>
      </c>
      <c r="HR33" s="70" t="str" cm="1">
        <f t="array" ref="HR33">IF($X33="", "", IFERROR(INDEX($BN33:$EY33, $EZ33, MATCH(HR$8, $BN$2:$EY$2, 0)), ""))</f>
        <v/>
      </c>
      <c r="HT33" s="8" t="str" cm="1">
        <f t="array" ref="HT33">IFERROR(INDEX($FA$6:$HR$6, $HS$6, MATCH(MIN($FA33:$HR33), $FA33:$HR33, 0)), "")</f>
        <v/>
      </c>
      <c r="HV33" s="8" t="str" cm="1">
        <f t="array" ref="HV33">IFERROR(INDEX(Trainers!$I$11:$I$20, MATCH(IFERROR(INDEX($FA$7:$HR$7, $HS$6, MATCH(MIN($FA33:$HR33), $FA33:$HR33, 0)), ""), Trainers!$AB$11:$AB$20, 0)), "")</f>
        <v/>
      </c>
      <c r="HX33" s="81" t="str">
        <f t="shared" si="149"/>
        <v/>
      </c>
      <c r="HY33" s="88" t="str">
        <f t="shared" si="150"/>
        <v/>
      </c>
      <c r="HZ33" s="81" t="str">
        <f t="shared" si="149"/>
        <v/>
      </c>
      <c r="IA33" s="88" t="str">
        <f t="shared" si="150"/>
        <v/>
      </c>
      <c r="IB33" s="81" t="str">
        <f t="shared" si="149"/>
        <v/>
      </c>
      <c r="IC33" s="88" t="str">
        <f t="shared" si="150"/>
        <v/>
      </c>
      <c r="ID33" s="81" t="str">
        <f t="shared" si="149"/>
        <v/>
      </c>
      <c r="IE33" s="88" t="str">
        <f t="shared" si="150"/>
        <v/>
      </c>
      <c r="IF33" s="81" t="str">
        <f t="shared" si="149"/>
        <v/>
      </c>
      <c r="IG33" s="88" t="str">
        <f t="shared" si="150"/>
        <v/>
      </c>
      <c r="IH33" s="81" t="str">
        <f t="shared" si="149"/>
        <v/>
      </c>
      <c r="II33" s="88" t="str">
        <f t="shared" si="150"/>
        <v/>
      </c>
      <c r="IJ33" s="81" t="str">
        <f t="shared" si="149"/>
        <v/>
      </c>
      <c r="IK33" s="88" t="str">
        <f t="shared" si="150"/>
        <v/>
      </c>
      <c r="IL33" s="81" t="str">
        <f t="shared" si="149"/>
        <v/>
      </c>
      <c r="IM33" s="88" t="str">
        <f t="shared" si="150"/>
        <v/>
      </c>
      <c r="IN33" s="81" t="str">
        <f t="shared" si="156"/>
        <v/>
      </c>
      <c r="IO33" s="88" t="str">
        <f t="shared" si="157"/>
        <v/>
      </c>
      <c r="IP33" s="81" t="str">
        <f t="shared" si="156"/>
        <v/>
      </c>
      <c r="IQ33" s="88" t="str">
        <f t="shared" si="157"/>
        <v/>
      </c>
      <c r="IS33" s="81" t="str" cm="1">
        <f t="array" ref="IS33">IF($X33="", "", IFERROR(INDEX($HX$3:$IQ$3, $IR$3, MATCH(IS$10, $HX33:$IQ33, 0)), ""))</f>
        <v/>
      </c>
      <c r="IT33" s="89" t="str" cm="1">
        <f t="array" ref="IT33">IF($X33="", "", IFERROR(INDEX($HX$3:$IQ$3, $IR$3, MATCH(IT$10, $HX33:$IQ33, 0)), ""))</f>
        <v/>
      </c>
      <c r="IU33" s="89" t="str" cm="1">
        <f t="array" ref="IU33">IF($X33="", "", IFERROR(INDEX($HX$3:$IQ$3, $IR$3, MATCH(IU$10, $HX33:$IQ33, 0)), ""))</f>
        <v/>
      </c>
      <c r="IV33" s="8" t="str">
        <f t="shared" si="151"/>
        <v/>
      </c>
      <c r="IX33" s="8" t="str">
        <f t="shared" si="152"/>
        <v/>
      </c>
      <c r="IZ33" s="8" t="str">
        <f>IF($BL33="", "", IFERROR(INDEX(Trainers!$AB$11:$AB$20, MATCH($BL33, Trainers!$I$11:$I$20, 0)), ""))</f>
        <v/>
      </c>
      <c r="JA33" s="78" t="str">
        <f t="shared" si="153"/>
        <v/>
      </c>
      <c r="JB33" s="8" t="str" cm="1">
        <f t="array" ref="JB33">IFERROR(INDEX($BN$7:$EY$7, $BM$7, MATCH(CONCATENATE($IZ33, " - ", $BJ33), $BN$2:$EY$2, 0)), "")</f>
        <v/>
      </c>
      <c r="JC33" s="8" t="str">
        <f t="shared" si="154"/>
        <v/>
      </c>
      <c r="JE33" s="8" t="str">
        <f>IF($HV33="", "", IFERROR(INDEX(Trainers!$AB$11:$AB$20, MATCH($HV33, Trainers!$I$11:$I$20, 0)), ""))</f>
        <v/>
      </c>
      <c r="JF33" s="78" t="str" cm="1">
        <f t="array" ref="JF33">IF(IFERROR(INDEX($F33:$L33, $Y33, MATCH($HT33, $F$9:$L$9, 0)), "")="", "", IFERROR(INDEX($F33:$L33, $Y33, MATCH($HT33, $F$9:$L$9, 0)), ""))</f>
        <v/>
      </c>
      <c r="JG33" s="8" t="str" cm="1">
        <f t="array" ref="JG33">IFERROR(INDEX($BN$7:$EY$7, $BM$7, MATCH(CONCATENATE($JE33, " - ", $HT33), $BN$2:$EY$2, 0)), "")</f>
        <v/>
      </c>
      <c r="JH33" s="8" t="str">
        <f t="shared" si="155"/>
        <v/>
      </c>
    </row>
    <row r="34" spans="1:268" x14ac:dyDescent="0.25">
      <c r="A34" s="2"/>
      <c r="B34" s="20"/>
      <c r="C34" s="21"/>
      <c r="D34" s="38"/>
      <c r="E34" s="22"/>
      <c r="F34" s="22"/>
      <c r="G34" s="22"/>
      <c r="H34" s="22"/>
      <c r="I34" s="22"/>
      <c r="J34" s="22"/>
      <c r="K34" s="22"/>
      <c r="L34" s="23"/>
      <c r="M34" s="2"/>
      <c r="N34" s="101" t="str">
        <f t="shared" si="75"/>
        <v/>
      </c>
      <c r="O34" s="2"/>
      <c r="P34" s="62"/>
      <c r="Q34" s="62"/>
      <c r="R34" s="62"/>
      <c r="X34" s="8" t="str">
        <f t="shared" si="76"/>
        <v/>
      </c>
      <c r="Z34" s="8" t="str">
        <f t="shared" si="38"/>
        <v/>
      </c>
      <c r="AA34" s="8" t="str">
        <f t="shared" si="39"/>
        <v/>
      </c>
      <c r="AB34" s="8" t="str">
        <f t="shared" si="40"/>
        <v/>
      </c>
      <c r="AC34" s="8" t="str">
        <f t="shared" si="41"/>
        <v/>
      </c>
      <c r="AD34" s="8" t="str">
        <f t="shared" si="42"/>
        <v/>
      </c>
      <c r="AE34" s="8" t="str">
        <f t="shared" si="43"/>
        <v/>
      </c>
      <c r="AF34" s="8" t="str">
        <f t="shared" si="44"/>
        <v/>
      </c>
      <c r="AG34" s="8" t="str">
        <f t="shared" si="45"/>
        <v/>
      </c>
      <c r="AH34" s="8" t="str">
        <f t="shared" si="46"/>
        <v/>
      </c>
      <c r="AI34" s="8" t="str">
        <f t="shared" si="47"/>
        <v/>
      </c>
      <c r="AJ34" s="8" t="str">
        <f t="shared" si="48"/>
        <v/>
      </c>
      <c r="AL34" s="68" t="str">
        <f t="shared" si="49"/>
        <v/>
      </c>
      <c r="AM34" s="69" t="str">
        <f t="shared" si="50"/>
        <v/>
      </c>
      <c r="AN34" s="69" t="str">
        <f t="shared" si="51"/>
        <v/>
      </c>
      <c r="AO34" s="69" t="str">
        <f t="shared" si="52"/>
        <v/>
      </c>
      <c r="AP34" s="69" t="str">
        <f t="shared" si="53"/>
        <v/>
      </c>
      <c r="AQ34" s="69" t="str">
        <f t="shared" si="54"/>
        <v/>
      </c>
      <c r="AR34" s="70" t="str">
        <f t="shared" si="55"/>
        <v/>
      </c>
      <c r="AT34" s="68" t="str">
        <f>IF($D34="", "", IFERROR(INDEX('Training Positions'!C$11:C$30, MATCH($D34, 'Training Positions'!$B$11:$B$30, 0)), ""))</f>
        <v/>
      </c>
      <c r="AU34" s="69" t="str">
        <f>IF($D34="", "", IFERROR(INDEX('Training Positions'!D$11:D$30, MATCH($D34, 'Training Positions'!$B$11:$B$30, 0)), ""))</f>
        <v/>
      </c>
      <c r="AV34" s="69" t="str">
        <f>IF($D34="", "", IFERROR(INDEX('Training Positions'!E$11:E$30, MATCH($D34, 'Training Positions'!$B$11:$B$30, 0)), ""))</f>
        <v/>
      </c>
      <c r="AW34" s="69" t="str">
        <f>IF($D34="", "", IFERROR(INDEX('Training Positions'!F$11:F$30, MATCH($D34, 'Training Positions'!$B$11:$B$30, 0)), ""))</f>
        <v/>
      </c>
      <c r="AX34" s="69" t="str">
        <f>IF($D34="", "", IFERROR(INDEX('Training Positions'!G$11:G$30, MATCH($D34, 'Training Positions'!$B$11:$B$30, 0)), ""))</f>
        <v/>
      </c>
      <c r="AY34" s="69" t="str">
        <f>IF($D34="", "", IFERROR(INDEX('Training Positions'!H$11:H$30, MATCH($D34, 'Training Positions'!$B$11:$B$30, 0)), ""))</f>
        <v/>
      </c>
      <c r="AZ34" s="70" t="str">
        <f>IF($D34="", "", IFERROR(INDEX('Training Positions'!I$11:I$30, MATCH($D34, 'Training Positions'!$B$11:$B$30, 0)), ""))</f>
        <v/>
      </c>
      <c r="BB34" s="68" t="str">
        <f t="shared" si="77"/>
        <v/>
      </c>
      <c r="BC34" s="69" t="str">
        <f t="shared" si="77"/>
        <v/>
      </c>
      <c r="BD34" s="69" t="str">
        <f t="shared" si="77"/>
        <v/>
      </c>
      <c r="BE34" s="69" t="str">
        <f t="shared" si="77"/>
        <v/>
      </c>
      <c r="BF34" s="69" t="str">
        <f t="shared" si="77"/>
        <v/>
      </c>
      <c r="BG34" s="69" t="str">
        <f t="shared" si="77"/>
        <v/>
      </c>
      <c r="BH34" s="70" t="str">
        <f t="shared" si="77"/>
        <v/>
      </c>
      <c r="BJ34" s="8" t="str" cm="1">
        <f t="array" ref="BJ34">IF($X34="", "", IFERROR(INDEX($BB$10:$BH$10, $BA$10, MATCH(MIN($BB34:$BH34), $BB34:$BH34, 0)), ""))</f>
        <v/>
      </c>
      <c r="BK34" s="78" t="str">
        <f t="shared" si="78"/>
        <v/>
      </c>
      <c r="BL34" s="8" t="str">
        <f>IF($IX34="", "", IFERROR(INDEX(Trainers!$I$11:$I$20, MATCH($IX34, Trainers!$AB$11:$AB$20, 0)), ""))</f>
        <v/>
      </c>
      <c r="BN34" s="68" t="str" cm="1">
        <f t="array" ref="BN34">IF(OR($X34="", BN$7=""), "", IFERROR(IF(IFERROR(INDEX($F34:$L34, $BM34, MATCH(BN$6, $F$9:$L$9, 0)), "")&gt;BN$7, "", IFERROR(INDEX($BB34:$BH34, $BM34, MATCH(BN$6, $BB$10:$BH$10, 0)), "")), ""))</f>
        <v/>
      </c>
      <c r="BO34" s="70" t="str" cm="1">
        <f t="array" ref="BO34">IF(OR($X34="", BO$7=""), "", IFERROR(IF(IFERROR(INDEX($F34:$L34, $BM34, MATCH(BO$6, $F$9:$L$9, 0)), "")&gt;BO$7, "", IFERROR(INDEX($BB34:$BH34, $BM34, MATCH(BO$6, $BB$10:$BH$10, 0)), "")), ""))</f>
        <v/>
      </c>
      <c r="BP34" s="68" t="str">
        <f t="shared" si="79"/>
        <v/>
      </c>
      <c r="BQ34" s="69" t="str">
        <f t="shared" si="80"/>
        <v/>
      </c>
      <c r="BR34" s="69" t="str">
        <f t="shared" si="81"/>
        <v/>
      </c>
      <c r="BS34" s="69" t="str">
        <f t="shared" si="82"/>
        <v/>
      </c>
      <c r="BT34" s="69" t="str">
        <f t="shared" si="83"/>
        <v/>
      </c>
      <c r="BU34" s="69" t="str">
        <f t="shared" si="84"/>
        <v/>
      </c>
      <c r="BV34" s="70" t="str">
        <f t="shared" si="85"/>
        <v/>
      </c>
      <c r="BW34" s="68" t="str" cm="1">
        <f t="array" ref="BW34">IF(OR($X34="", BW$7=""), "", IFERROR(IF(IFERROR(INDEX($F34:$L34, $BM34, MATCH(BW$6, $F$9:$L$9, 0)), "")&gt;BW$7, "", IFERROR(INDEX($BB34:$BH34, $BM34, MATCH(BW$6, $BB$10:$BH$10, 0)), "")), ""))</f>
        <v/>
      </c>
      <c r="BX34" s="70" t="str" cm="1">
        <f t="array" ref="BX34">IF(OR($X34="", BX$7=""), "", IFERROR(IF(IFERROR(INDEX($F34:$L34, $BM34, MATCH(BX$6, $F$9:$L$9, 0)), "")&gt;BX$7, "", IFERROR(INDEX($BB34:$BH34, $BM34, MATCH(BX$6, $BB$10:$BH$10, 0)), "")), ""))</f>
        <v/>
      </c>
      <c r="BY34" s="68" t="str">
        <f t="shared" si="86"/>
        <v/>
      </c>
      <c r="BZ34" s="69" t="str">
        <f t="shared" si="87"/>
        <v/>
      </c>
      <c r="CA34" s="69" t="str">
        <f t="shared" si="88"/>
        <v/>
      </c>
      <c r="CB34" s="69" t="str">
        <f t="shared" si="89"/>
        <v/>
      </c>
      <c r="CC34" s="69" t="str">
        <f t="shared" si="90"/>
        <v/>
      </c>
      <c r="CD34" s="69" t="str">
        <f t="shared" si="91"/>
        <v/>
      </c>
      <c r="CE34" s="70" t="str">
        <f t="shared" si="92"/>
        <v/>
      </c>
      <c r="CF34" s="68" t="str" cm="1">
        <f t="array" ref="CF34">IF(OR($X34="", CF$7=""), "", IFERROR(IF(IFERROR(INDEX($F34:$L34, $BM34, MATCH(CF$6, $F$9:$L$9, 0)), "")&gt;CF$7, "", IFERROR(INDEX($BB34:$BH34, $BM34, MATCH(CF$6, $BB$10:$BH$10, 0)), "")), ""))</f>
        <v/>
      </c>
      <c r="CG34" s="70" t="str" cm="1">
        <f t="array" ref="CG34">IF(OR($X34="", CG$7=""), "", IFERROR(IF(IFERROR(INDEX($F34:$L34, $BM34, MATCH(CG$6, $F$9:$L$9, 0)), "")&gt;CG$7, "", IFERROR(INDEX($BB34:$BH34, $BM34, MATCH(CG$6, $BB$10:$BH$10, 0)), "")), ""))</f>
        <v/>
      </c>
      <c r="CH34" s="68" t="str">
        <f t="shared" si="93"/>
        <v/>
      </c>
      <c r="CI34" s="69" t="str">
        <f t="shared" si="94"/>
        <v/>
      </c>
      <c r="CJ34" s="69" t="str">
        <f t="shared" si="95"/>
        <v/>
      </c>
      <c r="CK34" s="69" t="str">
        <f t="shared" si="96"/>
        <v/>
      </c>
      <c r="CL34" s="69" t="str">
        <f t="shared" si="97"/>
        <v/>
      </c>
      <c r="CM34" s="69" t="str">
        <f t="shared" si="98"/>
        <v/>
      </c>
      <c r="CN34" s="70" t="str">
        <f t="shared" si="99"/>
        <v/>
      </c>
      <c r="CO34" s="68" t="str" cm="1">
        <f t="array" ref="CO34">IF(OR($X34="", CO$7=""), "", IFERROR(IF(IFERROR(INDEX($F34:$L34, $BM34, MATCH(CO$6, $F$9:$L$9, 0)), "")&gt;CO$7, "", IFERROR(INDEX($BB34:$BH34, $BM34, MATCH(CO$6, $BB$10:$BH$10, 0)), "")), ""))</f>
        <v/>
      </c>
      <c r="CP34" s="70" t="str" cm="1">
        <f t="array" ref="CP34">IF(OR($X34="", CP$7=""), "", IFERROR(IF(IFERROR(INDEX($F34:$L34, $BM34, MATCH(CP$6, $F$9:$L$9, 0)), "")&gt;CP$7, "", IFERROR(INDEX($BB34:$BH34, $BM34, MATCH(CP$6, $BB$10:$BH$10, 0)), "")), ""))</f>
        <v/>
      </c>
      <c r="CQ34" s="68" t="str">
        <f t="shared" si="100"/>
        <v/>
      </c>
      <c r="CR34" s="69" t="str">
        <f t="shared" si="101"/>
        <v/>
      </c>
      <c r="CS34" s="69" t="str">
        <f t="shared" si="102"/>
        <v/>
      </c>
      <c r="CT34" s="69" t="str">
        <f t="shared" si="103"/>
        <v/>
      </c>
      <c r="CU34" s="69" t="str">
        <f t="shared" si="104"/>
        <v/>
      </c>
      <c r="CV34" s="69" t="str">
        <f t="shared" si="105"/>
        <v/>
      </c>
      <c r="CW34" s="70" t="str">
        <f t="shared" si="106"/>
        <v/>
      </c>
      <c r="CX34" s="68" t="str" cm="1">
        <f t="array" ref="CX34">IF(OR($X34="", CX$7=""), "", IFERROR(IF(IFERROR(INDEX($F34:$L34, $BM34, MATCH(CX$6, $F$9:$L$9, 0)), "")&gt;CX$7, "", IFERROR(INDEX($BB34:$BH34, $BM34, MATCH(CX$6, $BB$10:$BH$10, 0)), "")), ""))</f>
        <v/>
      </c>
      <c r="CY34" s="70" t="str" cm="1">
        <f t="array" ref="CY34">IF(OR($X34="", CY$7=""), "", IFERROR(IF(IFERROR(INDEX($F34:$L34, $BM34, MATCH(CY$6, $F$9:$L$9, 0)), "")&gt;CY$7, "", IFERROR(INDEX($BB34:$BH34, $BM34, MATCH(CY$6, $BB$10:$BH$10, 0)), "")), ""))</f>
        <v/>
      </c>
      <c r="CZ34" s="68" t="str">
        <f t="shared" si="107"/>
        <v/>
      </c>
      <c r="DA34" s="69" t="str">
        <f t="shared" si="108"/>
        <v/>
      </c>
      <c r="DB34" s="69" t="str">
        <f t="shared" si="109"/>
        <v/>
      </c>
      <c r="DC34" s="69" t="str">
        <f t="shared" si="110"/>
        <v/>
      </c>
      <c r="DD34" s="69" t="str">
        <f t="shared" si="111"/>
        <v/>
      </c>
      <c r="DE34" s="69" t="str">
        <f t="shared" si="112"/>
        <v/>
      </c>
      <c r="DF34" s="70" t="str">
        <f t="shared" si="113"/>
        <v/>
      </c>
      <c r="DG34" s="68" t="str" cm="1">
        <f t="array" ref="DG34">IF(OR($X34="", DG$7=""), "", IFERROR(IF(IFERROR(INDEX($F34:$L34, $BM34, MATCH(DG$6, $F$9:$L$9, 0)), "")&gt;DG$7, "", IFERROR(INDEX($BB34:$BH34, $BM34, MATCH(DG$6, $BB$10:$BH$10, 0)), "")), ""))</f>
        <v/>
      </c>
      <c r="DH34" s="70" t="str" cm="1">
        <f t="array" ref="DH34">IF(OR($X34="", DH$7=""), "", IFERROR(IF(IFERROR(INDEX($F34:$L34, $BM34, MATCH(DH$6, $F$9:$L$9, 0)), "")&gt;DH$7, "", IFERROR(INDEX($BB34:$BH34, $BM34, MATCH(DH$6, $BB$10:$BH$10, 0)), "")), ""))</f>
        <v/>
      </c>
      <c r="DI34" s="68" t="str">
        <f t="shared" si="114"/>
        <v/>
      </c>
      <c r="DJ34" s="69" t="str">
        <f t="shared" si="115"/>
        <v/>
      </c>
      <c r="DK34" s="69" t="str">
        <f t="shared" si="116"/>
        <v/>
      </c>
      <c r="DL34" s="69" t="str">
        <f t="shared" si="117"/>
        <v/>
      </c>
      <c r="DM34" s="69" t="str">
        <f t="shared" si="118"/>
        <v/>
      </c>
      <c r="DN34" s="69" t="str">
        <f t="shared" si="119"/>
        <v/>
      </c>
      <c r="DO34" s="70" t="str">
        <f t="shared" si="120"/>
        <v/>
      </c>
      <c r="DP34" s="68" t="str" cm="1">
        <f t="array" ref="DP34">IF(OR($X34="", DP$7=""), "", IFERROR(IF(IFERROR(INDEX($F34:$L34, $BM34, MATCH(DP$6, $F$9:$L$9, 0)), "")&gt;DP$7, "", IFERROR(INDEX($BB34:$BH34, $BM34, MATCH(DP$6, $BB$10:$BH$10, 0)), "")), ""))</f>
        <v/>
      </c>
      <c r="DQ34" s="70" t="str" cm="1">
        <f t="array" ref="DQ34">IF(OR($X34="", DQ$7=""), "", IFERROR(IF(IFERROR(INDEX($F34:$L34, $BM34, MATCH(DQ$6, $F$9:$L$9, 0)), "")&gt;DQ$7, "", IFERROR(INDEX($BB34:$BH34, $BM34, MATCH(DQ$6, $BB$10:$BH$10, 0)), "")), ""))</f>
        <v/>
      </c>
      <c r="DR34" s="68" t="str">
        <f t="shared" si="121"/>
        <v/>
      </c>
      <c r="DS34" s="69" t="str">
        <f t="shared" si="122"/>
        <v/>
      </c>
      <c r="DT34" s="69" t="str">
        <f t="shared" si="123"/>
        <v/>
      </c>
      <c r="DU34" s="69" t="str">
        <f t="shared" si="124"/>
        <v/>
      </c>
      <c r="DV34" s="69" t="str">
        <f t="shared" si="125"/>
        <v/>
      </c>
      <c r="DW34" s="69" t="str">
        <f t="shared" si="126"/>
        <v/>
      </c>
      <c r="DX34" s="70" t="str">
        <f t="shared" si="127"/>
        <v/>
      </c>
      <c r="DY34" s="68" t="str" cm="1">
        <f t="array" ref="DY34">IF(OR($X34="", DY$7=""), "", IFERROR(IF(IFERROR(INDEX($F34:$L34, $BM34, MATCH(DY$6, $F$9:$L$9, 0)), "")&gt;DY$7, "", IFERROR(INDEX($BB34:$BH34, $BM34, MATCH(DY$6, $BB$10:$BH$10, 0)), "")), ""))</f>
        <v/>
      </c>
      <c r="DZ34" s="70" t="str" cm="1">
        <f t="array" ref="DZ34">IF(OR($X34="", DZ$7=""), "", IFERROR(IF(IFERROR(INDEX($F34:$L34, $BM34, MATCH(DZ$6, $F$9:$L$9, 0)), "")&gt;DZ$7, "", IFERROR(INDEX($BB34:$BH34, $BM34, MATCH(DZ$6, $BB$10:$BH$10, 0)), "")), ""))</f>
        <v/>
      </c>
      <c r="EA34" s="68" t="str">
        <f t="shared" si="128"/>
        <v/>
      </c>
      <c r="EB34" s="69" t="str">
        <f t="shared" si="129"/>
        <v/>
      </c>
      <c r="EC34" s="69" t="str">
        <f t="shared" si="130"/>
        <v/>
      </c>
      <c r="ED34" s="69" t="str">
        <f t="shared" si="131"/>
        <v/>
      </c>
      <c r="EE34" s="69" t="str">
        <f t="shared" si="132"/>
        <v/>
      </c>
      <c r="EF34" s="69" t="str">
        <f t="shared" si="133"/>
        <v/>
      </c>
      <c r="EG34" s="70" t="str">
        <f t="shared" si="134"/>
        <v/>
      </c>
      <c r="EH34" s="68" t="str" cm="1">
        <f t="array" ref="EH34">IF(OR($X34="", EH$7=""), "", IFERROR(IF(IFERROR(INDEX($F34:$L34, $BM34, MATCH(EH$6, $F$9:$L$9, 0)), "")&gt;EH$7, "", IFERROR(INDEX($BB34:$BH34, $BM34, MATCH(EH$6, $BB$10:$BH$10, 0)), "")), ""))</f>
        <v/>
      </c>
      <c r="EI34" s="70" t="str" cm="1">
        <f t="array" ref="EI34">IF(OR($X34="", EI$7=""), "", IFERROR(IF(IFERROR(INDEX($F34:$L34, $BM34, MATCH(EI$6, $F$9:$L$9, 0)), "")&gt;EI$7, "", IFERROR(INDEX($BB34:$BH34, $BM34, MATCH(EI$6, $BB$10:$BH$10, 0)), "")), ""))</f>
        <v/>
      </c>
      <c r="EJ34" s="68" t="str">
        <f t="shared" si="135"/>
        <v/>
      </c>
      <c r="EK34" s="69" t="str">
        <f t="shared" si="136"/>
        <v/>
      </c>
      <c r="EL34" s="69" t="str">
        <f t="shared" si="137"/>
        <v/>
      </c>
      <c r="EM34" s="69" t="str">
        <f t="shared" si="138"/>
        <v/>
      </c>
      <c r="EN34" s="69" t="str">
        <f t="shared" si="139"/>
        <v/>
      </c>
      <c r="EO34" s="69" t="str">
        <f t="shared" si="140"/>
        <v/>
      </c>
      <c r="EP34" s="70" t="str">
        <f t="shared" si="141"/>
        <v/>
      </c>
      <c r="EQ34" s="68" t="str" cm="1">
        <f t="array" ref="EQ34">IF(OR($X34="", EQ$7=""), "", IFERROR(IF(IFERROR(INDEX($F34:$L34, $BM34, MATCH(EQ$6, $F$9:$L$9, 0)), "")&gt;EQ$7, "", IFERROR(INDEX($BB34:$BH34, $BM34, MATCH(EQ$6, $BB$10:$BH$10, 0)), "")), ""))</f>
        <v/>
      </c>
      <c r="ER34" s="70" t="str" cm="1">
        <f t="array" ref="ER34">IF(OR($X34="", ER$7=""), "", IFERROR(IF(IFERROR(INDEX($F34:$L34, $BM34, MATCH(ER$6, $F$9:$L$9, 0)), "")&gt;ER$7, "", IFERROR(INDEX($BB34:$BH34, $BM34, MATCH(ER$6, $BB$10:$BH$10, 0)), "")), ""))</f>
        <v/>
      </c>
      <c r="ES34" s="68" t="str">
        <f t="shared" si="142"/>
        <v/>
      </c>
      <c r="ET34" s="69" t="str">
        <f t="shared" si="143"/>
        <v/>
      </c>
      <c r="EU34" s="69" t="str">
        <f t="shared" si="144"/>
        <v/>
      </c>
      <c r="EV34" s="69" t="str">
        <f t="shared" si="145"/>
        <v/>
      </c>
      <c r="EW34" s="69" t="str">
        <f t="shared" si="146"/>
        <v/>
      </c>
      <c r="EX34" s="69" t="str">
        <f t="shared" si="147"/>
        <v/>
      </c>
      <c r="EY34" s="70" t="str">
        <f t="shared" si="148"/>
        <v/>
      </c>
      <c r="FA34" s="68" t="str" cm="1">
        <f t="array" ref="FA34">IF($X34="", "", IFERROR(INDEX($BN34:$EY34, $EZ34, MATCH(FA$8, $BN$2:$EY$2, 0)), ""))</f>
        <v/>
      </c>
      <c r="FB34" s="69" t="str" cm="1">
        <f t="array" ref="FB34">IF($X34="", "", IFERROR(INDEX($BN34:$EY34, $EZ34, MATCH(FB$8, $BN$2:$EY$2, 0)), ""))</f>
        <v/>
      </c>
      <c r="FC34" s="69" t="str" cm="1">
        <f t="array" ref="FC34">IF($X34="", "", IFERROR(INDEX($BN34:$EY34, $EZ34, MATCH(FC$8, $BN$2:$EY$2, 0)), ""))</f>
        <v/>
      </c>
      <c r="FD34" s="69" t="str" cm="1">
        <f t="array" ref="FD34">IF($X34="", "", IFERROR(INDEX($BN34:$EY34, $EZ34, MATCH(FD$8, $BN$2:$EY$2, 0)), ""))</f>
        <v/>
      </c>
      <c r="FE34" s="69" t="str" cm="1">
        <f t="array" ref="FE34">IF($X34="", "", IFERROR(INDEX($BN34:$EY34, $EZ34, MATCH(FE$8, $BN$2:$EY$2, 0)), ""))</f>
        <v/>
      </c>
      <c r="FF34" s="69" t="str" cm="1">
        <f t="array" ref="FF34">IF($X34="", "", IFERROR(INDEX($BN34:$EY34, $EZ34, MATCH(FF$8, $BN$2:$EY$2, 0)), ""))</f>
        <v/>
      </c>
      <c r="FG34" s="69" t="str" cm="1">
        <f t="array" ref="FG34">IF($X34="", "", IFERROR(INDEX($BN34:$EY34, $EZ34, MATCH(FG$8, $BN$2:$EY$2, 0)), ""))</f>
        <v/>
      </c>
      <c r="FH34" s="69" t="str" cm="1">
        <f t="array" ref="FH34">IF($X34="", "", IFERROR(INDEX($BN34:$EY34, $EZ34, MATCH(FH$8, $BN$2:$EY$2, 0)), ""))</f>
        <v/>
      </c>
      <c r="FI34" s="69" t="str" cm="1">
        <f t="array" ref="FI34">IF($X34="", "", IFERROR(INDEX($BN34:$EY34, $EZ34, MATCH(FI$8, $BN$2:$EY$2, 0)), ""))</f>
        <v/>
      </c>
      <c r="FJ34" s="69" t="str" cm="1">
        <f t="array" ref="FJ34">IF($X34="", "", IFERROR(INDEX($BN34:$EY34, $EZ34, MATCH(FJ$8, $BN$2:$EY$2, 0)), ""))</f>
        <v/>
      </c>
      <c r="FK34" s="69" t="str" cm="1">
        <f t="array" ref="FK34">IF($X34="", "", IFERROR(INDEX($BN34:$EY34, $EZ34, MATCH(FK$8, $BN$2:$EY$2, 0)), ""))</f>
        <v/>
      </c>
      <c r="FL34" s="69" t="str" cm="1">
        <f t="array" ref="FL34">IF($X34="", "", IFERROR(INDEX($BN34:$EY34, $EZ34, MATCH(FL$8, $BN$2:$EY$2, 0)), ""))</f>
        <v/>
      </c>
      <c r="FM34" s="69" t="str" cm="1">
        <f t="array" ref="FM34">IF($X34="", "", IFERROR(INDEX($BN34:$EY34, $EZ34, MATCH(FM$8, $BN$2:$EY$2, 0)), ""))</f>
        <v/>
      </c>
      <c r="FN34" s="69" t="str" cm="1">
        <f t="array" ref="FN34">IF($X34="", "", IFERROR(INDEX($BN34:$EY34, $EZ34, MATCH(FN$8, $BN$2:$EY$2, 0)), ""))</f>
        <v/>
      </c>
      <c r="FO34" s="69" t="str" cm="1">
        <f t="array" ref="FO34">IF($X34="", "", IFERROR(INDEX($BN34:$EY34, $EZ34, MATCH(FO$8, $BN$2:$EY$2, 0)), ""))</f>
        <v/>
      </c>
      <c r="FP34" s="69" t="str" cm="1">
        <f t="array" ref="FP34">IF($X34="", "", IFERROR(INDEX($BN34:$EY34, $EZ34, MATCH(FP$8, $BN$2:$EY$2, 0)), ""))</f>
        <v/>
      </c>
      <c r="FQ34" s="69" t="str" cm="1">
        <f t="array" ref="FQ34">IF($X34="", "", IFERROR(INDEX($BN34:$EY34, $EZ34, MATCH(FQ$8, $BN$2:$EY$2, 0)), ""))</f>
        <v/>
      </c>
      <c r="FR34" s="69" t="str" cm="1">
        <f t="array" ref="FR34">IF($X34="", "", IFERROR(INDEX($BN34:$EY34, $EZ34, MATCH(FR$8, $BN$2:$EY$2, 0)), ""))</f>
        <v/>
      </c>
      <c r="FS34" s="69" t="str" cm="1">
        <f t="array" ref="FS34">IF($X34="", "", IFERROR(INDEX($BN34:$EY34, $EZ34, MATCH(FS$8, $BN$2:$EY$2, 0)), ""))</f>
        <v/>
      </c>
      <c r="FT34" s="69" t="str" cm="1">
        <f t="array" ref="FT34">IF($X34="", "", IFERROR(INDEX($BN34:$EY34, $EZ34, MATCH(FT$8, $BN$2:$EY$2, 0)), ""))</f>
        <v/>
      </c>
      <c r="FU34" s="69" t="str" cm="1">
        <f t="array" ref="FU34">IF($X34="", "", IFERROR(INDEX($BN34:$EY34, $EZ34, MATCH(FU$8, $BN$2:$EY$2, 0)), ""))</f>
        <v/>
      </c>
      <c r="FV34" s="69" t="str" cm="1">
        <f t="array" ref="FV34">IF($X34="", "", IFERROR(INDEX($BN34:$EY34, $EZ34, MATCH(FV$8, $BN$2:$EY$2, 0)), ""))</f>
        <v/>
      </c>
      <c r="FW34" s="69" t="str" cm="1">
        <f t="array" ref="FW34">IF($X34="", "", IFERROR(INDEX($BN34:$EY34, $EZ34, MATCH(FW$8, $BN$2:$EY$2, 0)), ""))</f>
        <v/>
      </c>
      <c r="FX34" s="69" t="str" cm="1">
        <f t="array" ref="FX34">IF($X34="", "", IFERROR(INDEX($BN34:$EY34, $EZ34, MATCH(FX$8, $BN$2:$EY$2, 0)), ""))</f>
        <v/>
      </c>
      <c r="FY34" s="69" t="str" cm="1">
        <f t="array" ref="FY34">IF($X34="", "", IFERROR(INDEX($BN34:$EY34, $EZ34, MATCH(FY$8, $BN$2:$EY$2, 0)), ""))</f>
        <v/>
      </c>
      <c r="FZ34" s="69" t="str" cm="1">
        <f t="array" ref="FZ34">IF($X34="", "", IFERROR(INDEX($BN34:$EY34, $EZ34, MATCH(FZ$8, $BN$2:$EY$2, 0)), ""))</f>
        <v/>
      </c>
      <c r="GA34" s="69" t="str" cm="1">
        <f t="array" ref="GA34">IF($X34="", "", IFERROR(INDEX($BN34:$EY34, $EZ34, MATCH(GA$8, $BN$2:$EY$2, 0)), ""))</f>
        <v/>
      </c>
      <c r="GB34" s="69" t="str" cm="1">
        <f t="array" ref="GB34">IF($X34="", "", IFERROR(INDEX($BN34:$EY34, $EZ34, MATCH(GB$8, $BN$2:$EY$2, 0)), ""))</f>
        <v/>
      </c>
      <c r="GC34" s="69" t="str" cm="1">
        <f t="array" ref="GC34">IF($X34="", "", IFERROR(INDEX($BN34:$EY34, $EZ34, MATCH(GC$8, $BN$2:$EY$2, 0)), ""))</f>
        <v/>
      </c>
      <c r="GD34" s="69" t="str" cm="1">
        <f t="array" ref="GD34">IF($X34="", "", IFERROR(INDEX($BN34:$EY34, $EZ34, MATCH(GD$8, $BN$2:$EY$2, 0)), ""))</f>
        <v/>
      </c>
      <c r="GE34" s="69" t="str" cm="1">
        <f t="array" ref="GE34">IF($X34="", "", IFERROR(INDEX($BN34:$EY34, $EZ34, MATCH(GE$8, $BN$2:$EY$2, 0)), ""))</f>
        <v/>
      </c>
      <c r="GF34" s="69" t="str" cm="1">
        <f t="array" ref="GF34">IF($X34="", "", IFERROR(INDEX($BN34:$EY34, $EZ34, MATCH(GF$8, $BN$2:$EY$2, 0)), ""))</f>
        <v/>
      </c>
      <c r="GG34" s="69" t="str" cm="1">
        <f t="array" ref="GG34">IF($X34="", "", IFERROR(INDEX($BN34:$EY34, $EZ34, MATCH(GG$8, $BN$2:$EY$2, 0)), ""))</f>
        <v/>
      </c>
      <c r="GH34" s="69" t="str" cm="1">
        <f t="array" ref="GH34">IF($X34="", "", IFERROR(INDEX($BN34:$EY34, $EZ34, MATCH(GH$8, $BN$2:$EY$2, 0)), ""))</f>
        <v/>
      </c>
      <c r="GI34" s="69" t="str" cm="1">
        <f t="array" ref="GI34">IF($X34="", "", IFERROR(INDEX($BN34:$EY34, $EZ34, MATCH(GI$8, $BN$2:$EY$2, 0)), ""))</f>
        <v/>
      </c>
      <c r="GJ34" s="69" t="str" cm="1">
        <f t="array" ref="GJ34">IF($X34="", "", IFERROR(INDEX($BN34:$EY34, $EZ34, MATCH(GJ$8, $BN$2:$EY$2, 0)), ""))</f>
        <v/>
      </c>
      <c r="GK34" s="69" t="str" cm="1">
        <f t="array" ref="GK34">IF($X34="", "", IFERROR(INDEX($BN34:$EY34, $EZ34, MATCH(GK$8, $BN$2:$EY$2, 0)), ""))</f>
        <v/>
      </c>
      <c r="GL34" s="69" t="str" cm="1">
        <f t="array" ref="GL34">IF($X34="", "", IFERROR(INDEX($BN34:$EY34, $EZ34, MATCH(GL$8, $BN$2:$EY$2, 0)), ""))</f>
        <v/>
      </c>
      <c r="GM34" s="69" t="str" cm="1">
        <f t="array" ref="GM34">IF($X34="", "", IFERROR(INDEX($BN34:$EY34, $EZ34, MATCH(GM$8, $BN$2:$EY$2, 0)), ""))</f>
        <v/>
      </c>
      <c r="GN34" s="69" t="str" cm="1">
        <f t="array" ref="GN34">IF($X34="", "", IFERROR(INDEX($BN34:$EY34, $EZ34, MATCH(GN$8, $BN$2:$EY$2, 0)), ""))</f>
        <v/>
      </c>
      <c r="GO34" s="69" t="str" cm="1">
        <f t="array" ref="GO34">IF($X34="", "", IFERROR(INDEX($BN34:$EY34, $EZ34, MATCH(GO$8, $BN$2:$EY$2, 0)), ""))</f>
        <v/>
      </c>
      <c r="GP34" s="69" t="str" cm="1">
        <f t="array" ref="GP34">IF($X34="", "", IFERROR(INDEX($BN34:$EY34, $EZ34, MATCH(GP$8, $BN$2:$EY$2, 0)), ""))</f>
        <v/>
      </c>
      <c r="GQ34" s="69" t="str" cm="1">
        <f t="array" ref="GQ34">IF($X34="", "", IFERROR(INDEX($BN34:$EY34, $EZ34, MATCH(GQ$8, $BN$2:$EY$2, 0)), ""))</f>
        <v/>
      </c>
      <c r="GR34" s="69" t="str" cm="1">
        <f t="array" ref="GR34">IF($X34="", "", IFERROR(INDEX($BN34:$EY34, $EZ34, MATCH(GR$8, $BN$2:$EY$2, 0)), ""))</f>
        <v/>
      </c>
      <c r="GS34" s="69" t="str" cm="1">
        <f t="array" ref="GS34">IF($X34="", "", IFERROR(INDEX($BN34:$EY34, $EZ34, MATCH(GS$8, $BN$2:$EY$2, 0)), ""))</f>
        <v/>
      </c>
      <c r="GT34" s="69" t="str" cm="1">
        <f t="array" ref="GT34">IF($X34="", "", IFERROR(INDEX($BN34:$EY34, $EZ34, MATCH(GT$8, $BN$2:$EY$2, 0)), ""))</f>
        <v/>
      </c>
      <c r="GU34" s="69" t="str" cm="1">
        <f t="array" ref="GU34">IF($X34="", "", IFERROR(INDEX($BN34:$EY34, $EZ34, MATCH(GU$8, $BN$2:$EY$2, 0)), ""))</f>
        <v/>
      </c>
      <c r="GV34" s="69" t="str" cm="1">
        <f t="array" ref="GV34">IF($X34="", "", IFERROR(INDEX($BN34:$EY34, $EZ34, MATCH(GV$8, $BN$2:$EY$2, 0)), ""))</f>
        <v/>
      </c>
      <c r="GW34" s="69" t="str" cm="1">
        <f t="array" ref="GW34">IF($X34="", "", IFERROR(INDEX($BN34:$EY34, $EZ34, MATCH(GW$8, $BN$2:$EY$2, 0)), ""))</f>
        <v/>
      </c>
      <c r="GX34" s="69" t="str" cm="1">
        <f t="array" ref="GX34">IF($X34="", "", IFERROR(INDEX($BN34:$EY34, $EZ34, MATCH(GX$8, $BN$2:$EY$2, 0)), ""))</f>
        <v/>
      </c>
      <c r="GY34" s="69" t="str" cm="1">
        <f t="array" ref="GY34">IF($X34="", "", IFERROR(INDEX($BN34:$EY34, $EZ34, MATCH(GY$8, $BN$2:$EY$2, 0)), ""))</f>
        <v/>
      </c>
      <c r="GZ34" s="69" t="str" cm="1">
        <f t="array" ref="GZ34">IF($X34="", "", IFERROR(INDEX($BN34:$EY34, $EZ34, MATCH(GZ$8, $BN$2:$EY$2, 0)), ""))</f>
        <v/>
      </c>
      <c r="HA34" s="69" t="str" cm="1">
        <f t="array" ref="HA34">IF($X34="", "", IFERROR(INDEX($BN34:$EY34, $EZ34, MATCH(HA$8, $BN$2:$EY$2, 0)), ""))</f>
        <v/>
      </c>
      <c r="HB34" s="69" t="str" cm="1">
        <f t="array" ref="HB34">IF($X34="", "", IFERROR(INDEX($BN34:$EY34, $EZ34, MATCH(HB$8, $BN$2:$EY$2, 0)), ""))</f>
        <v/>
      </c>
      <c r="HC34" s="69" t="str" cm="1">
        <f t="array" ref="HC34">IF($X34="", "", IFERROR(INDEX($BN34:$EY34, $EZ34, MATCH(HC$8, $BN$2:$EY$2, 0)), ""))</f>
        <v/>
      </c>
      <c r="HD34" s="69" t="str" cm="1">
        <f t="array" ref="HD34">IF($X34="", "", IFERROR(INDEX($BN34:$EY34, $EZ34, MATCH(HD$8, $BN$2:$EY$2, 0)), ""))</f>
        <v/>
      </c>
      <c r="HE34" s="69" t="str" cm="1">
        <f t="array" ref="HE34">IF($X34="", "", IFERROR(INDEX($BN34:$EY34, $EZ34, MATCH(HE$8, $BN$2:$EY$2, 0)), ""))</f>
        <v/>
      </c>
      <c r="HF34" s="69" t="str" cm="1">
        <f t="array" ref="HF34">IF($X34="", "", IFERROR(INDEX($BN34:$EY34, $EZ34, MATCH(HF$8, $BN$2:$EY$2, 0)), ""))</f>
        <v/>
      </c>
      <c r="HG34" s="69" t="str" cm="1">
        <f t="array" ref="HG34">IF($X34="", "", IFERROR(INDEX($BN34:$EY34, $EZ34, MATCH(HG$8, $BN$2:$EY$2, 0)), ""))</f>
        <v/>
      </c>
      <c r="HH34" s="69" t="str" cm="1">
        <f t="array" ref="HH34">IF($X34="", "", IFERROR(INDEX($BN34:$EY34, $EZ34, MATCH(HH$8, $BN$2:$EY$2, 0)), ""))</f>
        <v/>
      </c>
      <c r="HI34" s="69" t="str" cm="1">
        <f t="array" ref="HI34">IF($X34="", "", IFERROR(INDEX($BN34:$EY34, $EZ34, MATCH(HI$8, $BN$2:$EY$2, 0)), ""))</f>
        <v/>
      </c>
      <c r="HJ34" s="69" t="str" cm="1">
        <f t="array" ref="HJ34">IF($X34="", "", IFERROR(INDEX($BN34:$EY34, $EZ34, MATCH(HJ$8, $BN$2:$EY$2, 0)), ""))</f>
        <v/>
      </c>
      <c r="HK34" s="69" t="str" cm="1">
        <f t="array" ref="HK34">IF($X34="", "", IFERROR(INDEX($BN34:$EY34, $EZ34, MATCH(HK$8, $BN$2:$EY$2, 0)), ""))</f>
        <v/>
      </c>
      <c r="HL34" s="69" t="str" cm="1">
        <f t="array" ref="HL34">IF($X34="", "", IFERROR(INDEX($BN34:$EY34, $EZ34, MATCH(HL$8, $BN$2:$EY$2, 0)), ""))</f>
        <v/>
      </c>
      <c r="HM34" s="69" t="str" cm="1">
        <f t="array" ref="HM34">IF($X34="", "", IFERROR(INDEX($BN34:$EY34, $EZ34, MATCH(HM$8, $BN$2:$EY$2, 0)), ""))</f>
        <v/>
      </c>
      <c r="HN34" s="69" t="str" cm="1">
        <f t="array" ref="HN34">IF($X34="", "", IFERROR(INDEX($BN34:$EY34, $EZ34, MATCH(HN$8, $BN$2:$EY$2, 0)), ""))</f>
        <v/>
      </c>
      <c r="HO34" s="69" t="str" cm="1">
        <f t="array" ref="HO34">IF($X34="", "", IFERROR(INDEX($BN34:$EY34, $EZ34, MATCH(HO$8, $BN$2:$EY$2, 0)), ""))</f>
        <v/>
      </c>
      <c r="HP34" s="69" t="str" cm="1">
        <f t="array" ref="HP34">IF($X34="", "", IFERROR(INDEX($BN34:$EY34, $EZ34, MATCH(HP$8, $BN$2:$EY$2, 0)), ""))</f>
        <v/>
      </c>
      <c r="HQ34" s="69" t="str" cm="1">
        <f t="array" ref="HQ34">IF($X34="", "", IFERROR(INDEX($BN34:$EY34, $EZ34, MATCH(HQ$8, $BN$2:$EY$2, 0)), ""))</f>
        <v/>
      </c>
      <c r="HR34" s="70" t="str" cm="1">
        <f t="array" ref="HR34">IF($X34="", "", IFERROR(INDEX($BN34:$EY34, $EZ34, MATCH(HR$8, $BN$2:$EY$2, 0)), ""))</f>
        <v/>
      </c>
      <c r="HT34" s="8" t="str" cm="1">
        <f t="array" ref="HT34">IFERROR(INDEX($FA$6:$HR$6, $HS$6, MATCH(MIN($FA34:$HR34), $FA34:$HR34, 0)), "")</f>
        <v/>
      </c>
      <c r="HV34" s="8" t="str" cm="1">
        <f t="array" ref="HV34">IFERROR(INDEX(Trainers!$I$11:$I$20, MATCH(IFERROR(INDEX($FA$7:$HR$7, $HS$6, MATCH(MIN($FA34:$HR34), $FA34:$HR34, 0)), ""), Trainers!$AB$11:$AB$20, 0)), "")</f>
        <v/>
      </c>
      <c r="HX34" s="81" t="str">
        <f t="shared" si="149"/>
        <v/>
      </c>
      <c r="HY34" s="88" t="str">
        <f t="shared" si="150"/>
        <v/>
      </c>
      <c r="HZ34" s="81" t="str">
        <f t="shared" si="149"/>
        <v/>
      </c>
      <c r="IA34" s="88" t="str">
        <f t="shared" si="150"/>
        <v/>
      </c>
      <c r="IB34" s="81" t="str">
        <f t="shared" si="149"/>
        <v/>
      </c>
      <c r="IC34" s="88" t="str">
        <f t="shared" si="150"/>
        <v/>
      </c>
      <c r="ID34" s="81" t="str">
        <f t="shared" si="149"/>
        <v/>
      </c>
      <c r="IE34" s="88" t="str">
        <f t="shared" si="150"/>
        <v/>
      </c>
      <c r="IF34" s="81" t="str">
        <f t="shared" si="149"/>
        <v/>
      </c>
      <c r="IG34" s="88" t="str">
        <f t="shared" si="150"/>
        <v/>
      </c>
      <c r="IH34" s="81" t="str">
        <f t="shared" si="149"/>
        <v/>
      </c>
      <c r="II34" s="88" t="str">
        <f t="shared" si="150"/>
        <v/>
      </c>
      <c r="IJ34" s="81" t="str">
        <f t="shared" si="149"/>
        <v/>
      </c>
      <c r="IK34" s="88" t="str">
        <f t="shared" si="150"/>
        <v/>
      </c>
      <c r="IL34" s="81" t="str">
        <f t="shared" si="149"/>
        <v/>
      </c>
      <c r="IM34" s="88" t="str">
        <f t="shared" si="150"/>
        <v/>
      </c>
      <c r="IN34" s="81" t="str">
        <f t="shared" si="156"/>
        <v/>
      </c>
      <c r="IO34" s="88" t="str">
        <f t="shared" si="157"/>
        <v/>
      </c>
      <c r="IP34" s="81" t="str">
        <f t="shared" si="156"/>
        <v/>
      </c>
      <c r="IQ34" s="88" t="str">
        <f t="shared" si="157"/>
        <v/>
      </c>
      <c r="IS34" s="81" t="str" cm="1">
        <f t="array" ref="IS34">IF($X34="", "", IFERROR(INDEX($HX$3:$IQ$3, $IR$3, MATCH(IS$10, $HX34:$IQ34, 0)), ""))</f>
        <v/>
      </c>
      <c r="IT34" s="89" t="str" cm="1">
        <f t="array" ref="IT34">IF($X34="", "", IFERROR(INDEX($HX$3:$IQ$3, $IR$3, MATCH(IT$10, $HX34:$IQ34, 0)), ""))</f>
        <v/>
      </c>
      <c r="IU34" s="89" t="str" cm="1">
        <f t="array" ref="IU34">IF($X34="", "", IFERROR(INDEX($HX$3:$IQ$3, $IR$3, MATCH(IU$10, $HX34:$IQ34, 0)), ""))</f>
        <v/>
      </c>
      <c r="IV34" s="8" t="str">
        <f t="shared" si="151"/>
        <v/>
      </c>
      <c r="IX34" s="8" t="str">
        <f t="shared" si="152"/>
        <v/>
      </c>
      <c r="IZ34" s="8" t="str">
        <f>IF($BL34="", "", IFERROR(INDEX(Trainers!$AB$11:$AB$20, MATCH($BL34, Trainers!$I$11:$I$20, 0)), ""))</f>
        <v/>
      </c>
      <c r="JA34" s="78" t="str">
        <f t="shared" si="153"/>
        <v/>
      </c>
      <c r="JB34" s="8" t="str" cm="1">
        <f t="array" ref="JB34">IFERROR(INDEX($BN$7:$EY$7, $BM$7, MATCH(CONCATENATE($IZ34, " - ", $BJ34), $BN$2:$EY$2, 0)), "")</f>
        <v/>
      </c>
      <c r="JC34" s="8" t="str">
        <f t="shared" si="154"/>
        <v/>
      </c>
      <c r="JE34" s="8" t="str">
        <f>IF($HV34="", "", IFERROR(INDEX(Trainers!$AB$11:$AB$20, MATCH($HV34, Trainers!$I$11:$I$20, 0)), ""))</f>
        <v/>
      </c>
      <c r="JF34" s="78" t="str" cm="1">
        <f t="array" ref="JF34">IF(IFERROR(INDEX($F34:$L34, $Y34, MATCH($HT34, $F$9:$L$9, 0)), "")="", "", IFERROR(INDEX($F34:$L34, $Y34, MATCH($HT34, $F$9:$L$9, 0)), ""))</f>
        <v/>
      </c>
      <c r="JG34" s="8" t="str" cm="1">
        <f t="array" ref="JG34">IFERROR(INDEX($BN$7:$EY$7, $BM$7, MATCH(CONCATENATE($JE34, " - ", $HT34), $BN$2:$EY$2, 0)), "")</f>
        <v/>
      </c>
      <c r="JH34" s="8" t="str">
        <f t="shared" si="155"/>
        <v/>
      </c>
    </row>
    <row r="35" spans="1:268" x14ac:dyDescent="0.25">
      <c r="A35" s="2"/>
      <c r="B35" s="20"/>
      <c r="C35" s="21"/>
      <c r="D35" s="38"/>
      <c r="E35" s="22"/>
      <c r="F35" s="22"/>
      <c r="G35" s="22"/>
      <c r="H35" s="22"/>
      <c r="I35" s="22"/>
      <c r="J35" s="22"/>
      <c r="K35" s="22"/>
      <c r="L35" s="23"/>
      <c r="M35" s="2"/>
      <c r="N35" s="101" t="str">
        <f t="shared" si="75"/>
        <v/>
      </c>
      <c r="O35" s="2"/>
      <c r="P35" s="62"/>
      <c r="Q35" s="62"/>
      <c r="R35" s="62"/>
      <c r="X35" s="8" t="str">
        <f t="shared" si="76"/>
        <v/>
      </c>
      <c r="Z35" s="8" t="str">
        <f t="shared" si="38"/>
        <v/>
      </c>
      <c r="AA35" s="8" t="str">
        <f t="shared" si="39"/>
        <v/>
      </c>
      <c r="AB35" s="8" t="str">
        <f t="shared" si="40"/>
        <v/>
      </c>
      <c r="AC35" s="8" t="str">
        <f t="shared" si="41"/>
        <v/>
      </c>
      <c r="AD35" s="8" t="str">
        <f t="shared" si="42"/>
        <v/>
      </c>
      <c r="AE35" s="8" t="str">
        <f t="shared" si="43"/>
        <v/>
      </c>
      <c r="AF35" s="8" t="str">
        <f t="shared" si="44"/>
        <v/>
      </c>
      <c r="AG35" s="8" t="str">
        <f t="shared" si="45"/>
        <v/>
      </c>
      <c r="AH35" s="8" t="str">
        <f t="shared" si="46"/>
        <v/>
      </c>
      <c r="AI35" s="8" t="str">
        <f t="shared" si="47"/>
        <v/>
      </c>
      <c r="AJ35" s="8" t="str">
        <f t="shared" si="48"/>
        <v/>
      </c>
      <c r="AL35" s="68" t="str">
        <f t="shared" si="49"/>
        <v/>
      </c>
      <c r="AM35" s="69" t="str">
        <f t="shared" si="50"/>
        <v/>
      </c>
      <c r="AN35" s="69" t="str">
        <f t="shared" si="51"/>
        <v/>
      </c>
      <c r="AO35" s="69" t="str">
        <f t="shared" si="52"/>
        <v/>
      </c>
      <c r="AP35" s="69" t="str">
        <f t="shared" si="53"/>
        <v/>
      </c>
      <c r="AQ35" s="69" t="str">
        <f t="shared" si="54"/>
        <v/>
      </c>
      <c r="AR35" s="70" t="str">
        <f t="shared" si="55"/>
        <v/>
      </c>
      <c r="AT35" s="68" t="str">
        <f>IF($D35="", "", IFERROR(INDEX('Training Positions'!C$11:C$30, MATCH($D35, 'Training Positions'!$B$11:$B$30, 0)), ""))</f>
        <v/>
      </c>
      <c r="AU35" s="69" t="str">
        <f>IF($D35="", "", IFERROR(INDEX('Training Positions'!D$11:D$30, MATCH($D35, 'Training Positions'!$B$11:$B$30, 0)), ""))</f>
        <v/>
      </c>
      <c r="AV35" s="69" t="str">
        <f>IF($D35="", "", IFERROR(INDEX('Training Positions'!E$11:E$30, MATCH($D35, 'Training Positions'!$B$11:$B$30, 0)), ""))</f>
        <v/>
      </c>
      <c r="AW35" s="69" t="str">
        <f>IF($D35="", "", IFERROR(INDEX('Training Positions'!F$11:F$30, MATCH($D35, 'Training Positions'!$B$11:$B$30, 0)), ""))</f>
        <v/>
      </c>
      <c r="AX35" s="69" t="str">
        <f>IF($D35="", "", IFERROR(INDEX('Training Positions'!G$11:G$30, MATCH($D35, 'Training Positions'!$B$11:$B$30, 0)), ""))</f>
        <v/>
      </c>
      <c r="AY35" s="69" t="str">
        <f>IF($D35="", "", IFERROR(INDEX('Training Positions'!H$11:H$30, MATCH($D35, 'Training Positions'!$B$11:$B$30, 0)), ""))</f>
        <v/>
      </c>
      <c r="AZ35" s="70" t="str">
        <f>IF($D35="", "", IFERROR(INDEX('Training Positions'!I$11:I$30, MATCH($D35, 'Training Positions'!$B$11:$B$30, 0)), ""))</f>
        <v/>
      </c>
      <c r="BB35" s="68" t="str">
        <f t="shared" si="77"/>
        <v/>
      </c>
      <c r="BC35" s="69" t="str">
        <f t="shared" si="77"/>
        <v/>
      </c>
      <c r="BD35" s="69" t="str">
        <f t="shared" si="77"/>
        <v/>
      </c>
      <c r="BE35" s="69" t="str">
        <f t="shared" si="77"/>
        <v/>
      </c>
      <c r="BF35" s="69" t="str">
        <f t="shared" si="77"/>
        <v/>
      </c>
      <c r="BG35" s="69" t="str">
        <f t="shared" si="77"/>
        <v/>
      </c>
      <c r="BH35" s="70" t="str">
        <f t="shared" si="77"/>
        <v/>
      </c>
      <c r="BJ35" s="8" t="str" cm="1">
        <f t="array" ref="BJ35">IF($X35="", "", IFERROR(INDEX($BB$10:$BH$10, $BA$10, MATCH(MIN($BB35:$BH35), $BB35:$BH35, 0)), ""))</f>
        <v/>
      </c>
      <c r="BK35" s="78" t="str">
        <f t="shared" si="78"/>
        <v/>
      </c>
      <c r="BL35" s="8" t="str">
        <f>IF($IX35="", "", IFERROR(INDEX(Trainers!$I$11:$I$20, MATCH($IX35, Trainers!$AB$11:$AB$20, 0)), ""))</f>
        <v/>
      </c>
      <c r="BN35" s="68" t="str" cm="1">
        <f t="array" ref="BN35">IF(OR($X35="", BN$7=""), "", IFERROR(IF(IFERROR(INDEX($F35:$L35, $BM35, MATCH(BN$6, $F$9:$L$9, 0)), "")&gt;BN$7, "", IFERROR(INDEX($BB35:$BH35, $BM35, MATCH(BN$6, $BB$10:$BH$10, 0)), "")), ""))</f>
        <v/>
      </c>
      <c r="BO35" s="70" t="str" cm="1">
        <f t="array" ref="BO35">IF(OR($X35="", BO$7=""), "", IFERROR(IF(IFERROR(INDEX($F35:$L35, $BM35, MATCH(BO$6, $F$9:$L$9, 0)), "")&gt;BO$7, "", IFERROR(INDEX($BB35:$BH35, $BM35, MATCH(BO$6, $BB$10:$BH$10, 0)), "")), ""))</f>
        <v/>
      </c>
      <c r="BP35" s="68" t="str">
        <f t="shared" si="79"/>
        <v/>
      </c>
      <c r="BQ35" s="69" t="str">
        <f t="shared" si="80"/>
        <v/>
      </c>
      <c r="BR35" s="69" t="str">
        <f t="shared" si="81"/>
        <v/>
      </c>
      <c r="BS35" s="69" t="str">
        <f t="shared" si="82"/>
        <v/>
      </c>
      <c r="BT35" s="69" t="str">
        <f t="shared" si="83"/>
        <v/>
      </c>
      <c r="BU35" s="69" t="str">
        <f t="shared" si="84"/>
        <v/>
      </c>
      <c r="BV35" s="70" t="str">
        <f t="shared" si="85"/>
        <v/>
      </c>
      <c r="BW35" s="68" t="str" cm="1">
        <f t="array" ref="BW35">IF(OR($X35="", BW$7=""), "", IFERROR(IF(IFERROR(INDEX($F35:$L35, $BM35, MATCH(BW$6, $F$9:$L$9, 0)), "")&gt;BW$7, "", IFERROR(INDEX($BB35:$BH35, $BM35, MATCH(BW$6, $BB$10:$BH$10, 0)), "")), ""))</f>
        <v/>
      </c>
      <c r="BX35" s="70" t="str" cm="1">
        <f t="array" ref="BX35">IF(OR($X35="", BX$7=""), "", IFERROR(IF(IFERROR(INDEX($F35:$L35, $BM35, MATCH(BX$6, $F$9:$L$9, 0)), "")&gt;BX$7, "", IFERROR(INDEX($BB35:$BH35, $BM35, MATCH(BX$6, $BB$10:$BH$10, 0)), "")), ""))</f>
        <v/>
      </c>
      <c r="BY35" s="68" t="str">
        <f t="shared" si="86"/>
        <v/>
      </c>
      <c r="BZ35" s="69" t="str">
        <f t="shared" si="87"/>
        <v/>
      </c>
      <c r="CA35" s="69" t="str">
        <f t="shared" si="88"/>
        <v/>
      </c>
      <c r="CB35" s="69" t="str">
        <f t="shared" si="89"/>
        <v/>
      </c>
      <c r="CC35" s="69" t="str">
        <f t="shared" si="90"/>
        <v/>
      </c>
      <c r="CD35" s="69" t="str">
        <f t="shared" si="91"/>
        <v/>
      </c>
      <c r="CE35" s="70" t="str">
        <f t="shared" si="92"/>
        <v/>
      </c>
      <c r="CF35" s="68" t="str" cm="1">
        <f t="array" ref="CF35">IF(OR($X35="", CF$7=""), "", IFERROR(IF(IFERROR(INDEX($F35:$L35, $BM35, MATCH(CF$6, $F$9:$L$9, 0)), "")&gt;CF$7, "", IFERROR(INDEX($BB35:$BH35, $BM35, MATCH(CF$6, $BB$10:$BH$10, 0)), "")), ""))</f>
        <v/>
      </c>
      <c r="CG35" s="70" t="str" cm="1">
        <f t="array" ref="CG35">IF(OR($X35="", CG$7=""), "", IFERROR(IF(IFERROR(INDEX($F35:$L35, $BM35, MATCH(CG$6, $F$9:$L$9, 0)), "")&gt;CG$7, "", IFERROR(INDEX($BB35:$BH35, $BM35, MATCH(CG$6, $BB$10:$BH$10, 0)), "")), ""))</f>
        <v/>
      </c>
      <c r="CH35" s="68" t="str">
        <f t="shared" si="93"/>
        <v/>
      </c>
      <c r="CI35" s="69" t="str">
        <f t="shared" si="94"/>
        <v/>
      </c>
      <c r="CJ35" s="69" t="str">
        <f t="shared" si="95"/>
        <v/>
      </c>
      <c r="CK35" s="69" t="str">
        <f t="shared" si="96"/>
        <v/>
      </c>
      <c r="CL35" s="69" t="str">
        <f t="shared" si="97"/>
        <v/>
      </c>
      <c r="CM35" s="69" t="str">
        <f t="shared" si="98"/>
        <v/>
      </c>
      <c r="CN35" s="70" t="str">
        <f t="shared" si="99"/>
        <v/>
      </c>
      <c r="CO35" s="68" t="str" cm="1">
        <f t="array" ref="CO35">IF(OR($X35="", CO$7=""), "", IFERROR(IF(IFERROR(INDEX($F35:$L35, $BM35, MATCH(CO$6, $F$9:$L$9, 0)), "")&gt;CO$7, "", IFERROR(INDEX($BB35:$BH35, $BM35, MATCH(CO$6, $BB$10:$BH$10, 0)), "")), ""))</f>
        <v/>
      </c>
      <c r="CP35" s="70" t="str" cm="1">
        <f t="array" ref="CP35">IF(OR($X35="", CP$7=""), "", IFERROR(IF(IFERROR(INDEX($F35:$L35, $BM35, MATCH(CP$6, $F$9:$L$9, 0)), "")&gt;CP$7, "", IFERROR(INDEX($BB35:$BH35, $BM35, MATCH(CP$6, $BB$10:$BH$10, 0)), "")), ""))</f>
        <v/>
      </c>
      <c r="CQ35" s="68" t="str">
        <f t="shared" si="100"/>
        <v/>
      </c>
      <c r="CR35" s="69" t="str">
        <f t="shared" si="101"/>
        <v/>
      </c>
      <c r="CS35" s="69" t="str">
        <f t="shared" si="102"/>
        <v/>
      </c>
      <c r="CT35" s="69" t="str">
        <f t="shared" si="103"/>
        <v/>
      </c>
      <c r="CU35" s="69" t="str">
        <f t="shared" si="104"/>
        <v/>
      </c>
      <c r="CV35" s="69" t="str">
        <f t="shared" si="105"/>
        <v/>
      </c>
      <c r="CW35" s="70" t="str">
        <f t="shared" si="106"/>
        <v/>
      </c>
      <c r="CX35" s="68" t="str" cm="1">
        <f t="array" ref="CX35">IF(OR($X35="", CX$7=""), "", IFERROR(IF(IFERROR(INDEX($F35:$L35, $BM35, MATCH(CX$6, $F$9:$L$9, 0)), "")&gt;CX$7, "", IFERROR(INDEX($BB35:$BH35, $BM35, MATCH(CX$6, $BB$10:$BH$10, 0)), "")), ""))</f>
        <v/>
      </c>
      <c r="CY35" s="70" t="str" cm="1">
        <f t="array" ref="CY35">IF(OR($X35="", CY$7=""), "", IFERROR(IF(IFERROR(INDEX($F35:$L35, $BM35, MATCH(CY$6, $F$9:$L$9, 0)), "")&gt;CY$7, "", IFERROR(INDEX($BB35:$BH35, $BM35, MATCH(CY$6, $BB$10:$BH$10, 0)), "")), ""))</f>
        <v/>
      </c>
      <c r="CZ35" s="68" t="str">
        <f t="shared" si="107"/>
        <v/>
      </c>
      <c r="DA35" s="69" t="str">
        <f t="shared" si="108"/>
        <v/>
      </c>
      <c r="DB35" s="69" t="str">
        <f t="shared" si="109"/>
        <v/>
      </c>
      <c r="DC35" s="69" t="str">
        <f t="shared" si="110"/>
        <v/>
      </c>
      <c r="DD35" s="69" t="str">
        <f t="shared" si="111"/>
        <v/>
      </c>
      <c r="DE35" s="69" t="str">
        <f t="shared" si="112"/>
        <v/>
      </c>
      <c r="DF35" s="70" t="str">
        <f t="shared" si="113"/>
        <v/>
      </c>
      <c r="DG35" s="68" t="str" cm="1">
        <f t="array" ref="DG35">IF(OR($X35="", DG$7=""), "", IFERROR(IF(IFERROR(INDEX($F35:$L35, $BM35, MATCH(DG$6, $F$9:$L$9, 0)), "")&gt;DG$7, "", IFERROR(INDEX($BB35:$BH35, $BM35, MATCH(DG$6, $BB$10:$BH$10, 0)), "")), ""))</f>
        <v/>
      </c>
      <c r="DH35" s="70" t="str" cm="1">
        <f t="array" ref="DH35">IF(OR($X35="", DH$7=""), "", IFERROR(IF(IFERROR(INDEX($F35:$L35, $BM35, MATCH(DH$6, $F$9:$L$9, 0)), "")&gt;DH$7, "", IFERROR(INDEX($BB35:$BH35, $BM35, MATCH(DH$6, $BB$10:$BH$10, 0)), "")), ""))</f>
        <v/>
      </c>
      <c r="DI35" s="68" t="str">
        <f t="shared" si="114"/>
        <v/>
      </c>
      <c r="DJ35" s="69" t="str">
        <f t="shared" si="115"/>
        <v/>
      </c>
      <c r="DK35" s="69" t="str">
        <f t="shared" si="116"/>
        <v/>
      </c>
      <c r="DL35" s="69" t="str">
        <f t="shared" si="117"/>
        <v/>
      </c>
      <c r="DM35" s="69" t="str">
        <f t="shared" si="118"/>
        <v/>
      </c>
      <c r="DN35" s="69" t="str">
        <f t="shared" si="119"/>
        <v/>
      </c>
      <c r="DO35" s="70" t="str">
        <f t="shared" si="120"/>
        <v/>
      </c>
      <c r="DP35" s="68" t="str" cm="1">
        <f t="array" ref="DP35">IF(OR($X35="", DP$7=""), "", IFERROR(IF(IFERROR(INDEX($F35:$L35, $BM35, MATCH(DP$6, $F$9:$L$9, 0)), "")&gt;DP$7, "", IFERROR(INDEX($BB35:$BH35, $BM35, MATCH(DP$6, $BB$10:$BH$10, 0)), "")), ""))</f>
        <v/>
      </c>
      <c r="DQ35" s="70" t="str" cm="1">
        <f t="array" ref="DQ35">IF(OR($X35="", DQ$7=""), "", IFERROR(IF(IFERROR(INDEX($F35:$L35, $BM35, MATCH(DQ$6, $F$9:$L$9, 0)), "")&gt;DQ$7, "", IFERROR(INDEX($BB35:$BH35, $BM35, MATCH(DQ$6, $BB$10:$BH$10, 0)), "")), ""))</f>
        <v/>
      </c>
      <c r="DR35" s="68" t="str">
        <f t="shared" si="121"/>
        <v/>
      </c>
      <c r="DS35" s="69" t="str">
        <f t="shared" si="122"/>
        <v/>
      </c>
      <c r="DT35" s="69" t="str">
        <f t="shared" si="123"/>
        <v/>
      </c>
      <c r="DU35" s="69" t="str">
        <f t="shared" si="124"/>
        <v/>
      </c>
      <c r="DV35" s="69" t="str">
        <f t="shared" si="125"/>
        <v/>
      </c>
      <c r="DW35" s="69" t="str">
        <f t="shared" si="126"/>
        <v/>
      </c>
      <c r="DX35" s="70" t="str">
        <f t="shared" si="127"/>
        <v/>
      </c>
      <c r="DY35" s="68" t="str" cm="1">
        <f t="array" ref="DY35">IF(OR($X35="", DY$7=""), "", IFERROR(IF(IFERROR(INDEX($F35:$L35, $BM35, MATCH(DY$6, $F$9:$L$9, 0)), "")&gt;DY$7, "", IFERROR(INDEX($BB35:$BH35, $BM35, MATCH(DY$6, $BB$10:$BH$10, 0)), "")), ""))</f>
        <v/>
      </c>
      <c r="DZ35" s="70" t="str" cm="1">
        <f t="array" ref="DZ35">IF(OR($X35="", DZ$7=""), "", IFERROR(IF(IFERROR(INDEX($F35:$L35, $BM35, MATCH(DZ$6, $F$9:$L$9, 0)), "")&gt;DZ$7, "", IFERROR(INDEX($BB35:$BH35, $BM35, MATCH(DZ$6, $BB$10:$BH$10, 0)), "")), ""))</f>
        <v/>
      </c>
      <c r="EA35" s="68" t="str">
        <f t="shared" si="128"/>
        <v/>
      </c>
      <c r="EB35" s="69" t="str">
        <f t="shared" si="129"/>
        <v/>
      </c>
      <c r="EC35" s="69" t="str">
        <f t="shared" si="130"/>
        <v/>
      </c>
      <c r="ED35" s="69" t="str">
        <f t="shared" si="131"/>
        <v/>
      </c>
      <c r="EE35" s="69" t="str">
        <f t="shared" si="132"/>
        <v/>
      </c>
      <c r="EF35" s="69" t="str">
        <f t="shared" si="133"/>
        <v/>
      </c>
      <c r="EG35" s="70" t="str">
        <f t="shared" si="134"/>
        <v/>
      </c>
      <c r="EH35" s="68" t="str" cm="1">
        <f t="array" ref="EH35">IF(OR($X35="", EH$7=""), "", IFERROR(IF(IFERROR(INDEX($F35:$L35, $BM35, MATCH(EH$6, $F$9:$L$9, 0)), "")&gt;EH$7, "", IFERROR(INDEX($BB35:$BH35, $BM35, MATCH(EH$6, $BB$10:$BH$10, 0)), "")), ""))</f>
        <v/>
      </c>
      <c r="EI35" s="70" t="str" cm="1">
        <f t="array" ref="EI35">IF(OR($X35="", EI$7=""), "", IFERROR(IF(IFERROR(INDEX($F35:$L35, $BM35, MATCH(EI$6, $F$9:$L$9, 0)), "")&gt;EI$7, "", IFERROR(INDEX($BB35:$BH35, $BM35, MATCH(EI$6, $BB$10:$BH$10, 0)), "")), ""))</f>
        <v/>
      </c>
      <c r="EJ35" s="68" t="str">
        <f t="shared" si="135"/>
        <v/>
      </c>
      <c r="EK35" s="69" t="str">
        <f t="shared" si="136"/>
        <v/>
      </c>
      <c r="EL35" s="69" t="str">
        <f t="shared" si="137"/>
        <v/>
      </c>
      <c r="EM35" s="69" t="str">
        <f t="shared" si="138"/>
        <v/>
      </c>
      <c r="EN35" s="69" t="str">
        <f t="shared" si="139"/>
        <v/>
      </c>
      <c r="EO35" s="69" t="str">
        <f t="shared" si="140"/>
        <v/>
      </c>
      <c r="EP35" s="70" t="str">
        <f t="shared" si="141"/>
        <v/>
      </c>
      <c r="EQ35" s="68" t="str" cm="1">
        <f t="array" ref="EQ35">IF(OR($X35="", EQ$7=""), "", IFERROR(IF(IFERROR(INDEX($F35:$L35, $BM35, MATCH(EQ$6, $F$9:$L$9, 0)), "")&gt;EQ$7, "", IFERROR(INDEX($BB35:$BH35, $BM35, MATCH(EQ$6, $BB$10:$BH$10, 0)), "")), ""))</f>
        <v/>
      </c>
      <c r="ER35" s="70" t="str" cm="1">
        <f t="array" ref="ER35">IF(OR($X35="", ER$7=""), "", IFERROR(IF(IFERROR(INDEX($F35:$L35, $BM35, MATCH(ER$6, $F$9:$L$9, 0)), "")&gt;ER$7, "", IFERROR(INDEX($BB35:$BH35, $BM35, MATCH(ER$6, $BB$10:$BH$10, 0)), "")), ""))</f>
        <v/>
      </c>
      <c r="ES35" s="68" t="str">
        <f t="shared" si="142"/>
        <v/>
      </c>
      <c r="ET35" s="69" t="str">
        <f t="shared" si="143"/>
        <v/>
      </c>
      <c r="EU35" s="69" t="str">
        <f t="shared" si="144"/>
        <v/>
      </c>
      <c r="EV35" s="69" t="str">
        <f t="shared" si="145"/>
        <v/>
      </c>
      <c r="EW35" s="69" t="str">
        <f t="shared" si="146"/>
        <v/>
      </c>
      <c r="EX35" s="69" t="str">
        <f t="shared" si="147"/>
        <v/>
      </c>
      <c r="EY35" s="70" t="str">
        <f t="shared" si="148"/>
        <v/>
      </c>
      <c r="FA35" s="68" t="str" cm="1">
        <f t="array" ref="FA35">IF($X35="", "", IFERROR(INDEX($BN35:$EY35, $EZ35, MATCH(FA$8, $BN$2:$EY$2, 0)), ""))</f>
        <v/>
      </c>
      <c r="FB35" s="69" t="str" cm="1">
        <f t="array" ref="FB35">IF($X35="", "", IFERROR(INDEX($BN35:$EY35, $EZ35, MATCH(FB$8, $BN$2:$EY$2, 0)), ""))</f>
        <v/>
      </c>
      <c r="FC35" s="69" t="str" cm="1">
        <f t="array" ref="FC35">IF($X35="", "", IFERROR(INDEX($BN35:$EY35, $EZ35, MATCH(FC$8, $BN$2:$EY$2, 0)), ""))</f>
        <v/>
      </c>
      <c r="FD35" s="69" t="str" cm="1">
        <f t="array" ref="FD35">IF($X35="", "", IFERROR(INDEX($BN35:$EY35, $EZ35, MATCH(FD$8, $BN$2:$EY$2, 0)), ""))</f>
        <v/>
      </c>
      <c r="FE35" s="69" t="str" cm="1">
        <f t="array" ref="FE35">IF($X35="", "", IFERROR(INDEX($BN35:$EY35, $EZ35, MATCH(FE$8, $BN$2:$EY$2, 0)), ""))</f>
        <v/>
      </c>
      <c r="FF35" s="69" t="str" cm="1">
        <f t="array" ref="FF35">IF($X35="", "", IFERROR(INDEX($BN35:$EY35, $EZ35, MATCH(FF$8, $BN$2:$EY$2, 0)), ""))</f>
        <v/>
      </c>
      <c r="FG35" s="69" t="str" cm="1">
        <f t="array" ref="FG35">IF($X35="", "", IFERROR(INDEX($BN35:$EY35, $EZ35, MATCH(FG$8, $BN$2:$EY$2, 0)), ""))</f>
        <v/>
      </c>
      <c r="FH35" s="69" t="str" cm="1">
        <f t="array" ref="FH35">IF($X35="", "", IFERROR(INDEX($BN35:$EY35, $EZ35, MATCH(FH$8, $BN$2:$EY$2, 0)), ""))</f>
        <v/>
      </c>
      <c r="FI35" s="69" t="str" cm="1">
        <f t="array" ref="FI35">IF($X35="", "", IFERROR(INDEX($BN35:$EY35, $EZ35, MATCH(FI$8, $BN$2:$EY$2, 0)), ""))</f>
        <v/>
      </c>
      <c r="FJ35" s="69" t="str" cm="1">
        <f t="array" ref="FJ35">IF($X35="", "", IFERROR(INDEX($BN35:$EY35, $EZ35, MATCH(FJ$8, $BN$2:$EY$2, 0)), ""))</f>
        <v/>
      </c>
      <c r="FK35" s="69" t="str" cm="1">
        <f t="array" ref="FK35">IF($X35="", "", IFERROR(INDEX($BN35:$EY35, $EZ35, MATCH(FK$8, $BN$2:$EY$2, 0)), ""))</f>
        <v/>
      </c>
      <c r="FL35" s="69" t="str" cm="1">
        <f t="array" ref="FL35">IF($X35="", "", IFERROR(INDEX($BN35:$EY35, $EZ35, MATCH(FL$8, $BN$2:$EY$2, 0)), ""))</f>
        <v/>
      </c>
      <c r="FM35" s="69" t="str" cm="1">
        <f t="array" ref="FM35">IF($X35="", "", IFERROR(INDEX($BN35:$EY35, $EZ35, MATCH(FM$8, $BN$2:$EY$2, 0)), ""))</f>
        <v/>
      </c>
      <c r="FN35" s="69" t="str" cm="1">
        <f t="array" ref="FN35">IF($X35="", "", IFERROR(INDEX($BN35:$EY35, $EZ35, MATCH(FN$8, $BN$2:$EY$2, 0)), ""))</f>
        <v/>
      </c>
      <c r="FO35" s="69" t="str" cm="1">
        <f t="array" ref="FO35">IF($X35="", "", IFERROR(INDEX($BN35:$EY35, $EZ35, MATCH(FO$8, $BN$2:$EY$2, 0)), ""))</f>
        <v/>
      </c>
      <c r="FP35" s="69" t="str" cm="1">
        <f t="array" ref="FP35">IF($X35="", "", IFERROR(INDEX($BN35:$EY35, $EZ35, MATCH(FP$8, $BN$2:$EY$2, 0)), ""))</f>
        <v/>
      </c>
      <c r="FQ35" s="69" t="str" cm="1">
        <f t="array" ref="FQ35">IF($X35="", "", IFERROR(INDEX($BN35:$EY35, $EZ35, MATCH(FQ$8, $BN$2:$EY$2, 0)), ""))</f>
        <v/>
      </c>
      <c r="FR35" s="69" t="str" cm="1">
        <f t="array" ref="FR35">IF($X35="", "", IFERROR(INDEX($BN35:$EY35, $EZ35, MATCH(FR$8, $BN$2:$EY$2, 0)), ""))</f>
        <v/>
      </c>
      <c r="FS35" s="69" t="str" cm="1">
        <f t="array" ref="FS35">IF($X35="", "", IFERROR(INDEX($BN35:$EY35, $EZ35, MATCH(FS$8, $BN$2:$EY$2, 0)), ""))</f>
        <v/>
      </c>
      <c r="FT35" s="69" t="str" cm="1">
        <f t="array" ref="FT35">IF($X35="", "", IFERROR(INDEX($BN35:$EY35, $EZ35, MATCH(FT$8, $BN$2:$EY$2, 0)), ""))</f>
        <v/>
      </c>
      <c r="FU35" s="69" t="str" cm="1">
        <f t="array" ref="FU35">IF($X35="", "", IFERROR(INDEX($BN35:$EY35, $EZ35, MATCH(FU$8, $BN$2:$EY$2, 0)), ""))</f>
        <v/>
      </c>
      <c r="FV35" s="69" t="str" cm="1">
        <f t="array" ref="FV35">IF($X35="", "", IFERROR(INDEX($BN35:$EY35, $EZ35, MATCH(FV$8, $BN$2:$EY$2, 0)), ""))</f>
        <v/>
      </c>
      <c r="FW35" s="69" t="str" cm="1">
        <f t="array" ref="FW35">IF($X35="", "", IFERROR(INDEX($BN35:$EY35, $EZ35, MATCH(FW$8, $BN$2:$EY$2, 0)), ""))</f>
        <v/>
      </c>
      <c r="FX35" s="69" t="str" cm="1">
        <f t="array" ref="FX35">IF($X35="", "", IFERROR(INDEX($BN35:$EY35, $EZ35, MATCH(FX$8, $BN$2:$EY$2, 0)), ""))</f>
        <v/>
      </c>
      <c r="FY35" s="69" t="str" cm="1">
        <f t="array" ref="FY35">IF($X35="", "", IFERROR(INDEX($BN35:$EY35, $EZ35, MATCH(FY$8, $BN$2:$EY$2, 0)), ""))</f>
        <v/>
      </c>
      <c r="FZ35" s="69" t="str" cm="1">
        <f t="array" ref="FZ35">IF($X35="", "", IFERROR(INDEX($BN35:$EY35, $EZ35, MATCH(FZ$8, $BN$2:$EY$2, 0)), ""))</f>
        <v/>
      </c>
      <c r="GA35" s="69" t="str" cm="1">
        <f t="array" ref="GA35">IF($X35="", "", IFERROR(INDEX($BN35:$EY35, $EZ35, MATCH(GA$8, $BN$2:$EY$2, 0)), ""))</f>
        <v/>
      </c>
      <c r="GB35" s="69" t="str" cm="1">
        <f t="array" ref="GB35">IF($X35="", "", IFERROR(INDEX($BN35:$EY35, $EZ35, MATCH(GB$8, $BN$2:$EY$2, 0)), ""))</f>
        <v/>
      </c>
      <c r="GC35" s="69" t="str" cm="1">
        <f t="array" ref="GC35">IF($X35="", "", IFERROR(INDEX($BN35:$EY35, $EZ35, MATCH(GC$8, $BN$2:$EY$2, 0)), ""))</f>
        <v/>
      </c>
      <c r="GD35" s="69" t="str" cm="1">
        <f t="array" ref="GD35">IF($X35="", "", IFERROR(INDEX($BN35:$EY35, $EZ35, MATCH(GD$8, $BN$2:$EY$2, 0)), ""))</f>
        <v/>
      </c>
      <c r="GE35" s="69" t="str" cm="1">
        <f t="array" ref="GE35">IF($X35="", "", IFERROR(INDEX($BN35:$EY35, $EZ35, MATCH(GE$8, $BN$2:$EY$2, 0)), ""))</f>
        <v/>
      </c>
      <c r="GF35" s="69" t="str" cm="1">
        <f t="array" ref="GF35">IF($X35="", "", IFERROR(INDEX($BN35:$EY35, $EZ35, MATCH(GF$8, $BN$2:$EY$2, 0)), ""))</f>
        <v/>
      </c>
      <c r="GG35" s="69" t="str" cm="1">
        <f t="array" ref="GG35">IF($X35="", "", IFERROR(INDEX($BN35:$EY35, $EZ35, MATCH(GG$8, $BN$2:$EY$2, 0)), ""))</f>
        <v/>
      </c>
      <c r="GH35" s="69" t="str" cm="1">
        <f t="array" ref="GH35">IF($X35="", "", IFERROR(INDEX($BN35:$EY35, $EZ35, MATCH(GH$8, $BN$2:$EY$2, 0)), ""))</f>
        <v/>
      </c>
      <c r="GI35" s="69" t="str" cm="1">
        <f t="array" ref="GI35">IF($X35="", "", IFERROR(INDEX($BN35:$EY35, $EZ35, MATCH(GI$8, $BN$2:$EY$2, 0)), ""))</f>
        <v/>
      </c>
      <c r="GJ35" s="69" t="str" cm="1">
        <f t="array" ref="GJ35">IF($X35="", "", IFERROR(INDEX($BN35:$EY35, $EZ35, MATCH(GJ$8, $BN$2:$EY$2, 0)), ""))</f>
        <v/>
      </c>
      <c r="GK35" s="69" t="str" cm="1">
        <f t="array" ref="GK35">IF($X35="", "", IFERROR(INDEX($BN35:$EY35, $EZ35, MATCH(GK$8, $BN$2:$EY$2, 0)), ""))</f>
        <v/>
      </c>
      <c r="GL35" s="69" t="str" cm="1">
        <f t="array" ref="GL35">IF($X35="", "", IFERROR(INDEX($BN35:$EY35, $EZ35, MATCH(GL$8, $BN$2:$EY$2, 0)), ""))</f>
        <v/>
      </c>
      <c r="GM35" s="69" t="str" cm="1">
        <f t="array" ref="GM35">IF($X35="", "", IFERROR(INDEX($BN35:$EY35, $EZ35, MATCH(GM$8, $BN$2:$EY$2, 0)), ""))</f>
        <v/>
      </c>
      <c r="GN35" s="69" t="str" cm="1">
        <f t="array" ref="GN35">IF($X35="", "", IFERROR(INDEX($BN35:$EY35, $EZ35, MATCH(GN$8, $BN$2:$EY$2, 0)), ""))</f>
        <v/>
      </c>
      <c r="GO35" s="69" t="str" cm="1">
        <f t="array" ref="GO35">IF($X35="", "", IFERROR(INDEX($BN35:$EY35, $EZ35, MATCH(GO$8, $BN$2:$EY$2, 0)), ""))</f>
        <v/>
      </c>
      <c r="GP35" s="69" t="str" cm="1">
        <f t="array" ref="GP35">IF($X35="", "", IFERROR(INDEX($BN35:$EY35, $EZ35, MATCH(GP$8, $BN$2:$EY$2, 0)), ""))</f>
        <v/>
      </c>
      <c r="GQ35" s="69" t="str" cm="1">
        <f t="array" ref="GQ35">IF($X35="", "", IFERROR(INDEX($BN35:$EY35, $EZ35, MATCH(GQ$8, $BN$2:$EY$2, 0)), ""))</f>
        <v/>
      </c>
      <c r="GR35" s="69" t="str" cm="1">
        <f t="array" ref="GR35">IF($X35="", "", IFERROR(INDEX($BN35:$EY35, $EZ35, MATCH(GR$8, $BN$2:$EY$2, 0)), ""))</f>
        <v/>
      </c>
      <c r="GS35" s="69" t="str" cm="1">
        <f t="array" ref="GS35">IF($X35="", "", IFERROR(INDEX($BN35:$EY35, $EZ35, MATCH(GS$8, $BN$2:$EY$2, 0)), ""))</f>
        <v/>
      </c>
      <c r="GT35" s="69" t="str" cm="1">
        <f t="array" ref="GT35">IF($X35="", "", IFERROR(INDEX($BN35:$EY35, $EZ35, MATCH(GT$8, $BN$2:$EY$2, 0)), ""))</f>
        <v/>
      </c>
      <c r="GU35" s="69" t="str" cm="1">
        <f t="array" ref="GU35">IF($X35="", "", IFERROR(INDEX($BN35:$EY35, $EZ35, MATCH(GU$8, $BN$2:$EY$2, 0)), ""))</f>
        <v/>
      </c>
      <c r="GV35" s="69" t="str" cm="1">
        <f t="array" ref="GV35">IF($X35="", "", IFERROR(INDEX($BN35:$EY35, $EZ35, MATCH(GV$8, $BN$2:$EY$2, 0)), ""))</f>
        <v/>
      </c>
      <c r="GW35" s="69" t="str" cm="1">
        <f t="array" ref="GW35">IF($X35="", "", IFERROR(INDEX($BN35:$EY35, $EZ35, MATCH(GW$8, $BN$2:$EY$2, 0)), ""))</f>
        <v/>
      </c>
      <c r="GX35" s="69" t="str" cm="1">
        <f t="array" ref="GX35">IF($X35="", "", IFERROR(INDEX($BN35:$EY35, $EZ35, MATCH(GX$8, $BN$2:$EY$2, 0)), ""))</f>
        <v/>
      </c>
      <c r="GY35" s="69" t="str" cm="1">
        <f t="array" ref="GY35">IF($X35="", "", IFERROR(INDEX($BN35:$EY35, $EZ35, MATCH(GY$8, $BN$2:$EY$2, 0)), ""))</f>
        <v/>
      </c>
      <c r="GZ35" s="69" t="str" cm="1">
        <f t="array" ref="GZ35">IF($X35="", "", IFERROR(INDEX($BN35:$EY35, $EZ35, MATCH(GZ$8, $BN$2:$EY$2, 0)), ""))</f>
        <v/>
      </c>
      <c r="HA35" s="69" t="str" cm="1">
        <f t="array" ref="HA35">IF($X35="", "", IFERROR(INDEX($BN35:$EY35, $EZ35, MATCH(HA$8, $BN$2:$EY$2, 0)), ""))</f>
        <v/>
      </c>
      <c r="HB35" s="69" t="str" cm="1">
        <f t="array" ref="HB35">IF($X35="", "", IFERROR(INDEX($BN35:$EY35, $EZ35, MATCH(HB$8, $BN$2:$EY$2, 0)), ""))</f>
        <v/>
      </c>
      <c r="HC35" s="69" t="str" cm="1">
        <f t="array" ref="HC35">IF($X35="", "", IFERROR(INDEX($BN35:$EY35, $EZ35, MATCH(HC$8, $BN$2:$EY$2, 0)), ""))</f>
        <v/>
      </c>
      <c r="HD35" s="69" t="str" cm="1">
        <f t="array" ref="HD35">IF($X35="", "", IFERROR(INDEX($BN35:$EY35, $EZ35, MATCH(HD$8, $BN$2:$EY$2, 0)), ""))</f>
        <v/>
      </c>
      <c r="HE35" s="69" t="str" cm="1">
        <f t="array" ref="HE35">IF($X35="", "", IFERROR(INDEX($BN35:$EY35, $EZ35, MATCH(HE$8, $BN$2:$EY$2, 0)), ""))</f>
        <v/>
      </c>
      <c r="HF35" s="69" t="str" cm="1">
        <f t="array" ref="HF35">IF($X35="", "", IFERROR(INDEX($BN35:$EY35, $EZ35, MATCH(HF$8, $BN$2:$EY$2, 0)), ""))</f>
        <v/>
      </c>
      <c r="HG35" s="69" t="str" cm="1">
        <f t="array" ref="HG35">IF($X35="", "", IFERROR(INDEX($BN35:$EY35, $EZ35, MATCH(HG$8, $BN$2:$EY$2, 0)), ""))</f>
        <v/>
      </c>
      <c r="HH35" s="69" t="str" cm="1">
        <f t="array" ref="HH35">IF($X35="", "", IFERROR(INDEX($BN35:$EY35, $EZ35, MATCH(HH$8, $BN$2:$EY$2, 0)), ""))</f>
        <v/>
      </c>
      <c r="HI35" s="69" t="str" cm="1">
        <f t="array" ref="HI35">IF($X35="", "", IFERROR(INDEX($BN35:$EY35, $EZ35, MATCH(HI$8, $BN$2:$EY$2, 0)), ""))</f>
        <v/>
      </c>
      <c r="HJ35" s="69" t="str" cm="1">
        <f t="array" ref="HJ35">IF($X35="", "", IFERROR(INDEX($BN35:$EY35, $EZ35, MATCH(HJ$8, $BN$2:$EY$2, 0)), ""))</f>
        <v/>
      </c>
      <c r="HK35" s="69" t="str" cm="1">
        <f t="array" ref="HK35">IF($X35="", "", IFERROR(INDEX($BN35:$EY35, $EZ35, MATCH(HK$8, $BN$2:$EY$2, 0)), ""))</f>
        <v/>
      </c>
      <c r="HL35" s="69" t="str" cm="1">
        <f t="array" ref="HL35">IF($X35="", "", IFERROR(INDEX($BN35:$EY35, $EZ35, MATCH(HL$8, $BN$2:$EY$2, 0)), ""))</f>
        <v/>
      </c>
      <c r="HM35" s="69" t="str" cm="1">
        <f t="array" ref="HM35">IF($X35="", "", IFERROR(INDEX($BN35:$EY35, $EZ35, MATCH(HM$8, $BN$2:$EY$2, 0)), ""))</f>
        <v/>
      </c>
      <c r="HN35" s="69" t="str" cm="1">
        <f t="array" ref="HN35">IF($X35="", "", IFERROR(INDEX($BN35:$EY35, $EZ35, MATCH(HN$8, $BN$2:$EY$2, 0)), ""))</f>
        <v/>
      </c>
      <c r="HO35" s="69" t="str" cm="1">
        <f t="array" ref="HO35">IF($X35="", "", IFERROR(INDEX($BN35:$EY35, $EZ35, MATCH(HO$8, $BN$2:$EY$2, 0)), ""))</f>
        <v/>
      </c>
      <c r="HP35" s="69" t="str" cm="1">
        <f t="array" ref="HP35">IF($X35="", "", IFERROR(INDEX($BN35:$EY35, $EZ35, MATCH(HP$8, $BN$2:$EY$2, 0)), ""))</f>
        <v/>
      </c>
      <c r="HQ35" s="69" t="str" cm="1">
        <f t="array" ref="HQ35">IF($X35="", "", IFERROR(INDEX($BN35:$EY35, $EZ35, MATCH(HQ$8, $BN$2:$EY$2, 0)), ""))</f>
        <v/>
      </c>
      <c r="HR35" s="70" t="str" cm="1">
        <f t="array" ref="HR35">IF($X35="", "", IFERROR(INDEX($BN35:$EY35, $EZ35, MATCH(HR$8, $BN$2:$EY$2, 0)), ""))</f>
        <v/>
      </c>
      <c r="HT35" s="8" t="str" cm="1">
        <f t="array" ref="HT35">IFERROR(INDEX($FA$6:$HR$6, $HS$6, MATCH(MIN($FA35:$HR35), $FA35:$HR35, 0)), "")</f>
        <v/>
      </c>
      <c r="HV35" s="8" t="str" cm="1">
        <f t="array" ref="HV35">IFERROR(INDEX(Trainers!$I$11:$I$20, MATCH(IFERROR(INDEX($FA$7:$HR$7, $HS$6, MATCH(MIN($FA35:$HR35), $FA35:$HR35, 0)), ""), Trainers!$AB$11:$AB$20, 0)), "")</f>
        <v/>
      </c>
      <c r="HX35" s="81" t="str">
        <f t="shared" si="149"/>
        <v/>
      </c>
      <c r="HY35" s="88" t="str">
        <f t="shared" si="150"/>
        <v/>
      </c>
      <c r="HZ35" s="81" t="str">
        <f t="shared" si="149"/>
        <v/>
      </c>
      <c r="IA35" s="88" t="str">
        <f t="shared" si="150"/>
        <v/>
      </c>
      <c r="IB35" s="81" t="str">
        <f t="shared" si="149"/>
        <v/>
      </c>
      <c r="IC35" s="88" t="str">
        <f t="shared" si="150"/>
        <v/>
      </c>
      <c r="ID35" s="81" t="str">
        <f t="shared" si="149"/>
        <v/>
      </c>
      <c r="IE35" s="88" t="str">
        <f t="shared" si="150"/>
        <v/>
      </c>
      <c r="IF35" s="81" t="str">
        <f t="shared" si="149"/>
        <v/>
      </c>
      <c r="IG35" s="88" t="str">
        <f t="shared" si="150"/>
        <v/>
      </c>
      <c r="IH35" s="81" t="str">
        <f t="shared" si="149"/>
        <v/>
      </c>
      <c r="II35" s="88" t="str">
        <f t="shared" si="150"/>
        <v/>
      </c>
      <c r="IJ35" s="81" t="str">
        <f t="shared" si="149"/>
        <v/>
      </c>
      <c r="IK35" s="88" t="str">
        <f t="shared" si="150"/>
        <v/>
      </c>
      <c r="IL35" s="81" t="str">
        <f t="shared" si="149"/>
        <v/>
      </c>
      <c r="IM35" s="88" t="str">
        <f t="shared" si="150"/>
        <v/>
      </c>
      <c r="IN35" s="81" t="str">
        <f t="shared" si="156"/>
        <v/>
      </c>
      <c r="IO35" s="88" t="str">
        <f t="shared" si="157"/>
        <v/>
      </c>
      <c r="IP35" s="81" t="str">
        <f t="shared" si="156"/>
        <v/>
      </c>
      <c r="IQ35" s="88" t="str">
        <f t="shared" si="157"/>
        <v/>
      </c>
      <c r="IS35" s="81" t="str" cm="1">
        <f t="array" ref="IS35">IF($X35="", "", IFERROR(INDEX($HX$3:$IQ$3, $IR$3, MATCH(IS$10, $HX35:$IQ35, 0)), ""))</f>
        <v/>
      </c>
      <c r="IT35" s="89" t="str" cm="1">
        <f t="array" ref="IT35">IF($X35="", "", IFERROR(INDEX($HX$3:$IQ$3, $IR$3, MATCH(IT$10, $HX35:$IQ35, 0)), ""))</f>
        <v/>
      </c>
      <c r="IU35" s="89" t="str" cm="1">
        <f t="array" ref="IU35">IF($X35="", "", IFERROR(INDEX($HX$3:$IQ$3, $IR$3, MATCH(IU$10, $HX35:$IQ35, 0)), ""))</f>
        <v/>
      </c>
      <c r="IV35" s="8" t="str">
        <f t="shared" si="151"/>
        <v/>
      </c>
      <c r="IX35" s="8" t="str">
        <f t="shared" si="152"/>
        <v/>
      </c>
      <c r="IZ35" s="8" t="str">
        <f>IF($BL35="", "", IFERROR(INDEX(Trainers!$AB$11:$AB$20, MATCH($BL35, Trainers!$I$11:$I$20, 0)), ""))</f>
        <v/>
      </c>
      <c r="JA35" s="78" t="str">
        <f t="shared" si="153"/>
        <v/>
      </c>
      <c r="JB35" s="8" t="str" cm="1">
        <f t="array" ref="JB35">IFERROR(INDEX($BN$7:$EY$7, $BM$7, MATCH(CONCATENATE($IZ35, " - ", $BJ35), $BN$2:$EY$2, 0)), "")</f>
        <v/>
      </c>
      <c r="JC35" s="8" t="str">
        <f t="shared" si="154"/>
        <v/>
      </c>
      <c r="JE35" s="8" t="str">
        <f>IF($HV35="", "", IFERROR(INDEX(Trainers!$AB$11:$AB$20, MATCH($HV35, Trainers!$I$11:$I$20, 0)), ""))</f>
        <v/>
      </c>
      <c r="JF35" s="78" t="str" cm="1">
        <f t="array" ref="JF35">IF(IFERROR(INDEX($F35:$L35, $Y35, MATCH($HT35, $F$9:$L$9, 0)), "")="", "", IFERROR(INDEX($F35:$L35, $Y35, MATCH($HT35, $F$9:$L$9, 0)), ""))</f>
        <v/>
      </c>
      <c r="JG35" s="8" t="str" cm="1">
        <f t="array" ref="JG35">IFERROR(INDEX($BN$7:$EY$7, $BM$7, MATCH(CONCATENATE($JE35, " - ", $HT35), $BN$2:$EY$2, 0)), "")</f>
        <v/>
      </c>
      <c r="JH35" s="8" t="str">
        <f t="shared" si="155"/>
        <v/>
      </c>
    </row>
    <row r="36" spans="1:268" x14ac:dyDescent="0.25">
      <c r="A36" s="2"/>
      <c r="B36" s="20"/>
      <c r="C36" s="21"/>
      <c r="D36" s="38"/>
      <c r="E36" s="22"/>
      <c r="F36" s="22"/>
      <c r="G36" s="22"/>
      <c r="H36" s="22"/>
      <c r="I36" s="22"/>
      <c r="J36" s="22"/>
      <c r="K36" s="22"/>
      <c r="L36" s="23"/>
      <c r="M36" s="2"/>
      <c r="N36" s="101" t="str">
        <f t="shared" si="75"/>
        <v/>
      </c>
      <c r="O36" s="2"/>
      <c r="P36" s="62"/>
      <c r="Q36" s="62"/>
      <c r="R36" s="62"/>
      <c r="X36" s="8" t="str">
        <f t="shared" si="76"/>
        <v/>
      </c>
      <c r="Z36" s="8" t="str">
        <f t="shared" si="38"/>
        <v/>
      </c>
      <c r="AA36" s="8" t="str">
        <f t="shared" si="39"/>
        <v/>
      </c>
      <c r="AB36" s="8" t="str">
        <f t="shared" si="40"/>
        <v/>
      </c>
      <c r="AC36" s="8" t="str">
        <f t="shared" si="41"/>
        <v/>
      </c>
      <c r="AD36" s="8" t="str">
        <f t="shared" si="42"/>
        <v/>
      </c>
      <c r="AE36" s="8" t="str">
        <f t="shared" si="43"/>
        <v/>
      </c>
      <c r="AF36" s="8" t="str">
        <f t="shared" si="44"/>
        <v/>
      </c>
      <c r="AG36" s="8" t="str">
        <f t="shared" si="45"/>
        <v/>
      </c>
      <c r="AH36" s="8" t="str">
        <f t="shared" si="46"/>
        <v/>
      </c>
      <c r="AI36" s="8" t="str">
        <f t="shared" si="47"/>
        <v/>
      </c>
      <c r="AJ36" s="8" t="str">
        <f t="shared" si="48"/>
        <v/>
      </c>
      <c r="AL36" s="68" t="str">
        <f t="shared" si="49"/>
        <v/>
      </c>
      <c r="AM36" s="69" t="str">
        <f t="shared" si="50"/>
        <v/>
      </c>
      <c r="AN36" s="69" t="str">
        <f t="shared" si="51"/>
        <v/>
      </c>
      <c r="AO36" s="69" t="str">
        <f t="shared" si="52"/>
        <v/>
      </c>
      <c r="AP36" s="69" t="str">
        <f t="shared" si="53"/>
        <v/>
      </c>
      <c r="AQ36" s="69" t="str">
        <f t="shared" si="54"/>
        <v/>
      </c>
      <c r="AR36" s="70" t="str">
        <f t="shared" si="55"/>
        <v/>
      </c>
      <c r="AT36" s="68" t="str">
        <f>IF($D36="", "", IFERROR(INDEX('Training Positions'!C$11:C$30, MATCH($D36, 'Training Positions'!$B$11:$B$30, 0)), ""))</f>
        <v/>
      </c>
      <c r="AU36" s="69" t="str">
        <f>IF($D36="", "", IFERROR(INDEX('Training Positions'!D$11:D$30, MATCH($D36, 'Training Positions'!$B$11:$B$30, 0)), ""))</f>
        <v/>
      </c>
      <c r="AV36" s="69" t="str">
        <f>IF($D36="", "", IFERROR(INDEX('Training Positions'!E$11:E$30, MATCH($D36, 'Training Positions'!$B$11:$B$30, 0)), ""))</f>
        <v/>
      </c>
      <c r="AW36" s="69" t="str">
        <f>IF($D36="", "", IFERROR(INDEX('Training Positions'!F$11:F$30, MATCH($D36, 'Training Positions'!$B$11:$B$30, 0)), ""))</f>
        <v/>
      </c>
      <c r="AX36" s="69" t="str">
        <f>IF($D36="", "", IFERROR(INDEX('Training Positions'!G$11:G$30, MATCH($D36, 'Training Positions'!$B$11:$B$30, 0)), ""))</f>
        <v/>
      </c>
      <c r="AY36" s="69" t="str">
        <f>IF($D36="", "", IFERROR(INDEX('Training Positions'!H$11:H$30, MATCH($D36, 'Training Positions'!$B$11:$B$30, 0)), ""))</f>
        <v/>
      </c>
      <c r="AZ36" s="70" t="str">
        <f>IF($D36="", "", IFERROR(INDEX('Training Positions'!I$11:I$30, MATCH($D36, 'Training Positions'!$B$11:$B$30, 0)), ""))</f>
        <v/>
      </c>
      <c r="BB36" s="68" t="str">
        <f t="shared" si="77"/>
        <v/>
      </c>
      <c r="BC36" s="69" t="str">
        <f t="shared" si="77"/>
        <v/>
      </c>
      <c r="BD36" s="69" t="str">
        <f t="shared" si="77"/>
        <v/>
      </c>
      <c r="BE36" s="69" t="str">
        <f t="shared" si="77"/>
        <v/>
      </c>
      <c r="BF36" s="69" t="str">
        <f t="shared" si="77"/>
        <v/>
      </c>
      <c r="BG36" s="69" t="str">
        <f t="shared" si="77"/>
        <v/>
      </c>
      <c r="BH36" s="70" t="str">
        <f t="shared" si="77"/>
        <v/>
      </c>
      <c r="BJ36" s="8" t="str" cm="1">
        <f t="array" ref="BJ36">IF($X36="", "", IFERROR(INDEX($BB$10:$BH$10, $BA$10, MATCH(MIN($BB36:$BH36), $BB36:$BH36, 0)), ""))</f>
        <v/>
      </c>
      <c r="BK36" s="78" t="str">
        <f t="shared" si="78"/>
        <v/>
      </c>
      <c r="BL36" s="8" t="str">
        <f>IF($IX36="", "", IFERROR(INDEX(Trainers!$I$11:$I$20, MATCH($IX36, Trainers!$AB$11:$AB$20, 0)), ""))</f>
        <v/>
      </c>
      <c r="BN36" s="68" t="str" cm="1">
        <f t="array" ref="BN36">IF(OR($X36="", BN$7=""), "", IFERROR(IF(IFERROR(INDEX($F36:$L36, $BM36, MATCH(BN$6, $F$9:$L$9, 0)), "")&gt;BN$7, "", IFERROR(INDEX($BB36:$BH36, $BM36, MATCH(BN$6, $BB$10:$BH$10, 0)), "")), ""))</f>
        <v/>
      </c>
      <c r="BO36" s="70" t="str" cm="1">
        <f t="array" ref="BO36">IF(OR($X36="", BO$7=""), "", IFERROR(IF(IFERROR(INDEX($F36:$L36, $BM36, MATCH(BO$6, $F$9:$L$9, 0)), "")&gt;BO$7, "", IFERROR(INDEX($BB36:$BH36, $BM36, MATCH(BO$6, $BB$10:$BH$10, 0)), "")), ""))</f>
        <v/>
      </c>
      <c r="BP36" s="68" t="str">
        <f t="shared" si="79"/>
        <v/>
      </c>
      <c r="BQ36" s="69" t="str">
        <f t="shared" si="80"/>
        <v/>
      </c>
      <c r="BR36" s="69" t="str">
        <f t="shared" si="81"/>
        <v/>
      </c>
      <c r="BS36" s="69" t="str">
        <f t="shared" si="82"/>
        <v/>
      </c>
      <c r="BT36" s="69" t="str">
        <f t="shared" si="83"/>
        <v/>
      </c>
      <c r="BU36" s="69" t="str">
        <f t="shared" si="84"/>
        <v/>
      </c>
      <c r="BV36" s="70" t="str">
        <f t="shared" si="85"/>
        <v/>
      </c>
      <c r="BW36" s="68" t="str" cm="1">
        <f t="array" ref="BW36">IF(OR($X36="", BW$7=""), "", IFERROR(IF(IFERROR(INDEX($F36:$L36, $BM36, MATCH(BW$6, $F$9:$L$9, 0)), "")&gt;BW$7, "", IFERROR(INDEX($BB36:$BH36, $BM36, MATCH(BW$6, $BB$10:$BH$10, 0)), "")), ""))</f>
        <v/>
      </c>
      <c r="BX36" s="70" t="str" cm="1">
        <f t="array" ref="BX36">IF(OR($X36="", BX$7=""), "", IFERROR(IF(IFERROR(INDEX($F36:$L36, $BM36, MATCH(BX$6, $F$9:$L$9, 0)), "")&gt;BX$7, "", IFERROR(INDEX($BB36:$BH36, $BM36, MATCH(BX$6, $BB$10:$BH$10, 0)), "")), ""))</f>
        <v/>
      </c>
      <c r="BY36" s="68" t="str">
        <f t="shared" si="86"/>
        <v/>
      </c>
      <c r="BZ36" s="69" t="str">
        <f t="shared" si="87"/>
        <v/>
      </c>
      <c r="CA36" s="69" t="str">
        <f t="shared" si="88"/>
        <v/>
      </c>
      <c r="CB36" s="69" t="str">
        <f t="shared" si="89"/>
        <v/>
      </c>
      <c r="CC36" s="69" t="str">
        <f t="shared" si="90"/>
        <v/>
      </c>
      <c r="CD36" s="69" t="str">
        <f t="shared" si="91"/>
        <v/>
      </c>
      <c r="CE36" s="70" t="str">
        <f t="shared" si="92"/>
        <v/>
      </c>
      <c r="CF36" s="68" t="str" cm="1">
        <f t="array" ref="CF36">IF(OR($X36="", CF$7=""), "", IFERROR(IF(IFERROR(INDEX($F36:$L36, $BM36, MATCH(CF$6, $F$9:$L$9, 0)), "")&gt;CF$7, "", IFERROR(INDEX($BB36:$BH36, $BM36, MATCH(CF$6, $BB$10:$BH$10, 0)), "")), ""))</f>
        <v/>
      </c>
      <c r="CG36" s="70" t="str" cm="1">
        <f t="array" ref="CG36">IF(OR($X36="", CG$7=""), "", IFERROR(IF(IFERROR(INDEX($F36:$L36, $BM36, MATCH(CG$6, $F$9:$L$9, 0)), "")&gt;CG$7, "", IFERROR(INDEX($BB36:$BH36, $BM36, MATCH(CG$6, $BB$10:$BH$10, 0)), "")), ""))</f>
        <v/>
      </c>
      <c r="CH36" s="68" t="str">
        <f t="shared" si="93"/>
        <v/>
      </c>
      <c r="CI36" s="69" t="str">
        <f t="shared" si="94"/>
        <v/>
      </c>
      <c r="CJ36" s="69" t="str">
        <f t="shared" si="95"/>
        <v/>
      </c>
      <c r="CK36" s="69" t="str">
        <f t="shared" si="96"/>
        <v/>
      </c>
      <c r="CL36" s="69" t="str">
        <f t="shared" si="97"/>
        <v/>
      </c>
      <c r="CM36" s="69" t="str">
        <f t="shared" si="98"/>
        <v/>
      </c>
      <c r="CN36" s="70" t="str">
        <f t="shared" si="99"/>
        <v/>
      </c>
      <c r="CO36" s="68" t="str" cm="1">
        <f t="array" ref="CO36">IF(OR($X36="", CO$7=""), "", IFERROR(IF(IFERROR(INDEX($F36:$L36, $BM36, MATCH(CO$6, $F$9:$L$9, 0)), "")&gt;CO$7, "", IFERROR(INDEX($BB36:$BH36, $BM36, MATCH(CO$6, $BB$10:$BH$10, 0)), "")), ""))</f>
        <v/>
      </c>
      <c r="CP36" s="70" t="str" cm="1">
        <f t="array" ref="CP36">IF(OR($X36="", CP$7=""), "", IFERROR(IF(IFERROR(INDEX($F36:$L36, $BM36, MATCH(CP$6, $F$9:$L$9, 0)), "")&gt;CP$7, "", IFERROR(INDEX($BB36:$BH36, $BM36, MATCH(CP$6, $BB$10:$BH$10, 0)), "")), ""))</f>
        <v/>
      </c>
      <c r="CQ36" s="68" t="str">
        <f t="shared" si="100"/>
        <v/>
      </c>
      <c r="CR36" s="69" t="str">
        <f t="shared" si="101"/>
        <v/>
      </c>
      <c r="CS36" s="69" t="str">
        <f t="shared" si="102"/>
        <v/>
      </c>
      <c r="CT36" s="69" t="str">
        <f t="shared" si="103"/>
        <v/>
      </c>
      <c r="CU36" s="69" t="str">
        <f t="shared" si="104"/>
        <v/>
      </c>
      <c r="CV36" s="69" t="str">
        <f t="shared" si="105"/>
        <v/>
      </c>
      <c r="CW36" s="70" t="str">
        <f t="shared" si="106"/>
        <v/>
      </c>
      <c r="CX36" s="68" t="str" cm="1">
        <f t="array" ref="CX36">IF(OR($X36="", CX$7=""), "", IFERROR(IF(IFERROR(INDEX($F36:$L36, $BM36, MATCH(CX$6, $F$9:$L$9, 0)), "")&gt;CX$7, "", IFERROR(INDEX($BB36:$BH36, $BM36, MATCH(CX$6, $BB$10:$BH$10, 0)), "")), ""))</f>
        <v/>
      </c>
      <c r="CY36" s="70" t="str" cm="1">
        <f t="array" ref="CY36">IF(OR($X36="", CY$7=""), "", IFERROR(IF(IFERROR(INDEX($F36:$L36, $BM36, MATCH(CY$6, $F$9:$L$9, 0)), "")&gt;CY$7, "", IFERROR(INDEX($BB36:$BH36, $BM36, MATCH(CY$6, $BB$10:$BH$10, 0)), "")), ""))</f>
        <v/>
      </c>
      <c r="CZ36" s="68" t="str">
        <f t="shared" si="107"/>
        <v/>
      </c>
      <c r="DA36" s="69" t="str">
        <f t="shared" si="108"/>
        <v/>
      </c>
      <c r="DB36" s="69" t="str">
        <f t="shared" si="109"/>
        <v/>
      </c>
      <c r="DC36" s="69" t="str">
        <f t="shared" si="110"/>
        <v/>
      </c>
      <c r="DD36" s="69" t="str">
        <f t="shared" si="111"/>
        <v/>
      </c>
      <c r="DE36" s="69" t="str">
        <f t="shared" si="112"/>
        <v/>
      </c>
      <c r="DF36" s="70" t="str">
        <f t="shared" si="113"/>
        <v/>
      </c>
      <c r="DG36" s="68" t="str" cm="1">
        <f t="array" ref="DG36">IF(OR($X36="", DG$7=""), "", IFERROR(IF(IFERROR(INDEX($F36:$L36, $BM36, MATCH(DG$6, $F$9:$L$9, 0)), "")&gt;DG$7, "", IFERROR(INDEX($BB36:$BH36, $BM36, MATCH(DG$6, $BB$10:$BH$10, 0)), "")), ""))</f>
        <v/>
      </c>
      <c r="DH36" s="70" t="str" cm="1">
        <f t="array" ref="DH36">IF(OR($X36="", DH$7=""), "", IFERROR(IF(IFERROR(INDEX($F36:$L36, $BM36, MATCH(DH$6, $F$9:$L$9, 0)), "")&gt;DH$7, "", IFERROR(INDEX($BB36:$BH36, $BM36, MATCH(DH$6, $BB$10:$BH$10, 0)), "")), ""))</f>
        <v/>
      </c>
      <c r="DI36" s="68" t="str">
        <f t="shared" si="114"/>
        <v/>
      </c>
      <c r="DJ36" s="69" t="str">
        <f t="shared" si="115"/>
        <v/>
      </c>
      <c r="DK36" s="69" t="str">
        <f t="shared" si="116"/>
        <v/>
      </c>
      <c r="DL36" s="69" t="str">
        <f t="shared" si="117"/>
        <v/>
      </c>
      <c r="DM36" s="69" t="str">
        <f t="shared" si="118"/>
        <v/>
      </c>
      <c r="DN36" s="69" t="str">
        <f t="shared" si="119"/>
        <v/>
      </c>
      <c r="DO36" s="70" t="str">
        <f t="shared" si="120"/>
        <v/>
      </c>
      <c r="DP36" s="68" t="str" cm="1">
        <f t="array" ref="DP36">IF(OR($X36="", DP$7=""), "", IFERROR(IF(IFERROR(INDEX($F36:$L36, $BM36, MATCH(DP$6, $F$9:$L$9, 0)), "")&gt;DP$7, "", IFERROR(INDEX($BB36:$BH36, $BM36, MATCH(DP$6, $BB$10:$BH$10, 0)), "")), ""))</f>
        <v/>
      </c>
      <c r="DQ36" s="70" t="str" cm="1">
        <f t="array" ref="DQ36">IF(OR($X36="", DQ$7=""), "", IFERROR(IF(IFERROR(INDEX($F36:$L36, $BM36, MATCH(DQ$6, $F$9:$L$9, 0)), "")&gt;DQ$7, "", IFERROR(INDEX($BB36:$BH36, $BM36, MATCH(DQ$6, $BB$10:$BH$10, 0)), "")), ""))</f>
        <v/>
      </c>
      <c r="DR36" s="68" t="str">
        <f t="shared" si="121"/>
        <v/>
      </c>
      <c r="DS36" s="69" t="str">
        <f t="shared" si="122"/>
        <v/>
      </c>
      <c r="DT36" s="69" t="str">
        <f t="shared" si="123"/>
        <v/>
      </c>
      <c r="DU36" s="69" t="str">
        <f t="shared" si="124"/>
        <v/>
      </c>
      <c r="DV36" s="69" t="str">
        <f t="shared" si="125"/>
        <v/>
      </c>
      <c r="DW36" s="69" t="str">
        <f t="shared" si="126"/>
        <v/>
      </c>
      <c r="DX36" s="70" t="str">
        <f t="shared" si="127"/>
        <v/>
      </c>
      <c r="DY36" s="68" t="str" cm="1">
        <f t="array" ref="DY36">IF(OR($X36="", DY$7=""), "", IFERROR(IF(IFERROR(INDEX($F36:$L36, $BM36, MATCH(DY$6, $F$9:$L$9, 0)), "")&gt;DY$7, "", IFERROR(INDEX($BB36:$BH36, $BM36, MATCH(DY$6, $BB$10:$BH$10, 0)), "")), ""))</f>
        <v/>
      </c>
      <c r="DZ36" s="70" t="str" cm="1">
        <f t="array" ref="DZ36">IF(OR($X36="", DZ$7=""), "", IFERROR(IF(IFERROR(INDEX($F36:$L36, $BM36, MATCH(DZ$6, $F$9:$L$9, 0)), "")&gt;DZ$7, "", IFERROR(INDEX($BB36:$BH36, $BM36, MATCH(DZ$6, $BB$10:$BH$10, 0)), "")), ""))</f>
        <v/>
      </c>
      <c r="EA36" s="68" t="str">
        <f t="shared" si="128"/>
        <v/>
      </c>
      <c r="EB36" s="69" t="str">
        <f t="shared" si="129"/>
        <v/>
      </c>
      <c r="EC36" s="69" t="str">
        <f t="shared" si="130"/>
        <v/>
      </c>
      <c r="ED36" s="69" t="str">
        <f t="shared" si="131"/>
        <v/>
      </c>
      <c r="EE36" s="69" t="str">
        <f t="shared" si="132"/>
        <v/>
      </c>
      <c r="EF36" s="69" t="str">
        <f t="shared" si="133"/>
        <v/>
      </c>
      <c r="EG36" s="70" t="str">
        <f t="shared" si="134"/>
        <v/>
      </c>
      <c r="EH36" s="68" t="str" cm="1">
        <f t="array" ref="EH36">IF(OR($X36="", EH$7=""), "", IFERROR(IF(IFERROR(INDEX($F36:$L36, $BM36, MATCH(EH$6, $F$9:$L$9, 0)), "")&gt;EH$7, "", IFERROR(INDEX($BB36:$BH36, $BM36, MATCH(EH$6, $BB$10:$BH$10, 0)), "")), ""))</f>
        <v/>
      </c>
      <c r="EI36" s="70" t="str" cm="1">
        <f t="array" ref="EI36">IF(OR($X36="", EI$7=""), "", IFERROR(IF(IFERROR(INDEX($F36:$L36, $BM36, MATCH(EI$6, $F$9:$L$9, 0)), "")&gt;EI$7, "", IFERROR(INDEX($BB36:$BH36, $BM36, MATCH(EI$6, $BB$10:$BH$10, 0)), "")), ""))</f>
        <v/>
      </c>
      <c r="EJ36" s="68" t="str">
        <f t="shared" si="135"/>
        <v/>
      </c>
      <c r="EK36" s="69" t="str">
        <f t="shared" si="136"/>
        <v/>
      </c>
      <c r="EL36" s="69" t="str">
        <f t="shared" si="137"/>
        <v/>
      </c>
      <c r="EM36" s="69" t="str">
        <f t="shared" si="138"/>
        <v/>
      </c>
      <c r="EN36" s="69" t="str">
        <f t="shared" si="139"/>
        <v/>
      </c>
      <c r="EO36" s="69" t="str">
        <f t="shared" si="140"/>
        <v/>
      </c>
      <c r="EP36" s="70" t="str">
        <f t="shared" si="141"/>
        <v/>
      </c>
      <c r="EQ36" s="68" t="str" cm="1">
        <f t="array" ref="EQ36">IF(OR($X36="", EQ$7=""), "", IFERROR(IF(IFERROR(INDEX($F36:$L36, $BM36, MATCH(EQ$6, $F$9:$L$9, 0)), "")&gt;EQ$7, "", IFERROR(INDEX($BB36:$BH36, $BM36, MATCH(EQ$6, $BB$10:$BH$10, 0)), "")), ""))</f>
        <v/>
      </c>
      <c r="ER36" s="70" t="str" cm="1">
        <f t="array" ref="ER36">IF(OR($X36="", ER$7=""), "", IFERROR(IF(IFERROR(INDEX($F36:$L36, $BM36, MATCH(ER$6, $F$9:$L$9, 0)), "")&gt;ER$7, "", IFERROR(INDEX($BB36:$BH36, $BM36, MATCH(ER$6, $BB$10:$BH$10, 0)), "")), ""))</f>
        <v/>
      </c>
      <c r="ES36" s="68" t="str">
        <f t="shared" si="142"/>
        <v/>
      </c>
      <c r="ET36" s="69" t="str">
        <f t="shared" si="143"/>
        <v/>
      </c>
      <c r="EU36" s="69" t="str">
        <f t="shared" si="144"/>
        <v/>
      </c>
      <c r="EV36" s="69" t="str">
        <f t="shared" si="145"/>
        <v/>
      </c>
      <c r="EW36" s="69" t="str">
        <f t="shared" si="146"/>
        <v/>
      </c>
      <c r="EX36" s="69" t="str">
        <f t="shared" si="147"/>
        <v/>
      </c>
      <c r="EY36" s="70" t="str">
        <f t="shared" si="148"/>
        <v/>
      </c>
      <c r="FA36" s="68" t="str" cm="1">
        <f t="array" ref="FA36">IF($X36="", "", IFERROR(INDEX($BN36:$EY36, $EZ36, MATCH(FA$8, $BN$2:$EY$2, 0)), ""))</f>
        <v/>
      </c>
      <c r="FB36" s="69" t="str" cm="1">
        <f t="array" ref="FB36">IF($X36="", "", IFERROR(INDEX($BN36:$EY36, $EZ36, MATCH(FB$8, $BN$2:$EY$2, 0)), ""))</f>
        <v/>
      </c>
      <c r="FC36" s="69" t="str" cm="1">
        <f t="array" ref="FC36">IF($X36="", "", IFERROR(INDEX($BN36:$EY36, $EZ36, MATCH(FC$8, $BN$2:$EY$2, 0)), ""))</f>
        <v/>
      </c>
      <c r="FD36" s="69" t="str" cm="1">
        <f t="array" ref="FD36">IF($X36="", "", IFERROR(INDEX($BN36:$EY36, $EZ36, MATCH(FD$8, $BN$2:$EY$2, 0)), ""))</f>
        <v/>
      </c>
      <c r="FE36" s="69" t="str" cm="1">
        <f t="array" ref="FE36">IF($X36="", "", IFERROR(INDEX($BN36:$EY36, $EZ36, MATCH(FE$8, $BN$2:$EY$2, 0)), ""))</f>
        <v/>
      </c>
      <c r="FF36" s="69" t="str" cm="1">
        <f t="array" ref="FF36">IF($X36="", "", IFERROR(INDEX($BN36:$EY36, $EZ36, MATCH(FF$8, $BN$2:$EY$2, 0)), ""))</f>
        <v/>
      </c>
      <c r="FG36" s="69" t="str" cm="1">
        <f t="array" ref="FG36">IF($X36="", "", IFERROR(INDEX($BN36:$EY36, $EZ36, MATCH(FG$8, $BN$2:$EY$2, 0)), ""))</f>
        <v/>
      </c>
      <c r="FH36" s="69" t="str" cm="1">
        <f t="array" ref="FH36">IF($X36="", "", IFERROR(INDEX($BN36:$EY36, $EZ36, MATCH(FH$8, $BN$2:$EY$2, 0)), ""))</f>
        <v/>
      </c>
      <c r="FI36" s="69" t="str" cm="1">
        <f t="array" ref="FI36">IF($X36="", "", IFERROR(INDEX($BN36:$EY36, $EZ36, MATCH(FI$8, $BN$2:$EY$2, 0)), ""))</f>
        <v/>
      </c>
      <c r="FJ36" s="69" t="str" cm="1">
        <f t="array" ref="FJ36">IF($X36="", "", IFERROR(INDEX($BN36:$EY36, $EZ36, MATCH(FJ$8, $BN$2:$EY$2, 0)), ""))</f>
        <v/>
      </c>
      <c r="FK36" s="69" t="str" cm="1">
        <f t="array" ref="FK36">IF($X36="", "", IFERROR(INDEX($BN36:$EY36, $EZ36, MATCH(FK$8, $BN$2:$EY$2, 0)), ""))</f>
        <v/>
      </c>
      <c r="FL36" s="69" t="str" cm="1">
        <f t="array" ref="FL36">IF($X36="", "", IFERROR(INDEX($BN36:$EY36, $EZ36, MATCH(FL$8, $BN$2:$EY$2, 0)), ""))</f>
        <v/>
      </c>
      <c r="FM36" s="69" t="str" cm="1">
        <f t="array" ref="FM36">IF($X36="", "", IFERROR(INDEX($BN36:$EY36, $EZ36, MATCH(FM$8, $BN$2:$EY$2, 0)), ""))</f>
        <v/>
      </c>
      <c r="FN36" s="69" t="str" cm="1">
        <f t="array" ref="FN36">IF($X36="", "", IFERROR(INDEX($BN36:$EY36, $EZ36, MATCH(FN$8, $BN$2:$EY$2, 0)), ""))</f>
        <v/>
      </c>
      <c r="FO36" s="69" t="str" cm="1">
        <f t="array" ref="FO36">IF($X36="", "", IFERROR(INDEX($BN36:$EY36, $EZ36, MATCH(FO$8, $BN$2:$EY$2, 0)), ""))</f>
        <v/>
      </c>
      <c r="FP36" s="69" t="str" cm="1">
        <f t="array" ref="FP36">IF($X36="", "", IFERROR(INDEX($BN36:$EY36, $EZ36, MATCH(FP$8, $BN$2:$EY$2, 0)), ""))</f>
        <v/>
      </c>
      <c r="FQ36" s="69" t="str" cm="1">
        <f t="array" ref="FQ36">IF($X36="", "", IFERROR(INDEX($BN36:$EY36, $EZ36, MATCH(FQ$8, $BN$2:$EY$2, 0)), ""))</f>
        <v/>
      </c>
      <c r="FR36" s="69" t="str" cm="1">
        <f t="array" ref="FR36">IF($X36="", "", IFERROR(INDEX($BN36:$EY36, $EZ36, MATCH(FR$8, $BN$2:$EY$2, 0)), ""))</f>
        <v/>
      </c>
      <c r="FS36" s="69" t="str" cm="1">
        <f t="array" ref="FS36">IF($X36="", "", IFERROR(INDEX($BN36:$EY36, $EZ36, MATCH(FS$8, $BN$2:$EY$2, 0)), ""))</f>
        <v/>
      </c>
      <c r="FT36" s="69" t="str" cm="1">
        <f t="array" ref="FT36">IF($X36="", "", IFERROR(INDEX($BN36:$EY36, $EZ36, MATCH(FT$8, $BN$2:$EY$2, 0)), ""))</f>
        <v/>
      </c>
      <c r="FU36" s="69" t="str" cm="1">
        <f t="array" ref="FU36">IF($X36="", "", IFERROR(INDEX($BN36:$EY36, $EZ36, MATCH(FU$8, $BN$2:$EY$2, 0)), ""))</f>
        <v/>
      </c>
      <c r="FV36" s="69" t="str" cm="1">
        <f t="array" ref="FV36">IF($X36="", "", IFERROR(INDEX($BN36:$EY36, $EZ36, MATCH(FV$8, $BN$2:$EY$2, 0)), ""))</f>
        <v/>
      </c>
      <c r="FW36" s="69" t="str" cm="1">
        <f t="array" ref="FW36">IF($X36="", "", IFERROR(INDEX($BN36:$EY36, $EZ36, MATCH(FW$8, $BN$2:$EY$2, 0)), ""))</f>
        <v/>
      </c>
      <c r="FX36" s="69" t="str" cm="1">
        <f t="array" ref="FX36">IF($X36="", "", IFERROR(INDEX($BN36:$EY36, $EZ36, MATCH(FX$8, $BN$2:$EY$2, 0)), ""))</f>
        <v/>
      </c>
      <c r="FY36" s="69" t="str" cm="1">
        <f t="array" ref="FY36">IF($X36="", "", IFERROR(INDEX($BN36:$EY36, $EZ36, MATCH(FY$8, $BN$2:$EY$2, 0)), ""))</f>
        <v/>
      </c>
      <c r="FZ36" s="69" t="str" cm="1">
        <f t="array" ref="FZ36">IF($X36="", "", IFERROR(INDEX($BN36:$EY36, $EZ36, MATCH(FZ$8, $BN$2:$EY$2, 0)), ""))</f>
        <v/>
      </c>
      <c r="GA36" s="69" t="str" cm="1">
        <f t="array" ref="GA36">IF($X36="", "", IFERROR(INDEX($BN36:$EY36, $EZ36, MATCH(GA$8, $BN$2:$EY$2, 0)), ""))</f>
        <v/>
      </c>
      <c r="GB36" s="69" t="str" cm="1">
        <f t="array" ref="GB36">IF($X36="", "", IFERROR(INDEX($BN36:$EY36, $EZ36, MATCH(GB$8, $BN$2:$EY$2, 0)), ""))</f>
        <v/>
      </c>
      <c r="GC36" s="69" t="str" cm="1">
        <f t="array" ref="GC36">IF($X36="", "", IFERROR(INDEX($BN36:$EY36, $EZ36, MATCH(GC$8, $BN$2:$EY$2, 0)), ""))</f>
        <v/>
      </c>
      <c r="GD36" s="69" t="str" cm="1">
        <f t="array" ref="GD36">IF($X36="", "", IFERROR(INDEX($BN36:$EY36, $EZ36, MATCH(GD$8, $BN$2:$EY$2, 0)), ""))</f>
        <v/>
      </c>
      <c r="GE36" s="69" t="str" cm="1">
        <f t="array" ref="GE36">IF($X36="", "", IFERROR(INDEX($BN36:$EY36, $EZ36, MATCH(GE$8, $BN$2:$EY$2, 0)), ""))</f>
        <v/>
      </c>
      <c r="GF36" s="69" t="str" cm="1">
        <f t="array" ref="GF36">IF($X36="", "", IFERROR(INDEX($BN36:$EY36, $EZ36, MATCH(GF$8, $BN$2:$EY$2, 0)), ""))</f>
        <v/>
      </c>
      <c r="GG36" s="69" t="str" cm="1">
        <f t="array" ref="GG36">IF($X36="", "", IFERROR(INDEX($BN36:$EY36, $EZ36, MATCH(GG$8, $BN$2:$EY$2, 0)), ""))</f>
        <v/>
      </c>
      <c r="GH36" s="69" t="str" cm="1">
        <f t="array" ref="GH36">IF($X36="", "", IFERROR(INDEX($BN36:$EY36, $EZ36, MATCH(GH$8, $BN$2:$EY$2, 0)), ""))</f>
        <v/>
      </c>
      <c r="GI36" s="69" t="str" cm="1">
        <f t="array" ref="GI36">IF($X36="", "", IFERROR(INDEX($BN36:$EY36, $EZ36, MATCH(GI$8, $BN$2:$EY$2, 0)), ""))</f>
        <v/>
      </c>
      <c r="GJ36" s="69" t="str" cm="1">
        <f t="array" ref="GJ36">IF($X36="", "", IFERROR(INDEX($BN36:$EY36, $EZ36, MATCH(GJ$8, $BN$2:$EY$2, 0)), ""))</f>
        <v/>
      </c>
      <c r="GK36" s="69" t="str" cm="1">
        <f t="array" ref="GK36">IF($X36="", "", IFERROR(INDEX($BN36:$EY36, $EZ36, MATCH(GK$8, $BN$2:$EY$2, 0)), ""))</f>
        <v/>
      </c>
      <c r="GL36" s="69" t="str" cm="1">
        <f t="array" ref="GL36">IF($X36="", "", IFERROR(INDEX($BN36:$EY36, $EZ36, MATCH(GL$8, $BN$2:$EY$2, 0)), ""))</f>
        <v/>
      </c>
      <c r="GM36" s="69" t="str" cm="1">
        <f t="array" ref="GM36">IF($X36="", "", IFERROR(INDEX($BN36:$EY36, $EZ36, MATCH(GM$8, $BN$2:$EY$2, 0)), ""))</f>
        <v/>
      </c>
      <c r="GN36" s="69" t="str" cm="1">
        <f t="array" ref="GN36">IF($X36="", "", IFERROR(INDEX($BN36:$EY36, $EZ36, MATCH(GN$8, $BN$2:$EY$2, 0)), ""))</f>
        <v/>
      </c>
      <c r="GO36" s="69" t="str" cm="1">
        <f t="array" ref="GO36">IF($X36="", "", IFERROR(INDEX($BN36:$EY36, $EZ36, MATCH(GO$8, $BN$2:$EY$2, 0)), ""))</f>
        <v/>
      </c>
      <c r="GP36" s="69" t="str" cm="1">
        <f t="array" ref="GP36">IF($X36="", "", IFERROR(INDEX($BN36:$EY36, $EZ36, MATCH(GP$8, $BN$2:$EY$2, 0)), ""))</f>
        <v/>
      </c>
      <c r="GQ36" s="69" t="str" cm="1">
        <f t="array" ref="GQ36">IF($X36="", "", IFERROR(INDEX($BN36:$EY36, $EZ36, MATCH(GQ$8, $BN$2:$EY$2, 0)), ""))</f>
        <v/>
      </c>
      <c r="GR36" s="69" t="str" cm="1">
        <f t="array" ref="GR36">IF($X36="", "", IFERROR(INDEX($BN36:$EY36, $EZ36, MATCH(GR$8, $BN$2:$EY$2, 0)), ""))</f>
        <v/>
      </c>
      <c r="GS36" s="69" t="str" cm="1">
        <f t="array" ref="GS36">IF($X36="", "", IFERROR(INDEX($BN36:$EY36, $EZ36, MATCH(GS$8, $BN$2:$EY$2, 0)), ""))</f>
        <v/>
      </c>
      <c r="GT36" s="69" t="str" cm="1">
        <f t="array" ref="GT36">IF($X36="", "", IFERROR(INDEX($BN36:$EY36, $EZ36, MATCH(GT$8, $BN$2:$EY$2, 0)), ""))</f>
        <v/>
      </c>
      <c r="GU36" s="69" t="str" cm="1">
        <f t="array" ref="GU36">IF($X36="", "", IFERROR(INDEX($BN36:$EY36, $EZ36, MATCH(GU$8, $BN$2:$EY$2, 0)), ""))</f>
        <v/>
      </c>
      <c r="GV36" s="69" t="str" cm="1">
        <f t="array" ref="GV36">IF($X36="", "", IFERROR(INDEX($BN36:$EY36, $EZ36, MATCH(GV$8, $BN$2:$EY$2, 0)), ""))</f>
        <v/>
      </c>
      <c r="GW36" s="69" t="str" cm="1">
        <f t="array" ref="GW36">IF($X36="", "", IFERROR(INDEX($BN36:$EY36, $EZ36, MATCH(GW$8, $BN$2:$EY$2, 0)), ""))</f>
        <v/>
      </c>
      <c r="GX36" s="69" t="str" cm="1">
        <f t="array" ref="GX36">IF($X36="", "", IFERROR(INDEX($BN36:$EY36, $EZ36, MATCH(GX$8, $BN$2:$EY$2, 0)), ""))</f>
        <v/>
      </c>
      <c r="GY36" s="69" t="str" cm="1">
        <f t="array" ref="GY36">IF($X36="", "", IFERROR(INDEX($BN36:$EY36, $EZ36, MATCH(GY$8, $BN$2:$EY$2, 0)), ""))</f>
        <v/>
      </c>
      <c r="GZ36" s="69" t="str" cm="1">
        <f t="array" ref="GZ36">IF($X36="", "", IFERROR(INDEX($BN36:$EY36, $EZ36, MATCH(GZ$8, $BN$2:$EY$2, 0)), ""))</f>
        <v/>
      </c>
      <c r="HA36" s="69" t="str" cm="1">
        <f t="array" ref="HA36">IF($X36="", "", IFERROR(INDEX($BN36:$EY36, $EZ36, MATCH(HA$8, $BN$2:$EY$2, 0)), ""))</f>
        <v/>
      </c>
      <c r="HB36" s="69" t="str" cm="1">
        <f t="array" ref="HB36">IF($X36="", "", IFERROR(INDEX($BN36:$EY36, $EZ36, MATCH(HB$8, $BN$2:$EY$2, 0)), ""))</f>
        <v/>
      </c>
      <c r="HC36" s="69" t="str" cm="1">
        <f t="array" ref="HC36">IF($X36="", "", IFERROR(INDEX($BN36:$EY36, $EZ36, MATCH(HC$8, $BN$2:$EY$2, 0)), ""))</f>
        <v/>
      </c>
      <c r="HD36" s="69" t="str" cm="1">
        <f t="array" ref="HD36">IF($X36="", "", IFERROR(INDEX($BN36:$EY36, $EZ36, MATCH(HD$8, $BN$2:$EY$2, 0)), ""))</f>
        <v/>
      </c>
      <c r="HE36" s="69" t="str" cm="1">
        <f t="array" ref="HE36">IF($X36="", "", IFERROR(INDEX($BN36:$EY36, $EZ36, MATCH(HE$8, $BN$2:$EY$2, 0)), ""))</f>
        <v/>
      </c>
      <c r="HF36" s="69" t="str" cm="1">
        <f t="array" ref="HF36">IF($X36="", "", IFERROR(INDEX($BN36:$EY36, $EZ36, MATCH(HF$8, $BN$2:$EY$2, 0)), ""))</f>
        <v/>
      </c>
      <c r="HG36" s="69" t="str" cm="1">
        <f t="array" ref="HG36">IF($X36="", "", IFERROR(INDEX($BN36:$EY36, $EZ36, MATCH(HG$8, $BN$2:$EY$2, 0)), ""))</f>
        <v/>
      </c>
      <c r="HH36" s="69" t="str" cm="1">
        <f t="array" ref="HH36">IF($X36="", "", IFERROR(INDEX($BN36:$EY36, $EZ36, MATCH(HH$8, $BN$2:$EY$2, 0)), ""))</f>
        <v/>
      </c>
      <c r="HI36" s="69" t="str" cm="1">
        <f t="array" ref="HI36">IF($X36="", "", IFERROR(INDEX($BN36:$EY36, $EZ36, MATCH(HI$8, $BN$2:$EY$2, 0)), ""))</f>
        <v/>
      </c>
      <c r="HJ36" s="69" t="str" cm="1">
        <f t="array" ref="HJ36">IF($X36="", "", IFERROR(INDEX($BN36:$EY36, $EZ36, MATCH(HJ$8, $BN$2:$EY$2, 0)), ""))</f>
        <v/>
      </c>
      <c r="HK36" s="69" t="str" cm="1">
        <f t="array" ref="HK36">IF($X36="", "", IFERROR(INDEX($BN36:$EY36, $EZ36, MATCH(HK$8, $BN$2:$EY$2, 0)), ""))</f>
        <v/>
      </c>
      <c r="HL36" s="69" t="str" cm="1">
        <f t="array" ref="HL36">IF($X36="", "", IFERROR(INDEX($BN36:$EY36, $EZ36, MATCH(HL$8, $BN$2:$EY$2, 0)), ""))</f>
        <v/>
      </c>
      <c r="HM36" s="69" t="str" cm="1">
        <f t="array" ref="HM36">IF($X36="", "", IFERROR(INDEX($BN36:$EY36, $EZ36, MATCH(HM$8, $BN$2:$EY$2, 0)), ""))</f>
        <v/>
      </c>
      <c r="HN36" s="69" t="str" cm="1">
        <f t="array" ref="HN36">IF($X36="", "", IFERROR(INDEX($BN36:$EY36, $EZ36, MATCH(HN$8, $BN$2:$EY$2, 0)), ""))</f>
        <v/>
      </c>
      <c r="HO36" s="69" t="str" cm="1">
        <f t="array" ref="HO36">IF($X36="", "", IFERROR(INDEX($BN36:$EY36, $EZ36, MATCH(HO$8, $BN$2:$EY$2, 0)), ""))</f>
        <v/>
      </c>
      <c r="HP36" s="69" t="str" cm="1">
        <f t="array" ref="HP36">IF($X36="", "", IFERROR(INDEX($BN36:$EY36, $EZ36, MATCH(HP$8, $BN$2:$EY$2, 0)), ""))</f>
        <v/>
      </c>
      <c r="HQ36" s="69" t="str" cm="1">
        <f t="array" ref="HQ36">IF($X36="", "", IFERROR(INDEX($BN36:$EY36, $EZ36, MATCH(HQ$8, $BN$2:$EY$2, 0)), ""))</f>
        <v/>
      </c>
      <c r="HR36" s="70" t="str" cm="1">
        <f t="array" ref="HR36">IF($X36="", "", IFERROR(INDEX($BN36:$EY36, $EZ36, MATCH(HR$8, $BN$2:$EY$2, 0)), ""))</f>
        <v/>
      </c>
      <c r="HT36" s="8" t="str" cm="1">
        <f t="array" ref="HT36">IFERROR(INDEX($FA$6:$HR$6, $HS$6, MATCH(MIN($FA36:$HR36), $FA36:$HR36, 0)), "")</f>
        <v/>
      </c>
      <c r="HV36" s="8" t="str" cm="1">
        <f t="array" ref="HV36">IFERROR(INDEX(Trainers!$I$11:$I$20, MATCH(IFERROR(INDEX($FA$7:$HR$7, $HS$6, MATCH(MIN($FA36:$HR36), $FA36:$HR36, 0)), ""), Trainers!$AB$11:$AB$20, 0)), "")</f>
        <v/>
      </c>
      <c r="HX36" s="81" t="str">
        <f t="shared" si="149"/>
        <v/>
      </c>
      <c r="HY36" s="88" t="str">
        <f t="shared" si="150"/>
        <v/>
      </c>
      <c r="HZ36" s="81" t="str">
        <f t="shared" si="149"/>
        <v/>
      </c>
      <c r="IA36" s="88" t="str">
        <f t="shared" si="150"/>
        <v/>
      </c>
      <c r="IB36" s="81" t="str">
        <f t="shared" si="149"/>
        <v/>
      </c>
      <c r="IC36" s="88" t="str">
        <f t="shared" si="150"/>
        <v/>
      </c>
      <c r="ID36" s="81" t="str">
        <f t="shared" si="149"/>
        <v/>
      </c>
      <c r="IE36" s="88" t="str">
        <f t="shared" si="150"/>
        <v/>
      </c>
      <c r="IF36" s="81" t="str">
        <f t="shared" si="149"/>
        <v/>
      </c>
      <c r="IG36" s="88" t="str">
        <f t="shared" si="150"/>
        <v/>
      </c>
      <c r="IH36" s="81" t="str">
        <f t="shared" si="149"/>
        <v/>
      </c>
      <c r="II36" s="88" t="str">
        <f t="shared" si="150"/>
        <v/>
      </c>
      <c r="IJ36" s="81" t="str">
        <f t="shared" si="149"/>
        <v/>
      </c>
      <c r="IK36" s="88" t="str">
        <f t="shared" si="150"/>
        <v/>
      </c>
      <c r="IL36" s="81" t="str">
        <f t="shared" si="149"/>
        <v/>
      </c>
      <c r="IM36" s="88" t="str">
        <f t="shared" si="150"/>
        <v/>
      </c>
      <c r="IN36" s="81" t="str">
        <f t="shared" si="156"/>
        <v/>
      </c>
      <c r="IO36" s="88" t="str">
        <f t="shared" si="157"/>
        <v/>
      </c>
      <c r="IP36" s="81" t="str">
        <f t="shared" si="156"/>
        <v/>
      </c>
      <c r="IQ36" s="88" t="str">
        <f t="shared" si="157"/>
        <v/>
      </c>
      <c r="IS36" s="81" t="str" cm="1">
        <f t="array" ref="IS36">IF($X36="", "", IFERROR(INDEX($HX$3:$IQ$3, $IR$3, MATCH(IS$10, $HX36:$IQ36, 0)), ""))</f>
        <v/>
      </c>
      <c r="IT36" s="89" t="str" cm="1">
        <f t="array" ref="IT36">IF($X36="", "", IFERROR(INDEX($HX$3:$IQ$3, $IR$3, MATCH(IT$10, $HX36:$IQ36, 0)), ""))</f>
        <v/>
      </c>
      <c r="IU36" s="89" t="str" cm="1">
        <f t="array" ref="IU36">IF($X36="", "", IFERROR(INDEX($HX$3:$IQ$3, $IR$3, MATCH(IU$10, $HX36:$IQ36, 0)), ""))</f>
        <v/>
      </c>
      <c r="IV36" s="8" t="str">
        <f t="shared" si="151"/>
        <v/>
      </c>
      <c r="IX36" s="8" t="str">
        <f t="shared" si="152"/>
        <v/>
      </c>
      <c r="IZ36" s="8" t="str">
        <f>IF($BL36="", "", IFERROR(INDEX(Trainers!$AB$11:$AB$20, MATCH($BL36, Trainers!$I$11:$I$20, 0)), ""))</f>
        <v/>
      </c>
      <c r="JA36" s="78" t="str">
        <f t="shared" si="153"/>
        <v/>
      </c>
      <c r="JB36" s="8" t="str" cm="1">
        <f t="array" ref="JB36">IFERROR(INDEX($BN$7:$EY$7, $BM$7, MATCH(CONCATENATE($IZ36, " - ", $BJ36), $BN$2:$EY$2, 0)), "")</f>
        <v/>
      </c>
      <c r="JC36" s="8" t="str">
        <f t="shared" si="154"/>
        <v/>
      </c>
      <c r="JE36" s="8" t="str">
        <f>IF($HV36="", "", IFERROR(INDEX(Trainers!$AB$11:$AB$20, MATCH($HV36, Trainers!$I$11:$I$20, 0)), ""))</f>
        <v/>
      </c>
      <c r="JF36" s="78" t="str" cm="1">
        <f t="array" ref="JF36">IF(IFERROR(INDEX($F36:$L36, $Y36, MATCH($HT36, $F$9:$L$9, 0)), "")="", "", IFERROR(INDEX($F36:$L36, $Y36, MATCH($HT36, $F$9:$L$9, 0)), ""))</f>
        <v/>
      </c>
      <c r="JG36" s="8" t="str" cm="1">
        <f t="array" ref="JG36">IFERROR(INDEX($BN$7:$EY$7, $BM$7, MATCH(CONCATENATE($JE36, " - ", $HT36), $BN$2:$EY$2, 0)), "")</f>
        <v/>
      </c>
      <c r="JH36" s="8" t="str">
        <f t="shared" si="155"/>
        <v/>
      </c>
    </row>
    <row r="37" spans="1:268" x14ac:dyDescent="0.25">
      <c r="A37" s="2"/>
      <c r="B37" s="20"/>
      <c r="C37" s="21"/>
      <c r="D37" s="38"/>
      <c r="E37" s="22"/>
      <c r="F37" s="22"/>
      <c r="G37" s="22"/>
      <c r="H37" s="22"/>
      <c r="I37" s="22"/>
      <c r="J37" s="22"/>
      <c r="K37" s="22"/>
      <c r="L37" s="23"/>
      <c r="M37" s="2"/>
      <c r="N37" s="101" t="str">
        <f t="shared" si="75"/>
        <v/>
      </c>
      <c r="O37" s="2"/>
      <c r="P37" s="62"/>
      <c r="Q37" s="62"/>
      <c r="R37" s="62"/>
      <c r="X37" s="8" t="str">
        <f t="shared" si="76"/>
        <v/>
      </c>
      <c r="Z37" s="8" t="str">
        <f t="shared" si="38"/>
        <v/>
      </c>
      <c r="AA37" s="8" t="str">
        <f t="shared" si="39"/>
        <v/>
      </c>
      <c r="AB37" s="8" t="str">
        <f t="shared" si="40"/>
        <v/>
      </c>
      <c r="AC37" s="8" t="str">
        <f t="shared" si="41"/>
        <v/>
      </c>
      <c r="AD37" s="8" t="str">
        <f t="shared" si="42"/>
        <v/>
      </c>
      <c r="AE37" s="8" t="str">
        <f t="shared" si="43"/>
        <v/>
      </c>
      <c r="AF37" s="8" t="str">
        <f t="shared" si="44"/>
        <v/>
      </c>
      <c r="AG37" s="8" t="str">
        <f t="shared" si="45"/>
        <v/>
      </c>
      <c r="AH37" s="8" t="str">
        <f t="shared" si="46"/>
        <v/>
      </c>
      <c r="AI37" s="8" t="str">
        <f t="shared" si="47"/>
        <v/>
      </c>
      <c r="AJ37" s="8" t="str">
        <f t="shared" si="48"/>
        <v/>
      </c>
      <c r="AL37" s="68" t="str">
        <f t="shared" si="49"/>
        <v/>
      </c>
      <c r="AM37" s="69" t="str">
        <f t="shared" si="50"/>
        <v/>
      </c>
      <c r="AN37" s="69" t="str">
        <f t="shared" si="51"/>
        <v/>
      </c>
      <c r="AO37" s="69" t="str">
        <f t="shared" si="52"/>
        <v/>
      </c>
      <c r="AP37" s="69" t="str">
        <f t="shared" si="53"/>
        <v/>
      </c>
      <c r="AQ37" s="69" t="str">
        <f t="shared" si="54"/>
        <v/>
      </c>
      <c r="AR37" s="70" t="str">
        <f t="shared" si="55"/>
        <v/>
      </c>
      <c r="AT37" s="68" t="str">
        <f>IF($D37="", "", IFERROR(INDEX('Training Positions'!C$11:C$30, MATCH($D37, 'Training Positions'!$B$11:$B$30, 0)), ""))</f>
        <v/>
      </c>
      <c r="AU37" s="69" t="str">
        <f>IF($D37="", "", IFERROR(INDEX('Training Positions'!D$11:D$30, MATCH($D37, 'Training Positions'!$B$11:$B$30, 0)), ""))</f>
        <v/>
      </c>
      <c r="AV37" s="69" t="str">
        <f>IF($D37="", "", IFERROR(INDEX('Training Positions'!E$11:E$30, MATCH($D37, 'Training Positions'!$B$11:$B$30, 0)), ""))</f>
        <v/>
      </c>
      <c r="AW37" s="69" t="str">
        <f>IF($D37="", "", IFERROR(INDEX('Training Positions'!F$11:F$30, MATCH($D37, 'Training Positions'!$B$11:$B$30, 0)), ""))</f>
        <v/>
      </c>
      <c r="AX37" s="69" t="str">
        <f>IF($D37="", "", IFERROR(INDEX('Training Positions'!G$11:G$30, MATCH($D37, 'Training Positions'!$B$11:$B$30, 0)), ""))</f>
        <v/>
      </c>
      <c r="AY37" s="69" t="str">
        <f>IF($D37="", "", IFERROR(INDEX('Training Positions'!H$11:H$30, MATCH($D37, 'Training Positions'!$B$11:$B$30, 0)), ""))</f>
        <v/>
      </c>
      <c r="AZ37" s="70" t="str">
        <f>IF($D37="", "", IFERROR(INDEX('Training Positions'!I$11:I$30, MATCH($D37, 'Training Positions'!$B$11:$B$30, 0)), ""))</f>
        <v/>
      </c>
      <c r="BB37" s="68" t="str">
        <f t="shared" si="77"/>
        <v/>
      </c>
      <c r="BC37" s="69" t="str">
        <f t="shared" si="77"/>
        <v/>
      </c>
      <c r="BD37" s="69" t="str">
        <f t="shared" si="77"/>
        <v/>
      </c>
      <c r="BE37" s="69" t="str">
        <f t="shared" si="77"/>
        <v/>
      </c>
      <c r="BF37" s="69" t="str">
        <f t="shared" si="77"/>
        <v/>
      </c>
      <c r="BG37" s="69" t="str">
        <f t="shared" si="77"/>
        <v/>
      </c>
      <c r="BH37" s="70" t="str">
        <f t="shared" si="77"/>
        <v/>
      </c>
      <c r="BJ37" s="8" t="str" cm="1">
        <f t="array" ref="BJ37">IF($X37="", "", IFERROR(INDEX($BB$10:$BH$10, $BA$10, MATCH(MIN($BB37:$BH37), $BB37:$BH37, 0)), ""))</f>
        <v/>
      </c>
      <c r="BK37" s="78" t="str">
        <f t="shared" si="78"/>
        <v/>
      </c>
      <c r="BL37" s="8" t="str">
        <f>IF($IX37="", "", IFERROR(INDEX(Trainers!$I$11:$I$20, MATCH($IX37, Trainers!$AB$11:$AB$20, 0)), ""))</f>
        <v/>
      </c>
      <c r="BN37" s="68" t="str" cm="1">
        <f t="array" ref="BN37">IF(OR($X37="", BN$7=""), "", IFERROR(IF(IFERROR(INDEX($F37:$L37, $BM37, MATCH(BN$6, $F$9:$L$9, 0)), "")&gt;BN$7, "", IFERROR(INDEX($BB37:$BH37, $BM37, MATCH(BN$6, $BB$10:$BH$10, 0)), "")), ""))</f>
        <v/>
      </c>
      <c r="BO37" s="70" t="str" cm="1">
        <f t="array" ref="BO37">IF(OR($X37="", BO$7=""), "", IFERROR(IF(IFERROR(INDEX($F37:$L37, $BM37, MATCH(BO$6, $F$9:$L$9, 0)), "")&gt;BO$7, "", IFERROR(INDEX($BB37:$BH37, $BM37, MATCH(BO$6, $BB$10:$BH$10, 0)), "")), ""))</f>
        <v/>
      </c>
      <c r="BP37" s="68" t="str">
        <f t="shared" si="79"/>
        <v/>
      </c>
      <c r="BQ37" s="69" t="str">
        <f t="shared" si="80"/>
        <v/>
      </c>
      <c r="BR37" s="69" t="str">
        <f t="shared" si="81"/>
        <v/>
      </c>
      <c r="BS37" s="69" t="str">
        <f t="shared" si="82"/>
        <v/>
      </c>
      <c r="BT37" s="69" t="str">
        <f t="shared" si="83"/>
        <v/>
      </c>
      <c r="BU37" s="69" t="str">
        <f t="shared" si="84"/>
        <v/>
      </c>
      <c r="BV37" s="70" t="str">
        <f t="shared" si="85"/>
        <v/>
      </c>
      <c r="BW37" s="68" t="str" cm="1">
        <f t="array" ref="BW37">IF(OR($X37="", BW$7=""), "", IFERROR(IF(IFERROR(INDEX($F37:$L37, $BM37, MATCH(BW$6, $F$9:$L$9, 0)), "")&gt;BW$7, "", IFERROR(INDEX($BB37:$BH37, $BM37, MATCH(BW$6, $BB$10:$BH$10, 0)), "")), ""))</f>
        <v/>
      </c>
      <c r="BX37" s="70" t="str" cm="1">
        <f t="array" ref="BX37">IF(OR($X37="", BX$7=""), "", IFERROR(IF(IFERROR(INDEX($F37:$L37, $BM37, MATCH(BX$6, $F$9:$L$9, 0)), "")&gt;BX$7, "", IFERROR(INDEX($BB37:$BH37, $BM37, MATCH(BX$6, $BB$10:$BH$10, 0)), "")), ""))</f>
        <v/>
      </c>
      <c r="BY37" s="68" t="str">
        <f t="shared" si="86"/>
        <v/>
      </c>
      <c r="BZ37" s="69" t="str">
        <f t="shared" si="87"/>
        <v/>
      </c>
      <c r="CA37" s="69" t="str">
        <f t="shared" si="88"/>
        <v/>
      </c>
      <c r="CB37" s="69" t="str">
        <f t="shared" si="89"/>
        <v/>
      </c>
      <c r="CC37" s="69" t="str">
        <f t="shared" si="90"/>
        <v/>
      </c>
      <c r="CD37" s="69" t="str">
        <f t="shared" si="91"/>
        <v/>
      </c>
      <c r="CE37" s="70" t="str">
        <f t="shared" si="92"/>
        <v/>
      </c>
      <c r="CF37" s="68" t="str" cm="1">
        <f t="array" ref="CF37">IF(OR($X37="", CF$7=""), "", IFERROR(IF(IFERROR(INDEX($F37:$L37, $BM37, MATCH(CF$6, $F$9:$L$9, 0)), "")&gt;CF$7, "", IFERROR(INDEX($BB37:$BH37, $BM37, MATCH(CF$6, $BB$10:$BH$10, 0)), "")), ""))</f>
        <v/>
      </c>
      <c r="CG37" s="70" t="str" cm="1">
        <f t="array" ref="CG37">IF(OR($X37="", CG$7=""), "", IFERROR(IF(IFERROR(INDEX($F37:$L37, $BM37, MATCH(CG$6, $F$9:$L$9, 0)), "")&gt;CG$7, "", IFERROR(INDEX($BB37:$BH37, $BM37, MATCH(CG$6, $BB$10:$BH$10, 0)), "")), ""))</f>
        <v/>
      </c>
      <c r="CH37" s="68" t="str">
        <f t="shared" si="93"/>
        <v/>
      </c>
      <c r="CI37" s="69" t="str">
        <f t="shared" si="94"/>
        <v/>
      </c>
      <c r="CJ37" s="69" t="str">
        <f t="shared" si="95"/>
        <v/>
      </c>
      <c r="CK37" s="69" t="str">
        <f t="shared" si="96"/>
        <v/>
      </c>
      <c r="CL37" s="69" t="str">
        <f t="shared" si="97"/>
        <v/>
      </c>
      <c r="CM37" s="69" t="str">
        <f t="shared" si="98"/>
        <v/>
      </c>
      <c r="CN37" s="70" t="str">
        <f t="shared" si="99"/>
        <v/>
      </c>
      <c r="CO37" s="68" t="str" cm="1">
        <f t="array" ref="CO37">IF(OR($X37="", CO$7=""), "", IFERROR(IF(IFERROR(INDEX($F37:$L37, $BM37, MATCH(CO$6, $F$9:$L$9, 0)), "")&gt;CO$7, "", IFERROR(INDEX($BB37:$BH37, $BM37, MATCH(CO$6, $BB$10:$BH$10, 0)), "")), ""))</f>
        <v/>
      </c>
      <c r="CP37" s="70" t="str" cm="1">
        <f t="array" ref="CP37">IF(OR($X37="", CP$7=""), "", IFERROR(IF(IFERROR(INDEX($F37:$L37, $BM37, MATCH(CP$6, $F$9:$L$9, 0)), "")&gt;CP$7, "", IFERROR(INDEX($BB37:$BH37, $BM37, MATCH(CP$6, $BB$10:$BH$10, 0)), "")), ""))</f>
        <v/>
      </c>
      <c r="CQ37" s="68" t="str">
        <f t="shared" si="100"/>
        <v/>
      </c>
      <c r="CR37" s="69" t="str">
        <f t="shared" si="101"/>
        <v/>
      </c>
      <c r="CS37" s="69" t="str">
        <f t="shared" si="102"/>
        <v/>
      </c>
      <c r="CT37" s="69" t="str">
        <f t="shared" si="103"/>
        <v/>
      </c>
      <c r="CU37" s="69" t="str">
        <f t="shared" si="104"/>
        <v/>
      </c>
      <c r="CV37" s="69" t="str">
        <f t="shared" si="105"/>
        <v/>
      </c>
      <c r="CW37" s="70" t="str">
        <f t="shared" si="106"/>
        <v/>
      </c>
      <c r="CX37" s="68" t="str" cm="1">
        <f t="array" ref="CX37">IF(OR($X37="", CX$7=""), "", IFERROR(IF(IFERROR(INDEX($F37:$L37, $BM37, MATCH(CX$6, $F$9:$L$9, 0)), "")&gt;CX$7, "", IFERROR(INDEX($BB37:$BH37, $BM37, MATCH(CX$6, $BB$10:$BH$10, 0)), "")), ""))</f>
        <v/>
      </c>
      <c r="CY37" s="70" t="str" cm="1">
        <f t="array" ref="CY37">IF(OR($X37="", CY$7=""), "", IFERROR(IF(IFERROR(INDEX($F37:$L37, $BM37, MATCH(CY$6, $F$9:$L$9, 0)), "")&gt;CY$7, "", IFERROR(INDEX($BB37:$BH37, $BM37, MATCH(CY$6, $BB$10:$BH$10, 0)), "")), ""))</f>
        <v/>
      </c>
      <c r="CZ37" s="68" t="str">
        <f t="shared" si="107"/>
        <v/>
      </c>
      <c r="DA37" s="69" t="str">
        <f t="shared" si="108"/>
        <v/>
      </c>
      <c r="DB37" s="69" t="str">
        <f t="shared" si="109"/>
        <v/>
      </c>
      <c r="DC37" s="69" t="str">
        <f t="shared" si="110"/>
        <v/>
      </c>
      <c r="DD37" s="69" t="str">
        <f t="shared" si="111"/>
        <v/>
      </c>
      <c r="DE37" s="69" t="str">
        <f t="shared" si="112"/>
        <v/>
      </c>
      <c r="DF37" s="70" t="str">
        <f t="shared" si="113"/>
        <v/>
      </c>
      <c r="DG37" s="68" t="str" cm="1">
        <f t="array" ref="DG37">IF(OR($X37="", DG$7=""), "", IFERROR(IF(IFERROR(INDEX($F37:$L37, $BM37, MATCH(DG$6, $F$9:$L$9, 0)), "")&gt;DG$7, "", IFERROR(INDEX($BB37:$BH37, $BM37, MATCH(DG$6, $BB$10:$BH$10, 0)), "")), ""))</f>
        <v/>
      </c>
      <c r="DH37" s="70" t="str" cm="1">
        <f t="array" ref="DH37">IF(OR($X37="", DH$7=""), "", IFERROR(IF(IFERROR(INDEX($F37:$L37, $BM37, MATCH(DH$6, $F$9:$L$9, 0)), "")&gt;DH$7, "", IFERROR(INDEX($BB37:$BH37, $BM37, MATCH(DH$6, $BB$10:$BH$10, 0)), "")), ""))</f>
        <v/>
      </c>
      <c r="DI37" s="68" t="str">
        <f t="shared" si="114"/>
        <v/>
      </c>
      <c r="DJ37" s="69" t="str">
        <f t="shared" si="115"/>
        <v/>
      </c>
      <c r="DK37" s="69" t="str">
        <f t="shared" si="116"/>
        <v/>
      </c>
      <c r="DL37" s="69" t="str">
        <f t="shared" si="117"/>
        <v/>
      </c>
      <c r="DM37" s="69" t="str">
        <f t="shared" si="118"/>
        <v/>
      </c>
      <c r="DN37" s="69" t="str">
        <f t="shared" si="119"/>
        <v/>
      </c>
      <c r="DO37" s="70" t="str">
        <f t="shared" si="120"/>
        <v/>
      </c>
      <c r="DP37" s="68" t="str" cm="1">
        <f t="array" ref="DP37">IF(OR($X37="", DP$7=""), "", IFERROR(IF(IFERROR(INDEX($F37:$L37, $BM37, MATCH(DP$6, $F$9:$L$9, 0)), "")&gt;DP$7, "", IFERROR(INDEX($BB37:$BH37, $BM37, MATCH(DP$6, $BB$10:$BH$10, 0)), "")), ""))</f>
        <v/>
      </c>
      <c r="DQ37" s="70" t="str" cm="1">
        <f t="array" ref="DQ37">IF(OR($X37="", DQ$7=""), "", IFERROR(IF(IFERROR(INDEX($F37:$L37, $BM37, MATCH(DQ$6, $F$9:$L$9, 0)), "")&gt;DQ$7, "", IFERROR(INDEX($BB37:$BH37, $BM37, MATCH(DQ$6, $BB$10:$BH$10, 0)), "")), ""))</f>
        <v/>
      </c>
      <c r="DR37" s="68" t="str">
        <f t="shared" si="121"/>
        <v/>
      </c>
      <c r="DS37" s="69" t="str">
        <f t="shared" si="122"/>
        <v/>
      </c>
      <c r="DT37" s="69" t="str">
        <f t="shared" si="123"/>
        <v/>
      </c>
      <c r="DU37" s="69" t="str">
        <f t="shared" si="124"/>
        <v/>
      </c>
      <c r="DV37" s="69" t="str">
        <f t="shared" si="125"/>
        <v/>
      </c>
      <c r="DW37" s="69" t="str">
        <f t="shared" si="126"/>
        <v/>
      </c>
      <c r="DX37" s="70" t="str">
        <f t="shared" si="127"/>
        <v/>
      </c>
      <c r="DY37" s="68" t="str" cm="1">
        <f t="array" ref="DY37">IF(OR($X37="", DY$7=""), "", IFERROR(IF(IFERROR(INDEX($F37:$L37, $BM37, MATCH(DY$6, $F$9:$L$9, 0)), "")&gt;DY$7, "", IFERROR(INDEX($BB37:$BH37, $BM37, MATCH(DY$6, $BB$10:$BH$10, 0)), "")), ""))</f>
        <v/>
      </c>
      <c r="DZ37" s="70" t="str" cm="1">
        <f t="array" ref="DZ37">IF(OR($X37="", DZ$7=""), "", IFERROR(IF(IFERROR(INDEX($F37:$L37, $BM37, MATCH(DZ$6, $F$9:$L$9, 0)), "")&gt;DZ$7, "", IFERROR(INDEX($BB37:$BH37, $BM37, MATCH(DZ$6, $BB$10:$BH$10, 0)), "")), ""))</f>
        <v/>
      </c>
      <c r="EA37" s="68" t="str">
        <f t="shared" si="128"/>
        <v/>
      </c>
      <c r="EB37" s="69" t="str">
        <f t="shared" si="129"/>
        <v/>
      </c>
      <c r="EC37" s="69" t="str">
        <f t="shared" si="130"/>
        <v/>
      </c>
      <c r="ED37" s="69" t="str">
        <f t="shared" si="131"/>
        <v/>
      </c>
      <c r="EE37" s="69" t="str">
        <f t="shared" si="132"/>
        <v/>
      </c>
      <c r="EF37" s="69" t="str">
        <f t="shared" si="133"/>
        <v/>
      </c>
      <c r="EG37" s="70" t="str">
        <f t="shared" si="134"/>
        <v/>
      </c>
      <c r="EH37" s="68" t="str" cm="1">
        <f t="array" ref="EH37">IF(OR($X37="", EH$7=""), "", IFERROR(IF(IFERROR(INDEX($F37:$L37, $BM37, MATCH(EH$6, $F$9:$L$9, 0)), "")&gt;EH$7, "", IFERROR(INDEX($BB37:$BH37, $BM37, MATCH(EH$6, $BB$10:$BH$10, 0)), "")), ""))</f>
        <v/>
      </c>
      <c r="EI37" s="70" t="str" cm="1">
        <f t="array" ref="EI37">IF(OR($X37="", EI$7=""), "", IFERROR(IF(IFERROR(INDEX($F37:$L37, $BM37, MATCH(EI$6, $F$9:$L$9, 0)), "")&gt;EI$7, "", IFERROR(INDEX($BB37:$BH37, $BM37, MATCH(EI$6, $BB$10:$BH$10, 0)), "")), ""))</f>
        <v/>
      </c>
      <c r="EJ37" s="68" t="str">
        <f t="shared" si="135"/>
        <v/>
      </c>
      <c r="EK37" s="69" t="str">
        <f t="shared" si="136"/>
        <v/>
      </c>
      <c r="EL37" s="69" t="str">
        <f t="shared" si="137"/>
        <v/>
      </c>
      <c r="EM37" s="69" t="str">
        <f t="shared" si="138"/>
        <v/>
      </c>
      <c r="EN37" s="69" t="str">
        <f t="shared" si="139"/>
        <v/>
      </c>
      <c r="EO37" s="69" t="str">
        <f t="shared" si="140"/>
        <v/>
      </c>
      <c r="EP37" s="70" t="str">
        <f t="shared" si="141"/>
        <v/>
      </c>
      <c r="EQ37" s="68" t="str" cm="1">
        <f t="array" ref="EQ37">IF(OR($X37="", EQ$7=""), "", IFERROR(IF(IFERROR(INDEX($F37:$L37, $BM37, MATCH(EQ$6, $F$9:$L$9, 0)), "")&gt;EQ$7, "", IFERROR(INDEX($BB37:$BH37, $BM37, MATCH(EQ$6, $BB$10:$BH$10, 0)), "")), ""))</f>
        <v/>
      </c>
      <c r="ER37" s="70" t="str" cm="1">
        <f t="array" ref="ER37">IF(OR($X37="", ER$7=""), "", IFERROR(IF(IFERROR(INDEX($F37:$L37, $BM37, MATCH(ER$6, $F$9:$L$9, 0)), "")&gt;ER$7, "", IFERROR(INDEX($BB37:$BH37, $BM37, MATCH(ER$6, $BB$10:$BH$10, 0)), "")), ""))</f>
        <v/>
      </c>
      <c r="ES37" s="68" t="str">
        <f t="shared" si="142"/>
        <v/>
      </c>
      <c r="ET37" s="69" t="str">
        <f t="shared" si="143"/>
        <v/>
      </c>
      <c r="EU37" s="69" t="str">
        <f t="shared" si="144"/>
        <v/>
      </c>
      <c r="EV37" s="69" t="str">
        <f t="shared" si="145"/>
        <v/>
      </c>
      <c r="EW37" s="69" t="str">
        <f t="shared" si="146"/>
        <v/>
      </c>
      <c r="EX37" s="69" t="str">
        <f t="shared" si="147"/>
        <v/>
      </c>
      <c r="EY37" s="70" t="str">
        <f t="shared" si="148"/>
        <v/>
      </c>
      <c r="FA37" s="68" t="str" cm="1">
        <f t="array" ref="FA37">IF($X37="", "", IFERROR(INDEX($BN37:$EY37, $EZ37, MATCH(FA$8, $BN$2:$EY$2, 0)), ""))</f>
        <v/>
      </c>
      <c r="FB37" s="69" t="str" cm="1">
        <f t="array" ref="FB37">IF($X37="", "", IFERROR(INDEX($BN37:$EY37, $EZ37, MATCH(FB$8, $BN$2:$EY$2, 0)), ""))</f>
        <v/>
      </c>
      <c r="FC37" s="69" t="str" cm="1">
        <f t="array" ref="FC37">IF($X37="", "", IFERROR(INDEX($BN37:$EY37, $EZ37, MATCH(FC$8, $BN$2:$EY$2, 0)), ""))</f>
        <v/>
      </c>
      <c r="FD37" s="69" t="str" cm="1">
        <f t="array" ref="FD37">IF($X37="", "", IFERROR(INDEX($BN37:$EY37, $EZ37, MATCH(FD$8, $BN$2:$EY$2, 0)), ""))</f>
        <v/>
      </c>
      <c r="FE37" s="69" t="str" cm="1">
        <f t="array" ref="FE37">IF($X37="", "", IFERROR(INDEX($BN37:$EY37, $EZ37, MATCH(FE$8, $BN$2:$EY$2, 0)), ""))</f>
        <v/>
      </c>
      <c r="FF37" s="69" t="str" cm="1">
        <f t="array" ref="FF37">IF($X37="", "", IFERROR(INDEX($BN37:$EY37, $EZ37, MATCH(FF$8, $BN$2:$EY$2, 0)), ""))</f>
        <v/>
      </c>
      <c r="FG37" s="69" t="str" cm="1">
        <f t="array" ref="FG37">IF($X37="", "", IFERROR(INDEX($BN37:$EY37, $EZ37, MATCH(FG$8, $BN$2:$EY$2, 0)), ""))</f>
        <v/>
      </c>
      <c r="FH37" s="69" t="str" cm="1">
        <f t="array" ref="FH37">IF($X37="", "", IFERROR(INDEX($BN37:$EY37, $EZ37, MATCH(FH$8, $BN$2:$EY$2, 0)), ""))</f>
        <v/>
      </c>
      <c r="FI37" s="69" t="str" cm="1">
        <f t="array" ref="FI37">IF($X37="", "", IFERROR(INDEX($BN37:$EY37, $EZ37, MATCH(FI$8, $BN$2:$EY$2, 0)), ""))</f>
        <v/>
      </c>
      <c r="FJ37" s="69" t="str" cm="1">
        <f t="array" ref="FJ37">IF($X37="", "", IFERROR(INDEX($BN37:$EY37, $EZ37, MATCH(FJ$8, $BN$2:$EY$2, 0)), ""))</f>
        <v/>
      </c>
      <c r="FK37" s="69" t="str" cm="1">
        <f t="array" ref="FK37">IF($X37="", "", IFERROR(INDEX($BN37:$EY37, $EZ37, MATCH(FK$8, $BN$2:$EY$2, 0)), ""))</f>
        <v/>
      </c>
      <c r="FL37" s="69" t="str" cm="1">
        <f t="array" ref="FL37">IF($X37="", "", IFERROR(INDEX($BN37:$EY37, $EZ37, MATCH(FL$8, $BN$2:$EY$2, 0)), ""))</f>
        <v/>
      </c>
      <c r="FM37" s="69" t="str" cm="1">
        <f t="array" ref="FM37">IF($X37="", "", IFERROR(INDEX($BN37:$EY37, $EZ37, MATCH(FM$8, $BN$2:$EY$2, 0)), ""))</f>
        <v/>
      </c>
      <c r="FN37" s="69" t="str" cm="1">
        <f t="array" ref="FN37">IF($X37="", "", IFERROR(INDEX($BN37:$EY37, $EZ37, MATCH(FN$8, $BN$2:$EY$2, 0)), ""))</f>
        <v/>
      </c>
      <c r="FO37" s="69" t="str" cm="1">
        <f t="array" ref="FO37">IF($X37="", "", IFERROR(INDEX($BN37:$EY37, $EZ37, MATCH(FO$8, $BN$2:$EY$2, 0)), ""))</f>
        <v/>
      </c>
      <c r="FP37" s="69" t="str" cm="1">
        <f t="array" ref="FP37">IF($X37="", "", IFERROR(INDEX($BN37:$EY37, $EZ37, MATCH(FP$8, $BN$2:$EY$2, 0)), ""))</f>
        <v/>
      </c>
      <c r="FQ37" s="69" t="str" cm="1">
        <f t="array" ref="FQ37">IF($X37="", "", IFERROR(INDEX($BN37:$EY37, $EZ37, MATCH(FQ$8, $BN$2:$EY$2, 0)), ""))</f>
        <v/>
      </c>
      <c r="FR37" s="69" t="str" cm="1">
        <f t="array" ref="FR37">IF($X37="", "", IFERROR(INDEX($BN37:$EY37, $EZ37, MATCH(FR$8, $BN$2:$EY$2, 0)), ""))</f>
        <v/>
      </c>
      <c r="FS37" s="69" t="str" cm="1">
        <f t="array" ref="FS37">IF($X37="", "", IFERROR(INDEX($BN37:$EY37, $EZ37, MATCH(FS$8, $BN$2:$EY$2, 0)), ""))</f>
        <v/>
      </c>
      <c r="FT37" s="69" t="str" cm="1">
        <f t="array" ref="FT37">IF($X37="", "", IFERROR(INDEX($BN37:$EY37, $EZ37, MATCH(FT$8, $BN$2:$EY$2, 0)), ""))</f>
        <v/>
      </c>
      <c r="FU37" s="69" t="str" cm="1">
        <f t="array" ref="FU37">IF($X37="", "", IFERROR(INDEX($BN37:$EY37, $EZ37, MATCH(FU$8, $BN$2:$EY$2, 0)), ""))</f>
        <v/>
      </c>
      <c r="FV37" s="69" t="str" cm="1">
        <f t="array" ref="FV37">IF($X37="", "", IFERROR(INDEX($BN37:$EY37, $EZ37, MATCH(FV$8, $BN$2:$EY$2, 0)), ""))</f>
        <v/>
      </c>
      <c r="FW37" s="69" t="str" cm="1">
        <f t="array" ref="FW37">IF($X37="", "", IFERROR(INDEX($BN37:$EY37, $EZ37, MATCH(FW$8, $BN$2:$EY$2, 0)), ""))</f>
        <v/>
      </c>
      <c r="FX37" s="69" t="str" cm="1">
        <f t="array" ref="FX37">IF($X37="", "", IFERROR(INDEX($BN37:$EY37, $EZ37, MATCH(FX$8, $BN$2:$EY$2, 0)), ""))</f>
        <v/>
      </c>
      <c r="FY37" s="69" t="str" cm="1">
        <f t="array" ref="FY37">IF($X37="", "", IFERROR(INDEX($BN37:$EY37, $EZ37, MATCH(FY$8, $BN$2:$EY$2, 0)), ""))</f>
        <v/>
      </c>
      <c r="FZ37" s="69" t="str" cm="1">
        <f t="array" ref="FZ37">IF($X37="", "", IFERROR(INDEX($BN37:$EY37, $EZ37, MATCH(FZ$8, $BN$2:$EY$2, 0)), ""))</f>
        <v/>
      </c>
      <c r="GA37" s="69" t="str" cm="1">
        <f t="array" ref="GA37">IF($X37="", "", IFERROR(INDEX($BN37:$EY37, $EZ37, MATCH(GA$8, $BN$2:$EY$2, 0)), ""))</f>
        <v/>
      </c>
      <c r="GB37" s="69" t="str" cm="1">
        <f t="array" ref="GB37">IF($X37="", "", IFERROR(INDEX($BN37:$EY37, $EZ37, MATCH(GB$8, $BN$2:$EY$2, 0)), ""))</f>
        <v/>
      </c>
      <c r="GC37" s="69" t="str" cm="1">
        <f t="array" ref="GC37">IF($X37="", "", IFERROR(INDEX($BN37:$EY37, $EZ37, MATCH(GC$8, $BN$2:$EY$2, 0)), ""))</f>
        <v/>
      </c>
      <c r="GD37" s="69" t="str" cm="1">
        <f t="array" ref="GD37">IF($X37="", "", IFERROR(INDEX($BN37:$EY37, $EZ37, MATCH(GD$8, $BN$2:$EY$2, 0)), ""))</f>
        <v/>
      </c>
      <c r="GE37" s="69" t="str" cm="1">
        <f t="array" ref="GE37">IF($X37="", "", IFERROR(INDEX($BN37:$EY37, $EZ37, MATCH(GE$8, $BN$2:$EY$2, 0)), ""))</f>
        <v/>
      </c>
      <c r="GF37" s="69" t="str" cm="1">
        <f t="array" ref="GF37">IF($X37="", "", IFERROR(INDEX($BN37:$EY37, $EZ37, MATCH(GF$8, $BN$2:$EY$2, 0)), ""))</f>
        <v/>
      </c>
      <c r="GG37" s="69" t="str" cm="1">
        <f t="array" ref="GG37">IF($X37="", "", IFERROR(INDEX($BN37:$EY37, $EZ37, MATCH(GG$8, $BN$2:$EY$2, 0)), ""))</f>
        <v/>
      </c>
      <c r="GH37" s="69" t="str" cm="1">
        <f t="array" ref="GH37">IF($X37="", "", IFERROR(INDEX($BN37:$EY37, $EZ37, MATCH(GH$8, $BN$2:$EY$2, 0)), ""))</f>
        <v/>
      </c>
      <c r="GI37" s="69" t="str" cm="1">
        <f t="array" ref="GI37">IF($X37="", "", IFERROR(INDEX($BN37:$EY37, $EZ37, MATCH(GI$8, $BN$2:$EY$2, 0)), ""))</f>
        <v/>
      </c>
      <c r="GJ37" s="69" t="str" cm="1">
        <f t="array" ref="GJ37">IF($X37="", "", IFERROR(INDEX($BN37:$EY37, $EZ37, MATCH(GJ$8, $BN$2:$EY$2, 0)), ""))</f>
        <v/>
      </c>
      <c r="GK37" s="69" t="str" cm="1">
        <f t="array" ref="GK37">IF($X37="", "", IFERROR(INDEX($BN37:$EY37, $EZ37, MATCH(GK$8, $BN$2:$EY$2, 0)), ""))</f>
        <v/>
      </c>
      <c r="GL37" s="69" t="str" cm="1">
        <f t="array" ref="GL37">IF($X37="", "", IFERROR(INDEX($BN37:$EY37, $EZ37, MATCH(GL$8, $BN$2:$EY$2, 0)), ""))</f>
        <v/>
      </c>
      <c r="GM37" s="69" t="str" cm="1">
        <f t="array" ref="GM37">IF($X37="", "", IFERROR(INDEX($BN37:$EY37, $EZ37, MATCH(GM$8, $BN$2:$EY$2, 0)), ""))</f>
        <v/>
      </c>
      <c r="GN37" s="69" t="str" cm="1">
        <f t="array" ref="GN37">IF($X37="", "", IFERROR(INDEX($BN37:$EY37, $EZ37, MATCH(GN$8, $BN$2:$EY$2, 0)), ""))</f>
        <v/>
      </c>
      <c r="GO37" s="69" t="str" cm="1">
        <f t="array" ref="GO37">IF($X37="", "", IFERROR(INDEX($BN37:$EY37, $EZ37, MATCH(GO$8, $BN$2:$EY$2, 0)), ""))</f>
        <v/>
      </c>
      <c r="GP37" s="69" t="str" cm="1">
        <f t="array" ref="GP37">IF($X37="", "", IFERROR(INDEX($BN37:$EY37, $EZ37, MATCH(GP$8, $BN$2:$EY$2, 0)), ""))</f>
        <v/>
      </c>
      <c r="GQ37" s="69" t="str" cm="1">
        <f t="array" ref="GQ37">IF($X37="", "", IFERROR(INDEX($BN37:$EY37, $EZ37, MATCH(GQ$8, $BN$2:$EY$2, 0)), ""))</f>
        <v/>
      </c>
      <c r="GR37" s="69" t="str" cm="1">
        <f t="array" ref="GR37">IF($X37="", "", IFERROR(INDEX($BN37:$EY37, $EZ37, MATCH(GR$8, $BN$2:$EY$2, 0)), ""))</f>
        <v/>
      </c>
      <c r="GS37" s="69" t="str" cm="1">
        <f t="array" ref="GS37">IF($X37="", "", IFERROR(INDEX($BN37:$EY37, $EZ37, MATCH(GS$8, $BN$2:$EY$2, 0)), ""))</f>
        <v/>
      </c>
      <c r="GT37" s="69" t="str" cm="1">
        <f t="array" ref="GT37">IF($X37="", "", IFERROR(INDEX($BN37:$EY37, $EZ37, MATCH(GT$8, $BN$2:$EY$2, 0)), ""))</f>
        <v/>
      </c>
      <c r="GU37" s="69" t="str" cm="1">
        <f t="array" ref="GU37">IF($X37="", "", IFERROR(INDEX($BN37:$EY37, $EZ37, MATCH(GU$8, $BN$2:$EY$2, 0)), ""))</f>
        <v/>
      </c>
      <c r="GV37" s="69" t="str" cm="1">
        <f t="array" ref="GV37">IF($X37="", "", IFERROR(INDEX($BN37:$EY37, $EZ37, MATCH(GV$8, $BN$2:$EY$2, 0)), ""))</f>
        <v/>
      </c>
      <c r="GW37" s="69" t="str" cm="1">
        <f t="array" ref="GW37">IF($X37="", "", IFERROR(INDEX($BN37:$EY37, $EZ37, MATCH(GW$8, $BN$2:$EY$2, 0)), ""))</f>
        <v/>
      </c>
      <c r="GX37" s="69" t="str" cm="1">
        <f t="array" ref="GX37">IF($X37="", "", IFERROR(INDEX($BN37:$EY37, $EZ37, MATCH(GX$8, $BN$2:$EY$2, 0)), ""))</f>
        <v/>
      </c>
      <c r="GY37" s="69" t="str" cm="1">
        <f t="array" ref="GY37">IF($X37="", "", IFERROR(INDEX($BN37:$EY37, $EZ37, MATCH(GY$8, $BN$2:$EY$2, 0)), ""))</f>
        <v/>
      </c>
      <c r="GZ37" s="69" t="str" cm="1">
        <f t="array" ref="GZ37">IF($X37="", "", IFERROR(INDEX($BN37:$EY37, $EZ37, MATCH(GZ$8, $BN$2:$EY$2, 0)), ""))</f>
        <v/>
      </c>
      <c r="HA37" s="69" t="str" cm="1">
        <f t="array" ref="HA37">IF($X37="", "", IFERROR(INDEX($BN37:$EY37, $EZ37, MATCH(HA$8, $BN$2:$EY$2, 0)), ""))</f>
        <v/>
      </c>
      <c r="HB37" s="69" t="str" cm="1">
        <f t="array" ref="HB37">IF($X37="", "", IFERROR(INDEX($BN37:$EY37, $EZ37, MATCH(HB$8, $BN$2:$EY$2, 0)), ""))</f>
        <v/>
      </c>
      <c r="HC37" s="69" t="str" cm="1">
        <f t="array" ref="HC37">IF($X37="", "", IFERROR(INDEX($BN37:$EY37, $EZ37, MATCH(HC$8, $BN$2:$EY$2, 0)), ""))</f>
        <v/>
      </c>
      <c r="HD37" s="69" t="str" cm="1">
        <f t="array" ref="HD37">IF($X37="", "", IFERROR(INDEX($BN37:$EY37, $EZ37, MATCH(HD$8, $BN$2:$EY$2, 0)), ""))</f>
        <v/>
      </c>
      <c r="HE37" s="69" t="str" cm="1">
        <f t="array" ref="HE37">IF($X37="", "", IFERROR(INDEX($BN37:$EY37, $EZ37, MATCH(HE$8, $BN$2:$EY$2, 0)), ""))</f>
        <v/>
      </c>
      <c r="HF37" s="69" t="str" cm="1">
        <f t="array" ref="HF37">IF($X37="", "", IFERROR(INDEX($BN37:$EY37, $EZ37, MATCH(HF$8, $BN$2:$EY$2, 0)), ""))</f>
        <v/>
      </c>
      <c r="HG37" s="69" t="str" cm="1">
        <f t="array" ref="HG37">IF($X37="", "", IFERROR(INDEX($BN37:$EY37, $EZ37, MATCH(HG$8, $BN$2:$EY$2, 0)), ""))</f>
        <v/>
      </c>
      <c r="HH37" s="69" t="str" cm="1">
        <f t="array" ref="HH37">IF($X37="", "", IFERROR(INDEX($BN37:$EY37, $EZ37, MATCH(HH$8, $BN$2:$EY$2, 0)), ""))</f>
        <v/>
      </c>
      <c r="HI37" s="69" t="str" cm="1">
        <f t="array" ref="HI37">IF($X37="", "", IFERROR(INDEX($BN37:$EY37, $EZ37, MATCH(HI$8, $BN$2:$EY$2, 0)), ""))</f>
        <v/>
      </c>
      <c r="HJ37" s="69" t="str" cm="1">
        <f t="array" ref="HJ37">IF($X37="", "", IFERROR(INDEX($BN37:$EY37, $EZ37, MATCH(HJ$8, $BN$2:$EY$2, 0)), ""))</f>
        <v/>
      </c>
      <c r="HK37" s="69" t="str" cm="1">
        <f t="array" ref="HK37">IF($X37="", "", IFERROR(INDEX($BN37:$EY37, $EZ37, MATCH(HK$8, $BN$2:$EY$2, 0)), ""))</f>
        <v/>
      </c>
      <c r="HL37" s="69" t="str" cm="1">
        <f t="array" ref="HL37">IF($X37="", "", IFERROR(INDEX($BN37:$EY37, $EZ37, MATCH(HL$8, $BN$2:$EY$2, 0)), ""))</f>
        <v/>
      </c>
      <c r="HM37" s="69" t="str" cm="1">
        <f t="array" ref="HM37">IF($X37="", "", IFERROR(INDEX($BN37:$EY37, $EZ37, MATCH(HM$8, $BN$2:$EY$2, 0)), ""))</f>
        <v/>
      </c>
      <c r="HN37" s="69" t="str" cm="1">
        <f t="array" ref="HN37">IF($X37="", "", IFERROR(INDEX($BN37:$EY37, $EZ37, MATCH(HN$8, $BN$2:$EY$2, 0)), ""))</f>
        <v/>
      </c>
      <c r="HO37" s="69" t="str" cm="1">
        <f t="array" ref="HO37">IF($X37="", "", IFERROR(INDEX($BN37:$EY37, $EZ37, MATCH(HO$8, $BN$2:$EY$2, 0)), ""))</f>
        <v/>
      </c>
      <c r="HP37" s="69" t="str" cm="1">
        <f t="array" ref="HP37">IF($X37="", "", IFERROR(INDEX($BN37:$EY37, $EZ37, MATCH(HP$8, $BN$2:$EY$2, 0)), ""))</f>
        <v/>
      </c>
      <c r="HQ37" s="69" t="str" cm="1">
        <f t="array" ref="HQ37">IF($X37="", "", IFERROR(INDEX($BN37:$EY37, $EZ37, MATCH(HQ$8, $BN$2:$EY$2, 0)), ""))</f>
        <v/>
      </c>
      <c r="HR37" s="70" t="str" cm="1">
        <f t="array" ref="HR37">IF($X37="", "", IFERROR(INDEX($BN37:$EY37, $EZ37, MATCH(HR$8, $BN$2:$EY$2, 0)), ""))</f>
        <v/>
      </c>
      <c r="HT37" s="8" t="str" cm="1">
        <f t="array" ref="HT37">IFERROR(INDEX($FA$6:$HR$6, $HS$6, MATCH(MIN($FA37:$HR37), $FA37:$HR37, 0)), "")</f>
        <v/>
      </c>
      <c r="HV37" s="8" t="str" cm="1">
        <f t="array" ref="HV37">IFERROR(INDEX(Trainers!$I$11:$I$20, MATCH(IFERROR(INDEX($FA$7:$HR$7, $HS$6, MATCH(MIN($FA37:$HR37), $FA37:$HR37, 0)), ""), Trainers!$AB$11:$AB$20, 0)), "")</f>
        <v/>
      </c>
      <c r="HX37" s="81" t="str">
        <f t="shared" si="149"/>
        <v/>
      </c>
      <c r="HY37" s="88" t="str">
        <f t="shared" si="150"/>
        <v/>
      </c>
      <c r="HZ37" s="81" t="str">
        <f t="shared" si="149"/>
        <v/>
      </c>
      <c r="IA37" s="88" t="str">
        <f t="shared" si="150"/>
        <v/>
      </c>
      <c r="IB37" s="81" t="str">
        <f t="shared" si="149"/>
        <v/>
      </c>
      <c r="IC37" s="88" t="str">
        <f t="shared" si="150"/>
        <v/>
      </c>
      <c r="ID37" s="81" t="str">
        <f t="shared" si="149"/>
        <v/>
      </c>
      <c r="IE37" s="88" t="str">
        <f t="shared" si="150"/>
        <v/>
      </c>
      <c r="IF37" s="81" t="str">
        <f t="shared" si="149"/>
        <v/>
      </c>
      <c r="IG37" s="88" t="str">
        <f t="shared" si="150"/>
        <v/>
      </c>
      <c r="IH37" s="81" t="str">
        <f t="shared" si="149"/>
        <v/>
      </c>
      <c r="II37" s="88" t="str">
        <f t="shared" si="150"/>
        <v/>
      </c>
      <c r="IJ37" s="81" t="str">
        <f t="shared" si="149"/>
        <v/>
      </c>
      <c r="IK37" s="88" t="str">
        <f t="shared" si="150"/>
        <v/>
      </c>
      <c r="IL37" s="81" t="str">
        <f t="shared" si="149"/>
        <v/>
      </c>
      <c r="IM37" s="88" t="str">
        <f t="shared" si="150"/>
        <v/>
      </c>
      <c r="IN37" s="81" t="str">
        <f t="shared" si="156"/>
        <v/>
      </c>
      <c r="IO37" s="88" t="str">
        <f t="shared" si="157"/>
        <v/>
      </c>
      <c r="IP37" s="81" t="str">
        <f t="shared" si="156"/>
        <v/>
      </c>
      <c r="IQ37" s="88" t="str">
        <f t="shared" si="157"/>
        <v/>
      </c>
      <c r="IS37" s="81" t="str" cm="1">
        <f t="array" ref="IS37">IF($X37="", "", IFERROR(INDEX($HX$3:$IQ$3, $IR$3, MATCH(IS$10, $HX37:$IQ37, 0)), ""))</f>
        <v/>
      </c>
      <c r="IT37" s="89" t="str" cm="1">
        <f t="array" ref="IT37">IF($X37="", "", IFERROR(INDEX($HX$3:$IQ$3, $IR$3, MATCH(IT$10, $HX37:$IQ37, 0)), ""))</f>
        <v/>
      </c>
      <c r="IU37" s="89" t="str" cm="1">
        <f t="array" ref="IU37">IF($X37="", "", IFERROR(INDEX($HX$3:$IQ$3, $IR$3, MATCH(IU$10, $HX37:$IQ37, 0)), ""))</f>
        <v/>
      </c>
      <c r="IV37" s="8" t="str">
        <f t="shared" si="151"/>
        <v/>
      </c>
      <c r="IX37" s="8" t="str">
        <f t="shared" si="152"/>
        <v/>
      </c>
      <c r="IZ37" s="8" t="str">
        <f>IF($BL37="", "", IFERROR(INDEX(Trainers!$AB$11:$AB$20, MATCH($BL37, Trainers!$I$11:$I$20, 0)), ""))</f>
        <v/>
      </c>
      <c r="JA37" s="78" t="str">
        <f t="shared" si="153"/>
        <v/>
      </c>
      <c r="JB37" s="8" t="str" cm="1">
        <f t="array" ref="JB37">IFERROR(INDEX($BN$7:$EY$7, $BM$7, MATCH(CONCATENATE($IZ37, " - ", $BJ37), $BN$2:$EY$2, 0)), "")</f>
        <v/>
      </c>
      <c r="JC37" s="8" t="str">
        <f t="shared" si="154"/>
        <v/>
      </c>
      <c r="JE37" s="8" t="str">
        <f>IF($HV37="", "", IFERROR(INDEX(Trainers!$AB$11:$AB$20, MATCH($HV37, Trainers!$I$11:$I$20, 0)), ""))</f>
        <v/>
      </c>
      <c r="JF37" s="78" t="str" cm="1">
        <f t="array" ref="JF37">IF(IFERROR(INDEX($F37:$L37, $Y37, MATCH($HT37, $F$9:$L$9, 0)), "")="", "", IFERROR(INDEX($F37:$L37, $Y37, MATCH($HT37, $F$9:$L$9, 0)), ""))</f>
        <v/>
      </c>
      <c r="JG37" s="8" t="str" cm="1">
        <f t="array" ref="JG37">IFERROR(INDEX($BN$7:$EY$7, $BM$7, MATCH(CONCATENATE($JE37, " - ", $HT37), $BN$2:$EY$2, 0)), "")</f>
        <v/>
      </c>
      <c r="JH37" s="8" t="str">
        <f t="shared" si="155"/>
        <v/>
      </c>
    </row>
    <row r="38" spans="1:268" x14ac:dyDescent="0.25">
      <c r="A38" s="2"/>
      <c r="B38" s="20"/>
      <c r="C38" s="21"/>
      <c r="D38" s="38"/>
      <c r="E38" s="22"/>
      <c r="F38" s="22"/>
      <c r="G38" s="22"/>
      <c r="H38" s="22"/>
      <c r="I38" s="22"/>
      <c r="J38" s="22"/>
      <c r="K38" s="22"/>
      <c r="L38" s="23"/>
      <c r="M38" s="2"/>
      <c r="N38" s="101" t="str">
        <f t="shared" si="75"/>
        <v/>
      </c>
      <c r="O38" s="2"/>
      <c r="P38" s="62"/>
      <c r="Q38" s="62"/>
      <c r="R38" s="62"/>
      <c r="X38" s="8" t="str">
        <f t="shared" si="76"/>
        <v/>
      </c>
      <c r="Z38" s="8" t="str">
        <f t="shared" si="38"/>
        <v/>
      </c>
      <c r="AA38" s="8" t="str">
        <f t="shared" si="39"/>
        <v/>
      </c>
      <c r="AB38" s="8" t="str">
        <f t="shared" si="40"/>
        <v/>
      </c>
      <c r="AC38" s="8" t="str">
        <f t="shared" si="41"/>
        <v/>
      </c>
      <c r="AD38" s="8" t="str">
        <f t="shared" si="42"/>
        <v/>
      </c>
      <c r="AE38" s="8" t="str">
        <f t="shared" si="43"/>
        <v/>
      </c>
      <c r="AF38" s="8" t="str">
        <f t="shared" si="44"/>
        <v/>
      </c>
      <c r="AG38" s="8" t="str">
        <f t="shared" si="45"/>
        <v/>
      </c>
      <c r="AH38" s="8" t="str">
        <f t="shared" si="46"/>
        <v/>
      </c>
      <c r="AI38" s="8" t="str">
        <f t="shared" si="47"/>
        <v/>
      </c>
      <c r="AJ38" s="8" t="str">
        <f t="shared" si="48"/>
        <v/>
      </c>
      <c r="AL38" s="68" t="str">
        <f t="shared" si="49"/>
        <v/>
      </c>
      <c r="AM38" s="69" t="str">
        <f t="shared" si="50"/>
        <v/>
      </c>
      <c r="AN38" s="69" t="str">
        <f t="shared" si="51"/>
        <v/>
      </c>
      <c r="AO38" s="69" t="str">
        <f t="shared" si="52"/>
        <v/>
      </c>
      <c r="AP38" s="69" t="str">
        <f t="shared" si="53"/>
        <v/>
      </c>
      <c r="AQ38" s="69" t="str">
        <f t="shared" si="54"/>
        <v/>
      </c>
      <c r="AR38" s="70" t="str">
        <f t="shared" si="55"/>
        <v/>
      </c>
      <c r="AT38" s="68" t="str">
        <f>IF($D38="", "", IFERROR(INDEX('Training Positions'!C$11:C$30, MATCH($D38, 'Training Positions'!$B$11:$B$30, 0)), ""))</f>
        <v/>
      </c>
      <c r="AU38" s="69" t="str">
        <f>IF($D38="", "", IFERROR(INDEX('Training Positions'!D$11:D$30, MATCH($D38, 'Training Positions'!$B$11:$B$30, 0)), ""))</f>
        <v/>
      </c>
      <c r="AV38" s="69" t="str">
        <f>IF($D38="", "", IFERROR(INDEX('Training Positions'!E$11:E$30, MATCH($D38, 'Training Positions'!$B$11:$B$30, 0)), ""))</f>
        <v/>
      </c>
      <c r="AW38" s="69" t="str">
        <f>IF($D38="", "", IFERROR(INDEX('Training Positions'!F$11:F$30, MATCH($D38, 'Training Positions'!$B$11:$B$30, 0)), ""))</f>
        <v/>
      </c>
      <c r="AX38" s="69" t="str">
        <f>IF($D38="", "", IFERROR(INDEX('Training Positions'!G$11:G$30, MATCH($D38, 'Training Positions'!$B$11:$B$30, 0)), ""))</f>
        <v/>
      </c>
      <c r="AY38" s="69" t="str">
        <f>IF($D38="", "", IFERROR(INDEX('Training Positions'!H$11:H$30, MATCH($D38, 'Training Positions'!$B$11:$B$30, 0)), ""))</f>
        <v/>
      </c>
      <c r="AZ38" s="70" t="str">
        <f>IF($D38="", "", IFERROR(INDEX('Training Positions'!I$11:I$30, MATCH($D38, 'Training Positions'!$B$11:$B$30, 0)), ""))</f>
        <v/>
      </c>
      <c r="BB38" s="68" t="str">
        <f t="shared" si="77"/>
        <v/>
      </c>
      <c r="BC38" s="69" t="str">
        <f t="shared" si="77"/>
        <v/>
      </c>
      <c r="BD38" s="69" t="str">
        <f t="shared" si="77"/>
        <v/>
      </c>
      <c r="BE38" s="69" t="str">
        <f t="shared" si="77"/>
        <v/>
      </c>
      <c r="BF38" s="69" t="str">
        <f t="shared" si="77"/>
        <v/>
      </c>
      <c r="BG38" s="69" t="str">
        <f t="shared" si="77"/>
        <v/>
      </c>
      <c r="BH38" s="70" t="str">
        <f t="shared" si="77"/>
        <v/>
      </c>
      <c r="BJ38" s="8" t="str" cm="1">
        <f t="array" ref="BJ38">IF($X38="", "", IFERROR(INDEX($BB$10:$BH$10, $BA$10, MATCH(MIN($BB38:$BH38), $BB38:$BH38, 0)), ""))</f>
        <v/>
      </c>
      <c r="BK38" s="78" t="str">
        <f t="shared" si="78"/>
        <v/>
      </c>
      <c r="BL38" s="8" t="str">
        <f>IF($IX38="", "", IFERROR(INDEX(Trainers!$I$11:$I$20, MATCH($IX38, Trainers!$AB$11:$AB$20, 0)), ""))</f>
        <v/>
      </c>
      <c r="BN38" s="68" t="str" cm="1">
        <f t="array" ref="BN38">IF(OR($X38="", BN$7=""), "", IFERROR(IF(IFERROR(INDEX($F38:$L38, $BM38, MATCH(BN$6, $F$9:$L$9, 0)), "")&gt;BN$7, "", IFERROR(INDEX($BB38:$BH38, $BM38, MATCH(BN$6, $BB$10:$BH$10, 0)), "")), ""))</f>
        <v/>
      </c>
      <c r="BO38" s="70" t="str" cm="1">
        <f t="array" ref="BO38">IF(OR($X38="", BO$7=""), "", IFERROR(IF(IFERROR(INDEX($F38:$L38, $BM38, MATCH(BO$6, $F$9:$L$9, 0)), "")&gt;BO$7, "", IFERROR(INDEX($BB38:$BH38, $BM38, MATCH(BO$6, $BB$10:$BH$10, 0)), "")), ""))</f>
        <v/>
      </c>
      <c r="BP38" s="68" t="str">
        <f t="shared" si="79"/>
        <v/>
      </c>
      <c r="BQ38" s="69" t="str">
        <f t="shared" si="80"/>
        <v/>
      </c>
      <c r="BR38" s="69" t="str">
        <f t="shared" si="81"/>
        <v/>
      </c>
      <c r="BS38" s="69" t="str">
        <f t="shared" si="82"/>
        <v/>
      </c>
      <c r="BT38" s="69" t="str">
        <f t="shared" si="83"/>
        <v/>
      </c>
      <c r="BU38" s="69" t="str">
        <f t="shared" si="84"/>
        <v/>
      </c>
      <c r="BV38" s="70" t="str">
        <f t="shared" si="85"/>
        <v/>
      </c>
      <c r="BW38" s="68" t="str" cm="1">
        <f t="array" ref="BW38">IF(OR($X38="", BW$7=""), "", IFERROR(IF(IFERROR(INDEX($F38:$L38, $BM38, MATCH(BW$6, $F$9:$L$9, 0)), "")&gt;BW$7, "", IFERROR(INDEX($BB38:$BH38, $BM38, MATCH(BW$6, $BB$10:$BH$10, 0)), "")), ""))</f>
        <v/>
      </c>
      <c r="BX38" s="70" t="str" cm="1">
        <f t="array" ref="BX38">IF(OR($X38="", BX$7=""), "", IFERROR(IF(IFERROR(INDEX($F38:$L38, $BM38, MATCH(BX$6, $F$9:$L$9, 0)), "")&gt;BX$7, "", IFERROR(INDEX($BB38:$BH38, $BM38, MATCH(BX$6, $BB$10:$BH$10, 0)), "")), ""))</f>
        <v/>
      </c>
      <c r="BY38" s="68" t="str">
        <f t="shared" si="86"/>
        <v/>
      </c>
      <c r="BZ38" s="69" t="str">
        <f t="shared" si="87"/>
        <v/>
      </c>
      <c r="CA38" s="69" t="str">
        <f t="shared" si="88"/>
        <v/>
      </c>
      <c r="CB38" s="69" t="str">
        <f t="shared" si="89"/>
        <v/>
      </c>
      <c r="CC38" s="69" t="str">
        <f t="shared" si="90"/>
        <v/>
      </c>
      <c r="CD38" s="69" t="str">
        <f t="shared" si="91"/>
        <v/>
      </c>
      <c r="CE38" s="70" t="str">
        <f t="shared" si="92"/>
        <v/>
      </c>
      <c r="CF38" s="68" t="str" cm="1">
        <f t="array" ref="CF38">IF(OR($X38="", CF$7=""), "", IFERROR(IF(IFERROR(INDEX($F38:$L38, $BM38, MATCH(CF$6, $F$9:$L$9, 0)), "")&gt;CF$7, "", IFERROR(INDEX($BB38:$BH38, $BM38, MATCH(CF$6, $BB$10:$BH$10, 0)), "")), ""))</f>
        <v/>
      </c>
      <c r="CG38" s="70" t="str" cm="1">
        <f t="array" ref="CG38">IF(OR($X38="", CG$7=""), "", IFERROR(IF(IFERROR(INDEX($F38:$L38, $BM38, MATCH(CG$6, $F$9:$L$9, 0)), "")&gt;CG$7, "", IFERROR(INDEX($BB38:$BH38, $BM38, MATCH(CG$6, $BB$10:$BH$10, 0)), "")), ""))</f>
        <v/>
      </c>
      <c r="CH38" s="68" t="str">
        <f t="shared" si="93"/>
        <v/>
      </c>
      <c r="CI38" s="69" t="str">
        <f t="shared" si="94"/>
        <v/>
      </c>
      <c r="CJ38" s="69" t="str">
        <f t="shared" si="95"/>
        <v/>
      </c>
      <c r="CK38" s="69" t="str">
        <f t="shared" si="96"/>
        <v/>
      </c>
      <c r="CL38" s="69" t="str">
        <f t="shared" si="97"/>
        <v/>
      </c>
      <c r="CM38" s="69" t="str">
        <f t="shared" si="98"/>
        <v/>
      </c>
      <c r="CN38" s="70" t="str">
        <f t="shared" si="99"/>
        <v/>
      </c>
      <c r="CO38" s="68" t="str" cm="1">
        <f t="array" ref="CO38">IF(OR($X38="", CO$7=""), "", IFERROR(IF(IFERROR(INDEX($F38:$L38, $BM38, MATCH(CO$6, $F$9:$L$9, 0)), "")&gt;CO$7, "", IFERROR(INDEX($BB38:$BH38, $BM38, MATCH(CO$6, $BB$10:$BH$10, 0)), "")), ""))</f>
        <v/>
      </c>
      <c r="CP38" s="70" t="str" cm="1">
        <f t="array" ref="CP38">IF(OR($X38="", CP$7=""), "", IFERROR(IF(IFERROR(INDEX($F38:$L38, $BM38, MATCH(CP$6, $F$9:$L$9, 0)), "")&gt;CP$7, "", IFERROR(INDEX($BB38:$BH38, $BM38, MATCH(CP$6, $BB$10:$BH$10, 0)), "")), ""))</f>
        <v/>
      </c>
      <c r="CQ38" s="68" t="str">
        <f t="shared" si="100"/>
        <v/>
      </c>
      <c r="CR38" s="69" t="str">
        <f t="shared" si="101"/>
        <v/>
      </c>
      <c r="CS38" s="69" t="str">
        <f t="shared" si="102"/>
        <v/>
      </c>
      <c r="CT38" s="69" t="str">
        <f t="shared" si="103"/>
        <v/>
      </c>
      <c r="CU38" s="69" t="str">
        <f t="shared" si="104"/>
        <v/>
      </c>
      <c r="CV38" s="69" t="str">
        <f t="shared" si="105"/>
        <v/>
      </c>
      <c r="CW38" s="70" t="str">
        <f t="shared" si="106"/>
        <v/>
      </c>
      <c r="CX38" s="68" t="str" cm="1">
        <f t="array" ref="CX38">IF(OR($X38="", CX$7=""), "", IFERROR(IF(IFERROR(INDEX($F38:$L38, $BM38, MATCH(CX$6, $F$9:$L$9, 0)), "")&gt;CX$7, "", IFERROR(INDEX($BB38:$BH38, $BM38, MATCH(CX$6, $BB$10:$BH$10, 0)), "")), ""))</f>
        <v/>
      </c>
      <c r="CY38" s="70" t="str" cm="1">
        <f t="array" ref="CY38">IF(OR($X38="", CY$7=""), "", IFERROR(IF(IFERROR(INDEX($F38:$L38, $BM38, MATCH(CY$6, $F$9:$L$9, 0)), "")&gt;CY$7, "", IFERROR(INDEX($BB38:$BH38, $BM38, MATCH(CY$6, $BB$10:$BH$10, 0)), "")), ""))</f>
        <v/>
      </c>
      <c r="CZ38" s="68" t="str">
        <f t="shared" si="107"/>
        <v/>
      </c>
      <c r="DA38" s="69" t="str">
        <f t="shared" si="108"/>
        <v/>
      </c>
      <c r="DB38" s="69" t="str">
        <f t="shared" si="109"/>
        <v/>
      </c>
      <c r="DC38" s="69" t="str">
        <f t="shared" si="110"/>
        <v/>
      </c>
      <c r="DD38" s="69" t="str">
        <f t="shared" si="111"/>
        <v/>
      </c>
      <c r="DE38" s="69" t="str">
        <f t="shared" si="112"/>
        <v/>
      </c>
      <c r="DF38" s="70" t="str">
        <f t="shared" si="113"/>
        <v/>
      </c>
      <c r="DG38" s="68" t="str" cm="1">
        <f t="array" ref="DG38">IF(OR($X38="", DG$7=""), "", IFERROR(IF(IFERROR(INDEX($F38:$L38, $BM38, MATCH(DG$6, $F$9:$L$9, 0)), "")&gt;DG$7, "", IFERROR(INDEX($BB38:$BH38, $BM38, MATCH(DG$6, $BB$10:$BH$10, 0)), "")), ""))</f>
        <v/>
      </c>
      <c r="DH38" s="70" t="str" cm="1">
        <f t="array" ref="DH38">IF(OR($X38="", DH$7=""), "", IFERROR(IF(IFERROR(INDEX($F38:$L38, $BM38, MATCH(DH$6, $F$9:$L$9, 0)), "")&gt;DH$7, "", IFERROR(INDEX($BB38:$BH38, $BM38, MATCH(DH$6, $BB$10:$BH$10, 0)), "")), ""))</f>
        <v/>
      </c>
      <c r="DI38" s="68" t="str">
        <f t="shared" si="114"/>
        <v/>
      </c>
      <c r="DJ38" s="69" t="str">
        <f t="shared" si="115"/>
        <v/>
      </c>
      <c r="DK38" s="69" t="str">
        <f t="shared" si="116"/>
        <v/>
      </c>
      <c r="DL38" s="69" t="str">
        <f t="shared" si="117"/>
        <v/>
      </c>
      <c r="DM38" s="69" t="str">
        <f t="shared" si="118"/>
        <v/>
      </c>
      <c r="DN38" s="69" t="str">
        <f t="shared" si="119"/>
        <v/>
      </c>
      <c r="DO38" s="70" t="str">
        <f t="shared" si="120"/>
        <v/>
      </c>
      <c r="DP38" s="68" t="str" cm="1">
        <f t="array" ref="DP38">IF(OR($X38="", DP$7=""), "", IFERROR(IF(IFERROR(INDEX($F38:$L38, $BM38, MATCH(DP$6, $F$9:$L$9, 0)), "")&gt;DP$7, "", IFERROR(INDEX($BB38:$BH38, $BM38, MATCH(DP$6, $BB$10:$BH$10, 0)), "")), ""))</f>
        <v/>
      </c>
      <c r="DQ38" s="70" t="str" cm="1">
        <f t="array" ref="DQ38">IF(OR($X38="", DQ$7=""), "", IFERROR(IF(IFERROR(INDEX($F38:$L38, $BM38, MATCH(DQ$6, $F$9:$L$9, 0)), "")&gt;DQ$7, "", IFERROR(INDEX($BB38:$BH38, $BM38, MATCH(DQ$6, $BB$10:$BH$10, 0)), "")), ""))</f>
        <v/>
      </c>
      <c r="DR38" s="68" t="str">
        <f t="shared" si="121"/>
        <v/>
      </c>
      <c r="DS38" s="69" t="str">
        <f t="shared" si="122"/>
        <v/>
      </c>
      <c r="DT38" s="69" t="str">
        <f t="shared" si="123"/>
        <v/>
      </c>
      <c r="DU38" s="69" t="str">
        <f t="shared" si="124"/>
        <v/>
      </c>
      <c r="DV38" s="69" t="str">
        <f t="shared" si="125"/>
        <v/>
      </c>
      <c r="DW38" s="69" t="str">
        <f t="shared" si="126"/>
        <v/>
      </c>
      <c r="DX38" s="70" t="str">
        <f t="shared" si="127"/>
        <v/>
      </c>
      <c r="DY38" s="68" t="str" cm="1">
        <f t="array" ref="DY38">IF(OR($X38="", DY$7=""), "", IFERROR(IF(IFERROR(INDEX($F38:$L38, $BM38, MATCH(DY$6, $F$9:$L$9, 0)), "")&gt;DY$7, "", IFERROR(INDEX($BB38:$BH38, $BM38, MATCH(DY$6, $BB$10:$BH$10, 0)), "")), ""))</f>
        <v/>
      </c>
      <c r="DZ38" s="70" t="str" cm="1">
        <f t="array" ref="DZ38">IF(OR($X38="", DZ$7=""), "", IFERROR(IF(IFERROR(INDEX($F38:$L38, $BM38, MATCH(DZ$6, $F$9:$L$9, 0)), "")&gt;DZ$7, "", IFERROR(INDEX($BB38:$BH38, $BM38, MATCH(DZ$6, $BB$10:$BH$10, 0)), "")), ""))</f>
        <v/>
      </c>
      <c r="EA38" s="68" t="str">
        <f t="shared" si="128"/>
        <v/>
      </c>
      <c r="EB38" s="69" t="str">
        <f t="shared" si="129"/>
        <v/>
      </c>
      <c r="EC38" s="69" t="str">
        <f t="shared" si="130"/>
        <v/>
      </c>
      <c r="ED38" s="69" t="str">
        <f t="shared" si="131"/>
        <v/>
      </c>
      <c r="EE38" s="69" t="str">
        <f t="shared" si="132"/>
        <v/>
      </c>
      <c r="EF38" s="69" t="str">
        <f t="shared" si="133"/>
        <v/>
      </c>
      <c r="EG38" s="70" t="str">
        <f t="shared" si="134"/>
        <v/>
      </c>
      <c r="EH38" s="68" t="str" cm="1">
        <f t="array" ref="EH38">IF(OR($X38="", EH$7=""), "", IFERROR(IF(IFERROR(INDEX($F38:$L38, $BM38, MATCH(EH$6, $F$9:$L$9, 0)), "")&gt;EH$7, "", IFERROR(INDEX($BB38:$BH38, $BM38, MATCH(EH$6, $BB$10:$BH$10, 0)), "")), ""))</f>
        <v/>
      </c>
      <c r="EI38" s="70" t="str" cm="1">
        <f t="array" ref="EI38">IF(OR($X38="", EI$7=""), "", IFERROR(IF(IFERROR(INDEX($F38:$L38, $BM38, MATCH(EI$6, $F$9:$L$9, 0)), "")&gt;EI$7, "", IFERROR(INDEX($BB38:$BH38, $BM38, MATCH(EI$6, $BB$10:$BH$10, 0)), "")), ""))</f>
        <v/>
      </c>
      <c r="EJ38" s="68" t="str">
        <f t="shared" si="135"/>
        <v/>
      </c>
      <c r="EK38" s="69" t="str">
        <f t="shared" si="136"/>
        <v/>
      </c>
      <c r="EL38" s="69" t="str">
        <f t="shared" si="137"/>
        <v/>
      </c>
      <c r="EM38" s="69" t="str">
        <f t="shared" si="138"/>
        <v/>
      </c>
      <c r="EN38" s="69" t="str">
        <f t="shared" si="139"/>
        <v/>
      </c>
      <c r="EO38" s="69" t="str">
        <f t="shared" si="140"/>
        <v/>
      </c>
      <c r="EP38" s="70" t="str">
        <f t="shared" si="141"/>
        <v/>
      </c>
      <c r="EQ38" s="68" t="str" cm="1">
        <f t="array" ref="EQ38">IF(OR($X38="", EQ$7=""), "", IFERROR(IF(IFERROR(INDEX($F38:$L38, $BM38, MATCH(EQ$6, $F$9:$L$9, 0)), "")&gt;EQ$7, "", IFERROR(INDEX($BB38:$BH38, $BM38, MATCH(EQ$6, $BB$10:$BH$10, 0)), "")), ""))</f>
        <v/>
      </c>
      <c r="ER38" s="70" t="str" cm="1">
        <f t="array" ref="ER38">IF(OR($X38="", ER$7=""), "", IFERROR(IF(IFERROR(INDEX($F38:$L38, $BM38, MATCH(ER$6, $F$9:$L$9, 0)), "")&gt;ER$7, "", IFERROR(INDEX($BB38:$BH38, $BM38, MATCH(ER$6, $BB$10:$BH$10, 0)), "")), ""))</f>
        <v/>
      </c>
      <c r="ES38" s="68" t="str">
        <f t="shared" si="142"/>
        <v/>
      </c>
      <c r="ET38" s="69" t="str">
        <f t="shared" si="143"/>
        <v/>
      </c>
      <c r="EU38" s="69" t="str">
        <f t="shared" si="144"/>
        <v/>
      </c>
      <c r="EV38" s="69" t="str">
        <f t="shared" si="145"/>
        <v/>
      </c>
      <c r="EW38" s="69" t="str">
        <f t="shared" si="146"/>
        <v/>
      </c>
      <c r="EX38" s="69" t="str">
        <f t="shared" si="147"/>
        <v/>
      </c>
      <c r="EY38" s="70" t="str">
        <f t="shared" si="148"/>
        <v/>
      </c>
      <c r="FA38" s="68" t="str" cm="1">
        <f t="array" ref="FA38">IF($X38="", "", IFERROR(INDEX($BN38:$EY38, $EZ38, MATCH(FA$8, $BN$2:$EY$2, 0)), ""))</f>
        <v/>
      </c>
      <c r="FB38" s="69" t="str" cm="1">
        <f t="array" ref="FB38">IF($X38="", "", IFERROR(INDEX($BN38:$EY38, $EZ38, MATCH(FB$8, $BN$2:$EY$2, 0)), ""))</f>
        <v/>
      </c>
      <c r="FC38" s="69" t="str" cm="1">
        <f t="array" ref="FC38">IF($X38="", "", IFERROR(INDEX($BN38:$EY38, $EZ38, MATCH(FC$8, $BN$2:$EY$2, 0)), ""))</f>
        <v/>
      </c>
      <c r="FD38" s="69" t="str" cm="1">
        <f t="array" ref="FD38">IF($X38="", "", IFERROR(INDEX($BN38:$EY38, $EZ38, MATCH(FD$8, $BN$2:$EY$2, 0)), ""))</f>
        <v/>
      </c>
      <c r="FE38" s="69" t="str" cm="1">
        <f t="array" ref="FE38">IF($X38="", "", IFERROR(INDEX($BN38:$EY38, $EZ38, MATCH(FE$8, $BN$2:$EY$2, 0)), ""))</f>
        <v/>
      </c>
      <c r="FF38" s="69" t="str" cm="1">
        <f t="array" ref="FF38">IF($X38="", "", IFERROR(INDEX($BN38:$EY38, $EZ38, MATCH(FF$8, $BN$2:$EY$2, 0)), ""))</f>
        <v/>
      </c>
      <c r="FG38" s="69" t="str" cm="1">
        <f t="array" ref="FG38">IF($X38="", "", IFERROR(INDEX($BN38:$EY38, $EZ38, MATCH(FG$8, $BN$2:$EY$2, 0)), ""))</f>
        <v/>
      </c>
      <c r="FH38" s="69" t="str" cm="1">
        <f t="array" ref="FH38">IF($X38="", "", IFERROR(INDEX($BN38:$EY38, $EZ38, MATCH(FH$8, $BN$2:$EY$2, 0)), ""))</f>
        <v/>
      </c>
      <c r="FI38" s="69" t="str" cm="1">
        <f t="array" ref="FI38">IF($X38="", "", IFERROR(INDEX($BN38:$EY38, $EZ38, MATCH(FI$8, $BN$2:$EY$2, 0)), ""))</f>
        <v/>
      </c>
      <c r="FJ38" s="69" t="str" cm="1">
        <f t="array" ref="FJ38">IF($X38="", "", IFERROR(INDEX($BN38:$EY38, $EZ38, MATCH(FJ$8, $BN$2:$EY$2, 0)), ""))</f>
        <v/>
      </c>
      <c r="FK38" s="69" t="str" cm="1">
        <f t="array" ref="FK38">IF($X38="", "", IFERROR(INDEX($BN38:$EY38, $EZ38, MATCH(FK$8, $BN$2:$EY$2, 0)), ""))</f>
        <v/>
      </c>
      <c r="FL38" s="69" t="str" cm="1">
        <f t="array" ref="FL38">IF($X38="", "", IFERROR(INDEX($BN38:$EY38, $EZ38, MATCH(FL$8, $BN$2:$EY$2, 0)), ""))</f>
        <v/>
      </c>
      <c r="FM38" s="69" t="str" cm="1">
        <f t="array" ref="FM38">IF($X38="", "", IFERROR(INDEX($BN38:$EY38, $EZ38, MATCH(FM$8, $BN$2:$EY$2, 0)), ""))</f>
        <v/>
      </c>
      <c r="FN38" s="69" t="str" cm="1">
        <f t="array" ref="FN38">IF($X38="", "", IFERROR(INDEX($BN38:$EY38, $EZ38, MATCH(FN$8, $BN$2:$EY$2, 0)), ""))</f>
        <v/>
      </c>
      <c r="FO38" s="69" t="str" cm="1">
        <f t="array" ref="FO38">IF($X38="", "", IFERROR(INDEX($BN38:$EY38, $EZ38, MATCH(FO$8, $BN$2:$EY$2, 0)), ""))</f>
        <v/>
      </c>
      <c r="FP38" s="69" t="str" cm="1">
        <f t="array" ref="FP38">IF($X38="", "", IFERROR(INDEX($BN38:$EY38, $EZ38, MATCH(FP$8, $BN$2:$EY$2, 0)), ""))</f>
        <v/>
      </c>
      <c r="FQ38" s="69" t="str" cm="1">
        <f t="array" ref="FQ38">IF($X38="", "", IFERROR(INDEX($BN38:$EY38, $EZ38, MATCH(FQ$8, $BN$2:$EY$2, 0)), ""))</f>
        <v/>
      </c>
      <c r="FR38" s="69" t="str" cm="1">
        <f t="array" ref="FR38">IF($X38="", "", IFERROR(INDEX($BN38:$EY38, $EZ38, MATCH(FR$8, $BN$2:$EY$2, 0)), ""))</f>
        <v/>
      </c>
      <c r="FS38" s="69" t="str" cm="1">
        <f t="array" ref="FS38">IF($X38="", "", IFERROR(INDEX($BN38:$EY38, $EZ38, MATCH(FS$8, $BN$2:$EY$2, 0)), ""))</f>
        <v/>
      </c>
      <c r="FT38" s="69" t="str" cm="1">
        <f t="array" ref="FT38">IF($X38="", "", IFERROR(INDEX($BN38:$EY38, $EZ38, MATCH(FT$8, $BN$2:$EY$2, 0)), ""))</f>
        <v/>
      </c>
      <c r="FU38" s="69" t="str" cm="1">
        <f t="array" ref="FU38">IF($X38="", "", IFERROR(INDEX($BN38:$EY38, $EZ38, MATCH(FU$8, $BN$2:$EY$2, 0)), ""))</f>
        <v/>
      </c>
      <c r="FV38" s="69" t="str" cm="1">
        <f t="array" ref="FV38">IF($X38="", "", IFERROR(INDEX($BN38:$EY38, $EZ38, MATCH(FV$8, $BN$2:$EY$2, 0)), ""))</f>
        <v/>
      </c>
      <c r="FW38" s="69" t="str" cm="1">
        <f t="array" ref="FW38">IF($X38="", "", IFERROR(INDEX($BN38:$EY38, $EZ38, MATCH(FW$8, $BN$2:$EY$2, 0)), ""))</f>
        <v/>
      </c>
      <c r="FX38" s="69" t="str" cm="1">
        <f t="array" ref="FX38">IF($X38="", "", IFERROR(INDEX($BN38:$EY38, $EZ38, MATCH(FX$8, $BN$2:$EY$2, 0)), ""))</f>
        <v/>
      </c>
      <c r="FY38" s="69" t="str" cm="1">
        <f t="array" ref="FY38">IF($X38="", "", IFERROR(INDEX($BN38:$EY38, $EZ38, MATCH(FY$8, $BN$2:$EY$2, 0)), ""))</f>
        <v/>
      </c>
      <c r="FZ38" s="69" t="str" cm="1">
        <f t="array" ref="FZ38">IF($X38="", "", IFERROR(INDEX($BN38:$EY38, $EZ38, MATCH(FZ$8, $BN$2:$EY$2, 0)), ""))</f>
        <v/>
      </c>
      <c r="GA38" s="69" t="str" cm="1">
        <f t="array" ref="GA38">IF($X38="", "", IFERROR(INDEX($BN38:$EY38, $EZ38, MATCH(GA$8, $BN$2:$EY$2, 0)), ""))</f>
        <v/>
      </c>
      <c r="GB38" s="69" t="str" cm="1">
        <f t="array" ref="GB38">IF($X38="", "", IFERROR(INDEX($BN38:$EY38, $EZ38, MATCH(GB$8, $BN$2:$EY$2, 0)), ""))</f>
        <v/>
      </c>
      <c r="GC38" s="69" t="str" cm="1">
        <f t="array" ref="GC38">IF($X38="", "", IFERROR(INDEX($BN38:$EY38, $EZ38, MATCH(GC$8, $BN$2:$EY$2, 0)), ""))</f>
        <v/>
      </c>
      <c r="GD38" s="69" t="str" cm="1">
        <f t="array" ref="GD38">IF($X38="", "", IFERROR(INDEX($BN38:$EY38, $EZ38, MATCH(GD$8, $BN$2:$EY$2, 0)), ""))</f>
        <v/>
      </c>
      <c r="GE38" s="69" t="str" cm="1">
        <f t="array" ref="GE38">IF($X38="", "", IFERROR(INDEX($BN38:$EY38, $EZ38, MATCH(GE$8, $BN$2:$EY$2, 0)), ""))</f>
        <v/>
      </c>
      <c r="GF38" s="69" t="str" cm="1">
        <f t="array" ref="GF38">IF($X38="", "", IFERROR(INDEX($BN38:$EY38, $EZ38, MATCH(GF$8, $BN$2:$EY$2, 0)), ""))</f>
        <v/>
      </c>
      <c r="GG38" s="69" t="str" cm="1">
        <f t="array" ref="GG38">IF($X38="", "", IFERROR(INDEX($BN38:$EY38, $EZ38, MATCH(GG$8, $BN$2:$EY$2, 0)), ""))</f>
        <v/>
      </c>
      <c r="GH38" s="69" t="str" cm="1">
        <f t="array" ref="GH38">IF($X38="", "", IFERROR(INDEX($BN38:$EY38, $EZ38, MATCH(GH$8, $BN$2:$EY$2, 0)), ""))</f>
        <v/>
      </c>
      <c r="GI38" s="69" t="str" cm="1">
        <f t="array" ref="GI38">IF($X38="", "", IFERROR(INDEX($BN38:$EY38, $EZ38, MATCH(GI$8, $BN$2:$EY$2, 0)), ""))</f>
        <v/>
      </c>
      <c r="GJ38" s="69" t="str" cm="1">
        <f t="array" ref="GJ38">IF($X38="", "", IFERROR(INDEX($BN38:$EY38, $EZ38, MATCH(GJ$8, $BN$2:$EY$2, 0)), ""))</f>
        <v/>
      </c>
      <c r="GK38" s="69" t="str" cm="1">
        <f t="array" ref="GK38">IF($X38="", "", IFERROR(INDEX($BN38:$EY38, $EZ38, MATCH(GK$8, $BN$2:$EY$2, 0)), ""))</f>
        <v/>
      </c>
      <c r="GL38" s="69" t="str" cm="1">
        <f t="array" ref="GL38">IF($X38="", "", IFERROR(INDEX($BN38:$EY38, $EZ38, MATCH(GL$8, $BN$2:$EY$2, 0)), ""))</f>
        <v/>
      </c>
      <c r="GM38" s="69" t="str" cm="1">
        <f t="array" ref="GM38">IF($X38="", "", IFERROR(INDEX($BN38:$EY38, $EZ38, MATCH(GM$8, $BN$2:$EY$2, 0)), ""))</f>
        <v/>
      </c>
      <c r="GN38" s="69" t="str" cm="1">
        <f t="array" ref="GN38">IF($X38="", "", IFERROR(INDEX($BN38:$EY38, $EZ38, MATCH(GN$8, $BN$2:$EY$2, 0)), ""))</f>
        <v/>
      </c>
      <c r="GO38" s="69" t="str" cm="1">
        <f t="array" ref="GO38">IF($X38="", "", IFERROR(INDEX($BN38:$EY38, $EZ38, MATCH(GO$8, $BN$2:$EY$2, 0)), ""))</f>
        <v/>
      </c>
      <c r="GP38" s="69" t="str" cm="1">
        <f t="array" ref="GP38">IF($X38="", "", IFERROR(INDEX($BN38:$EY38, $EZ38, MATCH(GP$8, $BN$2:$EY$2, 0)), ""))</f>
        <v/>
      </c>
      <c r="GQ38" s="69" t="str" cm="1">
        <f t="array" ref="GQ38">IF($X38="", "", IFERROR(INDEX($BN38:$EY38, $EZ38, MATCH(GQ$8, $BN$2:$EY$2, 0)), ""))</f>
        <v/>
      </c>
      <c r="GR38" s="69" t="str" cm="1">
        <f t="array" ref="GR38">IF($X38="", "", IFERROR(INDEX($BN38:$EY38, $EZ38, MATCH(GR$8, $BN$2:$EY$2, 0)), ""))</f>
        <v/>
      </c>
      <c r="GS38" s="69" t="str" cm="1">
        <f t="array" ref="GS38">IF($X38="", "", IFERROR(INDEX($BN38:$EY38, $EZ38, MATCH(GS$8, $BN$2:$EY$2, 0)), ""))</f>
        <v/>
      </c>
      <c r="GT38" s="69" t="str" cm="1">
        <f t="array" ref="GT38">IF($X38="", "", IFERROR(INDEX($BN38:$EY38, $EZ38, MATCH(GT$8, $BN$2:$EY$2, 0)), ""))</f>
        <v/>
      </c>
      <c r="GU38" s="69" t="str" cm="1">
        <f t="array" ref="GU38">IF($X38="", "", IFERROR(INDEX($BN38:$EY38, $EZ38, MATCH(GU$8, $BN$2:$EY$2, 0)), ""))</f>
        <v/>
      </c>
      <c r="GV38" s="69" t="str" cm="1">
        <f t="array" ref="GV38">IF($X38="", "", IFERROR(INDEX($BN38:$EY38, $EZ38, MATCH(GV$8, $BN$2:$EY$2, 0)), ""))</f>
        <v/>
      </c>
      <c r="GW38" s="69" t="str" cm="1">
        <f t="array" ref="GW38">IF($X38="", "", IFERROR(INDEX($BN38:$EY38, $EZ38, MATCH(GW$8, $BN$2:$EY$2, 0)), ""))</f>
        <v/>
      </c>
      <c r="GX38" s="69" t="str" cm="1">
        <f t="array" ref="GX38">IF($X38="", "", IFERROR(INDEX($BN38:$EY38, $EZ38, MATCH(GX$8, $BN$2:$EY$2, 0)), ""))</f>
        <v/>
      </c>
      <c r="GY38" s="69" t="str" cm="1">
        <f t="array" ref="GY38">IF($X38="", "", IFERROR(INDEX($BN38:$EY38, $EZ38, MATCH(GY$8, $BN$2:$EY$2, 0)), ""))</f>
        <v/>
      </c>
      <c r="GZ38" s="69" t="str" cm="1">
        <f t="array" ref="GZ38">IF($X38="", "", IFERROR(INDEX($BN38:$EY38, $EZ38, MATCH(GZ$8, $BN$2:$EY$2, 0)), ""))</f>
        <v/>
      </c>
      <c r="HA38" s="69" t="str" cm="1">
        <f t="array" ref="HA38">IF($X38="", "", IFERROR(INDEX($BN38:$EY38, $EZ38, MATCH(HA$8, $BN$2:$EY$2, 0)), ""))</f>
        <v/>
      </c>
      <c r="HB38" s="69" t="str" cm="1">
        <f t="array" ref="HB38">IF($X38="", "", IFERROR(INDEX($BN38:$EY38, $EZ38, MATCH(HB$8, $BN$2:$EY$2, 0)), ""))</f>
        <v/>
      </c>
      <c r="HC38" s="69" t="str" cm="1">
        <f t="array" ref="HC38">IF($X38="", "", IFERROR(INDEX($BN38:$EY38, $EZ38, MATCH(HC$8, $BN$2:$EY$2, 0)), ""))</f>
        <v/>
      </c>
      <c r="HD38" s="69" t="str" cm="1">
        <f t="array" ref="HD38">IF($X38="", "", IFERROR(INDEX($BN38:$EY38, $EZ38, MATCH(HD$8, $BN$2:$EY$2, 0)), ""))</f>
        <v/>
      </c>
      <c r="HE38" s="69" t="str" cm="1">
        <f t="array" ref="HE38">IF($X38="", "", IFERROR(INDEX($BN38:$EY38, $EZ38, MATCH(HE$8, $BN$2:$EY$2, 0)), ""))</f>
        <v/>
      </c>
      <c r="HF38" s="69" t="str" cm="1">
        <f t="array" ref="HF38">IF($X38="", "", IFERROR(INDEX($BN38:$EY38, $EZ38, MATCH(HF$8, $BN$2:$EY$2, 0)), ""))</f>
        <v/>
      </c>
      <c r="HG38" s="69" t="str" cm="1">
        <f t="array" ref="HG38">IF($X38="", "", IFERROR(INDEX($BN38:$EY38, $EZ38, MATCH(HG$8, $BN$2:$EY$2, 0)), ""))</f>
        <v/>
      </c>
      <c r="HH38" s="69" t="str" cm="1">
        <f t="array" ref="HH38">IF($X38="", "", IFERROR(INDEX($BN38:$EY38, $EZ38, MATCH(HH$8, $BN$2:$EY$2, 0)), ""))</f>
        <v/>
      </c>
      <c r="HI38" s="69" t="str" cm="1">
        <f t="array" ref="HI38">IF($X38="", "", IFERROR(INDEX($BN38:$EY38, $EZ38, MATCH(HI$8, $BN$2:$EY$2, 0)), ""))</f>
        <v/>
      </c>
      <c r="HJ38" s="69" t="str" cm="1">
        <f t="array" ref="HJ38">IF($X38="", "", IFERROR(INDEX($BN38:$EY38, $EZ38, MATCH(HJ$8, $BN$2:$EY$2, 0)), ""))</f>
        <v/>
      </c>
      <c r="HK38" s="69" t="str" cm="1">
        <f t="array" ref="HK38">IF($X38="", "", IFERROR(INDEX($BN38:$EY38, $EZ38, MATCH(HK$8, $BN$2:$EY$2, 0)), ""))</f>
        <v/>
      </c>
      <c r="HL38" s="69" t="str" cm="1">
        <f t="array" ref="HL38">IF($X38="", "", IFERROR(INDEX($BN38:$EY38, $EZ38, MATCH(HL$8, $BN$2:$EY$2, 0)), ""))</f>
        <v/>
      </c>
      <c r="HM38" s="69" t="str" cm="1">
        <f t="array" ref="HM38">IF($X38="", "", IFERROR(INDEX($BN38:$EY38, $EZ38, MATCH(HM$8, $BN$2:$EY$2, 0)), ""))</f>
        <v/>
      </c>
      <c r="HN38" s="69" t="str" cm="1">
        <f t="array" ref="HN38">IF($X38="", "", IFERROR(INDEX($BN38:$EY38, $EZ38, MATCH(HN$8, $BN$2:$EY$2, 0)), ""))</f>
        <v/>
      </c>
      <c r="HO38" s="69" t="str" cm="1">
        <f t="array" ref="HO38">IF($X38="", "", IFERROR(INDEX($BN38:$EY38, $EZ38, MATCH(HO$8, $BN$2:$EY$2, 0)), ""))</f>
        <v/>
      </c>
      <c r="HP38" s="69" t="str" cm="1">
        <f t="array" ref="HP38">IF($X38="", "", IFERROR(INDEX($BN38:$EY38, $EZ38, MATCH(HP$8, $BN$2:$EY$2, 0)), ""))</f>
        <v/>
      </c>
      <c r="HQ38" s="69" t="str" cm="1">
        <f t="array" ref="HQ38">IF($X38="", "", IFERROR(INDEX($BN38:$EY38, $EZ38, MATCH(HQ$8, $BN$2:$EY$2, 0)), ""))</f>
        <v/>
      </c>
      <c r="HR38" s="70" t="str" cm="1">
        <f t="array" ref="HR38">IF($X38="", "", IFERROR(INDEX($BN38:$EY38, $EZ38, MATCH(HR$8, $BN$2:$EY$2, 0)), ""))</f>
        <v/>
      </c>
      <c r="HT38" s="8" t="str" cm="1">
        <f t="array" ref="HT38">IFERROR(INDEX($FA$6:$HR$6, $HS$6, MATCH(MIN($FA38:$HR38), $FA38:$HR38, 0)), "")</f>
        <v/>
      </c>
      <c r="HV38" s="8" t="str" cm="1">
        <f t="array" ref="HV38">IFERROR(INDEX(Trainers!$I$11:$I$20, MATCH(IFERROR(INDEX($FA$7:$HR$7, $HS$6, MATCH(MIN($FA38:$HR38), $FA38:$HR38, 0)), ""), Trainers!$AB$11:$AB$20, 0)), "")</f>
        <v/>
      </c>
      <c r="HX38" s="81" t="str">
        <f t="shared" si="149"/>
        <v/>
      </c>
      <c r="HY38" s="88" t="str">
        <f t="shared" si="150"/>
        <v/>
      </c>
      <c r="HZ38" s="81" t="str">
        <f t="shared" si="149"/>
        <v/>
      </c>
      <c r="IA38" s="88" t="str">
        <f t="shared" si="150"/>
        <v/>
      </c>
      <c r="IB38" s="81" t="str">
        <f t="shared" si="149"/>
        <v/>
      </c>
      <c r="IC38" s="88" t="str">
        <f t="shared" si="150"/>
        <v/>
      </c>
      <c r="ID38" s="81" t="str">
        <f t="shared" si="149"/>
        <v/>
      </c>
      <c r="IE38" s="88" t="str">
        <f t="shared" si="150"/>
        <v/>
      </c>
      <c r="IF38" s="81" t="str">
        <f t="shared" si="149"/>
        <v/>
      </c>
      <c r="IG38" s="88" t="str">
        <f t="shared" si="150"/>
        <v/>
      </c>
      <c r="IH38" s="81" t="str">
        <f t="shared" si="149"/>
        <v/>
      </c>
      <c r="II38" s="88" t="str">
        <f t="shared" si="150"/>
        <v/>
      </c>
      <c r="IJ38" s="81" t="str">
        <f t="shared" si="149"/>
        <v/>
      </c>
      <c r="IK38" s="88" t="str">
        <f t="shared" si="150"/>
        <v/>
      </c>
      <c r="IL38" s="81" t="str">
        <f t="shared" si="149"/>
        <v/>
      </c>
      <c r="IM38" s="88" t="str">
        <f t="shared" si="150"/>
        <v/>
      </c>
      <c r="IN38" s="81" t="str">
        <f t="shared" si="156"/>
        <v/>
      </c>
      <c r="IO38" s="88" t="str">
        <f t="shared" si="157"/>
        <v/>
      </c>
      <c r="IP38" s="81" t="str">
        <f t="shared" si="156"/>
        <v/>
      </c>
      <c r="IQ38" s="88" t="str">
        <f t="shared" si="157"/>
        <v/>
      </c>
      <c r="IS38" s="81" t="str" cm="1">
        <f t="array" ref="IS38">IF($X38="", "", IFERROR(INDEX($HX$3:$IQ$3, $IR$3, MATCH(IS$10, $HX38:$IQ38, 0)), ""))</f>
        <v/>
      </c>
      <c r="IT38" s="89" t="str" cm="1">
        <f t="array" ref="IT38">IF($X38="", "", IFERROR(INDEX($HX$3:$IQ$3, $IR$3, MATCH(IT$10, $HX38:$IQ38, 0)), ""))</f>
        <v/>
      </c>
      <c r="IU38" s="89" t="str" cm="1">
        <f t="array" ref="IU38">IF($X38="", "", IFERROR(INDEX($HX$3:$IQ$3, $IR$3, MATCH(IU$10, $HX38:$IQ38, 0)), ""))</f>
        <v/>
      </c>
      <c r="IV38" s="8" t="str">
        <f t="shared" si="151"/>
        <v/>
      </c>
      <c r="IX38" s="8" t="str">
        <f t="shared" si="152"/>
        <v/>
      </c>
      <c r="IZ38" s="8" t="str">
        <f>IF($BL38="", "", IFERROR(INDEX(Trainers!$AB$11:$AB$20, MATCH($BL38, Trainers!$I$11:$I$20, 0)), ""))</f>
        <v/>
      </c>
      <c r="JA38" s="78" t="str">
        <f t="shared" si="153"/>
        <v/>
      </c>
      <c r="JB38" s="8" t="str" cm="1">
        <f t="array" ref="JB38">IFERROR(INDEX($BN$7:$EY$7, $BM$7, MATCH(CONCATENATE($IZ38, " - ", $BJ38), $BN$2:$EY$2, 0)), "")</f>
        <v/>
      </c>
      <c r="JC38" s="8" t="str">
        <f t="shared" si="154"/>
        <v/>
      </c>
      <c r="JE38" s="8" t="str">
        <f>IF($HV38="", "", IFERROR(INDEX(Trainers!$AB$11:$AB$20, MATCH($HV38, Trainers!$I$11:$I$20, 0)), ""))</f>
        <v/>
      </c>
      <c r="JF38" s="78" t="str" cm="1">
        <f t="array" ref="JF38">IF(IFERROR(INDEX($F38:$L38, $Y38, MATCH($HT38, $F$9:$L$9, 0)), "")="", "", IFERROR(INDEX($F38:$L38, $Y38, MATCH($HT38, $F$9:$L$9, 0)), ""))</f>
        <v/>
      </c>
      <c r="JG38" s="8" t="str" cm="1">
        <f t="array" ref="JG38">IFERROR(INDEX($BN$7:$EY$7, $BM$7, MATCH(CONCATENATE($JE38, " - ", $HT38), $BN$2:$EY$2, 0)), "")</f>
        <v/>
      </c>
      <c r="JH38" s="8" t="str">
        <f t="shared" si="155"/>
        <v/>
      </c>
    </row>
    <row r="39" spans="1:268" x14ac:dyDescent="0.25">
      <c r="A39" s="2"/>
      <c r="B39" s="20"/>
      <c r="C39" s="21"/>
      <c r="D39" s="38"/>
      <c r="E39" s="22"/>
      <c r="F39" s="22"/>
      <c r="G39" s="22"/>
      <c r="H39" s="22"/>
      <c r="I39" s="22"/>
      <c r="J39" s="22"/>
      <c r="K39" s="22"/>
      <c r="L39" s="23"/>
      <c r="M39" s="2"/>
      <c r="N39" s="101" t="str">
        <f t="shared" si="75"/>
        <v/>
      </c>
      <c r="O39" s="2"/>
      <c r="P39" s="62"/>
      <c r="Q39" s="62"/>
      <c r="R39" s="62"/>
      <c r="X39" s="8" t="str">
        <f t="shared" si="76"/>
        <v/>
      </c>
      <c r="Z39" s="8" t="str">
        <f t="shared" si="38"/>
        <v/>
      </c>
      <c r="AA39" s="8" t="str">
        <f t="shared" si="39"/>
        <v/>
      </c>
      <c r="AB39" s="8" t="str">
        <f t="shared" si="40"/>
        <v/>
      </c>
      <c r="AC39" s="8" t="str">
        <f t="shared" si="41"/>
        <v/>
      </c>
      <c r="AD39" s="8" t="str">
        <f t="shared" si="42"/>
        <v/>
      </c>
      <c r="AE39" s="8" t="str">
        <f t="shared" si="43"/>
        <v/>
      </c>
      <c r="AF39" s="8" t="str">
        <f t="shared" si="44"/>
        <v/>
      </c>
      <c r="AG39" s="8" t="str">
        <f t="shared" si="45"/>
        <v/>
      </c>
      <c r="AH39" s="8" t="str">
        <f t="shared" si="46"/>
        <v/>
      </c>
      <c r="AI39" s="8" t="str">
        <f t="shared" si="47"/>
        <v/>
      </c>
      <c r="AJ39" s="8" t="str">
        <f t="shared" si="48"/>
        <v/>
      </c>
      <c r="AL39" s="68" t="str">
        <f t="shared" si="49"/>
        <v/>
      </c>
      <c r="AM39" s="69" t="str">
        <f t="shared" si="50"/>
        <v/>
      </c>
      <c r="AN39" s="69" t="str">
        <f t="shared" si="51"/>
        <v/>
      </c>
      <c r="AO39" s="69" t="str">
        <f t="shared" si="52"/>
        <v/>
      </c>
      <c r="AP39" s="69" t="str">
        <f t="shared" si="53"/>
        <v/>
      </c>
      <c r="AQ39" s="69" t="str">
        <f t="shared" si="54"/>
        <v/>
      </c>
      <c r="AR39" s="70" t="str">
        <f t="shared" si="55"/>
        <v/>
      </c>
      <c r="AT39" s="68" t="str">
        <f>IF($D39="", "", IFERROR(INDEX('Training Positions'!C$11:C$30, MATCH($D39, 'Training Positions'!$B$11:$B$30, 0)), ""))</f>
        <v/>
      </c>
      <c r="AU39" s="69" t="str">
        <f>IF($D39="", "", IFERROR(INDEX('Training Positions'!D$11:D$30, MATCH($D39, 'Training Positions'!$B$11:$B$30, 0)), ""))</f>
        <v/>
      </c>
      <c r="AV39" s="69" t="str">
        <f>IF($D39="", "", IFERROR(INDEX('Training Positions'!E$11:E$30, MATCH($D39, 'Training Positions'!$B$11:$B$30, 0)), ""))</f>
        <v/>
      </c>
      <c r="AW39" s="69" t="str">
        <f>IF($D39="", "", IFERROR(INDEX('Training Positions'!F$11:F$30, MATCH($D39, 'Training Positions'!$B$11:$B$30, 0)), ""))</f>
        <v/>
      </c>
      <c r="AX39" s="69" t="str">
        <f>IF($D39="", "", IFERROR(INDEX('Training Positions'!G$11:G$30, MATCH($D39, 'Training Positions'!$B$11:$B$30, 0)), ""))</f>
        <v/>
      </c>
      <c r="AY39" s="69" t="str">
        <f>IF($D39="", "", IFERROR(INDEX('Training Positions'!H$11:H$30, MATCH($D39, 'Training Positions'!$B$11:$B$30, 0)), ""))</f>
        <v/>
      </c>
      <c r="AZ39" s="70" t="str">
        <f>IF($D39="", "", IFERROR(INDEX('Training Positions'!I$11:I$30, MATCH($D39, 'Training Positions'!$B$11:$B$30, 0)), ""))</f>
        <v/>
      </c>
      <c r="BB39" s="68" t="str">
        <f t="shared" si="77"/>
        <v/>
      </c>
      <c r="BC39" s="69" t="str">
        <f t="shared" si="77"/>
        <v/>
      </c>
      <c r="BD39" s="69" t="str">
        <f t="shared" si="77"/>
        <v/>
      </c>
      <c r="BE39" s="69" t="str">
        <f t="shared" si="77"/>
        <v/>
      </c>
      <c r="BF39" s="69" t="str">
        <f t="shared" si="77"/>
        <v/>
      </c>
      <c r="BG39" s="69" t="str">
        <f t="shared" si="77"/>
        <v/>
      </c>
      <c r="BH39" s="70" t="str">
        <f t="shared" si="77"/>
        <v/>
      </c>
      <c r="BJ39" s="8" t="str" cm="1">
        <f t="array" ref="BJ39">IF($X39="", "", IFERROR(INDEX($BB$10:$BH$10, $BA$10, MATCH(MIN($BB39:$BH39), $BB39:$BH39, 0)), ""))</f>
        <v/>
      </c>
      <c r="BK39" s="78" t="str">
        <f t="shared" si="78"/>
        <v/>
      </c>
      <c r="BL39" s="8" t="str">
        <f>IF($IX39="", "", IFERROR(INDEX(Trainers!$I$11:$I$20, MATCH($IX39, Trainers!$AB$11:$AB$20, 0)), ""))</f>
        <v/>
      </c>
      <c r="BN39" s="68" t="str" cm="1">
        <f t="array" ref="BN39">IF(OR($X39="", BN$7=""), "", IFERROR(IF(IFERROR(INDEX($F39:$L39, $BM39, MATCH(BN$6, $F$9:$L$9, 0)), "")&gt;BN$7, "", IFERROR(INDEX($BB39:$BH39, $BM39, MATCH(BN$6, $BB$10:$BH$10, 0)), "")), ""))</f>
        <v/>
      </c>
      <c r="BO39" s="70" t="str" cm="1">
        <f t="array" ref="BO39">IF(OR($X39="", BO$7=""), "", IFERROR(IF(IFERROR(INDEX($F39:$L39, $BM39, MATCH(BO$6, $F$9:$L$9, 0)), "")&gt;BO$7, "", IFERROR(INDEX($BB39:$BH39, $BM39, MATCH(BO$6, $BB$10:$BH$10, 0)), "")), ""))</f>
        <v/>
      </c>
      <c r="BP39" s="68" t="str">
        <f t="shared" si="79"/>
        <v/>
      </c>
      <c r="BQ39" s="69" t="str">
        <f t="shared" si="80"/>
        <v/>
      </c>
      <c r="BR39" s="69" t="str">
        <f t="shared" si="81"/>
        <v/>
      </c>
      <c r="BS39" s="69" t="str">
        <f t="shared" si="82"/>
        <v/>
      </c>
      <c r="BT39" s="69" t="str">
        <f t="shared" si="83"/>
        <v/>
      </c>
      <c r="BU39" s="69" t="str">
        <f t="shared" si="84"/>
        <v/>
      </c>
      <c r="BV39" s="70" t="str">
        <f t="shared" si="85"/>
        <v/>
      </c>
      <c r="BW39" s="68" t="str" cm="1">
        <f t="array" ref="BW39">IF(OR($X39="", BW$7=""), "", IFERROR(IF(IFERROR(INDEX($F39:$L39, $BM39, MATCH(BW$6, $F$9:$L$9, 0)), "")&gt;BW$7, "", IFERROR(INDEX($BB39:$BH39, $BM39, MATCH(BW$6, $BB$10:$BH$10, 0)), "")), ""))</f>
        <v/>
      </c>
      <c r="BX39" s="70" t="str" cm="1">
        <f t="array" ref="BX39">IF(OR($X39="", BX$7=""), "", IFERROR(IF(IFERROR(INDEX($F39:$L39, $BM39, MATCH(BX$6, $F$9:$L$9, 0)), "")&gt;BX$7, "", IFERROR(INDEX($BB39:$BH39, $BM39, MATCH(BX$6, $BB$10:$BH$10, 0)), "")), ""))</f>
        <v/>
      </c>
      <c r="BY39" s="68" t="str">
        <f t="shared" si="86"/>
        <v/>
      </c>
      <c r="BZ39" s="69" t="str">
        <f t="shared" si="87"/>
        <v/>
      </c>
      <c r="CA39" s="69" t="str">
        <f t="shared" si="88"/>
        <v/>
      </c>
      <c r="CB39" s="69" t="str">
        <f t="shared" si="89"/>
        <v/>
      </c>
      <c r="CC39" s="69" t="str">
        <f t="shared" si="90"/>
        <v/>
      </c>
      <c r="CD39" s="69" t="str">
        <f t="shared" si="91"/>
        <v/>
      </c>
      <c r="CE39" s="70" t="str">
        <f t="shared" si="92"/>
        <v/>
      </c>
      <c r="CF39" s="68" t="str" cm="1">
        <f t="array" ref="CF39">IF(OR($X39="", CF$7=""), "", IFERROR(IF(IFERROR(INDEX($F39:$L39, $BM39, MATCH(CF$6, $F$9:$L$9, 0)), "")&gt;CF$7, "", IFERROR(INDEX($BB39:$BH39, $BM39, MATCH(CF$6, $BB$10:$BH$10, 0)), "")), ""))</f>
        <v/>
      </c>
      <c r="CG39" s="70" t="str" cm="1">
        <f t="array" ref="CG39">IF(OR($X39="", CG$7=""), "", IFERROR(IF(IFERROR(INDEX($F39:$L39, $BM39, MATCH(CG$6, $F$9:$L$9, 0)), "")&gt;CG$7, "", IFERROR(INDEX($BB39:$BH39, $BM39, MATCH(CG$6, $BB$10:$BH$10, 0)), "")), ""))</f>
        <v/>
      </c>
      <c r="CH39" s="68" t="str">
        <f t="shared" si="93"/>
        <v/>
      </c>
      <c r="CI39" s="69" t="str">
        <f t="shared" si="94"/>
        <v/>
      </c>
      <c r="CJ39" s="69" t="str">
        <f t="shared" si="95"/>
        <v/>
      </c>
      <c r="CK39" s="69" t="str">
        <f t="shared" si="96"/>
        <v/>
      </c>
      <c r="CL39" s="69" t="str">
        <f t="shared" si="97"/>
        <v/>
      </c>
      <c r="CM39" s="69" t="str">
        <f t="shared" si="98"/>
        <v/>
      </c>
      <c r="CN39" s="70" t="str">
        <f t="shared" si="99"/>
        <v/>
      </c>
      <c r="CO39" s="68" t="str" cm="1">
        <f t="array" ref="CO39">IF(OR($X39="", CO$7=""), "", IFERROR(IF(IFERROR(INDEX($F39:$L39, $BM39, MATCH(CO$6, $F$9:$L$9, 0)), "")&gt;CO$7, "", IFERROR(INDEX($BB39:$BH39, $BM39, MATCH(CO$6, $BB$10:$BH$10, 0)), "")), ""))</f>
        <v/>
      </c>
      <c r="CP39" s="70" t="str" cm="1">
        <f t="array" ref="CP39">IF(OR($X39="", CP$7=""), "", IFERROR(IF(IFERROR(INDEX($F39:$L39, $BM39, MATCH(CP$6, $F$9:$L$9, 0)), "")&gt;CP$7, "", IFERROR(INDEX($BB39:$BH39, $BM39, MATCH(CP$6, $BB$10:$BH$10, 0)), "")), ""))</f>
        <v/>
      </c>
      <c r="CQ39" s="68" t="str">
        <f t="shared" si="100"/>
        <v/>
      </c>
      <c r="CR39" s="69" t="str">
        <f t="shared" si="101"/>
        <v/>
      </c>
      <c r="CS39" s="69" t="str">
        <f t="shared" si="102"/>
        <v/>
      </c>
      <c r="CT39" s="69" t="str">
        <f t="shared" si="103"/>
        <v/>
      </c>
      <c r="CU39" s="69" t="str">
        <f t="shared" si="104"/>
        <v/>
      </c>
      <c r="CV39" s="69" t="str">
        <f t="shared" si="105"/>
        <v/>
      </c>
      <c r="CW39" s="70" t="str">
        <f t="shared" si="106"/>
        <v/>
      </c>
      <c r="CX39" s="68" t="str" cm="1">
        <f t="array" ref="CX39">IF(OR($X39="", CX$7=""), "", IFERROR(IF(IFERROR(INDEX($F39:$L39, $BM39, MATCH(CX$6, $F$9:$L$9, 0)), "")&gt;CX$7, "", IFERROR(INDEX($BB39:$BH39, $BM39, MATCH(CX$6, $BB$10:$BH$10, 0)), "")), ""))</f>
        <v/>
      </c>
      <c r="CY39" s="70" t="str" cm="1">
        <f t="array" ref="CY39">IF(OR($X39="", CY$7=""), "", IFERROR(IF(IFERROR(INDEX($F39:$L39, $BM39, MATCH(CY$6, $F$9:$L$9, 0)), "")&gt;CY$7, "", IFERROR(INDEX($BB39:$BH39, $BM39, MATCH(CY$6, $BB$10:$BH$10, 0)), "")), ""))</f>
        <v/>
      </c>
      <c r="CZ39" s="68" t="str">
        <f t="shared" si="107"/>
        <v/>
      </c>
      <c r="DA39" s="69" t="str">
        <f t="shared" si="108"/>
        <v/>
      </c>
      <c r="DB39" s="69" t="str">
        <f t="shared" si="109"/>
        <v/>
      </c>
      <c r="DC39" s="69" t="str">
        <f t="shared" si="110"/>
        <v/>
      </c>
      <c r="DD39" s="69" t="str">
        <f t="shared" si="111"/>
        <v/>
      </c>
      <c r="DE39" s="69" t="str">
        <f t="shared" si="112"/>
        <v/>
      </c>
      <c r="DF39" s="70" t="str">
        <f t="shared" si="113"/>
        <v/>
      </c>
      <c r="DG39" s="68" t="str" cm="1">
        <f t="array" ref="DG39">IF(OR($X39="", DG$7=""), "", IFERROR(IF(IFERROR(INDEX($F39:$L39, $BM39, MATCH(DG$6, $F$9:$L$9, 0)), "")&gt;DG$7, "", IFERROR(INDEX($BB39:$BH39, $BM39, MATCH(DG$6, $BB$10:$BH$10, 0)), "")), ""))</f>
        <v/>
      </c>
      <c r="DH39" s="70" t="str" cm="1">
        <f t="array" ref="DH39">IF(OR($X39="", DH$7=""), "", IFERROR(IF(IFERROR(INDEX($F39:$L39, $BM39, MATCH(DH$6, $F$9:$L$9, 0)), "")&gt;DH$7, "", IFERROR(INDEX($BB39:$BH39, $BM39, MATCH(DH$6, $BB$10:$BH$10, 0)), "")), ""))</f>
        <v/>
      </c>
      <c r="DI39" s="68" t="str">
        <f t="shared" si="114"/>
        <v/>
      </c>
      <c r="DJ39" s="69" t="str">
        <f t="shared" si="115"/>
        <v/>
      </c>
      <c r="DK39" s="69" t="str">
        <f t="shared" si="116"/>
        <v/>
      </c>
      <c r="DL39" s="69" t="str">
        <f t="shared" si="117"/>
        <v/>
      </c>
      <c r="DM39" s="69" t="str">
        <f t="shared" si="118"/>
        <v/>
      </c>
      <c r="DN39" s="69" t="str">
        <f t="shared" si="119"/>
        <v/>
      </c>
      <c r="DO39" s="70" t="str">
        <f t="shared" si="120"/>
        <v/>
      </c>
      <c r="DP39" s="68" t="str" cm="1">
        <f t="array" ref="DP39">IF(OR($X39="", DP$7=""), "", IFERROR(IF(IFERROR(INDEX($F39:$L39, $BM39, MATCH(DP$6, $F$9:$L$9, 0)), "")&gt;DP$7, "", IFERROR(INDEX($BB39:$BH39, $BM39, MATCH(DP$6, $BB$10:$BH$10, 0)), "")), ""))</f>
        <v/>
      </c>
      <c r="DQ39" s="70" t="str" cm="1">
        <f t="array" ref="DQ39">IF(OR($X39="", DQ$7=""), "", IFERROR(IF(IFERROR(INDEX($F39:$L39, $BM39, MATCH(DQ$6, $F$9:$L$9, 0)), "")&gt;DQ$7, "", IFERROR(INDEX($BB39:$BH39, $BM39, MATCH(DQ$6, $BB$10:$BH$10, 0)), "")), ""))</f>
        <v/>
      </c>
      <c r="DR39" s="68" t="str">
        <f t="shared" si="121"/>
        <v/>
      </c>
      <c r="DS39" s="69" t="str">
        <f t="shared" si="122"/>
        <v/>
      </c>
      <c r="DT39" s="69" t="str">
        <f t="shared" si="123"/>
        <v/>
      </c>
      <c r="DU39" s="69" t="str">
        <f t="shared" si="124"/>
        <v/>
      </c>
      <c r="DV39" s="69" t="str">
        <f t="shared" si="125"/>
        <v/>
      </c>
      <c r="DW39" s="69" t="str">
        <f t="shared" si="126"/>
        <v/>
      </c>
      <c r="DX39" s="70" t="str">
        <f t="shared" si="127"/>
        <v/>
      </c>
      <c r="DY39" s="68" t="str" cm="1">
        <f t="array" ref="DY39">IF(OR($X39="", DY$7=""), "", IFERROR(IF(IFERROR(INDEX($F39:$L39, $BM39, MATCH(DY$6, $F$9:$L$9, 0)), "")&gt;DY$7, "", IFERROR(INDEX($BB39:$BH39, $BM39, MATCH(DY$6, $BB$10:$BH$10, 0)), "")), ""))</f>
        <v/>
      </c>
      <c r="DZ39" s="70" t="str" cm="1">
        <f t="array" ref="DZ39">IF(OR($X39="", DZ$7=""), "", IFERROR(IF(IFERROR(INDEX($F39:$L39, $BM39, MATCH(DZ$6, $F$9:$L$9, 0)), "")&gt;DZ$7, "", IFERROR(INDEX($BB39:$BH39, $BM39, MATCH(DZ$6, $BB$10:$BH$10, 0)), "")), ""))</f>
        <v/>
      </c>
      <c r="EA39" s="68" t="str">
        <f t="shared" si="128"/>
        <v/>
      </c>
      <c r="EB39" s="69" t="str">
        <f t="shared" si="129"/>
        <v/>
      </c>
      <c r="EC39" s="69" t="str">
        <f t="shared" si="130"/>
        <v/>
      </c>
      <c r="ED39" s="69" t="str">
        <f t="shared" si="131"/>
        <v/>
      </c>
      <c r="EE39" s="69" t="str">
        <f t="shared" si="132"/>
        <v/>
      </c>
      <c r="EF39" s="69" t="str">
        <f t="shared" si="133"/>
        <v/>
      </c>
      <c r="EG39" s="70" t="str">
        <f t="shared" si="134"/>
        <v/>
      </c>
      <c r="EH39" s="68" t="str" cm="1">
        <f t="array" ref="EH39">IF(OR($X39="", EH$7=""), "", IFERROR(IF(IFERROR(INDEX($F39:$L39, $BM39, MATCH(EH$6, $F$9:$L$9, 0)), "")&gt;EH$7, "", IFERROR(INDEX($BB39:$BH39, $BM39, MATCH(EH$6, $BB$10:$BH$10, 0)), "")), ""))</f>
        <v/>
      </c>
      <c r="EI39" s="70" t="str" cm="1">
        <f t="array" ref="EI39">IF(OR($X39="", EI$7=""), "", IFERROR(IF(IFERROR(INDEX($F39:$L39, $BM39, MATCH(EI$6, $F$9:$L$9, 0)), "")&gt;EI$7, "", IFERROR(INDEX($BB39:$BH39, $BM39, MATCH(EI$6, $BB$10:$BH$10, 0)), "")), ""))</f>
        <v/>
      </c>
      <c r="EJ39" s="68" t="str">
        <f t="shared" si="135"/>
        <v/>
      </c>
      <c r="EK39" s="69" t="str">
        <f t="shared" si="136"/>
        <v/>
      </c>
      <c r="EL39" s="69" t="str">
        <f t="shared" si="137"/>
        <v/>
      </c>
      <c r="EM39" s="69" t="str">
        <f t="shared" si="138"/>
        <v/>
      </c>
      <c r="EN39" s="69" t="str">
        <f t="shared" si="139"/>
        <v/>
      </c>
      <c r="EO39" s="69" t="str">
        <f t="shared" si="140"/>
        <v/>
      </c>
      <c r="EP39" s="70" t="str">
        <f t="shared" si="141"/>
        <v/>
      </c>
      <c r="EQ39" s="68" t="str" cm="1">
        <f t="array" ref="EQ39">IF(OR($X39="", EQ$7=""), "", IFERROR(IF(IFERROR(INDEX($F39:$L39, $BM39, MATCH(EQ$6, $F$9:$L$9, 0)), "")&gt;EQ$7, "", IFERROR(INDEX($BB39:$BH39, $BM39, MATCH(EQ$6, $BB$10:$BH$10, 0)), "")), ""))</f>
        <v/>
      </c>
      <c r="ER39" s="70" t="str" cm="1">
        <f t="array" ref="ER39">IF(OR($X39="", ER$7=""), "", IFERROR(IF(IFERROR(INDEX($F39:$L39, $BM39, MATCH(ER$6, $F$9:$L$9, 0)), "")&gt;ER$7, "", IFERROR(INDEX($BB39:$BH39, $BM39, MATCH(ER$6, $BB$10:$BH$10, 0)), "")), ""))</f>
        <v/>
      </c>
      <c r="ES39" s="68" t="str">
        <f t="shared" si="142"/>
        <v/>
      </c>
      <c r="ET39" s="69" t="str">
        <f t="shared" si="143"/>
        <v/>
      </c>
      <c r="EU39" s="69" t="str">
        <f t="shared" si="144"/>
        <v/>
      </c>
      <c r="EV39" s="69" t="str">
        <f t="shared" si="145"/>
        <v/>
      </c>
      <c r="EW39" s="69" t="str">
        <f t="shared" si="146"/>
        <v/>
      </c>
      <c r="EX39" s="69" t="str">
        <f t="shared" si="147"/>
        <v/>
      </c>
      <c r="EY39" s="70" t="str">
        <f t="shared" si="148"/>
        <v/>
      </c>
      <c r="FA39" s="68" t="str" cm="1">
        <f t="array" ref="FA39">IF($X39="", "", IFERROR(INDEX($BN39:$EY39, $EZ39, MATCH(FA$8, $BN$2:$EY$2, 0)), ""))</f>
        <v/>
      </c>
      <c r="FB39" s="69" t="str" cm="1">
        <f t="array" ref="FB39">IF($X39="", "", IFERROR(INDEX($BN39:$EY39, $EZ39, MATCH(FB$8, $BN$2:$EY$2, 0)), ""))</f>
        <v/>
      </c>
      <c r="FC39" s="69" t="str" cm="1">
        <f t="array" ref="FC39">IF($X39="", "", IFERROR(INDEX($BN39:$EY39, $EZ39, MATCH(FC$8, $BN$2:$EY$2, 0)), ""))</f>
        <v/>
      </c>
      <c r="FD39" s="69" t="str" cm="1">
        <f t="array" ref="FD39">IF($X39="", "", IFERROR(INDEX($BN39:$EY39, $EZ39, MATCH(FD$8, $BN$2:$EY$2, 0)), ""))</f>
        <v/>
      </c>
      <c r="FE39" s="69" t="str" cm="1">
        <f t="array" ref="FE39">IF($X39="", "", IFERROR(INDEX($BN39:$EY39, $EZ39, MATCH(FE$8, $BN$2:$EY$2, 0)), ""))</f>
        <v/>
      </c>
      <c r="FF39" s="69" t="str" cm="1">
        <f t="array" ref="FF39">IF($X39="", "", IFERROR(INDEX($BN39:$EY39, $EZ39, MATCH(FF$8, $BN$2:$EY$2, 0)), ""))</f>
        <v/>
      </c>
      <c r="FG39" s="69" t="str" cm="1">
        <f t="array" ref="FG39">IF($X39="", "", IFERROR(INDEX($BN39:$EY39, $EZ39, MATCH(FG$8, $BN$2:$EY$2, 0)), ""))</f>
        <v/>
      </c>
      <c r="FH39" s="69" t="str" cm="1">
        <f t="array" ref="FH39">IF($X39="", "", IFERROR(INDEX($BN39:$EY39, $EZ39, MATCH(FH$8, $BN$2:$EY$2, 0)), ""))</f>
        <v/>
      </c>
      <c r="FI39" s="69" t="str" cm="1">
        <f t="array" ref="FI39">IF($X39="", "", IFERROR(INDEX($BN39:$EY39, $EZ39, MATCH(FI$8, $BN$2:$EY$2, 0)), ""))</f>
        <v/>
      </c>
      <c r="FJ39" s="69" t="str" cm="1">
        <f t="array" ref="FJ39">IF($X39="", "", IFERROR(INDEX($BN39:$EY39, $EZ39, MATCH(FJ$8, $BN$2:$EY$2, 0)), ""))</f>
        <v/>
      </c>
      <c r="FK39" s="69" t="str" cm="1">
        <f t="array" ref="FK39">IF($X39="", "", IFERROR(INDEX($BN39:$EY39, $EZ39, MATCH(FK$8, $BN$2:$EY$2, 0)), ""))</f>
        <v/>
      </c>
      <c r="FL39" s="69" t="str" cm="1">
        <f t="array" ref="FL39">IF($X39="", "", IFERROR(INDEX($BN39:$EY39, $EZ39, MATCH(FL$8, $BN$2:$EY$2, 0)), ""))</f>
        <v/>
      </c>
      <c r="FM39" s="69" t="str" cm="1">
        <f t="array" ref="FM39">IF($X39="", "", IFERROR(INDEX($BN39:$EY39, $EZ39, MATCH(FM$8, $BN$2:$EY$2, 0)), ""))</f>
        <v/>
      </c>
      <c r="FN39" s="69" t="str" cm="1">
        <f t="array" ref="FN39">IF($X39="", "", IFERROR(INDEX($BN39:$EY39, $EZ39, MATCH(FN$8, $BN$2:$EY$2, 0)), ""))</f>
        <v/>
      </c>
      <c r="FO39" s="69" t="str" cm="1">
        <f t="array" ref="FO39">IF($X39="", "", IFERROR(INDEX($BN39:$EY39, $EZ39, MATCH(FO$8, $BN$2:$EY$2, 0)), ""))</f>
        <v/>
      </c>
      <c r="FP39" s="69" t="str" cm="1">
        <f t="array" ref="FP39">IF($X39="", "", IFERROR(INDEX($BN39:$EY39, $EZ39, MATCH(FP$8, $BN$2:$EY$2, 0)), ""))</f>
        <v/>
      </c>
      <c r="FQ39" s="69" t="str" cm="1">
        <f t="array" ref="FQ39">IF($X39="", "", IFERROR(INDEX($BN39:$EY39, $EZ39, MATCH(FQ$8, $BN$2:$EY$2, 0)), ""))</f>
        <v/>
      </c>
      <c r="FR39" s="69" t="str" cm="1">
        <f t="array" ref="FR39">IF($X39="", "", IFERROR(INDEX($BN39:$EY39, $EZ39, MATCH(FR$8, $BN$2:$EY$2, 0)), ""))</f>
        <v/>
      </c>
      <c r="FS39" s="69" t="str" cm="1">
        <f t="array" ref="FS39">IF($X39="", "", IFERROR(INDEX($BN39:$EY39, $EZ39, MATCH(FS$8, $BN$2:$EY$2, 0)), ""))</f>
        <v/>
      </c>
      <c r="FT39" s="69" t="str" cm="1">
        <f t="array" ref="FT39">IF($X39="", "", IFERROR(INDEX($BN39:$EY39, $EZ39, MATCH(FT$8, $BN$2:$EY$2, 0)), ""))</f>
        <v/>
      </c>
      <c r="FU39" s="69" t="str" cm="1">
        <f t="array" ref="FU39">IF($X39="", "", IFERROR(INDEX($BN39:$EY39, $EZ39, MATCH(FU$8, $BN$2:$EY$2, 0)), ""))</f>
        <v/>
      </c>
      <c r="FV39" s="69" t="str" cm="1">
        <f t="array" ref="FV39">IF($X39="", "", IFERROR(INDEX($BN39:$EY39, $EZ39, MATCH(FV$8, $BN$2:$EY$2, 0)), ""))</f>
        <v/>
      </c>
      <c r="FW39" s="69" t="str" cm="1">
        <f t="array" ref="FW39">IF($X39="", "", IFERROR(INDEX($BN39:$EY39, $EZ39, MATCH(FW$8, $BN$2:$EY$2, 0)), ""))</f>
        <v/>
      </c>
      <c r="FX39" s="69" t="str" cm="1">
        <f t="array" ref="FX39">IF($X39="", "", IFERROR(INDEX($BN39:$EY39, $EZ39, MATCH(FX$8, $BN$2:$EY$2, 0)), ""))</f>
        <v/>
      </c>
      <c r="FY39" s="69" t="str" cm="1">
        <f t="array" ref="FY39">IF($X39="", "", IFERROR(INDEX($BN39:$EY39, $EZ39, MATCH(FY$8, $BN$2:$EY$2, 0)), ""))</f>
        <v/>
      </c>
      <c r="FZ39" s="69" t="str" cm="1">
        <f t="array" ref="FZ39">IF($X39="", "", IFERROR(INDEX($BN39:$EY39, $EZ39, MATCH(FZ$8, $BN$2:$EY$2, 0)), ""))</f>
        <v/>
      </c>
      <c r="GA39" s="69" t="str" cm="1">
        <f t="array" ref="GA39">IF($X39="", "", IFERROR(INDEX($BN39:$EY39, $EZ39, MATCH(GA$8, $BN$2:$EY$2, 0)), ""))</f>
        <v/>
      </c>
      <c r="GB39" s="69" t="str" cm="1">
        <f t="array" ref="GB39">IF($X39="", "", IFERROR(INDEX($BN39:$EY39, $EZ39, MATCH(GB$8, $BN$2:$EY$2, 0)), ""))</f>
        <v/>
      </c>
      <c r="GC39" s="69" t="str" cm="1">
        <f t="array" ref="GC39">IF($X39="", "", IFERROR(INDEX($BN39:$EY39, $EZ39, MATCH(GC$8, $BN$2:$EY$2, 0)), ""))</f>
        <v/>
      </c>
      <c r="GD39" s="69" t="str" cm="1">
        <f t="array" ref="GD39">IF($X39="", "", IFERROR(INDEX($BN39:$EY39, $EZ39, MATCH(GD$8, $BN$2:$EY$2, 0)), ""))</f>
        <v/>
      </c>
      <c r="GE39" s="69" t="str" cm="1">
        <f t="array" ref="GE39">IF($X39="", "", IFERROR(INDEX($BN39:$EY39, $EZ39, MATCH(GE$8, $BN$2:$EY$2, 0)), ""))</f>
        <v/>
      </c>
      <c r="GF39" s="69" t="str" cm="1">
        <f t="array" ref="GF39">IF($X39="", "", IFERROR(INDEX($BN39:$EY39, $EZ39, MATCH(GF$8, $BN$2:$EY$2, 0)), ""))</f>
        <v/>
      </c>
      <c r="GG39" s="69" t="str" cm="1">
        <f t="array" ref="GG39">IF($X39="", "", IFERROR(INDEX($BN39:$EY39, $EZ39, MATCH(GG$8, $BN$2:$EY$2, 0)), ""))</f>
        <v/>
      </c>
      <c r="GH39" s="69" t="str" cm="1">
        <f t="array" ref="GH39">IF($X39="", "", IFERROR(INDEX($BN39:$EY39, $EZ39, MATCH(GH$8, $BN$2:$EY$2, 0)), ""))</f>
        <v/>
      </c>
      <c r="GI39" s="69" t="str" cm="1">
        <f t="array" ref="GI39">IF($X39="", "", IFERROR(INDEX($BN39:$EY39, $EZ39, MATCH(GI$8, $BN$2:$EY$2, 0)), ""))</f>
        <v/>
      </c>
      <c r="GJ39" s="69" t="str" cm="1">
        <f t="array" ref="GJ39">IF($X39="", "", IFERROR(INDEX($BN39:$EY39, $EZ39, MATCH(GJ$8, $BN$2:$EY$2, 0)), ""))</f>
        <v/>
      </c>
      <c r="GK39" s="69" t="str" cm="1">
        <f t="array" ref="GK39">IF($X39="", "", IFERROR(INDEX($BN39:$EY39, $EZ39, MATCH(GK$8, $BN$2:$EY$2, 0)), ""))</f>
        <v/>
      </c>
      <c r="GL39" s="69" t="str" cm="1">
        <f t="array" ref="GL39">IF($X39="", "", IFERROR(INDEX($BN39:$EY39, $EZ39, MATCH(GL$8, $BN$2:$EY$2, 0)), ""))</f>
        <v/>
      </c>
      <c r="GM39" s="69" t="str" cm="1">
        <f t="array" ref="GM39">IF($X39="", "", IFERROR(INDEX($BN39:$EY39, $EZ39, MATCH(GM$8, $BN$2:$EY$2, 0)), ""))</f>
        <v/>
      </c>
      <c r="GN39" s="69" t="str" cm="1">
        <f t="array" ref="GN39">IF($X39="", "", IFERROR(INDEX($BN39:$EY39, $EZ39, MATCH(GN$8, $BN$2:$EY$2, 0)), ""))</f>
        <v/>
      </c>
      <c r="GO39" s="69" t="str" cm="1">
        <f t="array" ref="GO39">IF($X39="", "", IFERROR(INDEX($BN39:$EY39, $EZ39, MATCH(GO$8, $BN$2:$EY$2, 0)), ""))</f>
        <v/>
      </c>
      <c r="GP39" s="69" t="str" cm="1">
        <f t="array" ref="GP39">IF($X39="", "", IFERROR(INDEX($BN39:$EY39, $EZ39, MATCH(GP$8, $BN$2:$EY$2, 0)), ""))</f>
        <v/>
      </c>
      <c r="GQ39" s="69" t="str" cm="1">
        <f t="array" ref="GQ39">IF($X39="", "", IFERROR(INDEX($BN39:$EY39, $EZ39, MATCH(GQ$8, $BN$2:$EY$2, 0)), ""))</f>
        <v/>
      </c>
      <c r="GR39" s="69" t="str" cm="1">
        <f t="array" ref="GR39">IF($X39="", "", IFERROR(INDEX($BN39:$EY39, $EZ39, MATCH(GR$8, $BN$2:$EY$2, 0)), ""))</f>
        <v/>
      </c>
      <c r="GS39" s="69" t="str" cm="1">
        <f t="array" ref="GS39">IF($X39="", "", IFERROR(INDEX($BN39:$EY39, $EZ39, MATCH(GS$8, $BN$2:$EY$2, 0)), ""))</f>
        <v/>
      </c>
      <c r="GT39" s="69" t="str" cm="1">
        <f t="array" ref="GT39">IF($X39="", "", IFERROR(INDEX($BN39:$EY39, $EZ39, MATCH(GT$8, $BN$2:$EY$2, 0)), ""))</f>
        <v/>
      </c>
      <c r="GU39" s="69" t="str" cm="1">
        <f t="array" ref="GU39">IF($X39="", "", IFERROR(INDEX($BN39:$EY39, $EZ39, MATCH(GU$8, $BN$2:$EY$2, 0)), ""))</f>
        <v/>
      </c>
      <c r="GV39" s="69" t="str" cm="1">
        <f t="array" ref="GV39">IF($X39="", "", IFERROR(INDEX($BN39:$EY39, $EZ39, MATCH(GV$8, $BN$2:$EY$2, 0)), ""))</f>
        <v/>
      </c>
      <c r="GW39" s="69" t="str" cm="1">
        <f t="array" ref="GW39">IF($X39="", "", IFERROR(INDEX($BN39:$EY39, $EZ39, MATCH(GW$8, $BN$2:$EY$2, 0)), ""))</f>
        <v/>
      </c>
      <c r="GX39" s="69" t="str" cm="1">
        <f t="array" ref="GX39">IF($X39="", "", IFERROR(INDEX($BN39:$EY39, $EZ39, MATCH(GX$8, $BN$2:$EY$2, 0)), ""))</f>
        <v/>
      </c>
      <c r="GY39" s="69" t="str" cm="1">
        <f t="array" ref="GY39">IF($X39="", "", IFERROR(INDEX($BN39:$EY39, $EZ39, MATCH(GY$8, $BN$2:$EY$2, 0)), ""))</f>
        <v/>
      </c>
      <c r="GZ39" s="69" t="str" cm="1">
        <f t="array" ref="GZ39">IF($X39="", "", IFERROR(INDEX($BN39:$EY39, $EZ39, MATCH(GZ$8, $BN$2:$EY$2, 0)), ""))</f>
        <v/>
      </c>
      <c r="HA39" s="69" t="str" cm="1">
        <f t="array" ref="HA39">IF($X39="", "", IFERROR(INDEX($BN39:$EY39, $EZ39, MATCH(HA$8, $BN$2:$EY$2, 0)), ""))</f>
        <v/>
      </c>
      <c r="HB39" s="69" t="str" cm="1">
        <f t="array" ref="HB39">IF($X39="", "", IFERROR(INDEX($BN39:$EY39, $EZ39, MATCH(HB$8, $BN$2:$EY$2, 0)), ""))</f>
        <v/>
      </c>
      <c r="HC39" s="69" t="str" cm="1">
        <f t="array" ref="HC39">IF($X39="", "", IFERROR(INDEX($BN39:$EY39, $EZ39, MATCH(HC$8, $BN$2:$EY$2, 0)), ""))</f>
        <v/>
      </c>
      <c r="HD39" s="69" t="str" cm="1">
        <f t="array" ref="HD39">IF($X39="", "", IFERROR(INDEX($BN39:$EY39, $EZ39, MATCH(HD$8, $BN$2:$EY$2, 0)), ""))</f>
        <v/>
      </c>
      <c r="HE39" s="69" t="str" cm="1">
        <f t="array" ref="HE39">IF($X39="", "", IFERROR(INDEX($BN39:$EY39, $EZ39, MATCH(HE$8, $BN$2:$EY$2, 0)), ""))</f>
        <v/>
      </c>
      <c r="HF39" s="69" t="str" cm="1">
        <f t="array" ref="HF39">IF($X39="", "", IFERROR(INDEX($BN39:$EY39, $EZ39, MATCH(HF$8, $BN$2:$EY$2, 0)), ""))</f>
        <v/>
      </c>
      <c r="HG39" s="69" t="str" cm="1">
        <f t="array" ref="HG39">IF($X39="", "", IFERROR(INDEX($BN39:$EY39, $EZ39, MATCH(HG$8, $BN$2:$EY$2, 0)), ""))</f>
        <v/>
      </c>
      <c r="HH39" s="69" t="str" cm="1">
        <f t="array" ref="HH39">IF($X39="", "", IFERROR(INDEX($BN39:$EY39, $EZ39, MATCH(HH$8, $BN$2:$EY$2, 0)), ""))</f>
        <v/>
      </c>
      <c r="HI39" s="69" t="str" cm="1">
        <f t="array" ref="HI39">IF($X39="", "", IFERROR(INDEX($BN39:$EY39, $EZ39, MATCH(HI$8, $BN$2:$EY$2, 0)), ""))</f>
        <v/>
      </c>
      <c r="HJ39" s="69" t="str" cm="1">
        <f t="array" ref="HJ39">IF($X39="", "", IFERROR(INDEX($BN39:$EY39, $EZ39, MATCH(HJ$8, $BN$2:$EY$2, 0)), ""))</f>
        <v/>
      </c>
      <c r="HK39" s="69" t="str" cm="1">
        <f t="array" ref="HK39">IF($X39="", "", IFERROR(INDEX($BN39:$EY39, $EZ39, MATCH(HK$8, $BN$2:$EY$2, 0)), ""))</f>
        <v/>
      </c>
      <c r="HL39" s="69" t="str" cm="1">
        <f t="array" ref="HL39">IF($X39="", "", IFERROR(INDEX($BN39:$EY39, $EZ39, MATCH(HL$8, $BN$2:$EY$2, 0)), ""))</f>
        <v/>
      </c>
      <c r="HM39" s="69" t="str" cm="1">
        <f t="array" ref="HM39">IF($X39="", "", IFERROR(INDEX($BN39:$EY39, $EZ39, MATCH(HM$8, $BN$2:$EY$2, 0)), ""))</f>
        <v/>
      </c>
      <c r="HN39" s="69" t="str" cm="1">
        <f t="array" ref="HN39">IF($X39="", "", IFERROR(INDEX($BN39:$EY39, $EZ39, MATCH(HN$8, $BN$2:$EY$2, 0)), ""))</f>
        <v/>
      </c>
      <c r="HO39" s="69" t="str" cm="1">
        <f t="array" ref="HO39">IF($X39="", "", IFERROR(INDEX($BN39:$EY39, $EZ39, MATCH(HO$8, $BN$2:$EY$2, 0)), ""))</f>
        <v/>
      </c>
      <c r="HP39" s="69" t="str" cm="1">
        <f t="array" ref="HP39">IF($X39="", "", IFERROR(INDEX($BN39:$EY39, $EZ39, MATCH(HP$8, $BN$2:$EY$2, 0)), ""))</f>
        <v/>
      </c>
      <c r="HQ39" s="69" t="str" cm="1">
        <f t="array" ref="HQ39">IF($X39="", "", IFERROR(INDEX($BN39:$EY39, $EZ39, MATCH(HQ$8, $BN$2:$EY$2, 0)), ""))</f>
        <v/>
      </c>
      <c r="HR39" s="70" t="str" cm="1">
        <f t="array" ref="HR39">IF($X39="", "", IFERROR(INDEX($BN39:$EY39, $EZ39, MATCH(HR$8, $BN$2:$EY$2, 0)), ""))</f>
        <v/>
      </c>
      <c r="HT39" s="8" t="str" cm="1">
        <f t="array" ref="HT39">IFERROR(INDEX($FA$6:$HR$6, $HS$6, MATCH(MIN($FA39:$HR39), $FA39:$HR39, 0)), "")</f>
        <v/>
      </c>
      <c r="HV39" s="8" t="str" cm="1">
        <f t="array" ref="HV39">IFERROR(INDEX(Trainers!$I$11:$I$20, MATCH(IFERROR(INDEX($FA$7:$HR$7, $HS$6, MATCH(MIN($FA39:$HR39), $FA39:$HR39, 0)), ""), Trainers!$AB$11:$AB$20, 0)), "")</f>
        <v/>
      </c>
      <c r="HX39" s="81" t="str">
        <f t="shared" si="149"/>
        <v/>
      </c>
      <c r="HY39" s="88" t="str">
        <f t="shared" si="150"/>
        <v/>
      </c>
      <c r="HZ39" s="81" t="str">
        <f t="shared" si="149"/>
        <v/>
      </c>
      <c r="IA39" s="88" t="str">
        <f t="shared" si="150"/>
        <v/>
      </c>
      <c r="IB39" s="81" t="str">
        <f t="shared" si="149"/>
        <v/>
      </c>
      <c r="IC39" s="88" t="str">
        <f t="shared" si="150"/>
        <v/>
      </c>
      <c r="ID39" s="81" t="str">
        <f t="shared" si="149"/>
        <v/>
      </c>
      <c r="IE39" s="88" t="str">
        <f t="shared" si="150"/>
        <v/>
      </c>
      <c r="IF39" s="81" t="str">
        <f t="shared" si="149"/>
        <v/>
      </c>
      <c r="IG39" s="88" t="str">
        <f t="shared" si="150"/>
        <v/>
      </c>
      <c r="IH39" s="81" t="str">
        <f t="shared" si="149"/>
        <v/>
      </c>
      <c r="II39" s="88" t="str">
        <f t="shared" si="150"/>
        <v/>
      </c>
      <c r="IJ39" s="81" t="str">
        <f t="shared" si="149"/>
        <v/>
      </c>
      <c r="IK39" s="88" t="str">
        <f t="shared" si="150"/>
        <v/>
      </c>
      <c r="IL39" s="81" t="str">
        <f t="shared" si="149"/>
        <v/>
      </c>
      <c r="IM39" s="88" t="str">
        <f t="shared" si="150"/>
        <v/>
      </c>
      <c r="IN39" s="81" t="str">
        <f t="shared" si="156"/>
        <v/>
      </c>
      <c r="IO39" s="88" t="str">
        <f t="shared" si="157"/>
        <v/>
      </c>
      <c r="IP39" s="81" t="str">
        <f t="shared" si="156"/>
        <v/>
      </c>
      <c r="IQ39" s="88" t="str">
        <f t="shared" si="157"/>
        <v/>
      </c>
      <c r="IS39" s="81" t="str" cm="1">
        <f t="array" ref="IS39">IF($X39="", "", IFERROR(INDEX($HX$3:$IQ$3, $IR$3, MATCH(IS$10, $HX39:$IQ39, 0)), ""))</f>
        <v/>
      </c>
      <c r="IT39" s="89" t="str" cm="1">
        <f t="array" ref="IT39">IF($X39="", "", IFERROR(INDEX($HX$3:$IQ$3, $IR$3, MATCH(IT$10, $HX39:$IQ39, 0)), ""))</f>
        <v/>
      </c>
      <c r="IU39" s="89" t="str" cm="1">
        <f t="array" ref="IU39">IF($X39="", "", IFERROR(INDEX($HX$3:$IQ$3, $IR$3, MATCH(IU$10, $HX39:$IQ39, 0)), ""))</f>
        <v/>
      </c>
      <c r="IV39" s="8" t="str">
        <f t="shared" si="151"/>
        <v/>
      </c>
      <c r="IX39" s="8" t="str">
        <f t="shared" si="152"/>
        <v/>
      </c>
      <c r="IZ39" s="8" t="str">
        <f>IF($BL39="", "", IFERROR(INDEX(Trainers!$AB$11:$AB$20, MATCH($BL39, Trainers!$I$11:$I$20, 0)), ""))</f>
        <v/>
      </c>
      <c r="JA39" s="78" t="str">
        <f t="shared" si="153"/>
        <v/>
      </c>
      <c r="JB39" s="8" t="str" cm="1">
        <f t="array" ref="JB39">IFERROR(INDEX($BN$7:$EY$7, $BM$7, MATCH(CONCATENATE($IZ39, " - ", $BJ39), $BN$2:$EY$2, 0)), "")</f>
        <v/>
      </c>
      <c r="JC39" s="8" t="str">
        <f t="shared" si="154"/>
        <v/>
      </c>
      <c r="JE39" s="8" t="str">
        <f>IF($HV39="", "", IFERROR(INDEX(Trainers!$AB$11:$AB$20, MATCH($HV39, Trainers!$I$11:$I$20, 0)), ""))</f>
        <v/>
      </c>
      <c r="JF39" s="78" t="str" cm="1">
        <f t="array" ref="JF39">IF(IFERROR(INDEX($F39:$L39, $Y39, MATCH($HT39, $F$9:$L$9, 0)), "")="", "", IFERROR(INDEX($F39:$L39, $Y39, MATCH($HT39, $F$9:$L$9, 0)), ""))</f>
        <v/>
      </c>
      <c r="JG39" s="8" t="str" cm="1">
        <f t="array" ref="JG39">IFERROR(INDEX($BN$7:$EY$7, $BM$7, MATCH(CONCATENATE($JE39, " - ", $HT39), $BN$2:$EY$2, 0)), "")</f>
        <v/>
      </c>
      <c r="JH39" s="8" t="str">
        <f t="shared" si="155"/>
        <v/>
      </c>
    </row>
    <row r="40" spans="1:268" x14ac:dyDescent="0.25">
      <c r="A40" s="2"/>
      <c r="B40" s="20"/>
      <c r="C40" s="21"/>
      <c r="D40" s="38"/>
      <c r="E40" s="22"/>
      <c r="F40" s="22"/>
      <c r="G40" s="22"/>
      <c r="H40" s="22"/>
      <c r="I40" s="22"/>
      <c r="J40" s="22"/>
      <c r="K40" s="22"/>
      <c r="L40" s="23"/>
      <c r="M40" s="2"/>
      <c r="N40" s="101" t="str">
        <f t="shared" si="75"/>
        <v/>
      </c>
      <c r="O40" s="2"/>
      <c r="P40" s="62"/>
      <c r="Q40" s="62"/>
      <c r="R40" s="62"/>
      <c r="X40" s="8" t="str">
        <f t="shared" si="76"/>
        <v/>
      </c>
      <c r="Z40" s="8" t="str">
        <f t="shared" si="38"/>
        <v/>
      </c>
      <c r="AA40" s="8" t="str">
        <f t="shared" si="39"/>
        <v/>
      </c>
      <c r="AB40" s="8" t="str">
        <f t="shared" si="40"/>
        <v/>
      </c>
      <c r="AC40" s="8" t="str">
        <f t="shared" si="41"/>
        <v/>
      </c>
      <c r="AD40" s="8" t="str">
        <f t="shared" si="42"/>
        <v/>
      </c>
      <c r="AE40" s="8" t="str">
        <f t="shared" si="43"/>
        <v/>
      </c>
      <c r="AF40" s="8" t="str">
        <f t="shared" si="44"/>
        <v/>
      </c>
      <c r="AG40" s="8" t="str">
        <f t="shared" si="45"/>
        <v/>
      </c>
      <c r="AH40" s="8" t="str">
        <f t="shared" si="46"/>
        <v/>
      </c>
      <c r="AI40" s="8" t="str">
        <f t="shared" si="47"/>
        <v/>
      </c>
      <c r="AJ40" s="8" t="str">
        <f t="shared" si="48"/>
        <v/>
      </c>
      <c r="AL40" s="68" t="str">
        <f t="shared" si="49"/>
        <v/>
      </c>
      <c r="AM40" s="69" t="str">
        <f t="shared" si="50"/>
        <v/>
      </c>
      <c r="AN40" s="69" t="str">
        <f t="shared" si="51"/>
        <v/>
      </c>
      <c r="AO40" s="69" t="str">
        <f t="shared" si="52"/>
        <v/>
      </c>
      <c r="AP40" s="69" t="str">
        <f t="shared" si="53"/>
        <v/>
      </c>
      <c r="AQ40" s="69" t="str">
        <f t="shared" si="54"/>
        <v/>
      </c>
      <c r="AR40" s="70" t="str">
        <f t="shared" si="55"/>
        <v/>
      </c>
      <c r="AT40" s="68" t="str">
        <f>IF($D40="", "", IFERROR(INDEX('Training Positions'!C$11:C$30, MATCH($D40, 'Training Positions'!$B$11:$B$30, 0)), ""))</f>
        <v/>
      </c>
      <c r="AU40" s="69" t="str">
        <f>IF($D40="", "", IFERROR(INDEX('Training Positions'!D$11:D$30, MATCH($D40, 'Training Positions'!$B$11:$B$30, 0)), ""))</f>
        <v/>
      </c>
      <c r="AV40" s="69" t="str">
        <f>IF($D40="", "", IFERROR(INDEX('Training Positions'!E$11:E$30, MATCH($D40, 'Training Positions'!$B$11:$B$30, 0)), ""))</f>
        <v/>
      </c>
      <c r="AW40" s="69" t="str">
        <f>IF($D40="", "", IFERROR(INDEX('Training Positions'!F$11:F$30, MATCH($D40, 'Training Positions'!$B$11:$B$30, 0)), ""))</f>
        <v/>
      </c>
      <c r="AX40" s="69" t="str">
        <f>IF($D40="", "", IFERROR(INDEX('Training Positions'!G$11:G$30, MATCH($D40, 'Training Positions'!$B$11:$B$30, 0)), ""))</f>
        <v/>
      </c>
      <c r="AY40" s="69" t="str">
        <f>IF($D40="", "", IFERROR(INDEX('Training Positions'!H$11:H$30, MATCH($D40, 'Training Positions'!$B$11:$B$30, 0)), ""))</f>
        <v/>
      </c>
      <c r="AZ40" s="70" t="str">
        <f>IF($D40="", "", IFERROR(INDEX('Training Positions'!I$11:I$30, MATCH($D40, 'Training Positions'!$B$11:$B$30, 0)), ""))</f>
        <v/>
      </c>
      <c r="BB40" s="68" t="str">
        <f t="shared" si="77"/>
        <v/>
      </c>
      <c r="BC40" s="69" t="str">
        <f t="shared" si="77"/>
        <v/>
      </c>
      <c r="BD40" s="69" t="str">
        <f t="shared" si="77"/>
        <v/>
      </c>
      <c r="BE40" s="69" t="str">
        <f t="shared" si="77"/>
        <v/>
      </c>
      <c r="BF40" s="69" t="str">
        <f t="shared" si="77"/>
        <v/>
      </c>
      <c r="BG40" s="69" t="str">
        <f t="shared" si="77"/>
        <v/>
      </c>
      <c r="BH40" s="70" t="str">
        <f t="shared" si="77"/>
        <v/>
      </c>
      <c r="BJ40" s="8" t="str" cm="1">
        <f t="array" ref="BJ40">IF($X40="", "", IFERROR(INDEX($BB$10:$BH$10, $BA$10, MATCH(MIN($BB40:$BH40), $BB40:$BH40, 0)), ""))</f>
        <v/>
      </c>
      <c r="BK40" s="78" t="str">
        <f t="shared" si="78"/>
        <v/>
      </c>
      <c r="BL40" s="8" t="str">
        <f>IF($IX40="", "", IFERROR(INDEX(Trainers!$I$11:$I$20, MATCH($IX40, Trainers!$AB$11:$AB$20, 0)), ""))</f>
        <v/>
      </c>
      <c r="BN40" s="68" t="str" cm="1">
        <f t="array" ref="BN40">IF(OR($X40="", BN$7=""), "", IFERROR(IF(IFERROR(INDEX($F40:$L40, $BM40, MATCH(BN$6, $F$9:$L$9, 0)), "")&gt;BN$7, "", IFERROR(INDEX($BB40:$BH40, $BM40, MATCH(BN$6, $BB$10:$BH$10, 0)), "")), ""))</f>
        <v/>
      </c>
      <c r="BO40" s="70" t="str" cm="1">
        <f t="array" ref="BO40">IF(OR($X40="", BO$7=""), "", IFERROR(IF(IFERROR(INDEX($F40:$L40, $BM40, MATCH(BO$6, $F$9:$L$9, 0)), "")&gt;BO$7, "", IFERROR(INDEX($BB40:$BH40, $BM40, MATCH(BO$6, $BB$10:$BH$10, 0)), "")), ""))</f>
        <v/>
      </c>
      <c r="BP40" s="68" t="str">
        <f t="shared" si="79"/>
        <v/>
      </c>
      <c r="BQ40" s="69" t="str">
        <f t="shared" si="80"/>
        <v/>
      </c>
      <c r="BR40" s="69" t="str">
        <f t="shared" si="81"/>
        <v/>
      </c>
      <c r="BS40" s="69" t="str">
        <f t="shared" si="82"/>
        <v/>
      </c>
      <c r="BT40" s="69" t="str">
        <f t="shared" si="83"/>
        <v/>
      </c>
      <c r="BU40" s="69" t="str">
        <f t="shared" si="84"/>
        <v/>
      </c>
      <c r="BV40" s="70" t="str">
        <f t="shared" si="85"/>
        <v/>
      </c>
      <c r="BW40" s="68" t="str" cm="1">
        <f t="array" ref="BW40">IF(OR($X40="", BW$7=""), "", IFERROR(IF(IFERROR(INDEX($F40:$L40, $BM40, MATCH(BW$6, $F$9:$L$9, 0)), "")&gt;BW$7, "", IFERROR(INDEX($BB40:$BH40, $BM40, MATCH(BW$6, $BB$10:$BH$10, 0)), "")), ""))</f>
        <v/>
      </c>
      <c r="BX40" s="70" t="str" cm="1">
        <f t="array" ref="BX40">IF(OR($X40="", BX$7=""), "", IFERROR(IF(IFERROR(INDEX($F40:$L40, $BM40, MATCH(BX$6, $F$9:$L$9, 0)), "")&gt;BX$7, "", IFERROR(INDEX($BB40:$BH40, $BM40, MATCH(BX$6, $BB$10:$BH$10, 0)), "")), ""))</f>
        <v/>
      </c>
      <c r="BY40" s="68" t="str">
        <f t="shared" si="86"/>
        <v/>
      </c>
      <c r="BZ40" s="69" t="str">
        <f t="shared" si="87"/>
        <v/>
      </c>
      <c r="CA40" s="69" t="str">
        <f t="shared" si="88"/>
        <v/>
      </c>
      <c r="CB40" s="69" t="str">
        <f t="shared" si="89"/>
        <v/>
      </c>
      <c r="CC40" s="69" t="str">
        <f t="shared" si="90"/>
        <v/>
      </c>
      <c r="CD40" s="69" t="str">
        <f t="shared" si="91"/>
        <v/>
      </c>
      <c r="CE40" s="70" t="str">
        <f t="shared" si="92"/>
        <v/>
      </c>
      <c r="CF40" s="68" t="str" cm="1">
        <f t="array" ref="CF40">IF(OR($X40="", CF$7=""), "", IFERROR(IF(IFERROR(INDEX($F40:$L40, $BM40, MATCH(CF$6, $F$9:$L$9, 0)), "")&gt;CF$7, "", IFERROR(INDEX($BB40:$BH40, $BM40, MATCH(CF$6, $BB$10:$BH$10, 0)), "")), ""))</f>
        <v/>
      </c>
      <c r="CG40" s="70" t="str" cm="1">
        <f t="array" ref="CG40">IF(OR($X40="", CG$7=""), "", IFERROR(IF(IFERROR(INDEX($F40:$L40, $BM40, MATCH(CG$6, $F$9:$L$9, 0)), "")&gt;CG$7, "", IFERROR(INDEX($BB40:$BH40, $BM40, MATCH(CG$6, $BB$10:$BH$10, 0)), "")), ""))</f>
        <v/>
      </c>
      <c r="CH40" s="68" t="str">
        <f t="shared" si="93"/>
        <v/>
      </c>
      <c r="CI40" s="69" t="str">
        <f t="shared" si="94"/>
        <v/>
      </c>
      <c r="CJ40" s="69" t="str">
        <f t="shared" si="95"/>
        <v/>
      </c>
      <c r="CK40" s="69" t="str">
        <f t="shared" si="96"/>
        <v/>
      </c>
      <c r="CL40" s="69" t="str">
        <f t="shared" si="97"/>
        <v/>
      </c>
      <c r="CM40" s="69" t="str">
        <f t="shared" si="98"/>
        <v/>
      </c>
      <c r="CN40" s="70" t="str">
        <f t="shared" si="99"/>
        <v/>
      </c>
      <c r="CO40" s="68" t="str" cm="1">
        <f t="array" ref="CO40">IF(OR($X40="", CO$7=""), "", IFERROR(IF(IFERROR(INDEX($F40:$L40, $BM40, MATCH(CO$6, $F$9:$L$9, 0)), "")&gt;CO$7, "", IFERROR(INDEX($BB40:$BH40, $BM40, MATCH(CO$6, $BB$10:$BH$10, 0)), "")), ""))</f>
        <v/>
      </c>
      <c r="CP40" s="70" t="str" cm="1">
        <f t="array" ref="CP40">IF(OR($X40="", CP$7=""), "", IFERROR(IF(IFERROR(INDEX($F40:$L40, $BM40, MATCH(CP$6, $F$9:$L$9, 0)), "")&gt;CP$7, "", IFERROR(INDEX($BB40:$BH40, $BM40, MATCH(CP$6, $BB$10:$BH$10, 0)), "")), ""))</f>
        <v/>
      </c>
      <c r="CQ40" s="68" t="str">
        <f t="shared" si="100"/>
        <v/>
      </c>
      <c r="CR40" s="69" t="str">
        <f t="shared" si="101"/>
        <v/>
      </c>
      <c r="CS40" s="69" t="str">
        <f t="shared" si="102"/>
        <v/>
      </c>
      <c r="CT40" s="69" t="str">
        <f t="shared" si="103"/>
        <v/>
      </c>
      <c r="CU40" s="69" t="str">
        <f t="shared" si="104"/>
        <v/>
      </c>
      <c r="CV40" s="69" t="str">
        <f t="shared" si="105"/>
        <v/>
      </c>
      <c r="CW40" s="70" t="str">
        <f t="shared" si="106"/>
        <v/>
      </c>
      <c r="CX40" s="68" t="str" cm="1">
        <f t="array" ref="CX40">IF(OR($X40="", CX$7=""), "", IFERROR(IF(IFERROR(INDEX($F40:$L40, $BM40, MATCH(CX$6, $F$9:$L$9, 0)), "")&gt;CX$7, "", IFERROR(INDEX($BB40:$BH40, $BM40, MATCH(CX$6, $BB$10:$BH$10, 0)), "")), ""))</f>
        <v/>
      </c>
      <c r="CY40" s="70" t="str" cm="1">
        <f t="array" ref="CY40">IF(OR($X40="", CY$7=""), "", IFERROR(IF(IFERROR(INDEX($F40:$L40, $BM40, MATCH(CY$6, $F$9:$L$9, 0)), "")&gt;CY$7, "", IFERROR(INDEX($BB40:$BH40, $BM40, MATCH(CY$6, $BB$10:$BH$10, 0)), "")), ""))</f>
        <v/>
      </c>
      <c r="CZ40" s="68" t="str">
        <f t="shared" si="107"/>
        <v/>
      </c>
      <c r="DA40" s="69" t="str">
        <f t="shared" si="108"/>
        <v/>
      </c>
      <c r="DB40" s="69" t="str">
        <f t="shared" si="109"/>
        <v/>
      </c>
      <c r="DC40" s="69" t="str">
        <f t="shared" si="110"/>
        <v/>
      </c>
      <c r="DD40" s="69" t="str">
        <f t="shared" si="111"/>
        <v/>
      </c>
      <c r="DE40" s="69" t="str">
        <f t="shared" si="112"/>
        <v/>
      </c>
      <c r="DF40" s="70" t="str">
        <f t="shared" si="113"/>
        <v/>
      </c>
      <c r="DG40" s="68" t="str" cm="1">
        <f t="array" ref="DG40">IF(OR($X40="", DG$7=""), "", IFERROR(IF(IFERROR(INDEX($F40:$L40, $BM40, MATCH(DG$6, $F$9:$L$9, 0)), "")&gt;DG$7, "", IFERROR(INDEX($BB40:$BH40, $BM40, MATCH(DG$6, $BB$10:$BH$10, 0)), "")), ""))</f>
        <v/>
      </c>
      <c r="DH40" s="70" t="str" cm="1">
        <f t="array" ref="DH40">IF(OR($X40="", DH$7=""), "", IFERROR(IF(IFERROR(INDEX($F40:$L40, $BM40, MATCH(DH$6, $F$9:$L$9, 0)), "")&gt;DH$7, "", IFERROR(INDEX($BB40:$BH40, $BM40, MATCH(DH$6, $BB$10:$BH$10, 0)), "")), ""))</f>
        <v/>
      </c>
      <c r="DI40" s="68" t="str">
        <f t="shared" si="114"/>
        <v/>
      </c>
      <c r="DJ40" s="69" t="str">
        <f t="shared" si="115"/>
        <v/>
      </c>
      <c r="DK40" s="69" t="str">
        <f t="shared" si="116"/>
        <v/>
      </c>
      <c r="DL40" s="69" t="str">
        <f t="shared" si="117"/>
        <v/>
      </c>
      <c r="DM40" s="69" t="str">
        <f t="shared" si="118"/>
        <v/>
      </c>
      <c r="DN40" s="69" t="str">
        <f t="shared" si="119"/>
        <v/>
      </c>
      <c r="DO40" s="70" t="str">
        <f t="shared" si="120"/>
        <v/>
      </c>
      <c r="DP40" s="68" t="str" cm="1">
        <f t="array" ref="DP40">IF(OR($X40="", DP$7=""), "", IFERROR(IF(IFERROR(INDEX($F40:$L40, $BM40, MATCH(DP$6, $F$9:$L$9, 0)), "")&gt;DP$7, "", IFERROR(INDEX($BB40:$BH40, $BM40, MATCH(DP$6, $BB$10:$BH$10, 0)), "")), ""))</f>
        <v/>
      </c>
      <c r="DQ40" s="70" t="str" cm="1">
        <f t="array" ref="DQ40">IF(OR($X40="", DQ$7=""), "", IFERROR(IF(IFERROR(INDEX($F40:$L40, $BM40, MATCH(DQ$6, $F$9:$L$9, 0)), "")&gt;DQ$7, "", IFERROR(INDEX($BB40:$BH40, $BM40, MATCH(DQ$6, $BB$10:$BH$10, 0)), "")), ""))</f>
        <v/>
      </c>
      <c r="DR40" s="68" t="str">
        <f t="shared" si="121"/>
        <v/>
      </c>
      <c r="DS40" s="69" t="str">
        <f t="shared" si="122"/>
        <v/>
      </c>
      <c r="DT40" s="69" t="str">
        <f t="shared" si="123"/>
        <v/>
      </c>
      <c r="DU40" s="69" t="str">
        <f t="shared" si="124"/>
        <v/>
      </c>
      <c r="DV40" s="69" t="str">
        <f t="shared" si="125"/>
        <v/>
      </c>
      <c r="DW40" s="69" t="str">
        <f t="shared" si="126"/>
        <v/>
      </c>
      <c r="DX40" s="70" t="str">
        <f t="shared" si="127"/>
        <v/>
      </c>
      <c r="DY40" s="68" t="str" cm="1">
        <f t="array" ref="DY40">IF(OR($X40="", DY$7=""), "", IFERROR(IF(IFERROR(INDEX($F40:$L40, $BM40, MATCH(DY$6, $F$9:$L$9, 0)), "")&gt;DY$7, "", IFERROR(INDEX($BB40:$BH40, $BM40, MATCH(DY$6, $BB$10:$BH$10, 0)), "")), ""))</f>
        <v/>
      </c>
      <c r="DZ40" s="70" t="str" cm="1">
        <f t="array" ref="DZ40">IF(OR($X40="", DZ$7=""), "", IFERROR(IF(IFERROR(INDEX($F40:$L40, $BM40, MATCH(DZ$6, $F$9:$L$9, 0)), "")&gt;DZ$7, "", IFERROR(INDEX($BB40:$BH40, $BM40, MATCH(DZ$6, $BB$10:$BH$10, 0)), "")), ""))</f>
        <v/>
      </c>
      <c r="EA40" s="68" t="str">
        <f t="shared" si="128"/>
        <v/>
      </c>
      <c r="EB40" s="69" t="str">
        <f t="shared" si="129"/>
        <v/>
      </c>
      <c r="EC40" s="69" t="str">
        <f t="shared" si="130"/>
        <v/>
      </c>
      <c r="ED40" s="69" t="str">
        <f t="shared" si="131"/>
        <v/>
      </c>
      <c r="EE40" s="69" t="str">
        <f t="shared" si="132"/>
        <v/>
      </c>
      <c r="EF40" s="69" t="str">
        <f t="shared" si="133"/>
        <v/>
      </c>
      <c r="EG40" s="70" t="str">
        <f t="shared" si="134"/>
        <v/>
      </c>
      <c r="EH40" s="68" t="str" cm="1">
        <f t="array" ref="EH40">IF(OR($X40="", EH$7=""), "", IFERROR(IF(IFERROR(INDEX($F40:$L40, $BM40, MATCH(EH$6, $F$9:$L$9, 0)), "")&gt;EH$7, "", IFERROR(INDEX($BB40:$BH40, $BM40, MATCH(EH$6, $BB$10:$BH$10, 0)), "")), ""))</f>
        <v/>
      </c>
      <c r="EI40" s="70" t="str" cm="1">
        <f t="array" ref="EI40">IF(OR($X40="", EI$7=""), "", IFERROR(IF(IFERROR(INDEX($F40:$L40, $BM40, MATCH(EI$6, $F$9:$L$9, 0)), "")&gt;EI$7, "", IFERROR(INDEX($BB40:$BH40, $BM40, MATCH(EI$6, $BB$10:$BH$10, 0)), "")), ""))</f>
        <v/>
      </c>
      <c r="EJ40" s="68" t="str">
        <f t="shared" si="135"/>
        <v/>
      </c>
      <c r="EK40" s="69" t="str">
        <f t="shared" si="136"/>
        <v/>
      </c>
      <c r="EL40" s="69" t="str">
        <f t="shared" si="137"/>
        <v/>
      </c>
      <c r="EM40" s="69" t="str">
        <f t="shared" si="138"/>
        <v/>
      </c>
      <c r="EN40" s="69" t="str">
        <f t="shared" si="139"/>
        <v/>
      </c>
      <c r="EO40" s="69" t="str">
        <f t="shared" si="140"/>
        <v/>
      </c>
      <c r="EP40" s="70" t="str">
        <f t="shared" si="141"/>
        <v/>
      </c>
      <c r="EQ40" s="68" t="str" cm="1">
        <f t="array" ref="EQ40">IF(OR($X40="", EQ$7=""), "", IFERROR(IF(IFERROR(INDEX($F40:$L40, $BM40, MATCH(EQ$6, $F$9:$L$9, 0)), "")&gt;EQ$7, "", IFERROR(INDEX($BB40:$BH40, $BM40, MATCH(EQ$6, $BB$10:$BH$10, 0)), "")), ""))</f>
        <v/>
      </c>
      <c r="ER40" s="70" t="str" cm="1">
        <f t="array" ref="ER40">IF(OR($X40="", ER$7=""), "", IFERROR(IF(IFERROR(INDEX($F40:$L40, $BM40, MATCH(ER$6, $F$9:$L$9, 0)), "")&gt;ER$7, "", IFERROR(INDEX($BB40:$BH40, $BM40, MATCH(ER$6, $BB$10:$BH$10, 0)), "")), ""))</f>
        <v/>
      </c>
      <c r="ES40" s="68" t="str">
        <f t="shared" si="142"/>
        <v/>
      </c>
      <c r="ET40" s="69" t="str">
        <f t="shared" si="143"/>
        <v/>
      </c>
      <c r="EU40" s="69" t="str">
        <f t="shared" si="144"/>
        <v/>
      </c>
      <c r="EV40" s="69" t="str">
        <f t="shared" si="145"/>
        <v/>
      </c>
      <c r="EW40" s="69" t="str">
        <f t="shared" si="146"/>
        <v/>
      </c>
      <c r="EX40" s="69" t="str">
        <f t="shared" si="147"/>
        <v/>
      </c>
      <c r="EY40" s="70" t="str">
        <f t="shared" si="148"/>
        <v/>
      </c>
      <c r="FA40" s="68" t="str" cm="1">
        <f t="array" ref="FA40">IF($X40="", "", IFERROR(INDEX($BN40:$EY40, $EZ40, MATCH(FA$8, $BN$2:$EY$2, 0)), ""))</f>
        <v/>
      </c>
      <c r="FB40" s="69" t="str" cm="1">
        <f t="array" ref="FB40">IF($X40="", "", IFERROR(INDEX($BN40:$EY40, $EZ40, MATCH(FB$8, $BN$2:$EY$2, 0)), ""))</f>
        <v/>
      </c>
      <c r="FC40" s="69" t="str" cm="1">
        <f t="array" ref="FC40">IF($X40="", "", IFERROR(INDEX($BN40:$EY40, $EZ40, MATCH(FC$8, $BN$2:$EY$2, 0)), ""))</f>
        <v/>
      </c>
      <c r="FD40" s="69" t="str" cm="1">
        <f t="array" ref="FD40">IF($X40="", "", IFERROR(INDEX($BN40:$EY40, $EZ40, MATCH(FD$8, $BN$2:$EY$2, 0)), ""))</f>
        <v/>
      </c>
      <c r="FE40" s="69" t="str" cm="1">
        <f t="array" ref="FE40">IF($X40="", "", IFERROR(INDEX($BN40:$EY40, $EZ40, MATCH(FE$8, $BN$2:$EY$2, 0)), ""))</f>
        <v/>
      </c>
      <c r="FF40" s="69" t="str" cm="1">
        <f t="array" ref="FF40">IF($X40="", "", IFERROR(INDEX($BN40:$EY40, $EZ40, MATCH(FF$8, $BN$2:$EY$2, 0)), ""))</f>
        <v/>
      </c>
      <c r="FG40" s="69" t="str" cm="1">
        <f t="array" ref="FG40">IF($X40="", "", IFERROR(INDEX($BN40:$EY40, $EZ40, MATCH(FG$8, $BN$2:$EY$2, 0)), ""))</f>
        <v/>
      </c>
      <c r="FH40" s="69" t="str" cm="1">
        <f t="array" ref="FH40">IF($X40="", "", IFERROR(INDEX($BN40:$EY40, $EZ40, MATCH(FH$8, $BN$2:$EY$2, 0)), ""))</f>
        <v/>
      </c>
      <c r="FI40" s="69" t="str" cm="1">
        <f t="array" ref="FI40">IF($X40="", "", IFERROR(INDEX($BN40:$EY40, $EZ40, MATCH(FI$8, $BN$2:$EY$2, 0)), ""))</f>
        <v/>
      </c>
      <c r="FJ40" s="69" t="str" cm="1">
        <f t="array" ref="FJ40">IF($X40="", "", IFERROR(INDEX($BN40:$EY40, $EZ40, MATCH(FJ$8, $BN$2:$EY$2, 0)), ""))</f>
        <v/>
      </c>
      <c r="FK40" s="69" t="str" cm="1">
        <f t="array" ref="FK40">IF($X40="", "", IFERROR(INDEX($BN40:$EY40, $EZ40, MATCH(FK$8, $BN$2:$EY$2, 0)), ""))</f>
        <v/>
      </c>
      <c r="FL40" s="69" t="str" cm="1">
        <f t="array" ref="FL40">IF($X40="", "", IFERROR(INDEX($BN40:$EY40, $EZ40, MATCH(FL$8, $BN$2:$EY$2, 0)), ""))</f>
        <v/>
      </c>
      <c r="FM40" s="69" t="str" cm="1">
        <f t="array" ref="FM40">IF($X40="", "", IFERROR(INDEX($BN40:$EY40, $EZ40, MATCH(FM$8, $BN$2:$EY$2, 0)), ""))</f>
        <v/>
      </c>
      <c r="FN40" s="69" t="str" cm="1">
        <f t="array" ref="FN40">IF($X40="", "", IFERROR(INDEX($BN40:$EY40, $EZ40, MATCH(FN$8, $BN$2:$EY$2, 0)), ""))</f>
        <v/>
      </c>
      <c r="FO40" s="69" t="str" cm="1">
        <f t="array" ref="FO40">IF($X40="", "", IFERROR(INDEX($BN40:$EY40, $EZ40, MATCH(FO$8, $BN$2:$EY$2, 0)), ""))</f>
        <v/>
      </c>
      <c r="FP40" s="69" t="str" cm="1">
        <f t="array" ref="FP40">IF($X40="", "", IFERROR(INDEX($BN40:$EY40, $EZ40, MATCH(FP$8, $BN$2:$EY$2, 0)), ""))</f>
        <v/>
      </c>
      <c r="FQ40" s="69" t="str" cm="1">
        <f t="array" ref="FQ40">IF($X40="", "", IFERROR(INDEX($BN40:$EY40, $EZ40, MATCH(FQ$8, $BN$2:$EY$2, 0)), ""))</f>
        <v/>
      </c>
      <c r="FR40" s="69" t="str" cm="1">
        <f t="array" ref="FR40">IF($X40="", "", IFERROR(INDEX($BN40:$EY40, $EZ40, MATCH(FR$8, $BN$2:$EY$2, 0)), ""))</f>
        <v/>
      </c>
      <c r="FS40" s="69" t="str" cm="1">
        <f t="array" ref="FS40">IF($X40="", "", IFERROR(INDEX($BN40:$EY40, $EZ40, MATCH(FS$8, $BN$2:$EY$2, 0)), ""))</f>
        <v/>
      </c>
      <c r="FT40" s="69" t="str" cm="1">
        <f t="array" ref="FT40">IF($X40="", "", IFERROR(INDEX($BN40:$EY40, $EZ40, MATCH(FT$8, $BN$2:$EY$2, 0)), ""))</f>
        <v/>
      </c>
      <c r="FU40" s="69" t="str" cm="1">
        <f t="array" ref="FU40">IF($X40="", "", IFERROR(INDEX($BN40:$EY40, $EZ40, MATCH(FU$8, $BN$2:$EY$2, 0)), ""))</f>
        <v/>
      </c>
      <c r="FV40" s="69" t="str" cm="1">
        <f t="array" ref="FV40">IF($X40="", "", IFERROR(INDEX($BN40:$EY40, $EZ40, MATCH(FV$8, $BN$2:$EY$2, 0)), ""))</f>
        <v/>
      </c>
      <c r="FW40" s="69" t="str" cm="1">
        <f t="array" ref="FW40">IF($X40="", "", IFERROR(INDEX($BN40:$EY40, $EZ40, MATCH(FW$8, $BN$2:$EY$2, 0)), ""))</f>
        <v/>
      </c>
      <c r="FX40" s="69" t="str" cm="1">
        <f t="array" ref="FX40">IF($X40="", "", IFERROR(INDEX($BN40:$EY40, $EZ40, MATCH(FX$8, $BN$2:$EY$2, 0)), ""))</f>
        <v/>
      </c>
      <c r="FY40" s="69" t="str" cm="1">
        <f t="array" ref="FY40">IF($X40="", "", IFERROR(INDEX($BN40:$EY40, $EZ40, MATCH(FY$8, $BN$2:$EY$2, 0)), ""))</f>
        <v/>
      </c>
      <c r="FZ40" s="69" t="str" cm="1">
        <f t="array" ref="FZ40">IF($X40="", "", IFERROR(INDEX($BN40:$EY40, $EZ40, MATCH(FZ$8, $BN$2:$EY$2, 0)), ""))</f>
        <v/>
      </c>
      <c r="GA40" s="69" t="str" cm="1">
        <f t="array" ref="GA40">IF($X40="", "", IFERROR(INDEX($BN40:$EY40, $EZ40, MATCH(GA$8, $BN$2:$EY$2, 0)), ""))</f>
        <v/>
      </c>
      <c r="GB40" s="69" t="str" cm="1">
        <f t="array" ref="GB40">IF($X40="", "", IFERROR(INDEX($BN40:$EY40, $EZ40, MATCH(GB$8, $BN$2:$EY$2, 0)), ""))</f>
        <v/>
      </c>
      <c r="GC40" s="69" t="str" cm="1">
        <f t="array" ref="GC40">IF($X40="", "", IFERROR(INDEX($BN40:$EY40, $EZ40, MATCH(GC$8, $BN$2:$EY$2, 0)), ""))</f>
        <v/>
      </c>
      <c r="GD40" s="69" t="str" cm="1">
        <f t="array" ref="GD40">IF($X40="", "", IFERROR(INDEX($BN40:$EY40, $EZ40, MATCH(GD$8, $BN$2:$EY$2, 0)), ""))</f>
        <v/>
      </c>
      <c r="GE40" s="69" t="str" cm="1">
        <f t="array" ref="GE40">IF($X40="", "", IFERROR(INDEX($BN40:$EY40, $EZ40, MATCH(GE$8, $BN$2:$EY$2, 0)), ""))</f>
        <v/>
      </c>
      <c r="GF40" s="69" t="str" cm="1">
        <f t="array" ref="GF40">IF($X40="", "", IFERROR(INDEX($BN40:$EY40, $EZ40, MATCH(GF$8, $BN$2:$EY$2, 0)), ""))</f>
        <v/>
      </c>
      <c r="GG40" s="69" t="str" cm="1">
        <f t="array" ref="GG40">IF($X40="", "", IFERROR(INDEX($BN40:$EY40, $EZ40, MATCH(GG$8, $BN$2:$EY$2, 0)), ""))</f>
        <v/>
      </c>
      <c r="GH40" s="69" t="str" cm="1">
        <f t="array" ref="GH40">IF($X40="", "", IFERROR(INDEX($BN40:$EY40, $EZ40, MATCH(GH$8, $BN$2:$EY$2, 0)), ""))</f>
        <v/>
      </c>
      <c r="GI40" s="69" t="str" cm="1">
        <f t="array" ref="GI40">IF($X40="", "", IFERROR(INDEX($BN40:$EY40, $EZ40, MATCH(GI$8, $BN$2:$EY$2, 0)), ""))</f>
        <v/>
      </c>
      <c r="GJ40" s="69" t="str" cm="1">
        <f t="array" ref="GJ40">IF($X40="", "", IFERROR(INDEX($BN40:$EY40, $EZ40, MATCH(GJ$8, $BN$2:$EY$2, 0)), ""))</f>
        <v/>
      </c>
      <c r="GK40" s="69" t="str" cm="1">
        <f t="array" ref="GK40">IF($X40="", "", IFERROR(INDEX($BN40:$EY40, $EZ40, MATCH(GK$8, $BN$2:$EY$2, 0)), ""))</f>
        <v/>
      </c>
      <c r="GL40" s="69" t="str" cm="1">
        <f t="array" ref="GL40">IF($X40="", "", IFERROR(INDEX($BN40:$EY40, $EZ40, MATCH(GL$8, $BN$2:$EY$2, 0)), ""))</f>
        <v/>
      </c>
      <c r="GM40" s="69" t="str" cm="1">
        <f t="array" ref="GM40">IF($X40="", "", IFERROR(INDEX($BN40:$EY40, $EZ40, MATCH(GM$8, $BN$2:$EY$2, 0)), ""))</f>
        <v/>
      </c>
      <c r="GN40" s="69" t="str" cm="1">
        <f t="array" ref="GN40">IF($X40="", "", IFERROR(INDEX($BN40:$EY40, $EZ40, MATCH(GN$8, $BN$2:$EY$2, 0)), ""))</f>
        <v/>
      </c>
      <c r="GO40" s="69" t="str" cm="1">
        <f t="array" ref="GO40">IF($X40="", "", IFERROR(INDEX($BN40:$EY40, $EZ40, MATCH(GO$8, $BN$2:$EY$2, 0)), ""))</f>
        <v/>
      </c>
      <c r="GP40" s="69" t="str" cm="1">
        <f t="array" ref="GP40">IF($X40="", "", IFERROR(INDEX($BN40:$EY40, $EZ40, MATCH(GP$8, $BN$2:$EY$2, 0)), ""))</f>
        <v/>
      </c>
      <c r="GQ40" s="69" t="str" cm="1">
        <f t="array" ref="GQ40">IF($X40="", "", IFERROR(INDEX($BN40:$EY40, $EZ40, MATCH(GQ$8, $BN$2:$EY$2, 0)), ""))</f>
        <v/>
      </c>
      <c r="GR40" s="69" t="str" cm="1">
        <f t="array" ref="GR40">IF($X40="", "", IFERROR(INDEX($BN40:$EY40, $EZ40, MATCH(GR$8, $BN$2:$EY$2, 0)), ""))</f>
        <v/>
      </c>
      <c r="GS40" s="69" t="str" cm="1">
        <f t="array" ref="GS40">IF($X40="", "", IFERROR(INDEX($BN40:$EY40, $EZ40, MATCH(GS$8, $BN$2:$EY$2, 0)), ""))</f>
        <v/>
      </c>
      <c r="GT40" s="69" t="str" cm="1">
        <f t="array" ref="GT40">IF($X40="", "", IFERROR(INDEX($BN40:$EY40, $EZ40, MATCH(GT$8, $BN$2:$EY$2, 0)), ""))</f>
        <v/>
      </c>
      <c r="GU40" s="69" t="str" cm="1">
        <f t="array" ref="GU40">IF($X40="", "", IFERROR(INDEX($BN40:$EY40, $EZ40, MATCH(GU$8, $BN$2:$EY$2, 0)), ""))</f>
        <v/>
      </c>
      <c r="GV40" s="69" t="str" cm="1">
        <f t="array" ref="GV40">IF($X40="", "", IFERROR(INDEX($BN40:$EY40, $EZ40, MATCH(GV$8, $BN$2:$EY$2, 0)), ""))</f>
        <v/>
      </c>
      <c r="GW40" s="69" t="str" cm="1">
        <f t="array" ref="GW40">IF($X40="", "", IFERROR(INDEX($BN40:$EY40, $EZ40, MATCH(GW$8, $BN$2:$EY$2, 0)), ""))</f>
        <v/>
      </c>
      <c r="GX40" s="69" t="str" cm="1">
        <f t="array" ref="GX40">IF($X40="", "", IFERROR(INDEX($BN40:$EY40, $EZ40, MATCH(GX$8, $BN$2:$EY$2, 0)), ""))</f>
        <v/>
      </c>
      <c r="GY40" s="69" t="str" cm="1">
        <f t="array" ref="GY40">IF($X40="", "", IFERROR(INDEX($BN40:$EY40, $EZ40, MATCH(GY$8, $BN$2:$EY$2, 0)), ""))</f>
        <v/>
      </c>
      <c r="GZ40" s="69" t="str" cm="1">
        <f t="array" ref="GZ40">IF($X40="", "", IFERROR(INDEX($BN40:$EY40, $EZ40, MATCH(GZ$8, $BN$2:$EY$2, 0)), ""))</f>
        <v/>
      </c>
      <c r="HA40" s="69" t="str" cm="1">
        <f t="array" ref="HA40">IF($X40="", "", IFERROR(INDEX($BN40:$EY40, $EZ40, MATCH(HA$8, $BN$2:$EY$2, 0)), ""))</f>
        <v/>
      </c>
      <c r="HB40" s="69" t="str" cm="1">
        <f t="array" ref="HB40">IF($X40="", "", IFERROR(INDEX($BN40:$EY40, $EZ40, MATCH(HB$8, $BN$2:$EY$2, 0)), ""))</f>
        <v/>
      </c>
      <c r="HC40" s="69" t="str" cm="1">
        <f t="array" ref="HC40">IF($X40="", "", IFERROR(INDEX($BN40:$EY40, $EZ40, MATCH(HC$8, $BN$2:$EY$2, 0)), ""))</f>
        <v/>
      </c>
      <c r="HD40" s="69" t="str" cm="1">
        <f t="array" ref="HD40">IF($X40="", "", IFERROR(INDEX($BN40:$EY40, $EZ40, MATCH(HD$8, $BN$2:$EY$2, 0)), ""))</f>
        <v/>
      </c>
      <c r="HE40" s="69" t="str" cm="1">
        <f t="array" ref="HE40">IF($X40="", "", IFERROR(INDEX($BN40:$EY40, $EZ40, MATCH(HE$8, $BN$2:$EY$2, 0)), ""))</f>
        <v/>
      </c>
      <c r="HF40" s="69" t="str" cm="1">
        <f t="array" ref="HF40">IF($X40="", "", IFERROR(INDEX($BN40:$EY40, $EZ40, MATCH(HF$8, $BN$2:$EY$2, 0)), ""))</f>
        <v/>
      </c>
      <c r="HG40" s="69" t="str" cm="1">
        <f t="array" ref="HG40">IF($X40="", "", IFERROR(INDEX($BN40:$EY40, $EZ40, MATCH(HG$8, $BN$2:$EY$2, 0)), ""))</f>
        <v/>
      </c>
      <c r="HH40" s="69" t="str" cm="1">
        <f t="array" ref="HH40">IF($X40="", "", IFERROR(INDEX($BN40:$EY40, $EZ40, MATCH(HH$8, $BN$2:$EY$2, 0)), ""))</f>
        <v/>
      </c>
      <c r="HI40" s="69" t="str" cm="1">
        <f t="array" ref="HI40">IF($X40="", "", IFERROR(INDEX($BN40:$EY40, $EZ40, MATCH(HI$8, $BN$2:$EY$2, 0)), ""))</f>
        <v/>
      </c>
      <c r="HJ40" s="69" t="str" cm="1">
        <f t="array" ref="HJ40">IF($X40="", "", IFERROR(INDEX($BN40:$EY40, $EZ40, MATCH(HJ$8, $BN$2:$EY$2, 0)), ""))</f>
        <v/>
      </c>
      <c r="HK40" s="69" t="str" cm="1">
        <f t="array" ref="HK40">IF($X40="", "", IFERROR(INDEX($BN40:$EY40, $EZ40, MATCH(HK$8, $BN$2:$EY$2, 0)), ""))</f>
        <v/>
      </c>
      <c r="HL40" s="69" t="str" cm="1">
        <f t="array" ref="HL40">IF($X40="", "", IFERROR(INDEX($BN40:$EY40, $EZ40, MATCH(HL$8, $BN$2:$EY$2, 0)), ""))</f>
        <v/>
      </c>
      <c r="HM40" s="69" t="str" cm="1">
        <f t="array" ref="HM40">IF($X40="", "", IFERROR(INDEX($BN40:$EY40, $EZ40, MATCH(HM$8, $BN$2:$EY$2, 0)), ""))</f>
        <v/>
      </c>
      <c r="HN40" s="69" t="str" cm="1">
        <f t="array" ref="HN40">IF($X40="", "", IFERROR(INDEX($BN40:$EY40, $EZ40, MATCH(HN$8, $BN$2:$EY$2, 0)), ""))</f>
        <v/>
      </c>
      <c r="HO40" s="69" t="str" cm="1">
        <f t="array" ref="HO40">IF($X40="", "", IFERROR(INDEX($BN40:$EY40, $EZ40, MATCH(HO$8, $BN$2:$EY$2, 0)), ""))</f>
        <v/>
      </c>
      <c r="HP40" s="69" t="str" cm="1">
        <f t="array" ref="HP40">IF($X40="", "", IFERROR(INDEX($BN40:$EY40, $EZ40, MATCH(HP$8, $BN$2:$EY$2, 0)), ""))</f>
        <v/>
      </c>
      <c r="HQ40" s="69" t="str" cm="1">
        <f t="array" ref="HQ40">IF($X40="", "", IFERROR(INDEX($BN40:$EY40, $EZ40, MATCH(HQ$8, $BN$2:$EY$2, 0)), ""))</f>
        <v/>
      </c>
      <c r="HR40" s="70" t="str" cm="1">
        <f t="array" ref="HR40">IF($X40="", "", IFERROR(INDEX($BN40:$EY40, $EZ40, MATCH(HR$8, $BN$2:$EY$2, 0)), ""))</f>
        <v/>
      </c>
      <c r="HT40" s="8" t="str" cm="1">
        <f t="array" ref="HT40">IFERROR(INDEX($FA$6:$HR$6, $HS$6, MATCH(MIN($FA40:$HR40), $FA40:$HR40, 0)), "")</f>
        <v/>
      </c>
      <c r="HV40" s="8" t="str" cm="1">
        <f t="array" ref="HV40">IFERROR(INDEX(Trainers!$I$11:$I$20, MATCH(IFERROR(INDEX($FA$7:$HR$7, $HS$6, MATCH(MIN($FA40:$HR40), $FA40:$HR40, 0)), ""), Trainers!$AB$11:$AB$20, 0)), "")</f>
        <v/>
      </c>
      <c r="HX40" s="81" t="str">
        <f t="shared" si="149"/>
        <v/>
      </c>
      <c r="HY40" s="88" t="str">
        <f t="shared" si="150"/>
        <v/>
      </c>
      <c r="HZ40" s="81" t="str">
        <f t="shared" si="149"/>
        <v/>
      </c>
      <c r="IA40" s="88" t="str">
        <f t="shared" si="150"/>
        <v/>
      </c>
      <c r="IB40" s="81" t="str">
        <f t="shared" si="149"/>
        <v/>
      </c>
      <c r="IC40" s="88" t="str">
        <f t="shared" si="150"/>
        <v/>
      </c>
      <c r="ID40" s="81" t="str">
        <f t="shared" si="149"/>
        <v/>
      </c>
      <c r="IE40" s="88" t="str">
        <f t="shared" si="150"/>
        <v/>
      </c>
      <c r="IF40" s="81" t="str">
        <f t="shared" si="149"/>
        <v/>
      </c>
      <c r="IG40" s="88" t="str">
        <f t="shared" si="150"/>
        <v/>
      </c>
      <c r="IH40" s="81" t="str">
        <f t="shared" si="149"/>
        <v/>
      </c>
      <c r="II40" s="88" t="str">
        <f t="shared" si="150"/>
        <v/>
      </c>
      <c r="IJ40" s="81" t="str">
        <f t="shared" si="149"/>
        <v/>
      </c>
      <c r="IK40" s="88" t="str">
        <f t="shared" si="150"/>
        <v/>
      </c>
      <c r="IL40" s="81" t="str">
        <f t="shared" si="149"/>
        <v/>
      </c>
      <c r="IM40" s="88" t="str">
        <f t="shared" si="150"/>
        <v/>
      </c>
      <c r="IN40" s="81" t="str">
        <f t="shared" si="156"/>
        <v/>
      </c>
      <c r="IO40" s="88" t="str">
        <f t="shared" si="157"/>
        <v/>
      </c>
      <c r="IP40" s="81" t="str">
        <f t="shared" si="156"/>
        <v/>
      </c>
      <c r="IQ40" s="88" t="str">
        <f t="shared" si="157"/>
        <v/>
      </c>
      <c r="IS40" s="81" t="str" cm="1">
        <f t="array" ref="IS40">IF($X40="", "", IFERROR(INDEX($HX$3:$IQ$3, $IR$3, MATCH(IS$10, $HX40:$IQ40, 0)), ""))</f>
        <v/>
      </c>
      <c r="IT40" s="89" t="str" cm="1">
        <f t="array" ref="IT40">IF($X40="", "", IFERROR(INDEX($HX$3:$IQ$3, $IR$3, MATCH(IT$10, $HX40:$IQ40, 0)), ""))</f>
        <v/>
      </c>
      <c r="IU40" s="89" t="str" cm="1">
        <f t="array" ref="IU40">IF($X40="", "", IFERROR(INDEX($HX$3:$IQ$3, $IR$3, MATCH(IU$10, $HX40:$IQ40, 0)), ""))</f>
        <v/>
      </c>
      <c r="IV40" s="8" t="str">
        <f t="shared" si="151"/>
        <v/>
      </c>
      <c r="IX40" s="8" t="str">
        <f t="shared" si="152"/>
        <v/>
      </c>
      <c r="IZ40" s="8" t="str">
        <f>IF($BL40="", "", IFERROR(INDEX(Trainers!$AB$11:$AB$20, MATCH($BL40, Trainers!$I$11:$I$20, 0)), ""))</f>
        <v/>
      </c>
      <c r="JA40" s="78" t="str">
        <f t="shared" si="153"/>
        <v/>
      </c>
      <c r="JB40" s="8" t="str" cm="1">
        <f t="array" ref="JB40">IFERROR(INDEX($BN$7:$EY$7, $BM$7, MATCH(CONCATENATE($IZ40, " - ", $BJ40), $BN$2:$EY$2, 0)), "")</f>
        <v/>
      </c>
      <c r="JC40" s="8" t="str">
        <f t="shared" si="154"/>
        <v/>
      </c>
      <c r="JE40" s="8" t="str">
        <f>IF($HV40="", "", IFERROR(INDEX(Trainers!$AB$11:$AB$20, MATCH($HV40, Trainers!$I$11:$I$20, 0)), ""))</f>
        <v/>
      </c>
      <c r="JF40" s="78" t="str" cm="1">
        <f t="array" ref="JF40">IF(IFERROR(INDEX($F40:$L40, $Y40, MATCH($HT40, $F$9:$L$9, 0)), "")="", "", IFERROR(INDEX($F40:$L40, $Y40, MATCH($HT40, $F$9:$L$9, 0)), ""))</f>
        <v/>
      </c>
      <c r="JG40" s="8" t="str" cm="1">
        <f t="array" ref="JG40">IFERROR(INDEX($BN$7:$EY$7, $BM$7, MATCH(CONCATENATE($JE40, " - ", $HT40), $BN$2:$EY$2, 0)), "")</f>
        <v/>
      </c>
      <c r="JH40" s="8" t="str">
        <f t="shared" si="155"/>
        <v/>
      </c>
    </row>
    <row r="41" spans="1:268" x14ac:dyDescent="0.25">
      <c r="A41" s="2"/>
      <c r="B41" s="20"/>
      <c r="C41" s="21"/>
      <c r="D41" s="38"/>
      <c r="E41" s="22"/>
      <c r="F41" s="22"/>
      <c r="G41" s="22"/>
      <c r="H41" s="22"/>
      <c r="I41" s="22"/>
      <c r="J41" s="22"/>
      <c r="K41" s="22"/>
      <c r="L41" s="23"/>
      <c r="M41" s="2"/>
      <c r="N41" s="101" t="str">
        <f t="shared" si="75"/>
        <v/>
      </c>
      <c r="O41" s="2"/>
      <c r="P41" s="62"/>
      <c r="Q41" s="62"/>
      <c r="R41" s="62"/>
      <c r="X41" s="8" t="str">
        <f t="shared" si="76"/>
        <v/>
      </c>
      <c r="Z41" s="8" t="str">
        <f t="shared" si="38"/>
        <v/>
      </c>
      <c r="AA41" s="8" t="str">
        <f t="shared" si="39"/>
        <v/>
      </c>
      <c r="AB41" s="8" t="str">
        <f t="shared" si="40"/>
        <v/>
      </c>
      <c r="AC41" s="8" t="str">
        <f t="shared" si="41"/>
        <v/>
      </c>
      <c r="AD41" s="8" t="str">
        <f t="shared" si="42"/>
        <v/>
      </c>
      <c r="AE41" s="8" t="str">
        <f t="shared" si="43"/>
        <v/>
      </c>
      <c r="AF41" s="8" t="str">
        <f t="shared" si="44"/>
        <v/>
      </c>
      <c r="AG41" s="8" t="str">
        <f t="shared" si="45"/>
        <v/>
      </c>
      <c r="AH41" s="8" t="str">
        <f t="shared" si="46"/>
        <v/>
      </c>
      <c r="AI41" s="8" t="str">
        <f t="shared" si="47"/>
        <v/>
      </c>
      <c r="AJ41" s="8" t="str">
        <f t="shared" si="48"/>
        <v/>
      </c>
      <c r="AL41" s="68" t="str">
        <f t="shared" si="49"/>
        <v/>
      </c>
      <c r="AM41" s="69" t="str">
        <f t="shared" si="50"/>
        <v/>
      </c>
      <c r="AN41" s="69" t="str">
        <f t="shared" si="51"/>
        <v/>
      </c>
      <c r="AO41" s="69" t="str">
        <f t="shared" si="52"/>
        <v/>
      </c>
      <c r="AP41" s="69" t="str">
        <f t="shared" si="53"/>
        <v/>
      </c>
      <c r="AQ41" s="69" t="str">
        <f t="shared" si="54"/>
        <v/>
      </c>
      <c r="AR41" s="70" t="str">
        <f t="shared" si="55"/>
        <v/>
      </c>
      <c r="AT41" s="68" t="str">
        <f>IF($D41="", "", IFERROR(INDEX('Training Positions'!C$11:C$30, MATCH($D41, 'Training Positions'!$B$11:$B$30, 0)), ""))</f>
        <v/>
      </c>
      <c r="AU41" s="69" t="str">
        <f>IF($D41="", "", IFERROR(INDEX('Training Positions'!D$11:D$30, MATCH($D41, 'Training Positions'!$B$11:$B$30, 0)), ""))</f>
        <v/>
      </c>
      <c r="AV41" s="69" t="str">
        <f>IF($D41="", "", IFERROR(INDEX('Training Positions'!E$11:E$30, MATCH($D41, 'Training Positions'!$B$11:$B$30, 0)), ""))</f>
        <v/>
      </c>
      <c r="AW41" s="69" t="str">
        <f>IF($D41="", "", IFERROR(INDEX('Training Positions'!F$11:F$30, MATCH($D41, 'Training Positions'!$B$11:$B$30, 0)), ""))</f>
        <v/>
      </c>
      <c r="AX41" s="69" t="str">
        <f>IF($D41="", "", IFERROR(INDEX('Training Positions'!G$11:G$30, MATCH($D41, 'Training Positions'!$B$11:$B$30, 0)), ""))</f>
        <v/>
      </c>
      <c r="AY41" s="69" t="str">
        <f>IF($D41="", "", IFERROR(INDEX('Training Positions'!H$11:H$30, MATCH($D41, 'Training Positions'!$B$11:$B$30, 0)), ""))</f>
        <v/>
      </c>
      <c r="AZ41" s="70" t="str">
        <f>IF($D41="", "", IFERROR(INDEX('Training Positions'!I$11:I$30, MATCH($D41, 'Training Positions'!$B$11:$B$30, 0)), ""))</f>
        <v/>
      </c>
      <c r="BB41" s="68" t="str">
        <f t="shared" si="77"/>
        <v/>
      </c>
      <c r="BC41" s="69" t="str">
        <f t="shared" si="77"/>
        <v/>
      </c>
      <c r="BD41" s="69" t="str">
        <f t="shared" si="77"/>
        <v/>
      </c>
      <c r="BE41" s="69" t="str">
        <f t="shared" si="77"/>
        <v/>
      </c>
      <c r="BF41" s="69" t="str">
        <f t="shared" si="77"/>
        <v/>
      </c>
      <c r="BG41" s="69" t="str">
        <f t="shared" si="77"/>
        <v/>
      </c>
      <c r="BH41" s="70" t="str">
        <f t="shared" si="77"/>
        <v/>
      </c>
      <c r="BJ41" s="8" t="str" cm="1">
        <f t="array" ref="BJ41">IF($X41="", "", IFERROR(INDEX($BB$10:$BH$10, $BA$10, MATCH(MIN($BB41:$BH41), $BB41:$BH41, 0)), ""))</f>
        <v/>
      </c>
      <c r="BK41" s="78" t="str">
        <f t="shared" si="78"/>
        <v/>
      </c>
      <c r="BL41" s="8" t="str">
        <f>IF($IX41="", "", IFERROR(INDEX(Trainers!$I$11:$I$20, MATCH($IX41, Trainers!$AB$11:$AB$20, 0)), ""))</f>
        <v/>
      </c>
      <c r="BN41" s="68" t="str" cm="1">
        <f t="array" ref="BN41">IF(OR($X41="", BN$7=""), "", IFERROR(IF(IFERROR(INDEX($F41:$L41, $BM41, MATCH(BN$6, $F$9:$L$9, 0)), "")&gt;BN$7, "", IFERROR(INDEX($BB41:$BH41, $BM41, MATCH(BN$6, $BB$10:$BH$10, 0)), "")), ""))</f>
        <v/>
      </c>
      <c r="BO41" s="70" t="str" cm="1">
        <f t="array" ref="BO41">IF(OR($X41="", BO$7=""), "", IFERROR(IF(IFERROR(INDEX($F41:$L41, $BM41, MATCH(BO$6, $F$9:$L$9, 0)), "")&gt;BO$7, "", IFERROR(INDEX($BB41:$BH41, $BM41, MATCH(BO$6, $BB$10:$BH$10, 0)), "")), ""))</f>
        <v/>
      </c>
      <c r="BP41" s="68" t="str">
        <f t="shared" si="79"/>
        <v/>
      </c>
      <c r="BQ41" s="69" t="str">
        <f t="shared" si="80"/>
        <v/>
      </c>
      <c r="BR41" s="69" t="str">
        <f t="shared" si="81"/>
        <v/>
      </c>
      <c r="BS41" s="69" t="str">
        <f t="shared" si="82"/>
        <v/>
      </c>
      <c r="BT41" s="69" t="str">
        <f t="shared" si="83"/>
        <v/>
      </c>
      <c r="BU41" s="69" t="str">
        <f t="shared" si="84"/>
        <v/>
      </c>
      <c r="BV41" s="70" t="str">
        <f t="shared" si="85"/>
        <v/>
      </c>
      <c r="BW41" s="68" t="str" cm="1">
        <f t="array" ref="BW41">IF(OR($X41="", BW$7=""), "", IFERROR(IF(IFERROR(INDEX($F41:$L41, $BM41, MATCH(BW$6, $F$9:$L$9, 0)), "")&gt;BW$7, "", IFERROR(INDEX($BB41:$BH41, $BM41, MATCH(BW$6, $BB$10:$BH$10, 0)), "")), ""))</f>
        <v/>
      </c>
      <c r="BX41" s="70" t="str" cm="1">
        <f t="array" ref="BX41">IF(OR($X41="", BX$7=""), "", IFERROR(IF(IFERROR(INDEX($F41:$L41, $BM41, MATCH(BX$6, $F$9:$L$9, 0)), "")&gt;BX$7, "", IFERROR(INDEX($BB41:$BH41, $BM41, MATCH(BX$6, $BB$10:$BH$10, 0)), "")), ""))</f>
        <v/>
      </c>
      <c r="BY41" s="68" t="str">
        <f t="shared" si="86"/>
        <v/>
      </c>
      <c r="BZ41" s="69" t="str">
        <f t="shared" si="87"/>
        <v/>
      </c>
      <c r="CA41" s="69" t="str">
        <f t="shared" si="88"/>
        <v/>
      </c>
      <c r="CB41" s="69" t="str">
        <f t="shared" si="89"/>
        <v/>
      </c>
      <c r="CC41" s="69" t="str">
        <f t="shared" si="90"/>
        <v/>
      </c>
      <c r="CD41" s="69" t="str">
        <f t="shared" si="91"/>
        <v/>
      </c>
      <c r="CE41" s="70" t="str">
        <f t="shared" si="92"/>
        <v/>
      </c>
      <c r="CF41" s="68" t="str" cm="1">
        <f t="array" ref="CF41">IF(OR($X41="", CF$7=""), "", IFERROR(IF(IFERROR(INDEX($F41:$L41, $BM41, MATCH(CF$6, $F$9:$L$9, 0)), "")&gt;CF$7, "", IFERROR(INDEX($BB41:$BH41, $BM41, MATCH(CF$6, $BB$10:$BH$10, 0)), "")), ""))</f>
        <v/>
      </c>
      <c r="CG41" s="70" t="str" cm="1">
        <f t="array" ref="CG41">IF(OR($X41="", CG$7=""), "", IFERROR(IF(IFERROR(INDEX($F41:$L41, $BM41, MATCH(CG$6, $F$9:$L$9, 0)), "")&gt;CG$7, "", IFERROR(INDEX($BB41:$BH41, $BM41, MATCH(CG$6, $BB$10:$BH$10, 0)), "")), ""))</f>
        <v/>
      </c>
      <c r="CH41" s="68" t="str">
        <f t="shared" si="93"/>
        <v/>
      </c>
      <c r="CI41" s="69" t="str">
        <f t="shared" si="94"/>
        <v/>
      </c>
      <c r="CJ41" s="69" t="str">
        <f t="shared" si="95"/>
        <v/>
      </c>
      <c r="CK41" s="69" t="str">
        <f t="shared" si="96"/>
        <v/>
      </c>
      <c r="CL41" s="69" t="str">
        <f t="shared" si="97"/>
        <v/>
      </c>
      <c r="CM41" s="69" t="str">
        <f t="shared" si="98"/>
        <v/>
      </c>
      <c r="CN41" s="70" t="str">
        <f t="shared" si="99"/>
        <v/>
      </c>
      <c r="CO41" s="68" t="str" cm="1">
        <f t="array" ref="CO41">IF(OR($X41="", CO$7=""), "", IFERROR(IF(IFERROR(INDEX($F41:$L41, $BM41, MATCH(CO$6, $F$9:$L$9, 0)), "")&gt;CO$7, "", IFERROR(INDEX($BB41:$BH41, $BM41, MATCH(CO$6, $BB$10:$BH$10, 0)), "")), ""))</f>
        <v/>
      </c>
      <c r="CP41" s="70" t="str" cm="1">
        <f t="array" ref="CP41">IF(OR($X41="", CP$7=""), "", IFERROR(IF(IFERROR(INDEX($F41:$L41, $BM41, MATCH(CP$6, $F$9:$L$9, 0)), "")&gt;CP$7, "", IFERROR(INDEX($BB41:$BH41, $BM41, MATCH(CP$6, $BB$10:$BH$10, 0)), "")), ""))</f>
        <v/>
      </c>
      <c r="CQ41" s="68" t="str">
        <f t="shared" si="100"/>
        <v/>
      </c>
      <c r="CR41" s="69" t="str">
        <f t="shared" si="101"/>
        <v/>
      </c>
      <c r="CS41" s="69" t="str">
        <f t="shared" si="102"/>
        <v/>
      </c>
      <c r="CT41" s="69" t="str">
        <f t="shared" si="103"/>
        <v/>
      </c>
      <c r="CU41" s="69" t="str">
        <f t="shared" si="104"/>
        <v/>
      </c>
      <c r="CV41" s="69" t="str">
        <f t="shared" si="105"/>
        <v/>
      </c>
      <c r="CW41" s="70" t="str">
        <f t="shared" si="106"/>
        <v/>
      </c>
      <c r="CX41" s="68" t="str" cm="1">
        <f t="array" ref="CX41">IF(OR($X41="", CX$7=""), "", IFERROR(IF(IFERROR(INDEX($F41:$L41, $BM41, MATCH(CX$6, $F$9:$L$9, 0)), "")&gt;CX$7, "", IFERROR(INDEX($BB41:$BH41, $BM41, MATCH(CX$6, $BB$10:$BH$10, 0)), "")), ""))</f>
        <v/>
      </c>
      <c r="CY41" s="70" t="str" cm="1">
        <f t="array" ref="CY41">IF(OR($X41="", CY$7=""), "", IFERROR(IF(IFERROR(INDEX($F41:$L41, $BM41, MATCH(CY$6, $F$9:$L$9, 0)), "")&gt;CY$7, "", IFERROR(INDEX($BB41:$BH41, $BM41, MATCH(CY$6, $BB$10:$BH$10, 0)), "")), ""))</f>
        <v/>
      </c>
      <c r="CZ41" s="68" t="str">
        <f t="shared" si="107"/>
        <v/>
      </c>
      <c r="DA41" s="69" t="str">
        <f t="shared" si="108"/>
        <v/>
      </c>
      <c r="DB41" s="69" t="str">
        <f t="shared" si="109"/>
        <v/>
      </c>
      <c r="DC41" s="69" t="str">
        <f t="shared" si="110"/>
        <v/>
      </c>
      <c r="DD41" s="69" t="str">
        <f t="shared" si="111"/>
        <v/>
      </c>
      <c r="DE41" s="69" t="str">
        <f t="shared" si="112"/>
        <v/>
      </c>
      <c r="DF41" s="70" t="str">
        <f t="shared" si="113"/>
        <v/>
      </c>
      <c r="DG41" s="68" t="str" cm="1">
        <f t="array" ref="DG41">IF(OR($X41="", DG$7=""), "", IFERROR(IF(IFERROR(INDEX($F41:$L41, $BM41, MATCH(DG$6, $F$9:$L$9, 0)), "")&gt;DG$7, "", IFERROR(INDEX($BB41:$BH41, $BM41, MATCH(DG$6, $BB$10:$BH$10, 0)), "")), ""))</f>
        <v/>
      </c>
      <c r="DH41" s="70" t="str" cm="1">
        <f t="array" ref="DH41">IF(OR($X41="", DH$7=""), "", IFERROR(IF(IFERROR(INDEX($F41:$L41, $BM41, MATCH(DH$6, $F$9:$L$9, 0)), "")&gt;DH$7, "", IFERROR(INDEX($BB41:$BH41, $BM41, MATCH(DH$6, $BB$10:$BH$10, 0)), "")), ""))</f>
        <v/>
      </c>
      <c r="DI41" s="68" t="str">
        <f t="shared" si="114"/>
        <v/>
      </c>
      <c r="DJ41" s="69" t="str">
        <f t="shared" si="115"/>
        <v/>
      </c>
      <c r="DK41" s="69" t="str">
        <f t="shared" si="116"/>
        <v/>
      </c>
      <c r="DL41" s="69" t="str">
        <f t="shared" si="117"/>
        <v/>
      </c>
      <c r="DM41" s="69" t="str">
        <f t="shared" si="118"/>
        <v/>
      </c>
      <c r="DN41" s="69" t="str">
        <f t="shared" si="119"/>
        <v/>
      </c>
      <c r="DO41" s="70" t="str">
        <f t="shared" si="120"/>
        <v/>
      </c>
      <c r="DP41" s="68" t="str" cm="1">
        <f t="array" ref="DP41">IF(OR($X41="", DP$7=""), "", IFERROR(IF(IFERROR(INDEX($F41:$L41, $BM41, MATCH(DP$6, $F$9:$L$9, 0)), "")&gt;DP$7, "", IFERROR(INDEX($BB41:$BH41, $BM41, MATCH(DP$6, $BB$10:$BH$10, 0)), "")), ""))</f>
        <v/>
      </c>
      <c r="DQ41" s="70" t="str" cm="1">
        <f t="array" ref="DQ41">IF(OR($X41="", DQ$7=""), "", IFERROR(IF(IFERROR(INDEX($F41:$L41, $BM41, MATCH(DQ$6, $F$9:$L$9, 0)), "")&gt;DQ$7, "", IFERROR(INDEX($BB41:$BH41, $BM41, MATCH(DQ$6, $BB$10:$BH$10, 0)), "")), ""))</f>
        <v/>
      </c>
      <c r="DR41" s="68" t="str">
        <f t="shared" si="121"/>
        <v/>
      </c>
      <c r="DS41" s="69" t="str">
        <f t="shared" si="122"/>
        <v/>
      </c>
      <c r="DT41" s="69" t="str">
        <f t="shared" si="123"/>
        <v/>
      </c>
      <c r="DU41" s="69" t="str">
        <f t="shared" si="124"/>
        <v/>
      </c>
      <c r="DV41" s="69" t="str">
        <f t="shared" si="125"/>
        <v/>
      </c>
      <c r="DW41" s="69" t="str">
        <f t="shared" si="126"/>
        <v/>
      </c>
      <c r="DX41" s="70" t="str">
        <f t="shared" si="127"/>
        <v/>
      </c>
      <c r="DY41" s="68" t="str" cm="1">
        <f t="array" ref="DY41">IF(OR($X41="", DY$7=""), "", IFERROR(IF(IFERROR(INDEX($F41:$L41, $BM41, MATCH(DY$6, $F$9:$L$9, 0)), "")&gt;DY$7, "", IFERROR(INDEX($BB41:$BH41, $BM41, MATCH(DY$6, $BB$10:$BH$10, 0)), "")), ""))</f>
        <v/>
      </c>
      <c r="DZ41" s="70" t="str" cm="1">
        <f t="array" ref="DZ41">IF(OR($X41="", DZ$7=""), "", IFERROR(IF(IFERROR(INDEX($F41:$L41, $BM41, MATCH(DZ$6, $F$9:$L$9, 0)), "")&gt;DZ$7, "", IFERROR(INDEX($BB41:$BH41, $BM41, MATCH(DZ$6, $BB$10:$BH$10, 0)), "")), ""))</f>
        <v/>
      </c>
      <c r="EA41" s="68" t="str">
        <f t="shared" si="128"/>
        <v/>
      </c>
      <c r="EB41" s="69" t="str">
        <f t="shared" si="129"/>
        <v/>
      </c>
      <c r="EC41" s="69" t="str">
        <f t="shared" si="130"/>
        <v/>
      </c>
      <c r="ED41" s="69" t="str">
        <f t="shared" si="131"/>
        <v/>
      </c>
      <c r="EE41" s="69" t="str">
        <f t="shared" si="132"/>
        <v/>
      </c>
      <c r="EF41" s="69" t="str">
        <f t="shared" si="133"/>
        <v/>
      </c>
      <c r="EG41" s="70" t="str">
        <f t="shared" si="134"/>
        <v/>
      </c>
      <c r="EH41" s="68" t="str" cm="1">
        <f t="array" ref="EH41">IF(OR($X41="", EH$7=""), "", IFERROR(IF(IFERROR(INDEX($F41:$L41, $BM41, MATCH(EH$6, $F$9:$L$9, 0)), "")&gt;EH$7, "", IFERROR(INDEX($BB41:$BH41, $BM41, MATCH(EH$6, $BB$10:$BH$10, 0)), "")), ""))</f>
        <v/>
      </c>
      <c r="EI41" s="70" t="str" cm="1">
        <f t="array" ref="EI41">IF(OR($X41="", EI$7=""), "", IFERROR(IF(IFERROR(INDEX($F41:$L41, $BM41, MATCH(EI$6, $F$9:$L$9, 0)), "")&gt;EI$7, "", IFERROR(INDEX($BB41:$BH41, $BM41, MATCH(EI$6, $BB$10:$BH$10, 0)), "")), ""))</f>
        <v/>
      </c>
      <c r="EJ41" s="68" t="str">
        <f t="shared" si="135"/>
        <v/>
      </c>
      <c r="EK41" s="69" t="str">
        <f t="shared" si="136"/>
        <v/>
      </c>
      <c r="EL41" s="69" t="str">
        <f t="shared" si="137"/>
        <v/>
      </c>
      <c r="EM41" s="69" t="str">
        <f t="shared" si="138"/>
        <v/>
      </c>
      <c r="EN41" s="69" t="str">
        <f t="shared" si="139"/>
        <v/>
      </c>
      <c r="EO41" s="69" t="str">
        <f t="shared" si="140"/>
        <v/>
      </c>
      <c r="EP41" s="70" t="str">
        <f t="shared" si="141"/>
        <v/>
      </c>
      <c r="EQ41" s="68" t="str" cm="1">
        <f t="array" ref="EQ41">IF(OR($X41="", EQ$7=""), "", IFERROR(IF(IFERROR(INDEX($F41:$L41, $BM41, MATCH(EQ$6, $F$9:$L$9, 0)), "")&gt;EQ$7, "", IFERROR(INDEX($BB41:$BH41, $BM41, MATCH(EQ$6, $BB$10:$BH$10, 0)), "")), ""))</f>
        <v/>
      </c>
      <c r="ER41" s="70" t="str" cm="1">
        <f t="array" ref="ER41">IF(OR($X41="", ER$7=""), "", IFERROR(IF(IFERROR(INDEX($F41:$L41, $BM41, MATCH(ER$6, $F$9:$L$9, 0)), "")&gt;ER$7, "", IFERROR(INDEX($BB41:$BH41, $BM41, MATCH(ER$6, $BB$10:$BH$10, 0)), "")), ""))</f>
        <v/>
      </c>
      <c r="ES41" s="68" t="str">
        <f t="shared" si="142"/>
        <v/>
      </c>
      <c r="ET41" s="69" t="str">
        <f t="shared" si="143"/>
        <v/>
      </c>
      <c r="EU41" s="69" t="str">
        <f t="shared" si="144"/>
        <v/>
      </c>
      <c r="EV41" s="69" t="str">
        <f t="shared" si="145"/>
        <v/>
      </c>
      <c r="EW41" s="69" t="str">
        <f t="shared" si="146"/>
        <v/>
      </c>
      <c r="EX41" s="69" t="str">
        <f t="shared" si="147"/>
        <v/>
      </c>
      <c r="EY41" s="70" t="str">
        <f t="shared" si="148"/>
        <v/>
      </c>
      <c r="FA41" s="68" t="str" cm="1">
        <f t="array" ref="FA41">IF($X41="", "", IFERROR(INDEX($BN41:$EY41, $EZ41, MATCH(FA$8, $BN$2:$EY$2, 0)), ""))</f>
        <v/>
      </c>
      <c r="FB41" s="69" t="str" cm="1">
        <f t="array" ref="FB41">IF($X41="", "", IFERROR(INDEX($BN41:$EY41, $EZ41, MATCH(FB$8, $BN$2:$EY$2, 0)), ""))</f>
        <v/>
      </c>
      <c r="FC41" s="69" t="str" cm="1">
        <f t="array" ref="FC41">IF($X41="", "", IFERROR(INDEX($BN41:$EY41, $EZ41, MATCH(FC$8, $BN$2:$EY$2, 0)), ""))</f>
        <v/>
      </c>
      <c r="FD41" s="69" t="str" cm="1">
        <f t="array" ref="FD41">IF($X41="", "", IFERROR(INDEX($BN41:$EY41, $EZ41, MATCH(FD$8, $BN$2:$EY$2, 0)), ""))</f>
        <v/>
      </c>
      <c r="FE41" s="69" t="str" cm="1">
        <f t="array" ref="FE41">IF($X41="", "", IFERROR(INDEX($BN41:$EY41, $EZ41, MATCH(FE$8, $BN$2:$EY$2, 0)), ""))</f>
        <v/>
      </c>
      <c r="FF41" s="69" t="str" cm="1">
        <f t="array" ref="FF41">IF($X41="", "", IFERROR(INDEX($BN41:$EY41, $EZ41, MATCH(FF$8, $BN$2:$EY$2, 0)), ""))</f>
        <v/>
      </c>
      <c r="FG41" s="69" t="str" cm="1">
        <f t="array" ref="FG41">IF($X41="", "", IFERROR(INDEX($BN41:$EY41, $EZ41, MATCH(FG$8, $BN$2:$EY$2, 0)), ""))</f>
        <v/>
      </c>
      <c r="FH41" s="69" t="str" cm="1">
        <f t="array" ref="FH41">IF($X41="", "", IFERROR(INDEX($BN41:$EY41, $EZ41, MATCH(FH$8, $BN$2:$EY$2, 0)), ""))</f>
        <v/>
      </c>
      <c r="FI41" s="69" t="str" cm="1">
        <f t="array" ref="FI41">IF($X41="", "", IFERROR(INDEX($BN41:$EY41, $EZ41, MATCH(FI$8, $BN$2:$EY$2, 0)), ""))</f>
        <v/>
      </c>
      <c r="FJ41" s="69" t="str" cm="1">
        <f t="array" ref="FJ41">IF($X41="", "", IFERROR(INDEX($BN41:$EY41, $EZ41, MATCH(FJ$8, $BN$2:$EY$2, 0)), ""))</f>
        <v/>
      </c>
      <c r="FK41" s="69" t="str" cm="1">
        <f t="array" ref="FK41">IF($X41="", "", IFERROR(INDEX($BN41:$EY41, $EZ41, MATCH(FK$8, $BN$2:$EY$2, 0)), ""))</f>
        <v/>
      </c>
      <c r="FL41" s="69" t="str" cm="1">
        <f t="array" ref="FL41">IF($X41="", "", IFERROR(INDEX($BN41:$EY41, $EZ41, MATCH(FL$8, $BN$2:$EY$2, 0)), ""))</f>
        <v/>
      </c>
      <c r="FM41" s="69" t="str" cm="1">
        <f t="array" ref="FM41">IF($X41="", "", IFERROR(INDEX($BN41:$EY41, $EZ41, MATCH(FM$8, $BN$2:$EY$2, 0)), ""))</f>
        <v/>
      </c>
      <c r="FN41" s="69" t="str" cm="1">
        <f t="array" ref="FN41">IF($X41="", "", IFERROR(INDEX($BN41:$EY41, $EZ41, MATCH(FN$8, $BN$2:$EY$2, 0)), ""))</f>
        <v/>
      </c>
      <c r="FO41" s="69" t="str" cm="1">
        <f t="array" ref="FO41">IF($X41="", "", IFERROR(INDEX($BN41:$EY41, $EZ41, MATCH(FO$8, $BN$2:$EY$2, 0)), ""))</f>
        <v/>
      </c>
      <c r="FP41" s="69" t="str" cm="1">
        <f t="array" ref="FP41">IF($X41="", "", IFERROR(INDEX($BN41:$EY41, $EZ41, MATCH(FP$8, $BN$2:$EY$2, 0)), ""))</f>
        <v/>
      </c>
      <c r="FQ41" s="69" t="str" cm="1">
        <f t="array" ref="FQ41">IF($X41="", "", IFERROR(INDEX($BN41:$EY41, $EZ41, MATCH(FQ$8, $BN$2:$EY$2, 0)), ""))</f>
        <v/>
      </c>
      <c r="FR41" s="69" t="str" cm="1">
        <f t="array" ref="FR41">IF($X41="", "", IFERROR(INDEX($BN41:$EY41, $EZ41, MATCH(FR$8, $BN$2:$EY$2, 0)), ""))</f>
        <v/>
      </c>
      <c r="FS41" s="69" t="str" cm="1">
        <f t="array" ref="FS41">IF($X41="", "", IFERROR(INDEX($BN41:$EY41, $EZ41, MATCH(FS$8, $BN$2:$EY$2, 0)), ""))</f>
        <v/>
      </c>
      <c r="FT41" s="69" t="str" cm="1">
        <f t="array" ref="FT41">IF($X41="", "", IFERROR(INDEX($BN41:$EY41, $EZ41, MATCH(FT$8, $BN$2:$EY$2, 0)), ""))</f>
        <v/>
      </c>
      <c r="FU41" s="69" t="str" cm="1">
        <f t="array" ref="FU41">IF($X41="", "", IFERROR(INDEX($BN41:$EY41, $EZ41, MATCH(FU$8, $BN$2:$EY$2, 0)), ""))</f>
        <v/>
      </c>
      <c r="FV41" s="69" t="str" cm="1">
        <f t="array" ref="FV41">IF($X41="", "", IFERROR(INDEX($BN41:$EY41, $EZ41, MATCH(FV$8, $BN$2:$EY$2, 0)), ""))</f>
        <v/>
      </c>
      <c r="FW41" s="69" t="str" cm="1">
        <f t="array" ref="FW41">IF($X41="", "", IFERROR(INDEX($BN41:$EY41, $EZ41, MATCH(FW$8, $BN$2:$EY$2, 0)), ""))</f>
        <v/>
      </c>
      <c r="FX41" s="69" t="str" cm="1">
        <f t="array" ref="FX41">IF($X41="", "", IFERROR(INDEX($BN41:$EY41, $EZ41, MATCH(FX$8, $BN$2:$EY$2, 0)), ""))</f>
        <v/>
      </c>
      <c r="FY41" s="69" t="str" cm="1">
        <f t="array" ref="FY41">IF($X41="", "", IFERROR(INDEX($BN41:$EY41, $EZ41, MATCH(FY$8, $BN$2:$EY$2, 0)), ""))</f>
        <v/>
      </c>
      <c r="FZ41" s="69" t="str" cm="1">
        <f t="array" ref="FZ41">IF($X41="", "", IFERROR(INDEX($BN41:$EY41, $EZ41, MATCH(FZ$8, $BN$2:$EY$2, 0)), ""))</f>
        <v/>
      </c>
      <c r="GA41" s="69" t="str" cm="1">
        <f t="array" ref="GA41">IF($X41="", "", IFERROR(INDEX($BN41:$EY41, $EZ41, MATCH(GA$8, $BN$2:$EY$2, 0)), ""))</f>
        <v/>
      </c>
      <c r="GB41" s="69" t="str" cm="1">
        <f t="array" ref="GB41">IF($X41="", "", IFERROR(INDEX($BN41:$EY41, $EZ41, MATCH(GB$8, $BN$2:$EY$2, 0)), ""))</f>
        <v/>
      </c>
      <c r="GC41" s="69" t="str" cm="1">
        <f t="array" ref="GC41">IF($X41="", "", IFERROR(INDEX($BN41:$EY41, $EZ41, MATCH(GC$8, $BN$2:$EY$2, 0)), ""))</f>
        <v/>
      </c>
      <c r="GD41" s="69" t="str" cm="1">
        <f t="array" ref="GD41">IF($X41="", "", IFERROR(INDEX($BN41:$EY41, $EZ41, MATCH(GD$8, $BN$2:$EY$2, 0)), ""))</f>
        <v/>
      </c>
      <c r="GE41" s="69" t="str" cm="1">
        <f t="array" ref="GE41">IF($X41="", "", IFERROR(INDEX($BN41:$EY41, $EZ41, MATCH(GE$8, $BN$2:$EY$2, 0)), ""))</f>
        <v/>
      </c>
      <c r="GF41" s="69" t="str" cm="1">
        <f t="array" ref="GF41">IF($X41="", "", IFERROR(INDEX($BN41:$EY41, $EZ41, MATCH(GF$8, $BN$2:$EY$2, 0)), ""))</f>
        <v/>
      </c>
      <c r="GG41" s="69" t="str" cm="1">
        <f t="array" ref="GG41">IF($X41="", "", IFERROR(INDEX($BN41:$EY41, $EZ41, MATCH(GG$8, $BN$2:$EY$2, 0)), ""))</f>
        <v/>
      </c>
      <c r="GH41" s="69" t="str" cm="1">
        <f t="array" ref="GH41">IF($X41="", "", IFERROR(INDEX($BN41:$EY41, $EZ41, MATCH(GH$8, $BN$2:$EY$2, 0)), ""))</f>
        <v/>
      </c>
      <c r="GI41" s="69" t="str" cm="1">
        <f t="array" ref="GI41">IF($X41="", "", IFERROR(INDEX($BN41:$EY41, $EZ41, MATCH(GI$8, $BN$2:$EY$2, 0)), ""))</f>
        <v/>
      </c>
      <c r="GJ41" s="69" t="str" cm="1">
        <f t="array" ref="GJ41">IF($X41="", "", IFERROR(INDEX($BN41:$EY41, $EZ41, MATCH(GJ$8, $BN$2:$EY$2, 0)), ""))</f>
        <v/>
      </c>
      <c r="GK41" s="69" t="str" cm="1">
        <f t="array" ref="GK41">IF($X41="", "", IFERROR(INDEX($BN41:$EY41, $EZ41, MATCH(GK$8, $BN$2:$EY$2, 0)), ""))</f>
        <v/>
      </c>
      <c r="GL41" s="69" t="str" cm="1">
        <f t="array" ref="GL41">IF($X41="", "", IFERROR(INDEX($BN41:$EY41, $EZ41, MATCH(GL$8, $BN$2:$EY$2, 0)), ""))</f>
        <v/>
      </c>
      <c r="GM41" s="69" t="str" cm="1">
        <f t="array" ref="GM41">IF($X41="", "", IFERROR(INDEX($BN41:$EY41, $EZ41, MATCH(GM$8, $BN$2:$EY$2, 0)), ""))</f>
        <v/>
      </c>
      <c r="GN41" s="69" t="str" cm="1">
        <f t="array" ref="GN41">IF($X41="", "", IFERROR(INDEX($BN41:$EY41, $EZ41, MATCH(GN$8, $BN$2:$EY$2, 0)), ""))</f>
        <v/>
      </c>
      <c r="GO41" s="69" t="str" cm="1">
        <f t="array" ref="GO41">IF($X41="", "", IFERROR(INDEX($BN41:$EY41, $EZ41, MATCH(GO$8, $BN$2:$EY$2, 0)), ""))</f>
        <v/>
      </c>
      <c r="GP41" s="69" t="str" cm="1">
        <f t="array" ref="GP41">IF($X41="", "", IFERROR(INDEX($BN41:$EY41, $EZ41, MATCH(GP$8, $BN$2:$EY$2, 0)), ""))</f>
        <v/>
      </c>
      <c r="GQ41" s="69" t="str" cm="1">
        <f t="array" ref="GQ41">IF($X41="", "", IFERROR(INDEX($BN41:$EY41, $EZ41, MATCH(GQ$8, $BN$2:$EY$2, 0)), ""))</f>
        <v/>
      </c>
      <c r="GR41" s="69" t="str" cm="1">
        <f t="array" ref="GR41">IF($X41="", "", IFERROR(INDEX($BN41:$EY41, $EZ41, MATCH(GR$8, $BN$2:$EY$2, 0)), ""))</f>
        <v/>
      </c>
      <c r="GS41" s="69" t="str" cm="1">
        <f t="array" ref="GS41">IF($X41="", "", IFERROR(INDEX($BN41:$EY41, $EZ41, MATCH(GS$8, $BN$2:$EY$2, 0)), ""))</f>
        <v/>
      </c>
      <c r="GT41" s="69" t="str" cm="1">
        <f t="array" ref="GT41">IF($X41="", "", IFERROR(INDEX($BN41:$EY41, $EZ41, MATCH(GT$8, $BN$2:$EY$2, 0)), ""))</f>
        <v/>
      </c>
      <c r="GU41" s="69" t="str" cm="1">
        <f t="array" ref="GU41">IF($X41="", "", IFERROR(INDEX($BN41:$EY41, $EZ41, MATCH(GU$8, $BN$2:$EY$2, 0)), ""))</f>
        <v/>
      </c>
      <c r="GV41" s="69" t="str" cm="1">
        <f t="array" ref="GV41">IF($X41="", "", IFERROR(INDEX($BN41:$EY41, $EZ41, MATCH(GV$8, $BN$2:$EY$2, 0)), ""))</f>
        <v/>
      </c>
      <c r="GW41" s="69" t="str" cm="1">
        <f t="array" ref="GW41">IF($X41="", "", IFERROR(INDEX($BN41:$EY41, $EZ41, MATCH(GW$8, $BN$2:$EY$2, 0)), ""))</f>
        <v/>
      </c>
      <c r="GX41" s="69" t="str" cm="1">
        <f t="array" ref="GX41">IF($X41="", "", IFERROR(INDEX($BN41:$EY41, $EZ41, MATCH(GX$8, $BN$2:$EY$2, 0)), ""))</f>
        <v/>
      </c>
      <c r="GY41" s="69" t="str" cm="1">
        <f t="array" ref="GY41">IF($X41="", "", IFERROR(INDEX($BN41:$EY41, $EZ41, MATCH(GY$8, $BN$2:$EY$2, 0)), ""))</f>
        <v/>
      </c>
      <c r="GZ41" s="69" t="str" cm="1">
        <f t="array" ref="GZ41">IF($X41="", "", IFERROR(INDEX($BN41:$EY41, $EZ41, MATCH(GZ$8, $BN$2:$EY$2, 0)), ""))</f>
        <v/>
      </c>
      <c r="HA41" s="69" t="str" cm="1">
        <f t="array" ref="HA41">IF($X41="", "", IFERROR(INDEX($BN41:$EY41, $EZ41, MATCH(HA$8, $BN$2:$EY$2, 0)), ""))</f>
        <v/>
      </c>
      <c r="HB41" s="69" t="str" cm="1">
        <f t="array" ref="HB41">IF($X41="", "", IFERROR(INDEX($BN41:$EY41, $EZ41, MATCH(HB$8, $BN$2:$EY$2, 0)), ""))</f>
        <v/>
      </c>
      <c r="HC41" s="69" t="str" cm="1">
        <f t="array" ref="HC41">IF($X41="", "", IFERROR(INDEX($BN41:$EY41, $EZ41, MATCH(HC$8, $BN$2:$EY$2, 0)), ""))</f>
        <v/>
      </c>
      <c r="HD41" s="69" t="str" cm="1">
        <f t="array" ref="HD41">IF($X41="", "", IFERROR(INDEX($BN41:$EY41, $EZ41, MATCH(HD$8, $BN$2:$EY$2, 0)), ""))</f>
        <v/>
      </c>
      <c r="HE41" s="69" t="str" cm="1">
        <f t="array" ref="HE41">IF($X41="", "", IFERROR(INDEX($BN41:$EY41, $EZ41, MATCH(HE$8, $BN$2:$EY$2, 0)), ""))</f>
        <v/>
      </c>
      <c r="HF41" s="69" t="str" cm="1">
        <f t="array" ref="HF41">IF($X41="", "", IFERROR(INDEX($BN41:$EY41, $EZ41, MATCH(HF$8, $BN$2:$EY$2, 0)), ""))</f>
        <v/>
      </c>
      <c r="HG41" s="69" t="str" cm="1">
        <f t="array" ref="HG41">IF($X41="", "", IFERROR(INDEX($BN41:$EY41, $EZ41, MATCH(HG$8, $BN$2:$EY$2, 0)), ""))</f>
        <v/>
      </c>
      <c r="HH41" s="69" t="str" cm="1">
        <f t="array" ref="HH41">IF($X41="", "", IFERROR(INDEX($BN41:$EY41, $EZ41, MATCH(HH$8, $BN$2:$EY$2, 0)), ""))</f>
        <v/>
      </c>
      <c r="HI41" s="69" t="str" cm="1">
        <f t="array" ref="HI41">IF($X41="", "", IFERROR(INDEX($BN41:$EY41, $EZ41, MATCH(HI$8, $BN$2:$EY$2, 0)), ""))</f>
        <v/>
      </c>
      <c r="HJ41" s="69" t="str" cm="1">
        <f t="array" ref="HJ41">IF($X41="", "", IFERROR(INDEX($BN41:$EY41, $EZ41, MATCH(HJ$8, $BN$2:$EY$2, 0)), ""))</f>
        <v/>
      </c>
      <c r="HK41" s="69" t="str" cm="1">
        <f t="array" ref="HK41">IF($X41="", "", IFERROR(INDEX($BN41:$EY41, $EZ41, MATCH(HK$8, $BN$2:$EY$2, 0)), ""))</f>
        <v/>
      </c>
      <c r="HL41" s="69" t="str" cm="1">
        <f t="array" ref="HL41">IF($X41="", "", IFERROR(INDEX($BN41:$EY41, $EZ41, MATCH(HL$8, $BN$2:$EY$2, 0)), ""))</f>
        <v/>
      </c>
      <c r="HM41" s="69" t="str" cm="1">
        <f t="array" ref="HM41">IF($X41="", "", IFERROR(INDEX($BN41:$EY41, $EZ41, MATCH(HM$8, $BN$2:$EY$2, 0)), ""))</f>
        <v/>
      </c>
      <c r="HN41" s="69" t="str" cm="1">
        <f t="array" ref="HN41">IF($X41="", "", IFERROR(INDEX($BN41:$EY41, $EZ41, MATCH(HN$8, $BN$2:$EY$2, 0)), ""))</f>
        <v/>
      </c>
      <c r="HO41" s="69" t="str" cm="1">
        <f t="array" ref="HO41">IF($X41="", "", IFERROR(INDEX($BN41:$EY41, $EZ41, MATCH(HO$8, $BN$2:$EY$2, 0)), ""))</f>
        <v/>
      </c>
      <c r="HP41" s="69" t="str" cm="1">
        <f t="array" ref="HP41">IF($X41="", "", IFERROR(INDEX($BN41:$EY41, $EZ41, MATCH(HP$8, $BN$2:$EY$2, 0)), ""))</f>
        <v/>
      </c>
      <c r="HQ41" s="69" t="str" cm="1">
        <f t="array" ref="HQ41">IF($X41="", "", IFERROR(INDEX($BN41:$EY41, $EZ41, MATCH(HQ$8, $BN$2:$EY$2, 0)), ""))</f>
        <v/>
      </c>
      <c r="HR41" s="70" t="str" cm="1">
        <f t="array" ref="HR41">IF($X41="", "", IFERROR(INDEX($BN41:$EY41, $EZ41, MATCH(HR$8, $BN$2:$EY$2, 0)), ""))</f>
        <v/>
      </c>
      <c r="HT41" s="8" t="str" cm="1">
        <f t="array" ref="HT41">IFERROR(INDEX($FA$6:$HR$6, $HS$6, MATCH(MIN($FA41:$HR41), $FA41:$HR41, 0)), "")</f>
        <v/>
      </c>
      <c r="HV41" s="8" t="str" cm="1">
        <f t="array" ref="HV41">IFERROR(INDEX(Trainers!$I$11:$I$20, MATCH(IFERROR(INDEX($FA$7:$HR$7, $HS$6, MATCH(MIN($FA41:$HR41), $FA41:$HR41, 0)), ""), Trainers!$AB$11:$AB$20, 0)), "")</f>
        <v/>
      </c>
      <c r="HX41" s="81" t="str">
        <f t="shared" si="149"/>
        <v/>
      </c>
      <c r="HY41" s="88" t="str">
        <f t="shared" si="150"/>
        <v/>
      </c>
      <c r="HZ41" s="81" t="str">
        <f t="shared" si="149"/>
        <v/>
      </c>
      <c r="IA41" s="88" t="str">
        <f t="shared" si="150"/>
        <v/>
      </c>
      <c r="IB41" s="81" t="str">
        <f t="shared" si="149"/>
        <v/>
      </c>
      <c r="IC41" s="88" t="str">
        <f t="shared" si="150"/>
        <v/>
      </c>
      <c r="ID41" s="81" t="str">
        <f t="shared" si="149"/>
        <v/>
      </c>
      <c r="IE41" s="88" t="str">
        <f t="shared" si="150"/>
        <v/>
      </c>
      <c r="IF41" s="81" t="str">
        <f t="shared" si="149"/>
        <v/>
      </c>
      <c r="IG41" s="88" t="str">
        <f t="shared" si="150"/>
        <v/>
      </c>
      <c r="IH41" s="81" t="str">
        <f t="shared" si="149"/>
        <v/>
      </c>
      <c r="II41" s="88" t="str">
        <f t="shared" si="150"/>
        <v/>
      </c>
      <c r="IJ41" s="81" t="str">
        <f t="shared" si="149"/>
        <v/>
      </c>
      <c r="IK41" s="88" t="str">
        <f t="shared" si="150"/>
        <v/>
      </c>
      <c r="IL41" s="81" t="str">
        <f t="shared" si="149"/>
        <v/>
      </c>
      <c r="IM41" s="88" t="str">
        <f t="shared" si="150"/>
        <v/>
      </c>
      <c r="IN41" s="81" t="str">
        <f t="shared" si="156"/>
        <v/>
      </c>
      <c r="IO41" s="88" t="str">
        <f t="shared" si="157"/>
        <v/>
      </c>
      <c r="IP41" s="81" t="str">
        <f t="shared" si="156"/>
        <v/>
      </c>
      <c r="IQ41" s="88" t="str">
        <f t="shared" si="157"/>
        <v/>
      </c>
      <c r="IS41" s="81" t="str" cm="1">
        <f t="array" ref="IS41">IF($X41="", "", IFERROR(INDEX($HX$3:$IQ$3, $IR$3, MATCH(IS$10, $HX41:$IQ41, 0)), ""))</f>
        <v/>
      </c>
      <c r="IT41" s="89" t="str" cm="1">
        <f t="array" ref="IT41">IF($X41="", "", IFERROR(INDEX($HX$3:$IQ$3, $IR$3, MATCH(IT$10, $HX41:$IQ41, 0)), ""))</f>
        <v/>
      </c>
      <c r="IU41" s="89" t="str" cm="1">
        <f t="array" ref="IU41">IF($X41="", "", IFERROR(INDEX($HX$3:$IQ$3, $IR$3, MATCH(IU$10, $HX41:$IQ41, 0)), ""))</f>
        <v/>
      </c>
      <c r="IV41" s="8" t="str">
        <f t="shared" si="151"/>
        <v/>
      </c>
      <c r="IX41" s="8" t="str">
        <f t="shared" si="152"/>
        <v/>
      </c>
      <c r="IZ41" s="8" t="str">
        <f>IF($BL41="", "", IFERROR(INDEX(Trainers!$AB$11:$AB$20, MATCH($BL41, Trainers!$I$11:$I$20, 0)), ""))</f>
        <v/>
      </c>
      <c r="JA41" s="78" t="str">
        <f t="shared" si="153"/>
        <v/>
      </c>
      <c r="JB41" s="8" t="str" cm="1">
        <f t="array" ref="JB41">IFERROR(INDEX($BN$7:$EY$7, $BM$7, MATCH(CONCATENATE($IZ41, " - ", $BJ41), $BN$2:$EY$2, 0)), "")</f>
        <v/>
      </c>
      <c r="JC41" s="8" t="str">
        <f t="shared" si="154"/>
        <v/>
      </c>
      <c r="JE41" s="8" t="str">
        <f>IF($HV41="", "", IFERROR(INDEX(Trainers!$AB$11:$AB$20, MATCH($HV41, Trainers!$I$11:$I$20, 0)), ""))</f>
        <v/>
      </c>
      <c r="JF41" s="78" t="str" cm="1">
        <f t="array" ref="JF41">IF(IFERROR(INDEX($F41:$L41, $Y41, MATCH($HT41, $F$9:$L$9, 0)), "")="", "", IFERROR(INDEX($F41:$L41, $Y41, MATCH($HT41, $F$9:$L$9, 0)), ""))</f>
        <v/>
      </c>
      <c r="JG41" s="8" t="str" cm="1">
        <f t="array" ref="JG41">IFERROR(INDEX($BN$7:$EY$7, $BM$7, MATCH(CONCATENATE($JE41, " - ", $HT41), $BN$2:$EY$2, 0)), "")</f>
        <v/>
      </c>
      <c r="JH41" s="8" t="str">
        <f t="shared" si="155"/>
        <v/>
      </c>
    </row>
    <row r="42" spans="1:268" x14ac:dyDescent="0.25">
      <c r="A42" s="2"/>
      <c r="B42" s="20"/>
      <c r="C42" s="21"/>
      <c r="D42" s="38"/>
      <c r="E42" s="22"/>
      <c r="F42" s="22"/>
      <c r="G42" s="22"/>
      <c r="H42" s="22"/>
      <c r="I42" s="22"/>
      <c r="J42" s="22"/>
      <c r="K42" s="22"/>
      <c r="L42" s="23"/>
      <c r="M42" s="2"/>
      <c r="N42" s="101" t="str">
        <f t="shared" si="75"/>
        <v/>
      </c>
      <c r="O42" s="2"/>
      <c r="P42" s="62"/>
      <c r="Q42" s="62"/>
      <c r="R42" s="62"/>
      <c r="X42" s="8" t="str">
        <f t="shared" si="76"/>
        <v/>
      </c>
      <c r="Z42" s="8" t="str">
        <f t="shared" si="38"/>
        <v/>
      </c>
      <c r="AA42" s="8" t="str">
        <f t="shared" si="39"/>
        <v/>
      </c>
      <c r="AB42" s="8" t="str">
        <f t="shared" si="40"/>
        <v/>
      </c>
      <c r="AC42" s="8" t="str">
        <f t="shared" si="41"/>
        <v/>
      </c>
      <c r="AD42" s="8" t="str">
        <f t="shared" si="42"/>
        <v/>
      </c>
      <c r="AE42" s="8" t="str">
        <f t="shared" si="43"/>
        <v/>
      </c>
      <c r="AF42" s="8" t="str">
        <f t="shared" si="44"/>
        <v/>
      </c>
      <c r="AG42" s="8" t="str">
        <f t="shared" si="45"/>
        <v/>
      </c>
      <c r="AH42" s="8" t="str">
        <f t="shared" si="46"/>
        <v/>
      </c>
      <c r="AI42" s="8" t="str">
        <f t="shared" si="47"/>
        <v/>
      </c>
      <c r="AJ42" s="8" t="str">
        <f t="shared" si="48"/>
        <v/>
      </c>
      <c r="AL42" s="68" t="str">
        <f t="shared" si="49"/>
        <v/>
      </c>
      <c r="AM42" s="69" t="str">
        <f t="shared" si="50"/>
        <v/>
      </c>
      <c r="AN42" s="69" t="str">
        <f t="shared" si="51"/>
        <v/>
      </c>
      <c r="AO42" s="69" t="str">
        <f t="shared" si="52"/>
        <v/>
      </c>
      <c r="AP42" s="69" t="str">
        <f t="shared" si="53"/>
        <v/>
      </c>
      <c r="AQ42" s="69" t="str">
        <f t="shared" si="54"/>
        <v/>
      </c>
      <c r="AR42" s="70" t="str">
        <f t="shared" si="55"/>
        <v/>
      </c>
      <c r="AT42" s="68" t="str">
        <f>IF($D42="", "", IFERROR(INDEX('Training Positions'!C$11:C$30, MATCH($D42, 'Training Positions'!$B$11:$B$30, 0)), ""))</f>
        <v/>
      </c>
      <c r="AU42" s="69" t="str">
        <f>IF($D42="", "", IFERROR(INDEX('Training Positions'!D$11:D$30, MATCH($D42, 'Training Positions'!$B$11:$B$30, 0)), ""))</f>
        <v/>
      </c>
      <c r="AV42" s="69" t="str">
        <f>IF($D42="", "", IFERROR(INDEX('Training Positions'!E$11:E$30, MATCH($D42, 'Training Positions'!$B$11:$B$30, 0)), ""))</f>
        <v/>
      </c>
      <c r="AW42" s="69" t="str">
        <f>IF($D42="", "", IFERROR(INDEX('Training Positions'!F$11:F$30, MATCH($D42, 'Training Positions'!$B$11:$B$30, 0)), ""))</f>
        <v/>
      </c>
      <c r="AX42" s="69" t="str">
        <f>IF($D42="", "", IFERROR(INDEX('Training Positions'!G$11:G$30, MATCH($D42, 'Training Positions'!$B$11:$B$30, 0)), ""))</f>
        <v/>
      </c>
      <c r="AY42" s="69" t="str">
        <f>IF($D42="", "", IFERROR(INDEX('Training Positions'!H$11:H$30, MATCH($D42, 'Training Positions'!$B$11:$B$30, 0)), ""))</f>
        <v/>
      </c>
      <c r="AZ42" s="70" t="str">
        <f>IF($D42="", "", IFERROR(INDEX('Training Positions'!I$11:I$30, MATCH($D42, 'Training Positions'!$B$11:$B$30, 0)), ""))</f>
        <v/>
      </c>
      <c r="BB42" s="68" t="str">
        <f t="shared" si="77"/>
        <v/>
      </c>
      <c r="BC42" s="69" t="str">
        <f t="shared" si="77"/>
        <v/>
      </c>
      <c r="BD42" s="69" t="str">
        <f t="shared" si="77"/>
        <v/>
      </c>
      <c r="BE42" s="69" t="str">
        <f t="shared" si="77"/>
        <v/>
      </c>
      <c r="BF42" s="69" t="str">
        <f t="shared" si="77"/>
        <v/>
      </c>
      <c r="BG42" s="69" t="str">
        <f t="shared" si="77"/>
        <v/>
      </c>
      <c r="BH42" s="70" t="str">
        <f t="shared" si="77"/>
        <v/>
      </c>
      <c r="BJ42" s="8" t="str" cm="1">
        <f t="array" ref="BJ42">IF($X42="", "", IFERROR(INDEX($BB$10:$BH$10, $BA$10, MATCH(MIN($BB42:$BH42), $BB42:$BH42, 0)), ""))</f>
        <v/>
      </c>
      <c r="BK42" s="78" t="str">
        <f t="shared" si="78"/>
        <v/>
      </c>
      <c r="BL42" s="8" t="str">
        <f>IF($IX42="", "", IFERROR(INDEX(Trainers!$I$11:$I$20, MATCH($IX42, Trainers!$AB$11:$AB$20, 0)), ""))</f>
        <v/>
      </c>
      <c r="BN42" s="68" t="str" cm="1">
        <f t="array" ref="BN42">IF(OR($X42="", BN$7=""), "", IFERROR(IF(IFERROR(INDEX($F42:$L42, $BM42, MATCH(BN$6, $F$9:$L$9, 0)), "")&gt;BN$7, "", IFERROR(INDEX($BB42:$BH42, $BM42, MATCH(BN$6, $BB$10:$BH$10, 0)), "")), ""))</f>
        <v/>
      </c>
      <c r="BO42" s="70" t="str" cm="1">
        <f t="array" ref="BO42">IF(OR($X42="", BO$7=""), "", IFERROR(IF(IFERROR(INDEX($F42:$L42, $BM42, MATCH(BO$6, $F$9:$L$9, 0)), "")&gt;BO$7, "", IFERROR(INDEX($BB42:$BH42, $BM42, MATCH(BO$6, $BB$10:$BH$10, 0)), "")), ""))</f>
        <v/>
      </c>
      <c r="BP42" s="68" t="str">
        <f t="shared" si="79"/>
        <v/>
      </c>
      <c r="BQ42" s="69" t="str">
        <f t="shared" si="80"/>
        <v/>
      </c>
      <c r="BR42" s="69" t="str">
        <f t="shared" si="81"/>
        <v/>
      </c>
      <c r="BS42" s="69" t="str">
        <f t="shared" si="82"/>
        <v/>
      </c>
      <c r="BT42" s="69" t="str">
        <f t="shared" si="83"/>
        <v/>
      </c>
      <c r="BU42" s="69" t="str">
        <f t="shared" si="84"/>
        <v/>
      </c>
      <c r="BV42" s="70" t="str">
        <f t="shared" si="85"/>
        <v/>
      </c>
      <c r="BW42" s="68" t="str" cm="1">
        <f t="array" ref="BW42">IF(OR($X42="", BW$7=""), "", IFERROR(IF(IFERROR(INDEX($F42:$L42, $BM42, MATCH(BW$6, $F$9:$L$9, 0)), "")&gt;BW$7, "", IFERROR(INDEX($BB42:$BH42, $BM42, MATCH(BW$6, $BB$10:$BH$10, 0)), "")), ""))</f>
        <v/>
      </c>
      <c r="BX42" s="70" t="str" cm="1">
        <f t="array" ref="BX42">IF(OR($X42="", BX$7=""), "", IFERROR(IF(IFERROR(INDEX($F42:$L42, $BM42, MATCH(BX$6, $F$9:$L$9, 0)), "")&gt;BX$7, "", IFERROR(INDEX($BB42:$BH42, $BM42, MATCH(BX$6, $BB$10:$BH$10, 0)), "")), ""))</f>
        <v/>
      </c>
      <c r="BY42" s="68" t="str">
        <f t="shared" si="86"/>
        <v/>
      </c>
      <c r="BZ42" s="69" t="str">
        <f t="shared" si="87"/>
        <v/>
      </c>
      <c r="CA42" s="69" t="str">
        <f t="shared" si="88"/>
        <v/>
      </c>
      <c r="CB42" s="69" t="str">
        <f t="shared" si="89"/>
        <v/>
      </c>
      <c r="CC42" s="69" t="str">
        <f t="shared" si="90"/>
        <v/>
      </c>
      <c r="CD42" s="69" t="str">
        <f t="shared" si="91"/>
        <v/>
      </c>
      <c r="CE42" s="70" t="str">
        <f t="shared" si="92"/>
        <v/>
      </c>
      <c r="CF42" s="68" t="str" cm="1">
        <f t="array" ref="CF42">IF(OR($X42="", CF$7=""), "", IFERROR(IF(IFERROR(INDEX($F42:$L42, $BM42, MATCH(CF$6, $F$9:$L$9, 0)), "")&gt;CF$7, "", IFERROR(INDEX($BB42:$BH42, $BM42, MATCH(CF$6, $BB$10:$BH$10, 0)), "")), ""))</f>
        <v/>
      </c>
      <c r="CG42" s="70" t="str" cm="1">
        <f t="array" ref="CG42">IF(OR($X42="", CG$7=""), "", IFERROR(IF(IFERROR(INDEX($F42:$L42, $BM42, MATCH(CG$6, $F$9:$L$9, 0)), "")&gt;CG$7, "", IFERROR(INDEX($BB42:$BH42, $BM42, MATCH(CG$6, $BB$10:$BH$10, 0)), "")), ""))</f>
        <v/>
      </c>
      <c r="CH42" s="68" t="str">
        <f t="shared" si="93"/>
        <v/>
      </c>
      <c r="CI42" s="69" t="str">
        <f t="shared" si="94"/>
        <v/>
      </c>
      <c r="CJ42" s="69" t="str">
        <f t="shared" si="95"/>
        <v/>
      </c>
      <c r="CK42" s="69" t="str">
        <f t="shared" si="96"/>
        <v/>
      </c>
      <c r="CL42" s="69" t="str">
        <f t="shared" si="97"/>
        <v/>
      </c>
      <c r="CM42" s="69" t="str">
        <f t="shared" si="98"/>
        <v/>
      </c>
      <c r="CN42" s="70" t="str">
        <f t="shared" si="99"/>
        <v/>
      </c>
      <c r="CO42" s="68" t="str" cm="1">
        <f t="array" ref="CO42">IF(OR($X42="", CO$7=""), "", IFERROR(IF(IFERROR(INDEX($F42:$L42, $BM42, MATCH(CO$6, $F$9:$L$9, 0)), "")&gt;CO$7, "", IFERROR(INDEX($BB42:$BH42, $BM42, MATCH(CO$6, $BB$10:$BH$10, 0)), "")), ""))</f>
        <v/>
      </c>
      <c r="CP42" s="70" t="str" cm="1">
        <f t="array" ref="CP42">IF(OR($X42="", CP$7=""), "", IFERROR(IF(IFERROR(INDEX($F42:$L42, $BM42, MATCH(CP$6, $F$9:$L$9, 0)), "")&gt;CP$7, "", IFERROR(INDEX($BB42:$BH42, $BM42, MATCH(CP$6, $BB$10:$BH$10, 0)), "")), ""))</f>
        <v/>
      </c>
      <c r="CQ42" s="68" t="str">
        <f t="shared" si="100"/>
        <v/>
      </c>
      <c r="CR42" s="69" t="str">
        <f t="shared" si="101"/>
        <v/>
      </c>
      <c r="CS42" s="69" t="str">
        <f t="shared" si="102"/>
        <v/>
      </c>
      <c r="CT42" s="69" t="str">
        <f t="shared" si="103"/>
        <v/>
      </c>
      <c r="CU42" s="69" t="str">
        <f t="shared" si="104"/>
        <v/>
      </c>
      <c r="CV42" s="69" t="str">
        <f t="shared" si="105"/>
        <v/>
      </c>
      <c r="CW42" s="70" t="str">
        <f t="shared" si="106"/>
        <v/>
      </c>
      <c r="CX42" s="68" t="str" cm="1">
        <f t="array" ref="CX42">IF(OR($X42="", CX$7=""), "", IFERROR(IF(IFERROR(INDEX($F42:$L42, $BM42, MATCH(CX$6, $F$9:$L$9, 0)), "")&gt;CX$7, "", IFERROR(INDEX($BB42:$BH42, $BM42, MATCH(CX$6, $BB$10:$BH$10, 0)), "")), ""))</f>
        <v/>
      </c>
      <c r="CY42" s="70" t="str" cm="1">
        <f t="array" ref="CY42">IF(OR($X42="", CY$7=""), "", IFERROR(IF(IFERROR(INDEX($F42:$L42, $BM42, MATCH(CY$6, $F$9:$L$9, 0)), "")&gt;CY$7, "", IFERROR(INDEX($BB42:$BH42, $BM42, MATCH(CY$6, $BB$10:$BH$10, 0)), "")), ""))</f>
        <v/>
      </c>
      <c r="CZ42" s="68" t="str">
        <f t="shared" si="107"/>
        <v/>
      </c>
      <c r="DA42" s="69" t="str">
        <f t="shared" si="108"/>
        <v/>
      </c>
      <c r="DB42" s="69" t="str">
        <f t="shared" si="109"/>
        <v/>
      </c>
      <c r="DC42" s="69" t="str">
        <f t="shared" si="110"/>
        <v/>
      </c>
      <c r="DD42" s="69" t="str">
        <f t="shared" si="111"/>
        <v/>
      </c>
      <c r="DE42" s="69" t="str">
        <f t="shared" si="112"/>
        <v/>
      </c>
      <c r="DF42" s="70" t="str">
        <f t="shared" si="113"/>
        <v/>
      </c>
      <c r="DG42" s="68" t="str" cm="1">
        <f t="array" ref="DG42">IF(OR($X42="", DG$7=""), "", IFERROR(IF(IFERROR(INDEX($F42:$L42, $BM42, MATCH(DG$6, $F$9:$L$9, 0)), "")&gt;DG$7, "", IFERROR(INDEX($BB42:$BH42, $BM42, MATCH(DG$6, $BB$10:$BH$10, 0)), "")), ""))</f>
        <v/>
      </c>
      <c r="DH42" s="70" t="str" cm="1">
        <f t="array" ref="DH42">IF(OR($X42="", DH$7=""), "", IFERROR(IF(IFERROR(INDEX($F42:$L42, $BM42, MATCH(DH$6, $F$9:$L$9, 0)), "")&gt;DH$7, "", IFERROR(INDEX($BB42:$BH42, $BM42, MATCH(DH$6, $BB$10:$BH$10, 0)), "")), ""))</f>
        <v/>
      </c>
      <c r="DI42" s="68" t="str">
        <f t="shared" si="114"/>
        <v/>
      </c>
      <c r="DJ42" s="69" t="str">
        <f t="shared" si="115"/>
        <v/>
      </c>
      <c r="DK42" s="69" t="str">
        <f t="shared" si="116"/>
        <v/>
      </c>
      <c r="DL42" s="69" t="str">
        <f t="shared" si="117"/>
        <v/>
      </c>
      <c r="DM42" s="69" t="str">
        <f t="shared" si="118"/>
        <v/>
      </c>
      <c r="DN42" s="69" t="str">
        <f t="shared" si="119"/>
        <v/>
      </c>
      <c r="DO42" s="70" t="str">
        <f t="shared" si="120"/>
        <v/>
      </c>
      <c r="DP42" s="68" t="str" cm="1">
        <f t="array" ref="DP42">IF(OR($X42="", DP$7=""), "", IFERROR(IF(IFERROR(INDEX($F42:$L42, $BM42, MATCH(DP$6, $F$9:$L$9, 0)), "")&gt;DP$7, "", IFERROR(INDEX($BB42:$BH42, $BM42, MATCH(DP$6, $BB$10:$BH$10, 0)), "")), ""))</f>
        <v/>
      </c>
      <c r="DQ42" s="70" t="str" cm="1">
        <f t="array" ref="DQ42">IF(OR($X42="", DQ$7=""), "", IFERROR(IF(IFERROR(INDEX($F42:$L42, $BM42, MATCH(DQ$6, $F$9:$L$9, 0)), "")&gt;DQ$7, "", IFERROR(INDEX($BB42:$BH42, $BM42, MATCH(DQ$6, $BB$10:$BH$10, 0)), "")), ""))</f>
        <v/>
      </c>
      <c r="DR42" s="68" t="str">
        <f t="shared" si="121"/>
        <v/>
      </c>
      <c r="DS42" s="69" t="str">
        <f t="shared" si="122"/>
        <v/>
      </c>
      <c r="DT42" s="69" t="str">
        <f t="shared" si="123"/>
        <v/>
      </c>
      <c r="DU42" s="69" t="str">
        <f t="shared" si="124"/>
        <v/>
      </c>
      <c r="DV42" s="69" t="str">
        <f t="shared" si="125"/>
        <v/>
      </c>
      <c r="DW42" s="69" t="str">
        <f t="shared" si="126"/>
        <v/>
      </c>
      <c r="DX42" s="70" t="str">
        <f t="shared" si="127"/>
        <v/>
      </c>
      <c r="DY42" s="68" t="str" cm="1">
        <f t="array" ref="DY42">IF(OR($X42="", DY$7=""), "", IFERROR(IF(IFERROR(INDEX($F42:$L42, $BM42, MATCH(DY$6, $F$9:$L$9, 0)), "")&gt;DY$7, "", IFERROR(INDEX($BB42:$BH42, $BM42, MATCH(DY$6, $BB$10:$BH$10, 0)), "")), ""))</f>
        <v/>
      </c>
      <c r="DZ42" s="70" t="str" cm="1">
        <f t="array" ref="DZ42">IF(OR($X42="", DZ$7=""), "", IFERROR(IF(IFERROR(INDEX($F42:$L42, $BM42, MATCH(DZ$6, $F$9:$L$9, 0)), "")&gt;DZ$7, "", IFERROR(INDEX($BB42:$BH42, $BM42, MATCH(DZ$6, $BB$10:$BH$10, 0)), "")), ""))</f>
        <v/>
      </c>
      <c r="EA42" s="68" t="str">
        <f t="shared" si="128"/>
        <v/>
      </c>
      <c r="EB42" s="69" t="str">
        <f t="shared" si="129"/>
        <v/>
      </c>
      <c r="EC42" s="69" t="str">
        <f t="shared" si="130"/>
        <v/>
      </c>
      <c r="ED42" s="69" t="str">
        <f t="shared" si="131"/>
        <v/>
      </c>
      <c r="EE42" s="69" t="str">
        <f t="shared" si="132"/>
        <v/>
      </c>
      <c r="EF42" s="69" t="str">
        <f t="shared" si="133"/>
        <v/>
      </c>
      <c r="EG42" s="70" t="str">
        <f t="shared" si="134"/>
        <v/>
      </c>
      <c r="EH42" s="68" t="str" cm="1">
        <f t="array" ref="EH42">IF(OR($X42="", EH$7=""), "", IFERROR(IF(IFERROR(INDEX($F42:$L42, $BM42, MATCH(EH$6, $F$9:$L$9, 0)), "")&gt;EH$7, "", IFERROR(INDEX($BB42:$BH42, $BM42, MATCH(EH$6, $BB$10:$BH$10, 0)), "")), ""))</f>
        <v/>
      </c>
      <c r="EI42" s="70" t="str" cm="1">
        <f t="array" ref="EI42">IF(OR($X42="", EI$7=""), "", IFERROR(IF(IFERROR(INDEX($F42:$L42, $BM42, MATCH(EI$6, $F$9:$L$9, 0)), "")&gt;EI$7, "", IFERROR(INDEX($BB42:$BH42, $BM42, MATCH(EI$6, $BB$10:$BH$10, 0)), "")), ""))</f>
        <v/>
      </c>
      <c r="EJ42" s="68" t="str">
        <f t="shared" si="135"/>
        <v/>
      </c>
      <c r="EK42" s="69" t="str">
        <f t="shared" si="136"/>
        <v/>
      </c>
      <c r="EL42" s="69" t="str">
        <f t="shared" si="137"/>
        <v/>
      </c>
      <c r="EM42" s="69" t="str">
        <f t="shared" si="138"/>
        <v/>
      </c>
      <c r="EN42" s="69" t="str">
        <f t="shared" si="139"/>
        <v/>
      </c>
      <c r="EO42" s="69" t="str">
        <f t="shared" si="140"/>
        <v/>
      </c>
      <c r="EP42" s="70" t="str">
        <f t="shared" si="141"/>
        <v/>
      </c>
      <c r="EQ42" s="68" t="str" cm="1">
        <f t="array" ref="EQ42">IF(OR($X42="", EQ$7=""), "", IFERROR(IF(IFERROR(INDEX($F42:$L42, $BM42, MATCH(EQ$6, $F$9:$L$9, 0)), "")&gt;EQ$7, "", IFERROR(INDEX($BB42:$BH42, $BM42, MATCH(EQ$6, $BB$10:$BH$10, 0)), "")), ""))</f>
        <v/>
      </c>
      <c r="ER42" s="70" t="str" cm="1">
        <f t="array" ref="ER42">IF(OR($X42="", ER$7=""), "", IFERROR(IF(IFERROR(INDEX($F42:$L42, $BM42, MATCH(ER$6, $F$9:$L$9, 0)), "")&gt;ER$7, "", IFERROR(INDEX($BB42:$BH42, $BM42, MATCH(ER$6, $BB$10:$BH$10, 0)), "")), ""))</f>
        <v/>
      </c>
      <c r="ES42" s="68" t="str">
        <f t="shared" si="142"/>
        <v/>
      </c>
      <c r="ET42" s="69" t="str">
        <f t="shared" si="143"/>
        <v/>
      </c>
      <c r="EU42" s="69" t="str">
        <f t="shared" si="144"/>
        <v/>
      </c>
      <c r="EV42" s="69" t="str">
        <f t="shared" si="145"/>
        <v/>
      </c>
      <c r="EW42" s="69" t="str">
        <f t="shared" si="146"/>
        <v/>
      </c>
      <c r="EX42" s="69" t="str">
        <f t="shared" si="147"/>
        <v/>
      </c>
      <c r="EY42" s="70" t="str">
        <f t="shared" si="148"/>
        <v/>
      </c>
      <c r="FA42" s="68" t="str" cm="1">
        <f t="array" ref="FA42">IF($X42="", "", IFERROR(INDEX($BN42:$EY42, $EZ42, MATCH(FA$8, $BN$2:$EY$2, 0)), ""))</f>
        <v/>
      </c>
      <c r="FB42" s="69" t="str" cm="1">
        <f t="array" ref="FB42">IF($X42="", "", IFERROR(INDEX($BN42:$EY42, $EZ42, MATCH(FB$8, $BN$2:$EY$2, 0)), ""))</f>
        <v/>
      </c>
      <c r="FC42" s="69" t="str" cm="1">
        <f t="array" ref="FC42">IF($X42="", "", IFERROR(INDEX($BN42:$EY42, $EZ42, MATCH(FC$8, $BN$2:$EY$2, 0)), ""))</f>
        <v/>
      </c>
      <c r="FD42" s="69" t="str" cm="1">
        <f t="array" ref="FD42">IF($X42="", "", IFERROR(INDEX($BN42:$EY42, $EZ42, MATCH(FD$8, $BN$2:$EY$2, 0)), ""))</f>
        <v/>
      </c>
      <c r="FE42" s="69" t="str" cm="1">
        <f t="array" ref="FE42">IF($X42="", "", IFERROR(INDEX($BN42:$EY42, $EZ42, MATCH(FE$8, $BN$2:$EY$2, 0)), ""))</f>
        <v/>
      </c>
      <c r="FF42" s="69" t="str" cm="1">
        <f t="array" ref="FF42">IF($X42="", "", IFERROR(INDEX($BN42:$EY42, $EZ42, MATCH(FF$8, $BN$2:$EY$2, 0)), ""))</f>
        <v/>
      </c>
      <c r="FG42" s="69" t="str" cm="1">
        <f t="array" ref="FG42">IF($X42="", "", IFERROR(INDEX($BN42:$EY42, $EZ42, MATCH(FG$8, $BN$2:$EY$2, 0)), ""))</f>
        <v/>
      </c>
      <c r="FH42" s="69" t="str" cm="1">
        <f t="array" ref="FH42">IF($X42="", "", IFERROR(INDEX($BN42:$EY42, $EZ42, MATCH(FH$8, $BN$2:$EY$2, 0)), ""))</f>
        <v/>
      </c>
      <c r="FI42" s="69" t="str" cm="1">
        <f t="array" ref="FI42">IF($X42="", "", IFERROR(INDEX($BN42:$EY42, $EZ42, MATCH(FI$8, $BN$2:$EY$2, 0)), ""))</f>
        <v/>
      </c>
      <c r="FJ42" s="69" t="str" cm="1">
        <f t="array" ref="FJ42">IF($X42="", "", IFERROR(INDEX($BN42:$EY42, $EZ42, MATCH(FJ$8, $BN$2:$EY$2, 0)), ""))</f>
        <v/>
      </c>
      <c r="FK42" s="69" t="str" cm="1">
        <f t="array" ref="FK42">IF($X42="", "", IFERROR(INDEX($BN42:$EY42, $EZ42, MATCH(FK$8, $BN$2:$EY$2, 0)), ""))</f>
        <v/>
      </c>
      <c r="FL42" s="69" t="str" cm="1">
        <f t="array" ref="FL42">IF($X42="", "", IFERROR(INDEX($BN42:$EY42, $EZ42, MATCH(FL$8, $BN$2:$EY$2, 0)), ""))</f>
        <v/>
      </c>
      <c r="FM42" s="69" t="str" cm="1">
        <f t="array" ref="FM42">IF($X42="", "", IFERROR(INDEX($BN42:$EY42, $EZ42, MATCH(FM$8, $BN$2:$EY$2, 0)), ""))</f>
        <v/>
      </c>
      <c r="FN42" s="69" t="str" cm="1">
        <f t="array" ref="FN42">IF($X42="", "", IFERROR(INDEX($BN42:$EY42, $EZ42, MATCH(FN$8, $BN$2:$EY$2, 0)), ""))</f>
        <v/>
      </c>
      <c r="FO42" s="69" t="str" cm="1">
        <f t="array" ref="FO42">IF($X42="", "", IFERROR(INDEX($BN42:$EY42, $EZ42, MATCH(FO$8, $BN$2:$EY$2, 0)), ""))</f>
        <v/>
      </c>
      <c r="FP42" s="69" t="str" cm="1">
        <f t="array" ref="FP42">IF($X42="", "", IFERROR(INDEX($BN42:$EY42, $EZ42, MATCH(FP$8, $BN$2:$EY$2, 0)), ""))</f>
        <v/>
      </c>
      <c r="FQ42" s="69" t="str" cm="1">
        <f t="array" ref="FQ42">IF($X42="", "", IFERROR(INDEX($BN42:$EY42, $EZ42, MATCH(FQ$8, $BN$2:$EY$2, 0)), ""))</f>
        <v/>
      </c>
      <c r="FR42" s="69" t="str" cm="1">
        <f t="array" ref="FR42">IF($X42="", "", IFERROR(INDEX($BN42:$EY42, $EZ42, MATCH(FR$8, $BN$2:$EY$2, 0)), ""))</f>
        <v/>
      </c>
      <c r="FS42" s="69" t="str" cm="1">
        <f t="array" ref="FS42">IF($X42="", "", IFERROR(INDEX($BN42:$EY42, $EZ42, MATCH(FS$8, $BN$2:$EY$2, 0)), ""))</f>
        <v/>
      </c>
      <c r="FT42" s="69" t="str" cm="1">
        <f t="array" ref="FT42">IF($X42="", "", IFERROR(INDEX($BN42:$EY42, $EZ42, MATCH(FT$8, $BN$2:$EY$2, 0)), ""))</f>
        <v/>
      </c>
      <c r="FU42" s="69" t="str" cm="1">
        <f t="array" ref="FU42">IF($X42="", "", IFERROR(INDEX($BN42:$EY42, $EZ42, MATCH(FU$8, $BN$2:$EY$2, 0)), ""))</f>
        <v/>
      </c>
      <c r="FV42" s="69" t="str" cm="1">
        <f t="array" ref="FV42">IF($X42="", "", IFERROR(INDEX($BN42:$EY42, $EZ42, MATCH(FV$8, $BN$2:$EY$2, 0)), ""))</f>
        <v/>
      </c>
      <c r="FW42" s="69" t="str" cm="1">
        <f t="array" ref="FW42">IF($X42="", "", IFERROR(INDEX($BN42:$EY42, $EZ42, MATCH(FW$8, $BN$2:$EY$2, 0)), ""))</f>
        <v/>
      </c>
      <c r="FX42" s="69" t="str" cm="1">
        <f t="array" ref="FX42">IF($X42="", "", IFERROR(INDEX($BN42:$EY42, $EZ42, MATCH(FX$8, $BN$2:$EY$2, 0)), ""))</f>
        <v/>
      </c>
      <c r="FY42" s="69" t="str" cm="1">
        <f t="array" ref="FY42">IF($X42="", "", IFERROR(INDEX($BN42:$EY42, $EZ42, MATCH(FY$8, $BN$2:$EY$2, 0)), ""))</f>
        <v/>
      </c>
      <c r="FZ42" s="69" t="str" cm="1">
        <f t="array" ref="FZ42">IF($X42="", "", IFERROR(INDEX($BN42:$EY42, $EZ42, MATCH(FZ$8, $BN$2:$EY$2, 0)), ""))</f>
        <v/>
      </c>
      <c r="GA42" s="69" t="str" cm="1">
        <f t="array" ref="GA42">IF($X42="", "", IFERROR(INDEX($BN42:$EY42, $EZ42, MATCH(GA$8, $BN$2:$EY$2, 0)), ""))</f>
        <v/>
      </c>
      <c r="GB42" s="69" t="str" cm="1">
        <f t="array" ref="GB42">IF($X42="", "", IFERROR(INDEX($BN42:$EY42, $EZ42, MATCH(GB$8, $BN$2:$EY$2, 0)), ""))</f>
        <v/>
      </c>
      <c r="GC42" s="69" t="str" cm="1">
        <f t="array" ref="GC42">IF($X42="", "", IFERROR(INDEX($BN42:$EY42, $EZ42, MATCH(GC$8, $BN$2:$EY$2, 0)), ""))</f>
        <v/>
      </c>
      <c r="GD42" s="69" t="str" cm="1">
        <f t="array" ref="GD42">IF($X42="", "", IFERROR(INDEX($BN42:$EY42, $EZ42, MATCH(GD$8, $BN$2:$EY$2, 0)), ""))</f>
        <v/>
      </c>
      <c r="GE42" s="69" t="str" cm="1">
        <f t="array" ref="GE42">IF($X42="", "", IFERROR(INDEX($BN42:$EY42, $EZ42, MATCH(GE$8, $BN$2:$EY$2, 0)), ""))</f>
        <v/>
      </c>
      <c r="GF42" s="69" t="str" cm="1">
        <f t="array" ref="GF42">IF($X42="", "", IFERROR(INDEX($BN42:$EY42, $EZ42, MATCH(GF$8, $BN$2:$EY$2, 0)), ""))</f>
        <v/>
      </c>
      <c r="GG42" s="69" t="str" cm="1">
        <f t="array" ref="GG42">IF($X42="", "", IFERROR(INDEX($BN42:$EY42, $EZ42, MATCH(GG$8, $BN$2:$EY$2, 0)), ""))</f>
        <v/>
      </c>
      <c r="GH42" s="69" t="str" cm="1">
        <f t="array" ref="GH42">IF($X42="", "", IFERROR(INDEX($BN42:$EY42, $EZ42, MATCH(GH$8, $BN$2:$EY$2, 0)), ""))</f>
        <v/>
      </c>
      <c r="GI42" s="69" t="str" cm="1">
        <f t="array" ref="GI42">IF($X42="", "", IFERROR(INDEX($BN42:$EY42, $EZ42, MATCH(GI$8, $BN$2:$EY$2, 0)), ""))</f>
        <v/>
      </c>
      <c r="GJ42" s="69" t="str" cm="1">
        <f t="array" ref="GJ42">IF($X42="", "", IFERROR(INDEX($BN42:$EY42, $EZ42, MATCH(GJ$8, $BN$2:$EY$2, 0)), ""))</f>
        <v/>
      </c>
      <c r="GK42" s="69" t="str" cm="1">
        <f t="array" ref="GK42">IF($X42="", "", IFERROR(INDEX($BN42:$EY42, $EZ42, MATCH(GK$8, $BN$2:$EY$2, 0)), ""))</f>
        <v/>
      </c>
      <c r="GL42" s="69" t="str" cm="1">
        <f t="array" ref="GL42">IF($X42="", "", IFERROR(INDEX($BN42:$EY42, $EZ42, MATCH(GL$8, $BN$2:$EY$2, 0)), ""))</f>
        <v/>
      </c>
      <c r="GM42" s="69" t="str" cm="1">
        <f t="array" ref="GM42">IF($X42="", "", IFERROR(INDEX($BN42:$EY42, $EZ42, MATCH(GM$8, $BN$2:$EY$2, 0)), ""))</f>
        <v/>
      </c>
      <c r="GN42" s="69" t="str" cm="1">
        <f t="array" ref="GN42">IF($X42="", "", IFERROR(INDEX($BN42:$EY42, $EZ42, MATCH(GN$8, $BN$2:$EY$2, 0)), ""))</f>
        <v/>
      </c>
      <c r="GO42" s="69" t="str" cm="1">
        <f t="array" ref="GO42">IF($X42="", "", IFERROR(INDEX($BN42:$EY42, $EZ42, MATCH(GO$8, $BN$2:$EY$2, 0)), ""))</f>
        <v/>
      </c>
      <c r="GP42" s="69" t="str" cm="1">
        <f t="array" ref="GP42">IF($X42="", "", IFERROR(INDEX($BN42:$EY42, $EZ42, MATCH(GP$8, $BN$2:$EY$2, 0)), ""))</f>
        <v/>
      </c>
      <c r="GQ42" s="69" t="str" cm="1">
        <f t="array" ref="GQ42">IF($X42="", "", IFERROR(INDEX($BN42:$EY42, $EZ42, MATCH(GQ$8, $BN$2:$EY$2, 0)), ""))</f>
        <v/>
      </c>
      <c r="GR42" s="69" t="str" cm="1">
        <f t="array" ref="GR42">IF($X42="", "", IFERROR(INDEX($BN42:$EY42, $EZ42, MATCH(GR$8, $BN$2:$EY$2, 0)), ""))</f>
        <v/>
      </c>
      <c r="GS42" s="69" t="str" cm="1">
        <f t="array" ref="GS42">IF($X42="", "", IFERROR(INDEX($BN42:$EY42, $EZ42, MATCH(GS$8, $BN$2:$EY$2, 0)), ""))</f>
        <v/>
      </c>
      <c r="GT42" s="69" t="str" cm="1">
        <f t="array" ref="GT42">IF($X42="", "", IFERROR(INDEX($BN42:$EY42, $EZ42, MATCH(GT$8, $BN$2:$EY$2, 0)), ""))</f>
        <v/>
      </c>
      <c r="GU42" s="69" t="str" cm="1">
        <f t="array" ref="GU42">IF($X42="", "", IFERROR(INDEX($BN42:$EY42, $EZ42, MATCH(GU$8, $BN$2:$EY$2, 0)), ""))</f>
        <v/>
      </c>
      <c r="GV42" s="69" t="str" cm="1">
        <f t="array" ref="GV42">IF($X42="", "", IFERROR(INDEX($BN42:$EY42, $EZ42, MATCH(GV$8, $BN$2:$EY$2, 0)), ""))</f>
        <v/>
      </c>
      <c r="GW42" s="69" t="str" cm="1">
        <f t="array" ref="GW42">IF($X42="", "", IFERROR(INDEX($BN42:$EY42, $EZ42, MATCH(GW$8, $BN$2:$EY$2, 0)), ""))</f>
        <v/>
      </c>
      <c r="GX42" s="69" t="str" cm="1">
        <f t="array" ref="GX42">IF($X42="", "", IFERROR(INDEX($BN42:$EY42, $EZ42, MATCH(GX$8, $BN$2:$EY$2, 0)), ""))</f>
        <v/>
      </c>
      <c r="GY42" s="69" t="str" cm="1">
        <f t="array" ref="GY42">IF($X42="", "", IFERROR(INDEX($BN42:$EY42, $EZ42, MATCH(GY$8, $BN$2:$EY$2, 0)), ""))</f>
        <v/>
      </c>
      <c r="GZ42" s="69" t="str" cm="1">
        <f t="array" ref="GZ42">IF($X42="", "", IFERROR(INDEX($BN42:$EY42, $EZ42, MATCH(GZ$8, $BN$2:$EY$2, 0)), ""))</f>
        <v/>
      </c>
      <c r="HA42" s="69" t="str" cm="1">
        <f t="array" ref="HA42">IF($X42="", "", IFERROR(INDEX($BN42:$EY42, $EZ42, MATCH(HA$8, $BN$2:$EY$2, 0)), ""))</f>
        <v/>
      </c>
      <c r="HB42" s="69" t="str" cm="1">
        <f t="array" ref="HB42">IF($X42="", "", IFERROR(INDEX($BN42:$EY42, $EZ42, MATCH(HB$8, $BN$2:$EY$2, 0)), ""))</f>
        <v/>
      </c>
      <c r="HC42" s="69" t="str" cm="1">
        <f t="array" ref="HC42">IF($X42="", "", IFERROR(INDEX($BN42:$EY42, $EZ42, MATCH(HC$8, $BN$2:$EY$2, 0)), ""))</f>
        <v/>
      </c>
      <c r="HD42" s="69" t="str" cm="1">
        <f t="array" ref="HD42">IF($X42="", "", IFERROR(INDEX($BN42:$EY42, $EZ42, MATCH(HD$8, $BN$2:$EY$2, 0)), ""))</f>
        <v/>
      </c>
      <c r="HE42" s="69" t="str" cm="1">
        <f t="array" ref="HE42">IF($X42="", "", IFERROR(INDEX($BN42:$EY42, $EZ42, MATCH(HE$8, $BN$2:$EY$2, 0)), ""))</f>
        <v/>
      </c>
      <c r="HF42" s="69" t="str" cm="1">
        <f t="array" ref="HF42">IF($X42="", "", IFERROR(INDEX($BN42:$EY42, $EZ42, MATCH(HF$8, $BN$2:$EY$2, 0)), ""))</f>
        <v/>
      </c>
      <c r="HG42" s="69" t="str" cm="1">
        <f t="array" ref="HG42">IF($X42="", "", IFERROR(INDEX($BN42:$EY42, $EZ42, MATCH(HG$8, $BN$2:$EY$2, 0)), ""))</f>
        <v/>
      </c>
      <c r="HH42" s="69" t="str" cm="1">
        <f t="array" ref="HH42">IF($X42="", "", IFERROR(INDEX($BN42:$EY42, $EZ42, MATCH(HH$8, $BN$2:$EY$2, 0)), ""))</f>
        <v/>
      </c>
      <c r="HI42" s="69" t="str" cm="1">
        <f t="array" ref="HI42">IF($X42="", "", IFERROR(INDEX($BN42:$EY42, $EZ42, MATCH(HI$8, $BN$2:$EY$2, 0)), ""))</f>
        <v/>
      </c>
      <c r="HJ42" s="69" t="str" cm="1">
        <f t="array" ref="HJ42">IF($X42="", "", IFERROR(INDEX($BN42:$EY42, $EZ42, MATCH(HJ$8, $BN$2:$EY$2, 0)), ""))</f>
        <v/>
      </c>
      <c r="HK42" s="69" t="str" cm="1">
        <f t="array" ref="HK42">IF($X42="", "", IFERROR(INDEX($BN42:$EY42, $EZ42, MATCH(HK$8, $BN$2:$EY$2, 0)), ""))</f>
        <v/>
      </c>
      <c r="HL42" s="69" t="str" cm="1">
        <f t="array" ref="HL42">IF($X42="", "", IFERROR(INDEX($BN42:$EY42, $EZ42, MATCH(HL$8, $BN$2:$EY$2, 0)), ""))</f>
        <v/>
      </c>
      <c r="HM42" s="69" t="str" cm="1">
        <f t="array" ref="HM42">IF($X42="", "", IFERROR(INDEX($BN42:$EY42, $EZ42, MATCH(HM$8, $BN$2:$EY$2, 0)), ""))</f>
        <v/>
      </c>
      <c r="HN42" s="69" t="str" cm="1">
        <f t="array" ref="HN42">IF($X42="", "", IFERROR(INDEX($BN42:$EY42, $EZ42, MATCH(HN$8, $BN$2:$EY$2, 0)), ""))</f>
        <v/>
      </c>
      <c r="HO42" s="69" t="str" cm="1">
        <f t="array" ref="HO42">IF($X42="", "", IFERROR(INDEX($BN42:$EY42, $EZ42, MATCH(HO$8, $BN$2:$EY$2, 0)), ""))</f>
        <v/>
      </c>
      <c r="HP42" s="69" t="str" cm="1">
        <f t="array" ref="HP42">IF($X42="", "", IFERROR(INDEX($BN42:$EY42, $EZ42, MATCH(HP$8, $BN$2:$EY$2, 0)), ""))</f>
        <v/>
      </c>
      <c r="HQ42" s="69" t="str" cm="1">
        <f t="array" ref="HQ42">IF($X42="", "", IFERROR(INDEX($BN42:$EY42, $EZ42, MATCH(HQ$8, $BN$2:$EY$2, 0)), ""))</f>
        <v/>
      </c>
      <c r="HR42" s="70" t="str" cm="1">
        <f t="array" ref="HR42">IF($X42="", "", IFERROR(INDEX($BN42:$EY42, $EZ42, MATCH(HR$8, $BN$2:$EY$2, 0)), ""))</f>
        <v/>
      </c>
      <c r="HT42" s="8" t="str" cm="1">
        <f t="array" ref="HT42">IFERROR(INDEX($FA$6:$HR$6, $HS$6, MATCH(MIN($FA42:$HR42), $FA42:$HR42, 0)), "")</f>
        <v/>
      </c>
      <c r="HV42" s="8" t="str" cm="1">
        <f t="array" ref="HV42">IFERROR(INDEX(Trainers!$I$11:$I$20, MATCH(IFERROR(INDEX($FA$7:$HR$7, $HS$6, MATCH(MIN($FA42:$HR42), $FA42:$HR42, 0)), ""), Trainers!$AB$11:$AB$20, 0)), "")</f>
        <v/>
      </c>
      <c r="HX42" s="81" t="str">
        <f t="shared" si="149"/>
        <v/>
      </c>
      <c r="HY42" s="88" t="str">
        <f t="shared" si="150"/>
        <v/>
      </c>
      <c r="HZ42" s="81" t="str">
        <f t="shared" si="149"/>
        <v/>
      </c>
      <c r="IA42" s="88" t="str">
        <f t="shared" si="150"/>
        <v/>
      </c>
      <c r="IB42" s="81" t="str">
        <f t="shared" si="149"/>
        <v/>
      </c>
      <c r="IC42" s="88" t="str">
        <f t="shared" si="150"/>
        <v/>
      </c>
      <c r="ID42" s="81" t="str">
        <f t="shared" si="149"/>
        <v/>
      </c>
      <c r="IE42" s="88" t="str">
        <f t="shared" si="150"/>
        <v/>
      </c>
      <c r="IF42" s="81" t="str">
        <f t="shared" si="149"/>
        <v/>
      </c>
      <c r="IG42" s="88" t="str">
        <f t="shared" si="150"/>
        <v/>
      </c>
      <c r="IH42" s="81" t="str">
        <f t="shared" si="149"/>
        <v/>
      </c>
      <c r="II42" s="88" t="str">
        <f t="shared" si="150"/>
        <v/>
      </c>
      <c r="IJ42" s="81" t="str">
        <f t="shared" si="149"/>
        <v/>
      </c>
      <c r="IK42" s="88" t="str">
        <f t="shared" si="150"/>
        <v/>
      </c>
      <c r="IL42" s="81" t="str">
        <f t="shared" si="149"/>
        <v/>
      </c>
      <c r="IM42" s="88" t="str">
        <f t="shared" si="150"/>
        <v/>
      </c>
      <c r="IN42" s="81" t="str">
        <f t="shared" si="156"/>
        <v/>
      </c>
      <c r="IO42" s="88" t="str">
        <f t="shared" si="157"/>
        <v/>
      </c>
      <c r="IP42" s="81" t="str">
        <f t="shared" si="156"/>
        <v/>
      </c>
      <c r="IQ42" s="88" t="str">
        <f t="shared" si="157"/>
        <v/>
      </c>
      <c r="IS42" s="81" t="str" cm="1">
        <f t="array" ref="IS42">IF($X42="", "", IFERROR(INDEX($HX$3:$IQ$3, $IR$3, MATCH(IS$10, $HX42:$IQ42, 0)), ""))</f>
        <v/>
      </c>
      <c r="IT42" s="89" t="str" cm="1">
        <f t="array" ref="IT42">IF($X42="", "", IFERROR(INDEX($HX$3:$IQ$3, $IR$3, MATCH(IT$10, $HX42:$IQ42, 0)), ""))</f>
        <v/>
      </c>
      <c r="IU42" s="89" t="str" cm="1">
        <f t="array" ref="IU42">IF($X42="", "", IFERROR(INDEX($HX$3:$IQ$3, $IR$3, MATCH(IU$10, $HX42:$IQ42, 0)), ""))</f>
        <v/>
      </c>
      <c r="IV42" s="8" t="str">
        <f t="shared" si="151"/>
        <v/>
      </c>
      <c r="IX42" s="8" t="str">
        <f t="shared" si="152"/>
        <v/>
      </c>
      <c r="IZ42" s="8" t="str">
        <f>IF($BL42="", "", IFERROR(INDEX(Trainers!$AB$11:$AB$20, MATCH($BL42, Trainers!$I$11:$I$20, 0)), ""))</f>
        <v/>
      </c>
      <c r="JA42" s="78" t="str">
        <f t="shared" si="153"/>
        <v/>
      </c>
      <c r="JB42" s="8" t="str" cm="1">
        <f t="array" ref="JB42">IFERROR(INDEX($BN$7:$EY$7, $BM$7, MATCH(CONCATENATE($IZ42, " - ", $BJ42), $BN$2:$EY$2, 0)), "")</f>
        <v/>
      </c>
      <c r="JC42" s="8" t="str">
        <f t="shared" si="154"/>
        <v/>
      </c>
      <c r="JE42" s="8" t="str">
        <f>IF($HV42="", "", IFERROR(INDEX(Trainers!$AB$11:$AB$20, MATCH($HV42, Trainers!$I$11:$I$20, 0)), ""))</f>
        <v/>
      </c>
      <c r="JF42" s="78" t="str" cm="1">
        <f t="array" ref="JF42">IF(IFERROR(INDEX($F42:$L42, $Y42, MATCH($HT42, $F$9:$L$9, 0)), "")="", "", IFERROR(INDEX($F42:$L42, $Y42, MATCH($HT42, $F$9:$L$9, 0)), ""))</f>
        <v/>
      </c>
      <c r="JG42" s="8" t="str" cm="1">
        <f t="array" ref="JG42">IFERROR(INDEX($BN$7:$EY$7, $BM$7, MATCH(CONCATENATE($JE42, " - ", $HT42), $BN$2:$EY$2, 0)), "")</f>
        <v/>
      </c>
      <c r="JH42" s="8" t="str">
        <f t="shared" si="155"/>
        <v/>
      </c>
    </row>
    <row r="43" spans="1:268" x14ac:dyDescent="0.25">
      <c r="A43" s="2"/>
      <c r="B43" s="20"/>
      <c r="C43" s="21"/>
      <c r="D43" s="38"/>
      <c r="E43" s="22"/>
      <c r="F43" s="22"/>
      <c r="G43" s="22"/>
      <c r="H43" s="22"/>
      <c r="I43" s="22"/>
      <c r="J43" s="22"/>
      <c r="K43" s="22"/>
      <c r="L43" s="23"/>
      <c r="M43" s="2"/>
      <c r="N43" s="101" t="str">
        <f t="shared" si="75"/>
        <v/>
      </c>
      <c r="O43" s="2"/>
      <c r="P43" s="62"/>
      <c r="Q43" s="62"/>
      <c r="R43" s="62"/>
      <c r="X43" s="8" t="str">
        <f t="shared" si="76"/>
        <v/>
      </c>
      <c r="Z43" s="8" t="str">
        <f t="shared" si="38"/>
        <v/>
      </c>
      <c r="AA43" s="8" t="str">
        <f t="shared" si="39"/>
        <v/>
      </c>
      <c r="AB43" s="8" t="str">
        <f t="shared" si="40"/>
        <v/>
      </c>
      <c r="AC43" s="8" t="str">
        <f t="shared" si="41"/>
        <v/>
      </c>
      <c r="AD43" s="8" t="str">
        <f t="shared" si="42"/>
        <v/>
      </c>
      <c r="AE43" s="8" t="str">
        <f t="shared" si="43"/>
        <v/>
      </c>
      <c r="AF43" s="8" t="str">
        <f t="shared" si="44"/>
        <v/>
      </c>
      <c r="AG43" s="8" t="str">
        <f t="shared" si="45"/>
        <v/>
      </c>
      <c r="AH43" s="8" t="str">
        <f t="shared" si="46"/>
        <v/>
      </c>
      <c r="AI43" s="8" t="str">
        <f t="shared" si="47"/>
        <v/>
      </c>
      <c r="AJ43" s="8" t="str">
        <f t="shared" si="48"/>
        <v/>
      </c>
      <c r="AL43" s="68" t="str">
        <f t="shared" ref="AL43:AL74" si="158">IF($X43="", "", IFERROR(F43/SUM($F43:$L43), ""))</f>
        <v/>
      </c>
      <c r="AM43" s="69" t="str">
        <f t="shared" ref="AM43:AM74" si="159">IF($X43="", "", IFERROR(G43/SUM($F43:$L43), ""))</f>
        <v/>
      </c>
      <c r="AN43" s="69" t="str">
        <f t="shared" ref="AN43:AN74" si="160">IF($X43="", "", IFERROR(H43/SUM($F43:$L43), ""))</f>
        <v/>
      </c>
      <c r="AO43" s="69" t="str">
        <f t="shared" ref="AO43:AO74" si="161">IF($X43="", "", IFERROR(I43/SUM($F43:$L43), ""))</f>
        <v/>
      </c>
      <c r="AP43" s="69" t="str">
        <f t="shared" ref="AP43:AP74" si="162">IF($X43="", "", IFERROR(J43/SUM($F43:$L43), ""))</f>
        <v/>
      </c>
      <c r="AQ43" s="69" t="str">
        <f t="shared" ref="AQ43:AQ74" si="163">IF($X43="", "", IFERROR(K43/SUM($F43:$L43), ""))</f>
        <v/>
      </c>
      <c r="AR43" s="70" t="str">
        <f t="shared" ref="AR43:AR74" si="164">IF($X43="", "", IFERROR(L43/SUM($F43:$L43), ""))</f>
        <v/>
      </c>
      <c r="AT43" s="68" t="str">
        <f>IF($D43="", "", IFERROR(INDEX('Training Positions'!C$11:C$30, MATCH($D43, 'Training Positions'!$B$11:$B$30, 0)), ""))</f>
        <v/>
      </c>
      <c r="AU43" s="69" t="str">
        <f>IF($D43="", "", IFERROR(INDEX('Training Positions'!D$11:D$30, MATCH($D43, 'Training Positions'!$B$11:$B$30, 0)), ""))</f>
        <v/>
      </c>
      <c r="AV43" s="69" t="str">
        <f>IF($D43="", "", IFERROR(INDEX('Training Positions'!E$11:E$30, MATCH($D43, 'Training Positions'!$B$11:$B$30, 0)), ""))</f>
        <v/>
      </c>
      <c r="AW43" s="69" t="str">
        <f>IF($D43="", "", IFERROR(INDEX('Training Positions'!F$11:F$30, MATCH($D43, 'Training Positions'!$B$11:$B$30, 0)), ""))</f>
        <v/>
      </c>
      <c r="AX43" s="69" t="str">
        <f>IF($D43="", "", IFERROR(INDEX('Training Positions'!G$11:G$30, MATCH($D43, 'Training Positions'!$B$11:$B$30, 0)), ""))</f>
        <v/>
      </c>
      <c r="AY43" s="69" t="str">
        <f>IF($D43="", "", IFERROR(INDEX('Training Positions'!H$11:H$30, MATCH($D43, 'Training Positions'!$B$11:$B$30, 0)), ""))</f>
        <v/>
      </c>
      <c r="AZ43" s="70" t="str">
        <f>IF($D43="", "", IFERROR(INDEX('Training Positions'!I$11:I$30, MATCH($D43, 'Training Positions'!$B$11:$B$30, 0)), ""))</f>
        <v/>
      </c>
      <c r="BB43" s="68" t="str">
        <f t="shared" si="77"/>
        <v/>
      </c>
      <c r="BC43" s="69" t="str">
        <f t="shared" si="77"/>
        <v/>
      </c>
      <c r="BD43" s="69" t="str">
        <f t="shared" si="77"/>
        <v/>
      </c>
      <c r="BE43" s="69" t="str">
        <f t="shared" si="77"/>
        <v/>
      </c>
      <c r="BF43" s="69" t="str">
        <f t="shared" si="77"/>
        <v/>
      </c>
      <c r="BG43" s="69" t="str">
        <f t="shared" si="77"/>
        <v/>
      </c>
      <c r="BH43" s="70" t="str">
        <f t="shared" si="77"/>
        <v/>
      </c>
      <c r="BJ43" s="8" t="str" cm="1">
        <f t="array" ref="BJ43">IF($X43="", "", IFERROR(INDEX($BB$10:$BH$10, $BA$10, MATCH(MIN($BB43:$BH43), $BB43:$BH43, 0)), ""))</f>
        <v/>
      </c>
      <c r="BK43" s="78" t="str">
        <f t="shared" si="78"/>
        <v/>
      </c>
      <c r="BL43" s="8" t="str">
        <f>IF($IX43="", "", IFERROR(INDEX(Trainers!$I$11:$I$20, MATCH($IX43, Trainers!$AB$11:$AB$20, 0)), ""))</f>
        <v/>
      </c>
      <c r="BN43" s="68" t="str" cm="1">
        <f t="array" ref="BN43">IF(OR($X43="", BN$7=""), "", IFERROR(IF(IFERROR(INDEX($F43:$L43, $BM43, MATCH(BN$6, $F$9:$L$9, 0)), "")&gt;BN$7, "", IFERROR(INDEX($BB43:$BH43, $BM43, MATCH(BN$6, $BB$10:$BH$10, 0)), "")), ""))</f>
        <v/>
      </c>
      <c r="BO43" s="70" t="str" cm="1">
        <f t="array" ref="BO43">IF(OR($X43="", BO$7=""), "", IFERROR(IF(IFERROR(INDEX($F43:$L43, $BM43, MATCH(BO$6, $F$9:$L$9, 0)), "")&gt;BO$7, "", IFERROR(INDEX($BB43:$BH43, $BM43, MATCH(BO$6, $BB$10:$BH$10, 0)), "")), ""))</f>
        <v/>
      </c>
      <c r="BP43" s="68" t="str">
        <f t="shared" si="79"/>
        <v/>
      </c>
      <c r="BQ43" s="69" t="str">
        <f t="shared" si="80"/>
        <v/>
      </c>
      <c r="BR43" s="69" t="str">
        <f t="shared" si="81"/>
        <v/>
      </c>
      <c r="BS43" s="69" t="str">
        <f t="shared" si="82"/>
        <v/>
      </c>
      <c r="BT43" s="69" t="str">
        <f t="shared" si="83"/>
        <v/>
      </c>
      <c r="BU43" s="69" t="str">
        <f t="shared" si="84"/>
        <v/>
      </c>
      <c r="BV43" s="70" t="str">
        <f t="shared" si="85"/>
        <v/>
      </c>
      <c r="BW43" s="68" t="str" cm="1">
        <f t="array" ref="BW43">IF(OR($X43="", BW$7=""), "", IFERROR(IF(IFERROR(INDEX($F43:$L43, $BM43, MATCH(BW$6, $F$9:$L$9, 0)), "")&gt;BW$7, "", IFERROR(INDEX($BB43:$BH43, $BM43, MATCH(BW$6, $BB$10:$BH$10, 0)), "")), ""))</f>
        <v/>
      </c>
      <c r="BX43" s="70" t="str" cm="1">
        <f t="array" ref="BX43">IF(OR($X43="", BX$7=""), "", IFERROR(IF(IFERROR(INDEX($F43:$L43, $BM43, MATCH(BX$6, $F$9:$L$9, 0)), "")&gt;BX$7, "", IFERROR(INDEX($BB43:$BH43, $BM43, MATCH(BX$6, $BB$10:$BH$10, 0)), "")), ""))</f>
        <v/>
      </c>
      <c r="BY43" s="68" t="str">
        <f t="shared" si="86"/>
        <v/>
      </c>
      <c r="BZ43" s="69" t="str">
        <f t="shared" si="87"/>
        <v/>
      </c>
      <c r="CA43" s="69" t="str">
        <f t="shared" si="88"/>
        <v/>
      </c>
      <c r="CB43" s="69" t="str">
        <f t="shared" si="89"/>
        <v/>
      </c>
      <c r="CC43" s="69" t="str">
        <f t="shared" si="90"/>
        <v/>
      </c>
      <c r="CD43" s="69" t="str">
        <f t="shared" si="91"/>
        <v/>
      </c>
      <c r="CE43" s="70" t="str">
        <f t="shared" si="92"/>
        <v/>
      </c>
      <c r="CF43" s="68" t="str" cm="1">
        <f t="array" ref="CF43">IF(OR($X43="", CF$7=""), "", IFERROR(IF(IFERROR(INDEX($F43:$L43, $BM43, MATCH(CF$6, $F$9:$L$9, 0)), "")&gt;CF$7, "", IFERROR(INDEX($BB43:$BH43, $BM43, MATCH(CF$6, $BB$10:$BH$10, 0)), "")), ""))</f>
        <v/>
      </c>
      <c r="CG43" s="70" t="str" cm="1">
        <f t="array" ref="CG43">IF(OR($X43="", CG$7=""), "", IFERROR(IF(IFERROR(INDEX($F43:$L43, $BM43, MATCH(CG$6, $F$9:$L$9, 0)), "")&gt;CG$7, "", IFERROR(INDEX($BB43:$BH43, $BM43, MATCH(CG$6, $BB$10:$BH$10, 0)), "")), ""))</f>
        <v/>
      </c>
      <c r="CH43" s="68" t="str">
        <f t="shared" si="93"/>
        <v/>
      </c>
      <c r="CI43" s="69" t="str">
        <f t="shared" si="94"/>
        <v/>
      </c>
      <c r="CJ43" s="69" t="str">
        <f t="shared" si="95"/>
        <v/>
      </c>
      <c r="CK43" s="69" t="str">
        <f t="shared" si="96"/>
        <v/>
      </c>
      <c r="CL43" s="69" t="str">
        <f t="shared" si="97"/>
        <v/>
      </c>
      <c r="CM43" s="69" t="str">
        <f t="shared" si="98"/>
        <v/>
      </c>
      <c r="CN43" s="70" t="str">
        <f t="shared" si="99"/>
        <v/>
      </c>
      <c r="CO43" s="68" t="str" cm="1">
        <f t="array" ref="CO43">IF(OR($X43="", CO$7=""), "", IFERROR(IF(IFERROR(INDEX($F43:$L43, $BM43, MATCH(CO$6, $F$9:$L$9, 0)), "")&gt;CO$7, "", IFERROR(INDEX($BB43:$BH43, $BM43, MATCH(CO$6, $BB$10:$BH$10, 0)), "")), ""))</f>
        <v/>
      </c>
      <c r="CP43" s="70" t="str" cm="1">
        <f t="array" ref="CP43">IF(OR($X43="", CP$7=""), "", IFERROR(IF(IFERROR(INDEX($F43:$L43, $BM43, MATCH(CP$6, $F$9:$L$9, 0)), "")&gt;CP$7, "", IFERROR(INDEX($BB43:$BH43, $BM43, MATCH(CP$6, $BB$10:$BH$10, 0)), "")), ""))</f>
        <v/>
      </c>
      <c r="CQ43" s="68" t="str">
        <f t="shared" si="100"/>
        <v/>
      </c>
      <c r="CR43" s="69" t="str">
        <f t="shared" si="101"/>
        <v/>
      </c>
      <c r="CS43" s="69" t="str">
        <f t="shared" si="102"/>
        <v/>
      </c>
      <c r="CT43" s="69" t="str">
        <f t="shared" si="103"/>
        <v/>
      </c>
      <c r="CU43" s="69" t="str">
        <f t="shared" si="104"/>
        <v/>
      </c>
      <c r="CV43" s="69" t="str">
        <f t="shared" si="105"/>
        <v/>
      </c>
      <c r="CW43" s="70" t="str">
        <f t="shared" si="106"/>
        <v/>
      </c>
      <c r="CX43" s="68" t="str" cm="1">
        <f t="array" ref="CX43">IF(OR($X43="", CX$7=""), "", IFERROR(IF(IFERROR(INDEX($F43:$L43, $BM43, MATCH(CX$6, $F$9:$L$9, 0)), "")&gt;CX$7, "", IFERROR(INDEX($BB43:$BH43, $BM43, MATCH(CX$6, $BB$10:$BH$10, 0)), "")), ""))</f>
        <v/>
      </c>
      <c r="CY43" s="70" t="str" cm="1">
        <f t="array" ref="CY43">IF(OR($X43="", CY$7=""), "", IFERROR(IF(IFERROR(INDEX($F43:$L43, $BM43, MATCH(CY$6, $F$9:$L$9, 0)), "")&gt;CY$7, "", IFERROR(INDEX($BB43:$BH43, $BM43, MATCH(CY$6, $BB$10:$BH$10, 0)), "")), ""))</f>
        <v/>
      </c>
      <c r="CZ43" s="68" t="str">
        <f t="shared" si="107"/>
        <v/>
      </c>
      <c r="DA43" s="69" t="str">
        <f t="shared" si="108"/>
        <v/>
      </c>
      <c r="DB43" s="69" t="str">
        <f t="shared" si="109"/>
        <v/>
      </c>
      <c r="DC43" s="69" t="str">
        <f t="shared" si="110"/>
        <v/>
      </c>
      <c r="DD43" s="69" t="str">
        <f t="shared" si="111"/>
        <v/>
      </c>
      <c r="DE43" s="69" t="str">
        <f t="shared" si="112"/>
        <v/>
      </c>
      <c r="DF43" s="70" t="str">
        <f t="shared" si="113"/>
        <v/>
      </c>
      <c r="DG43" s="68" t="str" cm="1">
        <f t="array" ref="DG43">IF(OR($X43="", DG$7=""), "", IFERROR(IF(IFERROR(INDEX($F43:$L43, $BM43, MATCH(DG$6, $F$9:$L$9, 0)), "")&gt;DG$7, "", IFERROR(INDEX($BB43:$BH43, $BM43, MATCH(DG$6, $BB$10:$BH$10, 0)), "")), ""))</f>
        <v/>
      </c>
      <c r="DH43" s="70" t="str" cm="1">
        <f t="array" ref="DH43">IF(OR($X43="", DH$7=""), "", IFERROR(IF(IFERROR(INDEX($F43:$L43, $BM43, MATCH(DH$6, $F$9:$L$9, 0)), "")&gt;DH$7, "", IFERROR(INDEX($BB43:$BH43, $BM43, MATCH(DH$6, $BB$10:$BH$10, 0)), "")), ""))</f>
        <v/>
      </c>
      <c r="DI43" s="68" t="str">
        <f t="shared" si="114"/>
        <v/>
      </c>
      <c r="DJ43" s="69" t="str">
        <f t="shared" si="115"/>
        <v/>
      </c>
      <c r="DK43" s="69" t="str">
        <f t="shared" si="116"/>
        <v/>
      </c>
      <c r="DL43" s="69" t="str">
        <f t="shared" si="117"/>
        <v/>
      </c>
      <c r="DM43" s="69" t="str">
        <f t="shared" si="118"/>
        <v/>
      </c>
      <c r="DN43" s="69" t="str">
        <f t="shared" si="119"/>
        <v/>
      </c>
      <c r="DO43" s="70" t="str">
        <f t="shared" si="120"/>
        <v/>
      </c>
      <c r="DP43" s="68" t="str" cm="1">
        <f t="array" ref="DP43">IF(OR($X43="", DP$7=""), "", IFERROR(IF(IFERROR(INDEX($F43:$L43, $BM43, MATCH(DP$6, $F$9:$L$9, 0)), "")&gt;DP$7, "", IFERROR(INDEX($BB43:$BH43, $BM43, MATCH(DP$6, $BB$10:$BH$10, 0)), "")), ""))</f>
        <v/>
      </c>
      <c r="DQ43" s="70" t="str" cm="1">
        <f t="array" ref="DQ43">IF(OR($X43="", DQ$7=""), "", IFERROR(IF(IFERROR(INDEX($F43:$L43, $BM43, MATCH(DQ$6, $F$9:$L$9, 0)), "")&gt;DQ$7, "", IFERROR(INDEX($BB43:$BH43, $BM43, MATCH(DQ$6, $BB$10:$BH$10, 0)), "")), ""))</f>
        <v/>
      </c>
      <c r="DR43" s="68" t="str">
        <f t="shared" si="121"/>
        <v/>
      </c>
      <c r="DS43" s="69" t="str">
        <f t="shared" si="122"/>
        <v/>
      </c>
      <c r="DT43" s="69" t="str">
        <f t="shared" si="123"/>
        <v/>
      </c>
      <c r="DU43" s="69" t="str">
        <f t="shared" si="124"/>
        <v/>
      </c>
      <c r="DV43" s="69" t="str">
        <f t="shared" si="125"/>
        <v/>
      </c>
      <c r="DW43" s="69" t="str">
        <f t="shared" si="126"/>
        <v/>
      </c>
      <c r="DX43" s="70" t="str">
        <f t="shared" si="127"/>
        <v/>
      </c>
      <c r="DY43" s="68" t="str" cm="1">
        <f t="array" ref="DY43">IF(OR($X43="", DY$7=""), "", IFERROR(IF(IFERROR(INDEX($F43:$L43, $BM43, MATCH(DY$6, $F$9:$L$9, 0)), "")&gt;DY$7, "", IFERROR(INDEX($BB43:$BH43, $BM43, MATCH(DY$6, $BB$10:$BH$10, 0)), "")), ""))</f>
        <v/>
      </c>
      <c r="DZ43" s="70" t="str" cm="1">
        <f t="array" ref="DZ43">IF(OR($X43="", DZ$7=""), "", IFERROR(IF(IFERROR(INDEX($F43:$L43, $BM43, MATCH(DZ$6, $F$9:$L$9, 0)), "")&gt;DZ$7, "", IFERROR(INDEX($BB43:$BH43, $BM43, MATCH(DZ$6, $BB$10:$BH$10, 0)), "")), ""))</f>
        <v/>
      </c>
      <c r="EA43" s="68" t="str">
        <f t="shared" si="128"/>
        <v/>
      </c>
      <c r="EB43" s="69" t="str">
        <f t="shared" si="129"/>
        <v/>
      </c>
      <c r="EC43" s="69" t="str">
        <f t="shared" si="130"/>
        <v/>
      </c>
      <c r="ED43" s="69" t="str">
        <f t="shared" si="131"/>
        <v/>
      </c>
      <c r="EE43" s="69" t="str">
        <f t="shared" si="132"/>
        <v/>
      </c>
      <c r="EF43" s="69" t="str">
        <f t="shared" si="133"/>
        <v/>
      </c>
      <c r="EG43" s="70" t="str">
        <f t="shared" si="134"/>
        <v/>
      </c>
      <c r="EH43" s="68" t="str" cm="1">
        <f t="array" ref="EH43">IF(OR($X43="", EH$7=""), "", IFERROR(IF(IFERROR(INDEX($F43:$L43, $BM43, MATCH(EH$6, $F$9:$L$9, 0)), "")&gt;EH$7, "", IFERROR(INDEX($BB43:$BH43, $BM43, MATCH(EH$6, $BB$10:$BH$10, 0)), "")), ""))</f>
        <v/>
      </c>
      <c r="EI43" s="70" t="str" cm="1">
        <f t="array" ref="EI43">IF(OR($X43="", EI$7=""), "", IFERROR(IF(IFERROR(INDEX($F43:$L43, $BM43, MATCH(EI$6, $F$9:$L$9, 0)), "")&gt;EI$7, "", IFERROR(INDEX($BB43:$BH43, $BM43, MATCH(EI$6, $BB$10:$BH$10, 0)), "")), ""))</f>
        <v/>
      </c>
      <c r="EJ43" s="68" t="str">
        <f t="shared" si="135"/>
        <v/>
      </c>
      <c r="EK43" s="69" t="str">
        <f t="shared" si="136"/>
        <v/>
      </c>
      <c r="EL43" s="69" t="str">
        <f t="shared" si="137"/>
        <v/>
      </c>
      <c r="EM43" s="69" t="str">
        <f t="shared" si="138"/>
        <v/>
      </c>
      <c r="EN43" s="69" t="str">
        <f t="shared" si="139"/>
        <v/>
      </c>
      <c r="EO43" s="69" t="str">
        <f t="shared" si="140"/>
        <v/>
      </c>
      <c r="EP43" s="70" t="str">
        <f t="shared" si="141"/>
        <v/>
      </c>
      <c r="EQ43" s="68" t="str" cm="1">
        <f t="array" ref="EQ43">IF(OR($X43="", EQ$7=""), "", IFERROR(IF(IFERROR(INDEX($F43:$L43, $BM43, MATCH(EQ$6, $F$9:$L$9, 0)), "")&gt;EQ$7, "", IFERROR(INDEX($BB43:$BH43, $BM43, MATCH(EQ$6, $BB$10:$BH$10, 0)), "")), ""))</f>
        <v/>
      </c>
      <c r="ER43" s="70" t="str" cm="1">
        <f t="array" ref="ER43">IF(OR($X43="", ER$7=""), "", IFERROR(IF(IFERROR(INDEX($F43:$L43, $BM43, MATCH(ER$6, $F$9:$L$9, 0)), "")&gt;ER$7, "", IFERROR(INDEX($BB43:$BH43, $BM43, MATCH(ER$6, $BB$10:$BH$10, 0)), "")), ""))</f>
        <v/>
      </c>
      <c r="ES43" s="68" t="str">
        <f t="shared" si="142"/>
        <v/>
      </c>
      <c r="ET43" s="69" t="str">
        <f t="shared" si="143"/>
        <v/>
      </c>
      <c r="EU43" s="69" t="str">
        <f t="shared" si="144"/>
        <v/>
      </c>
      <c r="EV43" s="69" t="str">
        <f t="shared" si="145"/>
        <v/>
      </c>
      <c r="EW43" s="69" t="str">
        <f t="shared" si="146"/>
        <v/>
      </c>
      <c r="EX43" s="69" t="str">
        <f t="shared" si="147"/>
        <v/>
      </c>
      <c r="EY43" s="70" t="str">
        <f t="shared" si="148"/>
        <v/>
      </c>
      <c r="FA43" s="68" t="str" cm="1">
        <f t="array" ref="FA43">IF($X43="", "", IFERROR(INDEX($BN43:$EY43, $EZ43, MATCH(FA$8, $BN$2:$EY$2, 0)), ""))</f>
        <v/>
      </c>
      <c r="FB43" s="69" t="str" cm="1">
        <f t="array" ref="FB43">IF($X43="", "", IFERROR(INDEX($BN43:$EY43, $EZ43, MATCH(FB$8, $BN$2:$EY$2, 0)), ""))</f>
        <v/>
      </c>
      <c r="FC43" s="69" t="str" cm="1">
        <f t="array" ref="FC43">IF($X43="", "", IFERROR(INDEX($BN43:$EY43, $EZ43, MATCH(FC$8, $BN$2:$EY$2, 0)), ""))</f>
        <v/>
      </c>
      <c r="FD43" s="69" t="str" cm="1">
        <f t="array" ref="FD43">IF($X43="", "", IFERROR(INDEX($BN43:$EY43, $EZ43, MATCH(FD$8, $BN$2:$EY$2, 0)), ""))</f>
        <v/>
      </c>
      <c r="FE43" s="69" t="str" cm="1">
        <f t="array" ref="FE43">IF($X43="", "", IFERROR(INDEX($BN43:$EY43, $EZ43, MATCH(FE$8, $BN$2:$EY$2, 0)), ""))</f>
        <v/>
      </c>
      <c r="FF43" s="69" t="str" cm="1">
        <f t="array" ref="FF43">IF($X43="", "", IFERROR(INDEX($BN43:$EY43, $EZ43, MATCH(FF$8, $BN$2:$EY$2, 0)), ""))</f>
        <v/>
      </c>
      <c r="FG43" s="69" t="str" cm="1">
        <f t="array" ref="FG43">IF($X43="", "", IFERROR(INDEX($BN43:$EY43, $EZ43, MATCH(FG$8, $BN$2:$EY$2, 0)), ""))</f>
        <v/>
      </c>
      <c r="FH43" s="69" t="str" cm="1">
        <f t="array" ref="FH43">IF($X43="", "", IFERROR(INDEX($BN43:$EY43, $EZ43, MATCH(FH$8, $BN$2:$EY$2, 0)), ""))</f>
        <v/>
      </c>
      <c r="FI43" s="69" t="str" cm="1">
        <f t="array" ref="FI43">IF($X43="", "", IFERROR(INDEX($BN43:$EY43, $EZ43, MATCH(FI$8, $BN$2:$EY$2, 0)), ""))</f>
        <v/>
      </c>
      <c r="FJ43" s="69" t="str" cm="1">
        <f t="array" ref="FJ43">IF($X43="", "", IFERROR(INDEX($BN43:$EY43, $EZ43, MATCH(FJ$8, $BN$2:$EY$2, 0)), ""))</f>
        <v/>
      </c>
      <c r="FK43" s="69" t="str" cm="1">
        <f t="array" ref="FK43">IF($X43="", "", IFERROR(INDEX($BN43:$EY43, $EZ43, MATCH(FK$8, $BN$2:$EY$2, 0)), ""))</f>
        <v/>
      </c>
      <c r="FL43" s="69" t="str" cm="1">
        <f t="array" ref="FL43">IF($X43="", "", IFERROR(INDEX($BN43:$EY43, $EZ43, MATCH(FL$8, $BN$2:$EY$2, 0)), ""))</f>
        <v/>
      </c>
      <c r="FM43" s="69" t="str" cm="1">
        <f t="array" ref="FM43">IF($X43="", "", IFERROR(INDEX($BN43:$EY43, $EZ43, MATCH(FM$8, $BN$2:$EY$2, 0)), ""))</f>
        <v/>
      </c>
      <c r="FN43" s="69" t="str" cm="1">
        <f t="array" ref="FN43">IF($X43="", "", IFERROR(INDEX($BN43:$EY43, $EZ43, MATCH(FN$8, $BN$2:$EY$2, 0)), ""))</f>
        <v/>
      </c>
      <c r="FO43" s="69" t="str" cm="1">
        <f t="array" ref="FO43">IF($X43="", "", IFERROR(INDEX($BN43:$EY43, $EZ43, MATCH(FO$8, $BN$2:$EY$2, 0)), ""))</f>
        <v/>
      </c>
      <c r="FP43" s="69" t="str" cm="1">
        <f t="array" ref="FP43">IF($X43="", "", IFERROR(INDEX($BN43:$EY43, $EZ43, MATCH(FP$8, $BN$2:$EY$2, 0)), ""))</f>
        <v/>
      </c>
      <c r="FQ43" s="69" t="str" cm="1">
        <f t="array" ref="FQ43">IF($X43="", "", IFERROR(INDEX($BN43:$EY43, $EZ43, MATCH(FQ$8, $BN$2:$EY$2, 0)), ""))</f>
        <v/>
      </c>
      <c r="FR43" s="69" t="str" cm="1">
        <f t="array" ref="FR43">IF($X43="", "", IFERROR(INDEX($BN43:$EY43, $EZ43, MATCH(FR$8, $BN$2:$EY$2, 0)), ""))</f>
        <v/>
      </c>
      <c r="FS43" s="69" t="str" cm="1">
        <f t="array" ref="FS43">IF($X43="", "", IFERROR(INDEX($BN43:$EY43, $EZ43, MATCH(FS$8, $BN$2:$EY$2, 0)), ""))</f>
        <v/>
      </c>
      <c r="FT43" s="69" t="str" cm="1">
        <f t="array" ref="FT43">IF($X43="", "", IFERROR(INDEX($BN43:$EY43, $EZ43, MATCH(FT$8, $BN$2:$EY$2, 0)), ""))</f>
        <v/>
      </c>
      <c r="FU43" s="69" t="str" cm="1">
        <f t="array" ref="FU43">IF($X43="", "", IFERROR(INDEX($BN43:$EY43, $EZ43, MATCH(FU$8, $BN$2:$EY$2, 0)), ""))</f>
        <v/>
      </c>
      <c r="FV43" s="69" t="str" cm="1">
        <f t="array" ref="FV43">IF($X43="", "", IFERROR(INDEX($BN43:$EY43, $EZ43, MATCH(FV$8, $BN$2:$EY$2, 0)), ""))</f>
        <v/>
      </c>
      <c r="FW43" s="69" t="str" cm="1">
        <f t="array" ref="FW43">IF($X43="", "", IFERROR(INDEX($BN43:$EY43, $EZ43, MATCH(FW$8, $BN$2:$EY$2, 0)), ""))</f>
        <v/>
      </c>
      <c r="FX43" s="69" t="str" cm="1">
        <f t="array" ref="FX43">IF($X43="", "", IFERROR(INDEX($BN43:$EY43, $EZ43, MATCH(FX$8, $BN$2:$EY$2, 0)), ""))</f>
        <v/>
      </c>
      <c r="FY43" s="69" t="str" cm="1">
        <f t="array" ref="FY43">IF($X43="", "", IFERROR(INDEX($BN43:$EY43, $EZ43, MATCH(FY$8, $BN$2:$EY$2, 0)), ""))</f>
        <v/>
      </c>
      <c r="FZ43" s="69" t="str" cm="1">
        <f t="array" ref="FZ43">IF($X43="", "", IFERROR(INDEX($BN43:$EY43, $EZ43, MATCH(FZ$8, $BN$2:$EY$2, 0)), ""))</f>
        <v/>
      </c>
      <c r="GA43" s="69" t="str" cm="1">
        <f t="array" ref="GA43">IF($X43="", "", IFERROR(INDEX($BN43:$EY43, $EZ43, MATCH(GA$8, $BN$2:$EY$2, 0)), ""))</f>
        <v/>
      </c>
      <c r="GB43" s="69" t="str" cm="1">
        <f t="array" ref="GB43">IF($X43="", "", IFERROR(INDEX($BN43:$EY43, $EZ43, MATCH(GB$8, $BN$2:$EY$2, 0)), ""))</f>
        <v/>
      </c>
      <c r="GC43" s="69" t="str" cm="1">
        <f t="array" ref="GC43">IF($X43="", "", IFERROR(INDEX($BN43:$EY43, $EZ43, MATCH(GC$8, $BN$2:$EY$2, 0)), ""))</f>
        <v/>
      </c>
      <c r="GD43" s="69" t="str" cm="1">
        <f t="array" ref="GD43">IF($X43="", "", IFERROR(INDEX($BN43:$EY43, $EZ43, MATCH(GD$8, $BN$2:$EY$2, 0)), ""))</f>
        <v/>
      </c>
      <c r="GE43" s="69" t="str" cm="1">
        <f t="array" ref="GE43">IF($X43="", "", IFERROR(INDEX($BN43:$EY43, $EZ43, MATCH(GE$8, $BN$2:$EY$2, 0)), ""))</f>
        <v/>
      </c>
      <c r="GF43" s="69" t="str" cm="1">
        <f t="array" ref="GF43">IF($X43="", "", IFERROR(INDEX($BN43:$EY43, $EZ43, MATCH(GF$8, $BN$2:$EY$2, 0)), ""))</f>
        <v/>
      </c>
      <c r="GG43" s="69" t="str" cm="1">
        <f t="array" ref="GG43">IF($X43="", "", IFERROR(INDEX($BN43:$EY43, $EZ43, MATCH(GG$8, $BN$2:$EY$2, 0)), ""))</f>
        <v/>
      </c>
      <c r="GH43" s="69" t="str" cm="1">
        <f t="array" ref="GH43">IF($X43="", "", IFERROR(INDEX($BN43:$EY43, $EZ43, MATCH(GH$8, $BN$2:$EY$2, 0)), ""))</f>
        <v/>
      </c>
      <c r="GI43" s="69" t="str" cm="1">
        <f t="array" ref="GI43">IF($X43="", "", IFERROR(INDEX($BN43:$EY43, $EZ43, MATCH(GI$8, $BN$2:$EY$2, 0)), ""))</f>
        <v/>
      </c>
      <c r="GJ43" s="69" t="str" cm="1">
        <f t="array" ref="GJ43">IF($X43="", "", IFERROR(INDEX($BN43:$EY43, $EZ43, MATCH(GJ$8, $BN$2:$EY$2, 0)), ""))</f>
        <v/>
      </c>
      <c r="GK43" s="69" t="str" cm="1">
        <f t="array" ref="GK43">IF($X43="", "", IFERROR(INDEX($BN43:$EY43, $EZ43, MATCH(GK$8, $BN$2:$EY$2, 0)), ""))</f>
        <v/>
      </c>
      <c r="GL43" s="69" t="str" cm="1">
        <f t="array" ref="GL43">IF($X43="", "", IFERROR(INDEX($BN43:$EY43, $EZ43, MATCH(GL$8, $BN$2:$EY$2, 0)), ""))</f>
        <v/>
      </c>
      <c r="GM43" s="69" t="str" cm="1">
        <f t="array" ref="GM43">IF($X43="", "", IFERROR(INDEX($BN43:$EY43, $EZ43, MATCH(GM$8, $BN$2:$EY$2, 0)), ""))</f>
        <v/>
      </c>
      <c r="GN43" s="69" t="str" cm="1">
        <f t="array" ref="GN43">IF($X43="", "", IFERROR(INDEX($BN43:$EY43, $EZ43, MATCH(GN$8, $BN$2:$EY$2, 0)), ""))</f>
        <v/>
      </c>
      <c r="GO43" s="69" t="str" cm="1">
        <f t="array" ref="GO43">IF($X43="", "", IFERROR(INDEX($BN43:$EY43, $EZ43, MATCH(GO$8, $BN$2:$EY$2, 0)), ""))</f>
        <v/>
      </c>
      <c r="GP43" s="69" t="str" cm="1">
        <f t="array" ref="GP43">IF($X43="", "", IFERROR(INDEX($BN43:$EY43, $EZ43, MATCH(GP$8, $BN$2:$EY$2, 0)), ""))</f>
        <v/>
      </c>
      <c r="GQ43" s="69" t="str" cm="1">
        <f t="array" ref="GQ43">IF($X43="", "", IFERROR(INDEX($BN43:$EY43, $EZ43, MATCH(GQ$8, $BN$2:$EY$2, 0)), ""))</f>
        <v/>
      </c>
      <c r="GR43" s="69" t="str" cm="1">
        <f t="array" ref="GR43">IF($X43="", "", IFERROR(INDEX($BN43:$EY43, $EZ43, MATCH(GR$8, $BN$2:$EY$2, 0)), ""))</f>
        <v/>
      </c>
      <c r="GS43" s="69" t="str" cm="1">
        <f t="array" ref="GS43">IF($X43="", "", IFERROR(INDEX($BN43:$EY43, $EZ43, MATCH(GS$8, $BN$2:$EY$2, 0)), ""))</f>
        <v/>
      </c>
      <c r="GT43" s="69" t="str" cm="1">
        <f t="array" ref="GT43">IF($X43="", "", IFERROR(INDEX($BN43:$EY43, $EZ43, MATCH(GT$8, $BN$2:$EY$2, 0)), ""))</f>
        <v/>
      </c>
      <c r="GU43" s="69" t="str" cm="1">
        <f t="array" ref="GU43">IF($X43="", "", IFERROR(INDEX($BN43:$EY43, $EZ43, MATCH(GU$8, $BN$2:$EY$2, 0)), ""))</f>
        <v/>
      </c>
      <c r="GV43" s="69" t="str" cm="1">
        <f t="array" ref="GV43">IF($X43="", "", IFERROR(INDEX($BN43:$EY43, $EZ43, MATCH(GV$8, $BN$2:$EY$2, 0)), ""))</f>
        <v/>
      </c>
      <c r="GW43" s="69" t="str" cm="1">
        <f t="array" ref="GW43">IF($X43="", "", IFERROR(INDEX($BN43:$EY43, $EZ43, MATCH(GW$8, $BN$2:$EY$2, 0)), ""))</f>
        <v/>
      </c>
      <c r="GX43" s="69" t="str" cm="1">
        <f t="array" ref="GX43">IF($X43="", "", IFERROR(INDEX($BN43:$EY43, $EZ43, MATCH(GX$8, $BN$2:$EY$2, 0)), ""))</f>
        <v/>
      </c>
      <c r="GY43" s="69" t="str" cm="1">
        <f t="array" ref="GY43">IF($X43="", "", IFERROR(INDEX($BN43:$EY43, $EZ43, MATCH(GY$8, $BN$2:$EY$2, 0)), ""))</f>
        <v/>
      </c>
      <c r="GZ43" s="69" t="str" cm="1">
        <f t="array" ref="GZ43">IF($X43="", "", IFERROR(INDEX($BN43:$EY43, $EZ43, MATCH(GZ$8, $BN$2:$EY$2, 0)), ""))</f>
        <v/>
      </c>
      <c r="HA43" s="69" t="str" cm="1">
        <f t="array" ref="HA43">IF($X43="", "", IFERROR(INDEX($BN43:$EY43, $EZ43, MATCH(HA$8, $BN$2:$EY$2, 0)), ""))</f>
        <v/>
      </c>
      <c r="HB43" s="69" t="str" cm="1">
        <f t="array" ref="HB43">IF($X43="", "", IFERROR(INDEX($BN43:$EY43, $EZ43, MATCH(HB$8, $BN$2:$EY$2, 0)), ""))</f>
        <v/>
      </c>
      <c r="HC43" s="69" t="str" cm="1">
        <f t="array" ref="HC43">IF($X43="", "", IFERROR(INDEX($BN43:$EY43, $EZ43, MATCH(HC$8, $BN$2:$EY$2, 0)), ""))</f>
        <v/>
      </c>
      <c r="HD43" s="69" t="str" cm="1">
        <f t="array" ref="HD43">IF($X43="", "", IFERROR(INDEX($BN43:$EY43, $EZ43, MATCH(HD$8, $BN$2:$EY$2, 0)), ""))</f>
        <v/>
      </c>
      <c r="HE43" s="69" t="str" cm="1">
        <f t="array" ref="HE43">IF($X43="", "", IFERROR(INDEX($BN43:$EY43, $EZ43, MATCH(HE$8, $BN$2:$EY$2, 0)), ""))</f>
        <v/>
      </c>
      <c r="HF43" s="69" t="str" cm="1">
        <f t="array" ref="HF43">IF($X43="", "", IFERROR(INDEX($BN43:$EY43, $EZ43, MATCH(HF$8, $BN$2:$EY$2, 0)), ""))</f>
        <v/>
      </c>
      <c r="HG43" s="69" t="str" cm="1">
        <f t="array" ref="HG43">IF($X43="", "", IFERROR(INDEX($BN43:$EY43, $EZ43, MATCH(HG$8, $BN$2:$EY$2, 0)), ""))</f>
        <v/>
      </c>
      <c r="HH43" s="69" t="str" cm="1">
        <f t="array" ref="HH43">IF($X43="", "", IFERROR(INDEX($BN43:$EY43, $EZ43, MATCH(HH$8, $BN$2:$EY$2, 0)), ""))</f>
        <v/>
      </c>
      <c r="HI43" s="69" t="str" cm="1">
        <f t="array" ref="HI43">IF($X43="", "", IFERROR(INDEX($BN43:$EY43, $EZ43, MATCH(HI$8, $BN$2:$EY$2, 0)), ""))</f>
        <v/>
      </c>
      <c r="HJ43" s="69" t="str" cm="1">
        <f t="array" ref="HJ43">IF($X43="", "", IFERROR(INDEX($BN43:$EY43, $EZ43, MATCH(HJ$8, $BN$2:$EY$2, 0)), ""))</f>
        <v/>
      </c>
      <c r="HK43" s="69" t="str" cm="1">
        <f t="array" ref="HK43">IF($X43="", "", IFERROR(INDEX($BN43:$EY43, $EZ43, MATCH(HK$8, $BN$2:$EY$2, 0)), ""))</f>
        <v/>
      </c>
      <c r="HL43" s="69" t="str" cm="1">
        <f t="array" ref="HL43">IF($X43="", "", IFERROR(INDEX($BN43:$EY43, $EZ43, MATCH(HL$8, $BN$2:$EY$2, 0)), ""))</f>
        <v/>
      </c>
      <c r="HM43" s="69" t="str" cm="1">
        <f t="array" ref="HM43">IF($X43="", "", IFERROR(INDEX($BN43:$EY43, $EZ43, MATCH(HM$8, $BN$2:$EY$2, 0)), ""))</f>
        <v/>
      </c>
      <c r="HN43" s="69" t="str" cm="1">
        <f t="array" ref="HN43">IF($X43="", "", IFERROR(INDEX($BN43:$EY43, $EZ43, MATCH(HN$8, $BN$2:$EY$2, 0)), ""))</f>
        <v/>
      </c>
      <c r="HO43" s="69" t="str" cm="1">
        <f t="array" ref="HO43">IF($X43="", "", IFERROR(INDEX($BN43:$EY43, $EZ43, MATCH(HO$8, $BN$2:$EY$2, 0)), ""))</f>
        <v/>
      </c>
      <c r="HP43" s="69" t="str" cm="1">
        <f t="array" ref="HP43">IF($X43="", "", IFERROR(INDEX($BN43:$EY43, $EZ43, MATCH(HP$8, $BN$2:$EY$2, 0)), ""))</f>
        <v/>
      </c>
      <c r="HQ43" s="69" t="str" cm="1">
        <f t="array" ref="HQ43">IF($X43="", "", IFERROR(INDEX($BN43:$EY43, $EZ43, MATCH(HQ$8, $BN$2:$EY$2, 0)), ""))</f>
        <v/>
      </c>
      <c r="HR43" s="70" t="str" cm="1">
        <f t="array" ref="HR43">IF($X43="", "", IFERROR(INDEX($BN43:$EY43, $EZ43, MATCH(HR$8, $BN$2:$EY$2, 0)), ""))</f>
        <v/>
      </c>
      <c r="HT43" s="8" t="str" cm="1">
        <f t="array" ref="HT43">IFERROR(INDEX($FA$6:$HR$6, $HS$6, MATCH(MIN($FA43:$HR43), $FA43:$HR43, 0)), "")</f>
        <v/>
      </c>
      <c r="HV43" s="8" t="str" cm="1">
        <f t="array" ref="HV43">IFERROR(INDEX(Trainers!$I$11:$I$20, MATCH(IFERROR(INDEX($FA$7:$HR$7, $HS$6, MATCH(MIN($FA43:$HR43), $FA43:$HR43, 0)), ""), Trainers!$AB$11:$AB$20, 0)), "")</f>
        <v/>
      </c>
      <c r="HX43" s="81" t="str">
        <f t="shared" si="149"/>
        <v/>
      </c>
      <c r="HY43" s="88" t="str">
        <f t="shared" si="150"/>
        <v/>
      </c>
      <c r="HZ43" s="81" t="str">
        <f t="shared" si="149"/>
        <v/>
      </c>
      <c r="IA43" s="88" t="str">
        <f t="shared" si="150"/>
        <v/>
      </c>
      <c r="IB43" s="81" t="str">
        <f t="shared" si="149"/>
        <v/>
      </c>
      <c r="IC43" s="88" t="str">
        <f t="shared" si="150"/>
        <v/>
      </c>
      <c r="ID43" s="81" t="str">
        <f t="shared" si="149"/>
        <v/>
      </c>
      <c r="IE43" s="88" t="str">
        <f t="shared" si="150"/>
        <v/>
      </c>
      <c r="IF43" s="81" t="str">
        <f t="shared" si="149"/>
        <v/>
      </c>
      <c r="IG43" s="88" t="str">
        <f t="shared" si="150"/>
        <v/>
      </c>
      <c r="IH43" s="81" t="str">
        <f t="shared" si="149"/>
        <v/>
      </c>
      <c r="II43" s="88" t="str">
        <f t="shared" si="150"/>
        <v/>
      </c>
      <c r="IJ43" s="81" t="str">
        <f t="shared" si="149"/>
        <v/>
      </c>
      <c r="IK43" s="88" t="str">
        <f t="shared" si="150"/>
        <v/>
      </c>
      <c r="IL43" s="81" t="str">
        <f t="shared" ref="IL43:IP43" si="165">IF(OR(IL$7="", IL$5="", $X43=""), "", IF(AND($BJ43=IL$6, $BK43&lt;IL$7), 1, IF($BJ43=IL$6, 3, IF($BK43&lt;IL$5, 2, ""))))</f>
        <v/>
      </c>
      <c r="IM43" s="88" t="str">
        <f t="shared" ref="IM43:IQ58" si="166">IF(OR(IM$7="", IL$5="", $X43=""), "", IF(AND($BJ43=IM$6, $BK43&lt;IM$7), 1, IF($BJ43=IM$6, 3, IF($BK43&lt;IL$5, 2, ""))))</f>
        <v/>
      </c>
      <c r="IN43" s="81" t="str">
        <f t="shared" si="165"/>
        <v/>
      </c>
      <c r="IO43" s="88" t="str">
        <f t="shared" si="166"/>
        <v/>
      </c>
      <c r="IP43" s="81" t="str">
        <f t="shared" si="165"/>
        <v/>
      </c>
      <c r="IQ43" s="88" t="str">
        <f t="shared" si="166"/>
        <v/>
      </c>
      <c r="IS43" s="81" t="str" cm="1">
        <f t="array" ref="IS43">IF($X43="", "", IFERROR(INDEX($HX$3:$IQ$3, $IR$3, MATCH(IS$10, $HX43:$IQ43, 0)), ""))</f>
        <v/>
      </c>
      <c r="IT43" s="89" t="str" cm="1">
        <f t="array" ref="IT43">IF($X43="", "", IFERROR(INDEX($HX$3:$IQ$3, $IR$3, MATCH(IT$10, $HX43:$IQ43, 0)), ""))</f>
        <v/>
      </c>
      <c r="IU43" s="89" t="str" cm="1">
        <f t="array" ref="IU43">IF($X43="", "", IFERROR(INDEX($HX$3:$IQ$3, $IR$3, MATCH(IU$10, $HX43:$IQ43, 0)), ""))</f>
        <v/>
      </c>
      <c r="IV43" s="8" t="str">
        <f t="shared" si="151"/>
        <v/>
      </c>
      <c r="IX43" s="8" t="str">
        <f t="shared" si="152"/>
        <v/>
      </c>
      <c r="IZ43" s="8" t="str">
        <f>IF($BL43="", "", IFERROR(INDEX(Trainers!$AB$11:$AB$20, MATCH($BL43, Trainers!$I$11:$I$20, 0)), ""))</f>
        <v/>
      </c>
      <c r="JA43" s="78" t="str">
        <f t="shared" si="153"/>
        <v/>
      </c>
      <c r="JB43" s="8" t="str" cm="1">
        <f t="array" ref="JB43">IFERROR(INDEX($BN$7:$EY$7, $BM$7, MATCH(CONCATENATE($IZ43, " - ", $BJ43), $BN$2:$EY$2, 0)), "")</f>
        <v/>
      </c>
      <c r="JC43" s="8" t="str">
        <f t="shared" si="154"/>
        <v/>
      </c>
      <c r="JE43" s="8" t="str">
        <f>IF($HV43="", "", IFERROR(INDEX(Trainers!$AB$11:$AB$20, MATCH($HV43, Trainers!$I$11:$I$20, 0)), ""))</f>
        <v/>
      </c>
      <c r="JF43" s="78" t="str" cm="1">
        <f t="array" ref="JF43">IF(IFERROR(INDEX($F43:$L43, $Y43, MATCH($HT43, $F$9:$L$9, 0)), "")="", "", IFERROR(INDEX($F43:$L43, $Y43, MATCH($HT43, $F$9:$L$9, 0)), ""))</f>
        <v/>
      </c>
      <c r="JG43" s="8" t="str" cm="1">
        <f t="array" ref="JG43">IFERROR(INDEX($BN$7:$EY$7, $BM$7, MATCH(CONCATENATE($JE43, " - ", $HT43), $BN$2:$EY$2, 0)), "")</f>
        <v/>
      </c>
      <c r="JH43" s="8" t="str">
        <f t="shared" si="155"/>
        <v/>
      </c>
    </row>
    <row r="44" spans="1:268" x14ac:dyDescent="0.25">
      <c r="A44" s="2"/>
      <c r="B44" s="20"/>
      <c r="C44" s="21"/>
      <c r="D44" s="38"/>
      <c r="E44" s="22"/>
      <c r="F44" s="22"/>
      <c r="G44" s="22"/>
      <c r="H44" s="22"/>
      <c r="I44" s="22"/>
      <c r="J44" s="22"/>
      <c r="K44" s="22"/>
      <c r="L44" s="23"/>
      <c r="M44" s="2"/>
      <c r="N44" s="101" t="str">
        <f t="shared" si="75"/>
        <v/>
      </c>
      <c r="O44" s="2"/>
      <c r="P44" s="62"/>
      <c r="Q44" s="62"/>
      <c r="R44" s="62"/>
      <c r="X44" s="8" t="str">
        <f t="shared" si="76"/>
        <v/>
      </c>
      <c r="Z44" s="8" t="str">
        <f t="shared" si="38"/>
        <v/>
      </c>
      <c r="AA44" s="8" t="str">
        <f t="shared" si="39"/>
        <v/>
      </c>
      <c r="AB44" s="8" t="str">
        <f t="shared" si="40"/>
        <v/>
      </c>
      <c r="AC44" s="8" t="str">
        <f t="shared" si="41"/>
        <v/>
      </c>
      <c r="AD44" s="8" t="str">
        <f t="shared" si="42"/>
        <v/>
      </c>
      <c r="AE44" s="8" t="str">
        <f t="shared" si="43"/>
        <v/>
      </c>
      <c r="AF44" s="8" t="str">
        <f t="shared" si="44"/>
        <v/>
      </c>
      <c r="AG44" s="8" t="str">
        <f t="shared" si="45"/>
        <v/>
      </c>
      <c r="AH44" s="8" t="str">
        <f t="shared" si="46"/>
        <v/>
      </c>
      <c r="AI44" s="8" t="str">
        <f t="shared" si="47"/>
        <v/>
      </c>
      <c r="AJ44" s="8" t="str">
        <f t="shared" si="48"/>
        <v/>
      </c>
      <c r="AL44" s="68" t="str">
        <f t="shared" si="158"/>
        <v/>
      </c>
      <c r="AM44" s="69" t="str">
        <f t="shared" si="159"/>
        <v/>
      </c>
      <c r="AN44" s="69" t="str">
        <f t="shared" si="160"/>
        <v/>
      </c>
      <c r="AO44" s="69" t="str">
        <f t="shared" si="161"/>
        <v/>
      </c>
      <c r="AP44" s="69" t="str">
        <f t="shared" si="162"/>
        <v/>
      </c>
      <c r="AQ44" s="69" t="str">
        <f t="shared" si="163"/>
        <v/>
      </c>
      <c r="AR44" s="70" t="str">
        <f t="shared" si="164"/>
        <v/>
      </c>
      <c r="AT44" s="68" t="str">
        <f>IF($D44="", "", IFERROR(INDEX('Training Positions'!C$11:C$30, MATCH($D44, 'Training Positions'!$B$11:$B$30, 0)), ""))</f>
        <v/>
      </c>
      <c r="AU44" s="69" t="str">
        <f>IF($D44="", "", IFERROR(INDEX('Training Positions'!D$11:D$30, MATCH($D44, 'Training Positions'!$B$11:$B$30, 0)), ""))</f>
        <v/>
      </c>
      <c r="AV44" s="69" t="str">
        <f>IF($D44="", "", IFERROR(INDEX('Training Positions'!E$11:E$30, MATCH($D44, 'Training Positions'!$B$11:$B$30, 0)), ""))</f>
        <v/>
      </c>
      <c r="AW44" s="69" t="str">
        <f>IF($D44="", "", IFERROR(INDEX('Training Positions'!F$11:F$30, MATCH($D44, 'Training Positions'!$B$11:$B$30, 0)), ""))</f>
        <v/>
      </c>
      <c r="AX44" s="69" t="str">
        <f>IF($D44="", "", IFERROR(INDEX('Training Positions'!G$11:G$30, MATCH($D44, 'Training Positions'!$B$11:$B$30, 0)), ""))</f>
        <v/>
      </c>
      <c r="AY44" s="69" t="str">
        <f>IF($D44="", "", IFERROR(INDEX('Training Positions'!H$11:H$30, MATCH($D44, 'Training Positions'!$B$11:$B$30, 0)), ""))</f>
        <v/>
      </c>
      <c r="AZ44" s="70" t="str">
        <f>IF($D44="", "", IFERROR(INDEX('Training Positions'!I$11:I$30, MATCH($D44, 'Training Positions'!$B$11:$B$30, 0)), ""))</f>
        <v/>
      </c>
      <c r="BB44" s="68" t="str">
        <f t="shared" si="77"/>
        <v/>
      </c>
      <c r="BC44" s="69" t="str">
        <f t="shared" si="77"/>
        <v/>
      </c>
      <c r="BD44" s="69" t="str">
        <f t="shared" si="77"/>
        <v/>
      </c>
      <c r="BE44" s="69" t="str">
        <f t="shared" si="77"/>
        <v/>
      </c>
      <c r="BF44" s="69" t="str">
        <f t="shared" si="77"/>
        <v/>
      </c>
      <c r="BG44" s="69" t="str">
        <f t="shared" si="77"/>
        <v/>
      </c>
      <c r="BH44" s="70" t="str">
        <f t="shared" si="77"/>
        <v/>
      </c>
      <c r="BJ44" s="8" t="str" cm="1">
        <f t="array" ref="BJ44">IF($X44="", "", IFERROR(INDEX($BB$10:$BH$10, $BA$10, MATCH(MIN($BB44:$BH44), $BB44:$BH44, 0)), ""))</f>
        <v/>
      </c>
      <c r="BK44" s="78" t="str">
        <f t="shared" si="78"/>
        <v/>
      </c>
      <c r="BL44" s="8" t="str">
        <f>IF($IX44="", "", IFERROR(INDEX(Trainers!$I$11:$I$20, MATCH($IX44, Trainers!$AB$11:$AB$20, 0)), ""))</f>
        <v/>
      </c>
      <c r="BN44" s="68" t="str" cm="1">
        <f t="array" ref="BN44">IF(OR($X44="", BN$7=""), "", IFERROR(IF(IFERROR(INDEX($F44:$L44, $BM44, MATCH(BN$6, $F$9:$L$9, 0)), "")&gt;BN$7, "", IFERROR(INDEX($BB44:$BH44, $BM44, MATCH(BN$6, $BB$10:$BH$10, 0)), "")), ""))</f>
        <v/>
      </c>
      <c r="BO44" s="70" t="str" cm="1">
        <f t="array" ref="BO44">IF(OR($X44="", BO$7=""), "", IFERROR(IF(IFERROR(INDEX($F44:$L44, $BM44, MATCH(BO$6, $F$9:$L$9, 0)), "")&gt;BO$7, "", IFERROR(INDEX($BB44:$BH44, $BM44, MATCH(BO$6, $BB$10:$BH$10, 0)), "")), ""))</f>
        <v/>
      </c>
      <c r="BP44" s="68" t="str">
        <f t="shared" si="79"/>
        <v/>
      </c>
      <c r="BQ44" s="69" t="str">
        <f t="shared" si="80"/>
        <v/>
      </c>
      <c r="BR44" s="69" t="str">
        <f t="shared" si="81"/>
        <v/>
      </c>
      <c r="BS44" s="69" t="str">
        <f t="shared" si="82"/>
        <v/>
      </c>
      <c r="BT44" s="69" t="str">
        <f t="shared" si="83"/>
        <v/>
      </c>
      <c r="BU44" s="69" t="str">
        <f t="shared" si="84"/>
        <v/>
      </c>
      <c r="BV44" s="70" t="str">
        <f t="shared" si="85"/>
        <v/>
      </c>
      <c r="BW44" s="68" t="str" cm="1">
        <f t="array" ref="BW44">IF(OR($X44="", BW$7=""), "", IFERROR(IF(IFERROR(INDEX($F44:$L44, $BM44, MATCH(BW$6, $F$9:$L$9, 0)), "")&gt;BW$7, "", IFERROR(INDEX($BB44:$BH44, $BM44, MATCH(BW$6, $BB$10:$BH$10, 0)), "")), ""))</f>
        <v/>
      </c>
      <c r="BX44" s="70" t="str" cm="1">
        <f t="array" ref="BX44">IF(OR($X44="", BX$7=""), "", IFERROR(IF(IFERROR(INDEX($F44:$L44, $BM44, MATCH(BX$6, $F$9:$L$9, 0)), "")&gt;BX$7, "", IFERROR(INDEX($BB44:$BH44, $BM44, MATCH(BX$6, $BB$10:$BH$10, 0)), "")), ""))</f>
        <v/>
      </c>
      <c r="BY44" s="68" t="str">
        <f t="shared" si="86"/>
        <v/>
      </c>
      <c r="BZ44" s="69" t="str">
        <f t="shared" si="87"/>
        <v/>
      </c>
      <c r="CA44" s="69" t="str">
        <f t="shared" si="88"/>
        <v/>
      </c>
      <c r="CB44" s="69" t="str">
        <f t="shared" si="89"/>
        <v/>
      </c>
      <c r="CC44" s="69" t="str">
        <f t="shared" si="90"/>
        <v/>
      </c>
      <c r="CD44" s="69" t="str">
        <f t="shared" si="91"/>
        <v/>
      </c>
      <c r="CE44" s="70" t="str">
        <f t="shared" si="92"/>
        <v/>
      </c>
      <c r="CF44" s="68" t="str" cm="1">
        <f t="array" ref="CF44">IF(OR($X44="", CF$7=""), "", IFERROR(IF(IFERROR(INDEX($F44:$L44, $BM44, MATCH(CF$6, $F$9:$L$9, 0)), "")&gt;CF$7, "", IFERROR(INDEX($BB44:$BH44, $BM44, MATCH(CF$6, $BB$10:$BH$10, 0)), "")), ""))</f>
        <v/>
      </c>
      <c r="CG44" s="70" t="str" cm="1">
        <f t="array" ref="CG44">IF(OR($X44="", CG$7=""), "", IFERROR(IF(IFERROR(INDEX($F44:$L44, $BM44, MATCH(CG$6, $F$9:$L$9, 0)), "")&gt;CG$7, "", IFERROR(INDEX($BB44:$BH44, $BM44, MATCH(CG$6, $BB$10:$BH$10, 0)), "")), ""))</f>
        <v/>
      </c>
      <c r="CH44" s="68" t="str">
        <f t="shared" si="93"/>
        <v/>
      </c>
      <c r="CI44" s="69" t="str">
        <f t="shared" si="94"/>
        <v/>
      </c>
      <c r="CJ44" s="69" t="str">
        <f t="shared" si="95"/>
        <v/>
      </c>
      <c r="CK44" s="69" t="str">
        <f t="shared" si="96"/>
        <v/>
      </c>
      <c r="CL44" s="69" t="str">
        <f t="shared" si="97"/>
        <v/>
      </c>
      <c r="CM44" s="69" t="str">
        <f t="shared" si="98"/>
        <v/>
      </c>
      <c r="CN44" s="70" t="str">
        <f t="shared" si="99"/>
        <v/>
      </c>
      <c r="CO44" s="68" t="str" cm="1">
        <f t="array" ref="CO44">IF(OR($X44="", CO$7=""), "", IFERROR(IF(IFERROR(INDEX($F44:$L44, $BM44, MATCH(CO$6, $F$9:$L$9, 0)), "")&gt;CO$7, "", IFERROR(INDEX($BB44:$BH44, $BM44, MATCH(CO$6, $BB$10:$BH$10, 0)), "")), ""))</f>
        <v/>
      </c>
      <c r="CP44" s="70" t="str" cm="1">
        <f t="array" ref="CP44">IF(OR($X44="", CP$7=""), "", IFERROR(IF(IFERROR(INDEX($F44:$L44, $BM44, MATCH(CP$6, $F$9:$L$9, 0)), "")&gt;CP$7, "", IFERROR(INDEX($BB44:$BH44, $BM44, MATCH(CP$6, $BB$10:$BH$10, 0)), "")), ""))</f>
        <v/>
      </c>
      <c r="CQ44" s="68" t="str">
        <f t="shared" si="100"/>
        <v/>
      </c>
      <c r="CR44" s="69" t="str">
        <f t="shared" si="101"/>
        <v/>
      </c>
      <c r="CS44" s="69" t="str">
        <f t="shared" si="102"/>
        <v/>
      </c>
      <c r="CT44" s="69" t="str">
        <f t="shared" si="103"/>
        <v/>
      </c>
      <c r="CU44" s="69" t="str">
        <f t="shared" si="104"/>
        <v/>
      </c>
      <c r="CV44" s="69" t="str">
        <f t="shared" si="105"/>
        <v/>
      </c>
      <c r="CW44" s="70" t="str">
        <f t="shared" si="106"/>
        <v/>
      </c>
      <c r="CX44" s="68" t="str" cm="1">
        <f t="array" ref="CX44">IF(OR($X44="", CX$7=""), "", IFERROR(IF(IFERROR(INDEX($F44:$L44, $BM44, MATCH(CX$6, $F$9:$L$9, 0)), "")&gt;CX$7, "", IFERROR(INDEX($BB44:$BH44, $BM44, MATCH(CX$6, $BB$10:$BH$10, 0)), "")), ""))</f>
        <v/>
      </c>
      <c r="CY44" s="70" t="str" cm="1">
        <f t="array" ref="CY44">IF(OR($X44="", CY$7=""), "", IFERROR(IF(IFERROR(INDEX($F44:$L44, $BM44, MATCH(CY$6, $F$9:$L$9, 0)), "")&gt;CY$7, "", IFERROR(INDEX($BB44:$BH44, $BM44, MATCH(CY$6, $BB$10:$BH$10, 0)), "")), ""))</f>
        <v/>
      </c>
      <c r="CZ44" s="68" t="str">
        <f t="shared" si="107"/>
        <v/>
      </c>
      <c r="DA44" s="69" t="str">
        <f t="shared" si="108"/>
        <v/>
      </c>
      <c r="DB44" s="69" t="str">
        <f t="shared" si="109"/>
        <v/>
      </c>
      <c r="DC44" s="69" t="str">
        <f t="shared" si="110"/>
        <v/>
      </c>
      <c r="DD44" s="69" t="str">
        <f t="shared" si="111"/>
        <v/>
      </c>
      <c r="DE44" s="69" t="str">
        <f t="shared" si="112"/>
        <v/>
      </c>
      <c r="DF44" s="70" t="str">
        <f t="shared" si="113"/>
        <v/>
      </c>
      <c r="DG44" s="68" t="str" cm="1">
        <f t="array" ref="DG44">IF(OR($X44="", DG$7=""), "", IFERROR(IF(IFERROR(INDEX($F44:$L44, $BM44, MATCH(DG$6, $F$9:$L$9, 0)), "")&gt;DG$7, "", IFERROR(INDEX($BB44:$BH44, $BM44, MATCH(DG$6, $BB$10:$BH$10, 0)), "")), ""))</f>
        <v/>
      </c>
      <c r="DH44" s="70" t="str" cm="1">
        <f t="array" ref="DH44">IF(OR($X44="", DH$7=""), "", IFERROR(IF(IFERROR(INDEX($F44:$L44, $BM44, MATCH(DH$6, $F$9:$L$9, 0)), "")&gt;DH$7, "", IFERROR(INDEX($BB44:$BH44, $BM44, MATCH(DH$6, $BB$10:$BH$10, 0)), "")), ""))</f>
        <v/>
      </c>
      <c r="DI44" s="68" t="str">
        <f t="shared" si="114"/>
        <v/>
      </c>
      <c r="DJ44" s="69" t="str">
        <f t="shared" si="115"/>
        <v/>
      </c>
      <c r="DK44" s="69" t="str">
        <f t="shared" si="116"/>
        <v/>
      </c>
      <c r="DL44" s="69" t="str">
        <f t="shared" si="117"/>
        <v/>
      </c>
      <c r="DM44" s="69" t="str">
        <f t="shared" si="118"/>
        <v/>
      </c>
      <c r="DN44" s="69" t="str">
        <f t="shared" si="119"/>
        <v/>
      </c>
      <c r="DO44" s="70" t="str">
        <f t="shared" si="120"/>
        <v/>
      </c>
      <c r="DP44" s="68" t="str" cm="1">
        <f t="array" ref="DP44">IF(OR($X44="", DP$7=""), "", IFERROR(IF(IFERROR(INDEX($F44:$L44, $BM44, MATCH(DP$6, $F$9:$L$9, 0)), "")&gt;DP$7, "", IFERROR(INDEX($BB44:$BH44, $BM44, MATCH(DP$6, $BB$10:$BH$10, 0)), "")), ""))</f>
        <v/>
      </c>
      <c r="DQ44" s="70" t="str" cm="1">
        <f t="array" ref="DQ44">IF(OR($X44="", DQ$7=""), "", IFERROR(IF(IFERROR(INDEX($F44:$L44, $BM44, MATCH(DQ$6, $F$9:$L$9, 0)), "")&gt;DQ$7, "", IFERROR(INDEX($BB44:$BH44, $BM44, MATCH(DQ$6, $BB$10:$BH$10, 0)), "")), ""))</f>
        <v/>
      </c>
      <c r="DR44" s="68" t="str">
        <f t="shared" si="121"/>
        <v/>
      </c>
      <c r="DS44" s="69" t="str">
        <f t="shared" si="122"/>
        <v/>
      </c>
      <c r="DT44" s="69" t="str">
        <f t="shared" si="123"/>
        <v/>
      </c>
      <c r="DU44" s="69" t="str">
        <f t="shared" si="124"/>
        <v/>
      </c>
      <c r="DV44" s="69" t="str">
        <f t="shared" si="125"/>
        <v/>
      </c>
      <c r="DW44" s="69" t="str">
        <f t="shared" si="126"/>
        <v/>
      </c>
      <c r="DX44" s="70" t="str">
        <f t="shared" si="127"/>
        <v/>
      </c>
      <c r="DY44" s="68" t="str" cm="1">
        <f t="array" ref="DY44">IF(OR($X44="", DY$7=""), "", IFERROR(IF(IFERROR(INDEX($F44:$L44, $BM44, MATCH(DY$6, $F$9:$L$9, 0)), "")&gt;DY$7, "", IFERROR(INDEX($BB44:$BH44, $BM44, MATCH(DY$6, $BB$10:$BH$10, 0)), "")), ""))</f>
        <v/>
      </c>
      <c r="DZ44" s="70" t="str" cm="1">
        <f t="array" ref="DZ44">IF(OR($X44="", DZ$7=""), "", IFERROR(IF(IFERROR(INDEX($F44:$L44, $BM44, MATCH(DZ$6, $F$9:$L$9, 0)), "")&gt;DZ$7, "", IFERROR(INDEX($BB44:$BH44, $BM44, MATCH(DZ$6, $BB$10:$BH$10, 0)), "")), ""))</f>
        <v/>
      </c>
      <c r="EA44" s="68" t="str">
        <f t="shared" si="128"/>
        <v/>
      </c>
      <c r="EB44" s="69" t="str">
        <f t="shared" si="129"/>
        <v/>
      </c>
      <c r="EC44" s="69" t="str">
        <f t="shared" si="130"/>
        <v/>
      </c>
      <c r="ED44" s="69" t="str">
        <f t="shared" si="131"/>
        <v/>
      </c>
      <c r="EE44" s="69" t="str">
        <f t="shared" si="132"/>
        <v/>
      </c>
      <c r="EF44" s="69" t="str">
        <f t="shared" si="133"/>
        <v/>
      </c>
      <c r="EG44" s="70" t="str">
        <f t="shared" si="134"/>
        <v/>
      </c>
      <c r="EH44" s="68" t="str" cm="1">
        <f t="array" ref="EH44">IF(OR($X44="", EH$7=""), "", IFERROR(IF(IFERROR(INDEX($F44:$L44, $BM44, MATCH(EH$6, $F$9:$L$9, 0)), "")&gt;EH$7, "", IFERROR(INDEX($BB44:$BH44, $BM44, MATCH(EH$6, $BB$10:$BH$10, 0)), "")), ""))</f>
        <v/>
      </c>
      <c r="EI44" s="70" t="str" cm="1">
        <f t="array" ref="EI44">IF(OR($X44="", EI$7=""), "", IFERROR(IF(IFERROR(INDEX($F44:$L44, $BM44, MATCH(EI$6, $F$9:$L$9, 0)), "")&gt;EI$7, "", IFERROR(INDEX($BB44:$BH44, $BM44, MATCH(EI$6, $BB$10:$BH$10, 0)), "")), ""))</f>
        <v/>
      </c>
      <c r="EJ44" s="68" t="str">
        <f t="shared" si="135"/>
        <v/>
      </c>
      <c r="EK44" s="69" t="str">
        <f t="shared" si="136"/>
        <v/>
      </c>
      <c r="EL44" s="69" t="str">
        <f t="shared" si="137"/>
        <v/>
      </c>
      <c r="EM44" s="69" t="str">
        <f t="shared" si="138"/>
        <v/>
      </c>
      <c r="EN44" s="69" t="str">
        <f t="shared" si="139"/>
        <v/>
      </c>
      <c r="EO44" s="69" t="str">
        <f t="shared" si="140"/>
        <v/>
      </c>
      <c r="EP44" s="70" t="str">
        <f t="shared" si="141"/>
        <v/>
      </c>
      <c r="EQ44" s="68" t="str" cm="1">
        <f t="array" ref="EQ44">IF(OR($X44="", EQ$7=""), "", IFERROR(IF(IFERROR(INDEX($F44:$L44, $BM44, MATCH(EQ$6, $F$9:$L$9, 0)), "")&gt;EQ$7, "", IFERROR(INDEX($BB44:$BH44, $BM44, MATCH(EQ$6, $BB$10:$BH$10, 0)), "")), ""))</f>
        <v/>
      </c>
      <c r="ER44" s="70" t="str" cm="1">
        <f t="array" ref="ER44">IF(OR($X44="", ER$7=""), "", IFERROR(IF(IFERROR(INDEX($F44:$L44, $BM44, MATCH(ER$6, $F$9:$L$9, 0)), "")&gt;ER$7, "", IFERROR(INDEX($BB44:$BH44, $BM44, MATCH(ER$6, $BB$10:$BH$10, 0)), "")), ""))</f>
        <v/>
      </c>
      <c r="ES44" s="68" t="str">
        <f t="shared" si="142"/>
        <v/>
      </c>
      <c r="ET44" s="69" t="str">
        <f t="shared" si="143"/>
        <v/>
      </c>
      <c r="EU44" s="69" t="str">
        <f t="shared" si="144"/>
        <v/>
      </c>
      <c r="EV44" s="69" t="str">
        <f t="shared" si="145"/>
        <v/>
      </c>
      <c r="EW44" s="69" t="str">
        <f t="shared" si="146"/>
        <v/>
      </c>
      <c r="EX44" s="69" t="str">
        <f t="shared" si="147"/>
        <v/>
      </c>
      <c r="EY44" s="70" t="str">
        <f t="shared" si="148"/>
        <v/>
      </c>
      <c r="FA44" s="68" t="str" cm="1">
        <f t="array" ref="FA44">IF($X44="", "", IFERROR(INDEX($BN44:$EY44, $EZ44, MATCH(FA$8, $BN$2:$EY$2, 0)), ""))</f>
        <v/>
      </c>
      <c r="FB44" s="69" t="str" cm="1">
        <f t="array" ref="FB44">IF($X44="", "", IFERROR(INDEX($BN44:$EY44, $EZ44, MATCH(FB$8, $BN$2:$EY$2, 0)), ""))</f>
        <v/>
      </c>
      <c r="FC44" s="69" t="str" cm="1">
        <f t="array" ref="FC44">IF($X44="", "", IFERROR(INDEX($BN44:$EY44, $EZ44, MATCH(FC$8, $BN$2:$EY$2, 0)), ""))</f>
        <v/>
      </c>
      <c r="FD44" s="69" t="str" cm="1">
        <f t="array" ref="FD44">IF($X44="", "", IFERROR(INDEX($BN44:$EY44, $EZ44, MATCH(FD$8, $BN$2:$EY$2, 0)), ""))</f>
        <v/>
      </c>
      <c r="FE44" s="69" t="str" cm="1">
        <f t="array" ref="FE44">IF($X44="", "", IFERROR(INDEX($BN44:$EY44, $EZ44, MATCH(FE$8, $BN$2:$EY$2, 0)), ""))</f>
        <v/>
      </c>
      <c r="FF44" s="69" t="str" cm="1">
        <f t="array" ref="FF44">IF($X44="", "", IFERROR(INDEX($BN44:$EY44, $EZ44, MATCH(FF$8, $BN$2:$EY$2, 0)), ""))</f>
        <v/>
      </c>
      <c r="FG44" s="69" t="str" cm="1">
        <f t="array" ref="FG44">IF($X44="", "", IFERROR(INDEX($BN44:$EY44, $EZ44, MATCH(FG$8, $BN$2:$EY$2, 0)), ""))</f>
        <v/>
      </c>
      <c r="FH44" s="69" t="str" cm="1">
        <f t="array" ref="FH44">IF($X44="", "", IFERROR(INDEX($BN44:$EY44, $EZ44, MATCH(FH$8, $BN$2:$EY$2, 0)), ""))</f>
        <v/>
      </c>
      <c r="FI44" s="69" t="str" cm="1">
        <f t="array" ref="FI44">IF($X44="", "", IFERROR(INDEX($BN44:$EY44, $EZ44, MATCH(FI$8, $BN$2:$EY$2, 0)), ""))</f>
        <v/>
      </c>
      <c r="FJ44" s="69" t="str" cm="1">
        <f t="array" ref="FJ44">IF($X44="", "", IFERROR(INDEX($BN44:$EY44, $EZ44, MATCH(FJ$8, $BN$2:$EY$2, 0)), ""))</f>
        <v/>
      </c>
      <c r="FK44" s="69" t="str" cm="1">
        <f t="array" ref="FK44">IF($X44="", "", IFERROR(INDEX($BN44:$EY44, $EZ44, MATCH(FK$8, $BN$2:$EY$2, 0)), ""))</f>
        <v/>
      </c>
      <c r="FL44" s="69" t="str" cm="1">
        <f t="array" ref="FL44">IF($X44="", "", IFERROR(INDEX($BN44:$EY44, $EZ44, MATCH(FL$8, $BN$2:$EY$2, 0)), ""))</f>
        <v/>
      </c>
      <c r="FM44" s="69" t="str" cm="1">
        <f t="array" ref="FM44">IF($X44="", "", IFERROR(INDEX($BN44:$EY44, $EZ44, MATCH(FM$8, $BN$2:$EY$2, 0)), ""))</f>
        <v/>
      </c>
      <c r="FN44" s="69" t="str" cm="1">
        <f t="array" ref="FN44">IF($X44="", "", IFERROR(INDEX($BN44:$EY44, $EZ44, MATCH(FN$8, $BN$2:$EY$2, 0)), ""))</f>
        <v/>
      </c>
      <c r="FO44" s="69" t="str" cm="1">
        <f t="array" ref="FO44">IF($X44="", "", IFERROR(INDEX($BN44:$EY44, $EZ44, MATCH(FO$8, $BN$2:$EY$2, 0)), ""))</f>
        <v/>
      </c>
      <c r="FP44" s="69" t="str" cm="1">
        <f t="array" ref="FP44">IF($X44="", "", IFERROR(INDEX($BN44:$EY44, $EZ44, MATCH(FP$8, $BN$2:$EY$2, 0)), ""))</f>
        <v/>
      </c>
      <c r="FQ44" s="69" t="str" cm="1">
        <f t="array" ref="FQ44">IF($X44="", "", IFERROR(INDEX($BN44:$EY44, $EZ44, MATCH(FQ$8, $BN$2:$EY$2, 0)), ""))</f>
        <v/>
      </c>
      <c r="FR44" s="69" t="str" cm="1">
        <f t="array" ref="FR44">IF($X44="", "", IFERROR(INDEX($BN44:$EY44, $EZ44, MATCH(FR$8, $BN$2:$EY$2, 0)), ""))</f>
        <v/>
      </c>
      <c r="FS44" s="69" t="str" cm="1">
        <f t="array" ref="FS44">IF($X44="", "", IFERROR(INDEX($BN44:$EY44, $EZ44, MATCH(FS$8, $BN$2:$EY$2, 0)), ""))</f>
        <v/>
      </c>
      <c r="FT44" s="69" t="str" cm="1">
        <f t="array" ref="FT44">IF($X44="", "", IFERROR(INDEX($BN44:$EY44, $EZ44, MATCH(FT$8, $BN$2:$EY$2, 0)), ""))</f>
        <v/>
      </c>
      <c r="FU44" s="69" t="str" cm="1">
        <f t="array" ref="FU44">IF($X44="", "", IFERROR(INDEX($BN44:$EY44, $EZ44, MATCH(FU$8, $BN$2:$EY$2, 0)), ""))</f>
        <v/>
      </c>
      <c r="FV44" s="69" t="str" cm="1">
        <f t="array" ref="FV44">IF($X44="", "", IFERROR(INDEX($BN44:$EY44, $EZ44, MATCH(FV$8, $BN$2:$EY$2, 0)), ""))</f>
        <v/>
      </c>
      <c r="FW44" s="69" t="str" cm="1">
        <f t="array" ref="FW44">IF($X44="", "", IFERROR(INDEX($BN44:$EY44, $EZ44, MATCH(FW$8, $BN$2:$EY$2, 0)), ""))</f>
        <v/>
      </c>
      <c r="FX44" s="69" t="str" cm="1">
        <f t="array" ref="FX44">IF($X44="", "", IFERROR(INDEX($BN44:$EY44, $EZ44, MATCH(FX$8, $BN$2:$EY$2, 0)), ""))</f>
        <v/>
      </c>
      <c r="FY44" s="69" t="str" cm="1">
        <f t="array" ref="FY44">IF($X44="", "", IFERROR(INDEX($BN44:$EY44, $EZ44, MATCH(FY$8, $BN$2:$EY$2, 0)), ""))</f>
        <v/>
      </c>
      <c r="FZ44" s="69" t="str" cm="1">
        <f t="array" ref="FZ44">IF($X44="", "", IFERROR(INDEX($BN44:$EY44, $EZ44, MATCH(FZ$8, $BN$2:$EY$2, 0)), ""))</f>
        <v/>
      </c>
      <c r="GA44" s="69" t="str" cm="1">
        <f t="array" ref="GA44">IF($X44="", "", IFERROR(INDEX($BN44:$EY44, $EZ44, MATCH(GA$8, $BN$2:$EY$2, 0)), ""))</f>
        <v/>
      </c>
      <c r="GB44" s="69" t="str" cm="1">
        <f t="array" ref="GB44">IF($X44="", "", IFERROR(INDEX($BN44:$EY44, $EZ44, MATCH(GB$8, $BN$2:$EY$2, 0)), ""))</f>
        <v/>
      </c>
      <c r="GC44" s="69" t="str" cm="1">
        <f t="array" ref="GC44">IF($X44="", "", IFERROR(INDEX($BN44:$EY44, $EZ44, MATCH(GC$8, $BN$2:$EY$2, 0)), ""))</f>
        <v/>
      </c>
      <c r="GD44" s="69" t="str" cm="1">
        <f t="array" ref="GD44">IF($X44="", "", IFERROR(INDEX($BN44:$EY44, $EZ44, MATCH(GD$8, $BN$2:$EY$2, 0)), ""))</f>
        <v/>
      </c>
      <c r="GE44" s="69" t="str" cm="1">
        <f t="array" ref="GE44">IF($X44="", "", IFERROR(INDEX($BN44:$EY44, $EZ44, MATCH(GE$8, $BN$2:$EY$2, 0)), ""))</f>
        <v/>
      </c>
      <c r="GF44" s="69" t="str" cm="1">
        <f t="array" ref="GF44">IF($X44="", "", IFERROR(INDEX($BN44:$EY44, $EZ44, MATCH(GF$8, $BN$2:$EY$2, 0)), ""))</f>
        <v/>
      </c>
      <c r="GG44" s="69" t="str" cm="1">
        <f t="array" ref="GG44">IF($X44="", "", IFERROR(INDEX($BN44:$EY44, $EZ44, MATCH(GG$8, $BN$2:$EY$2, 0)), ""))</f>
        <v/>
      </c>
      <c r="GH44" s="69" t="str" cm="1">
        <f t="array" ref="GH44">IF($X44="", "", IFERROR(INDEX($BN44:$EY44, $EZ44, MATCH(GH$8, $BN$2:$EY$2, 0)), ""))</f>
        <v/>
      </c>
      <c r="GI44" s="69" t="str" cm="1">
        <f t="array" ref="GI44">IF($X44="", "", IFERROR(INDEX($BN44:$EY44, $EZ44, MATCH(GI$8, $BN$2:$EY$2, 0)), ""))</f>
        <v/>
      </c>
      <c r="GJ44" s="69" t="str" cm="1">
        <f t="array" ref="GJ44">IF($X44="", "", IFERROR(INDEX($BN44:$EY44, $EZ44, MATCH(GJ$8, $BN$2:$EY$2, 0)), ""))</f>
        <v/>
      </c>
      <c r="GK44" s="69" t="str" cm="1">
        <f t="array" ref="GK44">IF($X44="", "", IFERROR(INDEX($BN44:$EY44, $EZ44, MATCH(GK$8, $BN$2:$EY$2, 0)), ""))</f>
        <v/>
      </c>
      <c r="GL44" s="69" t="str" cm="1">
        <f t="array" ref="GL44">IF($X44="", "", IFERROR(INDEX($BN44:$EY44, $EZ44, MATCH(GL$8, $BN$2:$EY$2, 0)), ""))</f>
        <v/>
      </c>
      <c r="GM44" s="69" t="str" cm="1">
        <f t="array" ref="GM44">IF($X44="", "", IFERROR(INDEX($BN44:$EY44, $EZ44, MATCH(GM$8, $BN$2:$EY$2, 0)), ""))</f>
        <v/>
      </c>
      <c r="GN44" s="69" t="str" cm="1">
        <f t="array" ref="GN44">IF($X44="", "", IFERROR(INDEX($BN44:$EY44, $EZ44, MATCH(GN$8, $BN$2:$EY$2, 0)), ""))</f>
        <v/>
      </c>
      <c r="GO44" s="69" t="str" cm="1">
        <f t="array" ref="GO44">IF($X44="", "", IFERROR(INDEX($BN44:$EY44, $EZ44, MATCH(GO$8, $BN$2:$EY$2, 0)), ""))</f>
        <v/>
      </c>
      <c r="GP44" s="69" t="str" cm="1">
        <f t="array" ref="GP44">IF($X44="", "", IFERROR(INDEX($BN44:$EY44, $EZ44, MATCH(GP$8, $BN$2:$EY$2, 0)), ""))</f>
        <v/>
      </c>
      <c r="GQ44" s="69" t="str" cm="1">
        <f t="array" ref="GQ44">IF($X44="", "", IFERROR(INDEX($BN44:$EY44, $EZ44, MATCH(GQ$8, $BN$2:$EY$2, 0)), ""))</f>
        <v/>
      </c>
      <c r="GR44" s="69" t="str" cm="1">
        <f t="array" ref="GR44">IF($X44="", "", IFERROR(INDEX($BN44:$EY44, $EZ44, MATCH(GR$8, $BN$2:$EY$2, 0)), ""))</f>
        <v/>
      </c>
      <c r="GS44" s="69" t="str" cm="1">
        <f t="array" ref="GS44">IF($X44="", "", IFERROR(INDEX($BN44:$EY44, $EZ44, MATCH(GS$8, $BN$2:$EY$2, 0)), ""))</f>
        <v/>
      </c>
      <c r="GT44" s="69" t="str" cm="1">
        <f t="array" ref="GT44">IF($X44="", "", IFERROR(INDEX($BN44:$EY44, $EZ44, MATCH(GT$8, $BN$2:$EY$2, 0)), ""))</f>
        <v/>
      </c>
      <c r="GU44" s="69" t="str" cm="1">
        <f t="array" ref="GU44">IF($X44="", "", IFERROR(INDEX($BN44:$EY44, $EZ44, MATCH(GU$8, $BN$2:$EY$2, 0)), ""))</f>
        <v/>
      </c>
      <c r="GV44" s="69" t="str" cm="1">
        <f t="array" ref="GV44">IF($X44="", "", IFERROR(INDEX($BN44:$EY44, $EZ44, MATCH(GV$8, $BN$2:$EY$2, 0)), ""))</f>
        <v/>
      </c>
      <c r="GW44" s="69" t="str" cm="1">
        <f t="array" ref="GW44">IF($X44="", "", IFERROR(INDEX($BN44:$EY44, $EZ44, MATCH(GW$8, $BN$2:$EY$2, 0)), ""))</f>
        <v/>
      </c>
      <c r="GX44" s="69" t="str" cm="1">
        <f t="array" ref="GX44">IF($X44="", "", IFERROR(INDEX($BN44:$EY44, $EZ44, MATCH(GX$8, $BN$2:$EY$2, 0)), ""))</f>
        <v/>
      </c>
      <c r="GY44" s="69" t="str" cm="1">
        <f t="array" ref="GY44">IF($X44="", "", IFERROR(INDEX($BN44:$EY44, $EZ44, MATCH(GY$8, $BN$2:$EY$2, 0)), ""))</f>
        <v/>
      </c>
      <c r="GZ44" s="69" t="str" cm="1">
        <f t="array" ref="GZ44">IF($X44="", "", IFERROR(INDEX($BN44:$EY44, $EZ44, MATCH(GZ$8, $BN$2:$EY$2, 0)), ""))</f>
        <v/>
      </c>
      <c r="HA44" s="69" t="str" cm="1">
        <f t="array" ref="HA44">IF($X44="", "", IFERROR(INDEX($BN44:$EY44, $EZ44, MATCH(HA$8, $BN$2:$EY$2, 0)), ""))</f>
        <v/>
      </c>
      <c r="HB44" s="69" t="str" cm="1">
        <f t="array" ref="HB44">IF($X44="", "", IFERROR(INDEX($BN44:$EY44, $EZ44, MATCH(HB$8, $BN$2:$EY$2, 0)), ""))</f>
        <v/>
      </c>
      <c r="HC44" s="69" t="str" cm="1">
        <f t="array" ref="HC44">IF($X44="", "", IFERROR(INDEX($BN44:$EY44, $EZ44, MATCH(HC$8, $BN$2:$EY$2, 0)), ""))</f>
        <v/>
      </c>
      <c r="HD44" s="69" t="str" cm="1">
        <f t="array" ref="HD44">IF($X44="", "", IFERROR(INDEX($BN44:$EY44, $EZ44, MATCH(HD$8, $BN$2:$EY$2, 0)), ""))</f>
        <v/>
      </c>
      <c r="HE44" s="69" t="str" cm="1">
        <f t="array" ref="HE44">IF($X44="", "", IFERROR(INDEX($BN44:$EY44, $EZ44, MATCH(HE$8, $BN$2:$EY$2, 0)), ""))</f>
        <v/>
      </c>
      <c r="HF44" s="69" t="str" cm="1">
        <f t="array" ref="HF44">IF($X44="", "", IFERROR(INDEX($BN44:$EY44, $EZ44, MATCH(HF$8, $BN$2:$EY$2, 0)), ""))</f>
        <v/>
      </c>
      <c r="HG44" s="69" t="str" cm="1">
        <f t="array" ref="HG44">IF($X44="", "", IFERROR(INDEX($BN44:$EY44, $EZ44, MATCH(HG$8, $BN$2:$EY$2, 0)), ""))</f>
        <v/>
      </c>
      <c r="HH44" s="69" t="str" cm="1">
        <f t="array" ref="HH44">IF($X44="", "", IFERROR(INDEX($BN44:$EY44, $EZ44, MATCH(HH$8, $BN$2:$EY$2, 0)), ""))</f>
        <v/>
      </c>
      <c r="HI44" s="69" t="str" cm="1">
        <f t="array" ref="HI44">IF($X44="", "", IFERROR(INDEX($BN44:$EY44, $EZ44, MATCH(HI$8, $BN$2:$EY$2, 0)), ""))</f>
        <v/>
      </c>
      <c r="HJ44" s="69" t="str" cm="1">
        <f t="array" ref="HJ44">IF($X44="", "", IFERROR(INDEX($BN44:$EY44, $EZ44, MATCH(HJ$8, $BN$2:$EY$2, 0)), ""))</f>
        <v/>
      </c>
      <c r="HK44" s="69" t="str" cm="1">
        <f t="array" ref="HK44">IF($X44="", "", IFERROR(INDEX($BN44:$EY44, $EZ44, MATCH(HK$8, $BN$2:$EY$2, 0)), ""))</f>
        <v/>
      </c>
      <c r="HL44" s="69" t="str" cm="1">
        <f t="array" ref="HL44">IF($X44="", "", IFERROR(INDEX($BN44:$EY44, $EZ44, MATCH(HL$8, $BN$2:$EY$2, 0)), ""))</f>
        <v/>
      </c>
      <c r="HM44" s="69" t="str" cm="1">
        <f t="array" ref="HM44">IF($X44="", "", IFERROR(INDEX($BN44:$EY44, $EZ44, MATCH(HM$8, $BN$2:$EY$2, 0)), ""))</f>
        <v/>
      </c>
      <c r="HN44" s="69" t="str" cm="1">
        <f t="array" ref="HN44">IF($X44="", "", IFERROR(INDEX($BN44:$EY44, $EZ44, MATCH(HN$8, $BN$2:$EY$2, 0)), ""))</f>
        <v/>
      </c>
      <c r="HO44" s="69" t="str" cm="1">
        <f t="array" ref="HO44">IF($X44="", "", IFERROR(INDEX($BN44:$EY44, $EZ44, MATCH(HO$8, $BN$2:$EY$2, 0)), ""))</f>
        <v/>
      </c>
      <c r="HP44" s="69" t="str" cm="1">
        <f t="array" ref="HP44">IF($X44="", "", IFERROR(INDEX($BN44:$EY44, $EZ44, MATCH(HP$8, $BN$2:$EY$2, 0)), ""))</f>
        <v/>
      </c>
      <c r="HQ44" s="69" t="str" cm="1">
        <f t="array" ref="HQ44">IF($X44="", "", IFERROR(INDEX($BN44:$EY44, $EZ44, MATCH(HQ$8, $BN$2:$EY$2, 0)), ""))</f>
        <v/>
      </c>
      <c r="HR44" s="70" t="str" cm="1">
        <f t="array" ref="HR44">IF($X44="", "", IFERROR(INDEX($BN44:$EY44, $EZ44, MATCH(HR$8, $BN$2:$EY$2, 0)), ""))</f>
        <v/>
      </c>
      <c r="HT44" s="8" t="str" cm="1">
        <f t="array" ref="HT44">IFERROR(INDEX($FA$6:$HR$6, $HS$6, MATCH(MIN($FA44:$HR44), $FA44:$HR44, 0)), "")</f>
        <v/>
      </c>
      <c r="HV44" s="8" t="str" cm="1">
        <f t="array" ref="HV44">IFERROR(INDEX(Trainers!$I$11:$I$20, MATCH(IFERROR(INDEX($FA$7:$HR$7, $HS$6, MATCH(MIN($FA44:$HR44), $FA44:$HR44, 0)), ""), Trainers!$AB$11:$AB$20, 0)), "")</f>
        <v/>
      </c>
      <c r="HX44" s="81" t="str">
        <f t="shared" ref="HX44:IL103" si="167">IF(OR(HX$7="", HX$5="", $X44=""), "", IF(AND($BJ44=HX$6, $BK44&lt;HX$7), 1, IF($BJ44=HX$6, 3, IF($BK44&lt;HX$5, 2, ""))))</f>
        <v/>
      </c>
      <c r="HY44" s="88" t="str">
        <f t="shared" ref="HY44:IM103" si="168">IF(OR(HY$7="", HX$5="", $X44=""), "", IF(AND($BJ44=HY$6, $BK44&lt;HY$7), 1, IF($BJ44=HY$6, 3, IF($BK44&lt;HX$5, 2, ""))))</f>
        <v/>
      </c>
      <c r="HZ44" s="81" t="str">
        <f t="shared" ref="HZ44:IP59" si="169">IF(OR(HZ$7="", HZ$5="", $X44=""), "", IF(AND($BJ44=HZ$6, $BK44&lt;HZ$7), 1, IF($BJ44=HZ$6, 3, IF($BK44&lt;HZ$5, 2, ""))))</f>
        <v/>
      </c>
      <c r="IA44" s="88" t="str">
        <f t="shared" ref="IA44:IO59" si="170">IF(OR(IA$7="", HZ$5="", $X44=""), "", IF(AND($BJ44=IA$6, $BK44&lt;IA$7), 1, IF($BJ44=IA$6, 3, IF($BK44&lt;HZ$5, 2, ""))))</f>
        <v/>
      </c>
      <c r="IB44" s="81" t="str">
        <f t="shared" si="169"/>
        <v/>
      </c>
      <c r="IC44" s="88" t="str">
        <f t="shared" si="170"/>
        <v/>
      </c>
      <c r="ID44" s="81" t="str">
        <f t="shared" si="169"/>
        <v/>
      </c>
      <c r="IE44" s="88" t="str">
        <f t="shared" si="170"/>
        <v/>
      </c>
      <c r="IF44" s="81" t="str">
        <f t="shared" si="169"/>
        <v/>
      </c>
      <c r="IG44" s="88" t="str">
        <f t="shared" si="170"/>
        <v/>
      </c>
      <c r="IH44" s="81" t="str">
        <f t="shared" si="169"/>
        <v/>
      </c>
      <c r="II44" s="88" t="str">
        <f t="shared" si="170"/>
        <v/>
      </c>
      <c r="IJ44" s="81" t="str">
        <f t="shared" si="169"/>
        <v/>
      </c>
      <c r="IK44" s="88" t="str">
        <f t="shared" si="170"/>
        <v/>
      </c>
      <c r="IL44" s="81" t="str">
        <f t="shared" si="169"/>
        <v/>
      </c>
      <c r="IM44" s="88" t="str">
        <f t="shared" si="170"/>
        <v/>
      </c>
      <c r="IN44" s="81" t="str">
        <f t="shared" si="169"/>
        <v/>
      </c>
      <c r="IO44" s="88" t="str">
        <f t="shared" si="170"/>
        <v/>
      </c>
      <c r="IP44" s="81" t="str">
        <f t="shared" si="169"/>
        <v/>
      </c>
      <c r="IQ44" s="88" t="str">
        <f t="shared" si="166"/>
        <v/>
      </c>
      <c r="IS44" s="81" t="str" cm="1">
        <f t="array" ref="IS44">IF($X44="", "", IFERROR(INDEX($HX$3:$IQ$3, $IR$3, MATCH(IS$10, $HX44:$IQ44, 0)), ""))</f>
        <v/>
      </c>
      <c r="IT44" s="89" t="str" cm="1">
        <f t="array" ref="IT44">IF($X44="", "", IFERROR(INDEX($HX$3:$IQ$3, $IR$3, MATCH(IT$10, $HX44:$IQ44, 0)), ""))</f>
        <v/>
      </c>
      <c r="IU44" s="89" t="str" cm="1">
        <f t="array" ref="IU44">IF($X44="", "", IFERROR(INDEX($HX$3:$IQ$3, $IR$3, MATCH(IU$10, $HX44:$IQ44, 0)), ""))</f>
        <v/>
      </c>
      <c r="IV44" s="8" t="str">
        <f t="shared" si="151"/>
        <v/>
      </c>
      <c r="IX44" s="8" t="str">
        <f t="shared" si="152"/>
        <v/>
      </c>
      <c r="IZ44" s="8" t="str">
        <f>IF($BL44="", "", IFERROR(INDEX(Trainers!$AB$11:$AB$20, MATCH($BL44, Trainers!$I$11:$I$20, 0)), ""))</f>
        <v/>
      </c>
      <c r="JA44" s="78" t="str">
        <f t="shared" si="153"/>
        <v/>
      </c>
      <c r="JB44" s="8" t="str" cm="1">
        <f t="array" ref="JB44">IFERROR(INDEX($BN$7:$EY$7, $BM$7, MATCH(CONCATENATE($IZ44, " - ", $BJ44), $BN$2:$EY$2, 0)), "")</f>
        <v/>
      </c>
      <c r="JC44" s="8" t="str">
        <f t="shared" si="154"/>
        <v/>
      </c>
      <c r="JE44" s="8" t="str">
        <f>IF($HV44="", "", IFERROR(INDEX(Trainers!$AB$11:$AB$20, MATCH($HV44, Trainers!$I$11:$I$20, 0)), ""))</f>
        <v/>
      </c>
      <c r="JF44" s="78" t="str" cm="1">
        <f t="array" ref="JF44">IF(IFERROR(INDEX($F44:$L44, $Y44, MATCH($HT44, $F$9:$L$9, 0)), "")="", "", IFERROR(INDEX($F44:$L44, $Y44, MATCH($HT44, $F$9:$L$9, 0)), ""))</f>
        <v/>
      </c>
      <c r="JG44" s="8" t="str" cm="1">
        <f t="array" ref="JG44">IFERROR(INDEX($BN$7:$EY$7, $BM$7, MATCH(CONCATENATE($JE44, " - ", $HT44), $BN$2:$EY$2, 0)), "")</f>
        <v/>
      </c>
      <c r="JH44" s="8" t="str">
        <f t="shared" si="155"/>
        <v/>
      </c>
    </row>
    <row r="45" spans="1:268" x14ac:dyDescent="0.25">
      <c r="A45" s="2"/>
      <c r="B45" s="20"/>
      <c r="C45" s="21"/>
      <c r="D45" s="38"/>
      <c r="E45" s="22"/>
      <c r="F45" s="22"/>
      <c r="G45" s="22"/>
      <c r="H45" s="22"/>
      <c r="I45" s="22"/>
      <c r="J45" s="22"/>
      <c r="K45" s="22"/>
      <c r="L45" s="23"/>
      <c r="M45" s="2"/>
      <c r="N45" s="101" t="str">
        <f t="shared" si="75"/>
        <v/>
      </c>
      <c r="O45" s="2"/>
      <c r="P45" s="62"/>
      <c r="Q45" s="62"/>
      <c r="R45" s="62"/>
      <c r="X45" s="8" t="str">
        <f t="shared" si="76"/>
        <v/>
      </c>
      <c r="Z45" s="8" t="str">
        <f t="shared" si="38"/>
        <v/>
      </c>
      <c r="AA45" s="8" t="str">
        <f t="shared" si="39"/>
        <v/>
      </c>
      <c r="AB45" s="8" t="str">
        <f t="shared" si="40"/>
        <v/>
      </c>
      <c r="AC45" s="8" t="str">
        <f t="shared" si="41"/>
        <v/>
      </c>
      <c r="AD45" s="8" t="str">
        <f t="shared" si="42"/>
        <v/>
      </c>
      <c r="AE45" s="8" t="str">
        <f t="shared" si="43"/>
        <v/>
      </c>
      <c r="AF45" s="8" t="str">
        <f t="shared" si="44"/>
        <v/>
      </c>
      <c r="AG45" s="8" t="str">
        <f t="shared" si="45"/>
        <v/>
      </c>
      <c r="AH45" s="8" t="str">
        <f t="shared" si="46"/>
        <v/>
      </c>
      <c r="AI45" s="8" t="str">
        <f t="shared" si="47"/>
        <v/>
      </c>
      <c r="AJ45" s="8" t="str">
        <f t="shared" si="48"/>
        <v/>
      </c>
      <c r="AL45" s="68" t="str">
        <f t="shared" si="158"/>
        <v/>
      </c>
      <c r="AM45" s="69" t="str">
        <f t="shared" si="159"/>
        <v/>
      </c>
      <c r="AN45" s="69" t="str">
        <f t="shared" si="160"/>
        <v/>
      </c>
      <c r="AO45" s="69" t="str">
        <f t="shared" si="161"/>
        <v/>
      </c>
      <c r="AP45" s="69" t="str">
        <f t="shared" si="162"/>
        <v/>
      </c>
      <c r="AQ45" s="69" t="str">
        <f t="shared" si="163"/>
        <v/>
      </c>
      <c r="AR45" s="70" t="str">
        <f t="shared" si="164"/>
        <v/>
      </c>
      <c r="AT45" s="68" t="str">
        <f>IF($D45="", "", IFERROR(INDEX('Training Positions'!C$11:C$30, MATCH($D45, 'Training Positions'!$B$11:$B$30, 0)), ""))</f>
        <v/>
      </c>
      <c r="AU45" s="69" t="str">
        <f>IF($D45="", "", IFERROR(INDEX('Training Positions'!D$11:D$30, MATCH($D45, 'Training Positions'!$B$11:$B$30, 0)), ""))</f>
        <v/>
      </c>
      <c r="AV45" s="69" t="str">
        <f>IF($D45="", "", IFERROR(INDEX('Training Positions'!E$11:E$30, MATCH($D45, 'Training Positions'!$B$11:$B$30, 0)), ""))</f>
        <v/>
      </c>
      <c r="AW45" s="69" t="str">
        <f>IF($D45="", "", IFERROR(INDEX('Training Positions'!F$11:F$30, MATCH($D45, 'Training Positions'!$B$11:$B$30, 0)), ""))</f>
        <v/>
      </c>
      <c r="AX45" s="69" t="str">
        <f>IF($D45="", "", IFERROR(INDEX('Training Positions'!G$11:G$30, MATCH($D45, 'Training Positions'!$B$11:$B$30, 0)), ""))</f>
        <v/>
      </c>
      <c r="AY45" s="69" t="str">
        <f>IF($D45="", "", IFERROR(INDEX('Training Positions'!H$11:H$30, MATCH($D45, 'Training Positions'!$B$11:$B$30, 0)), ""))</f>
        <v/>
      </c>
      <c r="AZ45" s="70" t="str">
        <f>IF($D45="", "", IFERROR(INDEX('Training Positions'!I$11:I$30, MATCH($D45, 'Training Positions'!$B$11:$B$30, 0)), ""))</f>
        <v/>
      </c>
      <c r="BB45" s="68" t="str">
        <f t="shared" si="77"/>
        <v/>
      </c>
      <c r="BC45" s="69" t="str">
        <f t="shared" si="77"/>
        <v/>
      </c>
      <c r="BD45" s="69" t="str">
        <f t="shared" si="77"/>
        <v/>
      </c>
      <c r="BE45" s="69" t="str">
        <f t="shared" si="77"/>
        <v/>
      </c>
      <c r="BF45" s="69" t="str">
        <f t="shared" si="77"/>
        <v/>
      </c>
      <c r="BG45" s="69" t="str">
        <f t="shared" si="77"/>
        <v/>
      </c>
      <c r="BH45" s="70" t="str">
        <f t="shared" si="77"/>
        <v/>
      </c>
      <c r="BJ45" s="8" t="str" cm="1">
        <f t="array" ref="BJ45">IF($X45="", "", IFERROR(INDEX($BB$10:$BH$10, $BA$10, MATCH(MIN($BB45:$BH45), $BB45:$BH45, 0)), ""))</f>
        <v/>
      </c>
      <c r="BK45" s="78" t="str">
        <f t="shared" si="78"/>
        <v/>
      </c>
      <c r="BL45" s="8" t="str">
        <f>IF($IX45="", "", IFERROR(INDEX(Trainers!$I$11:$I$20, MATCH($IX45, Trainers!$AB$11:$AB$20, 0)), ""))</f>
        <v/>
      </c>
      <c r="BN45" s="68" t="str" cm="1">
        <f t="array" ref="BN45">IF(OR($X45="", BN$7=""), "", IFERROR(IF(IFERROR(INDEX($F45:$L45, $BM45, MATCH(BN$6, $F$9:$L$9, 0)), "")&gt;BN$7, "", IFERROR(INDEX($BB45:$BH45, $BM45, MATCH(BN$6, $BB$10:$BH$10, 0)), "")), ""))</f>
        <v/>
      </c>
      <c r="BO45" s="70" t="str" cm="1">
        <f t="array" ref="BO45">IF(OR($X45="", BO$7=""), "", IFERROR(IF(IFERROR(INDEX($F45:$L45, $BM45, MATCH(BO$6, $F$9:$L$9, 0)), "")&gt;BO$7, "", IFERROR(INDEX($BB45:$BH45, $BM45, MATCH(BO$6, $BB$10:$BH$10, 0)), "")), ""))</f>
        <v/>
      </c>
      <c r="BP45" s="68" t="str">
        <f t="shared" si="79"/>
        <v/>
      </c>
      <c r="BQ45" s="69" t="str">
        <f t="shared" si="80"/>
        <v/>
      </c>
      <c r="BR45" s="69" t="str">
        <f t="shared" si="81"/>
        <v/>
      </c>
      <c r="BS45" s="69" t="str">
        <f t="shared" si="82"/>
        <v/>
      </c>
      <c r="BT45" s="69" t="str">
        <f t="shared" si="83"/>
        <v/>
      </c>
      <c r="BU45" s="69" t="str">
        <f t="shared" si="84"/>
        <v/>
      </c>
      <c r="BV45" s="70" t="str">
        <f t="shared" si="85"/>
        <v/>
      </c>
      <c r="BW45" s="68" t="str" cm="1">
        <f t="array" ref="BW45">IF(OR($X45="", BW$7=""), "", IFERROR(IF(IFERROR(INDEX($F45:$L45, $BM45, MATCH(BW$6, $F$9:$L$9, 0)), "")&gt;BW$7, "", IFERROR(INDEX($BB45:$BH45, $BM45, MATCH(BW$6, $BB$10:$BH$10, 0)), "")), ""))</f>
        <v/>
      </c>
      <c r="BX45" s="70" t="str" cm="1">
        <f t="array" ref="BX45">IF(OR($X45="", BX$7=""), "", IFERROR(IF(IFERROR(INDEX($F45:$L45, $BM45, MATCH(BX$6, $F$9:$L$9, 0)), "")&gt;BX$7, "", IFERROR(INDEX($BB45:$BH45, $BM45, MATCH(BX$6, $BB$10:$BH$10, 0)), "")), ""))</f>
        <v/>
      </c>
      <c r="BY45" s="68" t="str">
        <f t="shared" si="86"/>
        <v/>
      </c>
      <c r="BZ45" s="69" t="str">
        <f t="shared" si="87"/>
        <v/>
      </c>
      <c r="CA45" s="69" t="str">
        <f t="shared" si="88"/>
        <v/>
      </c>
      <c r="CB45" s="69" t="str">
        <f t="shared" si="89"/>
        <v/>
      </c>
      <c r="CC45" s="69" t="str">
        <f t="shared" si="90"/>
        <v/>
      </c>
      <c r="CD45" s="69" t="str">
        <f t="shared" si="91"/>
        <v/>
      </c>
      <c r="CE45" s="70" t="str">
        <f t="shared" si="92"/>
        <v/>
      </c>
      <c r="CF45" s="68" t="str" cm="1">
        <f t="array" ref="CF45">IF(OR($X45="", CF$7=""), "", IFERROR(IF(IFERROR(INDEX($F45:$L45, $BM45, MATCH(CF$6, $F$9:$L$9, 0)), "")&gt;CF$7, "", IFERROR(INDEX($BB45:$BH45, $BM45, MATCH(CF$6, $BB$10:$BH$10, 0)), "")), ""))</f>
        <v/>
      </c>
      <c r="CG45" s="70" t="str" cm="1">
        <f t="array" ref="CG45">IF(OR($X45="", CG$7=""), "", IFERROR(IF(IFERROR(INDEX($F45:$L45, $BM45, MATCH(CG$6, $F$9:$L$9, 0)), "")&gt;CG$7, "", IFERROR(INDEX($BB45:$BH45, $BM45, MATCH(CG$6, $BB$10:$BH$10, 0)), "")), ""))</f>
        <v/>
      </c>
      <c r="CH45" s="68" t="str">
        <f t="shared" si="93"/>
        <v/>
      </c>
      <c r="CI45" s="69" t="str">
        <f t="shared" si="94"/>
        <v/>
      </c>
      <c r="CJ45" s="69" t="str">
        <f t="shared" si="95"/>
        <v/>
      </c>
      <c r="CK45" s="69" t="str">
        <f t="shared" si="96"/>
        <v/>
      </c>
      <c r="CL45" s="69" t="str">
        <f t="shared" si="97"/>
        <v/>
      </c>
      <c r="CM45" s="69" t="str">
        <f t="shared" si="98"/>
        <v/>
      </c>
      <c r="CN45" s="70" t="str">
        <f t="shared" si="99"/>
        <v/>
      </c>
      <c r="CO45" s="68" t="str" cm="1">
        <f t="array" ref="CO45">IF(OR($X45="", CO$7=""), "", IFERROR(IF(IFERROR(INDEX($F45:$L45, $BM45, MATCH(CO$6, $F$9:$L$9, 0)), "")&gt;CO$7, "", IFERROR(INDEX($BB45:$BH45, $BM45, MATCH(CO$6, $BB$10:$BH$10, 0)), "")), ""))</f>
        <v/>
      </c>
      <c r="CP45" s="70" t="str" cm="1">
        <f t="array" ref="CP45">IF(OR($X45="", CP$7=""), "", IFERROR(IF(IFERROR(INDEX($F45:$L45, $BM45, MATCH(CP$6, $F$9:$L$9, 0)), "")&gt;CP$7, "", IFERROR(INDEX($BB45:$BH45, $BM45, MATCH(CP$6, $BB$10:$BH$10, 0)), "")), ""))</f>
        <v/>
      </c>
      <c r="CQ45" s="68" t="str">
        <f t="shared" si="100"/>
        <v/>
      </c>
      <c r="CR45" s="69" t="str">
        <f t="shared" si="101"/>
        <v/>
      </c>
      <c r="CS45" s="69" t="str">
        <f t="shared" si="102"/>
        <v/>
      </c>
      <c r="CT45" s="69" t="str">
        <f t="shared" si="103"/>
        <v/>
      </c>
      <c r="CU45" s="69" t="str">
        <f t="shared" si="104"/>
        <v/>
      </c>
      <c r="CV45" s="69" t="str">
        <f t="shared" si="105"/>
        <v/>
      </c>
      <c r="CW45" s="70" t="str">
        <f t="shared" si="106"/>
        <v/>
      </c>
      <c r="CX45" s="68" t="str" cm="1">
        <f t="array" ref="CX45">IF(OR($X45="", CX$7=""), "", IFERROR(IF(IFERROR(INDEX($F45:$L45, $BM45, MATCH(CX$6, $F$9:$L$9, 0)), "")&gt;CX$7, "", IFERROR(INDEX($BB45:$BH45, $BM45, MATCH(CX$6, $BB$10:$BH$10, 0)), "")), ""))</f>
        <v/>
      </c>
      <c r="CY45" s="70" t="str" cm="1">
        <f t="array" ref="CY45">IF(OR($X45="", CY$7=""), "", IFERROR(IF(IFERROR(INDEX($F45:$L45, $BM45, MATCH(CY$6, $F$9:$L$9, 0)), "")&gt;CY$7, "", IFERROR(INDEX($BB45:$BH45, $BM45, MATCH(CY$6, $BB$10:$BH$10, 0)), "")), ""))</f>
        <v/>
      </c>
      <c r="CZ45" s="68" t="str">
        <f t="shared" si="107"/>
        <v/>
      </c>
      <c r="DA45" s="69" t="str">
        <f t="shared" si="108"/>
        <v/>
      </c>
      <c r="DB45" s="69" t="str">
        <f t="shared" si="109"/>
        <v/>
      </c>
      <c r="DC45" s="69" t="str">
        <f t="shared" si="110"/>
        <v/>
      </c>
      <c r="DD45" s="69" t="str">
        <f t="shared" si="111"/>
        <v/>
      </c>
      <c r="DE45" s="69" t="str">
        <f t="shared" si="112"/>
        <v/>
      </c>
      <c r="DF45" s="70" t="str">
        <f t="shared" si="113"/>
        <v/>
      </c>
      <c r="DG45" s="68" t="str" cm="1">
        <f t="array" ref="DG45">IF(OR($X45="", DG$7=""), "", IFERROR(IF(IFERROR(INDEX($F45:$L45, $BM45, MATCH(DG$6, $F$9:$L$9, 0)), "")&gt;DG$7, "", IFERROR(INDEX($BB45:$BH45, $BM45, MATCH(DG$6, $BB$10:$BH$10, 0)), "")), ""))</f>
        <v/>
      </c>
      <c r="DH45" s="70" t="str" cm="1">
        <f t="array" ref="DH45">IF(OR($X45="", DH$7=""), "", IFERROR(IF(IFERROR(INDEX($F45:$L45, $BM45, MATCH(DH$6, $F$9:$L$9, 0)), "")&gt;DH$7, "", IFERROR(INDEX($BB45:$BH45, $BM45, MATCH(DH$6, $BB$10:$BH$10, 0)), "")), ""))</f>
        <v/>
      </c>
      <c r="DI45" s="68" t="str">
        <f t="shared" si="114"/>
        <v/>
      </c>
      <c r="DJ45" s="69" t="str">
        <f t="shared" si="115"/>
        <v/>
      </c>
      <c r="DK45" s="69" t="str">
        <f t="shared" si="116"/>
        <v/>
      </c>
      <c r="DL45" s="69" t="str">
        <f t="shared" si="117"/>
        <v/>
      </c>
      <c r="DM45" s="69" t="str">
        <f t="shared" si="118"/>
        <v/>
      </c>
      <c r="DN45" s="69" t="str">
        <f t="shared" si="119"/>
        <v/>
      </c>
      <c r="DO45" s="70" t="str">
        <f t="shared" si="120"/>
        <v/>
      </c>
      <c r="DP45" s="68" t="str" cm="1">
        <f t="array" ref="DP45">IF(OR($X45="", DP$7=""), "", IFERROR(IF(IFERROR(INDEX($F45:$L45, $BM45, MATCH(DP$6, $F$9:$L$9, 0)), "")&gt;DP$7, "", IFERROR(INDEX($BB45:$BH45, $BM45, MATCH(DP$6, $BB$10:$BH$10, 0)), "")), ""))</f>
        <v/>
      </c>
      <c r="DQ45" s="70" t="str" cm="1">
        <f t="array" ref="DQ45">IF(OR($X45="", DQ$7=""), "", IFERROR(IF(IFERROR(INDEX($F45:$L45, $BM45, MATCH(DQ$6, $F$9:$L$9, 0)), "")&gt;DQ$7, "", IFERROR(INDEX($BB45:$BH45, $BM45, MATCH(DQ$6, $BB$10:$BH$10, 0)), "")), ""))</f>
        <v/>
      </c>
      <c r="DR45" s="68" t="str">
        <f t="shared" si="121"/>
        <v/>
      </c>
      <c r="DS45" s="69" t="str">
        <f t="shared" si="122"/>
        <v/>
      </c>
      <c r="DT45" s="69" t="str">
        <f t="shared" si="123"/>
        <v/>
      </c>
      <c r="DU45" s="69" t="str">
        <f t="shared" si="124"/>
        <v/>
      </c>
      <c r="DV45" s="69" t="str">
        <f t="shared" si="125"/>
        <v/>
      </c>
      <c r="DW45" s="69" t="str">
        <f t="shared" si="126"/>
        <v/>
      </c>
      <c r="DX45" s="70" t="str">
        <f t="shared" si="127"/>
        <v/>
      </c>
      <c r="DY45" s="68" t="str" cm="1">
        <f t="array" ref="DY45">IF(OR($X45="", DY$7=""), "", IFERROR(IF(IFERROR(INDEX($F45:$L45, $BM45, MATCH(DY$6, $F$9:$L$9, 0)), "")&gt;DY$7, "", IFERROR(INDEX($BB45:$BH45, $BM45, MATCH(DY$6, $BB$10:$BH$10, 0)), "")), ""))</f>
        <v/>
      </c>
      <c r="DZ45" s="70" t="str" cm="1">
        <f t="array" ref="DZ45">IF(OR($X45="", DZ$7=""), "", IFERROR(IF(IFERROR(INDEX($F45:$L45, $BM45, MATCH(DZ$6, $F$9:$L$9, 0)), "")&gt;DZ$7, "", IFERROR(INDEX($BB45:$BH45, $BM45, MATCH(DZ$6, $BB$10:$BH$10, 0)), "")), ""))</f>
        <v/>
      </c>
      <c r="EA45" s="68" t="str">
        <f t="shared" si="128"/>
        <v/>
      </c>
      <c r="EB45" s="69" t="str">
        <f t="shared" si="129"/>
        <v/>
      </c>
      <c r="EC45" s="69" t="str">
        <f t="shared" si="130"/>
        <v/>
      </c>
      <c r="ED45" s="69" t="str">
        <f t="shared" si="131"/>
        <v/>
      </c>
      <c r="EE45" s="69" t="str">
        <f t="shared" si="132"/>
        <v/>
      </c>
      <c r="EF45" s="69" t="str">
        <f t="shared" si="133"/>
        <v/>
      </c>
      <c r="EG45" s="70" t="str">
        <f t="shared" si="134"/>
        <v/>
      </c>
      <c r="EH45" s="68" t="str" cm="1">
        <f t="array" ref="EH45">IF(OR($X45="", EH$7=""), "", IFERROR(IF(IFERROR(INDEX($F45:$L45, $BM45, MATCH(EH$6, $F$9:$L$9, 0)), "")&gt;EH$7, "", IFERROR(INDEX($BB45:$BH45, $BM45, MATCH(EH$6, $BB$10:$BH$10, 0)), "")), ""))</f>
        <v/>
      </c>
      <c r="EI45" s="70" t="str" cm="1">
        <f t="array" ref="EI45">IF(OR($X45="", EI$7=""), "", IFERROR(IF(IFERROR(INDEX($F45:$L45, $BM45, MATCH(EI$6, $F$9:$L$9, 0)), "")&gt;EI$7, "", IFERROR(INDEX($BB45:$BH45, $BM45, MATCH(EI$6, $BB$10:$BH$10, 0)), "")), ""))</f>
        <v/>
      </c>
      <c r="EJ45" s="68" t="str">
        <f t="shared" si="135"/>
        <v/>
      </c>
      <c r="EK45" s="69" t="str">
        <f t="shared" si="136"/>
        <v/>
      </c>
      <c r="EL45" s="69" t="str">
        <f t="shared" si="137"/>
        <v/>
      </c>
      <c r="EM45" s="69" t="str">
        <f t="shared" si="138"/>
        <v/>
      </c>
      <c r="EN45" s="69" t="str">
        <f t="shared" si="139"/>
        <v/>
      </c>
      <c r="EO45" s="69" t="str">
        <f t="shared" si="140"/>
        <v/>
      </c>
      <c r="EP45" s="70" t="str">
        <f t="shared" si="141"/>
        <v/>
      </c>
      <c r="EQ45" s="68" t="str" cm="1">
        <f t="array" ref="EQ45">IF(OR($X45="", EQ$7=""), "", IFERROR(IF(IFERROR(INDEX($F45:$L45, $BM45, MATCH(EQ$6, $F$9:$L$9, 0)), "")&gt;EQ$7, "", IFERROR(INDEX($BB45:$BH45, $BM45, MATCH(EQ$6, $BB$10:$BH$10, 0)), "")), ""))</f>
        <v/>
      </c>
      <c r="ER45" s="70" t="str" cm="1">
        <f t="array" ref="ER45">IF(OR($X45="", ER$7=""), "", IFERROR(IF(IFERROR(INDEX($F45:$L45, $BM45, MATCH(ER$6, $F$9:$L$9, 0)), "")&gt;ER$7, "", IFERROR(INDEX($BB45:$BH45, $BM45, MATCH(ER$6, $BB$10:$BH$10, 0)), "")), ""))</f>
        <v/>
      </c>
      <c r="ES45" s="68" t="str">
        <f t="shared" si="142"/>
        <v/>
      </c>
      <c r="ET45" s="69" t="str">
        <f t="shared" si="143"/>
        <v/>
      </c>
      <c r="EU45" s="69" t="str">
        <f t="shared" si="144"/>
        <v/>
      </c>
      <c r="EV45" s="69" t="str">
        <f t="shared" si="145"/>
        <v/>
      </c>
      <c r="EW45" s="69" t="str">
        <f t="shared" si="146"/>
        <v/>
      </c>
      <c r="EX45" s="69" t="str">
        <f t="shared" si="147"/>
        <v/>
      </c>
      <c r="EY45" s="70" t="str">
        <f t="shared" si="148"/>
        <v/>
      </c>
      <c r="FA45" s="68" t="str" cm="1">
        <f t="array" ref="FA45">IF($X45="", "", IFERROR(INDEX($BN45:$EY45, $EZ45, MATCH(FA$8, $BN$2:$EY$2, 0)), ""))</f>
        <v/>
      </c>
      <c r="FB45" s="69" t="str" cm="1">
        <f t="array" ref="FB45">IF($X45="", "", IFERROR(INDEX($BN45:$EY45, $EZ45, MATCH(FB$8, $BN$2:$EY$2, 0)), ""))</f>
        <v/>
      </c>
      <c r="FC45" s="69" t="str" cm="1">
        <f t="array" ref="FC45">IF($X45="", "", IFERROR(INDEX($BN45:$EY45, $EZ45, MATCH(FC$8, $BN$2:$EY$2, 0)), ""))</f>
        <v/>
      </c>
      <c r="FD45" s="69" t="str" cm="1">
        <f t="array" ref="FD45">IF($X45="", "", IFERROR(INDEX($BN45:$EY45, $EZ45, MATCH(FD$8, $BN$2:$EY$2, 0)), ""))</f>
        <v/>
      </c>
      <c r="FE45" s="69" t="str" cm="1">
        <f t="array" ref="FE45">IF($X45="", "", IFERROR(INDEX($BN45:$EY45, $EZ45, MATCH(FE$8, $BN$2:$EY$2, 0)), ""))</f>
        <v/>
      </c>
      <c r="FF45" s="69" t="str" cm="1">
        <f t="array" ref="FF45">IF($X45="", "", IFERROR(INDEX($BN45:$EY45, $EZ45, MATCH(FF$8, $BN$2:$EY$2, 0)), ""))</f>
        <v/>
      </c>
      <c r="FG45" s="69" t="str" cm="1">
        <f t="array" ref="FG45">IF($X45="", "", IFERROR(INDEX($BN45:$EY45, $EZ45, MATCH(FG$8, $BN$2:$EY$2, 0)), ""))</f>
        <v/>
      </c>
      <c r="FH45" s="69" t="str" cm="1">
        <f t="array" ref="FH45">IF($X45="", "", IFERROR(INDEX($BN45:$EY45, $EZ45, MATCH(FH$8, $BN$2:$EY$2, 0)), ""))</f>
        <v/>
      </c>
      <c r="FI45" s="69" t="str" cm="1">
        <f t="array" ref="FI45">IF($X45="", "", IFERROR(INDEX($BN45:$EY45, $EZ45, MATCH(FI$8, $BN$2:$EY$2, 0)), ""))</f>
        <v/>
      </c>
      <c r="FJ45" s="69" t="str" cm="1">
        <f t="array" ref="FJ45">IF($X45="", "", IFERROR(INDEX($BN45:$EY45, $EZ45, MATCH(FJ$8, $BN$2:$EY$2, 0)), ""))</f>
        <v/>
      </c>
      <c r="FK45" s="69" t="str" cm="1">
        <f t="array" ref="FK45">IF($X45="", "", IFERROR(INDEX($BN45:$EY45, $EZ45, MATCH(FK$8, $BN$2:$EY$2, 0)), ""))</f>
        <v/>
      </c>
      <c r="FL45" s="69" t="str" cm="1">
        <f t="array" ref="FL45">IF($X45="", "", IFERROR(INDEX($BN45:$EY45, $EZ45, MATCH(FL$8, $BN$2:$EY$2, 0)), ""))</f>
        <v/>
      </c>
      <c r="FM45" s="69" t="str" cm="1">
        <f t="array" ref="FM45">IF($X45="", "", IFERROR(INDEX($BN45:$EY45, $EZ45, MATCH(FM$8, $BN$2:$EY$2, 0)), ""))</f>
        <v/>
      </c>
      <c r="FN45" s="69" t="str" cm="1">
        <f t="array" ref="FN45">IF($X45="", "", IFERROR(INDEX($BN45:$EY45, $EZ45, MATCH(FN$8, $BN$2:$EY$2, 0)), ""))</f>
        <v/>
      </c>
      <c r="FO45" s="69" t="str" cm="1">
        <f t="array" ref="FO45">IF($X45="", "", IFERROR(INDEX($BN45:$EY45, $EZ45, MATCH(FO$8, $BN$2:$EY$2, 0)), ""))</f>
        <v/>
      </c>
      <c r="FP45" s="69" t="str" cm="1">
        <f t="array" ref="FP45">IF($X45="", "", IFERROR(INDEX($BN45:$EY45, $EZ45, MATCH(FP$8, $BN$2:$EY$2, 0)), ""))</f>
        <v/>
      </c>
      <c r="FQ45" s="69" t="str" cm="1">
        <f t="array" ref="FQ45">IF($X45="", "", IFERROR(INDEX($BN45:$EY45, $EZ45, MATCH(FQ$8, $BN$2:$EY$2, 0)), ""))</f>
        <v/>
      </c>
      <c r="FR45" s="69" t="str" cm="1">
        <f t="array" ref="FR45">IF($X45="", "", IFERROR(INDEX($BN45:$EY45, $EZ45, MATCH(FR$8, $BN$2:$EY$2, 0)), ""))</f>
        <v/>
      </c>
      <c r="FS45" s="69" t="str" cm="1">
        <f t="array" ref="FS45">IF($X45="", "", IFERROR(INDEX($BN45:$EY45, $EZ45, MATCH(FS$8, $BN$2:$EY$2, 0)), ""))</f>
        <v/>
      </c>
      <c r="FT45" s="69" t="str" cm="1">
        <f t="array" ref="FT45">IF($X45="", "", IFERROR(INDEX($BN45:$EY45, $EZ45, MATCH(FT$8, $BN$2:$EY$2, 0)), ""))</f>
        <v/>
      </c>
      <c r="FU45" s="69" t="str" cm="1">
        <f t="array" ref="FU45">IF($X45="", "", IFERROR(INDEX($BN45:$EY45, $EZ45, MATCH(FU$8, $BN$2:$EY$2, 0)), ""))</f>
        <v/>
      </c>
      <c r="FV45" s="69" t="str" cm="1">
        <f t="array" ref="FV45">IF($X45="", "", IFERROR(INDEX($BN45:$EY45, $EZ45, MATCH(FV$8, $BN$2:$EY$2, 0)), ""))</f>
        <v/>
      </c>
      <c r="FW45" s="69" t="str" cm="1">
        <f t="array" ref="FW45">IF($X45="", "", IFERROR(INDEX($BN45:$EY45, $EZ45, MATCH(FW$8, $BN$2:$EY$2, 0)), ""))</f>
        <v/>
      </c>
      <c r="FX45" s="69" t="str" cm="1">
        <f t="array" ref="FX45">IF($X45="", "", IFERROR(INDEX($BN45:$EY45, $EZ45, MATCH(FX$8, $BN$2:$EY$2, 0)), ""))</f>
        <v/>
      </c>
      <c r="FY45" s="69" t="str" cm="1">
        <f t="array" ref="FY45">IF($X45="", "", IFERROR(INDEX($BN45:$EY45, $EZ45, MATCH(FY$8, $BN$2:$EY$2, 0)), ""))</f>
        <v/>
      </c>
      <c r="FZ45" s="69" t="str" cm="1">
        <f t="array" ref="FZ45">IF($X45="", "", IFERROR(INDEX($BN45:$EY45, $EZ45, MATCH(FZ$8, $BN$2:$EY$2, 0)), ""))</f>
        <v/>
      </c>
      <c r="GA45" s="69" t="str" cm="1">
        <f t="array" ref="GA45">IF($X45="", "", IFERROR(INDEX($BN45:$EY45, $EZ45, MATCH(GA$8, $BN$2:$EY$2, 0)), ""))</f>
        <v/>
      </c>
      <c r="GB45" s="69" t="str" cm="1">
        <f t="array" ref="GB45">IF($X45="", "", IFERROR(INDEX($BN45:$EY45, $EZ45, MATCH(GB$8, $BN$2:$EY$2, 0)), ""))</f>
        <v/>
      </c>
      <c r="GC45" s="69" t="str" cm="1">
        <f t="array" ref="GC45">IF($X45="", "", IFERROR(INDEX($BN45:$EY45, $EZ45, MATCH(GC$8, $BN$2:$EY$2, 0)), ""))</f>
        <v/>
      </c>
      <c r="GD45" s="69" t="str" cm="1">
        <f t="array" ref="GD45">IF($X45="", "", IFERROR(INDEX($BN45:$EY45, $EZ45, MATCH(GD$8, $BN$2:$EY$2, 0)), ""))</f>
        <v/>
      </c>
      <c r="GE45" s="69" t="str" cm="1">
        <f t="array" ref="GE45">IF($X45="", "", IFERROR(INDEX($BN45:$EY45, $EZ45, MATCH(GE$8, $BN$2:$EY$2, 0)), ""))</f>
        <v/>
      </c>
      <c r="GF45" s="69" t="str" cm="1">
        <f t="array" ref="GF45">IF($X45="", "", IFERROR(INDEX($BN45:$EY45, $EZ45, MATCH(GF$8, $BN$2:$EY$2, 0)), ""))</f>
        <v/>
      </c>
      <c r="GG45" s="69" t="str" cm="1">
        <f t="array" ref="GG45">IF($X45="", "", IFERROR(INDEX($BN45:$EY45, $EZ45, MATCH(GG$8, $BN$2:$EY$2, 0)), ""))</f>
        <v/>
      </c>
      <c r="GH45" s="69" t="str" cm="1">
        <f t="array" ref="GH45">IF($X45="", "", IFERROR(INDEX($BN45:$EY45, $EZ45, MATCH(GH$8, $BN$2:$EY$2, 0)), ""))</f>
        <v/>
      </c>
      <c r="GI45" s="69" t="str" cm="1">
        <f t="array" ref="GI45">IF($X45="", "", IFERROR(INDEX($BN45:$EY45, $EZ45, MATCH(GI$8, $BN$2:$EY$2, 0)), ""))</f>
        <v/>
      </c>
      <c r="GJ45" s="69" t="str" cm="1">
        <f t="array" ref="GJ45">IF($X45="", "", IFERROR(INDEX($BN45:$EY45, $EZ45, MATCH(GJ$8, $BN$2:$EY$2, 0)), ""))</f>
        <v/>
      </c>
      <c r="GK45" s="69" t="str" cm="1">
        <f t="array" ref="GK45">IF($X45="", "", IFERROR(INDEX($BN45:$EY45, $EZ45, MATCH(GK$8, $BN$2:$EY$2, 0)), ""))</f>
        <v/>
      </c>
      <c r="GL45" s="69" t="str" cm="1">
        <f t="array" ref="GL45">IF($X45="", "", IFERROR(INDEX($BN45:$EY45, $EZ45, MATCH(GL$8, $BN$2:$EY$2, 0)), ""))</f>
        <v/>
      </c>
      <c r="GM45" s="69" t="str" cm="1">
        <f t="array" ref="GM45">IF($X45="", "", IFERROR(INDEX($BN45:$EY45, $EZ45, MATCH(GM$8, $BN$2:$EY$2, 0)), ""))</f>
        <v/>
      </c>
      <c r="GN45" s="69" t="str" cm="1">
        <f t="array" ref="GN45">IF($X45="", "", IFERROR(INDEX($BN45:$EY45, $EZ45, MATCH(GN$8, $BN$2:$EY$2, 0)), ""))</f>
        <v/>
      </c>
      <c r="GO45" s="69" t="str" cm="1">
        <f t="array" ref="GO45">IF($X45="", "", IFERROR(INDEX($BN45:$EY45, $EZ45, MATCH(GO$8, $BN$2:$EY$2, 0)), ""))</f>
        <v/>
      </c>
      <c r="GP45" s="69" t="str" cm="1">
        <f t="array" ref="GP45">IF($X45="", "", IFERROR(INDEX($BN45:$EY45, $EZ45, MATCH(GP$8, $BN$2:$EY$2, 0)), ""))</f>
        <v/>
      </c>
      <c r="GQ45" s="69" t="str" cm="1">
        <f t="array" ref="GQ45">IF($X45="", "", IFERROR(INDEX($BN45:$EY45, $EZ45, MATCH(GQ$8, $BN$2:$EY$2, 0)), ""))</f>
        <v/>
      </c>
      <c r="GR45" s="69" t="str" cm="1">
        <f t="array" ref="GR45">IF($X45="", "", IFERROR(INDEX($BN45:$EY45, $EZ45, MATCH(GR$8, $BN$2:$EY$2, 0)), ""))</f>
        <v/>
      </c>
      <c r="GS45" s="69" t="str" cm="1">
        <f t="array" ref="GS45">IF($X45="", "", IFERROR(INDEX($BN45:$EY45, $EZ45, MATCH(GS$8, $BN$2:$EY$2, 0)), ""))</f>
        <v/>
      </c>
      <c r="GT45" s="69" t="str" cm="1">
        <f t="array" ref="GT45">IF($X45="", "", IFERROR(INDEX($BN45:$EY45, $EZ45, MATCH(GT$8, $BN$2:$EY$2, 0)), ""))</f>
        <v/>
      </c>
      <c r="GU45" s="69" t="str" cm="1">
        <f t="array" ref="GU45">IF($X45="", "", IFERROR(INDEX($BN45:$EY45, $EZ45, MATCH(GU$8, $BN$2:$EY$2, 0)), ""))</f>
        <v/>
      </c>
      <c r="GV45" s="69" t="str" cm="1">
        <f t="array" ref="GV45">IF($X45="", "", IFERROR(INDEX($BN45:$EY45, $EZ45, MATCH(GV$8, $BN$2:$EY$2, 0)), ""))</f>
        <v/>
      </c>
      <c r="GW45" s="69" t="str" cm="1">
        <f t="array" ref="GW45">IF($X45="", "", IFERROR(INDEX($BN45:$EY45, $EZ45, MATCH(GW$8, $BN$2:$EY$2, 0)), ""))</f>
        <v/>
      </c>
      <c r="GX45" s="69" t="str" cm="1">
        <f t="array" ref="GX45">IF($X45="", "", IFERROR(INDEX($BN45:$EY45, $EZ45, MATCH(GX$8, $BN$2:$EY$2, 0)), ""))</f>
        <v/>
      </c>
      <c r="GY45" s="69" t="str" cm="1">
        <f t="array" ref="GY45">IF($X45="", "", IFERROR(INDEX($BN45:$EY45, $EZ45, MATCH(GY$8, $BN$2:$EY$2, 0)), ""))</f>
        <v/>
      </c>
      <c r="GZ45" s="69" t="str" cm="1">
        <f t="array" ref="GZ45">IF($X45="", "", IFERROR(INDEX($BN45:$EY45, $EZ45, MATCH(GZ$8, $BN$2:$EY$2, 0)), ""))</f>
        <v/>
      </c>
      <c r="HA45" s="69" t="str" cm="1">
        <f t="array" ref="HA45">IF($X45="", "", IFERROR(INDEX($BN45:$EY45, $EZ45, MATCH(HA$8, $BN$2:$EY$2, 0)), ""))</f>
        <v/>
      </c>
      <c r="HB45" s="69" t="str" cm="1">
        <f t="array" ref="HB45">IF($X45="", "", IFERROR(INDEX($BN45:$EY45, $EZ45, MATCH(HB$8, $BN$2:$EY$2, 0)), ""))</f>
        <v/>
      </c>
      <c r="HC45" s="69" t="str" cm="1">
        <f t="array" ref="HC45">IF($X45="", "", IFERROR(INDEX($BN45:$EY45, $EZ45, MATCH(HC$8, $BN$2:$EY$2, 0)), ""))</f>
        <v/>
      </c>
      <c r="HD45" s="69" t="str" cm="1">
        <f t="array" ref="HD45">IF($X45="", "", IFERROR(INDEX($BN45:$EY45, $EZ45, MATCH(HD$8, $BN$2:$EY$2, 0)), ""))</f>
        <v/>
      </c>
      <c r="HE45" s="69" t="str" cm="1">
        <f t="array" ref="HE45">IF($X45="", "", IFERROR(INDEX($BN45:$EY45, $EZ45, MATCH(HE$8, $BN$2:$EY$2, 0)), ""))</f>
        <v/>
      </c>
      <c r="HF45" s="69" t="str" cm="1">
        <f t="array" ref="HF45">IF($X45="", "", IFERROR(INDEX($BN45:$EY45, $EZ45, MATCH(HF$8, $BN$2:$EY$2, 0)), ""))</f>
        <v/>
      </c>
      <c r="HG45" s="69" t="str" cm="1">
        <f t="array" ref="HG45">IF($X45="", "", IFERROR(INDEX($BN45:$EY45, $EZ45, MATCH(HG$8, $BN$2:$EY$2, 0)), ""))</f>
        <v/>
      </c>
      <c r="HH45" s="69" t="str" cm="1">
        <f t="array" ref="HH45">IF($X45="", "", IFERROR(INDEX($BN45:$EY45, $EZ45, MATCH(HH$8, $BN$2:$EY$2, 0)), ""))</f>
        <v/>
      </c>
      <c r="HI45" s="69" t="str" cm="1">
        <f t="array" ref="HI45">IF($X45="", "", IFERROR(INDEX($BN45:$EY45, $EZ45, MATCH(HI$8, $BN$2:$EY$2, 0)), ""))</f>
        <v/>
      </c>
      <c r="HJ45" s="69" t="str" cm="1">
        <f t="array" ref="HJ45">IF($X45="", "", IFERROR(INDEX($BN45:$EY45, $EZ45, MATCH(HJ$8, $BN$2:$EY$2, 0)), ""))</f>
        <v/>
      </c>
      <c r="HK45" s="69" t="str" cm="1">
        <f t="array" ref="HK45">IF($X45="", "", IFERROR(INDEX($BN45:$EY45, $EZ45, MATCH(HK$8, $BN$2:$EY$2, 0)), ""))</f>
        <v/>
      </c>
      <c r="HL45" s="69" t="str" cm="1">
        <f t="array" ref="HL45">IF($X45="", "", IFERROR(INDEX($BN45:$EY45, $EZ45, MATCH(HL$8, $BN$2:$EY$2, 0)), ""))</f>
        <v/>
      </c>
      <c r="HM45" s="69" t="str" cm="1">
        <f t="array" ref="HM45">IF($X45="", "", IFERROR(INDEX($BN45:$EY45, $EZ45, MATCH(HM$8, $BN$2:$EY$2, 0)), ""))</f>
        <v/>
      </c>
      <c r="HN45" s="69" t="str" cm="1">
        <f t="array" ref="HN45">IF($X45="", "", IFERROR(INDEX($BN45:$EY45, $EZ45, MATCH(HN$8, $BN$2:$EY$2, 0)), ""))</f>
        <v/>
      </c>
      <c r="HO45" s="69" t="str" cm="1">
        <f t="array" ref="HO45">IF($X45="", "", IFERROR(INDEX($BN45:$EY45, $EZ45, MATCH(HO$8, $BN$2:$EY$2, 0)), ""))</f>
        <v/>
      </c>
      <c r="HP45" s="69" t="str" cm="1">
        <f t="array" ref="HP45">IF($X45="", "", IFERROR(INDEX($BN45:$EY45, $EZ45, MATCH(HP$8, $BN$2:$EY$2, 0)), ""))</f>
        <v/>
      </c>
      <c r="HQ45" s="69" t="str" cm="1">
        <f t="array" ref="HQ45">IF($X45="", "", IFERROR(INDEX($BN45:$EY45, $EZ45, MATCH(HQ$8, $BN$2:$EY$2, 0)), ""))</f>
        <v/>
      </c>
      <c r="HR45" s="70" t="str" cm="1">
        <f t="array" ref="HR45">IF($X45="", "", IFERROR(INDEX($BN45:$EY45, $EZ45, MATCH(HR$8, $BN$2:$EY$2, 0)), ""))</f>
        <v/>
      </c>
      <c r="HT45" s="8" t="str" cm="1">
        <f t="array" ref="HT45">IFERROR(INDEX($FA$6:$HR$6, $HS$6, MATCH(MIN($FA45:$HR45), $FA45:$HR45, 0)), "")</f>
        <v/>
      </c>
      <c r="HV45" s="8" t="str" cm="1">
        <f t="array" ref="HV45">IFERROR(INDEX(Trainers!$I$11:$I$20, MATCH(IFERROR(INDEX($FA$7:$HR$7, $HS$6, MATCH(MIN($FA45:$HR45), $FA45:$HR45, 0)), ""), Trainers!$AB$11:$AB$20, 0)), "")</f>
        <v/>
      </c>
      <c r="HX45" s="81" t="str">
        <f t="shared" si="167"/>
        <v/>
      </c>
      <c r="HY45" s="88" t="str">
        <f t="shared" si="168"/>
        <v/>
      </c>
      <c r="HZ45" s="81" t="str">
        <f t="shared" si="169"/>
        <v/>
      </c>
      <c r="IA45" s="88" t="str">
        <f t="shared" si="170"/>
        <v/>
      </c>
      <c r="IB45" s="81" t="str">
        <f t="shared" si="169"/>
        <v/>
      </c>
      <c r="IC45" s="88" t="str">
        <f t="shared" si="170"/>
        <v/>
      </c>
      <c r="ID45" s="81" t="str">
        <f t="shared" si="169"/>
        <v/>
      </c>
      <c r="IE45" s="88" t="str">
        <f t="shared" si="170"/>
        <v/>
      </c>
      <c r="IF45" s="81" t="str">
        <f t="shared" si="169"/>
        <v/>
      </c>
      <c r="IG45" s="88" t="str">
        <f t="shared" si="170"/>
        <v/>
      </c>
      <c r="IH45" s="81" t="str">
        <f t="shared" si="169"/>
        <v/>
      </c>
      <c r="II45" s="88" t="str">
        <f t="shared" si="170"/>
        <v/>
      </c>
      <c r="IJ45" s="81" t="str">
        <f t="shared" si="169"/>
        <v/>
      </c>
      <c r="IK45" s="88" t="str">
        <f t="shared" si="170"/>
        <v/>
      </c>
      <c r="IL45" s="81" t="str">
        <f t="shared" si="169"/>
        <v/>
      </c>
      <c r="IM45" s="88" t="str">
        <f t="shared" si="170"/>
        <v/>
      </c>
      <c r="IN45" s="81" t="str">
        <f t="shared" si="169"/>
        <v/>
      </c>
      <c r="IO45" s="88" t="str">
        <f t="shared" si="170"/>
        <v/>
      </c>
      <c r="IP45" s="81" t="str">
        <f t="shared" si="169"/>
        <v/>
      </c>
      <c r="IQ45" s="88" t="str">
        <f t="shared" si="166"/>
        <v/>
      </c>
      <c r="IS45" s="81" t="str" cm="1">
        <f t="array" ref="IS45">IF($X45="", "", IFERROR(INDEX($HX$3:$IQ$3, $IR$3, MATCH(IS$10, $HX45:$IQ45, 0)), ""))</f>
        <v/>
      </c>
      <c r="IT45" s="89" t="str" cm="1">
        <f t="array" ref="IT45">IF($X45="", "", IFERROR(INDEX($HX$3:$IQ$3, $IR$3, MATCH(IT$10, $HX45:$IQ45, 0)), ""))</f>
        <v/>
      </c>
      <c r="IU45" s="89" t="str" cm="1">
        <f t="array" ref="IU45">IF($X45="", "", IFERROR(INDEX($HX$3:$IQ$3, $IR$3, MATCH(IU$10, $HX45:$IQ45, 0)), ""))</f>
        <v/>
      </c>
      <c r="IV45" s="8" t="str">
        <f t="shared" si="151"/>
        <v/>
      </c>
      <c r="IX45" s="8" t="str">
        <f t="shared" si="152"/>
        <v/>
      </c>
      <c r="IZ45" s="8" t="str">
        <f>IF($BL45="", "", IFERROR(INDEX(Trainers!$AB$11:$AB$20, MATCH($BL45, Trainers!$I$11:$I$20, 0)), ""))</f>
        <v/>
      </c>
      <c r="JA45" s="78" t="str">
        <f t="shared" si="153"/>
        <v/>
      </c>
      <c r="JB45" s="8" t="str" cm="1">
        <f t="array" ref="JB45">IFERROR(INDEX($BN$7:$EY$7, $BM$7, MATCH(CONCATENATE($IZ45, " - ", $BJ45), $BN$2:$EY$2, 0)), "")</f>
        <v/>
      </c>
      <c r="JC45" s="8" t="str">
        <f t="shared" si="154"/>
        <v/>
      </c>
      <c r="JE45" s="8" t="str">
        <f>IF($HV45="", "", IFERROR(INDEX(Trainers!$AB$11:$AB$20, MATCH($HV45, Trainers!$I$11:$I$20, 0)), ""))</f>
        <v/>
      </c>
      <c r="JF45" s="78" t="str" cm="1">
        <f t="array" ref="JF45">IF(IFERROR(INDEX($F45:$L45, $Y45, MATCH($HT45, $F$9:$L$9, 0)), "")="", "", IFERROR(INDEX($F45:$L45, $Y45, MATCH($HT45, $F$9:$L$9, 0)), ""))</f>
        <v/>
      </c>
      <c r="JG45" s="8" t="str" cm="1">
        <f t="array" ref="JG45">IFERROR(INDEX($BN$7:$EY$7, $BM$7, MATCH(CONCATENATE($JE45, " - ", $HT45), $BN$2:$EY$2, 0)), "")</f>
        <v/>
      </c>
      <c r="JH45" s="8" t="str">
        <f t="shared" si="155"/>
        <v/>
      </c>
    </row>
    <row r="46" spans="1:268" x14ac:dyDescent="0.25">
      <c r="A46" s="2"/>
      <c r="B46" s="20"/>
      <c r="C46" s="21"/>
      <c r="D46" s="38"/>
      <c r="E46" s="22"/>
      <c r="F46" s="22"/>
      <c r="G46" s="22"/>
      <c r="H46" s="22"/>
      <c r="I46" s="22"/>
      <c r="J46" s="22"/>
      <c r="K46" s="22"/>
      <c r="L46" s="23"/>
      <c r="M46" s="2"/>
      <c r="N46" s="101" t="str">
        <f t="shared" si="75"/>
        <v/>
      </c>
      <c r="O46" s="2"/>
      <c r="P46" s="62"/>
      <c r="Q46" s="62"/>
      <c r="R46" s="62"/>
      <c r="X46" s="8" t="str">
        <f t="shared" si="76"/>
        <v/>
      </c>
      <c r="Z46" s="8" t="str">
        <f t="shared" si="38"/>
        <v/>
      </c>
      <c r="AA46" s="8" t="str">
        <f t="shared" si="39"/>
        <v/>
      </c>
      <c r="AB46" s="8" t="str">
        <f t="shared" si="40"/>
        <v/>
      </c>
      <c r="AC46" s="8" t="str">
        <f t="shared" si="41"/>
        <v/>
      </c>
      <c r="AD46" s="8" t="str">
        <f t="shared" si="42"/>
        <v/>
      </c>
      <c r="AE46" s="8" t="str">
        <f t="shared" si="43"/>
        <v/>
      </c>
      <c r="AF46" s="8" t="str">
        <f t="shared" si="44"/>
        <v/>
      </c>
      <c r="AG46" s="8" t="str">
        <f t="shared" si="45"/>
        <v/>
      </c>
      <c r="AH46" s="8" t="str">
        <f t="shared" si="46"/>
        <v/>
      </c>
      <c r="AI46" s="8" t="str">
        <f t="shared" si="47"/>
        <v/>
      </c>
      <c r="AJ46" s="8" t="str">
        <f t="shared" si="48"/>
        <v/>
      </c>
      <c r="AL46" s="68" t="str">
        <f t="shared" si="158"/>
        <v/>
      </c>
      <c r="AM46" s="69" t="str">
        <f t="shared" si="159"/>
        <v/>
      </c>
      <c r="AN46" s="69" t="str">
        <f t="shared" si="160"/>
        <v/>
      </c>
      <c r="AO46" s="69" t="str">
        <f t="shared" si="161"/>
        <v/>
      </c>
      <c r="AP46" s="69" t="str">
        <f t="shared" si="162"/>
        <v/>
      </c>
      <c r="AQ46" s="69" t="str">
        <f t="shared" si="163"/>
        <v/>
      </c>
      <c r="AR46" s="70" t="str">
        <f t="shared" si="164"/>
        <v/>
      </c>
      <c r="AT46" s="68" t="str">
        <f>IF($D46="", "", IFERROR(INDEX('Training Positions'!C$11:C$30, MATCH($D46, 'Training Positions'!$B$11:$B$30, 0)), ""))</f>
        <v/>
      </c>
      <c r="AU46" s="69" t="str">
        <f>IF($D46="", "", IFERROR(INDEX('Training Positions'!D$11:D$30, MATCH($D46, 'Training Positions'!$B$11:$B$30, 0)), ""))</f>
        <v/>
      </c>
      <c r="AV46" s="69" t="str">
        <f>IF($D46="", "", IFERROR(INDEX('Training Positions'!E$11:E$30, MATCH($D46, 'Training Positions'!$B$11:$B$30, 0)), ""))</f>
        <v/>
      </c>
      <c r="AW46" s="69" t="str">
        <f>IF($D46="", "", IFERROR(INDEX('Training Positions'!F$11:F$30, MATCH($D46, 'Training Positions'!$B$11:$B$30, 0)), ""))</f>
        <v/>
      </c>
      <c r="AX46" s="69" t="str">
        <f>IF($D46="", "", IFERROR(INDEX('Training Positions'!G$11:G$30, MATCH($D46, 'Training Positions'!$B$11:$B$30, 0)), ""))</f>
        <v/>
      </c>
      <c r="AY46" s="69" t="str">
        <f>IF($D46="", "", IFERROR(INDEX('Training Positions'!H$11:H$30, MATCH($D46, 'Training Positions'!$B$11:$B$30, 0)), ""))</f>
        <v/>
      </c>
      <c r="AZ46" s="70" t="str">
        <f>IF($D46="", "", IFERROR(INDEX('Training Positions'!I$11:I$30, MATCH($D46, 'Training Positions'!$B$11:$B$30, 0)), ""))</f>
        <v/>
      </c>
      <c r="BB46" s="68" t="str">
        <f t="shared" si="77"/>
        <v/>
      </c>
      <c r="BC46" s="69" t="str">
        <f t="shared" si="77"/>
        <v/>
      </c>
      <c r="BD46" s="69" t="str">
        <f t="shared" si="77"/>
        <v/>
      </c>
      <c r="BE46" s="69" t="str">
        <f t="shared" si="77"/>
        <v/>
      </c>
      <c r="BF46" s="69" t="str">
        <f t="shared" si="77"/>
        <v/>
      </c>
      <c r="BG46" s="69" t="str">
        <f t="shared" si="77"/>
        <v/>
      </c>
      <c r="BH46" s="70" t="str">
        <f t="shared" si="77"/>
        <v/>
      </c>
      <c r="BJ46" s="8" t="str" cm="1">
        <f t="array" ref="BJ46">IF($X46="", "", IFERROR(INDEX($BB$10:$BH$10, $BA$10, MATCH(MIN($BB46:$BH46), $BB46:$BH46, 0)), ""))</f>
        <v/>
      </c>
      <c r="BK46" s="78" t="str">
        <f t="shared" si="78"/>
        <v/>
      </c>
      <c r="BL46" s="8" t="str">
        <f>IF($IX46="", "", IFERROR(INDEX(Trainers!$I$11:$I$20, MATCH($IX46, Trainers!$AB$11:$AB$20, 0)), ""))</f>
        <v/>
      </c>
      <c r="BN46" s="68" t="str" cm="1">
        <f t="array" ref="BN46">IF(OR($X46="", BN$7=""), "", IFERROR(IF(IFERROR(INDEX($F46:$L46, $BM46, MATCH(BN$6, $F$9:$L$9, 0)), "")&gt;BN$7, "", IFERROR(INDEX($BB46:$BH46, $BM46, MATCH(BN$6, $BB$10:$BH$10, 0)), "")), ""))</f>
        <v/>
      </c>
      <c r="BO46" s="70" t="str" cm="1">
        <f t="array" ref="BO46">IF(OR($X46="", BO$7=""), "", IFERROR(IF(IFERROR(INDEX($F46:$L46, $BM46, MATCH(BO$6, $F$9:$L$9, 0)), "")&gt;BO$7, "", IFERROR(INDEX($BB46:$BH46, $BM46, MATCH(BO$6, $BB$10:$BH$10, 0)), "")), ""))</f>
        <v/>
      </c>
      <c r="BP46" s="68" t="str">
        <f t="shared" si="79"/>
        <v/>
      </c>
      <c r="BQ46" s="69" t="str">
        <f t="shared" si="80"/>
        <v/>
      </c>
      <c r="BR46" s="69" t="str">
        <f t="shared" si="81"/>
        <v/>
      </c>
      <c r="BS46" s="69" t="str">
        <f t="shared" si="82"/>
        <v/>
      </c>
      <c r="BT46" s="69" t="str">
        <f t="shared" si="83"/>
        <v/>
      </c>
      <c r="BU46" s="69" t="str">
        <f t="shared" si="84"/>
        <v/>
      </c>
      <c r="BV46" s="70" t="str">
        <f t="shared" si="85"/>
        <v/>
      </c>
      <c r="BW46" s="68" t="str" cm="1">
        <f t="array" ref="BW46">IF(OR($X46="", BW$7=""), "", IFERROR(IF(IFERROR(INDEX($F46:$L46, $BM46, MATCH(BW$6, $F$9:$L$9, 0)), "")&gt;BW$7, "", IFERROR(INDEX($BB46:$BH46, $BM46, MATCH(BW$6, $BB$10:$BH$10, 0)), "")), ""))</f>
        <v/>
      </c>
      <c r="BX46" s="70" t="str" cm="1">
        <f t="array" ref="BX46">IF(OR($X46="", BX$7=""), "", IFERROR(IF(IFERROR(INDEX($F46:$L46, $BM46, MATCH(BX$6, $F$9:$L$9, 0)), "")&gt;BX$7, "", IFERROR(INDEX($BB46:$BH46, $BM46, MATCH(BX$6, $BB$10:$BH$10, 0)), "")), ""))</f>
        <v/>
      </c>
      <c r="BY46" s="68" t="str">
        <f t="shared" si="86"/>
        <v/>
      </c>
      <c r="BZ46" s="69" t="str">
        <f t="shared" si="87"/>
        <v/>
      </c>
      <c r="CA46" s="69" t="str">
        <f t="shared" si="88"/>
        <v/>
      </c>
      <c r="CB46" s="69" t="str">
        <f t="shared" si="89"/>
        <v/>
      </c>
      <c r="CC46" s="69" t="str">
        <f t="shared" si="90"/>
        <v/>
      </c>
      <c r="CD46" s="69" t="str">
        <f t="shared" si="91"/>
        <v/>
      </c>
      <c r="CE46" s="70" t="str">
        <f t="shared" si="92"/>
        <v/>
      </c>
      <c r="CF46" s="68" t="str" cm="1">
        <f t="array" ref="CF46">IF(OR($X46="", CF$7=""), "", IFERROR(IF(IFERROR(INDEX($F46:$L46, $BM46, MATCH(CF$6, $F$9:$L$9, 0)), "")&gt;CF$7, "", IFERROR(INDEX($BB46:$BH46, $BM46, MATCH(CF$6, $BB$10:$BH$10, 0)), "")), ""))</f>
        <v/>
      </c>
      <c r="CG46" s="70" t="str" cm="1">
        <f t="array" ref="CG46">IF(OR($X46="", CG$7=""), "", IFERROR(IF(IFERROR(INDEX($F46:$L46, $BM46, MATCH(CG$6, $F$9:$L$9, 0)), "")&gt;CG$7, "", IFERROR(INDEX($BB46:$BH46, $BM46, MATCH(CG$6, $BB$10:$BH$10, 0)), "")), ""))</f>
        <v/>
      </c>
      <c r="CH46" s="68" t="str">
        <f t="shared" si="93"/>
        <v/>
      </c>
      <c r="CI46" s="69" t="str">
        <f t="shared" si="94"/>
        <v/>
      </c>
      <c r="CJ46" s="69" t="str">
        <f t="shared" si="95"/>
        <v/>
      </c>
      <c r="CK46" s="69" t="str">
        <f t="shared" si="96"/>
        <v/>
      </c>
      <c r="CL46" s="69" t="str">
        <f t="shared" si="97"/>
        <v/>
      </c>
      <c r="CM46" s="69" t="str">
        <f t="shared" si="98"/>
        <v/>
      </c>
      <c r="CN46" s="70" t="str">
        <f t="shared" si="99"/>
        <v/>
      </c>
      <c r="CO46" s="68" t="str" cm="1">
        <f t="array" ref="CO46">IF(OR($X46="", CO$7=""), "", IFERROR(IF(IFERROR(INDEX($F46:$L46, $BM46, MATCH(CO$6, $F$9:$L$9, 0)), "")&gt;CO$7, "", IFERROR(INDEX($BB46:$BH46, $BM46, MATCH(CO$6, $BB$10:$BH$10, 0)), "")), ""))</f>
        <v/>
      </c>
      <c r="CP46" s="70" t="str" cm="1">
        <f t="array" ref="CP46">IF(OR($X46="", CP$7=""), "", IFERROR(IF(IFERROR(INDEX($F46:$L46, $BM46, MATCH(CP$6, $F$9:$L$9, 0)), "")&gt;CP$7, "", IFERROR(INDEX($BB46:$BH46, $BM46, MATCH(CP$6, $BB$10:$BH$10, 0)), "")), ""))</f>
        <v/>
      </c>
      <c r="CQ46" s="68" t="str">
        <f t="shared" si="100"/>
        <v/>
      </c>
      <c r="CR46" s="69" t="str">
        <f t="shared" si="101"/>
        <v/>
      </c>
      <c r="CS46" s="69" t="str">
        <f t="shared" si="102"/>
        <v/>
      </c>
      <c r="CT46" s="69" t="str">
        <f t="shared" si="103"/>
        <v/>
      </c>
      <c r="CU46" s="69" t="str">
        <f t="shared" si="104"/>
        <v/>
      </c>
      <c r="CV46" s="69" t="str">
        <f t="shared" si="105"/>
        <v/>
      </c>
      <c r="CW46" s="70" t="str">
        <f t="shared" si="106"/>
        <v/>
      </c>
      <c r="CX46" s="68" t="str" cm="1">
        <f t="array" ref="CX46">IF(OR($X46="", CX$7=""), "", IFERROR(IF(IFERROR(INDEX($F46:$L46, $BM46, MATCH(CX$6, $F$9:$L$9, 0)), "")&gt;CX$7, "", IFERROR(INDEX($BB46:$BH46, $BM46, MATCH(CX$6, $BB$10:$BH$10, 0)), "")), ""))</f>
        <v/>
      </c>
      <c r="CY46" s="70" t="str" cm="1">
        <f t="array" ref="CY46">IF(OR($X46="", CY$7=""), "", IFERROR(IF(IFERROR(INDEX($F46:$L46, $BM46, MATCH(CY$6, $F$9:$L$9, 0)), "")&gt;CY$7, "", IFERROR(INDEX($BB46:$BH46, $BM46, MATCH(CY$6, $BB$10:$BH$10, 0)), "")), ""))</f>
        <v/>
      </c>
      <c r="CZ46" s="68" t="str">
        <f t="shared" si="107"/>
        <v/>
      </c>
      <c r="DA46" s="69" t="str">
        <f t="shared" si="108"/>
        <v/>
      </c>
      <c r="DB46" s="69" t="str">
        <f t="shared" si="109"/>
        <v/>
      </c>
      <c r="DC46" s="69" t="str">
        <f t="shared" si="110"/>
        <v/>
      </c>
      <c r="DD46" s="69" t="str">
        <f t="shared" si="111"/>
        <v/>
      </c>
      <c r="DE46" s="69" t="str">
        <f t="shared" si="112"/>
        <v/>
      </c>
      <c r="DF46" s="70" t="str">
        <f t="shared" si="113"/>
        <v/>
      </c>
      <c r="DG46" s="68" t="str" cm="1">
        <f t="array" ref="DG46">IF(OR($X46="", DG$7=""), "", IFERROR(IF(IFERROR(INDEX($F46:$L46, $BM46, MATCH(DG$6, $F$9:$L$9, 0)), "")&gt;DG$7, "", IFERROR(INDEX($BB46:$BH46, $BM46, MATCH(DG$6, $BB$10:$BH$10, 0)), "")), ""))</f>
        <v/>
      </c>
      <c r="DH46" s="70" t="str" cm="1">
        <f t="array" ref="DH46">IF(OR($X46="", DH$7=""), "", IFERROR(IF(IFERROR(INDEX($F46:$L46, $BM46, MATCH(DH$6, $F$9:$L$9, 0)), "")&gt;DH$7, "", IFERROR(INDEX($BB46:$BH46, $BM46, MATCH(DH$6, $BB$10:$BH$10, 0)), "")), ""))</f>
        <v/>
      </c>
      <c r="DI46" s="68" t="str">
        <f t="shared" si="114"/>
        <v/>
      </c>
      <c r="DJ46" s="69" t="str">
        <f t="shared" si="115"/>
        <v/>
      </c>
      <c r="DK46" s="69" t="str">
        <f t="shared" si="116"/>
        <v/>
      </c>
      <c r="DL46" s="69" t="str">
        <f t="shared" si="117"/>
        <v/>
      </c>
      <c r="DM46" s="69" t="str">
        <f t="shared" si="118"/>
        <v/>
      </c>
      <c r="DN46" s="69" t="str">
        <f t="shared" si="119"/>
        <v/>
      </c>
      <c r="DO46" s="70" t="str">
        <f t="shared" si="120"/>
        <v/>
      </c>
      <c r="DP46" s="68" t="str" cm="1">
        <f t="array" ref="DP46">IF(OR($X46="", DP$7=""), "", IFERROR(IF(IFERROR(INDEX($F46:$L46, $BM46, MATCH(DP$6, $F$9:$L$9, 0)), "")&gt;DP$7, "", IFERROR(INDEX($BB46:$BH46, $BM46, MATCH(DP$6, $BB$10:$BH$10, 0)), "")), ""))</f>
        <v/>
      </c>
      <c r="DQ46" s="70" t="str" cm="1">
        <f t="array" ref="DQ46">IF(OR($X46="", DQ$7=""), "", IFERROR(IF(IFERROR(INDEX($F46:$L46, $BM46, MATCH(DQ$6, $F$9:$L$9, 0)), "")&gt;DQ$7, "", IFERROR(INDEX($BB46:$BH46, $BM46, MATCH(DQ$6, $BB$10:$BH$10, 0)), "")), ""))</f>
        <v/>
      </c>
      <c r="DR46" s="68" t="str">
        <f t="shared" si="121"/>
        <v/>
      </c>
      <c r="DS46" s="69" t="str">
        <f t="shared" si="122"/>
        <v/>
      </c>
      <c r="DT46" s="69" t="str">
        <f t="shared" si="123"/>
        <v/>
      </c>
      <c r="DU46" s="69" t="str">
        <f t="shared" si="124"/>
        <v/>
      </c>
      <c r="DV46" s="69" t="str">
        <f t="shared" si="125"/>
        <v/>
      </c>
      <c r="DW46" s="69" t="str">
        <f t="shared" si="126"/>
        <v/>
      </c>
      <c r="DX46" s="70" t="str">
        <f t="shared" si="127"/>
        <v/>
      </c>
      <c r="DY46" s="68" t="str" cm="1">
        <f t="array" ref="DY46">IF(OR($X46="", DY$7=""), "", IFERROR(IF(IFERROR(INDEX($F46:$L46, $BM46, MATCH(DY$6, $F$9:$L$9, 0)), "")&gt;DY$7, "", IFERROR(INDEX($BB46:$BH46, $BM46, MATCH(DY$6, $BB$10:$BH$10, 0)), "")), ""))</f>
        <v/>
      </c>
      <c r="DZ46" s="70" t="str" cm="1">
        <f t="array" ref="DZ46">IF(OR($X46="", DZ$7=""), "", IFERROR(IF(IFERROR(INDEX($F46:$L46, $BM46, MATCH(DZ$6, $F$9:$L$9, 0)), "")&gt;DZ$7, "", IFERROR(INDEX($BB46:$BH46, $BM46, MATCH(DZ$6, $BB$10:$BH$10, 0)), "")), ""))</f>
        <v/>
      </c>
      <c r="EA46" s="68" t="str">
        <f t="shared" si="128"/>
        <v/>
      </c>
      <c r="EB46" s="69" t="str">
        <f t="shared" si="129"/>
        <v/>
      </c>
      <c r="EC46" s="69" t="str">
        <f t="shared" si="130"/>
        <v/>
      </c>
      <c r="ED46" s="69" t="str">
        <f t="shared" si="131"/>
        <v/>
      </c>
      <c r="EE46" s="69" t="str">
        <f t="shared" si="132"/>
        <v/>
      </c>
      <c r="EF46" s="69" t="str">
        <f t="shared" si="133"/>
        <v/>
      </c>
      <c r="EG46" s="70" t="str">
        <f t="shared" si="134"/>
        <v/>
      </c>
      <c r="EH46" s="68" t="str" cm="1">
        <f t="array" ref="EH46">IF(OR($X46="", EH$7=""), "", IFERROR(IF(IFERROR(INDEX($F46:$L46, $BM46, MATCH(EH$6, $F$9:$L$9, 0)), "")&gt;EH$7, "", IFERROR(INDEX($BB46:$BH46, $BM46, MATCH(EH$6, $BB$10:$BH$10, 0)), "")), ""))</f>
        <v/>
      </c>
      <c r="EI46" s="70" t="str" cm="1">
        <f t="array" ref="EI46">IF(OR($X46="", EI$7=""), "", IFERROR(IF(IFERROR(INDEX($F46:$L46, $BM46, MATCH(EI$6, $F$9:$L$9, 0)), "")&gt;EI$7, "", IFERROR(INDEX($BB46:$BH46, $BM46, MATCH(EI$6, $BB$10:$BH$10, 0)), "")), ""))</f>
        <v/>
      </c>
      <c r="EJ46" s="68" t="str">
        <f t="shared" si="135"/>
        <v/>
      </c>
      <c r="EK46" s="69" t="str">
        <f t="shared" si="136"/>
        <v/>
      </c>
      <c r="EL46" s="69" t="str">
        <f t="shared" si="137"/>
        <v/>
      </c>
      <c r="EM46" s="69" t="str">
        <f t="shared" si="138"/>
        <v/>
      </c>
      <c r="EN46" s="69" t="str">
        <f t="shared" si="139"/>
        <v/>
      </c>
      <c r="EO46" s="69" t="str">
        <f t="shared" si="140"/>
        <v/>
      </c>
      <c r="EP46" s="70" t="str">
        <f t="shared" si="141"/>
        <v/>
      </c>
      <c r="EQ46" s="68" t="str" cm="1">
        <f t="array" ref="EQ46">IF(OR($X46="", EQ$7=""), "", IFERROR(IF(IFERROR(INDEX($F46:$L46, $BM46, MATCH(EQ$6, $F$9:$L$9, 0)), "")&gt;EQ$7, "", IFERROR(INDEX($BB46:$BH46, $BM46, MATCH(EQ$6, $BB$10:$BH$10, 0)), "")), ""))</f>
        <v/>
      </c>
      <c r="ER46" s="70" t="str" cm="1">
        <f t="array" ref="ER46">IF(OR($X46="", ER$7=""), "", IFERROR(IF(IFERROR(INDEX($F46:$L46, $BM46, MATCH(ER$6, $F$9:$L$9, 0)), "")&gt;ER$7, "", IFERROR(INDEX($BB46:$BH46, $BM46, MATCH(ER$6, $BB$10:$BH$10, 0)), "")), ""))</f>
        <v/>
      </c>
      <c r="ES46" s="68" t="str">
        <f t="shared" si="142"/>
        <v/>
      </c>
      <c r="ET46" s="69" t="str">
        <f t="shared" si="143"/>
        <v/>
      </c>
      <c r="EU46" s="69" t="str">
        <f t="shared" si="144"/>
        <v/>
      </c>
      <c r="EV46" s="69" t="str">
        <f t="shared" si="145"/>
        <v/>
      </c>
      <c r="EW46" s="69" t="str">
        <f t="shared" si="146"/>
        <v/>
      </c>
      <c r="EX46" s="69" t="str">
        <f t="shared" si="147"/>
        <v/>
      </c>
      <c r="EY46" s="70" t="str">
        <f t="shared" si="148"/>
        <v/>
      </c>
      <c r="FA46" s="68" t="str" cm="1">
        <f t="array" ref="FA46">IF($X46="", "", IFERROR(INDEX($BN46:$EY46, $EZ46, MATCH(FA$8, $BN$2:$EY$2, 0)), ""))</f>
        <v/>
      </c>
      <c r="FB46" s="69" t="str" cm="1">
        <f t="array" ref="FB46">IF($X46="", "", IFERROR(INDEX($BN46:$EY46, $EZ46, MATCH(FB$8, $BN$2:$EY$2, 0)), ""))</f>
        <v/>
      </c>
      <c r="FC46" s="69" t="str" cm="1">
        <f t="array" ref="FC46">IF($X46="", "", IFERROR(INDEX($BN46:$EY46, $EZ46, MATCH(FC$8, $BN$2:$EY$2, 0)), ""))</f>
        <v/>
      </c>
      <c r="FD46" s="69" t="str" cm="1">
        <f t="array" ref="FD46">IF($X46="", "", IFERROR(INDEX($BN46:$EY46, $EZ46, MATCH(FD$8, $BN$2:$EY$2, 0)), ""))</f>
        <v/>
      </c>
      <c r="FE46" s="69" t="str" cm="1">
        <f t="array" ref="FE46">IF($X46="", "", IFERROR(INDEX($BN46:$EY46, $EZ46, MATCH(FE$8, $BN$2:$EY$2, 0)), ""))</f>
        <v/>
      </c>
      <c r="FF46" s="69" t="str" cm="1">
        <f t="array" ref="FF46">IF($X46="", "", IFERROR(INDEX($BN46:$EY46, $EZ46, MATCH(FF$8, $BN$2:$EY$2, 0)), ""))</f>
        <v/>
      </c>
      <c r="FG46" s="69" t="str" cm="1">
        <f t="array" ref="FG46">IF($X46="", "", IFERROR(INDEX($BN46:$EY46, $EZ46, MATCH(FG$8, $BN$2:$EY$2, 0)), ""))</f>
        <v/>
      </c>
      <c r="FH46" s="69" t="str" cm="1">
        <f t="array" ref="FH46">IF($X46="", "", IFERROR(INDEX($BN46:$EY46, $EZ46, MATCH(FH$8, $BN$2:$EY$2, 0)), ""))</f>
        <v/>
      </c>
      <c r="FI46" s="69" t="str" cm="1">
        <f t="array" ref="FI46">IF($X46="", "", IFERROR(INDEX($BN46:$EY46, $EZ46, MATCH(FI$8, $BN$2:$EY$2, 0)), ""))</f>
        <v/>
      </c>
      <c r="FJ46" s="69" t="str" cm="1">
        <f t="array" ref="FJ46">IF($X46="", "", IFERROR(INDEX($BN46:$EY46, $EZ46, MATCH(FJ$8, $BN$2:$EY$2, 0)), ""))</f>
        <v/>
      </c>
      <c r="FK46" s="69" t="str" cm="1">
        <f t="array" ref="FK46">IF($X46="", "", IFERROR(INDEX($BN46:$EY46, $EZ46, MATCH(FK$8, $BN$2:$EY$2, 0)), ""))</f>
        <v/>
      </c>
      <c r="FL46" s="69" t="str" cm="1">
        <f t="array" ref="FL46">IF($X46="", "", IFERROR(INDEX($BN46:$EY46, $EZ46, MATCH(FL$8, $BN$2:$EY$2, 0)), ""))</f>
        <v/>
      </c>
      <c r="FM46" s="69" t="str" cm="1">
        <f t="array" ref="FM46">IF($X46="", "", IFERROR(INDEX($BN46:$EY46, $EZ46, MATCH(FM$8, $BN$2:$EY$2, 0)), ""))</f>
        <v/>
      </c>
      <c r="FN46" s="69" t="str" cm="1">
        <f t="array" ref="FN46">IF($X46="", "", IFERROR(INDEX($BN46:$EY46, $EZ46, MATCH(FN$8, $BN$2:$EY$2, 0)), ""))</f>
        <v/>
      </c>
      <c r="FO46" s="69" t="str" cm="1">
        <f t="array" ref="FO46">IF($X46="", "", IFERROR(INDEX($BN46:$EY46, $EZ46, MATCH(FO$8, $BN$2:$EY$2, 0)), ""))</f>
        <v/>
      </c>
      <c r="FP46" s="69" t="str" cm="1">
        <f t="array" ref="FP46">IF($X46="", "", IFERROR(INDEX($BN46:$EY46, $EZ46, MATCH(FP$8, $BN$2:$EY$2, 0)), ""))</f>
        <v/>
      </c>
      <c r="FQ46" s="69" t="str" cm="1">
        <f t="array" ref="FQ46">IF($X46="", "", IFERROR(INDEX($BN46:$EY46, $EZ46, MATCH(FQ$8, $BN$2:$EY$2, 0)), ""))</f>
        <v/>
      </c>
      <c r="FR46" s="69" t="str" cm="1">
        <f t="array" ref="FR46">IF($X46="", "", IFERROR(INDEX($BN46:$EY46, $EZ46, MATCH(FR$8, $BN$2:$EY$2, 0)), ""))</f>
        <v/>
      </c>
      <c r="FS46" s="69" t="str" cm="1">
        <f t="array" ref="FS46">IF($X46="", "", IFERROR(INDEX($BN46:$EY46, $EZ46, MATCH(FS$8, $BN$2:$EY$2, 0)), ""))</f>
        <v/>
      </c>
      <c r="FT46" s="69" t="str" cm="1">
        <f t="array" ref="FT46">IF($X46="", "", IFERROR(INDEX($BN46:$EY46, $EZ46, MATCH(FT$8, $BN$2:$EY$2, 0)), ""))</f>
        <v/>
      </c>
      <c r="FU46" s="69" t="str" cm="1">
        <f t="array" ref="FU46">IF($X46="", "", IFERROR(INDEX($BN46:$EY46, $EZ46, MATCH(FU$8, $BN$2:$EY$2, 0)), ""))</f>
        <v/>
      </c>
      <c r="FV46" s="69" t="str" cm="1">
        <f t="array" ref="FV46">IF($X46="", "", IFERROR(INDEX($BN46:$EY46, $EZ46, MATCH(FV$8, $BN$2:$EY$2, 0)), ""))</f>
        <v/>
      </c>
      <c r="FW46" s="69" t="str" cm="1">
        <f t="array" ref="FW46">IF($X46="", "", IFERROR(INDEX($BN46:$EY46, $EZ46, MATCH(FW$8, $BN$2:$EY$2, 0)), ""))</f>
        <v/>
      </c>
      <c r="FX46" s="69" t="str" cm="1">
        <f t="array" ref="FX46">IF($X46="", "", IFERROR(INDEX($BN46:$EY46, $EZ46, MATCH(FX$8, $BN$2:$EY$2, 0)), ""))</f>
        <v/>
      </c>
      <c r="FY46" s="69" t="str" cm="1">
        <f t="array" ref="FY46">IF($X46="", "", IFERROR(INDEX($BN46:$EY46, $EZ46, MATCH(FY$8, $BN$2:$EY$2, 0)), ""))</f>
        <v/>
      </c>
      <c r="FZ46" s="69" t="str" cm="1">
        <f t="array" ref="FZ46">IF($X46="", "", IFERROR(INDEX($BN46:$EY46, $EZ46, MATCH(FZ$8, $BN$2:$EY$2, 0)), ""))</f>
        <v/>
      </c>
      <c r="GA46" s="69" t="str" cm="1">
        <f t="array" ref="GA46">IF($X46="", "", IFERROR(INDEX($BN46:$EY46, $EZ46, MATCH(GA$8, $BN$2:$EY$2, 0)), ""))</f>
        <v/>
      </c>
      <c r="GB46" s="69" t="str" cm="1">
        <f t="array" ref="GB46">IF($X46="", "", IFERROR(INDEX($BN46:$EY46, $EZ46, MATCH(GB$8, $BN$2:$EY$2, 0)), ""))</f>
        <v/>
      </c>
      <c r="GC46" s="69" t="str" cm="1">
        <f t="array" ref="GC46">IF($X46="", "", IFERROR(INDEX($BN46:$EY46, $EZ46, MATCH(GC$8, $BN$2:$EY$2, 0)), ""))</f>
        <v/>
      </c>
      <c r="GD46" s="69" t="str" cm="1">
        <f t="array" ref="GD46">IF($X46="", "", IFERROR(INDEX($BN46:$EY46, $EZ46, MATCH(GD$8, $BN$2:$EY$2, 0)), ""))</f>
        <v/>
      </c>
      <c r="GE46" s="69" t="str" cm="1">
        <f t="array" ref="GE46">IF($X46="", "", IFERROR(INDEX($BN46:$EY46, $EZ46, MATCH(GE$8, $BN$2:$EY$2, 0)), ""))</f>
        <v/>
      </c>
      <c r="GF46" s="69" t="str" cm="1">
        <f t="array" ref="GF46">IF($X46="", "", IFERROR(INDEX($BN46:$EY46, $EZ46, MATCH(GF$8, $BN$2:$EY$2, 0)), ""))</f>
        <v/>
      </c>
      <c r="GG46" s="69" t="str" cm="1">
        <f t="array" ref="GG46">IF($X46="", "", IFERROR(INDEX($BN46:$EY46, $EZ46, MATCH(GG$8, $BN$2:$EY$2, 0)), ""))</f>
        <v/>
      </c>
      <c r="GH46" s="69" t="str" cm="1">
        <f t="array" ref="GH46">IF($X46="", "", IFERROR(INDEX($BN46:$EY46, $EZ46, MATCH(GH$8, $BN$2:$EY$2, 0)), ""))</f>
        <v/>
      </c>
      <c r="GI46" s="69" t="str" cm="1">
        <f t="array" ref="GI46">IF($X46="", "", IFERROR(INDEX($BN46:$EY46, $EZ46, MATCH(GI$8, $BN$2:$EY$2, 0)), ""))</f>
        <v/>
      </c>
      <c r="GJ46" s="69" t="str" cm="1">
        <f t="array" ref="GJ46">IF($X46="", "", IFERROR(INDEX($BN46:$EY46, $EZ46, MATCH(GJ$8, $BN$2:$EY$2, 0)), ""))</f>
        <v/>
      </c>
      <c r="GK46" s="69" t="str" cm="1">
        <f t="array" ref="GK46">IF($X46="", "", IFERROR(INDEX($BN46:$EY46, $EZ46, MATCH(GK$8, $BN$2:$EY$2, 0)), ""))</f>
        <v/>
      </c>
      <c r="GL46" s="69" t="str" cm="1">
        <f t="array" ref="GL46">IF($X46="", "", IFERROR(INDEX($BN46:$EY46, $EZ46, MATCH(GL$8, $BN$2:$EY$2, 0)), ""))</f>
        <v/>
      </c>
      <c r="GM46" s="69" t="str" cm="1">
        <f t="array" ref="GM46">IF($X46="", "", IFERROR(INDEX($BN46:$EY46, $EZ46, MATCH(GM$8, $BN$2:$EY$2, 0)), ""))</f>
        <v/>
      </c>
      <c r="GN46" s="69" t="str" cm="1">
        <f t="array" ref="GN46">IF($X46="", "", IFERROR(INDEX($BN46:$EY46, $EZ46, MATCH(GN$8, $BN$2:$EY$2, 0)), ""))</f>
        <v/>
      </c>
      <c r="GO46" s="69" t="str" cm="1">
        <f t="array" ref="GO46">IF($X46="", "", IFERROR(INDEX($BN46:$EY46, $EZ46, MATCH(GO$8, $BN$2:$EY$2, 0)), ""))</f>
        <v/>
      </c>
      <c r="GP46" s="69" t="str" cm="1">
        <f t="array" ref="GP46">IF($X46="", "", IFERROR(INDEX($BN46:$EY46, $EZ46, MATCH(GP$8, $BN$2:$EY$2, 0)), ""))</f>
        <v/>
      </c>
      <c r="GQ46" s="69" t="str" cm="1">
        <f t="array" ref="GQ46">IF($X46="", "", IFERROR(INDEX($BN46:$EY46, $EZ46, MATCH(GQ$8, $BN$2:$EY$2, 0)), ""))</f>
        <v/>
      </c>
      <c r="GR46" s="69" t="str" cm="1">
        <f t="array" ref="GR46">IF($X46="", "", IFERROR(INDEX($BN46:$EY46, $EZ46, MATCH(GR$8, $BN$2:$EY$2, 0)), ""))</f>
        <v/>
      </c>
      <c r="GS46" s="69" t="str" cm="1">
        <f t="array" ref="GS46">IF($X46="", "", IFERROR(INDEX($BN46:$EY46, $EZ46, MATCH(GS$8, $BN$2:$EY$2, 0)), ""))</f>
        <v/>
      </c>
      <c r="GT46" s="69" t="str" cm="1">
        <f t="array" ref="GT46">IF($X46="", "", IFERROR(INDEX($BN46:$EY46, $EZ46, MATCH(GT$8, $BN$2:$EY$2, 0)), ""))</f>
        <v/>
      </c>
      <c r="GU46" s="69" t="str" cm="1">
        <f t="array" ref="GU46">IF($X46="", "", IFERROR(INDEX($BN46:$EY46, $EZ46, MATCH(GU$8, $BN$2:$EY$2, 0)), ""))</f>
        <v/>
      </c>
      <c r="GV46" s="69" t="str" cm="1">
        <f t="array" ref="GV46">IF($X46="", "", IFERROR(INDEX($BN46:$EY46, $EZ46, MATCH(GV$8, $BN$2:$EY$2, 0)), ""))</f>
        <v/>
      </c>
      <c r="GW46" s="69" t="str" cm="1">
        <f t="array" ref="GW46">IF($X46="", "", IFERROR(INDEX($BN46:$EY46, $EZ46, MATCH(GW$8, $BN$2:$EY$2, 0)), ""))</f>
        <v/>
      </c>
      <c r="GX46" s="69" t="str" cm="1">
        <f t="array" ref="GX46">IF($X46="", "", IFERROR(INDEX($BN46:$EY46, $EZ46, MATCH(GX$8, $BN$2:$EY$2, 0)), ""))</f>
        <v/>
      </c>
      <c r="GY46" s="69" t="str" cm="1">
        <f t="array" ref="GY46">IF($X46="", "", IFERROR(INDEX($BN46:$EY46, $EZ46, MATCH(GY$8, $BN$2:$EY$2, 0)), ""))</f>
        <v/>
      </c>
      <c r="GZ46" s="69" t="str" cm="1">
        <f t="array" ref="GZ46">IF($X46="", "", IFERROR(INDEX($BN46:$EY46, $EZ46, MATCH(GZ$8, $BN$2:$EY$2, 0)), ""))</f>
        <v/>
      </c>
      <c r="HA46" s="69" t="str" cm="1">
        <f t="array" ref="HA46">IF($X46="", "", IFERROR(INDEX($BN46:$EY46, $EZ46, MATCH(HA$8, $BN$2:$EY$2, 0)), ""))</f>
        <v/>
      </c>
      <c r="HB46" s="69" t="str" cm="1">
        <f t="array" ref="HB46">IF($X46="", "", IFERROR(INDEX($BN46:$EY46, $EZ46, MATCH(HB$8, $BN$2:$EY$2, 0)), ""))</f>
        <v/>
      </c>
      <c r="HC46" s="69" t="str" cm="1">
        <f t="array" ref="HC46">IF($X46="", "", IFERROR(INDEX($BN46:$EY46, $EZ46, MATCH(HC$8, $BN$2:$EY$2, 0)), ""))</f>
        <v/>
      </c>
      <c r="HD46" s="69" t="str" cm="1">
        <f t="array" ref="HD46">IF($X46="", "", IFERROR(INDEX($BN46:$EY46, $EZ46, MATCH(HD$8, $BN$2:$EY$2, 0)), ""))</f>
        <v/>
      </c>
      <c r="HE46" s="69" t="str" cm="1">
        <f t="array" ref="HE46">IF($X46="", "", IFERROR(INDEX($BN46:$EY46, $EZ46, MATCH(HE$8, $BN$2:$EY$2, 0)), ""))</f>
        <v/>
      </c>
      <c r="HF46" s="69" t="str" cm="1">
        <f t="array" ref="HF46">IF($X46="", "", IFERROR(INDEX($BN46:$EY46, $EZ46, MATCH(HF$8, $BN$2:$EY$2, 0)), ""))</f>
        <v/>
      </c>
      <c r="HG46" s="69" t="str" cm="1">
        <f t="array" ref="HG46">IF($X46="", "", IFERROR(INDEX($BN46:$EY46, $EZ46, MATCH(HG$8, $BN$2:$EY$2, 0)), ""))</f>
        <v/>
      </c>
      <c r="HH46" s="69" t="str" cm="1">
        <f t="array" ref="HH46">IF($X46="", "", IFERROR(INDEX($BN46:$EY46, $EZ46, MATCH(HH$8, $BN$2:$EY$2, 0)), ""))</f>
        <v/>
      </c>
      <c r="HI46" s="69" t="str" cm="1">
        <f t="array" ref="HI46">IF($X46="", "", IFERROR(INDEX($BN46:$EY46, $EZ46, MATCH(HI$8, $BN$2:$EY$2, 0)), ""))</f>
        <v/>
      </c>
      <c r="HJ46" s="69" t="str" cm="1">
        <f t="array" ref="HJ46">IF($X46="", "", IFERROR(INDEX($BN46:$EY46, $EZ46, MATCH(HJ$8, $BN$2:$EY$2, 0)), ""))</f>
        <v/>
      </c>
      <c r="HK46" s="69" t="str" cm="1">
        <f t="array" ref="HK46">IF($X46="", "", IFERROR(INDEX($BN46:$EY46, $EZ46, MATCH(HK$8, $BN$2:$EY$2, 0)), ""))</f>
        <v/>
      </c>
      <c r="HL46" s="69" t="str" cm="1">
        <f t="array" ref="HL46">IF($X46="", "", IFERROR(INDEX($BN46:$EY46, $EZ46, MATCH(HL$8, $BN$2:$EY$2, 0)), ""))</f>
        <v/>
      </c>
      <c r="HM46" s="69" t="str" cm="1">
        <f t="array" ref="HM46">IF($X46="", "", IFERROR(INDEX($BN46:$EY46, $EZ46, MATCH(HM$8, $BN$2:$EY$2, 0)), ""))</f>
        <v/>
      </c>
      <c r="HN46" s="69" t="str" cm="1">
        <f t="array" ref="HN46">IF($X46="", "", IFERROR(INDEX($BN46:$EY46, $EZ46, MATCH(HN$8, $BN$2:$EY$2, 0)), ""))</f>
        <v/>
      </c>
      <c r="HO46" s="69" t="str" cm="1">
        <f t="array" ref="HO46">IF($X46="", "", IFERROR(INDEX($BN46:$EY46, $EZ46, MATCH(HO$8, $BN$2:$EY$2, 0)), ""))</f>
        <v/>
      </c>
      <c r="HP46" s="69" t="str" cm="1">
        <f t="array" ref="HP46">IF($X46="", "", IFERROR(INDEX($BN46:$EY46, $EZ46, MATCH(HP$8, $BN$2:$EY$2, 0)), ""))</f>
        <v/>
      </c>
      <c r="HQ46" s="69" t="str" cm="1">
        <f t="array" ref="HQ46">IF($X46="", "", IFERROR(INDEX($BN46:$EY46, $EZ46, MATCH(HQ$8, $BN$2:$EY$2, 0)), ""))</f>
        <v/>
      </c>
      <c r="HR46" s="70" t="str" cm="1">
        <f t="array" ref="HR46">IF($X46="", "", IFERROR(INDEX($BN46:$EY46, $EZ46, MATCH(HR$8, $BN$2:$EY$2, 0)), ""))</f>
        <v/>
      </c>
      <c r="HT46" s="8" t="str" cm="1">
        <f t="array" ref="HT46">IFERROR(INDEX($FA$6:$HR$6, $HS$6, MATCH(MIN($FA46:$HR46), $FA46:$HR46, 0)), "")</f>
        <v/>
      </c>
      <c r="HV46" s="8" t="str" cm="1">
        <f t="array" ref="HV46">IFERROR(INDEX(Trainers!$I$11:$I$20, MATCH(IFERROR(INDEX($FA$7:$HR$7, $HS$6, MATCH(MIN($FA46:$HR46), $FA46:$HR46, 0)), ""), Trainers!$AB$11:$AB$20, 0)), "")</f>
        <v/>
      </c>
      <c r="HX46" s="81" t="str">
        <f t="shared" si="167"/>
        <v/>
      </c>
      <c r="HY46" s="88" t="str">
        <f t="shared" si="168"/>
        <v/>
      </c>
      <c r="HZ46" s="81" t="str">
        <f t="shared" si="169"/>
        <v/>
      </c>
      <c r="IA46" s="88" t="str">
        <f t="shared" si="170"/>
        <v/>
      </c>
      <c r="IB46" s="81" t="str">
        <f t="shared" si="169"/>
        <v/>
      </c>
      <c r="IC46" s="88" t="str">
        <f t="shared" si="170"/>
        <v/>
      </c>
      <c r="ID46" s="81" t="str">
        <f t="shared" si="169"/>
        <v/>
      </c>
      <c r="IE46" s="88" t="str">
        <f t="shared" si="170"/>
        <v/>
      </c>
      <c r="IF46" s="81" t="str">
        <f t="shared" si="169"/>
        <v/>
      </c>
      <c r="IG46" s="88" t="str">
        <f t="shared" si="170"/>
        <v/>
      </c>
      <c r="IH46" s="81" t="str">
        <f t="shared" si="169"/>
        <v/>
      </c>
      <c r="II46" s="88" t="str">
        <f t="shared" si="170"/>
        <v/>
      </c>
      <c r="IJ46" s="81" t="str">
        <f t="shared" si="169"/>
        <v/>
      </c>
      <c r="IK46" s="88" t="str">
        <f t="shared" si="170"/>
        <v/>
      </c>
      <c r="IL46" s="81" t="str">
        <f t="shared" si="169"/>
        <v/>
      </c>
      <c r="IM46" s="88" t="str">
        <f t="shared" si="170"/>
        <v/>
      </c>
      <c r="IN46" s="81" t="str">
        <f t="shared" si="169"/>
        <v/>
      </c>
      <c r="IO46" s="88" t="str">
        <f t="shared" si="170"/>
        <v/>
      </c>
      <c r="IP46" s="81" t="str">
        <f t="shared" si="169"/>
        <v/>
      </c>
      <c r="IQ46" s="88" t="str">
        <f t="shared" si="166"/>
        <v/>
      </c>
      <c r="IS46" s="81" t="str" cm="1">
        <f t="array" ref="IS46">IF($X46="", "", IFERROR(INDEX($HX$3:$IQ$3, $IR$3, MATCH(IS$10, $HX46:$IQ46, 0)), ""))</f>
        <v/>
      </c>
      <c r="IT46" s="89" t="str" cm="1">
        <f t="array" ref="IT46">IF($X46="", "", IFERROR(INDEX($HX$3:$IQ$3, $IR$3, MATCH(IT$10, $HX46:$IQ46, 0)), ""))</f>
        <v/>
      </c>
      <c r="IU46" s="89" t="str" cm="1">
        <f t="array" ref="IU46">IF($X46="", "", IFERROR(INDEX($HX$3:$IQ$3, $IR$3, MATCH(IU$10, $HX46:$IQ46, 0)), ""))</f>
        <v/>
      </c>
      <c r="IV46" s="8" t="str">
        <f t="shared" si="151"/>
        <v/>
      </c>
      <c r="IX46" s="8" t="str">
        <f t="shared" si="152"/>
        <v/>
      </c>
      <c r="IZ46" s="8" t="str">
        <f>IF($BL46="", "", IFERROR(INDEX(Trainers!$AB$11:$AB$20, MATCH($BL46, Trainers!$I$11:$I$20, 0)), ""))</f>
        <v/>
      </c>
      <c r="JA46" s="78" t="str">
        <f t="shared" si="153"/>
        <v/>
      </c>
      <c r="JB46" s="8" t="str" cm="1">
        <f t="array" ref="JB46">IFERROR(INDEX($BN$7:$EY$7, $BM$7, MATCH(CONCATENATE($IZ46, " - ", $BJ46), $BN$2:$EY$2, 0)), "")</f>
        <v/>
      </c>
      <c r="JC46" s="8" t="str">
        <f t="shared" si="154"/>
        <v/>
      </c>
      <c r="JE46" s="8" t="str">
        <f>IF($HV46="", "", IFERROR(INDEX(Trainers!$AB$11:$AB$20, MATCH($HV46, Trainers!$I$11:$I$20, 0)), ""))</f>
        <v/>
      </c>
      <c r="JF46" s="78" t="str" cm="1">
        <f t="array" ref="JF46">IF(IFERROR(INDEX($F46:$L46, $Y46, MATCH($HT46, $F$9:$L$9, 0)), "")="", "", IFERROR(INDEX($F46:$L46, $Y46, MATCH($HT46, $F$9:$L$9, 0)), ""))</f>
        <v/>
      </c>
      <c r="JG46" s="8" t="str" cm="1">
        <f t="array" ref="JG46">IFERROR(INDEX($BN$7:$EY$7, $BM$7, MATCH(CONCATENATE($JE46, " - ", $HT46), $BN$2:$EY$2, 0)), "")</f>
        <v/>
      </c>
      <c r="JH46" s="8" t="str">
        <f t="shared" si="155"/>
        <v/>
      </c>
    </row>
    <row r="47" spans="1:268" x14ac:dyDescent="0.25">
      <c r="A47" s="2"/>
      <c r="B47" s="20"/>
      <c r="C47" s="21"/>
      <c r="D47" s="38"/>
      <c r="E47" s="22"/>
      <c r="F47" s="22"/>
      <c r="G47" s="22"/>
      <c r="H47" s="22"/>
      <c r="I47" s="22"/>
      <c r="J47" s="22"/>
      <c r="K47" s="22"/>
      <c r="L47" s="23"/>
      <c r="M47" s="2"/>
      <c r="N47" s="101" t="str">
        <f t="shared" si="75"/>
        <v/>
      </c>
      <c r="O47" s="2"/>
      <c r="P47" s="62"/>
      <c r="Q47" s="62"/>
      <c r="R47" s="62"/>
      <c r="X47" s="8" t="str">
        <f t="shared" si="76"/>
        <v/>
      </c>
      <c r="Z47" s="8" t="str">
        <f t="shared" si="38"/>
        <v/>
      </c>
      <c r="AA47" s="8" t="str">
        <f t="shared" si="39"/>
        <v/>
      </c>
      <c r="AB47" s="8" t="str">
        <f t="shared" si="40"/>
        <v/>
      </c>
      <c r="AC47" s="8" t="str">
        <f t="shared" si="41"/>
        <v/>
      </c>
      <c r="AD47" s="8" t="str">
        <f t="shared" si="42"/>
        <v/>
      </c>
      <c r="AE47" s="8" t="str">
        <f t="shared" si="43"/>
        <v/>
      </c>
      <c r="AF47" s="8" t="str">
        <f t="shared" si="44"/>
        <v/>
      </c>
      <c r="AG47" s="8" t="str">
        <f t="shared" si="45"/>
        <v/>
      </c>
      <c r="AH47" s="8" t="str">
        <f t="shared" si="46"/>
        <v/>
      </c>
      <c r="AI47" s="8" t="str">
        <f t="shared" si="47"/>
        <v/>
      </c>
      <c r="AJ47" s="8" t="str">
        <f t="shared" si="48"/>
        <v/>
      </c>
      <c r="AL47" s="68" t="str">
        <f t="shared" si="158"/>
        <v/>
      </c>
      <c r="AM47" s="69" t="str">
        <f t="shared" si="159"/>
        <v/>
      </c>
      <c r="AN47" s="69" t="str">
        <f t="shared" si="160"/>
        <v/>
      </c>
      <c r="AO47" s="69" t="str">
        <f t="shared" si="161"/>
        <v/>
      </c>
      <c r="AP47" s="69" t="str">
        <f t="shared" si="162"/>
        <v/>
      </c>
      <c r="AQ47" s="69" t="str">
        <f t="shared" si="163"/>
        <v/>
      </c>
      <c r="AR47" s="70" t="str">
        <f t="shared" si="164"/>
        <v/>
      </c>
      <c r="AT47" s="68" t="str">
        <f>IF($D47="", "", IFERROR(INDEX('Training Positions'!C$11:C$30, MATCH($D47, 'Training Positions'!$B$11:$B$30, 0)), ""))</f>
        <v/>
      </c>
      <c r="AU47" s="69" t="str">
        <f>IF($D47="", "", IFERROR(INDEX('Training Positions'!D$11:D$30, MATCH($D47, 'Training Positions'!$B$11:$B$30, 0)), ""))</f>
        <v/>
      </c>
      <c r="AV47" s="69" t="str">
        <f>IF($D47="", "", IFERROR(INDEX('Training Positions'!E$11:E$30, MATCH($D47, 'Training Positions'!$B$11:$B$30, 0)), ""))</f>
        <v/>
      </c>
      <c r="AW47" s="69" t="str">
        <f>IF($D47="", "", IFERROR(INDEX('Training Positions'!F$11:F$30, MATCH($D47, 'Training Positions'!$B$11:$B$30, 0)), ""))</f>
        <v/>
      </c>
      <c r="AX47" s="69" t="str">
        <f>IF($D47="", "", IFERROR(INDEX('Training Positions'!G$11:G$30, MATCH($D47, 'Training Positions'!$B$11:$B$30, 0)), ""))</f>
        <v/>
      </c>
      <c r="AY47" s="69" t="str">
        <f>IF($D47="", "", IFERROR(INDEX('Training Positions'!H$11:H$30, MATCH($D47, 'Training Positions'!$B$11:$B$30, 0)), ""))</f>
        <v/>
      </c>
      <c r="AZ47" s="70" t="str">
        <f>IF($D47="", "", IFERROR(INDEX('Training Positions'!I$11:I$30, MATCH($D47, 'Training Positions'!$B$11:$B$30, 0)), ""))</f>
        <v/>
      </c>
      <c r="BB47" s="68" t="str">
        <f t="shared" si="77"/>
        <v/>
      </c>
      <c r="BC47" s="69" t="str">
        <f t="shared" si="77"/>
        <v/>
      </c>
      <c r="BD47" s="69" t="str">
        <f t="shared" si="77"/>
        <v/>
      </c>
      <c r="BE47" s="69" t="str">
        <f t="shared" si="77"/>
        <v/>
      </c>
      <c r="BF47" s="69" t="str">
        <f t="shared" si="77"/>
        <v/>
      </c>
      <c r="BG47" s="69" t="str">
        <f t="shared" si="77"/>
        <v/>
      </c>
      <c r="BH47" s="70" t="str">
        <f t="shared" si="77"/>
        <v/>
      </c>
      <c r="BJ47" s="8" t="str" cm="1">
        <f t="array" ref="BJ47">IF($X47="", "", IFERROR(INDEX($BB$10:$BH$10, $BA$10, MATCH(MIN($BB47:$BH47), $BB47:$BH47, 0)), ""))</f>
        <v/>
      </c>
      <c r="BK47" s="78" t="str">
        <f t="shared" si="78"/>
        <v/>
      </c>
      <c r="BL47" s="8" t="str">
        <f>IF($IX47="", "", IFERROR(INDEX(Trainers!$I$11:$I$20, MATCH($IX47, Trainers!$AB$11:$AB$20, 0)), ""))</f>
        <v/>
      </c>
      <c r="BN47" s="68" t="str" cm="1">
        <f t="array" ref="BN47">IF(OR($X47="", BN$7=""), "", IFERROR(IF(IFERROR(INDEX($F47:$L47, $BM47, MATCH(BN$6, $F$9:$L$9, 0)), "")&gt;BN$7, "", IFERROR(INDEX($BB47:$BH47, $BM47, MATCH(BN$6, $BB$10:$BH$10, 0)), "")), ""))</f>
        <v/>
      </c>
      <c r="BO47" s="70" t="str" cm="1">
        <f t="array" ref="BO47">IF(OR($X47="", BO$7=""), "", IFERROR(IF(IFERROR(INDEX($F47:$L47, $BM47, MATCH(BO$6, $F$9:$L$9, 0)), "")&gt;BO$7, "", IFERROR(INDEX($BB47:$BH47, $BM47, MATCH(BO$6, $BB$10:$BH$10, 0)), "")), ""))</f>
        <v/>
      </c>
      <c r="BP47" s="68" t="str">
        <f t="shared" si="79"/>
        <v/>
      </c>
      <c r="BQ47" s="69" t="str">
        <f t="shared" si="80"/>
        <v/>
      </c>
      <c r="BR47" s="69" t="str">
        <f t="shared" si="81"/>
        <v/>
      </c>
      <c r="BS47" s="69" t="str">
        <f t="shared" si="82"/>
        <v/>
      </c>
      <c r="BT47" s="69" t="str">
        <f t="shared" si="83"/>
        <v/>
      </c>
      <c r="BU47" s="69" t="str">
        <f t="shared" si="84"/>
        <v/>
      </c>
      <c r="BV47" s="70" t="str">
        <f t="shared" si="85"/>
        <v/>
      </c>
      <c r="BW47" s="68" t="str" cm="1">
        <f t="array" ref="BW47">IF(OR($X47="", BW$7=""), "", IFERROR(IF(IFERROR(INDEX($F47:$L47, $BM47, MATCH(BW$6, $F$9:$L$9, 0)), "")&gt;BW$7, "", IFERROR(INDEX($BB47:$BH47, $BM47, MATCH(BW$6, $BB$10:$BH$10, 0)), "")), ""))</f>
        <v/>
      </c>
      <c r="BX47" s="70" t="str" cm="1">
        <f t="array" ref="BX47">IF(OR($X47="", BX$7=""), "", IFERROR(IF(IFERROR(INDEX($F47:$L47, $BM47, MATCH(BX$6, $F$9:$L$9, 0)), "")&gt;BX$7, "", IFERROR(INDEX($BB47:$BH47, $BM47, MATCH(BX$6, $BB$10:$BH$10, 0)), "")), ""))</f>
        <v/>
      </c>
      <c r="BY47" s="68" t="str">
        <f t="shared" si="86"/>
        <v/>
      </c>
      <c r="BZ47" s="69" t="str">
        <f t="shared" si="87"/>
        <v/>
      </c>
      <c r="CA47" s="69" t="str">
        <f t="shared" si="88"/>
        <v/>
      </c>
      <c r="CB47" s="69" t="str">
        <f t="shared" si="89"/>
        <v/>
      </c>
      <c r="CC47" s="69" t="str">
        <f t="shared" si="90"/>
        <v/>
      </c>
      <c r="CD47" s="69" t="str">
        <f t="shared" si="91"/>
        <v/>
      </c>
      <c r="CE47" s="70" t="str">
        <f t="shared" si="92"/>
        <v/>
      </c>
      <c r="CF47" s="68" t="str" cm="1">
        <f t="array" ref="CF47">IF(OR($X47="", CF$7=""), "", IFERROR(IF(IFERROR(INDEX($F47:$L47, $BM47, MATCH(CF$6, $F$9:$L$9, 0)), "")&gt;CF$7, "", IFERROR(INDEX($BB47:$BH47, $BM47, MATCH(CF$6, $BB$10:$BH$10, 0)), "")), ""))</f>
        <v/>
      </c>
      <c r="CG47" s="70" t="str" cm="1">
        <f t="array" ref="CG47">IF(OR($X47="", CG$7=""), "", IFERROR(IF(IFERROR(INDEX($F47:$L47, $BM47, MATCH(CG$6, $F$9:$L$9, 0)), "")&gt;CG$7, "", IFERROR(INDEX($BB47:$BH47, $BM47, MATCH(CG$6, $BB$10:$BH$10, 0)), "")), ""))</f>
        <v/>
      </c>
      <c r="CH47" s="68" t="str">
        <f t="shared" si="93"/>
        <v/>
      </c>
      <c r="CI47" s="69" t="str">
        <f t="shared" si="94"/>
        <v/>
      </c>
      <c r="CJ47" s="69" t="str">
        <f t="shared" si="95"/>
        <v/>
      </c>
      <c r="CK47" s="69" t="str">
        <f t="shared" si="96"/>
        <v/>
      </c>
      <c r="CL47" s="69" t="str">
        <f t="shared" si="97"/>
        <v/>
      </c>
      <c r="CM47" s="69" t="str">
        <f t="shared" si="98"/>
        <v/>
      </c>
      <c r="CN47" s="70" t="str">
        <f t="shared" si="99"/>
        <v/>
      </c>
      <c r="CO47" s="68" t="str" cm="1">
        <f t="array" ref="CO47">IF(OR($X47="", CO$7=""), "", IFERROR(IF(IFERROR(INDEX($F47:$L47, $BM47, MATCH(CO$6, $F$9:$L$9, 0)), "")&gt;CO$7, "", IFERROR(INDEX($BB47:$BH47, $BM47, MATCH(CO$6, $BB$10:$BH$10, 0)), "")), ""))</f>
        <v/>
      </c>
      <c r="CP47" s="70" t="str" cm="1">
        <f t="array" ref="CP47">IF(OR($X47="", CP$7=""), "", IFERROR(IF(IFERROR(INDEX($F47:$L47, $BM47, MATCH(CP$6, $F$9:$L$9, 0)), "")&gt;CP$7, "", IFERROR(INDEX($BB47:$BH47, $BM47, MATCH(CP$6, $BB$10:$BH$10, 0)), "")), ""))</f>
        <v/>
      </c>
      <c r="CQ47" s="68" t="str">
        <f t="shared" si="100"/>
        <v/>
      </c>
      <c r="CR47" s="69" t="str">
        <f t="shared" si="101"/>
        <v/>
      </c>
      <c r="CS47" s="69" t="str">
        <f t="shared" si="102"/>
        <v/>
      </c>
      <c r="CT47" s="69" t="str">
        <f t="shared" si="103"/>
        <v/>
      </c>
      <c r="CU47" s="69" t="str">
        <f t="shared" si="104"/>
        <v/>
      </c>
      <c r="CV47" s="69" t="str">
        <f t="shared" si="105"/>
        <v/>
      </c>
      <c r="CW47" s="70" t="str">
        <f t="shared" si="106"/>
        <v/>
      </c>
      <c r="CX47" s="68" t="str" cm="1">
        <f t="array" ref="CX47">IF(OR($X47="", CX$7=""), "", IFERROR(IF(IFERROR(INDEX($F47:$L47, $BM47, MATCH(CX$6, $F$9:$L$9, 0)), "")&gt;CX$7, "", IFERROR(INDEX($BB47:$BH47, $BM47, MATCH(CX$6, $BB$10:$BH$10, 0)), "")), ""))</f>
        <v/>
      </c>
      <c r="CY47" s="70" t="str" cm="1">
        <f t="array" ref="CY47">IF(OR($X47="", CY$7=""), "", IFERROR(IF(IFERROR(INDEX($F47:$L47, $BM47, MATCH(CY$6, $F$9:$L$9, 0)), "")&gt;CY$7, "", IFERROR(INDEX($BB47:$BH47, $BM47, MATCH(CY$6, $BB$10:$BH$10, 0)), "")), ""))</f>
        <v/>
      </c>
      <c r="CZ47" s="68" t="str">
        <f t="shared" si="107"/>
        <v/>
      </c>
      <c r="DA47" s="69" t="str">
        <f t="shared" si="108"/>
        <v/>
      </c>
      <c r="DB47" s="69" t="str">
        <f t="shared" si="109"/>
        <v/>
      </c>
      <c r="DC47" s="69" t="str">
        <f t="shared" si="110"/>
        <v/>
      </c>
      <c r="DD47" s="69" t="str">
        <f t="shared" si="111"/>
        <v/>
      </c>
      <c r="DE47" s="69" t="str">
        <f t="shared" si="112"/>
        <v/>
      </c>
      <c r="DF47" s="70" t="str">
        <f t="shared" si="113"/>
        <v/>
      </c>
      <c r="DG47" s="68" t="str" cm="1">
        <f t="array" ref="DG47">IF(OR($X47="", DG$7=""), "", IFERROR(IF(IFERROR(INDEX($F47:$L47, $BM47, MATCH(DG$6, $F$9:$L$9, 0)), "")&gt;DG$7, "", IFERROR(INDEX($BB47:$BH47, $BM47, MATCH(DG$6, $BB$10:$BH$10, 0)), "")), ""))</f>
        <v/>
      </c>
      <c r="DH47" s="70" t="str" cm="1">
        <f t="array" ref="DH47">IF(OR($X47="", DH$7=""), "", IFERROR(IF(IFERROR(INDEX($F47:$L47, $BM47, MATCH(DH$6, $F$9:$L$9, 0)), "")&gt;DH$7, "", IFERROR(INDEX($BB47:$BH47, $BM47, MATCH(DH$6, $BB$10:$BH$10, 0)), "")), ""))</f>
        <v/>
      </c>
      <c r="DI47" s="68" t="str">
        <f t="shared" si="114"/>
        <v/>
      </c>
      <c r="DJ47" s="69" t="str">
        <f t="shared" si="115"/>
        <v/>
      </c>
      <c r="DK47" s="69" t="str">
        <f t="shared" si="116"/>
        <v/>
      </c>
      <c r="DL47" s="69" t="str">
        <f t="shared" si="117"/>
        <v/>
      </c>
      <c r="DM47" s="69" t="str">
        <f t="shared" si="118"/>
        <v/>
      </c>
      <c r="DN47" s="69" t="str">
        <f t="shared" si="119"/>
        <v/>
      </c>
      <c r="DO47" s="70" t="str">
        <f t="shared" si="120"/>
        <v/>
      </c>
      <c r="DP47" s="68" t="str" cm="1">
        <f t="array" ref="DP47">IF(OR($X47="", DP$7=""), "", IFERROR(IF(IFERROR(INDEX($F47:$L47, $BM47, MATCH(DP$6, $F$9:$L$9, 0)), "")&gt;DP$7, "", IFERROR(INDEX($BB47:$BH47, $BM47, MATCH(DP$6, $BB$10:$BH$10, 0)), "")), ""))</f>
        <v/>
      </c>
      <c r="DQ47" s="70" t="str" cm="1">
        <f t="array" ref="DQ47">IF(OR($X47="", DQ$7=""), "", IFERROR(IF(IFERROR(INDEX($F47:$L47, $BM47, MATCH(DQ$6, $F$9:$L$9, 0)), "")&gt;DQ$7, "", IFERROR(INDEX($BB47:$BH47, $BM47, MATCH(DQ$6, $BB$10:$BH$10, 0)), "")), ""))</f>
        <v/>
      </c>
      <c r="DR47" s="68" t="str">
        <f t="shared" si="121"/>
        <v/>
      </c>
      <c r="DS47" s="69" t="str">
        <f t="shared" si="122"/>
        <v/>
      </c>
      <c r="DT47" s="69" t="str">
        <f t="shared" si="123"/>
        <v/>
      </c>
      <c r="DU47" s="69" t="str">
        <f t="shared" si="124"/>
        <v/>
      </c>
      <c r="DV47" s="69" t="str">
        <f t="shared" si="125"/>
        <v/>
      </c>
      <c r="DW47" s="69" t="str">
        <f t="shared" si="126"/>
        <v/>
      </c>
      <c r="DX47" s="70" t="str">
        <f t="shared" si="127"/>
        <v/>
      </c>
      <c r="DY47" s="68" t="str" cm="1">
        <f t="array" ref="DY47">IF(OR($X47="", DY$7=""), "", IFERROR(IF(IFERROR(INDEX($F47:$L47, $BM47, MATCH(DY$6, $F$9:$L$9, 0)), "")&gt;DY$7, "", IFERROR(INDEX($BB47:$BH47, $BM47, MATCH(DY$6, $BB$10:$BH$10, 0)), "")), ""))</f>
        <v/>
      </c>
      <c r="DZ47" s="70" t="str" cm="1">
        <f t="array" ref="DZ47">IF(OR($X47="", DZ$7=""), "", IFERROR(IF(IFERROR(INDEX($F47:$L47, $BM47, MATCH(DZ$6, $F$9:$L$9, 0)), "")&gt;DZ$7, "", IFERROR(INDEX($BB47:$BH47, $BM47, MATCH(DZ$6, $BB$10:$BH$10, 0)), "")), ""))</f>
        <v/>
      </c>
      <c r="EA47" s="68" t="str">
        <f t="shared" si="128"/>
        <v/>
      </c>
      <c r="EB47" s="69" t="str">
        <f t="shared" si="129"/>
        <v/>
      </c>
      <c r="EC47" s="69" t="str">
        <f t="shared" si="130"/>
        <v/>
      </c>
      <c r="ED47" s="69" t="str">
        <f t="shared" si="131"/>
        <v/>
      </c>
      <c r="EE47" s="69" t="str">
        <f t="shared" si="132"/>
        <v/>
      </c>
      <c r="EF47" s="69" t="str">
        <f t="shared" si="133"/>
        <v/>
      </c>
      <c r="EG47" s="70" t="str">
        <f t="shared" si="134"/>
        <v/>
      </c>
      <c r="EH47" s="68" t="str" cm="1">
        <f t="array" ref="EH47">IF(OR($X47="", EH$7=""), "", IFERROR(IF(IFERROR(INDEX($F47:$L47, $BM47, MATCH(EH$6, $F$9:$L$9, 0)), "")&gt;EH$7, "", IFERROR(INDEX($BB47:$BH47, $BM47, MATCH(EH$6, $BB$10:$BH$10, 0)), "")), ""))</f>
        <v/>
      </c>
      <c r="EI47" s="70" t="str" cm="1">
        <f t="array" ref="EI47">IF(OR($X47="", EI$7=""), "", IFERROR(IF(IFERROR(INDEX($F47:$L47, $BM47, MATCH(EI$6, $F$9:$L$9, 0)), "")&gt;EI$7, "", IFERROR(INDEX($BB47:$BH47, $BM47, MATCH(EI$6, $BB$10:$BH$10, 0)), "")), ""))</f>
        <v/>
      </c>
      <c r="EJ47" s="68" t="str">
        <f t="shared" si="135"/>
        <v/>
      </c>
      <c r="EK47" s="69" t="str">
        <f t="shared" si="136"/>
        <v/>
      </c>
      <c r="EL47" s="69" t="str">
        <f t="shared" si="137"/>
        <v/>
      </c>
      <c r="EM47" s="69" t="str">
        <f t="shared" si="138"/>
        <v/>
      </c>
      <c r="EN47" s="69" t="str">
        <f t="shared" si="139"/>
        <v/>
      </c>
      <c r="EO47" s="69" t="str">
        <f t="shared" si="140"/>
        <v/>
      </c>
      <c r="EP47" s="70" t="str">
        <f t="shared" si="141"/>
        <v/>
      </c>
      <c r="EQ47" s="68" t="str" cm="1">
        <f t="array" ref="EQ47">IF(OR($X47="", EQ$7=""), "", IFERROR(IF(IFERROR(INDEX($F47:$L47, $BM47, MATCH(EQ$6, $F$9:$L$9, 0)), "")&gt;EQ$7, "", IFERROR(INDEX($BB47:$BH47, $BM47, MATCH(EQ$6, $BB$10:$BH$10, 0)), "")), ""))</f>
        <v/>
      </c>
      <c r="ER47" s="70" t="str" cm="1">
        <f t="array" ref="ER47">IF(OR($X47="", ER$7=""), "", IFERROR(IF(IFERROR(INDEX($F47:$L47, $BM47, MATCH(ER$6, $F$9:$L$9, 0)), "")&gt;ER$7, "", IFERROR(INDEX($BB47:$BH47, $BM47, MATCH(ER$6, $BB$10:$BH$10, 0)), "")), ""))</f>
        <v/>
      </c>
      <c r="ES47" s="68" t="str">
        <f t="shared" si="142"/>
        <v/>
      </c>
      <c r="ET47" s="69" t="str">
        <f t="shared" si="143"/>
        <v/>
      </c>
      <c r="EU47" s="69" t="str">
        <f t="shared" si="144"/>
        <v/>
      </c>
      <c r="EV47" s="69" t="str">
        <f t="shared" si="145"/>
        <v/>
      </c>
      <c r="EW47" s="69" t="str">
        <f t="shared" si="146"/>
        <v/>
      </c>
      <c r="EX47" s="69" t="str">
        <f t="shared" si="147"/>
        <v/>
      </c>
      <c r="EY47" s="70" t="str">
        <f t="shared" si="148"/>
        <v/>
      </c>
      <c r="FA47" s="68" t="str" cm="1">
        <f t="array" ref="FA47">IF($X47="", "", IFERROR(INDEX($BN47:$EY47, $EZ47, MATCH(FA$8, $BN$2:$EY$2, 0)), ""))</f>
        <v/>
      </c>
      <c r="FB47" s="69" t="str" cm="1">
        <f t="array" ref="FB47">IF($X47="", "", IFERROR(INDEX($BN47:$EY47, $EZ47, MATCH(FB$8, $BN$2:$EY$2, 0)), ""))</f>
        <v/>
      </c>
      <c r="FC47" s="69" t="str" cm="1">
        <f t="array" ref="FC47">IF($X47="", "", IFERROR(INDEX($BN47:$EY47, $EZ47, MATCH(FC$8, $BN$2:$EY$2, 0)), ""))</f>
        <v/>
      </c>
      <c r="FD47" s="69" t="str" cm="1">
        <f t="array" ref="FD47">IF($X47="", "", IFERROR(INDEX($BN47:$EY47, $EZ47, MATCH(FD$8, $BN$2:$EY$2, 0)), ""))</f>
        <v/>
      </c>
      <c r="FE47" s="69" t="str" cm="1">
        <f t="array" ref="FE47">IF($X47="", "", IFERROR(INDEX($BN47:$EY47, $EZ47, MATCH(FE$8, $BN$2:$EY$2, 0)), ""))</f>
        <v/>
      </c>
      <c r="FF47" s="69" t="str" cm="1">
        <f t="array" ref="FF47">IF($X47="", "", IFERROR(INDEX($BN47:$EY47, $EZ47, MATCH(FF$8, $BN$2:$EY$2, 0)), ""))</f>
        <v/>
      </c>
      <c r="FG47" s="69" t="str" cm="1">
        <f t="array" ref="FG47">IF($X47="", "", IFERROR(INDEX($BN47:$EY47, $EZ47, MATCH(FG$8, $BN$2:$EY$2, 0)), ""))</f>
        <v/>
      </c>
      <c r="FH47" s="69" t="str" cm="1">
        <f t="array" ref="FH47">IF($X47="", "", IFERROR(INDEX($BN47:$EY47, $EZ47, MATCH(FH$8, $BN$2:$EY$2, 0)), ""))</f>
        <v/>
      </c>
      <c r="FI47" s="69" t="str" cm="1">
        <f t="array" ref="FI47">IF($X47="", "", IFERROR(INDEX($BN47:$EY47, $EZ47, MATCH(FI$8, $BN$2:$EY$2, 0)), ""))</f>
        <v/>
      </c>
      <c r="FJ47" s="69" t="str" cm="1">
        <f t="array" ref="FJ47">IF($X47="", "", IFERROR(INDEX($BN47:$EY47, $EZ47, MATCH(FJ$8, $BN$2:$EY$2, 0)), ""))</f>
        <v/>
      </c>
      <c r="FK47" s="69" t="str" cm="1">
        <f t="array" ref="FK47">IF($X47="", "", IFERROR(INDEX($BN47:$EY47, $EZ47, MATCH(FK$8, $BN$2:$EY$2, 0)), ""))</f>
        <v/>
      </c>
      <c r="FL47" s="69" t="str" cm="1">
        <f t="array" ref="FL47">IF($X47="", "", IFERROR(INDEX($BN47:$EY47, $EZ47, MATCH(FL$8, $BN$2:$EY$2, 0)), ""))</f>
        <v/>
      </c>
      <c r="FM47" s="69" t="str" cm="1">
        <f t="array" ref="FM47">IF($X47="", "", IFERROR(INDEX($BN47:$EY47, $EZ47, MATCH(FM$8, $BN$2:$EY$2, 0)), ""))</f>
        <v/>
      </c>
      <c r="FN47" s="69" t="str" cm="1">
        <f t="array" ref="FN47">IF($X47="", "", IFERROR(INDEX($BN47:$EY47, $EZ47, MATCH(FN$8, $BN$2:$EY$2, 0)), ""))</f>
        <v/>
      </c>
      <c r="FO47" s="69" t="str" cm="1">
        <f t="array" ref="FO47">IF($X47="", "", IFERROR(INDEX($BN47:$EY47, $EZ47, MATCH(FO$8, $BN$2:$EY$2, 0)), ""))</f>
        <v/>
      </c>
      <c r="FP47" s="69" t="str" cm="1">
        <f t="array" ref="FP47">IF($X47="", "", IFERROR(INDEX($BN47:$EY47, $EZ47, MATCH(FP$8, $BN$2:$EY$2, 0)), ""))</f>
        <v/>
      </c>
      <c r="FQ47" s="69" t="str" cm="1">
        <f t="array" ref="FQ47">IF($X47="", "", IFERROR(INDEX($BN47:$EY47, $EZ47, MATCH(FQ$8, $BN$2:$EY$2, 0)), ""))</f>
        <v/>
      </c>
      <c r="FR47" s="69" t="str" cm="1">
        <f t="array" ref="FR47">IF($X47="", "", IFERROR(INDEX($BN47:$EY47, $EZ47, MATCH(FR$8, $BN$2:$EY$2, 0)), ""))</f>
        <v/>
      </c>
      <c r="FS47" s="69" t="str" cm="1">
        <f t="array" ref="FS47">IF($X47="", "", IFERROR(INDEX($BN47:$EY47, $EZ47, MATCH(FS$8, $BN$2:$EY$2, 0)), ""))</f>
        <v/>
      </c>
      <c r="FT47" s="69" t="str" cm="1">
        <f t="array" ref="FT47">IF($X47="", "", IFERROR(INDEX($BN47:$EY47, $EZ47, MATCH(FT$8, $BN$2:$EY$2, 0)), ""))</f>
        <v/>
      </c>
      <c r="FU47" s="69" t="str" cm="1">
        <f t="array" ref="FU47">IF($X47="", "", IFERROR(INDEX($BN47:$EY47, $EZ47, MATCH(FU$8, $BN$2:$EY$2, 0)), ""))</f>
        <v/>
      </c>
      <c r="FV47" s="69" t="str" cm="1">
        <f t="array" ref="FV47">IF($X47="", "", IFERROR(INDEX($BN47:$EY47, $EZ47, MATCH(FV$8, $BN$2:$EY$2, 0)), ""))</f>
        <v/>
      </c>
      <c r="FW47" s="69" t="str" cm="1">
        <f t="array" ref="FW47">IF($X47="", "", IFERROR(INDEX($BN47:$EY47, $EZ47, MATCH(FW$8, $BN$2:$EY$2, 0)), ""))</f>
        <v/>
      </c>
      <c r="FX47" s="69" t="str" cm="1">
        <f t="array" ref="FX47">IF($X47="", "", IFERROR(INDEX($BN47:$EY47, $EZ47, MATCH(FX$8, $BN$2:$EY$2, 0)), ""))</f>
        <v/>
      </c>
      <c r="FY47" s="69" t="str" cm="1">
        <f t="array" ref="FY47">IF($X47="", "", IFERROR(INDEX($BN47:$EY47, $EZ47, MATCH(FY$8, $BN$2:$EY$2, 0)), ""))</f>
        <v/>
      </c>
      <c r="FZ47" s="69" t="str" cm="1">
        <f t="array" ref="FZ47">IF($X47="", "", IFERROR(INDEX($BN47:$EY47, $EZ47, MATCH(FZ$8, $BN$2:$EY$2, 0)), ""))</f>
        <v/>
      </c>
      <c r="GA47" s="69" t="str" cm="1">
        <f t="array" ref="GA47">IF($X47="", "", IFERROR(INDEX($BN47:$EY47, $EZ47, MATCH(GA$8, $BN$2:$EY$2, 0)), ""))</f>
        <v/>
      </c>
      <c r="GB47" s="69" t="str" cm="1">
        <f t="array" ref="GB47">IF($X47="", "", IFERROR(INDEX($BN47:$EY47, $EZ47, MATCH(GB$8, $BN$2:$EY$2, 0)), ""))</f>
        <v/>
      </c>
      <c r="GC47" s="69" t="str" cm="1">
        <f t="array" ref="GC47">IF($X47="", "", IFERROR(INDEX($BN47:$EY47, $EZ47, MATCH(GC$8, $BN$2:$EY$2, 0)), ""))</f>
        <v/>
      </c>
      <c r="GD47" s="69" t="str" cm="1">
        <f t="array" ref="GD47">IF($X47="", "", IFERROR(INDEX($BN47:$EY47, $EZ47, MATCH(GD$8, $BN$2:$EY$2, 0)), ""))</f>
        <v/>
      </c>
      <c r="GE47" s="69" t="str" cm="1">
        <f t="array" ref="GE47">IF($X47="", "", IFERROR(INDEX($BN47:$EY47, $EZ47, MATCH(GE$8, $BN$2:$EY$2, 0)), ""))</f>
        <v/>
      </c>
      <c r="GF47" s="69" t="str" cm="1">
        <f t="array" ref="GF47">IF($X47="", "", IFERROR(INDEX($BN47:$EY47, $EZ47, MATCH(GF$8, $BN$2:$EY$2, 0)), ""))</f>
        <v/>
      </c>
      <c r="GG47" s="69" t="str" cm="1">
        <f t="array" ref="GG47">IF($X47="", "", IFERROR(INDEX($BN47:$EY47, $EZ47, MATCH(GG$8, $BN$2:$EY$2, 0)), ""))</f>
        <v/>
      </c>
      <c r="GH47" s="69" t="str" cm="1">
        <f t="array" ref="GH47">IF($X47="", "", IFERROR(INDEX($BN47:$EY47, $EZ47, MATCH(GH$8, $BN$2:$EY$2, 0)), ""))</f>
        <v/>
      </c>
      <c r="GI47" s="69" t="str" cm="1">
        <f t="array" ref="GI47">IF($X47="", "", IFERROR(INDEX($BN47:$EY47, $EZ47, MATCH(GI$8, $BN$2:$EY$2, 0)), ""))</f>
        <v/>
      </c>
      <c r="GJ47" s="69" t="str" cm="1">
        <f t="array" ref="GJ47">IF($X47="", "", IFERROR(INDEX($BN47:$EY47, $EZ47, MATCH(GJ$8, $BN$2:$EY$2, 0)), ""))</f>
        <v/>
      </c>
      <c r="GK47" s="69" t="str" cm="1">
        <f t="array" ref="GK47">IF($X47="", "", IFERROR(INDEX($BN47:$EY47, $EZ47, MATCH(GK$8, $BN$2:$EY$2, 0)), ""))</f>
        <v/>
      </c>
      <c r="GL47" s="69" t="str" cm="1">
        <f t="array" ref="GL47">IF($X47="", "", IFERROR(INDEX($BN47:$EY47, $EZ47, MATCH(GL$8, $BN$2:$EY$2, 0)), ""))</f>
        <v/>
      </c>
      <c r="GM47" s="69" t="str" cm="1">
        <f t="array" ref="GM47">IF($X47="", "", IFERROR(INDEX($BN47:$EY47, $EZ47, MATCH(GM$8, $BN$2:$EY$2, 0)), ""))</f>
        <v/>
      </c>
      <c r="GN47" s="69" t="str" cm="1">
        <f t="array" ref="GN47">IF($X47="", "", IFERROR(INDEX($BN47:$EY47, $EZ47, MATCH(GN$8, $BN$2:$EY$2, 0)), ""))</f>
        <v/>
      </c>
      <c r="GO47" s="69" t="str" cm="1">
        <f t="array" ref="GO47">IF($X47="", "", IFERROR(INDEX($BN47:$EY47, $EZ47, MATCH(GO$8, $BN$2:$EY$2, 0)), ""))</f>
        <v/>
      </c>
      <c r="GP47" s="69" t="str" cm="1">
        <f t="array" ref="GP47">IF($X47="", "", IFERROR(INDEX($BN47:$EY47, $EZ47, MATCH(GP$8, $BN$2:$EY$2, 0)), ""))</f>
        <v/>
      </c>
      <c r="GQ47" s="69" t="str" cm="1">
        <f t="array" ref="GQ47">IF($X47="", "", IFERROR(INDEX($BN47:$EY47, $EZ47, MATCH(GQ$8, $BN$2:$EY$2, 0)), ""))</f>
        <v/>
      </c>
      <c r="GR47" s="69" t="str" cm="1">
        <f t="array" ref="GR47">IF($X47="", "", IFERROR(INDEX($BN47:$EY47, $EZ47, MATCH(GR$8, $BN$2:$EY$2, 0)), ""))</f>
        <v/>
      </c>
      <c r="GS47" s="69" t="str" cm="1">
        <f t="array" ref="GS47">IF($X47="", "", IFERROR(INDEX($BN47:$EY47, $EZ47, MATCH(GS$8, $BN$2:$EY$2, 0)), ""))</f>
        <v/>
      </c>
      <c r="GT47" s="69" t="str" cm="1">
        <f t="array" ref="GT47">IF($X47="", "", IFERROR(INDEX($BN47:$EY47, $EZ47, MATCH(GT$8, $BN$2:$EY$2, 0)), ""))</f>
        <v/>
      </c>
      <c r="GU47" s="69" t="str" cm="1">
        <f t="array" ref="GU47">IF($X47="", "", IFERROR(INDEX($BN47:$EY47, $EZ47, MATCH(GU$8, $BN$2:$EY$2, 0)), ""))</f>
        <v/>
      </c>
      <c r="GV47" s="69" t="str" cm="1">
        <f t="array" ref="GV47">IF($X47="", "", IFERROR(INDEX($BN47:$EY47, $EZ47, MATCH(GV$8, $BN$2:$EY$2, 0)), ""))</f>
        <v/>
      </c>
      <c r="GW47" s="69" t="str" cm="1">
        <f t="array" ref="GW47">IF($X47="", "", IFERROR(INDEX($BN47:$EY47, $EZ47, MATCH(GW$8, $BN$2:$EY$2, 0)), ""))</f>
        <v/>
      </c>
      <c r="GX47" s="69" t="str" cm="1">
        <f t="array" ref="GX47">IF($X47="", "", IFERROR(INDEX($BN47:$EY47, $EZ47, MATCH(GX$8, $BN$2:$EY$2, 0)), ""))</f>
        <v/>
      </c>
      <c r="GY47" s="69" t="str" cm="1">
        <f t="array" ref="GY47">IF($X47="", "", IFERROR(INDEX($BN47:$EY47, $EZ47, MATCH(GY$8, $BN$2:$EY$2, 0)), ""))</f>
        <v/>
      </c>
      <c r="GZ47" s="69" t="str" cm="1">
        <f t="array" ref="GZ47">IF($X47="", "", IFERROR(INDEX($BN47:$EY47, $EZ47, MATCH(GZ$8, $BN$2:$EY$2, 0)), ""))</f>
        <v/>
      </c>
      <c r="HA47" s="69" t="str" cm="1">
        <f t="array" ref="HA47">IF($X47="", "", IFERROR(INDEX($BN47:$EY47, $EZ47, MATCH(HA$8, $BN$2:$EY$2, 0)), ""))</f>
        <v/>
      </c>
      <c r="HB47" s="69" t="str" cm="1">
        <f t="array" ref="HB47">IF($X47="", "", IFERROR(INDEX($BN47:$EY47, $EZ47, MATCH(HB$8, $BN$2:$EY$2, 0)), ""))</f>
        <v/>
      </c>
      <c r="HC47" s="69" t="str" cm="1">
        <f t="array" ref="HC47">IF($X47="", "", IFERROR(INDEX($BN47:$EY47, $EZ47, MATCH(HC$8, $BN$2:$EY$2, 0)), ""))</f>
        <v/>
      </c>
      <c r="HD47" s="69" t="str" cm="1">
        <f t="array" ref="HD47">IF($X47="", "", IFERROR(INDEX($BN47:$EY47, $EZ47, MATCH(HD$8, $BN$2:$EY$2, 0)), ""))</f>
        <v/>
      </c>
      <c r="HE47" s="69" t="str" cm="1">
        <f t="array" ref="HE47">IF($X47="", "", IFERROR(INDEX($BN47:$EY47, $EZ47, MATCH(HE$8, $BN$2:$EY$2, 0)), ""))</f>
        <v/>
      </c>
      <c r="HF47" s="69" t="str" cm="1">
        <f t="array" ref="HF47">IF($X47="", "", IFERROR(INDEX($BN47:$EY47, $EZ47, MATCH(HF$8, $BN$2:$EY$2, 0)), ""))</f>
        <v/>
      </c>
      <c r="HG47" s="69" t="str" cm="1">
        <f t="array" ref="HG47">IF($X47="", "", IFERROR(INDEX($BN47:$EY47, $EZ47, MATCH(HG$8, $BN$2:$EY$2, 0)), ""))</f>
        <v/>
      </c>
      <c r="HH47" s="69" t="str" cm="1">
        <f t="array" ref="HH47">IF($X47="", "", IFERROR(INDEX($BN47:$EY47, $EZ47, MATCH(HH$8, $BN$2:$EY$2, 0)), ""))</f>
        <v/>
      </c>
      <c r="HI47" s="69" t="str" cm="1">
        <f t="array" ref="HI47">IF($X47="", "", IFERROR(INDEX($BN47:$EY47, $EZ47, MATCH(HI$8, $BN$2:$EY$2, 0)), ""))</f>
        <v/>
      </c>
      <c r="HJ47" s="69" t="str" cm="1">
        <f t="array" ref="HJ47">IF($X47="", "", IFERROR(INDEX($BN47:$EY47, $EZ47, MATCH(HJ$8, $BN$2:$EY$2, 0)), ""))</f>
        <v/>
      </c>
      <c r="HK47" s="69" t="str" cm="1">
        <f t="array" ref="HK47">IF($X47="", "", IFERROR(INDEX($BN47:$EY47, $EZ47, MATCH(HK$8, $BN$2:$EY$2, 0)), ""))</f>
        <v/>
      </c>
      <c r="HL47" s="69" t="str" cm="1">
        <f t="array" ref="HL47">IF($X47="", "", IFERROR(INDEX($BN47:$EY47, $EZ47, MATCH(HL$8, $BN$2:$EY$2, 0)), ""))</f>
        <v/>
      </c>
      <c r="HM47" s="69" t="str" cm="1">
        <f t="array" ref="HM47">IF($X47="", "", IFERROR(INDEX($BN47:$EY47, $EZ47, MATCH(HM$8, $BN$2:$EY$2, 0)), ""))</f>
        <v/>
      </c>
      <c r="HN47" s="69" t="str" cm="1">
        <f t="array" ref="HN47">IF($X47="", "", IFERROR(INDEX($BN47:$EY47, $EZ47, MATCH(HN$8, $BN$2:$EY$2, 0)), ""))</f>
        <v/>
      </c>
      <c r="HO47" s="69" t="str" cm="1">
        <f t="array" ref="HO47">IF($X47="", "", IFERROR(INDEX($BN47:$EY47, $EZ47, MATCH(HO$8, $BN$2:$EY$2, 0)), ""))</f>
        <v/>
      </c>
      <c r="HP47" s="69" t="str" cm="1">
        <f t="array" ref="HP47">IF($X47="", "", IFERROR(INDEX($BN47:$EY47, $EZ47, MATCH(HP$8, $BN$2:$EY$2, 0)), ""))</f>
        <v/>
      </c>
      <c r="HQ47" s="69" t="str" cm="1">
        <f t="array" ref="HQ47">IF($X47="", "", IFERROR(INDEX($BN47:$EY47, $EZ47, MATCH(HQ$8, $BN$2:$EY$2, 0)), ""))</f>
        <v/>
      </c>
      <c r="HR47" s="70" t="str" cm="1">
        <f t="array" ref="HR47">IF($X47="", "", IFERROR(INDEX($BN47:$EY47, $EZ47, MATCH(HR$8, $BN$2:$EY$2, 0)), ""))</f>
        <v/>
      </c>
      <c r="HT47" s="8" t="str" cm="1">
        <f t="array" ref="HT47">IFERROR(INDEX($FA$6:$HR$6, $HS$6, MATCH(MIN($FA47:$HR47), $FA47:$HR47, 0)), "")</f>
        <v/>
      </c>
      <c r="HV47" s="8" t="str" cm="1">
        <f t="array" ref="HV47">IFERROR(INDEX(Trainers!$I$11:$I$20, MATCH(IFERROR(INDEX($FA$7:$HR$7, $HS$6, MATCH(MIN($FA47:$HR47), $FA47:$HR47, 0)), ""), Trainers!$AB$11:$AB$20, 0)), "")</f>
        <v/>
      </c>
      <c r="HX47" s="81" t="str">
        <f t="shared" si="167"/>
        <v/>
      </c>
      <c r="HY47" s="88" t="str">
        <f t="shared" si="168"/>
        <v/>
      </c>
      <c r="HZ47" s="81" t="str">
        <f t="shared" si="169"/>
        <v/>
      </c>
      <c r="IA47" s="88" t="str">
        <f t="shared" si="170"/>
        <v/>
      </c>
      <c r="IB47" s="81" t="str">
        <f t="shared" si="169"/>
        <v/>
      </c>
      <c r="IC47" s="88" t="str">
        <f t="shared" si="170"/>
        <v/>
      </c>
      <c r="ID47" s="81" t="str">
        <f t="shared" si="169"/>
        <v/>
      </c>
      <c r="IE47" s="88" t="str">
        <f t="shared" si="170"/>
        <v/>
      </c>
      <c r="IF47" s="81" t="str">
        <f t="shared" si="169"/>
        <v/>
      </c>
      <c r="IG47" s="88" t="str">
        <f t="shared" si="170"/>
        <v/>
      </c>
      <c r="IH47" s="81" t="str">
        <f t="shared" si="169"/>
        <v/>
      </c>
      <c r="II47" s="88" t="str">
        <f t="shared" si="170"/>
        <v/>
      </c>
      <c r="IJ47" s="81" t="str">
        <f t="shared" si="169"/>
        <v/>
      </c>
      <c r="IK47" s="88" t="str">
        <f t="shared" si="170"/>
        <v/>
      </c>
      <c r="IL47" s="81" t="str">
        <f t="shared" si="169"/>
        <v/>
      </c>
      <c r="IM47" s="88" t="str">
        <f t="shared" si="170"/>
        <v/>
      </c>
      <c r="IN47" s="81" t="str">
        <f t="shared" si="169"/>
        <v/>
      </c>
      <c r="IO47" s="88" t="str">
        <f t="shared" si="170"/>
        <v/>
      </c>
      <c r="IP47" s="81" t="str">
        <f t="shared" si="169"/>
        <v/>
      </c>
      <c r="IQ47" s="88" t="str">
        <f t="shared" si="166"/>
        <v/>
      </c>
      <c r="IS47" s="81" t="str" cm="1">
        <f t="array" ref="IS47">IF($X47="", "", IFERROR(INDEX($HX$3:$IQ$3, $IR$3, MATCH(IS$10, $HX47:$IQ47, 0)), ""))</f>
        <v/>
      </c>
      <c r="IT47" s="89" t="str" cm="1">
        <f t="array" ref="IT47">IF($X47="", "", IFERROR(INDEX($HX$3:$IQ$3, $IR$3, MATCH(IT$10, $HX47:$IQ47, 0)), ""))</f>
        <v/>
      </c>
      <c r="IU47" s="89" t="str" cm="1">
        <f t="array" ref="IU47">IF($X47="", "", IFERROR(INDEX($HX$3:$IQ$3, $IR$3, MATCH(IU$10, $HX47:$IQ47, 0)), ""))</f>
        <v/>
      </c>
      <c r="IV47" s="8" t="str">
        <f t="shared" si="151"/>
        <v/>
      </c>
      <c r="IX47" s="8" t="str">
        <f t="shared" si="152"/>
        <v/>
      </c>
      <c r="IZ47" s="8" t="str">
        <f>IF($BL47="", "", IFERROR(INDEX(Trainers!$AB$11:$AB$20, MATCH($BL47, Trainers!$I$11:$I$20, 0)), ""))</f>
        <v/>
      </c>
      <c r="JA47" s="78" t="str">
        <f t="shared" si="153"/>
        <v/>
      </c>
      <c r="JB47" s="8" t="str" cm="1">
        <f t="array" ref="JB47">IFERROR(INDEX($BN$7:$EY$7, $BM$7, MATCH(CONCATENATE($IZ47, " - ", $BJ47), $BN$2:$EY$2, 0)), "")</f>
        <v/>
      </c>
      <c r="JC47" s="8" t="str">
        <f t="shared" si="154"/>
        <v/>
      </c>
      <c r="JE47" s="8" t="str">
        <f>IF($HV47="", "", IFERROR(INDEX(Trainers!$AB$11:$AB$20, MATCH($HV47, Trainers!$I$11:$I$20, 0)), ""))</f>
        <v/>
      </c>
      <c r="JF47" s="78" t="str" cm="1">
        <f t="array" ref="JF47">IF(IFERROR(INDEX($F47:$L47, $Y47, MATCH($HT47, $F$9:$L$9, 0)), "")="", "", IFERROR(INDEX($F47:$L47, $Y47, MATCH($HT47, $F$9:$L$9, 0)), ""))</f>
        <v/>
      </c>
      <c r="JG47" s="8" t="str" cm="1">
        <f t="array" ref="JG47">IFERROR(INDEX($BN$7:$EY$7, $BM$7, MATCH(CONCATENATE($JE47, " - ", $HT47), $BN$2:$EY$2, 0)), "")</f>
        <v/>
      </c>
      <c r="JH47" s="8" t="str">
        <f t="shared" si="155"/>
        <v/>
      </c>
    </row>
    <row r="48" spans="1:268" x14ac:dyDescent="0.25">
      <c r="A48" s="2"/>
      <c r="B48" s="20"/>
      <c r="C48" s="21"/>
      <c r="D48" s="38"/>
      <c r="E48" s="22"/>
      <c r="F48" s="22"/>
      <c r="G48" s="22"/>
      <c r="H48" s="22"/>
      <c r="I48" s="22"/>
      <c r="J48" s="22"/>
      <c r="K48" s="22"/>
      <c r="L48" s="23"/>
      <c r="M48" s="2"/>
      <c r="N48" s="101" t="str">
        <f t="shared" si="75"/>
        <v/>
      </c>
      <c r="O48" s="2"/>
      <c r="P48" s="62"/>
      <c r="Q48" s="62"/>
      <c r="R48" s="62"/>
      <c r="X48" s="8" t="str">
        <f t="shared" si="76"/>
        <v/>
      </c>
      <c r="Z48" s="8" t="str">
        <f t="shared" si="38"/>
        <v/>
      </c>
      <c r="AA48" s="8" t="str">
        <f t="shared" si="39"/>
        <v/>
      </c>
      <c r="AB48" s="8" t="str">
        <f t="shared" si="40"/>
        <v/>
      </c>
      <c r="AC48" s="8" t="str">
        <f t="shared" si="41"/>
        <v/>
      </c>
      <c r="AD48" s="8" t="str">
        <f t="shared" si="42"/>
        <v/>
      </c>
      <c r="AE48" s="8" t="str">
        <f t="shared" si="43"/>
        <v/>
      </c>
      <c r="AF48" s="8" t="str">
        <f t="shared" si="44"/>
        <v/>
      </c>
      <c r="AG48" s="8" t="str">
        <f t="shared" si="45"/>
        <v/>
      </c>
      <c r="AH48" s="8" t="str">
        <f t="shared" si="46"/>
        <v/>
      </c>
      <c r="AI48" s="8" t="str">
        <f t="shared" si="47"/>
        <v/>
      </c>
      <c r="AJ48" s="8" t="str">
        <f t="shared" si="48"/>
        <v/>
      </c>
      <c r="AL48" s="68" t="str">
        <f t="shared" si="158"/>
        <v/>
      </c>
      <c r="AM48" s="69" t="str">
        <f t="shared" si="159"/>
        <v/>
      </c>
      <c r="AN48" s="69" t="str">
        <f t="shared" si="160"/>
        <v/>
      </c>
      <c r="AO48" s="69" t="str">
        <f t="shared" si="161"/>
        <v/>
      </c>
      <c r="AP48" s="69" t="str">
        <f t="shared" si="162"/>
        <v/>
      </c>
      <c r="AQ48" s="69" t="str">
        <f t="shared" si="163"/>
        <v/>
      </c>
      <c r="AR48" s="70" t="str">
        <f t="shared" si="164"/>
        <v/>
      </c>
      <c r="AT48" s="68" t="str">
        <f>IF($D48="", "", IFERROR(INDEX('Training Positions'!C$11:C$30, MATCH($D48, 'Training Positions'!$B$11:$B$30, 0)), ""))</f>
        <v/>
      </c>
      <c r="AU48" s="69" t="str">
        <f>IF($D48="", "", IFERROR(INDEX('Training Positions'!D$11:D$30, MATCH($D48, 'Training Positions'!$B$11:$B$30, 0)), ""))</f>
        <v/>
      </c>
      <c r="AV48" s="69" t="str">
        <f>IF($D48="", "", IFERROR(INDEX('Training Positions'!E$11:E$30, MATCH($D48, 'Training Positions'!$B$11:$B$30, 0)), ""))</f>
        <v/>
      </c>
      <c r="AW48" s="69" t="str">
        <f>IF($D48="", "", IFERROR(INDEX('Training Positions'!F$11:F$30, MATCH($D48, 'Training Positions'!$B$11:$B$30, 0)), ""))</f>
        <v/>
      </c>
      <c r="AX48" s="69" t="str">
        <f>IF($D48="", "", IFERROR(INDEX('Training Positions'!G$11:G$30, MATCH($D48, 'Training Positions'!$B$11:$B$30, 0)), ""))</f>
        <v/>
      </c>
      <c r="AY48" s="69" t="str">
        <f>IF($D48="", "", IFERROR(INDEX('Training Positions'!H$11:H$30, MATCH($D48, 'Training Positions'!$B$11:$B$30, 0)), ""))</f>
        <v/>
      </c>
      <c r="AZ48" s="70" t="str">
        <f>IF($D48="", "", IFERROR(INDEX('Training Positions'!I$11:I$30, MATCH($D48, 'Training Positions'!$B$11:$B$30, 0)), ""))</f>
        <v/>
      </c>
      <c r="BB48" s="68" t="str">
        <f t="shared" si="77"/>
        <v/>
      </c>
      <c r="BC48" s="69" t="str">
        <f t="shared" si="77"/>
        <v/>
      </c>
      <c r="BD48" s="69" t="str">
        <f t="shared" si="77"/>
        <v/>
      </c>
      <c r="BE48" s="69" t="str">
        <f t="shared" si="77"/>
        <v/>
      </c>
      <c r="BF48" s="69" t="str">
        <f t="shared" si="77"/>
        <v/>
      </c>
      <c r="BG48" s="69" t="str">
        <f t="shared" si="77"/>
        <v/>
      </c>
      <c r="BH48" s="70" t="str">
        <f t="shared" si="77"/>
        <v/>
      </c>
      <c r="BJ48" s="8" t="str" cm="1">
        <f t="array" ref="BJ48">IF($X48="", "", IFERROR(INDEX($BB$10:$BH$10, $BA$10, MATCH(MIN($BB48:$BH48), $BB48:$BH48, 0)), ""))</f>
        <v/>
      </c>
      <c r="BK48" s="78" t="str">
        <f t="shared" si="78"/>
        <v/>
      </c>
      <c r="BL48" s="8" t="str">
        <f>IF($IX48="", "", IFERROR(INDEX(Trainers!$I$11:$I$20, MATCH($IX48, Trainers!$AB$11:$AB$20, 0)), ""))</f>
        <v/>
      </c>
      <c r="BN48" s="68" t="str" cm="1">
        <f t="array" ref="BN48">IF(OR($X48="", BN$7=""), "", IFERROR(IF(IFERROR(INDEX($F48:$L48, $BM48, MATCH(BN$6, $F$9:$L$9, 0)), "")&gt;BN$7, "", IFERROR(INDEX($BB48:$BH48, $BM48, MATCH(BN$6, $BB$10:$BH$10, 0)), "")), ""))</f>
        <v/>
      </c>
      <c r="BO48" s="70" t="str" cm="1">
        <f t="array" ref="BO48">IF(OR($X48="", BO$7=""), "", IFERROR(IF(IFERROR(INDEX($F48:$L48, $BM48, MATCH(BO$6, $F$9:$L$9, 0)), "")&gt;BO$7, "", IFERROR(INDEX($BB48:$BH48, $BM48, MATCH(BO$6, $BB$10:$BH$10, 0)), "")), ""))</f>
        <v/>
      </c>
      <c r="BP48" s="68" t="str">
        <f t="shared" si="79"/>
        <v/>
      </c>
      <c r="BQ48" s="69" t="str">
        <f t="shared" si="80"/>
        <v/>
      </c>
      <c r="BR48" s="69" t="str">
        <f t="shared" si="81"/>
        <v/>
      </c>
      <c r="BS48" s="69" t="str">
        <f t="shared" si="82"/>
        <v/>
      </c>
      <c r="BT48" s="69" t="str">
        <f t="shared" si="83"/>
        <v/>
      </c>
      <c r="BU48" s="69" t="str">
        <f t="shared" si="84"/>
        <v/>
      </c>
      <c r="BV48" s="70" t="str">
        <f t="shared" si="85"/>
        <v/>
      </c>
      <c r="BW48" s="68" t="str" cm="1">
        <f t="array" ref="BW48">IF(OR($X48="", BW$7=""), "", IFERROR(IF(IFERROR(INDEX($F48:$L48, $BM48, MATCH(BW$6, $F$9:$L$9, 0)), "")&gt;BW$7, "", IFERROR(INDEX($BB48:$BH48, $BM48, MATCH(BW$6, $BB$10:$BH$10, 0)), "")), ""))</f>
        <v/>
      </c>
      <c r="BX48" s="70" t="str" cm="1">
        <f t="array" ref="BX48">IF(OR($X48="", BX$7=""), "", IFERROR(IF(IFERROR(INDEX($F48:$L48, $BM48, MATCH(BX$6, $F$9:$L$9, 0)), "")&gt;BX$7, "", IFERROR(INDEX($BB48:$BH48, $BM48, MATCH(BX$6, $BB$10:$BH$10, 0)), "")), ""))</f>
        <v/>
      </c>
      <c r="BY48" s="68" t="str">
        <f t="shared" si="86"/>
        <v/>
      </c>
      <c r="BZ48" s="69" t="str">
        <f t="shared" si="87"/>
        <v/>
      </c>
      <c r="CA48" s="69" t="str">
        <f t="shared" si="88"/>
        <v/>
      </c>
      <c r="CB48" s="69" t="str">
        <f t="shared" si="89"/>
        <v/>
      </c>
      <c r="CC48" s="69" t="str">
        <f t="shared" si="90"/>
        <v/>
      </c>
      <c r="CD48" s="69" t="str">
        <f t="shared" si="91"/>
        <v/>
      </c>
      <c r="CE48" s="70" t="str">
        <f t="shared" si="92"/>
        <v/>
      </c>
      <c r="CF48" s="68" t="str" cm="1">
        <f t="array" ref="CF48">IF(OR($X48="", CF$7=""), "", IFERROR(IF(IFERROR(INDEX($F48:$L48, $BM48, MATCH(CF$6, $F$9:$L$9, 0)), "")&gt;CF$7, "", IFERROR(INDEX($BB48:$BH48, $BM48, MATCH(CF$6, $BB$10:$BH$10, 0)), "")), ""))</f>
        <v/>
      </c>
      <c r="CG48" s="70" t="str" cm="1">
        <f t="array" ref="CG48">IF(OR($X48="", CG$7=""), "", IFERROR(IF(IFERROR(INDEX($F48:$L48, $BM48, MATCH(CG$6, $F$9:$L$9, 0)), "")&gt;CG$7, "", IFERROR(INDEX($BB48:$BH48, $BM48, MATCH(CG$6, $BB$10:$BH$10, 0)), "")), ""))</f>
        <v/>
      </c>
      <c r="CH48" s="68" t="str">
        <f t="shared" si="93"/>
        <v/>
      </c>
      <c r="CI48" s="69" t="str">
        <f t="shared" si="94"/>
        <v/>
      </c>
      <c r="CJ48" s="69" t="str">
        <f t="shared" si="95"/>
        <v/>
      </c>
      <c r="CK48" s="69" t="str">
        <f t="shared" si="96"/>
        <v/>
      </c>
      <c r="CL48" s="69" t="str">
        <f t="shared" si="97"/>
        <v/>
      </c>
      <c r="CM48" s="69" t="str">
        <f t="shared" si="98"/>
        <v/>
      </c>
      <c r="CN48" s="70" t="str">
        <f t="shared" si="99"/>
        <v/>
      </c>
      <c r="CO48" s="68" t="str" cm="1">
        <f t="array" ref="CO48">IF(OR($X48="", CO$7=""), "", IFERROR(IF(IFERROR(INDEX($F48:$L48, $BM48, MATCH(CO$6, $F$9:$L$9, 0)), "")&gt;CO$7, "", IFERROR(INDEX($BB48:$BH48, $BM48, MATCH(CO$6, $BB$10:$BH$10, 0)), "")), ""))</f>
        <v/>
      </c>
      <c r="CP48" s="70" t="str" cm="1">
        <f t="array" ref="CP48">IF(OR($X48="", CP$7=""), "", IFERROR(IF(IFERROR(INDEX($F48:$L48, $BM48, MATCH(CP$6, $F$9:$L$9, 0)), "")&gt;CP$7, "", IFERROR(INDEX($BB48:$BH48, $BM48, MATCH(CP$6, $BB$10:$BH$10, 0)), "")), ""))</f>
        <v/>
      </c>
      <c r="CQ48" s="68" t="str">
        <f t="shared" si="100"/>
        <v/>
      </c>
      <c r="CR48" s="69" t="str">
        <f t="shared" si="101"/>
        <v/>
      </c>
      <c r="CS48" s="69" t="str">
        <f t="shared" si="102"/>
        <v/>
      </c>
      <c r="CT48" s="69" t="str">
        <f t="shared" si="103"/>
        <v/>
      </c>
      <c r="CU48" s="69" t="str">
        <f t="shared" si="104"/>
        <v/>
      </c>
      <c r="CV48" s="69" t="str">
        <f t="shared" si="105"/>
        <v/>
      </c>
      <c r="CW48" s="70" t="str">
        <f t="shared" si="106"/>
        <v/>
      </c>
      <c r="CX48" s="68" t="str" cm="1">
        <f t="array" ref="CX48">IF(OR($X48="", CX$7=""), "", IFERROR(IF(IFERROR(INDEX($F48:$L48, $BM48, MATCH(CX$6, $F$9:$L$9, 0)), "")&gt;CX$7, "", IFERROR(INDEX($BB48:$BH48, $BM48, MATCH(CX$6, $BB$10:$BH$10, 0)), "")), ""))</f>
        <v/>
      </c>
      <c r="CY48" s="70" t="str" cm="1">
        <f t="array" ref="CY48">IF(OR($X48="", CY$7=""), "", IFERROR(IF(IFERROR(INDEX($F48:$L48, $BM48, MATCH(CY$6, $F$9:$L$9, 0)), "")&gt;CY$7, "", IFERROR(INDEX($BB48:$BH48, $BM48, MATCH(CY$6, $BB$10:$BH$10, 0)), "")), ""))</f>
        <v/>
      </c>
      <c r="CZ48" s="68" t="str">
        <f t="shared" si="107"/>
        <v/>
      </c>
      <c r="DA48" s="69" t="str">
        <f t="shared" si="108"/>
        <v/>
      </c>
      <c r="DB48" s="69" t="str">
        <f t="shared" si="109"/>
        <v/>
      </c>
      <c r="DC48" s="69" t="str">
        <f t="shared" si="110"/>
        <v/>
      </c>
      <c r="DD48" s="69" t="str">
        <f t="shared" si="111"/>
        <v/>
      </c>
      <c r="DE48" s="69" t="str">
        <f t="shared" si="112"/>
        <v/>
      </c>
      <c r="DF48" s="70" t="str">
        <f t="shared" si="113"/>
        <v/>
      </c>
      <c r="DG48" s="68" t="str" cm="1">
        <f t="array" ref="DG48">IF(OR($X48="", DG$7=""), "", IFERROR(IF(IFERROR(INDEX($F48:$L48, $BM48, MATCH(DG$6, $F$9:$L$9, 0)), "")&gt;DG$7, "", IFERROR(INDEX($BB48:$BH48, $BM48, MATCH(DG$6, $BB$10:$BH$10, 0)), "")), ""))</f>
        <v/>
      </c>
      <c r="DH48" s="70" t="str" cm="1">
        <f t="array" ref="DH48">IF(OR($X48="", DH$7=""), "", IFERROR(IF(IFERROR(INDEX($F48:$L48, $BM48, MATCH(DH$6, $F$9:$L$9, 0)), "")&gt;DH$7, "", IFERROR(INDEX($BB48:$BH48, $BM48, MATCH(DH$6, $BB$10:$BH$10, 0)), "")), ""))</f>
        <v/>
      </c>
      <c r="DI48" s="68" t="str">
        <f t="shared" si="114"/>
        <v/>
      </c>
      <c r="DJ48" s="69" t="str">
        <f t="shared" si="115"/>
        <v/>
      </c>
      <c r="DK48" s="69" t="str">
        <f t="shared" si="116"/>
        <v/>
      </c>
      <c r="DL48" s="69" t="str">
        <f t="shared" si="117"/>
        <v/>
      </c>
      <c r="DM48" s="69" t="str">
        <f t="shared" si="118"/>
        <v/>
      </c>
      <c r="DN48" s="69" t="str">
        <f t="shared" si="119"/>
        <v/>
      </c>
      <c r="DO48" s="70" t="str">
        <f t="shared" si="120"/>
        <v/>
      </c>
      <c r="DP48" s="68" t="str" cm="1">
        <f t="array" ref="DP48">IF(OR($X48="", DP$7=""), "", IFERROR(IF(IFERROR(INDEX($F48:$L48, $BM48, MATCH(DP$6, $F$9:$L$9, 0)), "")&gt;DP$7, "", IFERROR(INDEX($BB48:$BH48, $BM48, MATCH(DP$6, $BB$10:$BH$10, 0)), "")), ""))</f>
        <v/>
      </c>
      <c r="DQ48" s="70" t="str" cm="1">
        <f t="array" ref="DQ48">IF(OR($X48="", DQ$7=""), "", IFERROR(IF(IFERROR(INDEX($F48:$L48, $BM48, MATCH(DQ$6, $F$9:$L$9, 0)), "")&gt;DQ$7, "", IFERROR(INDEX($BB48:$BH48, $BM48, MATCH(DQ$6, $BB$10:$BH$10, 0)), "")), ""))</f>
        <v/>
      </c>
      <c r="DR48" s="68" t="str">
        <f t="shared" si="121"/>
        <v/>
      </c>
      <c r="DS48" s="69" t="str">
        <f t="shared" si="122"/>
        <v/>
      </c>
      <c r="DT48" s="69" t="str">
        <f t="shared" si="123"/>
        <v/>
      </c>
      <c r="DU48" s="69" t="str">
        <f t="shared" si="124"/>
        <v/>
      </c>
      <c r="DV48" s="69" t="str">
        <f t="shared" si="125"/>
        <v/>
      </c>
      <c r="DW48" s="69" t="str">
        <f t="shared" si="126"/>
        <v/>
      </c>
      <c r="DX48" s="70" t="str">
        <f t="shared" si="127"/>
        <v/>
      </c>
      <c r="DY48" s="68" t="str" cm="1">
        <f t="array" ref="DY48">IF(OR($X48="", DY$7=""), "", IFERROR(IF(IFERROR(INDEX($F48:$L48, $BM48, MATCH(DY$6, $F$9:$L$9, 0)), "")&gt;DY$7, "", IFERROR(INDEX($BB48:$BH48, $BM48, MATCH(DY$6, $BB$10:$BH$10, 0)), "")), ""))</f>
        <v/>
      </c>
      <c r="DZ48" s="70" t="str" cm="1">
        <f t="array" ref="DZ48">IF(OR($X48="", DZ$7=""), "", IFERROR(IF(IFERROR(INDEX($F48:$L48, $BM48, MATCH(DZ$6, $F$9:$L$9, 0)), "")&gt;DZ$7, "", IFERROR(INDEX($BB48:$BH48, $BM48, MATCH(DZ$6, $BB$10:$BH$10, 0)), "")), ""))</f>
        <v/>
      </c>
      <c r="EA48" s="68" t="str">
        <f t="shared" si="128"/>
        <v/>
      </c>
      <c r="EB48" s="69" t="str">
        <f t="shared" si="129"/>
        <v/>
      </c>
      <c r="EC48" s="69" t="str">
        <f t="shared" si="130"/>
        <v/>
      </c>
      <c r="ED48" s="69" t="str">
        <f t="shared" si="131"/>
        <v/>
      </c>
      <c r="EE48" s="69" t="str">
        <f t="shared" si="132"/>
        <v/>
      </c>
      <c r="EF48" s="69" t="str">
        <f t="shared" si="133"/>
        <v/>
      </c>
      <c r="EG48" s="70" t="str">
        <f t="shared" si="134"/>
        <v/>
      </c>
      <c r="EH48" s="68" t="str" cm="1">
        <f t="array" ref="EH48">IF(OR($X48="", EH$7=""), "", IFERROR(IF(IFERROR(INDEX($F48:$L48, $BM48, MATCH(EH$6, $F$9:$L$9, 0)), "")&gt;EH$7, "", IFERROR(INDEX($BB48:$BH48, $BM48, MATCH(EH$6, $BB$10:$BH$10, 0)), "")), ""))</f>
        <v/>
      </c>
      <c r="EI48" s="70" t="str" cm="1">
        <f t="array" ref="EI48">IF(OR($X48="", EI$7=""), "", IFERROR(IF(IFERROR(INDEX($F48:$L48, $BM48, MATCH(EI$6, $F$9:$L$9, 0)), "")&gt;EI$7, "", IFERROR(INDEX($BB48:$BH48, $BM48, MATCH(EI$6, $BB$10:$BH$10, 0)), "")), ""))</f>
        <v/>
      </c>
      <c r="EJ48" s="68" t="str">
        <f t="shared" si="135"/>
        <v/>
      </c>
      <c r="EK48" s="69" t="str">
        <f t="shared" si="136"/>
        <v/>
      </c>
      <c r="EL48" s="69" t="str">
        <f t="shared" si="137"/>
        <v/>
      </c>
      <c r="EM48" s="69" t="str">
        <f t="shared" si="138"/>
        <v/>
      </c>
      <c r="EN48" s="69" t="str">
        <f t="shared" si="139"/>
        <v/>
      </c>
      <c r="EO48" s="69" t="str">
        <f t="shared" si="140"/>
        <v/>
      </c>
      <c r="EP48" s="70" t="str">
        <f t="shared" si="141"/>
        <v/>
      </c>
      <c r="EQ48" s="68" t="str" cm="1">
        <f t="array" ref="EQ48">IF(OR($X48="", EQ$7=""), "", IFERROR(IF(IFERROR(INDEX($F48:$L48, $BM48, MATCH(EQ$6, $F$9:$L$9, 0)), "")&gt;EQ$7, "", IFERROR(INDEX($BB48:$BH48, $BM48, MATCH(EQ$6, $BB$10:$BH$10, 0)), "")), ""))</f>
        <v/>
      </c>
      <c r="ER48" s="70" t="str" cm="1">
        <f t="array" ref="ER48">IF(OR($X48="", ER$7=""), "", IFERROR(IF(IFERROR(INDEX($F48:$L48, $BM48, MATCH(ER$6, $F$9:$L$9, 0)), "")&gt;ER$7, "", IFERROR(INDEX($BB48:$BH48, $BM48, MATCH(ER$6, $BB$10:$BH$10, 0)), "")), ""))</f>
        <v/>
      </c>
      <c r="ES48" s="68" t="str">
        <f t="shared" si="142"/>
        <v/>
      </c>
      <c r="ET48" s="69" t="str">
        <f t="shared" si="143"/>
        <v/>
      </c>
      <c r="EU48" s="69" t="str">
        <f t="shared" si="144"/>
        <v/>
      </c>
      <c r="EV48" s="69" t="str">
        <f t="shared" si="145"/>
        <v/>
      </c>
      <c r="EW48" s="69" t="str">
        <f t="shared" si="146"/>
        <v/>
      </c>
      <c r="EX48" s="69" t="str">
        <f t="shared" si="147"/>
        <v/>
      </c>
      <c r="EY48" s="70" t="str">
        <f t="shared" si="148"/>
        <v/>
      </c>
      <c r="FA48" s="68" t="str" cm="1">
        <f t="array" ref="FA48">IF($X48="", "", IFERROR(INDEX($BN48:$EY48, $EZ48, MATCH(FA$8, $BN$2:$EY$2, 0)), ""))</f>
        <v/>
      </c>
      <c r="FB48" s="69" t="str" cm="1">
        <f t="array" ref="FB48">IF($X48="", "", IFERROR(INDEX($BN48:$EY48, $EZ48, MATCH(FB$8, $BN$2:$EY$2, 0)), ""))</f>
        <v/>
      </c>
      <c r="FC48" s="69" t="str" cm="1">
        <f t="array" ref="FC48">IF($X48="", "", IFERROR(INDEX($BN48:$EY48, $EZ48, MATCH(FC$8, $BN$2:$EY$2, 0)), ""))</f>
        <v/>
      </c>
      <c r="FD48" s="69" t="str" cm="1">
        <f t="array" ref="FD48">IF($X48="", "", IFERROR(INDEX($BN48:$EY48, $EZ48, MATCH(FD$8, $BN$2:$EY$2, 0)), ""))</f>
        <v/>
      </c>
      <c r="FE48" s="69" t="str" cm="1">
        <f t="array" ref="FE48">IF($X48="", "", IFERROR(INDEX($BN48:$EY48, $EZ48, MATCH(FE$8, $BN$2:$EY$2, 0)), ""))</f>
        <v/>
      </c>
      <c r="FF48" s="69" t="str" cm="1">
        <f t="array" ref="FF48">IF($X48="", "", IFERROR(INDEX($BN48:$EY48, $EZ48, MATCH(FF$8, $BN$2:$EY$2, 0)), ""))</f>
        <v/>
      </c>
      <c r="FG48" s="69" t="str" cm="1">
        <f t="array" ref="FG48">IF($X48="", "", IFERROR(INDEX($BN48:$EY48, $EZ48, MATCH(FG$8, $BN$2:$EY$2, 0)), ""))</f>
        <v/>
      </c>
      <c r="FH48" s="69" t="str" cm="1">
        <f t="array" ref="FH48">IF($X48="", "", IFERROR(INDEX($BN48:$EY48, $EZ48, MATCH(FH$8, $BN$2:$EY$2, 0)), ""))</f>
        <v/>
      </c>
      <c r="FI48" s="69" t="str" cm="1">
        <f t="array" ref="FI48">IF($X48="", "", IFERROR(INDEX($BN48:$EY48, $EZ48, MATCH(FI$8, $BN$2:$EY$2, 0)), ""))</f>
        <v/>
      </c>
      <c r="FJ48" s="69" t="str" cm="1">
        <f t="array" ref="FJ48">IF($X48="", "", IFERROR(INDEX($BN48:$EY48, $EZ48, MATCH(FJ$8, $BN$2:$EY$2, 0)), ""))</f>
        <v/>
      </c>
      <c r="FK48" s="69" t="str" cm="1">
        <f t="array" ref="FK48">IF($X48="", "", IFERROR(INDEX($BN48:$EY48, $EZ48, MATCH(FK$8, $BN$2:$EY$2, 0)), ""))</f>
        <v/>
      </c>
      <c r="FL48" s="69" t="str" cm="1">
        <f t="array" ref="FL48">IF($X48="", "", IFERROR(INDEX($BN48:$EY48, $EZ48, MATCH(FL$8, $BN$2:$EY$2, 0)), ""))</f>
        <v/>
      </c>
      <c r="FM48" s="69" t="str" cm="1">
        <f t="array" ref="FM48">IF($X48="", "", IFERROR(INDEX($BN48:$EY48, $EZ48, MATCH(FM$8, $BN$2:$EY$2, 0)), ""))</f>
        <v/>
      </c>
      <c r="FN48" s="69" t="str" cm="1">
        <f t="array" ref="FN48">IF($X48="", "", IFERROR(INDEX($BN48:$EY48, $EZ48, MATCH(FN$8, $BN$2:$EY$2, 0)), ""))</f>
        <v/>
      </c>
      <c r="FO48" s="69" t="str" cm="1">
        <f t="array" ref="FO48">IF($X48="", "", IFERROR(INDEX($BN48:$EY48, $EZ48, MATCH(FO$8, $BN$2:$EY$2, 0)), ""))</f>
        <v/>
      </c>
      <c r="FP48" s="69" t="str" cm="1">
        <f t="array" ref="FP48">IF($X48="", "", IFERROR(INDEX($BN48:$EY48, $EZ48, MATCH(FP$8, $BN$2:$EY$2, 0)), ""))</f>
        <v/>
      </c>
      <c r="FQ48" s="69" t="str" cm="1">
        <f t="array" ref="FQ48">IF($X48="", "", IFERROR(INDEX($BN48:$EY48, $EZ48, MATCH(FQ$8, $BN$2:$EY$2, 0)), ""))</f>
        <v/>
      </c>
      <c r="FR48" s="69" t="str" cm="1">
        <f t="array" ref="FR48">IF($X48="", "", IFERROR(INDEX($BN48:$EY48, $EZ48, MATCH(FR$8, $BN$2:$EY$2, 0)), ""))</f>
        <v/>
      </c>
      <c r="FS48" s="69" t="str" cm="1">
        <f t="array" ref="FS48">IF($X48="", "", IFERROR(INDEX($BN48:$EY48, $EZ48, MATCH(FS$8, $BN$2:$EY$2, 0)), ""))</f>
        <v/>
      </c>
      <c r="FT48" s="69" t="str" cm="1">
        <f t="array" ref="FT48">IF($X48="", "", IFERROR(INDEX($BN48:$EY48, $EZ48, MATCH(FT$8, $BN$2:$EY$2, 0)), ""))</f>
        <v/>
      </c>
      <c r="FU48" s="69" t="str" cm="1">
        <f t="array" ref="FU48">IF($X48="", "", IFERROR(INDEX($BN48:$EY48, $EZ48, MATCH(FU$8, $BN$2:$EY$2, 0)), ""))</f>
        <v/>
      </c>
      <c r="FV48" s="69" t="str" cm="1">
        <f t="array" ref="FV48">IF($X48="", "", IFERROR(INDEX($BN48:$EY48, $EZ48, MATCH(FV$8, $BN$2:$EY$2, 0)), ""))</f>
        <v/>
      </c>
      <c r="FW48" s="69" t="str" cm="1">
        <f t="array" ref="FW48">IF($X48="", "", IFERROR(INDEX($BN48:$EY48, $EZ48, MATCH(FW$8, $BN$2:$EY$2, 0)), ""))</f>
        <v/>
      </c>
      <c r="FX48" s="69" t="str" cm="1">
        <f t="array" ref="FX48">IF($X48="", "", IFERROR(INDEX($BN48:$EY48, $EZ48, MATCH(FX$8, $BN$2:$EY$2, 0)), ""))</f>
        <v/>
      </c>
      <c r="FY48" s="69" t="str" cm="1">
        <f t="array" ref="FY48">IF($X48="", "", IFERROR(INDEX($BN48:$EY48, $EZ48, MATCH(FY$8, $BN$2:$EY$2, 0)), ""))</f>
        <v/>
      </c>
      <c r="FZ48" s="69" t="str" cm="1">
        <f t="array" ref="FZ48">IF($X48="", "", IFERROR(INDEX($BN48:$EY48, $EZ48, MATCH(FZ$8, $BN$2:$EY$2, 0)), ""))</f>
        <v/>
      </c>
      <c r="GA48" s="69" t="str" cm="1">
        <f t="array" ref="GA48">IF($X48="", "", IFERROR(INDEX($BN48:$EY48, $EZ48, MATCH(GA$8, $BN$2:$EY$2, 0)), ""))</f>
        <v/>
      </c>
      <c r="GB48" s="69" t="str" cm="1">
        <f t="array" ref="GB48">IF($X48="", "", IFERROR(INDEX($BN48:$EY48, $EZ48, MATCH(GB$8, $BN$2:$EY$2, 0)), ""))</f>
        <v/>
      </c>
      <c r="GC48" s="69" t="str" cm="1">
        <f t="array" ref="GC48">IF($X48="", "", IFERROR(INDEX($BN48:$EY48, $EZ48, MATCH(GC$8, $BN$2:$EY$2, 0)), ""))</f>
        <v/>
      </c>
      <c r="GD48" s="69" t="str" cm="1">
        <f t="array" ref="GD48">IF($X48="", "", IFERROR(INDEX($BN48:$EY48, $EZ48, MATCH(GD$8, $BN$2:$EY$2, 0)), ""))</f>
        <v/>
      </c>
      <c r="GE48" s="69" t="str" cm="1">
        <f t="array" ref="GE48">IF($X48="", "", IFERROR(INDEX($BN48:$EY48, $EZ48, MATCH(GE$8, $BN$2:$EY$2, 0)), ""))</f>
        <v/>
      </c>
      <c r="GF48" s="69" t="str" cm="1">
        <f t="array" ref="GF48">IF($X48="", "", IFERROR(INDEX($BN48:$EY48, $EZ48, MATCH(GF$8, $BN$2:$EY$2, 0)), ""))</f>
        <v/>
      </c>
      <c r="GG48" s="69" t="str" cm="1">
        <f t="array" ref="GG48">IF($X48="", "", IFERROR(INDEX($BN48:$EY48, $EZ48, MATCH(GG$8, $BN$2:$EY$2, 0)), ""))</f>
        <v/>
      </c>
      <c r="GH48" s="69" t="str" cm="1">
        <f t="array" ref="GH48">IF($X48="", "", IFERROR(INDEX($BN48:$EY48, $EZ48, MATCH(GH$8, $BN$2:$EY$2, 0)), ""))</f>
        <v/>
      </c>
      <c r="GI48" s="69" t="str" cm="1">
        <f t="array" ref="GI48">IF($X48="", "", IFERROR(INDEX($BN48:$EY48, $EZ48, MATCH(GI$8, $BN$2:$EY$2, 0)), ""))</f>
        <v/>
      </c>
      <c r="GJ48" s="69" t="str" cm="1">
        <f t="array" ref="GJ48">IF($X48="", "", IFERROR(INDEX($BN48:$EY48, $EZ48, MATCH(GJ$8, $BN$2:$EY$2, 0)), ""))</f>
        <v/>
      </c>
      <c r="GK48" s="69" t="str" cm="1">
        <f t="array" ref="GK48">IF($X48="", "", IFERROR(INDEX($BN48:$EY48, $EZ48, MATCH(GK$8, $BN$2:$EY$2, 0)), ""))</f>
        <v/>
      </c>
      <c r="GL48" s="69" t="str" cm="1">
        <f t="array" ref="GL48">IF($X48="", "", IFERROR(INDEX($BN48:$EY48, $EZ48, MATCH(GL$8, $BN$2:$EY$2, 0)), ""))</f>
        <v/>
      </c>
      <c r="GM48" s="69" t="str" cm="1">
        <f t="array" ref="GM48">IF($X48="", "", IFERROR(INDEX($BN48:$EY48, $EZ48, MATCH(GM$8, $BN$2:$EY$2, 0)), ""))</f>
        <v/>
      </c>
      <c r="GN48" s="69" t="str" cm="1">
        <f t="array" ref="GN48">IF($X48="", "", IFERROR(INDEX($BN48:$EY48, $EZ48, MATCH(GN$8, $BN$2:$EY$2, 0)), ""))</f>
        <v/>
      </c>
      <c r="GO48" s="69" t="str" cm="1">
        <f t="array" ref="GO48">IF($X48="", "", IFERROR(INDEX($BN48:$EY48, $EZ48, MATCH(GO$8, $BN$2:$EY$2, 0)), ""))</f>
        <v/>
      </c>
      <c r="GP48" s="69" t="str" cm="1">
        <f t="array" ref="GP48">IF($X48="", "", IFERROR(INDEX($BN48:$EY48, $EZ48, MATCH(GP$8, $BN$2:$EY$2, 0)), ""))</f>
        <v/>
      </c>
      <c r="GQ48" s="69" t="str" cm="1">
        <f t="array" ref="GQ48">IF($X48="", "", IFERROR(INDEX($BN48:$EY48, $EZ48, MATCH(GQ$8, $BN$2:$EY$2, 0)), ""))</f>
        <v/>
      </c>
      <c r="GR48" s="69" t="str" cm="1">
        <f t="array" ref="GR48">IF($X48="", "", IFERROR(INDEX($BN48:$EY48, $EZ48, MATCH(GR$8, $BN$2:$EY$2, 0)), ""))</f>
        <v/>
      </c>
      <c r="GS48" s="69" t="str" cm="1">
        <f t="array" ref="GS48">IF($X48="", "", IFERROR(INDEX($BN48:$EY48, $EZ48, MATCH(GS$8, $BN$2:$EY$2, 0)), ""))</f>
        <v/>
      </c>
      <c r="GT48" s="69" t="str" cm="1">
        <f t="array" ref="GT48">IF($X48="", "", IFERROR(INDEX($BN48:$EY48, $EZ48, MATCH(GT$8, $BN$2:$EY$2, 0)), ""))</f>
        <v/>
      </c>
      <c r="GU48" s="69" t="str" cm="1">
        <f t="array" ref="GU48">IF($X48="", "", IFERROR(INDEX($BN48:$EY48, $EZ48, MATCH(GU$8, $BN$2:$EY$2, 0)), ""))</f>
        <v/>
      </c>
      <c r="GV48" s="69" t="str" cm="1">
        <f t="array" ref="GV48">IF($X48="", "", IFERROR(INDEX($BN48:$EY48, $EZ48, MATCH(GV$8, $BN$2:$EY$2, 0)), ""))</f>
        <v/>
      </c>
      <c r="GW48" s="69" t="str" cm="1">
        <f t="array" ref="GW48">IF($X48="", "", IFERROR(INDEX($BN48:$EY48, $EZ48, MATCH(GW$8, $BN$2:$EY$2, 0)), ""))</f>
        <v/>
      </c>
      <c r="GX48" s="69" t="str" cm="1">
        <f t="array" ref="GX48">IF($X48="", "", IFERROR(INDEX($BN48:$EY48, $EZ48, MATCH(GX$8, $BN$2:$EY$2, 0)), ""))</f>
        <v/>
      </c>
      <c r="GY48" s="69" t="str" cm="1">
        <f t="array" ref="GY48">IF($X48="", "", IFERROR(INDEX($BN48:$EY48, $EZ48, MATCH(GY$8, $BN$2:$EY$2, 0)), ""))</f>
        <v/>
      </c>
      <c r="GZ48" s="69" t="str" cm="1">
        <f t="array" ref="GZ48">IF($X48="", "", IFERROR(INDEX($BN48:$EY48, $EZ48, MATCH(GZ$8, $BN$2:$EY$2, 0)), ""))</f>
        <v/>
      </c>
      <c r="HA48" s="69" t="str" cm="1">
        <f t="array" ref="HA48">IF($X48="", "", IFERROR(INDEX($BN48:$EY48, $EZ48, MATCH(HA$8, $BN$2:$EY$2, 0)), ""))</f>
        <v/>
      </c>
      <c r="HB48" s="69" t="str" cm="1">
        <f t="array" ref="HB48">IF($X48="", "", IFERROR(INDEX($BN48:$EY48, $EZ48, MATCH(HB$8, $BN$2:$EY$2, 0)), ""))</f>
        <v/>
      </c>
      <c r="HC48" s="69" t="str" cm="1">
        <f t="array" ref="HC48">IF($X48="", "", IFERROR(INDEX($BN48:$EY48, $EZ48, MATCH(HC$8, $BN$2:$EY$2, 0)), ""))</f>
        <v/>
      </c>
      <c r="HD48" s="69" t="str" cm="1">
        <f t="array" ref="HD48">IF($X48="", "", IFERROR(INDEX($BN48:$EY48, $EZ48, MATCH(HD$8, $BN$2:$EY$2, 0)), ""))</f>
        <v/>
      </c>
      <c r="HE48" s="69" t="str" cm="1">
        <f t="array" ref="HE48">IF($X48="", "", IFERROR(INDEX($BN48:$EY48, $EZ48, MATCH(HE$8, $BN$2:$EY$2, 0)), ""))</f>
        <v/>
      </c>
      <c r="HF48" s="69" t="str" cm="1">
        <f t="array" ref="HF48">IF($X48="", "", IFERROR(INDEX($BN48:$EY48, $EZ48, MATCH(HF$8, $BN$2:$EY$2, 0)), ""))</f>
        <v/>
      </c>
      <c r="HG48" s="69" t="str" cm="1">
        <f t="array" ref="HG48">IF($X48="", "", IFERROR(INDEX($BN48:$EY48, $EZ48, MATCH(HG$8, $BN$2:$EY$2, 0)), ""))</f>
        <v/>
      </c>
      <c r="HH48" s="69" t="str" cm="1">
        <f t="array" ref="HH48">IF($X48="", "", IFERROR(INDEX($BN48:$EY48, $EZ48, MATCH(HH$8, $BN$2:$EY$2, 0)), ""))</f>
        <v/>
      </c>
      <c r="HI48" s="69" t="str" cm="1">
        <f t="array" ref="HI48">IF($X48="", "", IFERROR(INDEX($BN48:$EY48, $EZ48, MATCH(HI$8, $BN$2:$EY$2, 0)), ""))</f>
        <v/>
      </c>
      <c r="HJ48" s="69" t="str" cm="1">
        <f t="array" ref="HJ48">IF($X48="", "", IFERROR(INDEX($BN48:$EY48, $EZ48, MATCH(HJ$8, $BN$2:$EY$2, 0)), ""))</f>
        <v/>
      </c>
      <c r="HK48" s="69" t="str" cm="1">
        <f t="array" ref="HK48">IF($X48="", "", IFERROR(INDEX($BN48:$EY48, $EZ48, MATCH(HK$8, $BN$2:$EY$2, 0)), ""))</f>
        <v/>
      </c>
      <c r="HL48" s="69" t="str" cm="1">
        <f t="array" ref="HL48">IF($X48="", "", IFERROR(INDEX($BN48:$EY48, $EZ48, MATCH(HL$8, $BN$2:$EY$2, 0)), ""))</f>
        <v/>
      </c>
      <c r="HM48" s="69" t="str" cm="1">
        <f t="array" ref="HM48">IF($X48="", "", IFERROR(INDEX($BN48:$EY48, $EZ48, MATCH(HM$8, $BN$2:$EY$2, 0)), ""))</f>
        <v/>
      </c>
      <c r="HN48" s="69" t="str" cm="1">
        <f t="array" ref="HN48">IF($X48="", "", IFERROR(INDEX($BN48:$EY48, $EZ48, MATCH(HN$8, $BN$2:$EY$2, 0)), ""))</f>
        <v/>
      </c>
      <c r="HO48" s="69" t="str" cm="1">
        <f t="array" ref="HO48">IF($X48="", "", IFERROR(INDEX($BN48:$EY48, $EZ48, MATCH(HO$8, $BN$2:$EY$2, 0)), ""))</f>
        <v/>
      </c>
      <c r="HP48" s="69" t="str" cm="1">
        <f t="array" ref="HP48">IF($X48="", "", IFERROR(INDEX($BN48:$EY48, $EZ48, MATCH(HP$8, $BN$2:$EY$2, 0)), ""))</f>
        <v/>
      </c>
      <c r="HQ48" s="69" t="str" cm="1">
        <f t="array" ref="HQ48">IF($X48="", "", IFERROR(INDEX($BN48:$EY48, $EZ48, MATCH(HQ$8, $BN$2:$EY$2, 0)), ""))</f>
        <v/>
      </c>
      <c r="HR48" s="70" t="str" cm="1">
        <f t="array" ref="HR48">IF($X48="", "", IFERROR(INDEX($BN48:$EY48, $EZ48, MATCH(HR$8, $BN$2:$EY$2, 0)), ""))</f>
        <v/>
      </c>
      <c r="HT48" s="8" t="str" cm="1">
        <f t="array" ref="HT48">IFERROR(INDEX($FA$6:$HR$6, $HS$6, MATCH(MIN($FA48:$HR48), $FA48:$HR48, 0)), "")</f>
        <v/>
      </c>
      <c r="HV48" s="8" t="str" cm="1">
        <f t="array" ref="HV48">IFERROR(INDEX(Trainers!$I$11:$I$20, MATCH(IFERROR(INDEX($FA$7:$HR$7, $HS$6, MATCH(MIN($FA48:$HR48), $FA48:$HR48, 0)), ""), Trainers!$AB$11:$AB$20, 0)), "")</f>
        <v/>
      </c>
      <c r="HX48" s="81" t="str">
        <f t="shared" si="167"/>
        <v/>
      </c>
      <c r="HY48" s="88" t="str">
        <f t="shared" si="168"/>
        <v/>
      </c>
      <c r="HZ48" s="81" t="str">
        <f t="shared" si="169"/>
        <v/>
      </c>
      <c r="IA48" s="88" t="str">
        <f t="shared" si="170"/>
        <v/>
      </c>
      <c r="IB48" s="81" t="str">
        <f t="shared" si="169"/>
        <v/>
      </c>
      <c r="IC48" s="88" t="str">
        <f t="shared" si="170"/>
        <v/>
      </c>
      <c r="ID48" s="81" t="str">
        <f t="shared" si="169"/>
        <v/>
      </c>
      <c r="IE48" s="88" t="str">
        <f t="shared" si="170"/>
        <v/>
      </c>
      <c r="IF48" s="81" t="str">
        <f t="shared" si="169"/>
        <v/>
      </c>
      <c r="IG48" s="88" t="str">
        <f t="shared" si="170"/>
        <v/>
      </c>
      <c r="IH48" s="81" t="str">
        <f t="shared" si="169"/>
        <v/>
      </c>
      <c r="II48" s="88" t="str">
        <f t="shared" si="170"/>
        <v/>
      </c>
      <c r="IJ48" s="81" t="str">
        <f t="shared" si="169"/>
        <v/>
      </c>
      <c r="IK48" s="88" t="str">
        <f t="shared" si="170"/>
        <v/>
      </c>
      <c r="IL48" s="81" t="str">
        <f t="shared" si="169"/>
        <v/>
      </c>
      <c r="IM48" s="88" t="str">
        <f t="shared" si="170"/>
        <v/>
      </c>
      <c r="IN48" s="81" t="str">
        <f t="shared" si="169"/>
        <v/>
      </c>
      <c r="IO48" s="88" t="str">
        <f t="shared" si="170"/>
        <v/>
      </c>
      <c r="IP48" s="81" t="str">
        <f t="shared" si="169"/>
        <v/>
      </c>
      <c r="IQ48" s="88" t="str">
        <f t="shared" si="166"/>
        <v/>
      </c>
      <c r="IS48" s="81" t="str" cm="1">
        <f t="array" ref="IS48">IF($X48="", "", IFERROR(INDEX($HX$3:$IQ$3, $IR$3, MATCH(IS$10, $HX48:$IQ48, 0)), ""))</f>
        <v/>
      </c>
      <c r="IT48" s="89" t="str" cm="1">
        <f t="array" ref="IT48">IF($X48="", "", IFERROR(INDEX($HX$3:$IQ$3, $IR$3, MATCH(IT$10, $HX48:$IQ48, 0)), ""))</f>
        <v/>
      </c>
      <c r="IU48" s="89" t="str" cm="1">
        <f t="array" ref="IU48">IF($X48="", "", IFERROR(INDEX($HX$3:$IQ$3, $IR$3, MATCH(IU$10, $HX48:$IQ48, 0)), ""))</f>
        <v/>
      </c>
      <c r="IV48" s="8" t="str">
        <f t="shared" si="151"/>
        <v/>
      </c>
      <c r="IX48" s="8" t="str">
        <f t="shared" si="152"/>
        <v/>
      </c>
      <c r="IZ48" s="8" t="str">
        <f>IF($BL48="", "", IFERROR(INDEX(Trainers!$AB$11:$AB$20, MATCH($BL48, Trainers!$I$11:$I$20, 0)), ""))</f>
        <v/>
      </c>
      <c r="JA48" s="78" t="str">
        <f t="shared" si="153"/>
        <v/>
      </c>
      <c r="JB48" s="8" t="str" cm="1">
        <f t="array" ref="JB48">IFERROR(INDEX($BN$7:$EY$7, $BM$7, MATCH(CONCATENATE($IZ48, " - ", $BJ48), $BN$2:$EY$2, 0)), "")</f>
        <v/>
      </c>
      <c r="JC48" s="8" t="str">
        <f t="shared" si="154"/>
        <v/>
      </c>
      <c r="JE48" s="8" t="str">
        <f>IF($HV48="", "", IFERROR(INDEX(Trainers!$AB$11:$AB$20, MATCH($HV48, Trainers!$I$11:$I$20, 0)), ""))</f>
        <v/>
      </c>
      <c r="JF48" s="78" t="str" cm="1">
        <f t="array" ref="JF48">IF(IFERROR(INDEX($F48:$L48, $Y48, MATCH($HT48, $F$9:$L$9, 0)), "")="", "", IFERROR(INDEX($F48:$L48, $Y48, MATCH($HT48, $F$9:$L$9, 0)), ""))</f>
        <v/>
      </c>
      <c r="JG48" s="8" t="str" cm="1">
        <f t="array" ref="JG48">IFERROR(INDEX($BN$7:$EY$7, $BM$7, MATCH(CONCATENATE($JE48, " - ", $HT48), $BN$2:$EY$2, 0)), "")</f>
        <v/>
      </c>
      <c r="JH48" s="8" t="str">
        <f t="shared" si="155"/>
        <v/>
      </c>
    </row>
    <row r="49" spans="1:268" x14ac:dyDescent="0.25">
      <c r="A49" s="2"/>
      <c r="B49" s="20"/>
      <c r="C49" s="21"/>
      <c r="D49" s="38"/>
      <c r="E49" s="22"/>
      <c r="F49" s="22"/>
      <c r="G49" s="22"/>
      <c r="H49" s="22"/>
      <c r="I49" s="22"/>
      <c r="J49" s="22"/>
      <c r="K49" s="22"/>
      <c r="L49" s="23"/>
      <c r="M49" s="2"/>
      <c r="N49" s="101" t="str">
        <f t="shared" si="75"/>
        <v/>
      </c>
      <c r="O49" s="2"/>
      <c r="P49" s="62"/>
      <c r="Q49" s="62"/>
      <c r="R49" s="62"/>
      <c r="X49" s="8" t="str">
        <f t="shared" si="76"/>
        <v/>
      </c>
      <c r="Z49" s="8" t="str">
        <f t="shared" si="38"/>
        <v/>
      </c>
      <c r="AA49" s="8" t="str">
        <f t="shared" si="39"/>
        <v/>
      </c>
      <c r="AB49" s="8" t="str">
        <f t="shared" si="40"/>
        <v/>
      </c>
      <c r="AC49" s="8" t="str">
        <f t="shared" si="41"/>
        <v/>
      </c>
      <c r="AD49" s="8" t="str">
        <f t="shared" si="42"/>
        <v/>
      </c>
      <c r="AE49" s="8" t="str">
        <f t="shared" si="43"/>
        <v/>
      </c>
      <c r="AF49" s="8" t="str">
        <f t="shared" si="44"/>
        <v/>
      </c>
      <c r="AG49" s="8" t="str">
        <f t="shared" si="45"/>
        <v/>
      </c>
      <c r="AH49" s="8" t="str">
        <f t="shared" si="46"/>
        <v/>
      </c>
      <c r="AI49" s="8" t="str">
        <f t="shared" si="47"/>
        <v/>
      </c>
      <c r="AJ49" s="8" t="str">
        <f t="shared" si="48"/>
        <v/>
      </c>
      <c r="AL49" s="68" t="str">
        <f t="shared" si="158"/>
        <v/>
      </c>
      <c r="AM49" s="69" t="str">
        <f t="shared" si="159"/>
        <v/>
      </c>
      <c r="AN49" s="69" t="str">
        <f t="shared" si="160"/>
        <v/>
      </c>
      <c r="AO49" s="69" t="str">
        <f t="shared" si="161"/>
        <v/>
      </c>
      <c r="AP49" s="69" t="str">
        <f t="shared" si="162"/>
        <v/>
      </c>
      <c r="AQ49" s="69" t="str">
        <f t="shared" si="163"/>
        <v/>
      </c>
      <c r="AR49" s="70" t="str">
        <f t="shared" si="164"/>
        <v/>
      </c>
      <c r="AT49" s="68" t="str">
        <f>IF($D49="", "", IFERROR(INDEX('Training Positions'!C$11:C$30, MATCH($D49, 'Training Positions'!$B$11:$B$30, 0)), ""))</f>
        <v/>
      </c>
      <c r="AU49" s="69" t="str">
        <f>IF($D49="", "", IFERROR(INDEX('Training Positions'!D$11:D$30, MATCH($D49, 'Training Positions'!$B$11:$B$30, 0)), ""))</f>
        <v/>
      </c>
      <c r="AV49" s="69" t="str">
        <f>IF($D49="", "", IFERROR(INDEX('Training Positions'!E$11:E$30, MATCH($D49, 'Training Positions'!$B$11:$B$30, 0)), ""))</f>
        <v/>
      </c>
      <c r="AW49" s="69" t="str">
        <f>IF($D49="", "", IFERROR(INDEX('Training Positions'!F$11:F$30, MATCH($D49, 'Training Positions'!$B$11:$B$30, 0)), ""))</f>
        <v/>
      </c>
      <c r="AX49" s="69" t="str">
        <f>IF($D49="", "", IFERROR(INDEX('Training Positions'!G$11:G$30, MATCH($D49, 'Training Positions'!$B$11:$B$30, 0)), ""))</f>
        <v/>
      </c>
      <c r="AY49" s="69" t="str">
        <f>IF($D49="", "", IFERROR(INDEX('Training Positions'!H$11:H$30, MATCH($D49, 'Training Positions'!$B$11:$B$30, 0)), ""))</f>
        <v/>
      </c>
      <c r="AZ49" s="70" t="str">
        <f>IF($D49="", "", IFERROR(INDEX('Training Positions'!I$11:I$30, MATCH($D49, 'Training Positions'!$B$11:$B$30, 0)), ""))</f>
        <v/>
      </c>
      <c r="BB49" s="68" t="str">
        <f t="shared" si="77"/>
        <v/>
      </c>
      <c r="BC49" s="69" t="str">
        <f t="shared" si="77"/>
        <v/>
      </c>
      <c r="BD49" s="69" t="str">
        <f t="shared" si="77"/>
        <v/>
      </c>
      <c r="BE49" s="69" t="str">
        <f t="shared" si="77"/>
        <v/>
      </c>
      <c r="BF49" s="69" t="str">
        <f t="shared" si="77"/>
        <v/>
      </c>
      <c r="BG49" s="69" t="str">
        <f t="shared" si="77"/>
        <v/>
      </c>
      <c r="BH49" s="70" t="str">
        <f t="shared" si="77"/>
        <v/>
      </c>
      <c r="BJ49" s="8" t="str" cm="1">
        <f t="array" ref="BJ49">IF($X49="", "", IFERROR(INDEX($BB$10:$BH$10, $BA$10, MATCH(MIN($BB49:$BH49), $BB49:$BH49, 0)), ""))</f>
        <v/>
      </c>
      <c r="BK49" s="78" t="str">
        <f t="shared" si="78"/>
        <v/>
      </c>
      <c r="BL49" s="8" t="str">
        <f>IF($IX49="", "", IFERROR(INDEX(Trainers!$I$11:$I$20, MATCH($IX49, Trainers!$AB$11:$AB$20, 0)), ""))</f>
        <v/>
      </c>
      <c r="BN49" s="68" t="str" cm="1">
        <f t="array" ref="BN49">IF(OR($X49="", BN$7=""), "", IFERROR(IF(IFERROR(INDEX($F49:$L49, $BM49, MATCH(BN$6, $F$9:$L$9, 0)), "")&gt;BN$7, "", IFERROR(INDEX($BB49:$BH49, $BM49, MATCH(BN$6, $BB$10:$BH$10, 0)), "")), ""))</f>
        <v/>
      </c>
      <c r="BO49" s="70" t="str" cm="1">
        <f t="array" ref="BO49">IF(OR($X49="", BO$7=""), "", IFERROR(IF(IFERROR(INDEX($F49:$L49, $BM49, MATCH(BO$6, $F$9:$L$9, 0)), "")&gt;BO$7, "", IFERROR(INDEX($BB49:$BH49, $BM49, MATCH(BO$6, $BB$10:$BH$10, 0)), "")), ""))</f>
        <v/>
      </c>
      <c r="BP49" s="68" t="str">
        <f t="shared" si="79"/>
        <v/>
      </c>
      <c r="BQ49" s="69" t="str">
        <f t="shared" si="80"/>
        <v/>
      </c>
      <c r="BR49" s="69" t="str">
        <f t="shared" si="81"/>
        <v/>
      </c>
      <c r="BS49" s="69" t="str">
        <f t="shared" si="82"/>
        <v/>
      </c>
      <c r="BT49" s="69" t="str">
        <f t="shared" si="83"/>
        <v/>
      </c>
      <c r="BU49" s="69" t="str">
        <f t="shared" si="84"/>
        <v/>
      </c>
      <c r="BV49" s="70" t="str">
        <f t="shared" si="85"/>
        <v/>
      </c>
      <c r="BW49" s="68" t="str" cm="1">
        <f t="array" ref="BW49">IF(OR($X49="", BW$7=""), "", IFERROR(IF(IFERROR(INDEX($F49:$L49, $BM49, MATCH(BW$6, $F$9:$L$9, 0)), "")&gt;BW$7, "", IFERROR(INDEX($BB49:$BH49, $BM49, MATCH(BW$6, $BB$10:$BH$10, 0)), "")), ""))</f>
        <v/>
      </c>
      <c r="BX49" s="70" t="str" cm="1">
        <f t="array" ref="BX49">IF(OR($X49="", BX$7=""), "", IFERROR(IF(IFERROR(INDEX($F49:$L49, $BM49, MATCH(BX$6, $F$9:$L$9, 0)), "")&gt;BX$7, "", IFERROR(INDEX($BB49:$BH49, $BM49, MATCH(BX$6, $BB$10:$BH$10, 0)), "")), ""))</f>
        <v/>
      </c>
      <c r="BY49" s="68" t="str">
        <f t="shared" si="86"/>
        <v/>
      </c>
      <c r="BZ49" s="69" t="str">
        <f t="shared" si="87"/>
        <v/>
      </c>
      <c r="CA49" s="69" t="str">
        <f t="shared" si="88"/>
        <v/>
      </c>
      <c r="CB49" s="69" t="str">
        <f t="shared" si="89"/>
        <v/>
      </c>
      <c r="CC49" s="69" t="str">
        <f t="shared" si="90"/>
        <v/>
      </c>
      <c r="CD49" s="69" t="str">
        <f t="shared" si="91"/>
        <v/>
      </c>
      <c r="CE49" s="70" t="str">
        <f t="shared" si="92"/>
        <v/>
      </c>
      <c r="CF49" s="68" t="str" cm="1">
        <f t="array" ref="CF49">IF(OR($X49="", CF$7=""), "", IFERROR(IF(IFERROR(INDEX($F49:$L49, $BM49, MATCH(CF$6, $F$9:$L$9, 0)), "")&gt;CF$7, "", IFERROR(INDEX($BB49:$BH49, $BM49, MATCH(CF$6, $BB$10:$BH$10, 0)), "")), ""))</f>
        <v/>
      </c>
      <c r="CG49" s="70" t="str" cm="1">
        <f t="array" ref="CG49">IF(OR($X49="", CG$7=""), "", IFERROR(IF(IFERROR(INDEX($F49:$L49, $BM49, MATCH(CG$6, $F$9:$L$9, 0)), "")&gt;CG$7, "", IFERROR(INDEX($BB49:$BH49, $BM49, MATCH(CG$6, $BB$10:$BH$10, 0)), "")), ""))</f>
        <v/>
      </c>
      <c r="CH49" s="68" t="str">
        <f t="shared" si="93"/>
        <v/>
      </c>
      <c r="CI49" s="69" t="str">
        <f t="shared" si="94"/>
        <v/>
      </c>
      <c r="CJ49" s="69" t="str">
        <f t="shared" si="95"/>
        <v/>
      </c>
      <c r="CK49" s="69" t="str">
        <f t="shared" si="96"/>
        <v/>
      </c>
      <c r="CL49" s="69" t="str">
        <f t="shared" si="97"/>
        <v/>
      </c>
      <c r="CM49" s="69" t="str">
        <f t="shared" si="98"/>
        <v/>
      </c>
      <c r="CN49" s="70" t="str">
        <f t="shared" si="99"/>
        <v/>
      </c>
      <c r="CO49" s="68" t="str" cm="1">
        <f t="array" ref="CO49">IF(OR($X49="", CO$7=""), "", IFERROR(IF(IFERROR(INDEX($F49:$L49, $BM49, MATCH(CO$6, $F$9:$L$9, 0)), "")&gt;CO$7, "", IFERROR(INDEX($BB49:$BH49, $BM49, MATCH(CO$6, $BB$10:$BH$10, 0)), "")), ""))</f>
        <v/>
      </c>
      <c r="CP49" s="70" t="str" cm="1">
        <f t="array" ref="CP49">IF(OR($X49="", CP$7=""), "", IFERROR(IF(IFERROR(INDEX($F49:$L49, $BM49, MATCH(CP$6, $F$9:$L$9, 0)), "")&gt;CP$7, "", IFERROR(INDEX($BB49:$BH49, $BM49, MATCH(CP$6, $BB$10:$BH$10, 0)), "")), ""))</f>
        <v/>
      </c>
      <c r="CQ49" s="68" t="str">
        <f t="shared" si="100"/>
        <v/>
      </c>
      <c r="CR49" s="69" t="str">
        <f t="shared" si="101"/>
        <v/>
      </c>
      <c r="CS49" s="69" t="str">
        <f t="shared" si="102"/>
        <v/>
      </c>
      <c r="CT49" s="69" t="str">
        <f t="shared" si="103"/>
        <v/>
      </c>
      <c r="CU49" s="69" t="str">
        <f t="shared" si="104"/>
        <v/>
      </c>
      <c r="CV49" s="69" t="str">
        <f t="shared" si="105"/>
        <v/>
      </c>
      <c r="CW49" s="70" t="str">
        <f t="shared" si="106"/>
        <v/>
      </c>
      <c r="CX49" s="68" t="str" cm="1">
        <f t="array" ref="CX49">IF(OR($X49="", CX$7=""), "", IFERROR(IF(IFERROR(INDEX($F49:$L49, $BM49, MATCH(CX$6, $F$9:$L$9, 0)), "")&gt;CX$7, "", IFERROR(INDEX($BB49:$BH49, $BM49, MATCH(CX$6, $BB$10:$BH$10, 0)), "")), ""))</f>
        <v/>
      </c>
      <c r="CY49" s="70" t="str" cm="1">
        <f t="array" ref="CY49">IF(OR($X49="", CY$7=""), "", IFERROR(IF(IFERROR(INDEX($F49:$L49, $BM49, MATCH(CY$6, $F$9:$L$9, 0)), "")&gt;CY$7, "", IFERROR(INDEX($BB49:$BH49, $BM49, MATCH(CY$6, $BB$10:$BH$10, 0)), "")), ""))</f>
        <v/>
      </c>
      <c r="CZ49" s="68" t="str">
        <f t="shared" si="107"/>
        <v/>
      </c>
      <c r="DA49" s="69" t="str">
        <f t="shared" si="108"/>
        <v/>
      </c>
      <c r="DB49" s="69" t="str">
        <f t="shared" si="109"/>
        <v/>
      </c>
      <c r="DC49" s="69" t="str">
        <f t="shared" si="110"/>
        <v/>
      </c>
      <c r="DD49" s="69" t="str">
        <f t="shared" si="111"/>
        <v/>
      </c>
      <c r="DE49" s="69" t="str">
        <f t="shared" si="112"/>
        <v/>
      </c>
      <c r="DF49" s="70" t="str">
        <f t="shared" si="113"/>
        <v/>
      </c>
      <c r="DG49" s="68" t="str" cm="1">
        <f t="array" ref="DG49">IF(OR($X49="", DG$7=""), "", IFERROR(IF(IFERROR(INDEX($F49:$L49, $BM49, MATCH(DG$6, $F$9:$L$9, 0)), "")&gt;DG$7, "", IFERROR(INDEX($BB49:$BH49, $BM49, MATCH(DG$6, $BB$10:$BH$10, 0)), "")), ""))</f>
        <v/>
      </c>
      <c r="DH49" s="70" t="str" cm="1">
        <f t="array" ref="DH49">IF(OR($X49="", DH$7=""), "", IFERROR(IF(IFERROR(INDEX($F49:$L49, $BM49, MATCH(DH$6, $F$9:$L$9, 0)), "")&gt;DH$7, "", IFERROR(INDEX($BB49:$BH49, $BM49, MATCH(DH$6, $BB$10:$BH$10, 0)), "")), ""))</f>
        <v/>
      </c>
      <c r="DI49" s="68" t="str">
        <f t="shared" si="114"/>
        <v/>
      </c>
      <c r="DJ49" s="69" t="str">
        <f t="shared" si="115"/>
        <v/>
      </c>
      <c r="DK49" s="69" t="str">
        <f t="shared" si="116"/>
        <v/>
      </c>
      <c r="DL49" s="69" t="str">
        <f t="shared" si="117"/>
        <v/>
      </c>
      <c r="DM49" s="69" t="str">
        <f t="shared" si="118"/>
        <v/>
      </c>
      <c r="DN49" s="69" t="str">
        <f t="shared" si="119"/>
        <v/>
      </c>
      <c r="DO49" s="70" t="str">
        <f t="shared" si="120"/>
        <v/>
      </c>
      <c r="DP49" s="68" t="str" cm="1">
        <f t="array" ref="DP49">IF(OR($X49="", DP$7=""), "", IFERROR(IF(IFERROR(INDEX($F49:$L49, $BM49, MATCH(DP$6, $F$9:$L$9, 0)), "")&gt;DP$7, "", IFERROR(INDEX($BB49:$BH49, $BM49, MATCH(DP$6, $BB$10:$BH$10, 0)), "")), ""))</f>
        <v/>
      </c>
      <c r="DQ49" s="70" t="str" cm="1">
        <f t="array" ref="DQ49">IF(OR($X49="", DQ$7=""), "", IFERROR(IF(IFERROR(INDEX($F49:$L49, $BM49, MATCH(DQ$6, $F$9:$L$9, 0)), "")&gt;DQ$7, "", IFERROR(INDEX($BB49:$BH49, $BM49, MATCH(DQ$6, $BB$10:$BH$10, 0)), "")), ""))</f>
        <v/>
      </c>
      <c r="DR49" s="68" t="str">
        <f t="shared" si="121"/>
        <v/>
      </c>
      <c r="DS49" s="69" t="str">
        <f t="shared" si="122"/>
        <v/>
      </c>
      <c r="DT49" s="69" t="str">
        <f t="shared" si="123"/>
        <v/>
      </c>
      <c r="DU49" s="69" t="str">
        <f t="shared" si="124"/>
        <v/>
      </c>
      <c r="DV49" s="69" t="str">
        <f t="shared" si="125"/>
        <v/>
      </c>
      <c r="DW49" s="69" t="str">
        <f t="shared" si="126"/>
        <v/>
      </c>
      <c r="DX49" s="70" t="str">
        <f t="shared" si="127"/>
        <v/>
      </c>
      <c r="DY49" s="68" t="str" cm="1">
        <f t="array" ref="DY49">IF(OR($X49="", DY$7=""), "", IFERROR(IF(IFERROR(INDEX($F49:$L49, $BM49, MATCH(DY$6, $F$9:$L$9, 0)), "")&gt;DY$7, "", IFERROR(INDEX($BB49:$BH49, $BM49, MATCH(DY$6, $BB$10:$BH$10, 0)), "")), ""))</f>
        <v/>
      </c>
      <c r="DZ49" s="70" t="str" cm="1">
        <f t="array" ref="DZ49">IF(OR($X49="", DZ$7=""), "", IFERROR(IF(IFERROR(INDEX($F49:$L49, $BM49, MATCH(DZ$6, $F$9:$L$9, 0)), "")&gt;DZ$7, "", IFERROR(INDEX($BB49:$BH49, $BM49, MATCH(DZ$6, $BB$10:$BH$10, 0)), "")), ""))</f>
        <v/>
      </c>
      <c r="EA49" s="68" t="str">
        <f t="shared" si="128"/>
        <v/>
      </c>
      <c r="EB49" s="69" t="str">
        <f t="shared" si="129"/>
        <v/>
      </c>
      <c r="EC49" s="69" t="str">
        <f t="shared" si="130"/>
        <v/>
      </c>
      <c r="ED49" s="69" t="str">
        <f t="shared" si="131"/>
        <v/>
      </c>
      <c r="EE49" s="69" t="str">
        <f t="shared" si="132"/>
        <v/>
      </c>
      <c r="EF49" s="69" t="str">
        <f t="shared" si="133"/>
        <v/>
      </c>
      <c r="EG49" s="70" t="str">
        <f t="shared" si="134"/>
        <v/>
      </c>
      <c r="EH49" s="68" t="str" cm="1">
        <f t="array" ref="EH49">IF(OR($X49="", EH$7=""), "", IFERROR(IF(IFERROR(INDEX($F49:$L49, $BM49, MATCH(EH$6, $F$9:$L$9, 0)), "")&gt;EH$7, "", IFERROR(INDEX($BB49:$BH49, $BM49, MATCH(EH$6, $BB$10:$BH$10, 0)), "")), ""))</f>
        <v/>
      </c>
      <c r="EI49" s="70" t="str" cm="1">
        <f t="array" ref="EI49">IF(OR($X49="", EI$7=""), "", IFERROR(IF(IFERROR(INDEX($F49:$L49, $BM49, MATCH(EI$6, $F$9:$L$9, 0)), "")&gt;EI$7, "", IFERROR(INDEX($BB49:$BH49, $BM49, MATCH(EI$6, $BB$10:$BH$10, 0)), "")), ""))</f>
        <v/>
      </c>
      <c r="EJ49" s="68" t="str">
        <f t="shared" si="135"/>
        <v/>
      </c>
      <c r="EK49" s="69" t="str">
        <f t="shared" si="136"/>
        <v/>
      </c>
      <c r="EL49" s="69" t="str">
        <f t="shared" si="137"/>
        <v/>
      </c>
      <c r="EM49" s="69" t="str">
        <f t="shared" si="138"/>
        <v/>
      </c>
      <c r="EN49" s="69" t="str">
        <f t="shared" si="139"/>
        <v/>
      </c>
      <c r="EO49" s="69" t="str">
        <f t="shared" si="140"/>
        <v/>
      </c>
      <c r="EP49" s="70" t="str">
        <f t="shared" si="141"/>
        <v/>
      </c>
      <c r="EQ49" s="68" t="str" cm="1">
        <f t="array" ref="EQ49">IF(OR($X49="", EQ$7=""), "", IFERROR(IF(IFERROR(INDEX($F49:$L49, $BM49, MATCH(EQ$6, $F$9:$L$9, 0)), "")&gt;EQ$7, "", IFERROR(INDEX($BB49:$BH49, $BM49, MATCH(EQ$6, $BB$10:$BH$10, 0)), "")), ""))</f>
        <v/>
      </c>
      <c r="ER49" s="70" t="str" cm="1">
        <f t="array" ref="ER49">IF(OR($X49="", ER$7=""), "", IFERROR(IF(IFERROR(INDEX($F49:$L49, $BM49, MATCH(ER$6, $F$9:$L$9, 0)), "")&gt;ER$7, "", IFERROR(INDEX($BB49:$BH49, $BM49, MATCH(ER$6, $BB$10:$BH$10, 0)), "")), ""))</f>
        <v/>
      </c>
      <c r="ES49" s="68" t="str">
        <f t="shared" si="142"/>
        <v/>
      </c>
      <c r="ET49" s="69" t="str">
        <f t="shared" si="143"/>
        <v/>
      </c>
      <c r="EU49" s="69" t="str">
        <f t="shared" si="144"/>
        <v/>
      </c>
      <c r="EV49" s="69" t="str">
        <f t="shared" si="145"/>
        <v/>
      </c>
      <c r="EW49" s="69" t="str">
        <f t="shared" si="146"/>
        <v/>
      </c>
      <c r="EX49" s="69" t="str">
        <f t="shared" si="147"/>
        <v/>
      </c>
      <c r="EY49" s="70" t="str">
        <f t="shared" si="148"/>
        <v/>
      </c>
      <c r="FA49" s="68" t="str" cm="1">
        <f t="array" ref="FA49">IF($X49="", "", IFERROR(INDEX($BN49:$EY49, $EZ49, MATCH(FA$8, $BN$2:$EY$2, 0)), ""))</f>
        <v/>
      </c>
      <c r="FB49" s="69" t="str" cm="1">
        <f t="array" ref="FB49">IF($X49="", "", IFERROR(INDEX($BN49:$EY49, $EZ49, MATCH(FB$8, $BN$2:$EY$2, 0)), ""))</f>
        <v/>
      </c>
      <c r="FC49" s="69" t="str" cm="1">
        <f t="array" ref="FC49">IF($X49="", "", IFERROR(INDEX($BN49:$EY49, $EZ49, MATCH(FC$8, $BN$2:$EY$2, 0)), ""))</f>
        <v/>
      </c>
      <c r="FD49" s="69" t="str" cm="1">
        <f t="array" ref="FD49">IF($X49="", "", IFERROR(INDEX($BN49:$EY49, $EZ49, MATCH(FD$8, $BN$2:$EY$2, 0)), ""))</f>
        <v/>
      </c>
      <c r="FE49" s="69" t="str" cm="1">
        <f t="array" ref="FE49">IF($X49="", "", IFERROR(INDEX($BN49:$EY49, $EZ49, MATCH(FE$8, $BN$2:$EY$2, 0)), ""))</f>
        <v/>
      </c>
      <c r="FF49" s="69" t="str" cm="1">
        <f t="array" ref="FF49">IF($X49="", "", IFERROR(INDEX($BN49:$EY49, $EZ49, MATCH(FF$8, $BN$2:$EY$2, 0)), ""))</f>
        <v/>
      </c>
      <c r="FG49" s="69" t="str" cm="1">
        <f t="array" ref="FG49">IF($X49="", "", IFERROR(INDEX($BN49:$EY49, $EZ49, MATCH(FG$8, $BN$2:$EY$2, 0)), ""))</f>
        <v/>
      </c>
      <c r="FH49" s="69" t="str" cm="1">
        <f t="array" ref="FH49">IF($X49="", "", IFERROR(INDEX($BN49:$EY49, $EZ49, MATCH(FH$8, $BN$2:$EY$2, 0)), ""))</f>
        <v/>
      </c>
      <c r="FI49" s="69" t="str" cm="1">
        <f t="array" ref="FI49">IF($X49="", "", IFERROR(INDEX($BN49:$EY49, $EZ49, MATCH(FI$8, $BN$2:$EY$2, 0)), ""))</f>
        <v/>
      </c>
      <c r="FJ49" s="69" t="str" cm="1">
        <f t="array" ref="FJ49">IF($X49="", "", IFERROR(INDEX($BN49:$EY49, $EZ49, MATCH(FJ$8, $BN$2:$EY$2, 0)), ""))</f>
        <v/>
      </c>
      <c r="FK49" s="69" t="str" cm="1">
        <f t="array" ref="FK49">IF($X49="", "", IFERROR(INDEX($BN49:$EY49, $EZ49, MATCH(FK$8, $BN$2:$EY$2, 0)), ""))</f>
        <v/>
      </c>
      <c r="FL49" s="69" t="str" cm="1">
        <f t="array" ref="FL49">IF($X49="", "", IFERROR(INDEX($BN49:$EY49, $EZ49, MATCH(FL$8, $BN$2:$EY$2, 0)), ""))</f>
        <v/>
      </c>
      <c r="FM49" s="69" t="str" cm="1">
        <f t="array" ref="FM49">IF($X49="", "", IFERROR(INDEX($BN49:$EY49, $EZ49, MATCH(FM$8, $BN$2:$EY$2, 0)), ""))</f>
        <v/>
      </c>
      <c r="FN49" s="69" t="str" cm="1">
        <f t="array" ref="FN49">IF($X49="", "", IFERROR(INDEX($BN49:$EY49, $EZ49, MATCH(FN$8, $BN$2:$EY$2, 0)), ""))</f>
        <v/>
      </c>
      <c r="FO49" s="69" t="str" cm="1">
        <f t="array" ref="FO49">IF($X49="", "", IFERROR(INDEX($BN49:$EY49, $EZ49, MATCH(FO$8, $BN$2:$EY$2, 0)), ""))</f>
        <v/>
      </c>
      <c r="FP49" s="69" t="str" cm="1">
        <f t="array" ref="FP49">IF($X49="", "", IFERROR(INDEX($BN49:$EY49, $EZ49, MATCH(FP$8, $BN$2:$EY$2, 0)), ""))</f>
        <v/>
      </c>
      <c r="FQ49" s="69" t="str" cm="1">
        <f t="array" ref="FQ49">IF($X49="", "", IFERROR(INDEX($BN49:$EY49, $EZ49, MATCH(FQ$8, $BN$2:$EY$2, 0)), ""))</f>
        <v/>
      </c>
      <c r="FR49" s="69" t="str" cm="1">
        <f t="array" ref="FR49">IF($X49="", "", IFERROR(INDEX($BN49:$EY49, $EZ49, MATCH(FR$8, $BN$2:$EY$2, 0)), ""))</f>
        <v/>
      </c>
      <c r="FS49" s="69" t="str" cm="1">
        <f t="array" ref="FS49">IF($X49="", "", IFERROR(INDEX($BN49:$EY49, $EZ49, MATCH(FS$8, $BN$2:$EY$2, 0)), ""))</f>
        <v/>
      </c>
      <c r="FT49" s="69" t="str" cm="1">
        <f t="array" ref="FT49">IF($X49="", "", IFERROR(INDEX($BN49:$EY49, $EZ49, MATCH(FT$8, $BN$2:$EY$2, 0)), ""))</f>
        <v/>
      </c>
      <c r="FU49" s="69" t="str" cm="1">
        <f t="array" ref="FU49">IF($X49="", "", IFERROR(INDEX($BN49:$EY49, $EZ49, MATCH(FU$8, $BN$2:$EY$2, 0)), ""))</f>
        <v/>
      </c>
      <c r="FV49" s="69" t="str" cm="1">
        <f t="array" ref="FV49">IF($X49="", "", IFERROR(INDEX($BN49:$EY49, $EZ49, MATCH(FV$8, $BN$2:$EY$2, 0)), ""))</f>
        <v/>
      </c>
      <c r="FW49" s="69" t="str" cm="1">
        <f t="array" ref="FW49">IF($X49="", "", IFERROR(INDEX($BN49:$EY49, $EZ49, MATCH(FW$8, $BN$2:$EY$2, 0)), ""))</f>
        <v/>
      </c>
      <c r="FX49" s="69" t="str" cm="1">
        <f t="array" ref="FX49">IF($X49="", "", IFERROR(INDEX($BN49:$EY49, $EZ49, MATCH(FX$8, $BN$2:$EY$2, 0)), ""))</f>
        <v/>
      </c>
      <c r="FY49" s="69" t="str" cm="1">
        <f t="array" ref="FY49">IF($X49="", "", IFERROR(INDEX($BN49:$EY49, $EZ49, MATCH(FY$8, $BN$2:$EY$2, 0)), ""))</f>
        <v/>
      </c>
      <c r="FZ49" s="69" t="str" cm="1">
        <f t="array" ref="FZ49">IF($X49="", "", IFERROR(INDEX($BN49:$EY49, $EZ49, MATCH(FZ$8, $BN$2:$EY$2, 0)), ""))</f>
        <v/>
      </c>
      <c r="GA49" s="69" t="str" cm="1">
        <f t="array" ref="GA49">IF($X49="", "", IFERROR(INDEX($BN49:$EY49, $EZ49, MATCH(GA$8, $BN$2:$EY$2, 0)), ""))</f>
        <v/>
      </c>
      <c r="GB49" s="69" t="str" cm="1">
        <f t="array" ref="GB49">IF($X49="", "", IFERROR(INDEX($BN49:$EY49, $EZ49, MATCH(GB$8, $BN$2:$EY$2, 0)), ""))</f>
        <v/>
      </c>
      <c r="GC49" s="69" t="str" cm="1">
        <f t="array" ref="GC49">IF($X49="", "", IFERROR(INDEX($BN49:$EY49, $EZ49, MATCH(GC$8, $BN$2:$EY$2, 0)), ""))</f>
        <v/>
      </c>
      <c r="GD49" s="69" t="str" cm="1">
        <f t="array" ref="GD49">IF($X49="", "", IFERROR(INDEX($BN49:$EY49, $EZ49, MATCH(GD$8, $BN$2:$EY$2, 0)), ""))</f>
        <v/>
      </c>
      <c r="GE49" s="69" t="str" cm="1">
        <f t="array" ref="GE49">IF($X49="", "", IFERROR(INDEX($BN49:$EY49, $EZ49, MATCH(GE$8, $BN$2:$EY$2, 0)), ""))</f>
        <v/>
      </c>
      <c r="GF49" s="69" t="str" cm="1">
        <f t="array" ref="GF49">IF($X49="", "", IFERROR(INDEX($BN49:$EY49, $EZ49, MATCH(GF$8, $BN$2:$EY$2, 0)), ""))</f>
        <v/>
      </c>
      <c r="GG49" s="69" t="str" cm="1">
        <f t="array" ref="GG49">IF($X49="", "", IFERROR(INDEX($BN49:$EY49, $EZ49, MATCH(GG$8, $BN$2:$EY$2, 0)), ""))</f>
        <v/>
      </c>
      <c r="GH49" s="69" t="str" cm="1">
        <f t="array" ref="GH49">IF($X49="", "", IFERROR(INDEX($BN49:$EY49, $EZ49, MATCH(GH$8, $BN$2:$EY$2, 0)), ""))</f>
        <v/>
      </c>
      <c r="GI49" s="69" t="str" cm="1">
        <f t="array" ref="GI49">IF($X49="", "", IFERROR(INDEX($BN49:$EY49, $EZ49, MATCH(GI$8, $BN$2:$EY$2, 0)), ""))</f>
        <v/>
      </c>
      <c r="GJ49" s="69" t="str" cm="1">
        <f t="array" ref="GJ49">IF($X49="", "", IFERROR(INDEX($BN49:$EY49, $EZ49, MATCH(GJ$8, $BN$2:$EY$2, 0)), ""))</f>
        <v/>
      </c>
      <c r="GK49" s="69" t="str" cm="1">
        <f t="array" ref="GK49">IF($X49="", "", IFERROR(INDEX($BN49:$EY49, $EZ49, MATCH(GK$8, $BN$2:$EY$2, 0)), ""))</f>
        <v/>
      </c>
      <c r="GL49" s="69" t="str" cm="1">
        <f t="array" ref="GL49">IF($X49="", "", IFERROR(INDEX($BN49:$EY49, $EZ49, MATCH(GL$8, $BN$2:$EY$2, 0)), ""))</f>
        <v/>
      </c>
      <c r="GM49" s="69" t="str" cm="1">
        <f t="array" ref="GM49">IF($X49="", "", IFERROR(INDEX($BN49:$EY49, $EZ49, MATCH(GM$8, $BN$2:$EY$2, 0)), ""))</f>
        <v/>
      </c>
      <c r="GN49" s="69" t="str" cm="1">
        <f t="array" ref="GN49">IF($X49="", "", IFERROR(INDEX($BN49:$EY49, $EZ49, MATCH(GN$8, $BN$2:$EY$2, 0)), ""))</f>
        <v/>
      </c>
      <c r="GO49" s="69" t="str" cm="1">
        <f t="array" ref="GO49">IF($X49="", "", IFERROR(INDEX($BN49:$EY49, $EZ49, MATCH(GO$8, $BN$2:$EY$2, 0)), ""))</f>
        <v/>
      </c>
      <c r="GP49" s="69" t="str" cm="1">
        <f t="array" ref="GP49">IF($X49="", "", IFERROR(INDEX($BN49:$EY49, $EZ49, MATCH(GP$8, $BN$2:$EY$2, 0)), ""))</f>
        <v/>
      </c>
      <c r="GQ49" s="69" t="str" cm="1">
        <f t="array" ref="GQ49">IF($X49="", "", IFERROR(INDEX($BN49:$EY49, $EZ49, MATCH(GQ$8, $BN$2:$EY$2, 0)), ""))</f>
        <v/>
      </c>
      <c r="GR49" s="69" t="str" cm="1">
        <f t="array" ref="GR49">IF($X49="", "", IFERROR(INDEX($BN49:$EY49, $EZ49, MATCH(GR$8, $BN$2:$EY$2, 0)), ""))</f>
        <v/>
      </c>
      <c r="GS49" s="69" t="str" cm="1">
        <f t="array" ref="GS49">IF($X49="", "", IFERROR(INDEX($BN49:$EY49, $EZ49, MATCH(GS$8, $BN$2:$EY$2, 0)), ""))</f>
        <v/>
      </c>
      <c r="GT49" s="69" t="str" cm="1">
        <f t="array" ref="GT49">IF($X49="", "", IFERROR(INDEX($BN49:$EY49, $EZ49, MATCH(GT$8, $BN$2:$EY$2, 0)), ""))</f>
        <v/>
      </c>
      <c r="GU49" s="69" t="str" cm="1">
        <f t="array" ref="GU49">IF($X49="", "", IFERROR(INDEX($BN49:$EY49, $EZ49, MATCH(GU$8, $BN$2:$EY$2, 0)), ""))</f>
        <v/>
      </c>
      <c r="GV49" s="69" t="str" cm="1">
        <f t="array" ref="GV49">IF($X49="", "", IFERROR(INDEX($BN49:$EY49, $EZ49, MATCH(GV$8, $BN$2:$EY$2, 0)), ""))</f>
        <v/>
      </c>
      <c r="GW49" s="69" t="str" cm="1">
        <f t="array" ref="GW49">IF($X49="", "", IFERROR(INDEX($BN49:$EY49, $EZ49, MATCH(GW$8, $BN$2:$EY$2, 0)), ""))</f>
        <v/>
      </c>
      <c r="GX49" s="69" t="str" cm="1">
        <f t="array" ref="GX49">IF($X49="", "", IFERROR(INDEX($BN49:$EY49, $EZ49, MATCH(GX$8, $BN$2:$EY$2, 0)), ""))</f>
        <v/>
      </c>
      <c r="GY49" s="69" t="str" cm="1">
        <f t="array" ref="GY49">IF($X49="", "", IFERROR(INDEX($BN49:$EY49, $EZ49, MATCH(GY$8, $BN$2:$EY$2, 0)), ""))</f>
        <v/>
      </c>
      <c r="GZ49" s="69" t="str" cm="1">
        <f t="array" ref="GZ49">IF($X49="", "", IFERROR(INDEX($BN49:$EY49, $EZ49, MATCH(GZ$8, $BN$2:$EY$2, 0)), ""))</f>
        <v/>
      </c>
      <c r="HA49" s="69" t="str" cm="1">
        <f t="array" ref="HA49">IF($X49="", "", IFERROR(INDEX($BN49:$EY49, $EZ49, MATCH(HA$8, $BN$2:$EY$2, 0)), ""))</f>
        <v/>
      </c>
      <c r="HB49" s="69" t="str" cm="1">
        <f t="array" ref="HB49">IF($X49="", "", IFERROR(INDEX($BN49:$EY49, $EZ49, MATCH(HB$8, $BN$2:$EY$2, 0)), ""))</f>
        <v/>
      </c>
      <c r="HC49" s="69" t="str" cm="1">
        <f t="array" ref="HC49">IF($X49="", "", IFERROR(INDEX($BN49:$EY49, $EZ49, MATCH(HC$8, $BN$2:$EY$2, 0)), ""))</f>
        <v/>
      </c>
      <c r="HD49" s="69" t="str" cm="1">
        <f t="array" ref="HD49">IF($X49="", "", IFERROR(INDEX($BN49:$EY49, $EZ49, MATCH(HD$8, $BN$2:$EY$2, 0)), ""))</f>
        <v/>
      </c>
      <c r="HE49" s="69" t="str" cm="1">
        <f t="array" ref="HE49">IF($X49="", "", IFERROR(INDEX($BN49:$EY49, $EZ49, MATCH(HE$8, $BN$2:$EY$2, 0)), ""))</f>
        <v/>
      </c>
      <c r="HF49" s="69" t="str" cm="1">
        <f t="array" ref="HF49">IF($X49="", "", IFERROR(INDEX($BN49:$EY49, $EZ49, MATCH(HF$8, $BN$2:$EY$2, 0)), ""))</f>
        <v/>
      </c>
      <c r="HG49" s="69" t="str" cm="1">
        <f t="array" ref="HG49">IF($X49="", "", IFERROR(INDEX($BN49:$EY49, $EZ49, MATCH(HG$8, $BN$2:$EY$2, 0)), ""))</f>
        <v/>
      </c>
      <c r="HH49" s="69" t="str" cm="1">
        <f t="array" ref="HH49">IF($X49="", "", IFERROR(INDEX($BN49:$EY49, $EZ49, MATCH(HH$8, $BN$2:$EY$2, 0)), ""))</f>
        <v/>
      </c>
      <c r="HI49" s="69" t="str" cm="1">
        <f t="array" ref="HI49">IF($X49="", "", IFERROR(INDEX($BN49:$EY49, $EZ49, MATCH(HI$8, $BN$2:$EY$2, 0)), ""))</f>
        <v/>
      </c>
      <c r="HJ49" s="69" t="str" cm="1">
        <f t="array" ref="HJ49">IF($X49="", "", IFERROR(INDEX($BN49:$EY49, $EZ49, MATCH(HJ$8, $BN$2:$EY$2, 0)), ""))</f>
        <v/>
      </c>
      <c r="HK49" s="69" t="str" cm="1">
        <f t="array" ref="HK49">IF($X49="", "", IFERROR(INDEX($BN49:$EY49, $EZ49, MATCH(HK$8, $BN$2:$EY$2, 0)), ""))</f>
        <v/>
      </c>
      <c r="HL49" s="69" t="str" cm="1">
        <f t="array" ref="HL49">IF($X49="", "", IFERROR(INDEX($BN49:$EY49, $EZ49, MATCH(HL$8, $BN$2:$EY$2, 0)), ""))</f>
        <v/>
      </c>
      <c r="HM49" s="69" t="str" cm="1">
        <f t="array" ref="HM49">IF($X49="", "", IFERROR(INDEX($BN49:$EY49, $EZ49, MATCH(HM$8, $BN$2:$EY$2, 0)), ""))</f>
        <v/>
      </c>
      <c r="HN49" s="69" t="str" cm="1">
        <f t="array" ref="HN49">IF($X49="", "", IFERROR(INDEX($BN49:$EY49, $EZ49, MATCH(HN$8, $BN$2:$EY$2, 0)), ""))</f>
        <v/>
      </c>
      <c r="HO49" s="69" t="str" cm="1">
        <f t="array" ref="HO49">IF($X49="", "", IFERROR(INDEX($BN49:$EY49, $EZ49, MATCH(HO$8, $BN$2:$EY$2, 0)), ""))</f>
        <v/>
      </c>
      <c r="HP49" s="69" t="str" cm="1">
        <f t="array" ref="HP49">IF($X49="", "", IFERROR(INDEX($BN49:$EY49, $EZ49, MATCH(HP$8, $BN$2:$EY$2, 0)), ""))</f>
        <v/>
      </c>
      <c r="HQ49" s="69" t="str" cm="1">
        <f t="array" ref="HQ49">IF($X49="", "", IFERROR(INDEX($BN49:$EY49, $EZ49, MATCH(HQ$8, $BN$2:$EY$2, 0)), ""))</f>
        <v/>
      </c>
      <c r="HR49" s="70" t="str" cm="1">
        <f t="array" ref="HR49">IF($X49="", "", IFERROR(INDEX($BN49:$EY49, $EZ49, MATCH(HR$8, $BN$2:$EY$2, 0)), ""))</f>
        <v/>
      </c>
      <c r="HT49" s="8" t="str" cm="1">
        <f t="array" ref="HT49">IFERROR(INDEX($FA$6:$HR$6, $HS$6, MATCH(MIN($FA49:$HR49), $FA49:$HR49, 0)), "")</f>
        <v/>
      </c>
      <c r="HV49" s="8" t="str" cm="1">
        <f t="array" ref="HV49">IFERROR(INDEX(Trainers!$I$11:$I$20, MATCH(IFERROR(INDEX($FA$7:$HR$7, $HS$6, MATCH(MIN($FA49:$HR49), $FA49:$HR49, 0)), ""), Trainers!$AB$11:$AB$20, 0)), "")</f>
        <v/>
      </c>
      <c r="HX49" s="81" t="str">
        <f t="shared" si="167"/>
        <v/>
      </c>
      <c r="HY49" s="88" t="str">
        <f t="shared" si="168"/>
        <v/>
      </c>
      <c r="HZ49" s="81" t="str">
        <f t="shared" si="169"/>
        <v/>
      </c>
      <c r="IA49" s="88" t="str">
        <f t="shared" si="170"/>
        <v/>
      </c>
      <c r="IB49" s="81" t="str">
        <f t="shared" si="169"/>
        <v/>
      </c>
      <c r="IC49" s="88" t="str">
        <f t="shared" si="170"/>
        <v/>
      </c>
      <c r="ID49" s="81" t="str">
        <f t="shared" si="169"/>
        <v/>
      </c>
      <c r="IE49" s="88" t="str">
        <f t="shared" si="170"/>
        <v/>
      </c>
      <c r="IF49" s="81" t="str">
        <f t="shared" si="169"/>
        <v/>
      </c>
      <c r="IG49" s="88" t="str">
        <f t="shared" si="170"/>
        <v/>
      </c>
      <c r="IH49" s="81" t="str">
        <f t="shared" si="169"/>
        <v/>
      </c>
      <c r="II49" s="88" t="str">
        <f t="shared" si="170"/>
        <v/>
      </c>
      <c r="IJ49" s="81" t="str">
        <f t="shared" si="169"/>
        <v/>
      </c>
      <c r="IK49" s="88" t="str">
        <f t="shared" si="170"/>
        <v/>
      </c>
      <c r="IL49" s="81" t="str">
        <f t="shared" si="169"/>
        <v/>
      </c>
      <c r="IM49" s="88" t="str">
        <f t="shared" si="170"/>
        <v/>
      </c>
      <c r="IN49" s="81" t="str">
        <f t="shared" si="169"/>
        <v/>
      </c>
      <c r="IO49" s="88" t="str">
        <f t="shared" si="170"/>
        <v/>
      </c>
      <c r="IP49" s="81" t="str">
        <f t="shared" si="169"/>
        <v/>
      </c>
      <c r="IQ49" s="88" t="str">
        <f t="shared" si="166"/>
        <v/>
      </c>
      <c r="IS49" s="81" t="str" cm="1">
        <f t="array" ref="IS49">IF($X49="", "", IFERROR(INDEX($HX$3:$IQ$3, $IR$3, MATCH(IS$10, $HX49:$IQ49, 0)), ""))</f>
        <v/>
      </c>
      <c r="IT49" s="89" t="str" cm="1">
        <f t="array" ref="IT49">IF($X49="", "", IFERROR(INDEX($HX$3:$IQ$3, $IR$3, MATCH(IT$10, $HX49:$IQ49, 0)), ""))</f>
        <v/>
      </c>
      <c r="IU49" s="89" t="str" cm="1">
        <f t="array" ref="IU49">IF($X49="", "", IFERROR(INDEX($HX$3:$IQ$3, $IR$3, MATCH(IU$10, $HX49:$IQ49, 0)), ""))</f>
        <v/>
      </c>
      <c r="IV49" s="8" t="str">
        <f t="shared" si="151"/>
        <v/>
      </c>
      <c r="IX49" s="8" t="str">
        <f t="shared" si="152"/>
        <v/>
      </c>
      <c r="IZ49" s="8" t="str">
        <f>IF($BL49="", "", IFERROR(INDEX(Trainers!$AB$11:$AB$20, MATCH($BL49, Trainers!$I$11:$I$20, 0)), ""))</f>
        <v/>
      </c>
      <c r="JA49" s="78" t="str">
        <f t="shared" si="153"/>
        <v/>
      </c>
      <c r="JB49" s="8" t="str" cm="1">
        <f t="array" ref="JB49">IFERROR(INDEX($BN$7:$EY$7, $BM$7, MATCH(CONCATENATE($IZ49, " - ", $BJ49), $BN$2:$EY$2, 0)), "")</f>
        <v/>
      </c>
      <c r="JC49" s="8" t="str">
        <f t="shared" si="154"/>
        <v/>
      </c>
      <c r="JE49" s="8" t="str">
        <f>IF($HV49="", "", IFERROR(INDEX(Trainers!$AB$11:$AB$20, MATCH($HV49, Trainers!$I$11:$I$20, 0)), ""))</f>
        <v/>
      </c>
      <c r="JF49" s="78" t="str" cm="1">
        <f t="array" ref="JF49">IF(IFERROR(INDEX($F49:$L49, $Y49, MATCH($HT49, $F$9:$L$9, 0)), "")="", "", IFERROR(INDEX($F49:$L49, $Y49, MATCH($HT49, $F$9:$L$9, 0)), ""))</f>
        <v/>
      </c>
      <c r="JG49" s="8" t="str" cm="1">
        <f t="array" ref="JG49">IFERROR(INDEX($BN$7:$EY$7, $BM$7, MATCH(CONCATENATE($JE49, " - ", $HT49), $BN$2:$EY$2, 0)), "")</f>
        <v/>
      </c>
      <c r="JH49" s="8" t="str">
        <f t="shared" si="155"/>
        <v/>
      </c>
    </row>
    <row r="50" spans="1:268" x14ac:dyDescent="0.25">
      <c r="A50" s="2"/>
      <c r="B50" s="20"/>
      <c r="C50" s="21"/>
      <c r="D50" s="38"/>
      <c r="E50" s="22"/>
      <c r="F50" s="22"/>
      <c r="G50" s="22"/>
      <c r="H50" s="22"/>
      <c r="I50" s="22"/>
      <c r="J50" s="22"/>
      <c r="K50" s="22"/>
      <c r="L50" s="23"/>
      <c r="M50" s="2"/>
      <c r="N50" s="101" t="str">
        <f t="shared" si="75"/>
        <v/>
      </c>
      <c r="O50" s="2"/>
      <c r="P50" s="62"/>
      <c r="Q50" s="62"/>
      <c r="R50" s="62"/>
      <c r="X50" s="8" t="str">
        <f t="shared" si="76"/>
        <v/>
      </c>
      <c r="Z50" s="8" t="str">
        <f t="shared" si="38"/>
        <v/>
      </c>
      <c r="AA50" s="8" t="str">
        <f t="shared" si="39"/>
        <v/>
      </c>
      <c r="AB50" s="8" t="str">
        <f t="shared" si="40"/>
        <v/>
      </c>
      <c r="AC50" s="8" t="str">
        <f t="shared" si="41"/>
        <v/>
      </c>
      <c r="AD50" s="8" t="str">
        <f t="shared" si="42"/>
        <v/>
      </c>
      <c r="AE50" s="8" t="str">
        <f t="shared" si="43"/>
        <v/>
      </c>
      <c r="AF50" s="8" t="str">
        <f t="shared" si="44"/>
        <v/>
      </c>
      <c r="AG50" s="8" t="str">
        <f t="shared" si="45"/>
        <v/>
      </c>
      <c r="AH50" s="8" t="str">
        <f t="shared" si="46"/>
        <v/>
      </c>
      <c r="AI50" s="8" t="str">
        <f t="shared" si="47"/>
        <v/>
      </c>
      <c r="AJ50" s="8" t="str">
        <f t="shared" si="48"/>
        <v/>
      </c>
      <c r="AL50" s="68" t="str">
        <f t="shared" si="158"/>
        <v/>
      </c>
      <c r="AM50" s="69" t="str">
        <f t="shared" si="159"/>
        <v/>
      </c>
      <c r="AN50" s="69" t="str">
        <f t="shared" si="160"/>
        <v/>
      </c>
      <c r="AO50" s="69" t="str">
        <f t="shared" si="161"/>
        <v/>
      </c>
      <c r="AP50" s="69" t="str">
        <f t="shared" si="162"/>
        <v/>
      </c>
      <c r="AQ50" s="69" t="str">
        <f t="shared" si="163"/>
        <v/>
      </c>
      <c r="AR50" s="70" t="str">
        <f t="shared" si="164"/>
        <v/>
      </c>
      <c r="AT50" s="68" t="str">
        <f>IF($D50="", "", IFERROR(INDEX('Training Positions'!C$11:C$30, MATCH($D50, 'Training Positions'!$B$11:$B$30, 0)), ""))</f>
        <v/>
      </c>
      <c r="AU50" s="69" t="str">
        <f>IF($D50="", "", IFERROR(INDEX('Training Positions'!D$11:D$30, MATCH($D50, 'Training Positions'!$B$11:$B$30, 0)), ""))</f>
        <v/>
      </c>
      <c r="AV50" s="69" t="str">
        <f>IF($D50="", "", IFERROR(INDEX('Training Positions'!E$11:E$30, MATCH($D50, 'Training Positions'!$B$11:$B$30, 0)), ""))</f>
        <v/>
      </c>
      <c r="AW50" s="69" t="str">
        <f>IF($D50="", "", IFERROR(INDEX('Training Positions'!F$11:F$30, MATCH($D50, 'Training Positions'!$B$11:$B$30, 0)), ""))</f>
        <v/>
      </c>
      <c r="AX50" s="69" t="str">
        <f>IF($D50="", "", IFERROR(INDEX('Training Positions'!G$11:G$30, MATCH($D50, 'Training Positions'!$B$11:$B$30, 0)), ""))</f>
        <v/>
      </c>
      <c r="AY50" s="69" t="str">
        <f>IF($D50="", "", IFERROR(INDEX('Training Positions'!H$11:H$30, MATCH($D50, 'Training Positions'!$B$11:$B$30, 0)), ""))</f>
        <v/>
      </c>
      <c r="AZ50" s="70" t="str">
        <f>IF($D50="", "", IFERROR(INDEX('Training Positions'!I$11:I$30, MATCH($D50, 'Training Positions'!$B$11:$B$30, 0)), ""))</f>
        <v/>
      </c>
      <c r="BB50" s="68" t="str">
        <f t="shared" si="77"/>
        <v/>
      </c>
      <c r="BC50" s="69" t="str">
        <f t="shared" si="77"/>
        <v/>
      </c>
      <c r="BD50" s="69" t="str">
        <f t="shared" si="77"/>
        <v/>
      </c>
      <c r="BE50" s="69" t="str">
        <f t="shared" si="77"/>
        <v/>
      </c>
      <c r="BF50" s="69" t="str">
        <f t="shared" si="77"/>
        <v/>
      </c>
      <c r="BG50" s="69" t="str">
        <f t="shared" si="77"/>
        <v/>
      </c>
      <c r="BH50" s="70" t="str">
        <f t="shared" si="77"/>
        <v/>
      </c>
      <c r="BJ50" s="8" t="str" cm="1">
        <f t="array" ref="BJ50">IF($X50="", "", IFERROR(INDEX($BB$10:$BH$10, $BA$10, MATCH(MIN($BB50:$BH50), $BB50:$BH50, 0)), ""))</f>
        <v/>
      </c>
      <c r="BK50" s="78" t="str">
        <f t="shared" si="78"/>
        <v/>
      </c>
      <c r="BL50" s="8" t="str">
        <f>IF($IX50="", "", IFERROR(INDEX(Trainers!$I$11:$I$20, MATCH($IX50, Trainers!$AB$11:$AB$20, 0)), ""))</f>
        <v/>
      </c>
      <c r="BN50" s="68" t="str" cm="1">
        <f t="array" ref="BN50">IF(OR($X50="", BN$7=""), "", IFERROR(IF(IFERROR(INDEX($F50:$L50, $BM50, MATCH(BN$6, $F$9:$L$9, 0)), "")&gt;BN$7, "", IFERROR(INDEX($BB50:$BH50, $BM50, MATCH(BN$6, $BB$10:$BH$10, 0)), "")), ""))</f>
        <v/>
      </c>
      <c r="BO50" s="70" t="str" cm="1">
        <f t="array" ref="BO50">IF(OR($X50="", BO$7=""), "", IFERROR(IF(IFERROR(INDEX($F50:$L50, $BM50, MATCH(BO$6, $F$9:$L$9, 0)), "")&gt;BO$7, "", IFERROR(INDEX($BB50:$BH50, $BM50, MATCH(BO$6, $BB$10:$BH$10, 0)), "")), ""))</f>
        <v/>
      </c>
      <c r="BP50" s="68" t="str">
        <f t="shared" si="79"/>
        <v/>
      </c>
      <c r="BQ50" s="69" t="str">
        <f t="shared" si="80"/>
        <v/>
      </c>
      <c r="BR50" s="69" t="str">
        <f t="shared" si="81"/>
        <v/>
      </c>
      <c r="BS50" s="69" t="str">
        <f t="shared" si="82"/>
        <v/>
      </c>
      <c r="BT50" s="69" t="str">
        <f t="shared" si="83"/>
        <v/>
      </c>
      <c r="BU50" s="69" t="str">
        <f t="shared" si="84"/>
        <v/>
      </c>
      <c r="BV50" s="70" t="str">
        <f t="shared" si="85"/>
        <v/>
      </c>
      <c r="BW50" s="68" t="str" cm="1">
        <f t="array" ref="BW50">IF(OR($X50="", BW$7=""), "", IFERROR(IF(IFERROR(INDEX($F50:$L50, $BM50, MATCH(BW$6, $F$9:$L$9, 0)), "")&gt;BW$7, "", IFERROR(INDEX($BB50:$BH50, $BM50, MATCH(BW$6, $BB$10:$BH$10, 0)), "")), ""))</f>
        <v/>
      </c>
      <c r="BX50" s="70" t="str" cm="1">
        <f t="array" ref="BX50">IF(OR($X50="", BX$7=""), "", IFERROR(IF(IFERROR(INDEX($F50:$L50, $BM50, MATCH(BX$6, $F$9:$L$9, 0)), "")&gt;BX$7, "", IFERROR(INDEX($BB50:$BH50, $BM50, MATCH(BX$6, $BB$10:$BH$10, 0)), "")), ""))</f>
        <v/>
      </c>
      <c r="BY50" s="68" t="str">
        <f t="shared" si="86"/>
        <v/>
      </c>
      <c r="BZ50" s="69" t="str">
        <f t="shared" si="87"/>
        <v/>
      </c>
      <c r="CA50" s="69" t="str">
        <f t="shared" si="88"/>
        <v/>
      </c>
      <c r="CB50" s="69" t="str">
        <f t="shared" si="89"/>
        <v/>
      </c>
      <c r="CC50" s="69" t="str">
        <f t="shared" si="90"/>
        <v/>
      </c>
      <c r="CD50" s="69" t="str">
        <f t="shared" si="91"/>
        <v/>
      </c>
      <c r="CE50" s="70" t="str">
        <f t="shared" si="92"/>
        <v/>
      </c>
      <c r="CF50" s="68" t="str" cm="1">
        <f t="array" ref="CF50">IF(OR($X50="", CF$7=""), "", IFERROR(IF(IFERROR(INDEX($F50:$L50, $BM50, MATCH(CF$6, $F$9:$L$9, 0)), "")&gt;CF$7, "", IFERROR(INDEX($BB50:$BH50, $BM50, MATCH(CF$6, $BB$10:$BH$10, 0)), "")), ""))</f>
        <v/>
      </c>
      <c r="CG50" s="70" t="str" cm="1">
        <f t="array" ref="CG50">IF(OR($X50="", CG$7=""), "", IFERROR(IF(IFERROR(INDEX($F50:$L50, $BM50, MATCH(CG$6, $F$9:$L$9, 0)), "")&gt;CG$7, "", IFERROR(INDEX($BB50:$BH50, $BM50, MATCH(CG$6, $BB$10:$BH$10, 0)), "")), ""))</f>
        <v/>
      </c>
      <c r="CH50" s="68" t="str">
        <f t="shared" si="93"/>
        <v/>
      </c>
      <c r="CI50" s="69" t="str">
        <f t="shared" si="94"/>
        <v/>
      </c>
      <c r="CJ50" s="69" t="str">
        <f t="shared" si="95"/>
        <v/>
      </c>
      <c r="CK50" s="69" t="str">
        <f t="shared" si="96"/>
        <v/>
      </c>
      <c r="CL50" s="69" t="str">
        <f t="shared" si="97"/>
        <v/>
      </c>
      <c r="CM50" s="69" t="str">
        <f t="shared" si="98"/>
        <v/>
      </c>
      <c r="CN50" s="70" t="str">
        <f t="shared" si="99"/>
        <v/>
      </c>
      <c r="CO50" s="68" t="str" cm="1">
        <f t="array" ref="CO50">IF(OR($X50="", CO$7=""), "", IFERROR(IF(IFERROR(INDEX($F50:$L50, $BM50, MATCH(CO$6, $F$9:$L$9, 0)), "")&gt;CO$7, "", IFERROR(INDEX($BB50:$BH50, $BM50, MATCH(CO$6, $BB$10:$BH$10, 0)), "")), ""))</f>
        <v/>
      </c>
      <c r="CP50" s="70" t="str" cm="1">
        <f t="array" ref="CP50">IF(OR($X50="", CP$7=""), "", IFERROR(IF(IFERROR(INDEX($F50:$L50, $BM50, MATCH(CP$6, $F$9:$L$9, 0)), "")&gt;CP$7, "", IFERROR(INDEX($BB50:$BH50, $BM50, MATCH(CP$6, $BB$10:$BH$10, 0)), "")), ""))</f>
        <v/>
      </c>
      <c r="CQ50" s="68" t="str">
        <f t="shared" si="100"/>
        <v/>
      </c>
      <c r="CR50" s="69" t="str">
        <f t="shared" si="101"/>
        <v/>
      </c>
      <c r="CS50" s="69" t="str">
        <f t="shared" si="102"/>
        <v/>
      </c>
      <c r="CT50" s="69" t="str">
        <f t="shared" si="103"/>
        <v/>
      </c>
      <c r="CU50" s="69" t="str">
        <f t="shared" si="104"/>
        <v/>
      </c>
      <c r="CV50" s="69" t="str">
        <f t="shared" si="105"/>
        <v/>
      </c>
      <c r="CW50" s="70" t="str">
        <f t="shared" si="106"/>
        <v/>
      </c>
      <c r="CX50" s="68" t="str" cm="1">
        <f t="array" ref="CX50">IF(OR($X50="", CX$7=""), "", IFERROR(IF(IFERROR(INDEX($F50:$L50, $BM50, MATCH(CX$6, $F$9:$L$9, 0)), "")&gt;CX$7, "", IFERROR(INDEX($BB50:$BH50, $BM50, MATCH(CX$6, $BB$10:$BH$10, 0)), "")), ""))</f>
        <v/>
      </c>
      <c r="CY50" s="70" t="str" cm="1">
        <f t="array" ref="CY50">IF(OR($X50="", CY$7=""), "", IFERROR(IF(IFERROR(INDEX($F50:$L50, $BM50, MATCH(CY$6, $F$9:$L$9, 0)), "")&gt;CY$7, "", IFERROR(INDEX($BB50:$BH50, $BM50, MATCH(CY$6, $BB$10:$BH$10, 0)), "")), ""))</f>
        <v/>
      </c>
      <c r="CZ50" s="68" t="str">
        <f t="shared" si="107"/>
        <v/>
      </c>
      <c r="DA50" s="69" t="str">
        <f t="shared" si="108"/>
        <v/>
      </c>
      <c r="DB50" s="69" t="str">
        <f t="shared" si="109"/>
        <v/>
      </c>
      <c r="DC50" s="69" t="str">
        <f t="shared" si="110"/>
        <v/>
      </c>
      <c r="DD50" s="69" t="str">
        <f t="shared" si="111"/>
        <v/>
      </c>
      <c r="DE50" s="69" t="str">
        <f t="shared" si="112"/>
        <v/>
      </c>
      <c r="DF50" s="70" t="str">
        <f t="shared" si="113"/>
        <v/>
      </c>
      <c r="DG50" s="68" t="str" cm="1">
        <f t="array" ref="DG50">IF(OR($X50="", DG$7=""), "", IFERROR(IF(IFERROR(INDEX($F50:$L50, $BM50, MATCH(DG$6, $F$9:$L$9, 0)), "")&gt;DG$7, "", IFERROR(INDEX($BB50:$BH50, $BM50, MATCH(DG$6, $BB$10:$BH$10, 0)), "")), ""))</f>
        <v/>
      </c>
      <c r="DH50" s="70" t="str" cm="1">
        <f t="array" ref="DH50">IF(OR($X50="", DH$7=""), "", IFERROR(IF(IFERROR(INDEX($F50:$L50, $BM50, MATCH(DH$6, $F$9:$L$9, 0)), "")&gt;DH$7, "", IFERROR(INDEX($BB50:$BH50, $BM50, MATCH(DH$6, $BB$10:$BH$10, 0)), "")), ""))</f>
        <v/>
      </c>
      <c r="DI50" s="68" t="str">
        <f t="shared" si="114"/>
        <v/>
      </c>
      <c r="DJ50" s="69" t="str">
        <f t="shared" si="115"/>
        <v/>
      </c>
      <c r="DK50" s="69" t="str">
        <f t="shared" si="116"/>
        <v/>
      </c>
      <c r="DL50" s="69" t="str">
        <f t="shared" si="117"/>
        <v/>
      </c>
      <c r="DM50" s="69" t="str">
        <f t="shared" si="118"/>
        <v/>
      </c>
      <c r="DN50" s="69" t="str">
        <f t="shared" si="119"/>
        <v/>
      </c>
      <c r="DO50" s="70" t="str">
        <f t="shared" si="120"/>
        <v/>
      </c>
      <c r="DP50" s="68" t="str" cm="1">
        <f t="array" ref="DP50">IF(OR($X50="", DP$7=""), "", IFERROR(IF(IFERROR(INDEX($F50:$L50, $BM50, MATCH(DP$6, $F$9:$L$9, 0)), "")&gt;DP$7, "", IFERROR(INDEX($BB50:$BH50, $BM50, MATCH(DP$6, $BB$10:$BH$10, 0)), "")), ""))</f>
        <v/>
      </c>
      <c r="DQ50" s="70" t="str" cm="1">
        <f t="array" ref="DQ50">IF(OR($X50="", DQ$7=""), "", IFERROR(IF(IFERROR(INDEX($F50:$L50, $BM50, MATCH(DQ$6, $F$9:$L$9, 0)), "")&gt;DQ$7, "", IFERROR(INDEX($BB50:$BH50, $BM50, MATCH(DQ$6, $BB$10:$BH$10, 0)), "")), ""))</f>
        <v/>
      </c>
      <c r="DR50" s="68" t="str">
        <f t="shared" si="121"/>
        <v/>
      </c>
      <c r="DS50" s="69" t="str">
        <f t="shared" si="122"/>
        <v/>
      </c>
      <c r="DT50" s="69" t="str">
        <f t="shared" si="123"/>
        <v/>
      </c>
      <c r="DU50" s="69" t="str">
        <f t="shared" si="124"/>
        <v/>
      </c>
      <c r="DV50" s="69" t="str">
        <f t="shared" si="125"/>
        <v/>
      </c>
      <c r="DW50" s="69" t="str">
        <f t="shared" si="126"/>
        <v/>
      </c>
      <c r="DX50" s="70" t="str">
        <f t="shared" si="127"/>
        <v/>
      </c>
      <c r="DY50" s="68" t="str" cm="1">
        <f t="array" ref="DY50">IF(OR($X50="", DY$7=""), "", IFERROR(IF(IFERROR(INDEX($F50:$L50, $BM50, MATCH(DY$6, $F$9:$L$9, 0)), "")&gt;DY$7, "", IFERROR(INDEX($BB50:$BH50, $BM50, MATCH(DY$6, $BB$10:$BH$10, 0)), "")), ""))</f>
        <v/>
      </c>
      <c r="DZ50" s="70" t="str" cm="1">
        <f t="array" ref="DZ50">IF(OR($X50="", DZ$7=""), "", IFERROR(IF(IFERROR(INDEX($F50:$L50, $BM50, MATCH(DZ$6, $F$9:$L$9, 0)), "")&gt;DZ$7, "", IFERROR(INDEX($BB50:$BH50, $BM50, MATCH(DZ$6, $BB$10:$BH$10, 0)), "")), ""))</f>
        <v/>
      </c>
      <c r="EA50" s="68" t="str">
        <f t="shared" si="128"/>
        <v/>
      </c>
      <c r="EB50" s="69" t="str">
        <f t="shared" si="129"/>
        <v/>
      </c>
      <c r="EC50" s="69" t="str">
        <f t="shared" si="130"/>
        <v/>
      </c>
      <c r="ED50" s="69" t="str">
        <f t="shared" si="131"/>
        <v/>
      </c>
      <c r="EE50" s="69" t="str">
        <f t="shared" si="132"/>
        <v/>
      </c>
      <c r="EF50" s="69" t="str">
        <f t="shared" si="133"/>
        <v/>
      </c>
      <c r="EG50" s="70" t="str">
        <f t="shared" si="134"/>
        <v/>
      </c>
      <c r="EH50" s="68" t="str" cm="1">
        <f t="array" ref="EH50">IF(OR($X50="", EH$7=""), "", IFERROR(IF(IFERROR(INDEX($F50:$L50, $BM50, MATCH(EH$6, $F$9:$L$9, 0)), "")&gt;EH$7, "", IFERROR(INDEX($BB50:$BH50, $BM50, MATCH(EH$6, $BB$10:$BH$10, 0)), "")), ""))</f>
        <v/>
      </c>
      <c r="EI50" s="70" t="str" cm="1">
        <f t="array" ref="EI50">IF(OR($X50="", EI$7=""), "", IFERROR(IF(IFERROR(INDEX($F50:$L50, $BM50, MATCH(EI$6, $F$9:$L$9, 0)), "")&gt;EI$7, "", IFERROR(INDEX($BB50:$BH50, $BM50, MATCH(EI$6, $BB$10:$BH$10, 0)), "")), ""))</f>
        <v/>
      </c>
      <c r="EJ50" s="68" t="str">
        <f t="shared" si="135"/>
        <v/>
      </c>
      <c r="EK50" s="69" t="str">
        <f t="shared" si="136"/>
        <v/>
      </c>
      <c r="EL50" s="69" t="str">
        <f t="shared" si="137"/>
        <v/>
      </c>
      <c r="EM50" s="69" t="str">
        <f t="shared" si="138"/>
        <v/>
      </c>
      <c r="EN50" s="69" t="str">
        <f t="shared" si="139"/>
        <v/>
      </c>
      <c r="EO50" s="69" t="str">
        <f t="shared" si="140"/>
        <v/>
      </c>
      <c r="EP50" s="70" t="str">
        <f t="shared" si="141"/>
        <v/>
      </c>
      <c r="EQ50" s="68" t="str" cm="1">
        <f t="array" ref="EQ50">IF(OR($X50="", EQ$7=""), "", IFERROR(IF(IFERROR(INDEX($F50:$L50, $BM50, MATCH(EQ$6, $F$9:$L$9, 0)), "")&gt;EQ$7, "", IFERROR(INDEX($BB50:$BH50, $BM50, MATCH(EQ$6, $BB$10:$BH$10, 0)), "")), ""))</f>
        <v/>
      </c>
      <c r="ER50" s="70" t="str" cm="1">
        <f t="array" ref="ER50">IF(OR($X50="", ER$7=""), "", IFERROR(IF(IFERROR(INDEX($F50:$L50, $BM50, MATCH(ER$6, $F$9:$L$9, 0)), "")&gt;ER$7, "", IFERROR(INDEX($BB50:$BH50, $BM50, MATCH(ER$6, $BB$10:$BH$10, 0)), "")), ""))</f>
        <v/>
      </c>
      <c r="ES50" s="68" t="str">
        <f t="shared" si="142"/>
        <v/>
      </c>
      <c r="ET50" s="69" t="str">
        <f t="shared" si="143"/>
        <v/>
      </c>
      <c r="EU50" s="69" t="str">
        <f t="shared" si="144"/>
        <v/>
      </c>
      <c r="EV50" s="69" t="str">
        <f t="shared" si="145"/>
        <v/>
      </c>
      <c r="EW50" s="69" t="str">
        <f t="shared" si="146"/>
        <v/>
      </c>
      <c r="EX50" s="69" t="str">
        <f t="shared" si="147"/>
        <v/>
      </c>
      <c r="EY50" s="70" t="str">
        <f t="shared" si="148"/>
        <v/>
      </c>
      <c r="FA50" s="68" t="str" cm="1">
        <f t="array" ref="FA50">IF($X50="", "", IFERROR(INDEX($BN50:$EY50, $EZ50, MATCH(FA$8, $BN$2:$EY$2, 0)), ""))</f>
        <v/>
      </c>
      <c r="FB50" s="69" t="str" cm="1">
        <f t="array" ref="FB50">IF($X50="", "", IFERROR(INDEX($BN50:$EY50, $EZ50, MATCH(FB$8, $BN$2:$EY$2, 0)), ""))</f>
        <v/>
      </c>
      <c r="FC50" s="69" t="str" cm="1">
        <f t="array" ref="FC50">IF($X50="", "", IFERROR(INDEX($BN50:$EY50, $EZ50, MATCH(FC$8, $BN$2:$EY$2, 0)), ""))</f>
        <v/>
      </c>
      <c r="FD50" s="69" t="str" cm="1">
        <f t="array" ref="FD50">IF($X50="", "", IFERROR(INDEX($BN50:$EY50, $EZ50, MATCH(FD$8, $BN$2:$EY$2, 0)), ""))</f>
        <v/>
      </c>
      <c r="FE50" s="69" t="str" cm="1">
        <f t="array" ref="FE50">IF($X50="", "", IFERROR(INDEX($BN50:$EY50, $EZ50, MATCH(FE$8, $BN$2:$EY$2, 0)), ""))</f>
        <v/>
      </c>
      <c r="FF50" s="69" t="str" cm="1">
        <f t="array" ref="FF50">IF($X50="", "", IFERROR(INDEX($BN50:$EY50, $EZ50, MATCH(FF$8, $BN$2:$EY$2, 0)), ""))</f>
        <v/>
      </c>
      <c r="FG50" s="69" t="str" cm="1">
        <f t="array" ref="FG50">IF($X50="", "", IFERROR(INDEX($BN50:$EY50, $EZ50, MATCH(FG$8, $BN$2:$EY$2, 0)), ""))</f>
        <v/>
      </c>
      <c r="FH50" s="69" t="str" cm="1">
        <f t="array" ref="FH50">IF($X50="", "", IFERROR(INDEX($BN50:$EY50, $EZ50, MATCH(FH$8, $BN$2:$EY$2, 0)), ""))</f>
        <v/>
      </c>
      <c r="FI50" s="69" t="str" cm="1">
        <f t="array" ref="FI50">IF($X50="", "", IFERROR(INDEX($BN50:$EY50, $EZ50, MATCH(FI$8, $BN$2:$EY$2, 0)), ""))</f>
        <v/>
      </c>
      <c r="FJ50" s="69" t="str" cm="1">
        <f t="array" ref="FJ50">IF($X50="", "", IFERROR(INDEX($BN50:$EY50, $EZ50, MATCH(FJ$8, $BN$2:$EY$2, 0)), ""))</f>
        <v/>
      </c>
      <c r="FK50" s="69" t="str" cm="1">
        <f t="array" ref="FK50">IF($X50="", "", IFERROR(INDEX($BN50:$EY50, $EZ50, MATCH(FK$8, $BN$2:$EY$2, 0)), ""))</f>
        <v/>
      </c>
      <c r="FL50" s="69" t="str" cm="1">
        <f t="array" ref="FL50">IF($X50="", "", IFERROR(INDEX($BN50:$EY50, $EZ50, MATCH(FL$8, $BN$2:$EY$2, 0)), ""))</f>
        <v/>
      </c>
      <c r="FM50" s="69" t="str" cm="1">
        <f t="array" ref="FM50">IF($X50="", "", IFERROR(INDEX($BN50:$EY50, $EZ50, MATCH(FM$8, $BN$2:$EY$2, 0)), ""))</f>
        <v/>
      </c>
      <c r="FN50" s="69" t="str" cm="1">
        <f t="array" ref="FN50">IF($X50="", "", IFERROR(INDEX($BN50:$EY50, $EZ50, MATCH(FN$8, $BN$2:$EY$2, 0)), ""))</f>
        <v/>
      </c>
      <c r="FO50" s="69" t="str" cm="1">
        <f t="array" ref="FO50">IF($X50="", "", IFERROR(INDEX($BN50:$EY50, $EZ50, MATCH(FO$8, $BN$2:$EY$2, 0)), ""))</f>
        <v/>
      </c>
      <c r="FP50" s="69" t="str" cm="1">
        <f t="array" ref="FP50">IF($X50="", "", IFERROR(INDEX($BN50:$EY50, $EZ50, MATCH(FP$8, $BN$2:$EY$2, 0)), ""))</f>
        <v/>
      </c>
      <c r="FQ50" s="69" t="str" cm="1">
        <f t="array" ref="FQ50">IF($X50="", "", IFERROR(INDEX($BN50:$EY50, $EZ50, MATCH(FQ$8, $BN$2:$EY$2, 0)), ""))</f>
        <v/>
      </c>
      <c r="FR50" s="69" t="str" cm="1">
        <f t="array" ref="FR50">IF($X50="", "", IFERROR(INDEX($BN50:$EY50, $EZ50, MATCH(FR$8, $BN$2:$EY$2, 0)), ""))</f>
        <v/>
      </c>
      <c r="FS50" s="69" t="str" cm="1">
        <f t="array" ref="FS50">IF($X50="", "", IFERROR(INDEX($BN50:$EY50, $EZ50, MATCH(FS$8, $BN$2:$EY$2, 0)), ""))</f>
        <v/>
      </c>
      <c r="FT50" s="69" t="str" cm="1">
        <f t="array" ref="FT50">IF($X50="", "", IFERROR(INDEX($BN50:$EY50, $EZ50, MATCH(FT$8, $BN$2:$EY$2, 0)), ""))</f>
        <v/>
      </c>
      <c r="FU50" s="69" t="str" cm="1">
        <f t="array" ref="FU50">IF($X50="", "", IFERROR(INDEX($BN50:$EY50, $EZ50, MATCH(FU$8, $BN$2:$EY$2, 0)), ""))</f>
        <v/>
      </c>
      <c r="FV50" s="69" t="str" cm="1">
        <f t="array" ref="FV50">IF($X50="", "", IFERROR(INDEX($BN50:$EY50, $EZ50, MATCH(FV$8, $BN$2:$EY$2, 0)), ""))</f>
        <v/>
      </c>
      <c r="FW50" s="69" t="str" cm="1">
        <f t="array" ref="FW50">IF($X50="", "", IFERROR(INDEX($BN50:$EY50, $EZ50, MATCH(FW$8, $BN$2:$EY$2, 0)), ""))</f>
        <v/>
      </c>
      <c r="FX50" s="69" t="str" cm="1">
        <f t="array" ref="FX50">IF($X50="", "", IFERROR(INDEX($BN50:$EY50, $EZ50, MATCH(FX$8, $BN$2:$EY$2, 0)), ""))</f>
        <v/>
      </c>
      <c r="FY50" s="69" t="str" cm="1">
        <f t="array" ref="FY50">IF($X50="", "", IFERROR(INDEX($BN50:$EY50, $EZ50, MATCH(FY$8, $BN$2:$EY$2, 0)), ""))</f>
        <v/>
      </c>
      <c r="FZ50" s="69" t="str" cm="1">
        <f t="array" ref="FZ50">IF($X50="", "", IFERROR(INDEX($BN50:$EY50, $EZ50, MATCH(FZ$8, $BN$2:$EY$2, 0)), ""))</f>
        <v/>
      </c>
      <c r="GA50" s="69" t="str" cm="1">
        <f t="array" ref="GA50">IF($X50="", "", IFERROR(INDEX($BN50:$EY50, $EZ50, MATCH(GA$8, $BN$2:$EY$2, 0)), ""))</f>
        <v/>
      </c>
      <c r="GB50" s="69" t="str" cm="1">
        <f t="array" ref="GB50">IF($X50="", "", IFERROR(INDEX($BN50:$EY50, $EZ50, MATCH(GB$8, $BN$2:$EY$2, 0)), ""))</f>
        <v/>
      </c>
      <c r="GC50" s="69" t="str" cm="1">
        <f t="array" ref="GC50">IF($X50="", "", IFERROR(INDEX($BN50:$EY50, $EZ50, MATCH(GC$8, $BN$2:$EY$2, 0)), ""))</f>
        <v/>
      </c>
      <c r="GD50" s="69" t="str" cm="1">
        <f t="array" ref="GD50">IF($X50="", "", IFERROR(INDEX($BN50:$EY50, $EZ50, MATCH(GD$8, $BN$2:$EY$2, 0)), ""))</f>
        <v/>
      </c>
      <c r="GE50" s="69" t="str" cm="1">
        <f t="array" ref="GE50">IF($X50="", "", IFERROR(INDEX($BN50:$EY50, $EZ50, MATCH(GE$8, $BN$2:$EY$2, 0)), ""))</f>
        <v/>
      </c>
      <c r="GF50" s="69" t="str" cm="1">
        <f t="array" ref="GF50">IF($X50="", "", IFERROR(INDEX($BN50:$EY50, $EZ50, MATCH(GF$8, $BN$2:$EY$2, 0)), ""))</f>
        <v/>
      </c>
      <c r="GG50" s="69" t="str" cm="1">
        <f t="array" ref="GG50">IF($X50="", "", IFERROR(INDEX($BN50:$EY50, $EZ50, MATCH(GG$8, $BN$2:$EY$2, 0)), ""))</f>
        <v/>
      </c>
      <c r="GH50" s="69" t="str" cm="1">
        <f t="array" ref="GH50">IF($X50="", "", IFERROR(INDEX($BN50:$EY50, $EZ50, MATCH(GH$8, $BN$2:$EY$2, 0)), ""))</f>
        <v/>
      </c>
      <c r="GI50" s="69" t="str" cm="1">
        <f t="array" ref="GI50">IF($X50="", "", IFERROR(INDEX($BN50:$EY50, $EZ50, MATCH(GI$8, $BN$2:$EY$2, 0)), ""))</f>
        <v/>
      </c>
      <c r="GJ50" s="69" t="str" cm="1">
        <f t="array" ref="GJ50">IF($X50="", "", IFERROR(INDEX($BN50:$EY50, $EZ50, MATCH(GJ$8, $BN$2:$EY$2, 0)), ""))</f>
        <v/>
      </c>
      <c r="GK50" s="69" t="str" cm="1">
        <f t="array" ref="GK50">IF($X50="", "", IFERROR(INDEX($BN50:$EY50, $EZ50, MATCH(GK$8, $BN$2:$EY$2, 0)), ""))</f>
        <v/>
      </c>
      <c r="GL50" s="69" t="str" cm="1">
        <f t="array" ref="GL50">IF($X50="", "", IFERROR(INDEX($BN50:$EY50, $EZ50, MATCH(GL$8, $BN$2:$EY$2, 0)), ""))</f>
        <v/>
      </c>
      <c r="GM50" s="69" t="str" cm="1">
        <f t="array" ref="GM50">IF($X50="", "", IFERROR(INDEX($BN50:$EY50, $EZ50, MATCH(GM$8, $BN$2:$EY$2, 0)), ""))</f>
        <v/>
      </c>
      <c r="GN50" s="69" t="str" cm="1">
        <f t="array" ref="GN50">IF($X50="", "", IFERROR(INDEX($BN50:$EY50, $EZ50, MATCH(GN$8, $BN$2:$EY$2, 0)), ""))</f>
        <v/>
      </c>
      <c r="GO50" s="69" t="str" cm="1">
        <f t="array" ref="GO50">IF($X50="", "", IFERROR(INDEX($BN50:$EY50, $EZ50, MATCH(GO$8, $BN$2:$EY$2, 0)), ""))</f>
        <v/>
      </c>
      <c r="GP50" s="69" t="str" cm="1">
        <f t="array" ref="GP50">IF($X50="", "", IFERROR(INDEX($BN50:$EY50, $EZ50, MATCH(GP$8, $BN$2:$EY$2, 0)), ""))</f>
        <v/>
      </c>
      <c r="GQ50" s="69" t="str" cm="1">
        <f t="array" ref="GQ50">IF($X50="", "", IFERROR(INDEX($BN50:$EY50, $EZ50, MATCH(GQ$8, $BN$2:$EY$2, 0)), ""))</f>
        <v/>
      </c>
      <c r="GR50" s="69" t="str" cm="1">
        <f t="array" ref="GR50">IF($X50="", "", IFERROR(INDEX($BN50:$EY50, $EZ50, MATCH(GR$8, $BN$2:$EY$2, 0)), ""))</f>
        <v/>
      </c>
      <c r="GS50" s="69" t="str" cm="1">
        <f t="array" ref="GS50">IF($X50="", "", IFERROR(INDEX($BN50:$EY50, $EZ50, MATCH(GS$8, $BN$2:$EY$2, 0)), ""))</f>
        <v/>
      </c>
      <c r="GT50" s="69" t="str" cm="1">
        <f t="array" ref="GT50">IF($X50="", "", IFERROR(INDEX($BN50:$EY50, $EZ50, MATCH(GT$8, $BN$2:$EY$2, 0)), ""))</f>
        <v/>
      </c>
      <c r="GU50" s="69" t="str" cm="1">
        <f t="array" ref="GU50">IF($X50="", "", IFERROR(INDEX($BN50:$EY50, $EZ50, MATCH(GU$8, $BN$2:$EY$2, 0)), ""))</f>
        <v/>
      </c>
      <c r="GV50" s="69" t="str" cm="1">
        <f t="array" ref="GV50">IF($X50="", "", IFERROR(INDEX($BN50:$EY50, $EZ50, MATCH(GV$8, $BN$2:$EY$2, 0)), ""))</f>
        <v/>
      </c>
      <c r="GW50" s="69" t="str" cm="1">
        <f t="array" ref="GW50">IF($X50="", "", IFERROR(INDEX($BN50:$EY50, $EZ50, MATCH(GW$8, $BN$2:$EY$2, 0)), ""))</f>
        <v/>
      </c>
      <c r="GX50" s="69" t="str" cm="1">
        <f t="array" ref="GX50">IF($X50="", "", IFERROR(INDEX($BN50:$EY50, $EZ50, MATCH(GX$8, $BN$2:$EY$2, 0)), ""))</f>
        <v/>
      </c>
      <c r="GY50" s="69" t="str" cm="1">
        <f t="array" ref="GY50">IF($X50="", "", IFERROR(INDEX($BN50:$EY50, $EZ50, MATCH(GY$8, $BN$2:$EY$2, 0)), ""))</f>
        <v/>
      </c>
      <c r="GZ50" s="69" t="str" cm="1">
        <f t="array" ref="GZ50">IF($X50="", "", IFERROR(INDEX($BN50:$EY50, $EZ50, MATCH(GZ$8, $BN$2:$EY$2, 0)), ""))</f>
        <v/>
      </c>
      <c r="HA50" s="69" t="str" cm="1">
        <f t="array" ref="HA50">IF($X50="", "", IFERROR(INDEX($BN50:$EY50, $EZ50, MATCH(HA$8, $BN$2:$EY$2, 0)), ""))</f>
        <v/>
      </c>
      <c r="HB50" s="69" t="str" cm="1">
        <f t="array" ref="HB50">IF($X50="", "", IFERROR(INDEX($BN50:$EY50, $EZ50, MATCH(HB$8, $BN$2:$EY$2, 0)), ""))</f>
        <v/>
      </c>
      <c r="HC50" s="69" t="str" cm="1">
        <f t="array" ref="HC50">IF($X50="", "", IFERROR(INDEX($BN50:$EY50, $EZ50, MATCH(HC$8, $BN$2:$EY$2, 0)), ""))</f>
        <v/>
      </c>
      <c r="HD50" s="69" t="str" cm="1">
        <f t="array" ref="HD50">IF($X50="", "", IFERROR(INDEX($BN50:$EY50, $EZ50, MATCH(HD$8, $BN$2:$EY$2, 0)), ""))</f>
        <v/>
      </c>
      <c r="HE50" s="69" t="str" cm="1">
        <f t="array" ref="HE50">IF($X50="", "", IFERROR(INDEX($BN50:$EY50, $EZ50, MATCH(HE$8, $BN$2:$EY$2, 0)), ""))</f>
        <v/>
      </c>
      <c r="HF50" s="69" t="str" cm="1">
        <f t="array" ref="HF50">IF($X50="", "", IFERROR(INDEX($BN50:$EY50, $EZ50, MATCH(HF$8, $BN$2:$EY$2, 0)), ""))</f>
        <v/>
      </c>
      <c r="HG50" s="69" t="str" cm="1">
        <f t="array" ref="HG50">IF($X50="", "", IFERROR(INDEX($BN50:$EY50, $EZ50, MATCH(HG$8, $BN$2:$EY$2, 0)), ""))</f>
        <v/>
      </c>
      <c r="HH50" s="69" t="str" cm="1">
        <f t="array" ref="HH50">IF($X50="", "", IFERROR(INDEX($BN50:$EY50, $EZ50, MATCH(HH$8, $BN$2:$EY$2, 0)), ""))</f>
        <v/>
      </c>
      <c r="HI50" s="69" t="str" cm="1">
        <f t="array" ref="HI50">IF($X50="", "", IFERROR(INDEX($BN50:$EY50, $EZ50, MATCH(HI$8, $BN$2:$EY$2, 0)), ""))</f>
        <v/>
      </c>
      <c r="HJ50" s="69" t="str" cm="1">
        <f t="array" ref="HJ50">IF($X50="", "", IFERROR(INDEX($BN50:$EY50, $EZ50, MATCH(HJ$8, $BN$2:$EY$2, 0)), ""))</f>
        <v/>
      </c>
      <c r="HK50" s="69" t="str" cm="1">
        <f t="array" ref="HK50">IF($X50="", "", IFERROR(INDEX($BN50:$EY50, $EZ50, MATCH(HK$8, $BN$2:$EY$2, 0)), ""))</f>
        <v/>
      </c>
      <c r="HL50" s="69" t="str" cm="1">
        <f t="array" ref="HL50">IF($X50="", "", IFERROR(INDEX($BN50:$EY50, $EZ50, MATCH(HL$8, $BN$2:$EY$2, 0)), ""))</f>
        <v/>
      </c>
      <c r="HM50" s="69" t="str" cm="1">
        <f t="array" ref="HM50">IF($X50="", "", IFERROR(INDEX($BN50:$EY50, $EZ50, MATCH(HM$8, $BN$2:$EY$2, 0)), ""))</f>
        <v/>
      </c>
      <c r="HN50" s="69" t="str" cm="1">
        <f t="array" ref="HN50">IF($X50="", "", IFERROR(INDEX($BN50:$EY50, $EZ50, MATCH(HN$8, $BN$2:$EY$2, 0)), ""))</f>
        <v/>
      </c>
      <c r="HO50" s="69" t="str" cm="1">
        <f t="array" ref="HO50">IF($X50="", "", IFERROR(INDEX($BN50:$EY50, $EZ50, MATCH(HO$8, $BN$2:$EY$2, 0)), ""))</f>
        <v/>
      </c>
      <c r="HP50" s="69" t="str" cm="1">
        <f t="array" ref="HP50">IF($X50="", "", IFERROR(INDEX($BN50:$EY50, $EZ50, MATCH(HP$8, $BN$2:$EY$2, 0)), ""))</f>
        <v/>
      </c>
      <c r="HQ50" s="69" t="str" cm="1">
        <f t="array" ref="HQ50">IF($X50="", "", IFERROR(INDEX($BN50:$EY50, $EZ50, MATCH(HQ$8, $BN$2:$EY$2, 0)), ""))</f>
        <v/>
      </c>
      <c r="HR50" s="70" t="str" cm="1">
        <f t="array" ref="HR50">IF($X50="", "", IFERROR(INDEX($BN50:$EY50, $EZ50, MATCH(HR$8, $BN$2:$EY$2, 0)), ""))</f>
        <v/>
      </c>
      <c r="HT50" s="8" t="str" cm="1">
        <f t="array" ref="HT50">IFERROR(INDEX($FA$6:$HR$6, $HS$6, MATCH(MIN($FA50:$HR50), $FA50:$HR50, 0)), "")</f>
        <v/>
      </c>
      <c r="HV50" s="8" t="str" cm="1">
        <f t="array" ref="HV50">IFERROR(INDEX(Trainers!$I$11:$I$20, MATCH(IFERROR(INDEX($FA$7:$HR$7, $HS$6, MATCH(MIN($FA50:$HR50), $FA50:$HR50, 0)), ""), Trainers!$AB$11:$AB$20, 0)), "")</f>
        <v/>
      </c>
      <c r="HX50" s="81" t="str">
        <f t="shared" si="167"/>
        <v/>
      </c>
      <c r="HY50" s="88" t="str">
        <f t="shared" si="168"/>
        <v/>
      </c>
      <c r="HZ50" s="81" t="str">
        <f t="shared" si="169"/>
        <v/>
      </c>
      <c r="IA50" s="88" t="str">
        <f t="shared" si="170"/>
        <v/>
      </c>
      <c r="IB50" s="81" t="str">
        <f t="shared" si="169"/>
        <v/>
      </c>
      <c r="IC50" s="88" t="str">
        <f t="shared" si="170"/>
        <v/>
      </c>
      <c r="ID50" s="81" t="str">
        <f t="shared" si="169"/>
        <v/>
      </c>
      <c r="IE50" s="88" t="str">
        <f t="shared" si="170"/>
        <v/>
      </c>
      <c r="IF50" s="81" t="str">
        <f t="shared" si="169"/>
        <v/>
      </c>
      <c r="IG50" s="88" t="str">
        <f t="shared" si="170"/>
        <v/>
      </c>
      <c r="IH50" s="81" t="str">
        <f t="shared" si="169"/>
        <v/>
      </c>
      <c r="II50" s="88" t="str">
        <f t="shared" si="170"/>
        <v/>
      </c>
      <c r="IJ50" s="81" t="str">
        <f t="shared" si="169"/>
        <v/>
      </c>
      <c r="IK50" s="88" t="str">
        <f t="shared" si="170"/>
        <v/>
      </c>
      <c r="IL50" s="81" t="str">
        <f t="shared" si="169"/>
        <v/>
      </c>
      <c r="IM50" s="88" t="str">
        <f t="shared" si="170"/>
        <v/>
      </c>
      <c r="IN50" s="81" t="str">
        <f t="shared" si="169"/>
        <v/>
      </c>
      <c r="IO50" s="88" t="str">
        <f t="shared" si="170"/>
        <v/>
      </c>
      <c r="IP50" s="81" t="str">
        <f t="shared" si="169"/>
        <v/>
      </c>
      <c r="IQ50" s="88" t="str">
        <f t="shared" si="166"/>
        <v/>
      </c>
      <c r="IS50" s="81" t="str" cm="1">
        <f t="array" ref="IS50">IF($X50="", "", IFERROR(INDEX($HX$3:$IQ$3, $IR$3, MATCH(IS$10, $HX50:$IQ50, 0)), ""))</f>
        <v/>
      </c>
      <c r="IT50" s="89" t="str" cm="1">
        <f t="array" ref="IT50">IF($X50="", "", IFERROR(INDEX($HX$3:$IQ$3, $IR$3, MATCH(IT$10, $HX50:$IQ50, 0)), ""))</f>
        <v/>
      </c>
      <c r="IU50" s="89" t="str" cm="1">
        <f t="array" ref="IU50">IF($X50="", "", IFERROR(INDEX($HX$3:$IQ$3, $IR$3, MATCH(IU$10, $HX50:$IQ50, 0)), ""))</f>
        <v/>
      </c>
      <c r="IV50" s="8" t="str">
        <f t="shared" si="151"/>
        <v/>
      </c>
      <c r="IX50" s="8" t="str">
        <f t="shared" si="152"/>
        <v/>
      </c>
      <c r="IZ50" s="8" t="str">
        <f>IF($BL50="", "", IFERROR(INDEX(Trainers!$AB$11:$AB$20, MATCH($BL50, Trainers!$I$11:$I$20, 0)), ""))</f>
        <v/>
      </c>
      <c r="JA50" s="78" t="str">
        <f t="shared" si="153"/>
        <v/>
      </c>
      <c r="JB50" s="8" t="str" cm="1">
        <f t="array" ref="JB50">IFERROR(INDEX($BN$7:$EY$7, $BM$7, MATCH(CONCATENATE($IZ50, " - ", $BJ50), $BN$2:$EY$2, 0)), "")</f>
        <v/>
      </c>
      <c r="JC50" s="8" t="str">
        <f t="shared" si="154"/>
        <v/>
      </c>
      <c r="JE50" s="8" t="str">
        <f>IF($HV50="", "", IFERROR(INDEX(Trainers!$AB$11:$AB$20, MATCH($HV50, Trainers!$I$11:$I$20, 0)), ""))</f>
        <v/>
      </c>
      <c r="JF50" s="78" t="str" cm="1">
        <f t="array" ref="JF50">IF(IFERROR(INDEX($F50:$L50, $Y50, MATCH($HT50, $F$9:$L$9, 0)), "")="", "", IFERROR(INDEX($F50:$L50, $Y50, MATCH($HT50, $F$9:$L$9, 0)), ""))</f>
        <v/>
      </c>
      <c r="JG50" s="8" t="str" cm="1">
        <f t="array" ref="JG50">IFERROR(INDEX($BN$7:$EY$7, $BM$7, MATCH(CONCATENATE($JE50, " - ", $HT50), $BN$2:$EY$2, 0)), "")</f>
        <v/>
      </c>
      <c r="JH50" s="8" t="str">
        <f t="shared" si="155"/>
        <v/>
      </c>
    </row>
    <row r="51" spans="1:268" x14ac:dyDescent="0.25">
      <c r="A51" s="2"/>
      <c r="B51" s="20"/>
      <c r="C51" s="21"/>
      <c r="D51" s="38"/>
      <c r="E51" s="22"/>
      <c r="F51" s="22"/>
      <c r="G51" s="22"/>
      <c r="H51" s="22"/>
      <c r="I51" s="22"/>
      <c r="J51" s="22"/>
      <c r="K51" s="22"/>
      <c r="L51" s="23"/>
      <c r="M51" s="2"/>
      <c r="N51" s="101" t="str">
        <f t="shared" si="75"/>
        <v/>
      </c>
      <c r="O51" s="2"/>
      <c r="P51" s="62"/>
      <c r="Q51" s="62"/>
      <c r="R51" s="62"/>
      <c r="X51" s="8" t="str">
        <f t="shared" si="76"/>
        <v/>
      </c>
      <c r="Z51" s="8" t="str">
        <f t="shared" si="38"/>
        <v/>
      </c>
      <c r="AA51" s="8" t="str">
        <f t="shared" si="39"/>
        <v/>
      </c>
      <c r="AB51" s="8" t="str">
        <f t="shared" si="40"/>
        <v/>
      </c>
      <c r="AC51" s="8" t="str">
        <f t="shared" si="41"/>
        <v/>
      </c>
      <c r="AD51" s="8" t="str">
        <f t="shared" si="42"/>
        <v/>
      </c>
      <c r="AE51" s="8" t="str">
        <f t="shared" si="43"/>
        <v/>
      </c>
      <c r="AF51" s="8" t="str">
        <f t="shared" si="44"/>
        <v/>
      </c>
      <c r="AG51" s="8" t="str">
        <f t="shared" si="45"/>
        <v/>
      </c>
      <c r="AH51" s="8" t="str">
        <f t="shared" si="46"/>
        <v/>
      </c>
      <c r="AI51" s="8" t="str">
        <f t="shared" si="47"/>
        <v/>
      </c>
      <c r="AJ51" s="8" t="str">
        <f t="shared" si="48"/>
        <v/>
      </c>
      <c r="AL51" s="68" t="str">
        <f t="shared" si="158"/>
        <v/>
      </c>
      <c r="AM51" s="69" t="str">
        <f t="shared" si="159"/>
        <v/>
      </c>
      <c r="AN51" s="69" t="str">
        <f t="shared" si="160"/>
        <v/>
      </c>
      <c r="AO51" s="69" t="str">
        <f t="shared" si="161"/>
        <v/>
      </c>
      <c r="AP51" s="69" t="str">
        <f t="shared" si="162"/>
        <v/>
      </c>
      <c r="AQ51" s="69" t="str">
        <f t="shared" si="163"/>
        <v/>
      </c>
      <c r="AR51" s="70" t="str">
        <f t="shared" si="164"/>
        <v/>
      </c>
      <c r="AT51" s="68" t="str">
        <f>IF($D51="", "", IFERROR(INDEX('Training Positions'!C$11:C$30, MATCH($D51, 'Training Positions'!$B$11:$B$30, 0)), ""))</f>
        <v/>
      </c>
      <c r="AU51" s="69" t="str">
        <f>IF($D51="", "", IFERROR(INDEX('Training Positions'!D$11:D$30, MATCH($D51, 'Training Positions'!$B$11:$B$30, 0)), ""))</f>
        <v/>
      </c>
      <c r="AV51" s="69" t="str">
        <f>IF($D51="", "", IFERROR(INDEX('Training Positions'!E$11:E$30, MATCH($D51, 'Training Positions'!$B$11:$B$30, 0)), ""))</f>
        <v/>
      </c>
      <c r="AW51" s="69" t="str">
        <f>IF($D51="", "", IFERROR(INDEX('Training Positions'!F$11:F$30, MATCH($D51, 'Training Positions'!$B$11:$B$30, 0)), ""))</f>
        <v/>
      </c>
      <c r="AX51" s="69" t="str">
        <f>IF($D51="", "", IFERROR(INDEX('Training Positions'!G$11:G$30, MATCH($D51, 'Training Positions'!$B$11:$B$30, 0)), ""))</f>
        <v/>
      </c>
      <c r="AY51" s="69" t="str">
        <f>IF($D51="", "", IFERROR(INDEX('Training Positions'!H$11:H$30, MATCH($D51, 'Training Positions'!$B$11:$B$30, 0)), ""))</f>
        <v/>
      </c>
      <c r="AZ51" s="70" t="str">
        <f>IF($D51="", "", IFERROR(INDEX('Training Positions'!I$11:I$30, MATCH($D51, 'Training Positions'!$B$11:$B$30, 0)), ""))</f>
        <v/>
      </c>
      <c r="BB51" s="68" t="str">
        <f t="shared" si="77"/>
        <v/>
      </c>
      <c r="BC51" s="69" t="str">
        <f t="shared" si="77"/>
        <v/>
      </c>
      <c r="BD51" s="69" t="str">
        <f t="shared" si="77"/>
        <v/>
      </c>
      <c r="BE51" s="69" t="str">
        <f t="shared" si="77"/>
        <v/>
      </c>
      <c r="BF51" s="69" t="str">
        <f t="shared" si="77"/>
        <v/>
      </c>
      <c r="BG51" s="69" t="str">
        <f t="shared" si="77"/>
        <v/>
      </c>
      <c r="BH51" s="70" t="str">
        <f t="shared" si="77"/>
        <v/>
      </c>
      <c r="BJ51" s="8" t="str" cm="1">
        <f t="array" ref="BJ51">IF($X51="", "", IFERROR(INDEX($BB$10:$BH$10, $BA$10, MATCH(MIN($BB51:$BH51), $BB51:$BH51, 0)), ""))</f>
        <v/>
      </c>
      <c r="BK51" s="78" t="str">
        <f t="shared" si="78"/>
        <v/>
      </c>
      <c r="BL51" s="8" t="str">
        <f>IF($IX51="", "", IFERROR(INDEX(Trainers!$I$11:$I$20, MATCH($IX51, Trainers!$AB$11:$AB$20, 0)), ""))</f>
        <v/>
      </c>
      <c r="BN51" s="68" t="str" cm="1">
        <f t="array" ref="BN51">IF(OR($X51="", BN$7=""), "", IFERROR(IF(IFERROR(INDEX($F51:$L51, $BM51, MATCH(BN$6, $F$9:$L$9, 0)), "")&gt;BN$7, "", IFERROR(INDEX($BB51:$BH51, $BM51, MATCH(BN$6, $BB$10:$BH$10, 0)), "")), ""))</f>
        <v/>
      </c>
      <c r="BO51" s="70" t="str" cm="1">
        <f t="array" ref="BO51">IF(OR($X51="", BO$7=""), "", IFERROR(IF(IFERROR(INDEX($F51:$L51, $BM51, MATCH(BO$6, $F$9:$L$9, 0)), "")&gt;BO$7, "", IFERROR(INDEX($BB51:$BH51, $BM51, MATCH(BO$6, $BB$10:$BH$10, 0)), "")), ""))</f>
        <v/>
      </c>
      <c r="BP51" s="68" t="str">
        <f t="shared" si="79"/>
        <v/>
      </c>
      <c r="BQ51" s="69" t="str">
        <f t="shared" si="80"/>
        <v/>
      </c>
      <c r="BR51" s="69" t="str">
        <f t="shared" si="81"/>
        <v/>
      </c>
      <c r="BS51" s="69" t="str">
        <f t="shared" si="82"/>
        <v/>
      </c>
      <c r="BT51" s="69" t="str">
        <f t="shared" si="83"/>
        <v/>
      </c>
      <c r="BU51" s="69" t="str">
        <f t="shared" si="84"/>
        <v/>
      </c>
      <c r="BV51" s="70" t="str">
        <f t="shared" si="85"/>
        <v/>
      </c>
      <c r="BW51" s="68" t="str" cm="1">
        <f t="array" ref="BW51">IF(OR($X51="", BW$7=""), "", IFERROR(IF(IFERROR(INDEX($F51:$L51, $BM51, MATCH(BW$6, $F$9:$L$9, 0)), "")&gt;BW$7, "", IFERROR(INDEX($BB51:$BH51, $BM51, MATCH(BW$6, $BB$10:$BH$10, 0)), "")), ""))</f>
        <v/>
      </c>
      <c r="BX51" s="70" t="str" cm="1">
        <f t="array" ref="BX51">IF(OR($X51="", BX$7=""), "", IFERROR(IF(IFERROR(INDEX($F51:$L51, $BM51, MATCH(BX$6, $F$9:$L$9, 0)), "")&gt;BX$7, "", IFERROR(INDEX($BB51:$BH51, $BM51, MATCH(BX$6, $BB$10:$BH$10, 0)), "")), ""))</f>
        <v/>
      </c>
      <c r="BY51" s="68" t="str">
        <f t="shared" si="86"/>
        <v/>
      </c>
      <c r="BZ51" s="69" t="str">
        <f t="shared" si="87"/>
        <v/>
      </c>
      <c r="CA51" s="69" t="str">
        <f t="shared" si="88"/>
        <v/>
      </c>
      <c r="CB51" s="69" t="str">
        <f t="shared" si="89"/>
        <v/>
      </c>
      <c r="CC51" s="69" t="str">
        <f t="shared" si="90"/>
        <v/>
      </c>
      <c r="CD51" s="69" t="str">
        <f t="shared" si="91"/>
        <v/>
      </c>
      <c r="CE51" s="70" t="str">
        <f t="shared" si="92"/>
        <v/>
      </c>
      <c r="CF51" s="68" t="str" cm="1">
        <f t="array" ref="CF51">IF(OR($X51="", CF$7=""), "", IFERROR(IF(IFERROR(INDEX($F51:$L51, $BM51, MATCH(CF$6, $F$9:$L$9, 0)), "")&gt;CF$7, "", IFERROR(INDEX($BB51:$BH51, $BM51, MATCH(CF$6, $BB$10:$BH$10, 0)), "")), ""))</f>
        <v/>
      </c>
      <c r="CG51" s="70" t="str" cm="1">
        <f t="array" ref="CG51">IF(OR($X51="", CG$7=""), "", IFERROR(IF(IFERROR(INDEX($F51:$L51, $BM51, MATCH(CG$6, $F$9:$L$9, 0)), "")&gt;CG$7, "", IFERROR(INDEX($BB51:$BH51, $BM51, MATCH(CG$6, $BB$10:$BH$10, 0)), "")), ""))</f>
        <v/>
      </c>
      <c r="CH51" s="68" t="str">
        <f t="shared" si="93"/>
        <v/>
      </c>
      <c r="CI51" s="69" t="str">
        <f t="shared" si="94"/>
        <v/>
      </c>
      <c r="CJ51" s="69" t="str">
        <f t="shared" si="95"/>
        <v/>
      </c>
      <c r="CK51" s="69" t="str">
        <f t="shared" si="96"/>
        <v/>
      </c>
      <c r="CL51" s="69" t="str">
        <f t="shared" si="97"/>
        <v/>
      </c>
      <c r="CM51" s="69" t="str">
        <f t="shared" si="98"/>
        <v/>
      </c>
      <c r="CN51" s="70" t="str">
        <f t="shared" si="99"/>
        <v/>
      </c>
      <c r="CO51" s="68" t="str" cm="1">
        <f t="array" ref="CO51">IF(OR($X51="", CO$7=""), "", IFERROR(IF(IFERROR(INDEX($F51:$L51, $BM51, MATCH(CO$6, $F$9:$L$9, 0)), "")&gt;CO$7, "", IFERROR(INDEX($BB51:$BH51, $BM51, MATCH(CO$6, $BB$10:$BH$10, 0)), "")), ""))</f>
        <v/>
      </c>
      <c r="CP51" s="70" t="str" cm="1">
        <f t="array" ref="CP51">IF(OR($X51="", CP$7=""), "", IFERROR(IF(IFERROR(INDEX($F51:$L51, $BM51, MATCH(CP$6, $F$9:$L$9, 0)), "")&gt;CP$7, "", IFERROR(INDEX($BB51:$BH51, $BM51, MATCH(CP$6, $BB$10:$BH$10, 0)), "")), ""))</f>
        <v/>
      </c>
      <c r="CQ51" s="68" t="str">
        <f t="shared" si="100"/>
        <v/>
      </c>
      <c r="CR51" s="69" t="str">
        <f t="shared" si="101"/>
        <v/>
      </c>
      <c r="CS51" s="69" t="str">
        <f t="shared" si="102"/>
        <v/>
      </c>
      <c r="CT51" s="69" t="str">
        <f t="shared" si="103"/>
        <v/>
      </c>
      <c r="CU51" s="69" t="str">
        <f t="shared" si="104"/>
        <v/>
      </c>
      <c r="CV51" s="69" t="str">
        <f t="shared" si="105"/>
        <v/>
      </c>
      <c r="CW51" s="70" t="str">
        <f t="shared" si="106"/>
        <v/>
      </c>
      <c r="CX51" s="68" t="str" cm="1">
        <f t="array" ref="CX51">IF(OR($X51="", CX$7=""), "", IFERROR(IF(IFERROR(INDEX($F51:$L51, $BM51, MATCH(CX$6, $F$9:$L$9, 0)), "")&gt;CX$7, "", IFERROR(INDEX($BB51:$BH51, $BM51, MATCH(CX$6, $BB$10:$BH$10, 0)), "")), ""))</f>
        <v/>
      </c>
      <c r="CY51" s="70" t="str" cm="1">
        <f t="array" ref="CY51">IF(OR($X51="", CY$7=""), "", IFERROR(IF(IFERROR(INDEX($F51:$L51, $BM51, MATCH(CY$6, $F$9:$L$9, 0)), "")&gt;CY$7, "", IFERROR(INDEX($BB51:$BH51, $BM51, MATCH(CY$6, $BB$10:$BH$10, 0)), "")), ""))</f>
        <v/>
      </c>
      <c r="CZ51" s="68" t="str">
        <f t="shared" si="107"/>
        <v/>
      </c>
      <c r="DA51" s="69" t="str">
        <f t="shared" si="108"/>
        <v/>
      </c>
      <c r="DB51" s="69" t="str">
        <f t="shared" si="109"/>
        <v/>
      </c>
      <c r="DC51" s="69" t="str">
        <f t="shared" si="110"/>
        <v/>
      </c>
      <c r="DD51" s="69" t="str">
        <f t="shared" si="111"/>
        <v/>
      </c>
      <c r="DE51" s="69" t="str">
        <f t="shared" si="112"/>
        <v/>
      </c>
      <c r="DF51" s="70" t="str">
        <f t="shared" si="113"/>
        <v/>
      </c>
      <c r="DG51" s="68" t="str" cm="1">
        <f t="array" ref="DG51">IF(OR($X51="", DG$7=""), "", IFERROR(IF(IFERROR(INDEX($F51:$L51, $BM51, MATCH(DG$6, $F$9:$L$9, 0)), "")&gt;DG$7, "", IFERROR(INDEX($BB51:$BH51, $BM51, MATCH(DG$6, $BB$10:$BH$10, 0)), "")), ""))</f>
        <v/>
      </c>
      <c r="DH51" s="70" t="str" cm="1">
        <f t="array" ref="DH51">IF(OR($X51="", DH$7=""), "", IFERROR(IF(IFERROR(INDEX($F51:$L51, $BM51, MATCH(DH$6, $F$9:$L$9, 0)), "")&gt;DH$7, "", IFERROR(INDEX($BB51:$BH51, $BM51, MATCH(DH$6, $BB$10:$BH$10, 0)), "")), ""))</f>
        <v/>
      </c>
      <c r="DI51" s="68" t="str">
        <f t="shared" si="114"/>
        <v/>
      </c>
      <c r="DJ51" s="69" t="str">
        <f t="shared" si="115"/>
        <v/>
      </c>
      <c r="DK51" s="69" t="str">
        <f t="shared" si="116"/>
        <v/>
      </c>
      <c r="DL51" s="69" t="str">
        <f t="shared" si="117"/>
        <v/>
      </c>
      <c r="DM51" s="69" t="str">
        <f t="shared" si="118"/>
        <v/>
      </c>
      <c r="DN51" s="69" t="str">
        <f t="shared" si="119"/>
        <v/>
      </c>
      <c r="DO51" s="70" t="str">
        <f t="shared" si="120"/>
        <v/>
      </c>
      <c r="DP51" s="68" t="str" cm="1">
        <f t="array" ref="DP51">IF(OR($X51="", DP$7=""), "", IFERROR(IF(IFERROR(INDEX($F51:$L51, $BM51, MATCH(DP$6, $F$9:$L$9, 0)), "")&gt;DP$7, "", IFERROR(INDEX($BB51:$BH51, $BM51, MATCH(DP$6, $BB$10:$BH$10, 0)), "")), ""))</f>
        <v/>
      </c>
      <c r="DQ51" s="70" t="str" cm="1">
        <f t="array" ref="DQ51">IF(OR($X51="", DQ$7=""), "", IFERROR(IF(IFERROR(INDEX($F51:$L51, $BM51, MATCH(DQ$6, $F$9:$L$9, 0)), "")&gt;DQ$7, "", IFERROR(INDEX($BB51:$BH51, $BM51, MATCH(DQ$6, $BB$10:$BH$10, 0)), "")), ""))</f>
        <v/>
      </c>
      <c r="DR51" s="68" t="str">
        <f t="shared" si="121"/>
        <v/>
      </c>
      <c r="DS51" s="69" t="str">
        <f t="shared" si="122"/>
        <v/>
      </c>
      <c r="DT51" s="69" t="str">
        <f t="shared" si="123"/>
        <v/>
      </c>
      <c r="DU51" s="69" t="str">
        <f t="shared" si="124"/>
        <v/>
      </c>
      <c r="DV51" s="69" t="str">
        <f t="shared" si="125"/>
        <v/>
      </c>
      <c r="DW51" s="69" t="str">
        <f t="shared" si="126"/>
        <v/>
      </c>
      <c r="DX51" s="70" t="str">
        <f t="shared" si="127"/>
        <v/>
      </c>
      <c r="DY51" s="68" t="str" cm="1">
        <f t="array" ref="DY51">IF(OR($X51="", DY$7=""), "", IFERROR(IF(IFERROR(INDEX($F51:$L51, $BM51, MATCH(DY$6, $F$9:$L$9, 0)), "")&gt;DY$7, "", IFERROR(INDEX($BB51:$BH51, $BM51, MATCH(DY$6, $BB$10:$BH$10, 0)), "")), ""))</f>
        <v/>
      </c>
      <c r="DZ51" s="70" t="str" cm="1">
        <f t="array" ref="DZ51">IF(OR($X51="", DZ$7=""), "", IFERROR(IF(IFERROR(INDEX($F51:$L51, $BM51, MATCH(DZ$6, $F$9:$L$9, 0)), "")&gt;DZ$7, "", IFERROR(INDEX($BB51:$BH51, $BM51, MATCH(DZ$6, $BB$10:$BH$10, 0)), "")), ""))</f>
        <v/>
      </c>
      <c r="EA51" s="68" t="str">
        <f t="shared" si="128"/>
        <v/>
      </c>
      <c r="EB51" s="69" t="str">
        <f t="shared" si="129"/>
        <v/>
      </c>
      <c r="EC51" s="69" t="str">
        <f t="shared" si="130"/>
        <v/>
      </c>
      <c r="ED51" s="69" t="str">
        <f t="shared" si="131"/>
        <v/>
      </c>
      <c r="EE51" s="69" t="str">
        <f t="shared" si="132"/>
        <v/>
      </c>
      <c r="EF51" s="69" t="str">
        <f t="shared" si="133"/>
        <v/>
      </c>
      <c r="EG51" s="70" t="str">
        <f t="shared" si="134"/>
        <v/>
      </c>
      <c r="EH51" s="68" t="str" cm="1">
        <f t="array" ref="EH51">IF(OR($X51="", EH$7=""), "", IFERROR(IF(IFERROR(INDEX($F51:$L51, $BM51, MATCH(EH$6, $F$9:$L$9, 0)), "")&gt;EH$7, "", IFERROR(INDEX($BB51:$BH51, $BM51, MATCH(EH$6, $BB$10:$BH$10, 0)), "")), ""))</f>
        <v/>
      </c>
      <c r="EI51" s="70" t="str" cm="1">
        <f t="array" ref="EI51">IF(OR($X51="", EI$7=""), "", IFERROR(IF(IFERROR(INDEX($F51:$L51, $BM51, MATCH(EI$6, $F$9:$L$9, 0)), "")&gt;EI$7, "", IFERROR(INDEX($BB51:$BH51, $BM51, MATCH(EI$6, $BB$10:$BH$10, 0)), "")), ""))</f>
        <v/>
      </c>
      <c r="EJ51" s="68" t="str">
        <f t="shared" si="135"/>
        <v/>
      </c>
      <c r="EK51" s="69" t="str">
        <f t="shared" si="136"/>
        <v/>
      </c>
      <c r="EL51" s="69" t="str">
        <f t="shared" si="137"/>
        <v/>
      </c>
      <c r="EM51" s="69" t="str">
        <f t="shared" si="138"/>
        <v/>
      </c>
      <c r="EN51" s="69" t="str">
        <f t="shared" si="139"/>
        <v/>
      </c>
      <c r="EO51" s="69" t="str">
        <f t="shared" si="140"/>
        <v/>
      </c>
      <c r="EP51" s="70" t="str">
        <f t="shared" si="141"/>
        <v/>
      </c>
      <c r="EQ51" s="68" t="str" cm="1">
        <f t="array" ref="EQ51">IF(OR($X51="", EQ$7=""), "", IFERROR(IF(IFERROR(INDEX($F51:$L51, $BM51, MATCH(EQ$6, $F$9:$L$9, 0)), "")&gt;EQ$7, "", IFERROR(INDEX($BB51:$BH51, $BM51, MATCH(EQ$6, $BB$10:$BH$10, 0)), "")), ""))</f>
        <v/>
      </c>
      <c r="ER51" s="70" t="str" cm="1">
        <f t="array" ref="ER51">IF(OR($X51="", ER$7=""), "", IFERROR(IF(IFERROR(INDEX($F51:$L51, $BM51, MATCH(ER$6, $F$9:$L$9, 0)), "")&gt;ER$7, "", IFERROR(INDEX($BB51:$BH51, $BM51, MATCH(ER$6, $BB$10:$BH$10, 0)), "")), ""))</f>
        <v/>
      </c>
      <c r="ES51" s="68" t="str">
        <f t="shared" si="142"/>
        <v/>
      </c>
      <c r="ET51" s="69" t="str">
        <f t="shared" si="143"/>
        <v/>
      </c>
      <c r="EU51" s="69" t="str">
        <f t="shared" si="144"/>
        <v/>
      </c>
      <c r="EV51" s="69" t="str">
        <f t="shared" si="145"/>
        <v/>
      </c>
      <c r="EW51" s="69" t="str">
        <f t="shared" si="146"/>
        <v/>
      </c>
      <c r="EX51" s="69" t="str">
        <f t="shared" si="147"/>
        <v/>
      </c>
      <c r="EY51" s="70" t="str">
        <f t="shared" si="148"/>
        <v/>
      </c>
      <c r="FA51" s="68" t="str" cm="1">
        <f t="array" ref="FA51">IF($X51="", "", IFERROR(INDEX($BN51:$EY51, $EZ51, MATCH(FA$8, $BN$2:$EY$2, 0)), ""))</f>
        <v/>
      </c>
      <c r="FB51" s="69" t="str" cm="1">
        <f t="array" ref="FB51">IF($X51="", "", IFERROR(INDEX($BN51:$EY51, $EZ51, MATCH(FB$8, $BN$2:$EY$2, 0)), ""))</f>
        <v/>
      </c>
      <c r="FC51" s="69" t="str" cm="1">
        <f t="array" ref="FC51">IF($X51="", "", IFERROR(INDEX($BN51:$EY51, $EZ51, MATCH(FC$8, $BN$2:$EY$2, 0)), ""))</f>
        <v/>
      </c>
      <c r="FD51" s="69" t="str" cm="1">
        <f t="array" ref="FD51">IF($X51="", "", IFERROR(INDEX($BN51:$EY51, $EZ51, MATCH(FD$8, $BN$2:$EY$2, 0)), ""))</f>
        <v/>
      </c>
      <c r="FE51" s="69" t="str" cm="1">
        <f t="array" ref="FE51">IF($X51="", "", IFERROR(INDEX($BN51:$EY51, $EZ51, MATCH(FE$8, $BN$2:$EY$2, 0)), ""))</f>
        <v/>
      </c>
      <c r="FF51" s="69" t="str" cm="1">
        <f t="array" ref="FF51">IF($X51="", "", IFERROR(INDEX($BN51:$EY51, $EZ51, MATCH(FF$8, $BN$2:$EY$2, 0)), ""))</f>
        <v/>
      </c>
      <c r="FG51" s="69" t="str" cm="1">
        <f t="array" ref="FG51">IF($X51="", "", IFERROR(INDEX($BN51:$EY51, $EZ51, MATCH(FG$8, $BN$2:$EY$2, 0)), ""))</f>
        <v/>
      </c>
      <c r="FH51" s="69" t="str" cm="1">
        <f t="array" ref="FH51">IF($X51="", "", IFERROR(INDEX($BN51:$EY51, $EZ51, MATCH(FH$8, $BN$2:$EY$2, 0)), ""))</f>
        <v/>
      </c>
      <c r="FI51" s="69" t="str" cm="1">
        <f t="array" ref="FI51">IF($X51="", "", IFERROR(INDEX($BN51:$EY51, $EZ51, MATCH(FI$8, $BN$2:$EY$2, 0)), ""))</f>
        <v/>
      </c>
      <c r="FJ51" s="69" t="str" cm="1">
        <f t="array" ref="FJ51">IF($X51="", "", IFERROR(INDEX($BN51:$EY51, $EZ51, MATCH(FJ$8, $BN$2:$EY$2, 0)), ""))</f>
        <v/>
      </c>
      <c r="FK51" s="69" t="str" cm="1">
        <f t="array" ref="FK51">IF($X51="", "", IFERROR(INDEX($BN51:$EY51, $EZ51, MATCH(FK$8, $BN$2:$EY$2, 0)), ""))</f>
        <v/>
      </c>
      <c r="FL51" s="69" t="str" cm="1">
        <f t="array" ref="FL51">IF($X51="", "", IFERROR(INDEX($BN51:$EY51, $EZ51, MATCH(FL$8, $BN$2:$EY$2, 0)), ""))</f>
        <v/>
      </c>
      <c r="FM51" s="69" t="str" cm="1">
        <f t="array" ref="FM51">IF($X51="", "", IFERROR(INDEX($BN51:$EY51, $EZ51, MATCH(FM$8, $BN$2:$EY$2, 0)), ""))</f>
        <v/>
      </c>
      <c r="FN51" s="69" t="str" cm="1">
        <f t="array" ref="FN51">IF($X51="", "", IFERROR(INDEX($BN51:$EY51, $EZ51, MATCH(FN$8, $BN$2:$EY$2, 0)), ""))</f>
        <v/>
      </c>
      <c r="FO51" s="69" t="str" cm="1">
        <f t="array" ref="FO51">IF($X51="", "", IFERROR(INDEX($BN51:$EY51, $EZ51, MATCH(FO$8, $BN$2:$EY$2, 0)), ""))</f>
        <v/>
      </c>
      <c r="FP51" s="69" t="str" cm="1">
        <f t="array" ref="FP51">IF($X51="", "", IFERROR(INDEX($BN51:$EY51, $EZ51, MATCH(FP$8, $BN$2:$EY$2, 0)), ""))</f>
        <v/>
      </c>
      <c r="FQ51" s="69" t="str" cm="1">
        <f t="array" ref="FQ51">IF($X51="", "", IFERROR(INDEX($BN51:$EY51, $EZ51, MATCH(FQ$8, $BN$2:$EY$2, 0)), ""))</f>
        <v/>
      </c>
      <c r="FR51" s="69" t="str" cm="1">
        <f t="array" ref="FR51">IF($X51="", "", IFERROR(INDEX($BN51:$EY51, $EZ51, MATCH(FR$8, $BN$2:$EY$2, 0)), ""))</f>
        <v/>
      </c>
      <c r="FS51" s="69" t="str" cm="1">
        <f t="array" ref="FS51">IF($X51="", "", IFERROR(INDEX($BN51:$EY51, $EZ51, MATCH(FS$8, $BN$2:$EY$2, 0)), ""))</f>
        <v/>
      </c>
      <c r="FT51" s="69" t="str" cm="1">
        <f t="array" ref="FT51">IF($X51="", "", IFERROR(INDEX($BN51:$EY51, $EZ51, MATCH(FT$8, $BN$2:$EY$2, 0)), ""))</f>
        <v/>
      </c>
      <c r="FU51" s="69" t="str" cm="1">
        <f t="array" ref="FU51">IF($X51="", "", IFERROR(INDEX($BN51:$EY51, $EZ51, MATCH(FU$8, $BN$2:$EY$2, 0)), ""))</f>
        <v/>
      </c>
      <c r="FV51" s="69" t="str" cm="1">
        <f t="array" ref="FV51">IF($X51="", "", IFERROR(INDEX($BN51:$EY51, $EZ51, MATCH(FV$8, $BN$2:$EY$2, 0)), ""))</f>
        <v/>
      </c>
      <c r="FW51" s="69" t="str" cm="1">
        <f t="array" ref="FW51">IF($X51="", "", IFERROR(INDEX($BN51:$EY51, $EZ51, MATCH(FW$8, $BN$2:$EY$2, 0)), ""))</f>
        <v/>
      </c>
      <c r="FX51" s="69" t="str" cm="1">
        <f t="array" ref="FX51">IF($X51="", "", IFERROR(INDEX($BN51:$EY51, $EZ51, MATCH(FX$8, $BN$2:$EY$2, 0)), ""))</f>
        <v/>
      </c>
      <c r="FY51" s="69" t="str" cm="1">
        <f t="array" ref="FY51">IF($X51="", "", IFERROR(INDEX($BN51:$EY51, $EZ51, MATCH(FY$8, $BN$2:$EY$2, 0)), ""))</f>
        <v/>
      </c>
      <c r="FZ51" s="69" t="str" cm="1">
        <f t="array" ref="FZ51">IF($X51="", "", IFERROR(INDEX($BN51:$EY51, $EZ51, MATCH(FZ$8, $BN$2:$EY$2, 0)), ""))</f>
        <v/>
      </c>
      <c r="GA51" s="69" t="str" cm="1">
        <f t="array" ref="GA51">IF($X51="", "", IFERROR(INDEX($BN51:$EY51, $EZ51, MATCH(GA$8, $BN$2:$EY$2, 0)), ""))</f>
        <v/>
      </c>
      <c r="GB51" s="69" t="str" cm="1">
        <f t="array" ref="GB51">IF($X51="", "", IFERROR(INDEX($BN51:$EY51, $EZ51, MATCH(GB$8, $BN$2:$EY$2, 0)), ""))</f>
        <v/>
      </c>
      <c r="GC51" s="69" t="str" cm="1">
        <f t="array" ref="GC51">IF($X51="", "", IFERROR(INDEX($BN51:$EY51, $EZ51, MATCH(GC$8, $BN$2:$EY$2, 0)), ""))</f>
        <v/>
      </c>
      <c r="GD51" s="69" t="str" cm="1">
        <f t="array" ref="GD51">IF($X51="", "", IFERROR(INDEX($BN51:$EY51, $EZ51, MATCH(GD$8, $BN$2:$EY$2, 0)), ""))</f>
        <v/>
      </c>
      <c r="GE51" s="69" t="str" cm="1">
        <f t="array" ref="GE51">IF($X51="", "", IFERROR(INDEX($BN51:$EY51, $EZ51, MATCH(GE$8, $BN$2:$EY$2, 0)), ""))</f>
        <v/>
      </c>
      <c r="GF51" s="69" t="str" cm="1">
        <f t="array" ref="GF51">IF($X51="", "", IFERROR(INDEX($BN51:$EY51, $EZ51, MATCH(GF$8, $BN$2:$EY$2, 0)), ""))</f>
        <v/>
      </c>
      <c r="GG51" s="69" t="str" cm="1">
        <f t="array" ref="GG51">IF($X51="", "", IFERROR(INDEX($BN51:$EY51, $EZ51, MATCH(GG$8, $BN$2:$EY$2, 0)), ""))</f>
        <v/>
      </c>
      <c r="GH51" s="69" t="str" cm="1">
        <f t="array" ref="GH51">IF($X51="", "", IFERROR(INDEX($BN51:$EY51, $EZ51, MATCH(GH$8, $BN$2:$EY$2, 0)), ""))</f>
        <v/>
      </c>
      <c r="GI51" s="69" t="str" cm="1">
        <f t="array" ref="GI51">IF($X51="", "", IFERROR(INDEX($BN51:$EY51, $EZ51, MATCH(GI$8, $BN$2:$EY$2, 0)), ""))</f>
        <v/>
      </c>
      <c r="GJ51" s="69" t="str" cm="1">
        <f t="array" ref="GJ51">IF($X51="", "", IFERROR(INDEX($BN51:$EY51, $EZ51, MATCH(GJ$8, $BN$2:$EY$2, 0)), ""))</f>
        <v/>
      </c>
      <c r="GK51" s="69" t="str" cm="1">
        <f t="array" ref="GK51">IF($X51="", "", IFERROR(INDEX($BN51:$EY51, $EZ51, MATCH(GK$8, $BN$2:$EY$2, 0)), ""))</f>
        <v/>
      </c>
      <c r="GL51" s="69" t="str" cm="1">
        <f t="array" ref="GL51">IF($X51="", "", IFERROR(INDEX($BN51:$EY51, $EZ51, MATCH(GL$8, $BN$2:$EY$2, 0)), ""))</f>
        <v/>
      </c>
      <c r="GM51" s="69" t="str" cm="1">
        <f t="array" ref="GM51">IF($X51="", "", IFERROR(INDEX($BN51:$EY51, $EZ51, MATCH(GM$8, $BN$2:$EY$2, 0)), ""))</f>
        <v/>
      </c>
      <c r="GN51" s="69" t="str" cm="1">
        <f t="array" ref="GN51">IF($X51="", "", IFERROR(INDEX($BN51:$EY51, $EZ51, MATCH(GN$8, $BN$2:$EY$2, 0)), ""))</f>
        <v/>
      </c>
      <c r="GO51" s="69" t="str" cm="1">
        <f t="array" ref="GO51">IF($X51="", "", IFERROR(INDEX($BN51:$EY51, $EZ51, MATCH(GO$8, $BN$2:$EY$2, 0)), ""))</f>
        <v/>
      </c>
      <c r="GP51" s="69" t="str" cm="1">
        <f t="array" ref="GP51">IF($X51="", "", IFERROR(INDEX($BN51:$EY51, $EZ51, MATCH(GP$8, $BN$2:$EY$2, 0)), ""))</f>
        <v/>
      </c>
      <c r="GQ51" s="69" t="str" cm="1">
        <f t="array" ref="GQ51">IF($X51="", "", IFERROR(INDEX($BN51:$EY51, $EZ51, MATCH(GQ$8, $BN$2:$EY$2, 0)), ""))</f>
        <v/>
      </c>
      <c r="GR51" s="69" t="str" cm="1">
        <f t="array" ref="GR51">IF($X51="", "", IFERROR(INDEX($BN51:$EY51, $EZ51, MATCH(GR$8, $BN$2:$EY$2, 0)), ""))</f>
        <v/>
      </c>
      <c r="GS51" s="69" t="str" cm="1">
        <f t="array" ref="GS51">IF($X51="", "", IFERROR(INDEX($BN51:$EY51, $EZ51, MATCH(GS$8, $BN$2:$EY$2, 0)), ""))</f>
        <v/>
      </c>
      <c r="GT51" s="69" t="str" cm="1">
        <f t="array" ref="GT51">IF($X51="", "", IFERROR(INDEX($BN51:$EY51, $EZ51, MATCH(GT$8, $BN$2:$EY$2, 0)), ""))</f>
        <v/>
      </c>
      <c r="GU51" s="69" t="str" cm="1">
        <f t="array" ref="GU51">IF($X51="", "", IFERROR(INDEX($BN51:$EY51, $EZ51, MATCH(GU$8, $BN$2:$EY$2, 0)), ""))</f>
        <v/>
      </c>
      <c r="GV51" s="69" t="str" cm="1">
        <f t="array" ref="GV51">IF($X51="", "", IFERROR(INDEX($BN51:$EY51, $EZ51, MATCH(GV$8, $BN$2:$EY$2, 0)), ""))</f>
        <v/>
      </c>
      <c r="GW51" s="69" t="str" cm="1">
        <f t="array" ref="GW51">IF($X51="", "", IFERROR(INDEX($BN51:$EY51, $EZ51, MATCH(GW$8, $BN$2:$EY$2, 0)), ""))</f>
        <v/>
      </c>
      <c r="GX51" s="69" t="str" cm="1">
        <f t="array" ref="GX51">IF($X51="", "", IFERROR(INDEX($BN51:$EY51, $EZ51, MATCH(GX$8, $BN$2:$EY$2, 0)), ""))</f>
        <v/>
      </c>
      <c r="GY51" s="69" t="str" cm="1">
        <f t="array" ref="GY51">IF($X51="", "", IFERROR(INDEX($BN51:$EY51, $EZ51, MATCH(GY$8, $BN$2:$EY$2, 0)), ""))</f>
        <v/>
      </c>
      <c r="GZ51" s="69" t="str" cm="1">
        <f t="array" ref="GZ51">IF($X51="", "", IFERROR(INDEX($BN51:$EY51, $EZ51, MATCH(GZ$8, $BN$2:$EY$2, 0)), ""))</f>
        <v/>
      </c>
      <c r="HA51" s="69" t="str" cm="1">
        <f t="array" ref="HA51">IF($X51="", "", IFERROR(INDEX($BN51:$EY51, $EZ51, MATCH(HA$8, $BN$2:$EY$2, 0)), ""))</f>
        <v/>
      </c>
      <c r="HB51" s="69" t="str" cm="1">
        <f t="array" ref="HB51">IF($X51="", "", IFERROR(INDEX($BN51:$EY51, $EZ51, MATCH(HB$8, $BN$2:$EY$2, 0)), ""))</f>
        <v/>
      </c>
      <c r="HC51" s="69" t="str" cm="1">
        <f t="array" ref="HC51">IF($X51="", "", IFERROR(INDEX($BN51:$EY51, $EZ51, MATCH(HC$8, $BN$2:$EY$2, 0)), ""))</f>
        <v/>
      </c>
      <c r="HD51" s="69" t="str" cm="1">
        <f t="array" ref="HD51">IF($X51="", "", IFERROR(INDEX($BN51:$EY51, $EZ51, MATCH(HD$8, $BN$2:$EY$2, 0)), ""))</f>
        <v/>
      </c>
      <c r="HE51" s="69" t="str" cm="1">
        <f t="array" ref="HE51">IF($X51="", "", IFERROR(INDEX($BN51:$EY51, $EZ51, MATCH(HE$8, $BN$2:$EY$2, 0)), ""))</f>
        <v/>
      </c>
      <c r="HF51" s="69" t="str" cm="1">
        <f t="array" ref="HF51">IF($X51="", "", IFERROR(INDEX($BN51:$EY51, $EZ51, MATCH(HF$8, $BN$2:$EY$2, 0)), ""))</f>
        <v/>
      </c>
      <c r="HG51" s="69" t="str" cm="1">
        <f t="array" ref="HG51">IF($X51="", "", IFERROR(INDEX($BN51:$EY51, $EZ51, MATCH(HG$8, $BN$2:$EY$2, 0)), ""))</f>
        <v/>
      </c>
      <c r="HH51" s="69" t="str" cm="1">
        <f t="array" ref="HH51">IF($X51="", "", IFERROR(INDEX($BN51:$EY51, $EZ51, MATCH(HH$8, $BN$2:$EY$2, 0)), ""))</f>
        <v/>
      </c>
      <c r="HI51" s="69" t="str" cm="1">
        <f t="array" ref="HI51">IF($X51="", "", IFERROR(INDEX($BN51:$EY51, $EZ51, MATCH(HI$8, $BN$2:$EY$2, 0)), ""))</f>
        <v/>
      </c>
      <c r="HJ51" s="69" t="str" cm="1">
        <f t="array" ref="HJ51">IF($X51="", "", IFERROR(INDEX($BN51:$EY51, $EZ51, MATCH(HJ$8, $BN$2:$EY$2, 0)), ""))</f>
        <v/>
      </c>
      <c r="HK51" s="69" t="str" cm="1">
        <f t="array" ref="HK51">IF($X51="", "", IFERROR(INDEX($BN51:$EY51, $EZ51, MATCH(HK$8, $BN$2:$EY$2, 0)), ""))</f>
        <v/>
      </c>
      <c r="HL51" s="69" t="str" cm="1">
        <f t="array" ref="HL51">IF($X51="", "", IFERROR(INDEX($BN51:$EY51, $EZ51, MATCH(HL$8, $BN$2:$EY$2, 0)), ""))</f>
        <v/>
      </c>
      <c r="HM51" s="69" t="str" cm="1">
        <f t="array" ref="HM51">IF($X51="", "", IFERROR(INDEX($BN51:$EY51, $EZ51, MATCH(HM$8, $BN$2:$EY$2, 0)), ""))</f>
        <v/>
      </c>
      <c r="HN51" s="69" t="str" cm="1">
        <f t="array" ref="HN51">IF($X51="", "", IFERROR(INDEX($BN51:$EY51, $EZ51, MATCH(HN$8, $BN$2:$EY$2, 0)), ""))</f>
        <v/>
      </c>
      <c r="HO51" s="69" t="str" cm="1">
        <f t="array" ref="HO51">IF($X51="", "", IFERROR(INDEX($BN51:$EY51, $EZ51, MATCH(HO$8, $BN$2:$EY$2, 0)), ""))</f>
        <v/>
      </c>
      <c r="HP51" s="69" t="str" cm="1">
        <f t="array" ref="HP51">IF($X51="", "", IFERROR(INDEX($BN51:$EY51, $EZ51, MATCH(HP$8, $BN$2:$EY$2, 0)), ""))</f>
        <v/>
      </c>
      <c r="HQ51" s="69" t="str" cm="1">
        <f t="array" ref="HQ51">IF($X51="", "", IFERROR(INDEX($BN51:$EY51, $EZ51, MATCH(HQ$8, $BN$2:$EY$2, 0)), ""))</f>
        <v/>
      </c>
      <c r="HR51" s="70" t="str" cm="1">
        <f t="array" ref="HR51">IF($X51="", "", IFERROR(INDEX($BN51:$EY51, $EZ51, MATCH(HR$8, $BN$2:$EY$2, 0)), ""))</f>
        <v/>
      </c>
      <c r="HT51" s="8" t="str" cm="1">
        <f t="array" ref="HT51">IFERROR(INDEX($FA$6:$HR$6, $HS$6, MATCH(MIN($FA51:$HR51), $FA51:$HR51, 0)), "")</f>
        <v/>
      </c>
      <c r="HV51" s="8" t="str" cm="1">
        <f t="array" ref="HV51">IFERROR(INDEX(Trainers!$I$11:$I$20, MATCH(IFERROR(INDEX($FA$7:$HR$7, $HS$6, MATCH(MIN($FA51:$HR51), $FA51:$HR51, 0)), ""), Trainers!$AB$11:$AB$20, 0)), "")</f>
        <v/>
      </c>
      <c r="HX51" s="81" t="str">
        <f t="shared" si="167"/>
        <v/>
      </c>
      <c r="HY51" s="88" t="str">
        <f t="shared" si="168"/>
        <v/>
      </c>
      <c r="HZ51" s="81" t="str">
        <f t="shared" si="169"/>
        <v/>
      </c>
      <c r="IA51" s="88" t="str">
        <f t="shared" si="170"/>
        <v/>
      </c>
      <c r="IB51" s="81" t="str">
        <f t="shared" si="169"/>
        <v/>
      </c>
      <c r="IC51" s="88" t="str">
        <f t="shared" si="170"/>
        <v/>
      </c>
      <c r="ID51" s="81" t="str">
        <f t="shared" si="169"/>
        <v/>
      </c>
      <c r="IE51" s="88" t="str">
        <f t="shared" si="170"/>
        <v/>
      </c>
      <c r="IF51" s="81" t="str">
        <f t="shared" si="169"/>
        <v/>
      </c>
      <c r="IG51" s="88" t="str">
        <f t="shared" si="170"/>
        <v/>
      </c>
      <c r="IH51" s="81" t="str">
        <f t="shared" si="169"/>
        <v/>
      </c>
      <c r="II51" s="88" t="str">
        <f t="shared" si="170"/>
        <v/>
      </c>
      <c r="IJ51" s="81" t="str">
        <f t="shared" si="169"/>
        <v/>
      </c>
      <c r="IK51" s="88" t="str">
        <f t="shared" si="170"/>
        <v/>
      </c>
      <c r="IL51" s="81" t="str">
        <f t="shared" si="169"/>
        <v/>
      </c>
      <c r="IM51" s="88" t="str">
        <f t="shared" si="170"/>
        <v/>
      </c>
      <c r="IN51" s="81" t="str">
        <f t="shared" si="169"/>
        <v/>
      </c>
      <c r="IO51" s="88" t="str">
        <f t="shared" si="170"/>
        <v/>
      </c>
      <c r="IP51" s="81" t="str">
        <f t="shared" si="169"/>
        <v/>
      </c>
      <c r="IQ51" s="88" t="str">
        <f t="shared" si="166"/>
        <v/>
      </c>
      <c r="IS51" s="81" t="str" cm="1">
        <f t="array" ref="IS51">IF($X51="", "", IFERROR(INDEX($HX$3:$IQ$3, $IR$3, MATCH(IS$10, $HX51:$IQ51, 0)), ""))</f>
        <v/>
      </c>
      <c r="IT51" s="89" t="str" cm="1">
        <f t="array" ref="IT51">IF($X51="", "", IFERROR(INDEX($HX$3:$IQ$3, $IR$3, MATCH(IT$10, $HX51:$IQ51, 0)), ""))</f>
        <v/>
      </c>
      <c r="IU51" s="89" t="str" cm="1">
        <f t="array" ref="IU51">IF($X51="", "", IFERROR(INDEX($HX$3:$IQ$3, $IR$3, MATCH(IU$10, $HX51:$IQ51, 0)), ""))</f>
        <v/>
      </c>
      <c r="IV51" s="8" t="str">
        <f t="shared" si="151"/>
        <v/>
      </c>
      <c r="IX51" s="8" t="str">
        <f t="shared" si="152"/>
        <v/>
      </c>
      <c r="IZ51" s="8" t="str">
        <f>IF($BL51="", "", IFERROR(INDEX(Trainers!$AB$11:$AB$20, MATCH($BL51, Trainers!$I$11:$I$20, 0)), ""))</f>
        <v/>
      </c>
      <c r="JA51" s="78" t="str">
        <f t="shared" si="153"/>
        <v/>
      </c>
      <c r="JB51" s="8" t="str" cm="1">
        <f t="array" ref="JB51">IFERROR(INDEX($BN$7:$EY$7, $BM$7, MATCH(CONCATENATE($IZ51, " - ", $BJ51), $BN$2:$EY$2, 0)), "")</f>
        <v/>
      </c>
      <c r="JC51" s="8" t="str">
        <f t="shared" si="154"/>
        <v/>
      </c>
      <c r="JE51" s="8" t="str">
        <f>IF($HV51="", "", IFERROR(INDEX(Trainers!$AB$11:$AB$20, MATCH($HV51, Trainers!$I$11:$I$20, 0)), ""))</f>
        <v/>
      </c>
      <c r="JF51" s="78" t="str" cm="1">
        <f t="array" ref="JF51">IF(IFERROR(INDEX($F51:$L51, $Y51, MATCH($HT51, $F$9:$L$9, 0)), "")="", "", IFERROR(INDEX($F51:$L51, $Y51, MATCH($HT51, $F$9:$L$9, 0)), ""))</f>
        <v/>
      </c>
      <c r="JG51" s="8" t="str" cm="1">
        <f t="array" ref="JG51">IFERROR(INDEX($BN$7:$EY$7, $BM$7, MATCH(CONCATENATE($JE51, " - ", $HT51), $BN$2:$EY$2, 0)), "")</f>
        <v/>
      </c>
      <c r="JH51" s="8" t="str">
        <f t="shared" si="155"/>
        <v/>
      </c>
    </row>
    <row r="52" spans="1:268" x14ac:dyDescent="0.25">
      <c r="A52" s="2"/>
      <c r="B52" s="20"/>
      <c r="C52" s="21"/>
      <c r="D52" s="38"/>
      <c r="E52" s="22"/>
      <c r="F52" s="22"/>
      <c r="G52" s="22"/>
      <c r="H52" s="22"/>
      <c r="I52" s="22"/>
      <c r="J52" s="22"/>
      <c r="K52" s="22"/>
      <c r="L52" s="23"/>
      <c r="M52" s="2"/>
      <c r="N52" s="101" t="str">
        <f t="shared" si="75"/>
        <v/>
      </c>
      <c r="O52" s="2"/>
      <c r="P52" s="62"/>
      <c r="Q52" s="62"/>
      <c r="R52" s="62"/>
      <c r="X52" s="8" t="str">
        <f t="shared" si="76"/>
        <v/>
      </c>
      <c r="Z52" s="8" t="str">
        <f t="shared" si="38"/>
        <v/>
      </c>
      <c r="AA52" s="8" t="str">
        <f t="shared" si="39"/>
        <v/>
      </c>
      <c r="AB52" s="8" t="str">
        <f t="shared" si="40"/>
        <v/>
      </c>
      <c r="AC52" s="8" t="str">
        <f t="shared" si="41"/>
        <v/>
      </c>
      <c r="AD52" s="8" t="str">
        <f t="shared" si="42"/>
        <v/>
      </c>
      <c r="AE52" s="8" t="str">
        <f t="shared" si="43"/>
        <v/>
      </c>
      <c r="AF52" s="8" t="str">
        <f t="shared" si="44"/>
        <v/>
      </c>
      <c r="AG52" s="8" t="str">
        <f t="shared" si="45"/>
        <v/>
      </c>
      <c r="AH52" s="8" t="str">
        <f t="shared" si="46"/>
        <v/>
      </c>
      <c r="AI52" s="8" t="str">
        <f t="shared" si="47"/>
        <v/>
      </c>
      <c r="AJ52" s="8" t="str">
        <f t="shared" si="48"/>
        <v/>
      </c>
      <c r="AL52" s="68" t="str">
        <f t="shared" si="158"/>
        <v/>
      </c>
      <c r="AM52" s="69" t="str">
        <f t="shared" si="159"/>
        <v/>
      </c>
      <c r="AN52" s="69" t="str">
        <f t="shared" si="160"/>
        <v/>
      </c>
      <c r="AO52" s="69" t="str">
        <f t="shared" si="161"/>
        <v/>
      </c>
      <c r="AP52" s="69" t="str">
        <f t="shared" si="162"/>
        <v/>
      </c>
      <c r="AQ52" s="69" t="str">
        <f t="shared" si="163"/>
        <v/>
      </c>
      <c r="AR52" s="70" t="str">
        <f t="shared" si="164"/>
        <v/>
      </c>
      <c r="AT52" s="68" t="str">
        <f>IF($D52="", "", IFERROR(INDEX('Training Positions'!C$11:C$30, MATCH($D52, 'Training Positions'!$B$11:$B$30, 0)), ""))</f>
        <v/>
      </c>
      <c r="AU52" s="69" t="str">
        <f>IF($D52="", "", IFERROR(INDEX('Training Positions'!D$11:D$30, MATCH($D52, 'Training Positions'!$B$11:$B$30, 0)), ""))</f>
        <v/>
      </c>
      <c r="AV52" s="69" t="str">
        <f>IF($D52="", "", IFERROR(INDEX('Training Positions'!E$11:E$30, MATCH($D52, 'Training Positions'!$B$11:$B$30, 0)), ""))</f>
        <v/>
      </c>
      <c r="AW52" s="69" t="str">
        <f>IF($D52="", "", IFERROR(INDEX('Training Positions'!F$11:F$30, MATCH($D52, 'Training Positions'!$B$11:$B$30, 0)), ""))</f>
        <v/>
      </c>
      <c r="AX52" s="69" t="str">
        <f>IF($D52="", "", IFERROR(INDEX('Training Positions'!G$11:G$30, MATCH($D52, 'Training Positions'!$B$11:$B$30, 0)), ""))</f>
        <v/>
      </c>
      <c r="AY52" s="69" t="str">
        <f>IF($D52="", "", IFERROR(INDEX('Training Positions'!H$11:H$30, MATCH($D52, 'Training Positions'!$B$11:$B$30, 0)), ""))</f>
        <v/>
      </c>
      <c r="AZ52" s="70" t="str">
        <f>IF($D52="", "", IFERROR(INDEX('Training Positions'!I$11:I$30, MATCH($D52, 'Training Positions'!$B$11:$B$30, 0)), ""))</f>
        <v/>
      </c>
      <c r="BB52" s="68" t="str">
        <f t="shared" si="77"/>
        <v/>
      </c>
      <c r="BC52" s="69" t="str">
        <f t="shared" si="77"/>
        <v/>
      </c>
      <c r="BD52" s="69" t="str">
        <f t="shared" si="77"/>
        <v/>
      </c>
      <c r="BE52" s="69" t="str">
        <f t="shared" si="77"/>
        <v/>
      </c>
      <c r="BF52" s="69" t="str">
        <f t="shared" si="77"/>
        <v/>
      </c>
      <c r="BG52" s="69" t="str">
        <f t="shared" si="77"/>
        <v/>
      </c>
      <c r="BH52" s="70" t="str">
        <f t="shared" si="77"/>
        <v/>
      </c>
      <c r="BJ52" s="8" t="str" cm="1">
        <f t="array" ref="BJ52">IF($X52="", "", IFERROR(INDEX($BB$10:$BH$10, $BA$10, MATCH(MIN($BB52:$BH52), $BB52:$BH52, 0)), ""))</f>
        <v/>
      </c>
      <c r="BK52" s="78" t="str">
        <f t="shared" si="78"/>
        <v/>
      </c>
      <c r="BL52" s="8" t="str">
        <f>IF($IX52="", "", IFERROR(INDEX(Trainers!$I$11:$I$20, MATCH($IX52, Trainers!$AB$11:$AB$20, 0)), ""))</f>
        <v/>
      </c>
      <c r="BN52" s="68" t="str" cm="1">
        <f t="array" ref="BN52">IF(OR($X52="", BN$7=""), "", IFERROR(IF(IFERROR(INDEX($F52:$L52, $BM52, MATCH(BN$6, $F$9:$L$9, 0)), "")&gt;BN$7, "", IFERROR(INDEX($BB52:$BH52, $BM52, MATCH(BN$6, $BB$10:$BH$10, 0)), "")), ""))</f>
        <v/>
      </c>
      <c r="BO52" s="70" t="str" cm="1">
        <f t="array" ref="BO52">IF(OR($X52="", BO$7=""), "", IFERROR(IF(IFERROR(INDEX($F52:$L52, $BM52, MATCH(BO$6, $F$9:$L$9, 0)), "")&gt;BO$7, "", IFERROR(INDEX($BB52:$BH52, $BM52, MATCH(BO$6, $BB$10:$BH$10, 0)), "")), ""))</f>
        <v/>
      </c>
      <c r="BP52" s="68" t="str">
        <f t="shared" si="79"/>
        <v/>
      </c>
      <c r="BQ52" s="69" t="str">
        <f t="shared" si="80"/>
        <v/>
      </c>
      <c r="BR52" s="69" t="str">
        <f t="shared" si="81"/>
        <v/>
      </c>
      <c r="BS52" s="69" t="str">
        <f t="shared" si="82"/>
        <v/>
      </c>
      <c r="BT52" s="69" t="str">
        <f t="shared" si="83"/>
        <v/>
      </c>
      <c r="BU52" s="69" t="str">
        <f t="shared" si="84"/>
        <v/>
      </c>
      <c r="BV52" s="70" t="str">
        <f t="shared" si="85"/>
        <v/>
      </c>
      <c r="BW52" s="68" t="str" cm="1">
        <f t="array" ref="BW52">IF(OR($X52="", BW$7=""), "", IFERROR(IF(IFERROR(INDEX($F52:$L52, $BM52, MATCH(BW$6, $F$9:$L$9, 0)), "")&gt;BW$7, "", IFERROR(INDEX($BB52:$BH52, $BM52, MATCH(BW$6, $BB$10:$BH$10, 0)), "")), ""))</f>
        <v/>
      </c>
      <c r="BX52" s="70" t="str" cm="1">
        <f t="array" ref="BX52">IF(OR($X52="", BX$7=""), "", IFERROR(IF(IFERROR(INDEX($F52:$L52, $BM52, MATCH(BX$6, $F$9:$L$9, 0)), "")&gt;BX$7, "", IFERROR(INDEX($BB52:$BH52, $BM52, MATCH(BX$6, $BB$10:$BH$10, 0)), "")), ""))</f>
        <v/>
      </c>
      <c r="BY52" s="68" t="str">
        <f t="shared" si="86"/>
        <v/>
      </c>
      <c r="BZ52" s="69" t="str">
        <f t="shared" si="87"/>
        <v/>
      </c>
      <c r="CA52" s="69" t="str">
        <f t="shared" si="88"/>
        <v/>
      </c>
      <c r="CB52" s="69" t="str">
        <f t="shared" si="89"/>
        <v/>
      </c>
      <c r="CC52" s="69" t="str">
        <f t="shared" si="90"/>
        <v/>
      </c>
      <c r="CD52" s="69" t="str">
        <f t="shared" si="91"/>
        <v/>
      </c>
      <c r="CE52" s="70" t="str">
        <f t="shared" si="92"/>
        <v/>
      </c>
      <c r="CF52" s="68" t="str" cm="1">
        <f t="array" ref="CF52">IF(OR($X52="", CF$7=""), "", IFERROR(IF(IFERROR(INDEX($F52:$L52, $BM52, MATCH(CF$6, $F$9:$L$9, 0)), "")&gt;CF$7, "", IFERROR(INDEX($BB52:$BH52, $BM52, MATCH(CF$6, $BB$10:$BH$10, 0)), "")), ""))</f>
        <v/>
      </c>
      <c r="CG52" s="70" t="str" cm="1">
        <f t="array" ref="CG52">IF(OR($X52="", CG$7=""), "", IFERROR(IF(IFERROR(INDEX($F52:$L52, $BM52, MATCH(CG$6, $F$9:$L$9, 0)), "")&gt;CG$7, "", IFERROR(INDEX($BB52:$BH52, $BM52, MATCH(CG$6, $BB$10:$BH$10, 0)), "")), ""))</f>
        <v/>
      </c>
      <c r="CH52" s="68" t="str">
        <f t="shared" si="93"/>
        <v/>
      </c>
      <c r="CI52" s="69" t="str">
        <f t="shared" si="94"/>
        <v/>
      </c>
      <c r="CJ52" s="69" t="str">
        <f t="shared" si="95"/>
        <v/>
      </c>
      <c r="CK52" s="69" t="str">
        <f t="shared" si="96"/>
        <v/>
      </c>
      <c r="CL52" s="69" t="str">
        <f t="shared" si="97"/>
        <v/>
      </c>
      <c r="CM52" s="69" t="str">
        <f t="shared" si="98"/>
        <v/>
      </c>
      <c r="CN52" s="70" t="str">
        <f t="shared" si="99"/>
        <v/>
      </c>
      <c r="CO52" s="68" t="str" cm="1">
        <f t="array" ref="CO52">IF(OR($X52="", CO$7=""), "", IFERROR(IF(IFERROR(INDEX($F52:$L52, $BM52, MATCH(CO$6, $F$9:$L$9, 0)), "")&gt;CO$7, "", IFERROR(INDEX($BB52:$BH52, $BM52, MATCH(CO$6, $BB$10:$BH$10, 0)), "")), ""))</f>
        <v/>
      </c>
      <c r="CP52" s="70" t="str" cm="1">
        <f t="array" ref="CP52">IF(OR($X52="", CP$7=""), "", IFERROR(IF(IFERROR(INDEX($F52:$L52, $BM52, MATCH(CP$6, $F$9:$L$9, 0)), "")&gt;CP$7, "", IFERROR(INDEX($BB52:$BH52, $BM52, MATCH(CP$6, $BB$10:$BH$10, 0)), "")), ""))</f>
        <v/>
      </c>
      <c r="CQ52" s="68" t="str">
        <f t="shared" si="100"/>
        <v/>
      </c>
      <c r="CR52" s="69" t="str">
        <f t="shared" si="101"/>
        <v/>
      </c>
      <c r="CS52" s="69" t="str">
        <f t="shared" si="102"/>
        <v/>
      </c>
      <c r="CT52" s="69" t="str">
        <f t="shared" si="103"/>
        <v/>
      </c>
      <c r="CU52" s="69" t="str">
        <f t="shared" si="104"/>
        <v/>
      </c>
      <c r="CV52" s="69" t="str">
        <f t="shared" si="105"/>
        <v/>
      </c>
      <c r="CW52" s="70" t="str">
        <f t="shared" si="106"/>
        <v/>
      </c>
      <c r="CX52" s="68" t="str" cm="1">
        <f t="array" ref="CX52">IF(OR($X52="", CX$7=""), "", IFERROR(IF(IFERROR(INDEX($F52:$L52, $BM52, MATCH(CX$6, $F$9:$L$9, 0)), "")&gt;CX$7, "", IFERROR(INDEX($BB52:$BH52, $BM52, MATCH(CX$6, $BB$10:$BH$10, 0)), "")), ""))</f>
        <v/>
      </c>
      <c r="CY52" s="70" t="str" cm="1">
        <f t="array" ref="CY52">IF(OR($X52="", CY$7=""), "", IFERROR(IF(IFERROR(INDEX($F52:$L52, $BM52, MATCH(CY$6, $F$9:$L$9, 0)), "")&gt;CY$7, "", IFERROR(INDEX($BB52:$BH52, $BM52, MATCH(CY$6, $BB$10:$BH$10, 0)), "")), ""))</f>
        <v/>
      </c>
      <c r="CZ52" s="68" t="str">
        <f t="shared" si="107"/>
        <v/>
      </c>
      <c r="DA52" s="69" t="str">
        <f t="shared" si="108"/>
        <v/>
      </c>
      <c r="DB52" s="69" t="str">
        <f t="shared" si="109"/>
        <v/>
      </c>
      <c r="DC52" s="69" t="str">
        <f t="shared" si="110"/>
        <v/>
      </c>
      <c r="DD52" s="69" t="str">
        <f t="shared" si="111"/>
        <v/>
      </c>
      <c r="DE52" s="69" t="str">
        <f t="shared" si="112"/>
        <v/>
      </c>
      <c r="DF52" s="70" t="str">
        <f t="shared" si="113"/>
        <v/>
      </c>
      <c r="DG52" s="68" t="str" cm="1">
        <f t="array" ref="DG52">IF(OR($X52="", DG$7=""), "", IFERROR(IF(IFERROR(INDEX($F52:$L52, $BM52, MATCH(DG$6, $F$9:$L$9, 0)), "")&gt;DG$7, "", IFERROR(INDEX($BB52:$BH52, $BM52, MATCH(DG$6, $BB$10:$BH$10, 0)), "")), ""))</f>
        <v/>
      </c>
      <c r="DH52" s="70" t="str" cm="1">
        <f t="array" ref="DH52">IF(OR($X52="", DH$7=""), "", IFERROR(IF(IFERROR(INDEX($F52:$L52, $BM52, MATCH(DH$6, $F$9:$L$9, 0)), "")&gt;DH$7, "", IFERROR(INDEX($BB52:$BH52, $BM52, MATCH(DH$6, $BB$10:$BH$10, 0)), "")), ""))</f>
        <v/>
      </c>
      <c r="DI52" s="68" t="str">
        <f t="shared" si="114"/>
        <v/>
      </c>
      <c r="DJ52" s="69" t="str">
        <f t="shared" si="115"/>
        <v/>
      </c>
      <c r="DK52" s="69" t="str">
        <f t="shared" si="116"/>
        <v/>
      </c>
      <c r="DL52" s="69" t="str">
        <f t="shared" si="117"/>
        <v/>
      </c>
      <c r="DM52" s="69" t="str">
        <f t="shared" si="118"/>
        <v/>
      </c>
      <c r="DN52" s="69" t="str">
        <f t="shared" si="119"/>
        <v/>
      </c>
      <c r="DO52" s="70" t="str">
        <f t="shared" si="120"/>
        <v/>
      </c>
      <c r="DP52" s="68" t="str" cm="1">
        <f t="array" ref="DP52">IF(OR($X52="", DP$7=""), "", IFERROR(IF(IFERROR(INDEX($F52:$L52, $BM52, MATCH(DP$6, $F$9:$L$9, 0)), "")&gt;DP$7, "", IFERROR(INDEX($BB52:$BH52, $BM52, MATCH(DP$6, $BB$10:$BH$10, 0)), "")), ""))</f>
        <v/>
      </c>
      <c r="DQ52" s="70" t="str" cm="1">
        <f t="array" ref="DQ52">IF(OR($X52="", DQ$7=""), "", IFERROR(IF(IFERROR(INDEX($F52:$L52, $BM52, MATCH(DQ$6, $F$9:$L$9, 0)), "")&gt;DQ$7, "", IFERROR(INDEX($BB52:$BH52, $BM52, MATCH(DQ$6, $BB$10:$BH$10, 0)), "")), ""))</f>
        <v/>
      </c>
      <c r="DR52" s="68" t="str">
        <f t="shared" si="121"/>
        <v/>
      </c>
      <c r="DS52" s="69" t="str">
        <f t="shared" si="122"/>
        <v/>
      </c>
      <c r="DT52" s="69" t="str">
        <f t="shared" si="123"/>
        <v/>
      </c>
      <c r="DU52" s="69" t="str">
        <f t="shared" si="124"/>
        <v/>
      </c>
      <c r="DV52" s="69" t="str">
        <f t="shared" si="125"/>
        <v/>
      </c>
      <c r="DW52" s="69" t="str">
        <f t="shared" si="126"/>
        <v/>
      </c>
      <c r="DX52" s="70" t="str">
        <f t="shared" si="127"/>
        <v/>
      </c>
      <c r="DY52" s="68" t="str" cm="1">
        <f t="array" ref="DY52">IF(OR($X52="", DY$7=""), "", IFERROR(IF(IFERROR(INDEX($F52:$L52, $BM52, MATCH(DY$6, $F$9:$L$9, 0)), "")&gt;DY$7, "", IFERROR(INDEX($BB52:$BH52, $BM52, MATCH(DY$6, $BB$10:$BH$10, 0)), "")), ""))</f>
        <v/>
      </c>
      <c r="DZ52" s="70" t="str" cm="1">
        <f t="array" ref="DZ52">IF(OR($X52="", DZ$7=""), "", IFERROR(IF(IFERROR(INDEX($F52:$L52, $BM52, MATCH(DZ$6, $F$9:$L$9, 0)), "")&gt;DZ$7, "", IFERROR(INDEX($BB52:$BH52, $BM52, MATCH(DZ$6, $BB$10:$BH$10, 0)), "")), ""))</f>
        <v/>
      </c>
      <c r="EA52" s="68" t="str">
        <f t="shared" si="128"/>
        <v/>
      </c>
      <c r="EB52" s="69" t="str">
        <f t="shared" si="129"/>
        <v/>
      </c>
      <c r="EC52" s="69" t="str">
        <f t="shared" si="130"/>
        <v/>
      </c>
      <c r="ED52" s="69" t="str">
        <f t="shared" si="131"/>
        <v/>
      </c>
      <c r="EE52" s="69" t="str">
        <f t="shared" si="132"/>
        <v/>
      </c>
      <c r="EF52" s="69" t="str">
        <f t="shared" si="133"/>
        <v/>
      </c>
      <c r="EG52" s="70" t="str">
        <f t="shared" si="134"/>
        <v/>
      </c>
      <c r="EH52" s="68" t="str" cm="1">
        <f t="array" ref="EH52">IF(OR($X52="", EH$7=""), "", IFERROR(IF(IFERROR(INDEX($F52:$L52, $BM52, MATCH(EH$6, $F$9:$L$9, 0)), "")&gt;EH$7, "", IFERROR(INDEX($BB52:$BH52, $BM52, MATCH(EH$6, $BB$10:$BH$10, 0)), "")), ""))</f>
        <v/>
      </c>
      <c r="EI52" s="70" t="str" cm="1">
        <f t="array" ref="EI52">IF(OR($X52="", EI$7=""), "", IFERROR(IF(IFERROR(INDEX($F52:$L52, $BM52, MATCH(EI$6, $F$9:$L$9, 0)), "")&gt;EI$7, "", IFERROR(INDEX($BB52:$BH52, $BM52, MATCH(EI$6, $BB$10:$BH$10, 0)), "")), ""))</f>
        <v/>
      </c>
      <c r="EJ52" s="68" t="str">
        <f t="shared" si="135"/>
        <v/>
      </c>
      <c r="EK52" s="69" t="str">
        <f t="shared" si="136"/>
        <v/>
      </c>
      <c r="EL52" s="69" t="str">
        <f t="shared" si="137"/>
        <v/>
      </c>
      <c r="EM52" s="69" t="str">
        <f t="shared" si="138"/>
        <v/>
      </c>
      <c r="EN52" s="69" t="str">
        <f t="shared" si="139"/>
        <v/>
      </c>
      <c r="EO52" s="69" t="str">
        <f t="shared" si="140"/>
        <v/>
      </c>
      <c r="EP52" s="70" t="str">
        <f t="shared" si="141"/>
        <v/>
      </c>
      <c r="EQ52" s="68" t="str" cm="1">
        <f t="array" ref="EQ52">IF(OR($X52="", EQ$7=""), "", IFERROR(IF(IFERROR(INDEX($F52:$L52, $BM52, MATCH(EQ$6, $F$9:$L$9, 0)), "")&gt;EQ$7, "", IFERROR(INDEX($BB52:$BH52, $BM52, MATCH(EQ$6, $BB$10:$BH$10, 0)), "")), ""))</f>
        <v/>
      </c>
      <c r="ER52" s="70" t="str" cm="1">
        <f t="array" ref="ER52">IF(OR($X52="", ER$7=""), "", IFERROR(IF(IFERROR(INDEX($F52:$L52, $BM52, MATCH(ER$6, $F$9:$L$9, 0)), "")&gt;ER$7, "", IFERROR(INDEX($BB52:$BH52, $BM52, MATCH(ER$6, $BB$10:$BH$10, 0)), "")), ""))</f>
        <v/>
      </c>
      <c r="ES52" s="68" t="str">
        <f t="shared" si="142"/>
        <v/>
      </c>
      <c r="ET52" s="69" t="str">
        <f t="shared" si="143"/>
        <v/>
      </c>
      <c r="EU52" s="69" t="str">
        <f t="shared" si="144"/>
        <v/>
      </c>
      <c r="EV52" s="69" t="str">
        <f t="shared" si="145"/>
        <v/>
      </c>
      <c r="EW52" s="69" t="str">
        <f t="shared" si="146"/>
        <v/>
      </c>
      <c r="EX52" s="69" t="str">
        <f t="shared" si="147"/>
        <v/>
      </c>
      <c r="EY52" s="70" t="str">
        <f t="shared" si="148"/>
        <v/>
      </c>
      <c r="FA52" s="68" t="str" cm="1">
        <f t="array" ref="FA52">IF($X52="", "", IFERROR(INDEX($BN52:$EY52, $EZ52, MATCH(FA$8, $BN$2:$EY$2, 0)), ""))</f>
        <v/>
      </c>
      <c r="FB52" s="69" t="str" cm="1">
        <f t="array" ref="FB52">IF($X52="", "", IFERROR(INDEX($BN52:$EY52, $EZ52, MATCH(FB$8, $BN$2:$EY$2, 0)), ""))</f>
        <v/>
      </c>
      <c r="FC52" s="69" t="str" cm="1">
        <f t="array" ref="FC52">IF($X52="", "", IFERROR(INDEX($BN52:$EY52, $EZ52, MATCH(FC$8, $BN$2:$EY$2, 0)), ""))</f>
        <v/>
      </c>
      <c r="FD52" s="69" t="str" cm="1">
        <f t="array" ref="FD52">IF($X52="", "", IFERROR(INDEX($BN52:$EY52, $EZ52, MATCH(FD$8, $BN$2:$EY$2, 0)), ""))</f>
        <v/>
      </c>
      <c r="FE52" s="69" t="str" cm="1">
        <f t="array" ref="FE52">IF($X52="", "", IFERROR(INDEX($BN52:$EY52, $EZ52, MATCH(FE$8, $BN$2:$EY$2, 0)), ""))</f>
        <v/>
      </c>
      <c r="FF52" s="69" t="str" cm="1">
        <f t="array" ref="FF52">IF($X52="", "", IFERROR(INDEX($BN52:$EY52, $EZ52, MATCH(FF$8, $BN$2:$EY$2, 0)), ""))</f>
        <v/>
      </c>
      <c r="FG52" s="69" t="str" cm="1">
        <f t="array" ref="FG52">IF($X52="", "", IFERROR(INDEX($BN52:$EY52, $EZ52, MATCH(FG$8, $BN$2:$EY$2, 0)), ""))</f>
        <v/>
      </c>
      <c r="FH52" s="69" t="str" cm="1">
        <f t="array" ref="FH52">IF($X52="", "", IFERROR(INDEX($BN52:$EY52, $EZ52, MATCH(FH$8, $BN$2:$EY$2, 0)), ""))</f>
        <v/>
      </c>
      <c r="FI52" s="69" t="str" cm="1">
        <f t="array" ref="FI52">IF($X52="", "", IFERROR(INDEX($BN52:$EY52, $EZ52, MATCH(FI$8, $BN$2:$EY$2, 0)), ""))</f>
        <v/>
      </c>
      <c r="FJ52" s="69" t="str" cm="1">
        <f t="array" ref="FJ52">IF($X52="", "", IFERROR(INDEX($BN52:$EY52, $EZ52, MATCH(FJ$8, $BN$2:$EY$2, 0)), ""))</f>
        <v/>
      </c>
      <c r="FK52" s="69" t="str" cm="1">
        <f t="array" ref="FK52">IF($X52="", "", IFERROR(INDEX($BN52:$EY52, $EZ52, MATCH(FK$8, $BN$2:$EY$2, 0)), ""))</f>
        <v/>
      </c>
      <c r="FL52" s="69" t="str" cm="1">
        <f t="array" ref="FL52">IF($X52="", "", IFERROR(INDEX($BN52:$EY52, $EZ52, MATCH(FL$8, $BN$2:$EY$2, 0)), ""))</f>
        <v/>
      </c>
      <c r="FM52" s="69" t="str" cm="1">
        <f t="array" ref="FM52">IF($X52="", "", IFERROR(INDEX($BN52:$EY52, $EZ52, MATCH(FM$8, $BN$2:$EY$2, 0)), ""))</f>
        <v/>
      </c>
      <c r="FN52" s="69" t="str" cm="1">
        <f t="array" ref="FN52">IF($X52="", "", IFERROR(INDEX($BN52:$EY52, $EZ52, MATCH(FN$8, $BN$2:$EY$2, 0)), ""))</f>
        <v/>
      </c>
      <c r="FO52" s="69" t="str" cm="1">
        <f t="array" ref="FO52">IF($X52="", "", IFERROR(INDEX($BN52:$EY52, $EZ52, MATCH(FO$8, $BN$2:$EY$2, 0)), ""))</f>
        <v/>
      </c>
      <c r="FP52" s="69" t="str" cm="1">
        <f t="array" ref="FP52">IF($X52="", "", IFERROR(INDEX($BN52:$EY52, $EZ52, MATCH(FP$8, $BN$2:$EY$2, 0)), ""))</f>
        <v/>
      </c>
      <c r="FQ52" s="69" t="str" cm="1">
        <f t="array" ref="FQ52">IF($X52="", "", IFERROR(INDEX($BN52:$EY52, $EZ52, MATCH(FQ$8, $BN$2:$EY$2, 0)), ""))</f>
        <v/>
      </c>
      <c r="FR52" s="69" t="str" cm="1">
        <f t="array" ref="FR52">IF($X52="", "", IFERROR(INDEX($BN52:$EY52, $EZ52, MATCH(FR$8, $BN$2:$EY$2, 0)), ""))</f>
        <v/>
      </c>
      <c r="FS52" s="69" t="str" cm="1">
        <f t="array" ref="FS52">IF($X52="", "", IFERROR(INDEX($BN52:$EY52, $EZ52, MATCH(FS$8, $BN$2:$EY$2, 0)), ""))</f>
        <v/>
      </c>
      <c r="FT52" s="69" t="str" cm="1">
        <f t="array" ref="FT52">IF($X52="", "", IFERROR(INDEX($BN52:$EY52, $EZ52, MATCH(FT$8, $BN$2:$EY$2, 0)), ""))</f>
        <v/>
      </c>
      <c r="FU52" s="69" t="str" cm="1">
        <f t="array" ref="FU52">IF($X52="", "", IFERROR(INDEX($BN52:$EY52, $EZ52, MATCH(FU$8, $BN$2:$EY$2, 0)), ""))</f>
        <v/>
      </c>
      <c r="FV52" s="69" t="str" cm="1">
        <f t="array" ref="FV52">IF($X52="", "", IFERROR(INDEX($BN52:$EY52, $EZ52, MATCH(FV$8, $BN$2:$EY$2, 0)), ""))</f>
        <v/>
      </c>
      <c r="FW52" s="69" t="str" cm="1">
        <f t="array" ref="FW52">IF($X52="", "", IFERROR(INDEX($BN52:$EY52, $EZ52, MATCH(FW$8, $BN$2:$EY$2, 0)), ""))</f>
        <v/>
      </c>
      <c r="FX52" s="69" t="str" cm="1">
        <f t="array" ref="FX52">IF($X52="", "", IFERROR(INDEX($BN52:$EY52, $EZ52, MATCH(FX$8, $BN$2:$EY$2, 0)), ""))</f>
        <v/>
      </c>
      <c r="FY52" s="69" t="str" cm="1">
        <f t="array" ref="FY52">IF($X52="", "", IFERROR(INDEX($BN52:$EY52, $EZ52, MATCH(FY$8, $BN$2:$EY$2, 0)), ""))</f>
        <v/>
      </c>
      <c r="FZ52" s="69" t="str" cm="1">
        <f t="array" ref="FZ52">IF($X52="", "", IFERROR(INDEX($BN52:$EY52, $EZ52, MATCH(FZ$8, $BN$2:$EY$2, 0)), ""))</f>
        <v/>
      </c>
      <c r="GA52" s="69" t="str" cm="1">
        <f t="array" ref="GA52">IF($X52="", "", IFERROR(INDEX($BN52:$EY52, $EZ52, MATCH(GA$8, $BN$2:$EY$2, 0)), ""))</f>
        <v/>
      </c>
      <c r="GB52" s="69" t="str" cm="1">
        <f t="array" ref="GB52">IF($X52="", "", IFERROR(INDEX($BN52:$EY52, $EZ52, MATCH(GB$8, $BN$2:$EY$2, 0)), ""))</f>
        <v/>
      </c>
      <c r="GC52" s="69" t="str" cm="1">
        <f t="array" ref="GC52">IF($X52="", "", IFERROR(INDEX($BN52:$EY52, $EZ52, MATCH(GC$8, $BN$2:$EY$2, 0)), ""))</f>
        <v/>
      </c>
      <c r="GD52" s="69" t="str" cm="1">
        <f t="array" ref="GD52">IF($X52="", "", IFERROR(INDEX($BN52:$EY52, $EZ52, MATCH(GD$8, $BN$2:$EY$2, 0)), ""))</f>
        <v/>
      </c>
      <c r="GE52" s="69" t="str" cm="1">
        <f t="array" ref="GE52">IF($X52="", "", IFERROR(INDEX($BN52:$EY52, $EZ52, MATCH(GE$8, $BN$2:$EY$2, 0)), ""))</f>
        <v/>
      </c>
      <c r="GF52" s="69" t="str" cm="1">
        <f t="array" ref="GF52">IF($X52="", "", IFERROR(INDEX($BN52:$EY52, $EZ52, MATCH(GF$8, $BN$2:$EY$2, 0)), ""))</f>
        <v/>
      </c>
      <c r="GG52" s="69" t="str" cm="1">
        <f t="array" ref="GG52">IF($X52="", "", IFERROR(INDEX($BN52:$EY52, $EZ52, MATCH(GG$8, $BN$2:$EY$2, 0)), ""))</f>
        <v/>
      </c>
      <c r="GH52" s="69" t="str" cm="1">
        <f t="array" ref="GH52">IF($X52="", "", IFERROR(INDEX($BN52:$EY52, $EZ52, MATCH(GH$8, $BN$2:$EY$2, 0)), ""))</f>
        <v/>
      </c>
      <c r="GI52" s="69" t="str" cm="1">
        <f t="array" ref="GI52">IF($X52="", "", IFERROR(INDEX($BN52:$EY52, $EZ52, MATCH(GI$8, $BN$2:$EY$2, 0)), ""))</f>
        <v/>
      </c>
      <c r="GJ52" s="69" t="str" cm="1">
        <f t="array" ref="GJ52">IF($X52="", "", IFERROR(INDEX($BN52:$EY52, $EZ52, MATCH(GJ$8, $BN$2:$EY$2, 0)), ""))</f>
        <v/>
      </c>
      <c r="GK52" s="69" t="str" cm="1">
        <f t="array" ref="GK52">IF($X52="", "", IFERROR(INDEX($BN52:$EY52, $EZ52, MATCH(GK$8, $BN$2:$EY$2, 0)), ""))</f>
        <v/>
      </c>
      <c r="GL52" s="69" t="str" cm="1">
        <f t="array" ref="GL52">IF($X52="", "", IFERROR(INDEX($BN52:$EY52, $EZ52, MATCH(GL$8, $BN$2:$EY$2, 0)), ""))</f>
        <v/>
      </c>
      <c r="GM52" s="69" t="str" cm="1">
        <f t="array" ref="GM52">IF($X52="", "", IFERROR(INDEX($BN52:$EY52, $EZ52, MATCH(GM$8, $BN$2:$EY$2, 0)), ""))</f>
        <v/>
      </c>
      <c r="GN52" s="69" t="str" cm="1">
        <f t="array" ref="GN52">IF($X52="", "", IFERROR(INDEX($BN52:$EY52, $EZ52, MATCH(GN$8, $BN$2:$EY$2, 0)), ""))</f>
        <v/>
      </c>
      <c r="GO52" s="69" t="str" cm="1">
        <f t="array" ref="GO52">IF($X52="", "", IFERROR(INDEX($BN52:$EY52, $EZ52, MATCH(GO$8, $BN$2:$EY$2, 0)), ""))</f>
        <v/>
      </c>
      <c r="GP52" s="69" t="str" cm="1">
        <f t="array" ref="GP52">IF($X52="", "", IFERROR(INDEX($BN52:$EY52, $EZ52, MATCH(GP$8, $BN$2:$EY$2, 0)), ""))</f>
        <v/>
      </c>
      <c r="GQ52" s="69" t="str" cm="1">
        <f t="array" ref="GQ52">IF($X52="", "", IFERROR(INDEX($BN52:$EY52, $EZ52, MATCH(GQ$8, $BN$2:$EY$2, 0)), ""))</f>
        <v/>
      </c>
      <c r="GR52" s="69" t="str" cm="1">
        <f t="array" ref="GR52">IF($X52="", "", IFERROR(INDEX($BN52:$EY52, $EZ52, MATCH(GR$8, $BN$2:$EY$2, 0)), ""))</f>
        <v/>
      </c>
      <c r="GS52" s="69" t="str" cm="1">
        <f t="array" ref="GS52">IF($X52="", "", IFERROR(INDEX($BN52:$EY52, $EZ52, MATCH(GS$8, $BN$2:$EY$2, 0)), ""))</f>
        <v/>
      </c>
      <c r="GT52" s="69" t="str" cm="1">
        <f t="array" ref="GT52">IF($X52="", "", IFERROR(INDEX($BN52:$EY52, $EZ52, MATCH(GT$8, $BN$2:$EY$2, 0)), ""))</f>
        <v/>
      </c>
      <c r="GU52" s="69" t="str" cm="1">
        <f t="array" ref="GU52">IF($X52="", "", IFERROR(INDEX($BN52:$EY52, $EZ52, MATCH(GU$8, $BN$2:$EY$2, 0)), ""))</f>
        <v/>
      </c>
      <c r="GV52" s="69" t="str" cm="1">
        <f t="array" ref="GV52">IF($X52="", "", IFERROR(INDEX($BN52:$EY52, $EZ52, MATCH(GV$8, $BN$2:$EY$2, 0)), ""))</f>
        <v/>
      </c>
      <c r="GW52" s="69" t="str" cm="1">
        <f t="array" ref="GW52">IF($X52="", "", IFERROR(INDEX($BN52:$EY52, $EZ52, MATCH(GW$8, $BN$2:$EY$2, 0)), ""))</f>
        <v/>
      </c>
      <c r="GX52" s="69" t="str" cm="1">
        <f t="array" ref="GX52">IF($X52="", "", IFERROR(INDEX($BN52:$EY52, $EZ52, MATCH(GX$8, $BN$2:$EY$2, 0)), ""))</f>
        <v/>
      </c>
      <c r="GY52" s="69" t="str" cm="1">
        <f t="array" ref="GY52">IF($X52="", "", IFERROR(INDEX($BN52:$EY52, $EZ52, MATCH(GY$8, $BN$2:$EY$2, 0)), ""))</f>
        <v/>
      </c>
      <c r="GZ52" s="69" t="str" cm="1">
        <f t="array" ref="GZ52">IF($X52="", "", IFERROR(INDEX($BN52:$EY52, $EZ52, MATCH(GZ$8, $BN$2:$EY$2, 0)), ""))</f>
        <v/>
      </c>
      <c r="HA52" s="69" t="str" cm="1">
        <f t="array" ref="HA52">IF($X52="", "", IFERROR(INDEX($BN52:$EY52, $EZ52, MATCH(HA$8, $BN$2:$EY$2, 0)), ""))</f>
        <v/>
      </c>
      <c r="HB52" s="69" t="str" cm="1">
        <f t="array" ref="HB52">IF($X52="", "", IFERROR(INDEX($BN52:$EY52, $EZ52, MATCH(HB$8, $BN$2:$EY$2, 0)), ""))</f>
        <v/>
      </c>
      <c r="HC52" s="69" t="str" cm="1">
        <f t="array" ref="HC52">IF($X52="", "", IFERROR(INDEX($BN52:$EY52, $EZ52, MATCH(HC$8, $BN$2:$EY$2, 0)), ""))</f>
        <v/>
      </c>
      <c r="HD52" s="69" t="str" cm="1">
        <f t="array" ref="HD52">IF($X52="", "", IFERROR(INDEX($BN52:$EY52, $EZ52, MATCH(HD$8, $BN$2:$EY$2, 0)), ""))</f>
        <v/>
      </c>
      <c r="HE52" s="69" t="str" cm="1">
        <f t="array" ref="HE52">IF($X52="", "", IFERROR(INDEX($BN52:$EY52, $EZ52, MATCH(HE$8, $BN$2:$EY$2, 0)), ""))</f>
        <v/>
      </c>
      <c r="HF52" s="69" t="str" cm="1">
        <f t="array" ref="HF52">IF($X52="", "", IFERROR(INDEX($BN52:$EY52, $EZ52, MATCH(HF$8, $BN$2:$EY$2, 0)), ""))</f>
        <v/>
      </c>
      <c r="HG52" s="69" t="str" cm="1">
        <f t="array" ref="HG52">IF($X52="", "", IFERROR(INDEX($BN52:$EY52, $EZ52, MATCH(HG$8, $BN$2:$EY$2, 0)), ""))</f>
        <v/>
      </c>
      <c r="HH52" s="69" t="str" cm="1">
        <f t="array" ref="HH52">IF($X52="", "", IFERROR(INDEX($BN52:$EY52, $EZ52, MATCH(HH$8, $BN$2:$EY$2, 0)), ""))</f>
        <v/>
      </c>
      <c r="HI52" s="69" t="str" cm="1">
        <f t="array" ref="HI52">IF($X52="", "", IFERROR(INDEX($BN52:$EY52, $EZ52, MATCH(HI$8, $BN$2:$EY$2, 0)), ""))</f>
        <v/>
      </c>
      <c r="HJ52" s="69" t="str" cm="1">
        <f t="array" ref="HJ52">IF($X52="", "", IFERROR(INDEX($BN52:$EY52, $EZ52, MATCH(HJ$8, $BN$2:$EY$2, 0)), ""))</f>
        <v/>
      </c>
      <c r="HK52" s="69" t="str" cm="1">
        <f t="array" ref="HK52">IF($X52="", "", IFERROR(INDEX($BN52:$EY52, $EZ52, MATCH(HK$8, $BN$2:$EY$2, 0)), ""))</f>
        <v/>
      </c>
      <c r="HL52" s="69" t="str" cm="1">
        <f t="array" ref="HL52">IF($X52="", "", IFERROR(INDEX($BN52:$EY52, $EZ52, MATCH(HL$8, $BN$2:$EY$2, 0)), ""))</f>
        <v/>
      </c>
      <c r="HM52" s="69" t="str" cm="1">
        <f t="array" ref="HM52">IF($X52="", "", IFERROR(INDEX($BN52:$EY52, $EZ52, MATCH(HM$8, $BN$2:$EY$2, 0)), ""))</f>
        <v/>
      </c>
      <c r="HN52" s="69" t="str" cm="1">
        <f t="array" ref="HN52">IF($X52="", "", IFERROR(INDEX($BN52:$EY52, $EZ52, MATCH(HN$8, $BN$2:$EY$2, 0)), ""))</f>
        <v/>
      </c>
      <c r="HO52" s="69" t="str" cm="1">
        <f t="array" ref="HO52">IF($X52="", "", IFERROR(INDEX($BN52:$EY52, $EZ52, MATCH(HO$8, $BN$2:$EY$2, 0)), ""))</f>
        <v/>
      </c>
      <c r="HP52" s="69" t="str" cm="1">
        <f t="array" ref="HP52">IF($X52="", "", IFERROR(INDEX($BN52:$EY52, $EZ52, MATCH(HP$8, $BN$2:$EY$2, 0)), ""))</f>
        <v/>
      </c>
      <c r="HQ52" s="69" t="str" cm="1">
        <f t="array" ref="HQ52">IF($X52="", "", IFERROR(INDEX($BN52:$EY52, $EZ52, MATCH(HQ$8, $BN$2:$EY$2, 0)), ""))</f>
        <v/>
      </c>
      <c r="HR52" s="70" t="str" cm="1">
        <f t="array" ref="HR52">IF($X52="", "", IFERROR(INDEX($BN52:$EY52, $EZ52, MATCH(HR$8, $BN$2:$EY$2, 0)), ""))</f>
        <v/>
      </c>
      <c r="HT52" s="8" t="str" cm="1">
        <f t="array" ref="HT52">IFERROR(INDEX($FA$6:$HR$6, $HS$6, MATCH(MIN($FA52:$HR52), $FA52:$HR52, 0)), "")</f>
        <v/>
      </c>
      <c r="HV52" s="8" t="str" cm="1">
        <f t="array" ref="HV52">IFERROR(INDEX(Trainers!$I$11:$I$20, MATCH(IFERROR(INDEX($FA$7:$HR$7, $HS$6, MATCH(MIN($FA52:$HR52), $FA52:$HR52, 0)), ""), Trainers!$AB$11:$AB$20, 0)), "")</f>
        <v/>
      </c>
      <c r="HX52" s="81" t="str">
        <f t="shared" si="167"/>
        <v/>
      </c>
      <c r="HY52" s="88" t="str">
        <f t="shared" si="168"/>
        <v/>
      </c>
      <c r="HZ52" s="81" t="str">
        <f t="shared" si="169"/>
        <v/>
      </c>
      <c r="IA52" s="88" t="str">
        <f t="shared" si="170"/>
        <v/>
      </c>
      <c r="IB52" s="81" t="str">
        <f t="shared" si="169"/>
        <v/>
      </c>
      <c r="IC52" s="88" t="str">
        <f t="shared" si="170"/>
        <v/>
      </c>
      <c r="ID52" s="81" t="str">
        <f t="shared" si="169"/>
        <v/>
      </c>
      <c r="IE52" s="88" t="str">
        <f t="shared" si="170"/>
        <v/>
      </c>
      <c r="IF52" s="81" t="str">
        <f t="shared" si="169"/>
        <v/>
      </c>
      <c r="IG52" s="88" t="str">
        <f t="shared" si="170"/>
        <v/>
      </c>
      <c r="IH52" s="81" t="str">
        <f t="shared" si="169"/>
        <v/>
      </c>
      <c r="II52" s="88" t="str">
        <f t="shared" si="170"/>
        <v/>
      </c>
      <c r="IJ52" s="81" t="str">
        <f t="shared" si="169"/>
        <v/>
      </c>
      <c r="IK52" s="88" t="str">
        <f t="shared" si="170"/>
        <v/>
      </c>
      <c r="IL52" s="81" t="str">
        <f t="shared" si="169"/>
        <v/>
      </c>
      <c r="IM52" s="88" t="str">
        <f t="shared" si="170"/>
        <v/>
      </c>
      <c r="IN52" s="81" t="str">
        <f t="shared" si="169"/>
        <v/>
      </c>
      <c r="IO52" s="88" t="str">
        <f t="shared" si="170"/>
        <v/>
      </c>
      <c r="IP52" s="81" t="str">
        <f t="shared" si="169"/>
        <v/>
      </c>
      <c r="IQ52" s="88" t="str">
        <f t="shared" si="166"/>
        <v/>
      </c>
      <c r="IS52" s="81" t="str" cm="1">
        <f t="array" ref="IS52">IF($X52="", "", IFERROR(INDEX($HX$3:$IQ$3, $IR$3, MATCH(IS$10, $HX52:$IQ52, 0)), ""))</f>
        <v/>
      </c>
      <c r="IT52" s="89" t="str" cm="1">
        <f t="array" ref="IT52">IF($X52="", "", IFERROR(INDEX($HX$3:$IQ$3, $IR$3, MATCH(IT$10, $HX52:$IQ52, 0)), ""))</f>
        <v/>
      </c>
      <c r="IU52" s="89" t="str" cm="1">
        <f t="array" ref="IU52">IF($X52="", "", IFERROR(INDEX($HX$3:$IQ$3, $IR$3, MATCH(IU$10, $HX52:$IQ52, 0)), ""))</f>
        <v/>
      </c>
      <c r="IV52" s="8" t="str">
        <f t="shared" si="151"/>
        <v/>
      </c>
      <c r="IX52" s="8" t="str">
        <f t="shared" si="152"/>
        <v/>
      </c>
      <c r="IZ52" s="8" t="str">
        <f>IF($BL52="", "", IFERROR(INDEX(Trainers!$AB$11:$AB$20, MATCH($BL52, Trainers!$I$11:$I$20, 0)), ""))</f>
        <v/>
      </c>
      <c r="JA52" s="78" t="str">
        <f t="shared" si="153"/>
        <v/>
      </c>
      <c r="JB52" s="8" t="str" cm="1">
        <f t="array" ref="JB52">IFERROR(INDEX($BN$7:$EY$7, $BM$7, MATCH(CONCATENATE($IZ52, " - ", $BJ52), $BN$2:$EY$2, 0)), "")</f>
        <v/>
      </c>
      <c r="JC52" s="8" t="str">
        <f t="shared" si="154"/>
        <v/>
      </c>
      <c r="JE52" s="8" t="str">
        <f>IF($HV52="", "", IFERROR(INDEX(Trainers!$AB$11:$AB$20, MATCH($HV52, Trainers!$I$11:$I$20, 0)), ""))</f>
        <v/>
      </c>
      <c r="JF52" s="78" t="str" cm="1">
        <f t="array" ref="JF52">IF(IFERROR(INDEX($F52:$L52, $Y52, MATCH($HT52, $F$9:$L$9, 0)), "")="", "", IFERROR(INDEX($F52:$L52, $Y52, MATCH($HT52, $F$9:$L$9, 0)), ""))</f>
        <v/>
      </c>
      <c r="JG52" s="8" t="str" cm="1">
        <f t="array" ref="JG52">IFERROR(INDEX($BN$7:$EY$7, $BM$7, MATCH(CONCATENATE($JE52, " - ", $HT52), $BN$2:$EY$2, 0)), "")</f>
        <v/>
      </c>
      <c r="JH52" s="8" t="str">
        <f t="shared" si="155"/>
        <v/>
      </c>
    </row>
    <row r="53" spans="1:268" x14ac:dyDescent="0.25">
      <c r="A53" s="2"/>
      <c r="B53" s="20"/>
      <c r="C53" s="21"/>
      <c r="D53" s="38"/>
      <c r="E53" s="22"/>
      <c r="F53" s="22"/>
      <c r="G53" s="22"/>
      <c r="H53" s="22"/>
      <c r="I53" s="22"/>
      <c r="J53" s="22"/>
      <c r="K53" s="22"/>
      <c r="L53" s="23"/>
      <c r="M53" s="2"/>
      <c r="N53" s="101" t="str">
        <f t="shared" si="75"/>
        <v/>
      </c>
      <c r="O53" s="2"/>
      <c r="P53" s="62"/>
      <c r="Q53" s="62"/>
      <c r="R53" s="62"/>
      <c r="X53" s="8" t="str">
        <f t="shared" si="76"/>
        <v/>
      </c>
      <c r="Z53" s="8" t="str">
        <f t="shared" si="38"/>
        <v/>
      </c>
      <c r="AA53" s="8" t="str">
        <f t="shared" si="39"/>
        <v/>
      </c>
      <c r="AB53" s="8" t="str">
        <f t="shared" si="40"/>
        <v/>
      </c>
      <c r="AC53" s="8" t="str">
        <f t="shared" si="41"/>
        <v/>
      </c>
      <c r="AD53" s="8" t="str">
        <f t="shared" si="42"/>
        <v/>
      </c>
      <c r="AE53" s="8" t="str">
        <f t="shared" si="43"/>
        <v/>
      </c>
      <c r="AF53" s="8" t="str">
        <f t="shared" si="44"/>
        <v/>
      </c>
      <c r="AG53" s="8" t="str">
        <f t="shared" si="45"/>
        <v/>
      </c>
      <c r="AH53" s="8" t="str">
        <f t="shared" si="46"/>
        <v/>
      </c>
      <c r="AI53" s="8" t="str">
        <f t="shared" si="47"/>
        <v/>
      </c>
      <c r="AJ53" s="8" t="str">
        <f t="shared" si="48"/>
        <v/>
      </c>
      <c r="AL53" s="68" t="str">
        <f t="shared" si="158"/>
        <v/>
      </c>
      <c r="AM53" s="69" t="str">
        <f t="shared" si="159"/>
        <v/>
      </c>
      <c r="AN53" s="69" t="str">
        <f t="shared" si="160"/>
        <v/>
      </c>
      <c r="AO53" s="69" t="str">
        <f t="shared" si="161"/>
        <v/>
      </c>
      <c r="AP53" s="69" t="str">
        <f t="shared" si="162"/>
        <v/>
      </c>
      <c r="AQ53" s="69" t="str">
        <f t="shared" si="163"/>
        <v/>
      </c>
      <c r="AR53" s="70" t="str">
        <f t="shared" si="164"/>
        <v/>
      </c>
      <c r="AT53" s="68" t="str">
        <f>IF($D53="", "", IFERROR(INDEX('Training Positions'!C$11:C$30, MATCH($D53, 'Training Positions'!$B$11:$B$30, 0)), ""))</f>
        <v/>
      </c>
      <c r="AU53" s="69" t="str">
        <f>IF($D53="", "", IFERROR(INDEX('Training Positions'!D$11:D$30, MATCH($D53, 'Training Positions'!$B$11:$B$30, 0)), ""))</f>
        <v/>
      </c>
      <c r="AV53" s="69" t="str">
        <f>IF($D53="", "", IFERROR(INDEX('Training Positions'!E$11:E$30, MATCH($D53, 'Training Positions'!$B$11:$B$30, 0)), ""))</f>
        <v/>
      </c>
      <c r="AW53" s="69" t="str">
        <f>IF($D53="", "", IFERROR(INDEX('Training Positions'!F$11:F$30, MATCH($D53, 'Training Positions'!$B$11:$B$30, 0)), ""))</f>
        <v/>
      </c>
      <c r="AX53" s="69" t="str">
        <f>IF($D53="", "", IFERROR(INDEX('Training Positions'!G$11:G$30, MATCH($D53, 'Training Positions'!$B$11:$B$30, 0)), ""))</f>
        <v/>
      </c>
      <c r="AY53" s="69" t="str">
        <f>IF($D53="", "", IFERROR(INDEX('Training Positions'!H$11:H$30, MATCH($D53, 'Training Positions'!$B$11:$B$30, 0)), ""))</f>
        <v/>
      </c>
      <c r="AZ53" s="70" t="str">
        <f>IF($D53="", "", IFERROR(INDEX('Training Positions'!I$11:I$30, MATCH($D53, 'Training Positions'!$B$11:$B$30, 0)), ""))</f>
        <v/>
      </c>
      <c r="BB53" s="68" t="str">
        <f t="shared" si="77"/>
        <v/>
      </c>
      <c r="BC53" s="69" t="str">
        <f t="shared" si="77"/>
        <v/>
      </c>
      <c r="BD53" s="69" t="str">
        <f t="shared" si="77"/>
        <v/>
      </c>
      <c r="BE53" s="69" t="str">
        <f t="shared" si="77"/>
        <v/>
      </c>
      <c r="BF53" s="69" t="str">
        <f t="shared" si="77"/>
        <v/>
      </c>
      <c r="BG53" s="69" t="str">
        <f t="shared" si="77"/>
        <v/>
      </c>
      <c r="BH53" s="70" t="str">
        <f t="shared" si="77"/>
        <v/>
      </c>
      <c r="BJ53" s="8" t="str" cm="1">
        <f t="array" ref="BJ53">IF($X53="", "", IFERROR(INDEX($BB$10:$BH$10, $BA$10, MATCH(MIN($BB53:$BH53), $BB53:$BH53, 0)), ""))</f>
        <v/>
      </c>
      <c r="BK53" s="78" t="str">
        <f t="shared" si="78"/>
        <v/>
      </c>
      <c r="BL53" s="8" t="str">
        <f>IF($IX53="", "", IFERROR(INDEX(Trainers!$I$11:$I$20, MATCH($IX53, Trainers!$AB$11:$AB$20, 0)), ""))</f>
        <v/>
      </c>
      <c r="BN53" s="68" t="str" cm="1">
        <f t="array" ref="BN53">IF(OR($X53="", BN$7=""), "", IFERROR(IF(IFERROR(INDEX($F53:$L53, $BM53, MATCH(BN$6, $F$9:$L$9, 0)), "")&gt;BN$7, "", IFERROR(INDEX($BB53:$BH53, $BM53, MATCH(BN$6, $BB$10:$BH$10, 0)), "")), ""))</f>
        <v/>
      </c>
      <c r="BO53" s="70" t="str" cm="1">
        <f t="array" ref="BO53">IF(OR($X53="", BO$7=""), "", IFERROR(IF(IFERROR(INDEX($F53:$L53, $BM53, MATCH(BO$6, $F$9:$L$9, 0)), "")&gt;BO$7, "", IFERROR(INDEX($BB53:$BH53, $BM53, MATCH(BO$6, $BB$10:$BH$10, 0)), "")), ""))</f>
        <v/>
      </c>
      <c r="BP53" s="68" t="str">
        <f t="shared" si="79"/>
        <v/>
      </c>
      <c r="BQ53" s="69" t="str">
        <f t="shared" si="80"/>
        <v/>
      </c>
      <c r="BR53" s="69" t="str">
        <f t="shared" si="81"/>
        <v/>
      </c>
      <c r="BS53" s="69" t="str">
        <f t="shared" si="82"/>
        <v/>
      </c>
      <c r="BT53" s="69" t="str">
        <f t="shared" si="83"/>
        <v/>
      </c>
      <c r="BU53" s="69" t="str">
        <f t="shared" si="84"/>
        <v/>
      </c>
      <c r="BV53" s="70" t="str">
        <f t="shared" si="85"/>
        <v/>
      </c>
      <c r="BW53" s="68" t="str" cm="1">
        <f t="array" ref="BW53">IF(OR($X53="", BW$7=""), "", IFERROR(IF(IFERROR(INDEX($F53:$L53, $BM53, MATCH(BW$6, $F$9:$L$9, 0)), "")&gt;BW$7, "", IFERROR(INDEX($BB53:$BH53, $BM53, MATCH(BW$6, $BB$10:$BH$10, 0)), "")), ""))</f>
        <v/>
      </c>
      <c r="BX53" s="70" t="str" cm="1">
        <f t="array" ref="BX53">IF(OR($X53="", BX$7=""), "", IFERROR(IF(IFERROR(INDEX($F53:$L53, $BM53, MATCH(BX$6, $F$9:$L$9, 0)), "")&gt;BX$7, "", IFERROR(INDEX($BB53:$BH53, $BM53, MATCH(BX$6, $BB$10:$BH$10, 0)), "")), ""))</f>
        <v/>
      </c>
      <c r="BY53" s="68" t="str">
        <f t="shared" si="86"/>
        <v/>
      </c>
      <c r="BZ53" s="69" t="str">
        <f t="shared" si="87"/>
        <v/>
      </c>
      <c r="CA53" s="69" t="str">
        <f t="shared" si="88"/>
        <v/>
      </c>
      <c r="CB53" s="69" t="str">
        <f t="shared" si="89"/>
        <v/>
      </c>
      <c r="CC53" s="69" t="str">
        <f t="shared" si="90"/>
        <v/>
      </c>
      <c r="CD53" s="69" t="str">
        <f t="shared" si="91"/>
        <v/>
      </c>
      <c r="CE53" s="70" t="str">
        <f t="shared" si="92"/>
        <v/>
      </c>
      <c r="CF53" s="68" t="str" cm="1">
        <f t="array" ref="CF53">IF(OR($X53="", CF$7=""), "", IFERROR(IF(IFERROR(INDEX($F53:$L53, $BM53, MATCH(CF$6, $F$9:$L$9, 0)), "")&gt;CF$7, "", IFERROR(INDEX($BB53:$BH53, $BM53, MATCH(CF$6, $BB$10:$BH$10, 0)), "")), ""))</f>
        <v/>
      </c>
      <c r="CG53" s="70" t="str" cm="1">
        <f t="array" ref="CG53">IF(OR($X53="", CG$7=""), "", IFERROR(IF(IFERROR(INDEX($F53:$L53, $BM53, MATCH(CG$6, $F$9:$L$9, 0)), "")&gt;CG$7, "", IFERROR(INDEX($BB53:$BH53, $BM53, MATCH(CG$6, $BB$10:$BH$10, 0)), "")), ""))</f>
        <v/>
      </c>
      <c r="CH53" s="68" t="str">
        <f t="shared" si="93"/>
        <v/>
      </c>
      <c r="CI53" s="69" t="str">
        <f t="shared" si="94"/>
        <v/>
      </c>
      <c r="CJ53" s="69" t="str">
        <f t="shared" si="95"/>
        <v/>
      </c>
      <c r="CK53" s="69" t="str">
        <f t="shared" si="96"/>
        <v/>
      </c>
      <c r="CL53" s="69" t="str">
        <f t="shared" si="97"/>
        <v/>
      </c>
      <c r="CM53" s="69" t="str">
        <f t="shared" si="98"/>
        <v/>
      </c>
      <c r="CN53" s="70" t="str">
        <f t="shared" si="99"/>
        <v/>
      </c>
      <c r="CO53" s="68" t="str" cm="1">
        <f t="array" ref="CO53">IF(OR($X53="", CO$7=""), "", IFERROR(IF(IFERROR(INDEX($F53:$L53, $BM53, MATCH(CO$6, $F$9:$L$9, 0)), "")&gt;CO$7, "", IFERROR(INDEX($BB53:$BH53, $BM53, MATCH(CO$6, $BB$10:$BH$10, 0)), "")), ""))</f>
        <v/>
      </c>
      <c r="CP53" s="70" t="str" cm="1">
        <f t="array" ref="CP53">IF(OR($X53="", CP$7=""), "", IFERROR(IF(IFERROR(INDEX($F53:$L53, $BM53, MATCH(CP$6, $F$9:$L$9, 0)), "")&gt;CP$7, "", IFERROR(INDEX($BB53:$BH53, $BM53, MATCH(CP$6, $BB$10:$BH$10, 0)), "")), ""))</f>
        <v/>
      </c>
      <c r="CQ53" s="68" t="str">
        <f t="shared" si="100"/>
        <v/>
      </c>
      <c r="CR53" s="69" t="str">
        <f t="shared" si="101"/>
        <v/>
      </c>
      <c r="CS53" s="69" t="str">
        <f t="shared" si="102"/>
        <v/>
      </c>
      <c r="CT53" s="69" t="str">
        <f t="shared" si="103"/>
        <v/>
      </c>
      <c r="CU53" s="69" t="str">
        <f t="shared" si="104"/>
        <v/>
      </c>
      <c r="CV53" s="69" t="str">
        <f t="shared" si="105"/>
        <v/>
      </c>
      <c r="CW53" s="70" t="str">
        <f t="shared" si="106"/>
        <v/>
      </c>
      <c r="CX53" s="68" t="str" cm="1">
        <f t="array" ref="CX53">IF(OR($X53="", CX$7=""), "", IFERROR(IF(IFERROR(INDEX($F53:$L53, $BM53, MATCH(CX$6, $F$9:$L$9, 0)), "")&gt;CX$7, "", IFERROR(INDEX($BB53:$BH53, $BM53, MATCH(CX$6, $BB$10:$BH$10, 0)), "")), ""))</f>
        <v/>
      </c>
      <c r="CY53" s="70" t="str" cm="1">
        <f t="array" ref="CY53">IF(OR($X53="", CY$7=""), "", IFERROR(IF(IFERROR(INDEX($F53:$L53, $BM53, MATCH(CY$6, $F$9:$L$9, 0)), "")&gt;CY$7, "", IFERROR(INDEX($BB53:$BH53, $BM53, MATCH(CY$6, $BB$10:$BH$10, 0)), "")), ""))</f>
        <v/>
      </c>
      <c r="CZ53" s="68" t="str">
        <f t="shared" si="107"/>
        <v/>
      </c>
      <c r="DA53" s="69" t="str">
        <f t="shared" si="108"/>
        <v/>
      </c>
      <c r="DB53" s="69" t="str">
        <f t="shared" si="109"/>
        <v/>
      </c>
      <c r="DC53" s="69" t="str">
        <f t="shared" si="110"/>
        <v/>
      </c>
      <c r="DD53" s="69" t="str">
        <f t="shared" si="111"/>
        <v/>
      </c>
      <c r="DE53" s="69" t="str">
        <f t="shared" si="112"/>
        <v/>
      </c>
      <c r="DF53" s="70" t="str">
        <f t="shared" si="113"/>
        <v/>
      </c>
      <c r="DG53" s="68" t="str" cm="1">
        <f t="array" ref="DG53">IF(OR($X53="", DG$7=""), "", IFERROR(IF(IFERROR(INDEX($F53:$L53, $BM53, MATCH(DG$6, $F$9:$L$9, 0)), "")&gt;DG$7, "", IFERROR(INDEX($BB53:$BH53, $BM53, MATCH(DG$6, $BB$10:$BH$10, 0)), "")), ""))</f>
        <v/>
      </c>
      <c r="DH53" s="70" t="str" cm="1">
        <f t="array" ref="DH53">IF(OR($X53="", DH$7=""), "", IFERROR(IF(IFERROR(INDEX($F53:$L53, $BM53, MATCH(DH$6, $F$9:$L$9, 0)), "")&gt;DH$7, "", IFERROR(INDEX($BB53:$BH53, $BM53, MATCH(DH$6, $BB$10:$BH$10, 0)), "")), ""))</f>
        <v/>
      </c>
      <c r="DI53" s="68" t="str">
        <f t="shared" si="114"/>
        <v/>
      </c>
      <c r="DJ53" s="69" t="str">
        <f t="shared" si="115"/>
        <v/>
      </c>
      <c r="DK53" s="69" t="str">
        <f t="shared" si="116"/>
        <v/>
      </c>
      <c r="DL53" s="69" t="str">
        <f t="shared" si="117"/>
        <v/>
      </c>
      <c r="DM53" s="69" t="str">
        <f t="shared" si="118"/>
        <v/>
      </c>
      <c r="DN53" s="69" t="str">
        <f t="shared" si="119"/>
        <v/>
      </c>
      <c r="DO53" s="70" t="str">
        <f t="shared" si="120"/>
        <v/>
      </c>
      <c r="DP53" s="68" t="str" cm="1">
        <f t="array" ref="DP53">IF(OR($X53="", DP$7=""), "", IFERROR(IF(IFERROR(INDEX($F53:$L53, $BM53, MATCH(DP$6, $F$9:$L$9, 0)), "")&gt;DP$7, "", IFERROR(INDEX($BB53:$BH53, $BM53, MATCH(DP$6, $BB$10:$BH$10, 0)), "")), ""))</f>
        <v/>
      </c>
      <c r="DQ53" s="70" t="str" cm="1">
        <f t="array" ref="DQ53">IF(OR($X53="", DQ$7=""), "", IFERROR(IF(IFERROR(INDEX($F53:$L53, $BM53, MATCH(DQ$6, $F$9:$L$9, 0)), "")&gt;DQ$7, "", IFERROR(INDEX($BB53:$BH53, $BM53, MATCH(DQ$6, $BB$10:$BH$10, 0)), "")), ""))</f>
        <v/>
      </c>
      <c r="DR53" s="68" t="str">
        <f t="shared" si="121"/>
        <v/>
      </c>
      <c r="DS53" s="69" t="str">
        <f t="shared" si="122"/>
        <v/>
      </c>
      <c r="DT53" s="69" t="str">
        <f t="shared" si="123"/>
        <v/>
      </c>
      <c r="DU53" s="69" t="str">
        <f t="shared" si="124"/>
        <v/>
      </c>
      <c r="DV53" s="69" t="str">
        <f t="shared" si="125"/>
        <v/>
      </c>
      <c r="DW53" s="69" t="str">
        <f t="shared" si="126"/>
        <v/>
      </c>
      <c r="DX53" s="70" t="str">
        <f t="shared" si="127"/>
        <v/>
      </c>
      <c r="DY53" s="68" t="str" cm="1">
        <f t="array" ref="DY53">IF(OR($X53="", DY$7=""), "", IFERROR(IF(IFERROR(INDEX($F53:$L53, $BM53, MATCH(DY$6, $F$9:$L$9, 0)), "")&gt;DY$7, "", IFERROR(INDEX($BB53:$BH53, $BM53, MATCH(DY$6, $BB$10:$BH$10, 0)), "")), ""))</f>
        <v/>
      </c>
      <c r="DZ53" s="70" t="str" cm="1">
        <f t="array" ref="DZ53">IF(OR($X53="", DZ$7=""), "", IFERROR(IF(IFERROR(INDEX($F53:$L53, $BM53, MATCH(DZ$6, $F$9:$L$9, 0)), "")&gt;DZ$7, "", IFERROR(INDEX($BB53:$BH53, $BM53, MATCH(DZ$6, $BB$10:$BH$10, 0)), "")), ""))</f>
        <v/>
      </c>
      <c r="EA53" s="68" t="str">
        <f t="shared" si="128"/>
        <v/>
      </c>
      <c r="EB53" s="69" t="str">
        <f t="shared" si="129"/>
        <v/>
      </c>
      <c r="EC53" s="69" t="str">
        <f t="shared" si="130"/>
        <v/>
      </c>
      <c r="ED53" s="69" t="str">
        <f t="shared" si="131"/>
        <v/>
      </c>
      <c r="EE53" s="69" t="str">
        <f t="shared" si="132"/>
        <v/>
      </c>
      <c r="EF53" s="69" t="str">
        <f t="shared" si="133"/>
        <v/>
      </c>
      <c r="EG53" s="70" t="str">
        <f t="shared" si="134"/>
        <v/>
      </c>
      <c r="EH53" s="68" t="str" cm="1">
        <f t="array" ref="EH53">IF(OR($X53="", EH$7=""), "", IFERROR(IF(IFERROR(INDEX($F53:$L53, $BM53, MATCH(EH$6, $F$9:$L$9, 0)), "")&gt;EH$7, "", IFERROR(INDEX($BB53:$BH53, $BM53, MATCH(EH$6, $BB$10:$BH$10, 0)), "")), ""))</f>
        <v/>
      </c>
      <c r="EI53" s="70" t="str" cm="1">
        <f t="array" ref="EI53">IF(OR($X53="", EI$7=""), "", IFERROR(IF(IFERROR(INDEX($F53:$L53, $BM53, MATCH(EI$6, $F$9:$L$9, 0)), "")&gt;EI$7, "", IFERROR(INDEX($BB53:$BH53, $BM53, MATCH(EI$6, $BB$10:$BH$10, 0)), "")), ""))</f>
        <v/>
      </c>
      <c r="EJ53" s="68" t="str">
        <f t="shared" si="135"/>
        <v/>
      </c>
      <c r="EK53" s="69" t="str">
        <f t="shared" si="136"/>
        <v/>
      </c>
      <c r="EL53" s="69" t="str">
        <f t="shared" si="137"/>
        <v/>
      </c>
      <c r="EM53" s="69" t="str">
        <f t="shared" si="138"/>
        <v/>
      </c>
      <c r="EN53" s="69" t="str">
        <f t="shared" si="139"/>
        <v/>
      </c>
      <c r="EO53" s="69" t="str">
        <f t="shared" si="140"/>
        <v/>
      </c>
      <c r="EP53" s="70" t="str">
        <f t="shared" si="141"/>
        <v/>
      </c>
      <c r="EQ53" s="68" t="str" cm="1">
        <f t="array" ref="EQ53">IF(OR($X53="", EQ$7=""), "", IFERROR(IF(IFERROR(INDEX($F53:$L53, $BM53, MATCH(EQ$6, $F$9:$L$9, 0)), "")&gt;EQ$7, "", IFERROR(INDEX($BB53:$BH53, $BM53, MATCH(EQ$6, $BB$10:$BH$10, 0)), "")), ""))</f>
        <v/>
      </c>
      <c r="ER53" s="70" t="str" cm="1">
        <f t="array" ref="ER53">IF(OR($X53="", ER$7=""), "", IFERROR(IF(IFERROR(INDEX($F53:$L53, $BM53, MATCH(ER$6, $F$9:$L$9, 0)), "")&gt;ER$7, "", IFERROR(INDEX($BB53:$BH53, $BM53, MATCH(ER$6, $BB$10:$BH$10, 0)), "")), ""))</f>
        <v/>
      </c>
      <c r="ES53" s="68" t="str">
        <f t="shared" si="142"/>
        <v/>
      </c>
      <c r="ET53" s="69" t="str">
        <f t="shared" si="143"/>
        <v/>
      </c>
      <c r="EU53" s="69" t="str">
        <f t="shared" si="144"/>
        <v/>
      </c>
      <c r="EV53" s="69" t="str">
        <f t="shared" si="145"/>
        <v/>
      </c>
      <c r="EW53" s="69" t="str">
        <f t="shared" si="146"/>
        <v/>
      </c>
      <c r="EX53" s="69" t="str">
        <f t="shared" si="147"/>
        <v/>
      </c>
      <c r="EY53" s="70" t="str">
        <f t="shared" si="148"/>
        <v/>
      </c>
      <c r="FA53" s="68" t="str" cm="1">
        <f t="array" ref="FA53">IF($X53="", "", IFERROR(INDEX($BN53:$EY53, $EZ53, MATCH(FA$8, $BN$2:$EY$2, 0)), ""))</f>
        <v/>
      </c>
      <c r="FB53" s="69" t="str" cm="1">
        <f t="array" ref="FB53">IF($X53="", "", IFERROR(INDEX($BN53:$EY53, $EZ53, MATCH(FB$8, $BN$2:$EY$2, 0)), ""))</f>
        <v/>
      </c>
      <c r="FC53" s="69" t="str" cm="1">
        <f t="array" ref="FC53">IF($X53="", "", IFERROR(INDEX($BN53:$EY53, $EZ53, MATCH(FC$8, $BN$2:$EY$2, 0)), ""))</f>
        <v/>
      </c>
      <c r="FD53" s="69" t="str" cm="1">
        <f t="array" ref="FD53">IF($X53="", "", IFERROR(INDEX($BN53:$EY53, $EZ53, MATCH(FD$8, $BN$2:$EY$2, 0)), ""))</f>
        <v/>
      </c>
      <c r="FE53" s="69" t="str" cm="1">
        <f t="array" ref="FE53">IF($X53="", "", IFERROR(INDEX($BN53:$EY53, $EZ53, MATCH(FE$8, $BN$2:$EY$2, 0)), ""))</f>
        <v/>
      </c>
      <c r="FF53" s="69" t="str" cm="1">
        <f t="array" ref="FF53">IF($X53="", "", IFERROR(INDEX($BN53:$EY53, $EZ53, MATCH(FF$8, $BN$2:$EY$2, 0)), ""))</f>
        <v/>
      </c>
      <c r="FG53" s="69" t="str" cm="1">
        <f t="array" ref="FG53">IF($X53="", "", IFERROR(INDEX($BN53:$EY53, $EZ53, MATCH(FG$8, $BN$2:$EY$2, 0)), ""))</f>
        <v/>
      </c>
      <c r="FH53" s="69" t="str" cm="1">
        <f t="array" ref="FH53">IF($X53="", "", IFERROR(INDEX($BN53:$EY53, $EZ53, MATCH(FH$8, $BN$2:$EY$2, 0)), ""))</f>
        <v/>
      </c>
      <c r="FI53" s="69" t="str" cm="1">
        <f t="array" ref="FI53">IF($X53="", "", IFERROR(INDEX($BN53:$EY53, $EZ53, MATCH(FI$8, $BN$2:$EY$2, 0)), ""))</f>
        <v/>
      </c>
      <c r="FJ53" s="69" t="str" cm="1">
        <f t="array" ref="FJ53">IF($X53="", "", IFERROR(INDEX($BN53:$EY53, $EZ53, MATCH(FJ$8, $BN$2:$EY$2, 0)), ""))</f>
        <v/>
      </c>
      <c r="FK53" s="69" t="str" cm="1">
        <f t="array" ref="FK53">IF($X53="", "", IFERROR(INDEX($BN53:$EY53, $EZ53, MATCH(FK$8, $BN$2:$EY$2, 0)), ""))</f>
        <v/>
      </c>
      <c r="FL53" s="69" t="str" cm="1">
        <f t="array" ref="FL53">IF($X53="", "", IFERROR(INDEX($BN53:$EY53, $EZ53, MATCH(FL$8, $BN$2:$EY$2, 0)), ""))</f>
        <v/>
      </c>
      <c r="FM53" s="69" t="str" cm="1">
        <f t="array" ref="FM53">IF($X53="", "", IFERROR(INDEX($BN53:$EY53, $EZ53, MATCH(FM$8, $BN$2:$EY$2, 0)), ""))</f>
        <v/>
      </c>
      <c r="FN53" s="69" t="str" cm="1">
        <f t="array" ref="FN53">IF($X53="", "", IFERROR(INDEX($BN53:$EY53, $EZ53, MATCH(FN$8, $BN$2:$EY$2, 0)), ""))</f>
        <v/>
      </c>
      <c r="FO53" s="69" t="str" cm="1">
        <f t="array" ref="FO53">IF($X53="", "", IFERROR(INDEX($BN53:$EY53, $EZ53, MATCH(FO$8, $BN$2:$EY$2, 0)), ""))</f>
        <v/>
      </c>
      <c r="FP53" s="69" t="str" cm="1">
        <f t="array" ref="FP53">IF($X53="", "", IFERROR(INDEX($BN53:$EY53, $EZ53, MATCH(FP$8, $BN$2:$EY$2, 0)), ""))</f>
        <v/>
      </c>
      <c r="FQ53" s="69" t="str" cm="1">
        <f t="array" ref="FQ53">IF($X53="", "", IFERROR(INDEX($BN53:$EY53, $EZ53, MATCH(FQ$8, $BN$2:$EY$2, 0)), ""))</f>
        <v/>
      </c>
      <c r="FR53" s="69" t="str" cm="1">
        <f t="array" ref="FR53">IF($X53="", "", IFERROR(INDEX($BN53:$EY53, $EZ53, MATCH(FR$8, $BN$2:$EY$2, 0)), ""))</f>
        <v/>
      </c>
      <c r="FS53" s="69" t="str" cm="1">
        <f t="array" ref="FS53">IF($X53="", "", IFERROR(INDEX($BN53:$EY53, $EZ53, MATCH(FS$8, $BN$2:$EY$2, 0)), ""))</f>
        <v/>
      </c>
      <c r="FT53" s="69" t="str" cm="1">
        <f t="array" ref="FT53">IF($X53="", "", IFERROR(INDEX($BN53:$EY53, $EZ53, MATCH(FT$8, $BN$2:$EY$2, 0)), ""))</f>
        <v/>
      </c>
      <c r="FU53" s="69" t="str" cm="1">
        <f t="array" ref="FU53">IF($X53="", "", IFERROR(INDEX($BN53:$EY53, $EZ53, MATCH(FU$8, $BN$2:$EY$2, 0)), ""))</f>
        <v/>
      </c>
      <c r="FV53" s="69" t="str" cm="1">
        <f t="array" ref="FV53">IF($X53="", "", IFERROR(INDEX($BN53:$EY53, $EZ53, MATCH(FV$8, $BN$2:$EY$2, 0)), ""))</f>
        <v/>
      </c>
      <c r="FW53" s="69" t="str" cm="1">
        <f t="array" ref="FW53">IF($X53="", "", IFERROR(INDEX($BN53:$EY53, $EZ53, MATCH(FW$8, $BN$2:$EY$2, 0)), ""))</f>
        <v/>
      </c>
      <c r="FX53" s="69" t="str" cm="1">
        <f t="array" ref="FX53">IF($X53="", "", IFERROR(INDEX($BN53:$EY53, $EZ53, MATCH(FX$8, $BN$2:$EY$2, 0)), ""))</f>
        <v/>
      </c>
      <c r="FY53" s="69" t="str" cm="1">
        <f t="array" ref="FY53">IF($X53="", "", IFERROR(INDEX($BN53:$EY53, $EZ53, MATCH(FY$8, $BN$2:$EY$2, 0)), ""))</f>
        <v/>
      </c>
      <c r="FZ53" s="69" t="str" cm="1">
        <f t="array" ref="FZ53">IF($X53="", "", IFERROR(INDEX($BN53:$EY53, $EZ53, MATCH(FZ$8, $BN$2:$EY$2, 0)), ""))</f>
        <v/>
      </c>
      <c r="GA53" s="69" t="str" cm="1">
        <f t="array" ref="GA53">IF($X53="", "", IFERROR(INDEX($BN53:$EY53, $EZ53, MATCH(GA$8, $BN$2:$EY$2, 0)), ""))</f>
        <v/>
      </c>
      <c r="GB53" s="69" t="str" cm="1">
        <f t="array" ref="GB53">IF($X53="", "", IFERROR(INDEX($BN53:$EY53, $EZ53, MATCH(GB$8, $BN$2:$EY$2, 0)), ""))</f>
        <v/>
      </c>
      <c r="GC53" s="69" t="str" cm="1">
        <f t="array" ref="GC53">IF($X53="", "", IFERROR(INDEX($BN53:$EY53, $EZ53, MATCH(GC$8, $BN$2:$EY$2, 0)), ""))</f>
        <v/>
      </c>
      <c r="GD53" s="69" t="str" cm="1">
        <f t="array" ref="GD53">IF($X53="", "", IFERROR(INDEX($BN53:$EY53, $EZ53, MATCH(GD$8, $BN$2:$EY$2, 0)), ""))</f>
        <v/>
      </c>
      <c r="GE53" s="69" t="str" cm="1">
        <f t="array" ref="GE53">IF($X53="", "", IFERROR(INDEX($BN53:$EY53, $EZ53, MATCH(GE$8, $BN$2:$EY$2, 0)), ""))</f>
        <v/>
      </c>
      <c r="GF53" s="69" t="str" cm="1">
        <f t="array" ref="GF53">IF($X53="", "", IFERROR(INDEX($BN53:$EY53, $EZ53, MATCH(GF$8, $BN$2:$EY$2, 0)), ""))</f>
        <v/>
      </c>
      <c r="GG53" s="69" t="str" cm="1">
        <f t="array" ref="GG53">IF($X53="", "", IFERROR(INDEX($BN53:$EY53, $EZ53, MATCH(GG$8, $BN$2:$EY$2, 0)), ""))</f>
        <v/>
      </c>
      <c r="GH53" s="69" t="str" cm="1">
        <f t="array" ref="GH53">IF($X53="", "", IFERROR(INDEX($BN53:$EY53, $EZ53, MATCH(GH$8, $BN$2:$EY$2, 0)), ""))</f>
        <v/>
      </c>
      <c r="GI53" s="69" t="str" cm="1">
        <f t="array" ref="GI53">IF($X53="", "", IFERROR(INDEX($BN53:$EY53, $EZ53, MATCH(GI$8, $BN$2:$EY$2, 0)), ""))</f>
        <v/>
      </c>
      <c r="GJ53" s="69" t="str" cm="1">
        <f t="array" ref="GJ53">IF($X53="", "", IFERROR(INDEX($BN53:$EY53, $EZ53, MATCH(GJ$8, $BN$2:$EY$2, 0)), ""))</f>
        <v/>
      </c>
      <c r="GK53" s="69" t="str" cm="1">
        <f t="array" ref="GK53">IF($X53="", "", IFERROR(INDEX($BN53:$EY53, $EZ53, MATCH(GK$8, $BN$2:$EY$2, 0)), ""))</f>
        <v/>
      </c>
      <c r="GL53" s="69" t="str" cm="1">
        <f t="array" ref="GL53">IF($X53="", "", IFERROR(INDEX($BN53:$EY53, $EZ53, MATCH(GL$8, $BN$2:$EY$2, 0)), ""))</f>
        <v/>
      </c>
      <c r="GM53" s="69" t="str" cm="1">
        <f t="array" ref="GM53">IF($X53="", "", IFERROR(INDEX($BN53:$EY53, $EZ53, MATCH(GM$8, $BN$2:$EY$2, 0)), ""))</f>
        <v/>
      </c>
      <c r="GN53" s="69" t="str" cm="1">
        <f t="array" ref="GN53">IF($X53="", "", IFERROR(INDEX($BN53:$EY53, $EZ53, MATCH(GN$8, $BN$2:$EY$2, 0)), ""))</f>
        <v/>
      </c>
      <c r="GO53" s="69" t="str" cm="1">
        <f t="array" ref="GO53">IF($X53="", "", IFERROR(INDEX($BN53:$EY53, $EZ53, MATCH(GO$8, $BN$2:$EY$2, 0)), ""))</f>
        <v/>
      </c>
      <c r="GP53" s="69" t="str" cm="1">
        <f t="array" ref="GP53">IF($X53="", "", IFERROR(INDEX($BN53:$EY53, $EZ53, MATCH(GP$8, $BN$2:$EY$2, 0)), ""))</f>
        <v/>
      </c>
      <c r="GQ53" s="69" t="str" cm="1">
        <f t="array" ref="GQ53">IF($X53="", "", IFERROR(INDEX($BN53:$EY53, $EZ53, MATCH(GQ$8, $BN$2:$EY$2, 0)), ""))</f>
        <v/>
      </c>
      <c r="GR53" s="69" t="str" cm="1">
        <f t="array" ref="GR53">IF($X53="", "", IFERROR(INDEX($BN53:$EY53, $EZ53, MATCH(GR$8, $BN$2:$EY$2, 0)), ""))</f>
        <v/>
      </c>
      <c r="GS53" s="69" t="str" cm="1">
        <f t="array" ref="GS53">IF($X53="", "", IFERROR(INDEX($BN53:$EY53, $EZ53, MATCH(GS$8, $BN$2:$EY$2, 0)), ""))</f>
        <v/>
      </c>
      <c r="GT53" s="69" t="str" cm="1">
        <f t="array" ref="GT53">IF($X53="", "", IFERROR(INDEX($BN53:$EY53, $EZ53, MATCH(GT$8, $BN$2:$EY$2, 0)), ""))</f>
        <v/>
      </c>
      <c r="GU53" s="69" t="str" cm="1">
        <f t="array" ref="GU53">IF($X53="", "", IFERROR(INDEX($BN53:$EY53, $EZ53, MATCH(GU$8, $BN$2:$EY$2, 0)), ""))</f>
        <v/>
      </c>
      <c r="GV53" s="69" t="str" cm="1">
        <f t="array" ref="GV53">IF($X53="", "", IFERROR(INDEX($BN53:$EY53, $EZ53, MATCH(GV$8, $BN$2:$EY$2, 0)), ""))</f>
        <v/>
      </c>
      <c r="GW53" s="69" t="str" cm="1">
        <f t="array" ref="GW53">IF($X53="", "", IFERROR(INDEX($BN53:$EY53, $EZ53, MATCH(GW$8, $BN$2:$EY$2, 0)), ""))</f>
        <v/>
      </c>
      <c r="GX53" s="69" t="str" cm="1">
        <f t="array" ref="GX53">IF($X53="", "", IFERROR(INDEX($BN53:$EY53, $EZ53, MATCH(GX$8, $BN$2:$EY$2, 0)), ""))</f>
        <v/>
      </c>
      <c r="GY53" s="69" t="str" cm="1">
        <f t="array" ref="GY53">IF($X53="", "", IFERROR(INDEX($BN53:$EY53, $EZ53, MATCH(GY$8, $BN$2:$EY$2, 0)), ""))</f>
        <v/>
      </c>
      <c r="GZ53" s="69" t="str" cm="1">
        <f t="array" ref="GZ53">IF($X53="", "", IFERROR(INDEX($BN53:$EY53, $EZ53, MATCH(GZ$8, $BN$2:$EY$2, 0)), ""))</f>
        <v/>
      </c>
      <c r="HA53" s="69" t="str" cm="1">
        <f t="array" ref="HA53">IF($X53="", "", IFERROR(INDEX($BN53:$EY53, $EZ53, MATCH(HA$8, $BN$2:$EY$2, 0)), ""))</f>
        <v/>
      </c>
      <c r="HB53" s="69" t="str" cm="1">
        <f t="array" ref="HB53">IF($X53="", "", IFERROR(INDEX($BN53:$EY53, $EZ53, MATCH(HB$8, $BN$2:$EY$2, 0)), ""))</f>
        <v/>
      </c>
      <c r="HC53" s="69" t="str" cm="1">
        <f t="array" ref="HC53">IF($X53="", "", IFERROR(INDEX($BN53:$EY53, $EZ53, MATCH(HC$8, $BN$2:$EY$2, 0)), ""))</f>
        <v/>
      </c>
      <c r="HD53" s="69" t="str" cm="1">
        <f t="array" ref="HD53">IF($X53="", "", IFERROR(INDEX($BN53:$EY53, $EZ53, MATCH(HD$8, $BN$2:$EY$2, 0)), ""))</f>
        <v/>
      </c>
      <c r="HE53" s="69" t="str" cm="1">
        <f t="array" ref="HE53">IF($X53="", "", IFERROR(INDEX($BN53:$EY53, $EZ53, MATCH(HE$8, $BN$2:$EY$2, 0)), ""))</f>
        <v/>
      </c>
      <c r="HF53" s="69" t="str" cm="1">
        <f t="array" ref="HF53">IF($X53="", "", IFERROR(INDEX($BN53:$EY53, $EZ53, MATCH(HF$8, $BN$2:$EY$2, 0)), ""))</f>
        <v/>
      </c>
      <c r="HG53" s="69" t="str" cm="1">
        <f t="array" ref="HG53">IF($X53="", "", IFERROR(INDEX($BN53:$EY53, $EZ53, MATCH(HG$8, $BN$2:$EY$2, 0)), ""))</f>
        <v/>
      </c>
      <c r="HH53" s="69" t="str" cm="1">
        <f t="array" ref="HH53">IF($X53="", "", IFERROR(INDEX($BN53:$EY53, $EZ53, MATCH(HH$8, $BN$2:$EY$2, 0)), ""))</f>
        <v/>
      </c>
      <c r="HI53" s="69" t="str" cm="1">
        <f t="array" ref="HI53">IF($X53="", "", IFERROR(INDEX($BN53:$EY53, $EZ53, MATCH(HI$8, $BN$2:$EY$2, 0)), ""))</f>
        <v/>
      </c>
      <c r="HJ53" s="69" t="str" cm="1">
        <f t="array" ref="HJ53">IF($X53="", "", IFERROR(INDEX($BN53:$EY53, $EZ53, MATCH(HJ$8, $BN$2:$EY$2, 0)), ""))</f>
        <v/>
      </c>
      <c r="HK53" s="69" t="str" cm="1">
        <f t="array" ref="HK53">IF($X53="", "", IFERROR(INDEX($BN53:$EY53, $EZ53, MATCH(HK$8, $BN$2:$EY$2, 0)), ""))</f>
        <v/>
      </c>
      <c r="HL53" s="69" t="str" cm="1">
        <f t="array" ref="HL53">IF($X53="", "", IFERROR(INDEX($BN53:$EY53, $EZ53, MATCH(HL$8, $BN$2:$EY$2, 0)), ""))</f>
        <v/>
      </c>
      <c r="HM53" s="69" t="str" cm="1">
        <f t="array" ref="HM53">IF($X53="", "", IFERROR(INDEX($BN53:$EY53, $EZ53, MATCH(HM$8, $BN$2:$EY$2, 0)), ""))</f>
        <v/>
      </c>
      <c r="HN53" s="69" t="str" cm="1">
        <f t="array" ref="HN53">IF($X53="", "", IFERROR(INDEX($BN53:$EY53, $EZ53, MATCH(HN$8, $BN$2:$EY$2, 0)), ""))</f>
        <v/>
      </c>
      <c r="HO53" s="69" t="str" cm="1">
        <f t="array" ref="HO53">IF($X53="", "", IFERROR(INDEX($BN53:$EY53, $EZ53, MATCH(HO$8, $BN$2:$EY$2, 0)), ""))</f>
        <v/>
      </c>
      <c r="HP53" s="69" t="str" cm="1">
        <f t="array" ref="HP53">IF($X53="", "", IFERROR(INDEX($BN53:$EY53, $EZ53, MATCH(HP$8, $BN$2:$EY$2, 0)), ""))</f>
        <v/>
      </c>
      <c r="HQ53" s="69" t="str" cm="1">
        <f t="array" ref="HQ53">IF($X53="", "", IFERROR(INDEX($BN53:$EY53, $EZ53, MATCH(HQ$8, $BN$2:$EY$2, 0)), ""))</f>
        <v/>
      </c>
      <c r="HR53" s="70" t="str" cm="1">
        <f t="array" ref="HR53">IF($X53="", "", IFERROR(INDEX($BN53:$EY53, $EZ53, MATCH(HR$8, $BN$2:$EY$2, 0)), ""))</f>
        <v/>
      </c>
      <c r="HT53" s="8" t="str" cm="1">
        <f t="array" ref="HT53">IFERROR(INDEX($FA$6:$HR$6, $HS$6, MATCH(MIN($FA53:$HR53), $FA53:$HR53, 0)), "")</f>
        <v/>
      </c>
      <c r="HV53" s="8" t="str" cm="1">
        <f t="array" ref="HV53">IFERROR(INDEX(Trainers!$I$11:$I$20, MATCH(IFERROR(INDEX($FA$7:$HR$7, $HS$6, MATCH(MIN($FA53:$HR53), $FA53:$HR53, 0)), ""), Trainers!$AB$11:$AB$20, 0)), "")</f>
        <v/>
      </c>
      <c r="HX53" s="81" t="str">
        <f t="shared" si="167"/>
        <v/>
      </c>
      <c r="HY53" s="88" t="str">
        <f t="shared" si="168"/>
        <v/>
      </c>
      <c r="HZ53" s="81" t="str">
        <f t="shared" si="169"/>
        <v/>
      </c>
      <c r="IA53" s="88" t="str">
        <f t="shared" si="170"/>
        <v/>
      </c>
      <c r="IB53" s="81" t="str">
        <f t="shared" si="169"/>
        <v/>
      </c>
      <c r="IC53" s="88" t="str">
        <f t="shared" si="170"/>
        <v/>
      </c>
      <c r="ID53" s="81" t="str">
        <f t="shared" si="169"/>
        <v/>
      </c>
      <c r="IE53" s="88" t="str">
        <f t="shared" si="170"/>
        <v/>
      </c>
      <c r="IF53" s="81" t="str">
        <f t="shared" si="169"/>
        <v/>
      </c>
      <c r="IG53" s="88" t="str">
        <f t="shared" si="170"/>
        <v/>
      </c>
      <c r="IH53" s="81" t="str">
        <f t="shared" si="169"/>
        <v/>
      </c>
      <c r="II53" s="88" t="str">
        <f t="shared" si="170"/>
        <v/>
      </c>
      <c r="IJ53" s="81" t="str">
        <f t="shared" si="169"/>
        <v/>
      </c>
      <c r="IK53" s="88" t="str">
        <f t="shared" si="170"/>
        <v/>
      </c>
      <c r="IL53" s="81" t="str">
        <f t="shared" si="169"/>
        <v/>
      </c>
      <c r="IM53" s="88" t="str">
        <f t="shared" si="170"/>
        <v/>
      </c>
      <c r="IN53" s="81" t="str">
        <f t="shared" si="169"/>
        <v/>
      </c>
      <c r="IO53" s="88" t="str">
        <f t="shared" si="170"/>
        <v/>
      </c>
      <c r="IP53" s="81" t="str">
        <f t="shared" si="169"/>
        <v/>
      </c>
      <c r="IQ53" s="88" t="str">
        <f t="shared" si="166"/>
        <v/>
      </c>
      <c r="IS53" s="81" t="str" cm="1">
        <f t="array" ref="IS53">IF($X53="", "", IFERROR(INDEX($HX$3:$IQ$3, $IR$3, MATCH(IS$10, $HX53:$IQ53, 0)), ""))</f>
        <v/>
      </c>
      <c r="IT53" s="89" t="str" cm="1">
        <f t="array" ref="IT53">IF($X53="", "", IFERROR(INDEX($HX$3:$IQ$3, $IR$3, MATCH(IT$10, $HX53:$IQ53, 0)), ""))</f>
        <v/>
      </c>
      <c r="IU53" s="89" t="str" cm="1">
        <f t="array" ref="IU53">IF($X53="", "", IFERROR(INDEX($HX$3:$IQ$3, $IR$3, MATCH(IU$10, $HX53:$IQ53, 0)), ""))</f>
        <v/>
      </c>
      <c r="IV53" s="8" t="str">
        <f t="shared" si="151"/>
        <v/>
      </c>
      <c r="IX53" s="8" t="str">
        <f t="shared" si="152"/>
        <v/>
      </c>
      <c r="IZ53" s="8" t="str">
        <f>IF($BL53="", "", IFERROR(INDEX(Trainers!$AB$11:$AB$20, MATCH($BL53, Trainers!$I$11:$I$20, 0)), ""))</f>
        <v/>
      </c>
      <c r="JA53" s="78" t="str">
        <f t="shared" si="153"/>
        <v/>
      </c>
      <c r="JB53" s="8" t="str" cm="1">
        <f t="array" ref="JB53">IFERROR(INDEX($BN$7:$EY$7, $BM$7, MATCH(CONCATENATE($IZ53, " - ", $BJ53), $BN$2:$EY$2, 0)), "")</f>
        <v/>
      </c>
      <c r="JC53" s="8" t="str">
        <f t="shared" si="154"/>
        <v/>
      </c>
      <c r="JE53" s="8" t="str">
        <f>IF($HV53="", "", IFERROR(INDEX(Trainers!$AB$11:$AB$20, MATCH($HV53, Trainers!$I$11:$I$20, 0)), ""))</f>
        <v/>
      </c>
      <c r="JF53" s="78" t="str" cm="1">
        <f t="array" ref="JF53">IF(IFERROR(INDEX($F53:$L53, $Y53, MATCH($HT53, $F$9:$L$9, 0)), "")="", "", IFERROR(INDEX($F53:$L53, $Y53, MATCH($HT53, $F$9:$L$9, 0)), ""))</f>
        <v/>
      </c>
      <c r="JG53" s="8" t="str" cm="1">
        <f t="array" ref="JG53">IFERROR(INDEX($BN$7:$EY$7, $BM$7, MATCH(CONCATENATE($JE53, " - ", $HT53), $BN$2:$EY$2, 0)), "")</f>
        <v/>
      </c>
      <c r="JH53" s="8" t="str">
        <f t="shared" si="155"/>
        <v/>
      </c>
    </row>
    <row r="54" spans="1:268" x14ac:dyDescent="0.25">
      <c r="A54" s="2"/>
      <c r="B54" s="20"/>
      <c r="C54" s="21"/>
      <c r="D54" s="38"/>
      <c r="E54" s="22"/>
      <c r="F54" s="22"/>
      <c r="G54" s="22"/>
      <c r="H54" s="22"/>
      <c r="I54" s="22"/>
      <c r="J54" s="22"/>
      <c r="K54" s="22"/>
      <c r="L54" s="23"/>
      <c r="M54" s="2"/>
      <c r="N54" s="101" t="str">
        <f t="shared" si="75"/>
        <v/>
      </c>
      <c r="O54" s="2"/>
      <c r="P54" s="62"/>
      <c r="Q54" s="62"/>
      <c r="R54" s="62"/>
      <c r="X54" s="8" t="str">
        <f t="shared" si="76"/>
        <v/>
      </c>
      <c r="Z54" s="8" t="str">
        <f t="shared" si="38"/>
        <v/>
      </c>
      <c r="AA54" s="8" t="str">
        <f t="shared" si="39"/>
        <v/>
      </c>
      <c r="AB54" s="8" t="str">
        <f t="shared" si="40"/>
        <v/>
      </c>
      <c r="AC54" s="8" t="str">
        <f t="shared" si="41"/>
        <v/>
      </c>
      <c r="AD54" s="8" t="str">
        <f t="shared" si="42"/>
        <v/>
      </c>
      <c r="AE54" s="8" t="str">
        <f t="shared" si="43"/>
        <v/>
      </c>
      <c r="AF54" s="8" t="str">
        <f t="shared" si="44"/>
        <v/>
      </c>
      <c r="AG54" s="8" t="str">
        <f t="shared" si="45"/>
        <v/>
      </c>
      <c r="AH54" s="8" t="str">
        <f t="shared" si="46"/>
        <v/>
      </c>
      <c r="AI54" s="8" t="str">
        <f t="shared" si="47"/>
        <v/>
      </c>
      <c r="AJ54" s="8" t="str">
        <f t="shared" si="48"/>
        <v/>
      </c>
      <c r="AL54" s="68" t="str">
        <f t="shared" si="158"/>
        <v/>
      </c>
      <c r="AM54" s="69" t="str">
        <f t="shared" si="159"/>
        <v/>
      </c>
      <c r="AN54" s="69" t="str">
        <f t="shared" si="160"/>
        <v/>
      </c>
      <c r="AO54" s="69" t="str">
        <f t="shared" si="161"/>
        <v/>
      </c>
      <c r="AP54" s="69" t="str">
        <f t="shared" si="162"/>
        <v/>
      </c>
      <c r="AQ54" s="69" t="str">
        <f t="shared" si="163"/>
        <v/>
      </c>
      <c r="AR54" s="70" t="str">
        <f t="shared" si="164"/>
        <v/>
      </c>
      <c r="AT54" s="68" t="str">
        <f>IF($D54="", "", IFERROR(INDEX('Training Positions'!C$11:C$30, MATCH($D54, 'Training Positions'!$B$11:$B$30, 0)), ""))</f>
        <v/>
      </c>
      <c r="AU54" s="69" t="str">
        <f>IF($D54="", "", IFERROR(INDEX('Training Positions'!D$11:D$30, MATCH($D54, 'Training Positions'!$B$11:$B$30, 0)), ""))</f>
        <v/>
      </c>
      <c r="AV54" s="69" t="str">
        <f>IF($D54="", "", IFERROR(INDEX('Training Positions'!E$11:E$30, MATCH($D54, 'Training Positions'!$B$11:$B$30, 0)), ""))</f>
        <v/>
      </c>
      <c r="AW54" s="69" t="str">
        <f>IF($D54="", "", IFERROR(INDEX('Training Positions'!F$11:F$30, MATCH($D54, 'Training Positions'!$B$11:$B$30, 0)), ""))</f>
        <v/>
      </c>
      <c r="AX54" s="69" t="str">
        <f>IF($D54="", "", IFERROR(INDEX('Training Positions'!G$11:G$30, MATCH($D54, 'Training Positions'!$B$11:$B$30, 0)), ""))</f>
        <v/>
      </c>
      <c r="AY54" s="69" t="str">
        <f>IF($D54="", "", IFERROR(INDEX('Training Positions'!H$11:H$30, MATCH($D54, 'Training Positions'!$B$11:$B$30, 0)), ""))</f>
        <v/>
      </c>
      <c r="AZ54" s="70" t="str">
        <f>IF($D54="", "", IFERROR(INDEX('Training Positions'!I$11:I$30, MATCH($D54, 'Training Positions'!$B$11:$B$30, 0)), ""))</f>
        <v/>
      </c>
      <c r="BB54" s="68" t="str">
        <f t="shared" si="77"/>
        <v/>
      </c>
      <c r="BC54" s="69" t="str">
        <f t="shared" si="77"/>
        <v/>
      </c>
      <c r="BD54" s="69" t="str">
        <f t="shared" si="77"/>
        <v/>
      </c>
      <c r="BE54" s="69" t="str">
        <f t="shared" si="77"/>
        <v/>
      </c>
      <c r="BF54" s="69" t="str">
        <f t="shared" si="77"/>
        <v/>
      </c>
      <c r="BG54" s="69" t="str">
        <f t="shared" si="77"/>
        <v/>
      </c>
      <c r="BH54" s="70" t="str">
        <f t="shared" si="77"/>
        <v/>
      </c>
      <c r="BJ54" s="8" t="str" cm="1">
        <f t="array" ref="BJ54">IF($X54="", "", IFERROR(INDEX($BB$10:$BH$10, $BA$10, MATCH(MIN($BB54:$BH54), $BB54:$BH54, 0)), ""))</f>
        <v/>
      </c>
      <c r="BK54" s="78" t="str">
        <f t="shared" si="78"/>
        <v/>
      </c>
      <c r="BL54" s="8" t="str">
        <f>IF($IX54="", "", IFERROR(INDEX(Trainers!$I$11:$I$20, MATCH($IX54, Trainers!$AB$11:$AB$20, 0)), ""))</f>
        <v/>
      </c>
      <c r="BN54" s="68" t="str" cm="1">
        <f t="array" ref="BN54">IF(OR($X54="", BN$7=""), "", IFERROR(IF(IFERROR(INDEX($F54:$L54, $BM54, MATCH(BN$6, $F$9:$L$9, 0)), "")&gt;BN$7, "", IFERROR(INDEX($BB54:$BH54, $BM54, MATCH(BN$6, $BB$10:$BH$10, 0)), "")), ""))</f>
        <v/>
      </c>
      <c r="BO54" s="70" t="str" cm="1">
        <f t="array" ref="BO54">IF(OR($X54="", BO$7=""), "", IFERROR(IF(IFERROR(INDEX($F54:$L54, $BM54, MATCH(BO$6, $F$9:$L$9, 0)), "")&gt;BO$7, "", IFERROR(INDEX($BB54:$BH54, $BM54, MATCH(BO$6, $BB$10:$BH$10, 0)), "")), ""))</f>
        <v/>
      </c>
      <c r="BP54" s="68" t="str">
        <f t="shared" si="79"/>
        <v/>
      </c>
      <c r="BQ54" s="69" t="str">
        <f t="shared" si="80"/>
        <v/>
      </c>
      <c r="BR54" s="69" t="str">
        <f t="shared" si="81"/>
        <v/>
      </c>
      <c r="BS54" s="69" t="str">
        <f t="shared" si="82"/>
        <v/>
      </c>
      <c r="BT54" s="69" t="str">
        <f t="shared" si="83"/>
        <v/>
      </c>
      <c r="BU54" s="69" t="str">
        <f t="shared" si="84"/>
        <v/>
      </c>
      <c r="BV54" s="70" t="str">
        <f t="shared" si="85"/>
        <v/>
      </c>
      <c r="BW54" s="68" t="str" cm="1">
        <f t="array" ref="BW54">IF(OR($X54="", BW$7=""), "", IFERROR(IF(IFERROR(INDEX($F54:$L54, $BM54, MATCH(BW$6, $F$9:$L$9, 0)), "")&gt;BW$7, "", IFERROR(INDEX($BB54:$BH54, $BM54, MATCH(BW$6, $BB$10:$BH$10, 0)), "")), ""))</f>
        <v/>
      </c>
      <c r="BX54" s="70" t="str" cm="1">
        <f t="array" ref="BX54">IF(OR($X54="", BX$7=""), "", IFERROR(IF(IFERROR(INDEX($F54:$L54, $BM54, MATCH(BX$6, $F$9:$L$9, 0)), "")&gt;BX$7, "", IFERROR(INDEX($BB54:$BH54, $BM54, MATCH(BX$6, $BB$10:$BH$10, 0)), "")), ""))</f>
        <v/>
      </c>
      <c r="BY54" s="68" t="str">
        <f t="shared" si="86"/>
        <v/>
      </c>
      <c r="BZ54" s="69" t="str">
        <f t="shared" si="87"/>
        <v/>
      </c>
      <c r="CA54" s="69" t="str">
        <f t="shared" si="88"/>
        <v/>
      </c>
      <c r="CB54" s="69" t="str">
        <f t="shared" si="89"/>
        <v/>
      </c>
      <c r="CC54" s="69" t="str">
        <f t="shared" si="90"/>
        <v/>
      </c>
      <c r="CD54" s="69" t="str">
        <f t="shared" si="91"/>
        <v/>
      </c>
      <c r="CE54" s="70" t="str">
        <f t="shared" si="92"/>
        <v/>
      </c>
      <c r="CF54" s="68" t="str" cm="1">
        <f t="array" ref="CF54">IF(OR($X54="", CF$7=""), "", IFERROR(IF(IFERROR(INDEX($F54:$L54, $BM54, MATCH(CF$6, $F$9:$L$9, 0)), "")&gt;CF$7, "", IFERROR(INDEX($BB54:$BH54, $BM54, MATCH(CF$6, $BB$10:$BH$10, 0)), "")), ""))</f>
        <v/>
      </c>
      <c r="CG54" s="70" t="str" cm="1">
        <f t="array" ref="CG54">IF(OR($X54="", CG$7=""), "", IFERROR(IF(IFERROR(INDEX($F54:$L54, $BM54, MATCH(CG$6, $F$9:$L$9, 0)), "")&gt;CG$7, "", IFERROR(INDEX($BB54:$BH54, $BM54, MATCH(CG$6, $BB$10:$BH$10, 0)), "")), ""))</f>
        <v/>
      </c>
      <c r="CH54" s="68" t="str">
        <f t="shared" si="93"/>
        <v/>
      </c>
      <c r="CI54" s="69" t="str">
        <f t="shared" si="94"/>
        <v/>
      </c>
      <c r="CJ54" s="69" t="str">
        <f t="shared" si="95"/>
        <v/>
      </c>
      <c r="CK54" s="69" t="str">
        <f t="shared" si="96"/>
        <v/>
      </c>
      <c r="CL54" s="69" t="str">
        <f t="shared" si="97"/>
        <v/>
      </c>
      <c r="CM54" s="69" t="str">
        <f t="shared" si="98"/>
        <v/>
      </c>
      <c r="CN54" s="70" t="str">
        <f t="shared" si="99"/>
        <v/>
      </c>
      <c r="CO54" s="68" t="str" cm="1">
        <f t="array" ref="CO54">IF(OR($X54="", CO$7=""), "", IFERROR(IF(IFERROR(INDEX($F54:$L54, $BM54, MATCH(CO$6, $F$9:$L$9, 0)), "")&gt;CO$7, "", IFERROR(INDEX($BB54:$BH54, $BM54, MATCH(CO$6, $BB$10:$BH$10, 0)), "")), ""))</f>
        <v/>
      </c>
      <c r="CP54" s="70" t="str" cm="1">
        <f t="array" ref="CP54">IF(OR($X54="", CP$7=""), "", IFERROR(IF(IFERROR(INDEX($F54:$L54, $BM54, MATCH(CP$6, $F$9:$L$9, 0)), "")&gt;CP$7, "", IFERROR(INDEX($BB54:$BH54, $BM54, MATCH(CP$6, $BB$10:$BH$10, 0)), "")), ""))</f>
        <v/>
      </c>
      <c r="CQ54" s="68" t="str">
        <f t="shared" si="100"/>
        <v/>
      </c>
      <c r="CR54" s="69" t="str">
        <f t="shared" si="101"/>
        <v/>
      </c>
      <c r="CS54" s="69" t="str">
        <f t="shared" si="102"/>
        <v/>
      </c>
      <c r="CT54" s="69" t="str">
        <f t="shared" si="103"/>
        <v/>
      </c>
      <c r="CU54" s="69" t="str">
        <f t="shared" si="104"/>
        <v/>
      </c>
      <c r="CV54" s="69" t="str">
        <f t="shared" si="105"/>
        <v/>
      </c>
      <c r="CW54" s="70" t="str">
        <f t="shared" si="106"/>
        <v/>
      </c>
      <c r="CX54" s="68" t="str" cm="1">
        <f t="array" ref="CX54">IF(OR($X54="", CX$7=""), "", IFERROR(IF(IFERROR(INDEX($F54:$L54, $BM54, MATCH(CX$6, $F$9:$L$9, 0)), "")&gt;CX$7, "", IFERROR(INDEX($BB54:$BH54, $BM54, MATCH(CX$6, $BB$10:$BH$10, 0)), "")), ""))</f>
        <v/>
      </c>
      <c r="CY54" s="70" t="str" cm="1">
        <f t="array" ref="CY54">IF(OR($X54="", CY$7=""), "", IFERROR(IF(IFERROR(INDEX($F54:$L54, $BM54, MATCH(CY$6, $F$9:$L$9, 0)), "")&gt;CY$7, "", IFERROR(INDEX($BB54:$BH54, $BM54, MATCH(CY$6, $BB$10:$BH$10, 0)), "")), ""))</f>
        <v/>
      </c>
      <c r="CZ54" s="68" t="str">
        <f t="shared" si="107"/>
        <v/>
      </c>
      <c r="DA54" s="69" t="str">
        <f t="shared" si="108"/>
        <v/>
      </c>
      <c r="DB54" s="69" t="str">
        <f t="shared" si="109"/>
        <v/>
      </c>
      <c r="DC54" s="69" t="str">
        <f t="shared" si="110"/>
        <v/>
      </c>
      <c r="DD54" s="69" t="str">
        <f t="shared" si="111"/>
        <v/>
      </c>
      <c r="DE54" s="69" t="str">
        <f t="shared" si="112"/>
        <v/>
      </c>
      <c r="DF54" s="70" t="str">
        <f t="shared" si="113"/>
        <v/>
      </c>
      <c r="DG54" s="68" t="str" cm="1">
        <f t="array" ref="DG54">IF(OR($X54="", DG$7=""), "", IFERROR(IF(IFERROR(INDEX($F54:$L54, $BM54, MATCH(DG$6, $F$9:$L$9, 0)), "")&gt;DG$7, "", IFERROR(INDEX($BB54:$BH54, $BM54, MATCH(DG$6, $BB$10:$BH$10, 0)), "")), ""))</f>
        <v/>
      </c>
      <c r="DH54" s="70" t="str" cm="1">
        <f t="array" ref="DH54">IF(OR($X54="", DH$7=""), "", IFERROR(IF(IFERROR(INDEX($F54:$L54, $BM54, MATCH(DH$6, $F$9:$L$9, 0)), "")&gt;DH$7, "", IFERROR(INDEX($BB54:$BH54, $BM54, MATCH(DH$6, $BB$10:$BH$10, 0)), "")), ""))</f>
        <v/>
      </c>
      <c r="DI54" s="68" t="str">
        <f t="shared" si="114"/>
        <v/>
      </c>
      <c r="DJ54" s="69" t="str">
        <f t="shared" si="115"/>
        <v/>
      </c>
      <c r="DK54" s="69" t="str">
        <f t="shared" si="116"/>
        <v/>
      </c>
      <c r="DL54" s="69" t="str">
        <f t="shared" si="117"/>
        <v/>
      </c>
      <c r="DM54" s="69" t="str">
        <f t="shared" si="118"/>
        <v/>
      </c>
      <c r="DN54" s="69" t="str">
        <f t="shared" si="119"/>
        <v/>
      </c>
      <c r="DO54" s="70" t="str">
        <f t="shared" si="120"/>
        <v/>
      </c>
      <c r="DP54" s="68" t="str" cm="1">
        <f t="array" ref="DP54">IF(OR($X54="", DP$7=""), "", IFERROR(IF(IFERROR(INDEX($F54:$L54, $BM54, MATCH(DP$6, $F$9:$L$9, 0)), "")&gt;DP$7, "", IFERROR(INDEX($BB54:$BH54, $BM54, MATCH(DP$6, $BB$10:$BH$10, 0)), "")), ""))</f>
        <v/>
      </c>
      <c r="DQ54" s="70" t="str" cm="1">
        <f t="array" ref="DQ54">IF(OR($X54="", DQ$7=""), "", IFERROR(IF(IFERROR(INDEX($F54:$L54, $BM54, MATCH(DQ$6, $F$9:$L$9, 0)), "")&gt;DQ$7, "", IFERROR(INDEX($BB54:$BH54, $BM54, MATCH(DQ$6, $BB$10:$BH$10, 0)), "")), ""))</f>
        <v/>
      </c>
      <c r="DR54" s="68" t="str">
        <f t="shared" si="121"/>
        <v/>
      </c>
      <c r="DS54" s="69" t="str">
        <f t="shared" si="122"/>
        <v/>
      </c>
      <c r="DT54" s="69" t="str">
        <f t="shared" si="123"/>
        <v/>
      </c>
      <c r="DU54" s="69" t="str">
        <f t="shared" si="124"/>
        <v/>
      </c>
      <c r="DV54" s="69" t="str">
        <f t="shared" si="125"/>
        <v/>
      </c>
      <c r="DW54" s="69" t="str">
        <f t="shared" si="126"/>
        <v/>
      </c>
      <c r="DX54" s="70" t="str">
        <f t="shared" si="127"/>
        <v/>
      </c>
      <c r="DY54" s="68" t="str" cm="1">
        <f t="array" ref="DY54">IF(OR($X54="", DY$7=""), "", IFERROR(IF(IFERROR(INDEX($F54:$L54, $BM54, MATCH(DY$6, $F$9:$L$9, 0)), "")&gt;DY$7, "", IFERROR(INDEX($BB54:$BH54, $BM54, MATCH(DY$6, $BB$10:$BH$10, 0)), "")), ""))</f>
        <v/>
      </c>
      <c r="DZ54" s="70" t="str" cm="1">
        <f t="array" ref="DZ54">IF(OR($X54="", DZ$7=""), "", IFERROR(IF(IFERROR(INDEX($F54:$L54, $BM54, MATCH(DZ$6, $F$9:$L$9, 0)), "")&gt;DZ$7, "", IFERROR(INDEX($BB54:$BH54, $BM54, MATCH(DZ$6, $BB$10:$BH$10, 0)), "")), ""))</f>
        <v/>
      </c>
      <c r="EA54" s="68" t="str">
        <f t="shared" si="128"/>
        <v/>
      </c>
      <c r="EB54" s="69" t="str">
        <f t="shared" si="129"/>
        <v/>
      </c>
      <c r="EC54" s="69" t="str">
        <f t="shared" si="130"/>
        <v/>
      </c>
      <c r="ED54" s="69" t="str">
        <f t="shared" si="131"/>
        <v/>
      </c>
      <c r="EE54" s="69" t="str">
        <f t="shared" si="132"/>
        <v/>
      </c>
      <c r="EF54" s="69" t="str">
        <f t="shared" si="133"/>
        <v/>
      </c>
      <c r="EG54" s="70" t="str">
        <f t="shared" si="134"/>
        <v/>
      </c>
      <c r="EH54" s="68" t="str" cm="1">
        <f t="array" ref="EH54">IF(OR($X54="", EH$7=""), "", IFERROR(IF(IFERROR(INDEX($F54:$L54, $BM54, MATCH(EH$6, $F$9:$L$9, 0)), "")&gt;EH$7, "", IFERROR(INDEX($BB54:$BH54, $BM54, MATCH(EH$6, $BB$10:$BH$10, 0)), "")), ""))</f>
        <v/>
      </c>
      <c r="EI54" s="70" t="str" cm="1">
        <f t="array" ref="EI54">IF(OR($X54="", EI$7=""), "", IFERROR(IF(IFERROR(INDEX($F54:$L54, $BM54, MATCH(EI$6, $F$9:$L$9, 0)), "")&gt;EI$7, "", IFERROR(INDEX($BB54:$BH54, $BM54, MATCH(EI$6, $BB$10:$BH$10, 0)), "")), ""))</f>
        <v/>
      </c>
      <c r="EJ54" s="68" t="str">
        <f t="shared" si="135"/>
        <v/>
      </c>
      <c r="EK54" s="69" t="str">
        <f t="shared" si="136"/>
        <v/>
      </c>
      <c r="EL54" s="69" t="str">
        <f t="shared" si="137"/>
        <v/>
      </c>
      <c r="EM54" s="69" t="str">
        <f t="shared" si="138"/>
        <v/>
      </c>
      <c r="EN54" s="69" t="str">
        <f t="shared" si="139"/>
        <v/>
      </c>
      <c r="EO54" s="69" t="str">
        <f t="shared" si="140"/>
        <v/>
      </c>
      <c r="EP54" s="70" t="str">
        <f t="shared" si="141"/>
        <v/>
      </c>
      <c r="EQ54" s="68" t="str" cm="1">
        <f t="array" ref="EQ54">IF(OR($X54="", EQ$7=""), "", IFERROR(IF(IFERROR(INDEX($F54:$L54, $BM54, MATCH(EQ$6, $F$9:$L$9, 0)), "")&gt;EQ$7, "", IFERROR(INDEX($BB54:$BH54, $BM54, MATCH(EQ$6, $BB$10:$BH$10, 0)), "")), ""))</f>
        <v/>
      </c>
      <c r="ER54" s="70" t="str" cm="1">
        <f t="array" ref="ER54">IF(OR($X54="", ER$7=""), "", IFERROR(IF(IFERROR(INDEX($F54:$L54, $BM54, MATCH(ER$6, $F$9:$L$9, 0)), "")&gt;ER$7, "", IFERROR(INDEX($BB54:$BH54, $BM54, MATCH(ER$6, $BB$10:$BH$10, 0)), "")), ""))</f>
        <v/>
      </c>
      <c r="ES54" s="68" t="str">
        <f t="shared" si="142"/>
        <v/>
      </c>
      <c r="ET54" s="69" t="str">
        <f t="shared" si="143"/>
        <v/>
      </c>
      <c r="EU54" s="69" t="str">
        <f t="shared" si="144"/>
        <v/>
      </c>
      <c r="EV54" s="69" t="str">
        <f t="shared" si="145"/>
        <v/>
      </c>
      <c r="EW54" s="69" t="str">
        <f t="shared" si="146"/>
        <v/>
      </c>
      <c r="EX54" s="69" t="str">
        <f t="shared" si="147"/>
        <v/>
      </c>
      <c r="EY54" s="70" t="str">
        <f t="shared" si="148"/>
        <v/>
      </c>
      <c r="FA54" s="68" t="str" cm="1">
        <f t="array" ref="FA54">IF($X54="", "", IFERROR(INDEX($BN54:$EY54, $EZ54, MATCH(FA$8, $BN$2:$EY$2, 0)), ""))</f>
        <v/>
      </c>
      <c r="FB54" s="69" t="str" cm="1">
        <f t="array" ref="FB54">IF($X54="", "", IFERROR(INDEX($BN54:$EY54, $EZ54, MATCH(FB$8, $BN$2:$EY$2, 0)), ""))</f>
        <v/>
      </c>
      <c r="FC54" s="69" t="str" cm="1">
        <f t="array" ref="FC54">IF($X54="", "", IFERROR(INDEX($BN54:$EY54, $EZ54, MATCH(FC$8, $BN$2:$EY$2, 0)), ""))</f>
        <v/>
      </c>
      <c r="FD54" s="69" t="str" cm="1">
        <f t="array" ref="FD54">IF($X54="", "", IFERROR(INDEX($BN54:$EY54, $EZ54, MATCH(FD$8, $BN$2:$EY$2, 0)), ""))</f>
        <v/>
      </c>
      <c r="FE54" s="69" t="str" cm="1">
        <f t="array" ref="FE54">IF($X54="", "", IFERROR(INDEX($BN54:$EY54, $EZ54, MATCH(FE$8, $BN$2:$EY$2, 0)), ""))</f>
        <v/>
      </c>
      <c r="FF54" s="69" t="str" cm="1">
        <f t="array" ref="FF54">IF($X54="", "", IFERROR(INDEX($BN54:$EY54, $EZ54, MATCH(FF$8, $BN$2:$EY$2, 0)), ""))</f>
        <v/>
      </c>
      <c r="FG54" s="69" t="str" cm="1">
        <f t="array" ref="FG54">IF($X54="", "", IFERROR(INDEX($BN54:$EY54, $EZ54, MATCH(FG$8, $BN$2:$EY$2, 0)), ""))</f>
        <v/>
      </c>
      <c r="FH54" s="69" t="str" cm="1">
        <f t="array" ref="FH54">IF($X54="", "", IFERROR(INDEX($BN54:$EY54, $EZ54, MATCH(FH$8, $BN$2:$EY$2, 0)), ""))</f>
        <v/>
      </c>
      <c r="FI54" s="69" t="str" cm="1">
        <f t="array" ref="FI54">IF($X54="", "", IFERROR(INDEX($BN54:$EY54, $EZ54, MATCH(FI$8, $BN$2:$EY$2, 0)), ""))</f>
        <v/>
      </c>
      <c r="FJ54" s="69" t="str" cm="1">
        <f t="array" ref="FJ54">IF($X54="", "", IFERROR(INDEX($BN54:$EY54, $EZ54, MATCH(FJ$8, $BN$2:$EY$2, 0)), ""))</f>
        <v/>
      </c>
      <c r="FK54" s="69" t="str" cm="1">
        <f t="array" ref="FK54">IF($X54="", "", IFERROR(INDEX($BN54:$EY54, $EZ54, MATCH(FK$8, $BN$2:$EY$2, 0)), ""))</f>
        <v/>
      </c>
      <c r="FL54" s="69" t="str" cm="1">
        <f t="array" ref="FL54">IF($X54="", "", IFERROR(INDEX($BN54:$EY54, $EZ54, MATCH(FL$8, $BN$2:$EY$2, 0)), ""))</f>
        <v/>
      </c>
      <c r="FM54" s="69" t="str" cm="1">
        <f t="array" ref="FM54">IF($X54="", "", IFERROR(INDEX($BN54:$EY54, $EZ54, MATCH(FM$8, $BN$2:$EY$2, 0)), ""))</f>
        <v/>
      </c>
      <c r="FN54" s="69" t="str" cm="1">
        <f t="array" ref="FN54">IF($X54="", "", IFERROR(INDEX($BN54:$EY54, $EZ54, MATCH(FN$8, $BN$2:$EY$2, 0)), ""))</f>
        <v/>
      </c>
      <c r="FO54" s="69" t="str" cm="1">
        <f t="array" ref="FO54">IF($X54="", "", IFERROR(INDEX($BN54:$EY54, $EZ54, MATCH(FO$8, $BN$2:$EY$2, 0)), ""))</f>
        <v/>
      </c>
      <c r="FP54" s="69" t="str" cm="1">
        <f t="array" ref="FP54">IF($X54="", "", IFERROR(INDEX($BN54:$EY54, $EZ54, MATCH(FP$8, $BN$2:$EY$2, 0)), ""))</f>
        <v/>
      </c>
      <c r="FQ54" s="69" t="str" cm="1">
        <f t="array" ref="FQ54">IF($X54="", "", IFERROR(INDEX($BN54:$EY54, $EZ54, MATCH(FQ$8, $BN$2:$EY$2, 0)), ""))</f>
        <v/>
      </c>
      <c r="FR54" s="69" t="str" cm="1">
        <f t="array" ref="FR54">IF($X54="", "", IFERROR(INDEX($BN54:$EY54, $EZ54, MATCH(FR$8, $BN$2:$EY$2, 0)), ""))</f>
        <v/>
      </c>
      <c r="FS54" s="69" t="str" cm="1">
        <f t="array" ref="FS54">IF($X54="", "", IFERROR(INDEX($BN54:$EY54, $EZ54, MATCH(FS$8, $BN$2:$EY$2, 0)), ""))</f>
        <v/>
      </c>
      <c r="FT54" s="69" t="str" cm="1">
        <f t="array" ref="FT54">IF($X54="", "", IFERROR(INDEX($BN54:$EY54, $EZ54, MATCH(FT$8, $BN$2:$EY$2, 0)), ""))</f>
        <v/>
      </c>
      <c r="FU54" s="69" t="str" cm="1">
        <f t="array" ref="FU54">IF($X54="", "", IFERROR(INDEX($BN54:$EY54, $EZ54, MATCH(FU$8, $BN$2:$EY$2, 0)), ""))</f>
        <v/>
      </c>
      <c r="FV54" s="69" t="str" cm="1">
        <f t="array" ref="FV54">IF($X54="", "", IFERROR(INDEX($BN54:$EY54, $EZ54, MATCH(FV$8, $BN$2:$EY$2, 0)), ""))</f>
        <v/>
      </c>
      <c r="FW54" s="69" t="str" cm="1">
        <f t="array" ref="FW54">IF($X54="", "", IFERROR(INDEX($BN54:$EY54, $EZ54, MATCH(FW$8, $BN$2:$EY$2, 0)), ""))</f>
        <v/>
      </c>
      <c r="FX54" s="69" t="str" cm="1">
        <f t="array" ref="FX54">IF($X54="", "", IFERROR(INDEX($BN54:$EY54, $EZ54, MATCH(FX$8, $BN$2:$EY$2, 0)), ""))</f>
        <v/>
      </c>
      <c r="FY54" s="69" t="str" cm="1">
        <f t="array" ref="FY54">IF($X54="", "", IFERROR(INDEX($BN54:$EY54, $EZ54, MATCH(FY$8, $BN$2:$EY$2, 0)), ""))</f>
        <v/>
      </c>
      <c r="FZ54" s="69" t="str" cm="1">
        <f t="array" ref="FZ54">IF($X54="", "", IFERROR(INDEX($BN54:$EY54, $EZ54, MATCH(FZ$8, $BN$2:$EY$2, 0)), ""))</f>
        <v/>
      </c>
      <c r="GA54" s="69" t="str" cm="1">
        <f t="array" ref="GA54">IF($X54="", "", IFERROR(INDEX($BN54:$EY54, $EZ54, MATCH(GA$8, $BN$2:$EY$2, 0)), ""))</f>
        <v/>
      </c>
      <c r="GB54" s="69" t="str" cm="1">
        <f t="array" ref="GB54">IF($X54="", "", IFERROR(INDEX($BN54:$EY54, $EZ54, MATCH(GB$8, $BN$2:$EY$2, 0)), ""))</f>
        <v/>
      </c>
      <c r="GC54" s="69" t="str" cm="1">
        <f t="array" ref="GC54">IF($X54="", "", IFERROR(INDEX($BN54:$EY54, $EZ54, MATCH(GC$8, $BN$2:$EY$2, 0)), ""))</f>
        <v/>
      </c>
      <c r="GD54" s="69" t="str" cm="1">
        <f t="array" ref="GD54">IF($X54="", "", IFERROR(INDEX($BN54:$EY54, $EZ54, MATCH(GD$8, $BN$2:$EY$2, 0)), ""))</f>
        <v/>
      </c>
      <c r="GE54" s="69" t="str" cm="1">
        <f t="array" ref="GE54">IF($X54="", "", IFERROR(INDEX($BN54:$EY54, $EZ54, MATCH(GE$8, $BN$2:$EY$2, 0)), ""))</f>
        <v/>
      </c>
      <c r="GF54" s="69" t="str" cm="1">
        <f t="array" ref="GF54">IF($X54="", "", IFERROR(INDEX($BN54:$EY54, $EZ54, MATCH(GF$8, $BN$2:$EY$2, 0)), ""))</f>
        <v/>
      </c>
      <c r="GG54" s="69" t="str" cm="1">
        <f t="array" ref="GG54">IF($X54="", "", IFERROR(INDEX($BN54:$EY54, $EZ54, MATCH(GG$8, $BN$2:$EY$2, 0)), ""))</f>
        <v/>
      </c>
      <c r="GH54" s="69" t="str" cm="1">
        <f t="array" ref="GH54">IF($X54="", "", IFERROR(INDEX($BN54:$EY54, $EZ54, MATCH(GH$8, $BN$2:$EY$2, 0)), ""))</f>
        <v/>
      </c>
      <c r="GI54" s="69" t="str" cm="1">
        <f t="array" ref="GI54">IF($X54="", "", IFERROR(INDEX($BN54:$EY54, $EZ54, MATCH(GI$8, $BN$2:$EY$2, 0)), ""))</f>
        <v/>
      </c>
      <c r="GJ54" s="69" t="str" cm="1">
        <f t="array" ref="GJ54">IF($X54="", "", IFERROR(INDEX($BN54:$EY54, $EZ54, MATCH(GJ$8, $BN$2:$EY$2, 0)), ""))</f>
        <v/>
      </c>
      <c r="GK54" s="69" t="str" cm="1">
        <f t="array" ref="GK54">IF($X54="", "", IFERROR(INDEX($BN54:$EY54, $EZ54, MATCH(GK$8, $BN$2:$EY$2, 0)), ""))</f>
        <v/>
      </c>
      <c r="GL54" s="69" t="str" cm="1">
        <f t="array" ref="GL54">IF($X54="", "", IFERROR(INDEX($BN54:$EY54, $EZ54, MATCH(GL$8, $BN$2:$EY$2, 0)), ""))</f>
        <v/>
      </c>
      <c r="GM54" s="69" t="str" cm="1">
        <f t="array" ref="GM54">IF($X54="", "", IFERROR(INDEX($BN54:$EY54, $EZ54, MATCH(GM$8, $BN$2:$EY$2, 0)), ""))</f>
        <v/>
      </c>
      <c r="GN54" s="69" t="str" cm="1">
        <f t="array" ref="GN54">IF($X54="", "", IFERROR(INDEX($BN54:$EY54, $EZ54, MATCH(GN$8, $BN$2:$EY$2, 0)), ""))</f>
        <v/>
      </c>
      <c r="GO54" s="69" t="str" cm="1">
        <f t="array" ref="GO54">IF($X54="", "", IFERROR(INDEX($BN54:$EY54, $EZ54, MATCH(GO$8, $BN$2:$EY$2, 0)), ""))</f>
        <v/>
      </c>
      <c r="GP54" s="69" t="str" cm="1">
        <f t="array" ref="GP54">IF($X54="", "", IFERROR(INDEX($BN54:$EY54, $EZ54, MATCH(GP$8, $BN$2:$EY$2, 0)), ""))</f>
        <v/>
      </c>
      <c r="GQ54" s="69" t="str" cm="1">
        <f t="array" ref="GQ54">IF($X54="", "", IFERROR(INDEX($BN54:$EY54, $EZ54, MATCH(GQ$8, $BN$2:$EY$2, 0)), ""))</f>
        <v/>
      </c>
      <c r="GR54" s="69" t="str" cm="1">
        <f t="array" ref="GR54">IF($X54="", "", IFERROR(INDEX($BN54:$EY54, $EZ54, MATCH(GR$8, $BN$2:$EY$2, 0)), ""))</f>
        <v/>
      </c>
      <c r="GS54" s="69" t="str" cm="1">
        <f t="array" ref="GS54">IF($X54="", "", IFERROR(INDEX($BN54:$EY54, $EZ54, MATCH(GS$8, $BN$2:$EY$2, 0)), ""))</f>
        <v/>
      </c>
      <c r="GT54" s="69" t="str" cm="1">
        <f t="array" ref="GT54">IF($X54="", "", IFERROR(INDEX($BN54:$EY54, $EZ54, MATCH(GT$8, $BN$2:$EY$2, 0)), ""))</f>
        <v/>
      </c>
      <c r="GU54" s="69" t="str" cm="1">
        <f t="array" ref="GU54">IF($X54="", "", IFERROR(INDEX($BN54:$EY54, $EZ54, MATCH(GU$8, $BN$2:$EY$2, 0)), ""))</f>
        <v/>
      </c>
      <c r="GV54" s="69" t="str" cm="1">
        <f t="array" ref="GV54">IF($X54="", "", IFERROR(INDEX($BN54:$EY54, $EZ54, MATCH(GV$8, $BN$2:$EY$2, 0)), ""))</f>
        <v/>
      </c>
      <c r="GW54" s="69" t="str" cm="1">
        <f t="array" ref="GW54">IF($X54="", "", IFERROR(INDEX($BN54:$EY54, $EZ54, MATCH(GW$8, $BN$2:$EY$2, 0)), ""))</f>
        <v/>
      </c>
      <c r="GX54" s="69" t="str" cm="1">
        <f t="array" ref="GX54">IF($X54="", "", IFERROR(INDEX($BN54:$EY54, $EZ54, MATCH(GX$8, $BN$2:$EY$2, 0)), ""))</f>
        <v/>
      </c>
      <c r="GY54" s="69" t="str" cm="1">
        <f t="array" ref="GY54">IF($X54="", "", IFERROR(INDEX($BN54:$EY54, $EZ54, MATCH(GY$8, $BN$2:$EY$2, 0)), ""))</f>
        <v/>
      </c>
      <c r="GZ54" s="69" t="str" cm="1">
        <f t="array" ref="GZ54">IF($X54="", "", IFERROR(INDEX($BN54:$EY54, $EZ54, MATCH(GZ$8, $BN$2:$EY$2, 0)), ""))</f>
        <v/>
      </c>
      <c r="HA54" s="69" t="str" cm="1">
        <f t="array" ref="HA54">IF($X54="", "", IFERROR(INDEX($BN54:$EY54, $EZ54, MATCH(HA$8, $BN$2:$EY$2, 0)), ""))</f>
        <v/>
      </c>
      <c r="HB54" s="69" t="str" cm="1">
        <f t="array" ref="HB54">IF($X54="", "", IFERROR(INDEX($BN54:$EY54, $EZ54, MATCH(HB$8, $BN$2:$EY$2, 0)), ""))</f>
        <v/>
      </c>
      <c r="HC54" s="69" t="str" cm="1">
        <f t="array" ref="HC54">IF($X54="", "", IFERROR(INDEX($BN54:$EY54, $EZ54, MATCH(HC$8, $BN$2:$EY$2, 0)), ""))</f>
        <v/>
      </c>
      <c r="HD54" s="69" t="str" cm="1">
        <f t="array" ref="HD54">IF($X54="", "", IFERROR(INDEX($BN54:$EY54, $EZ54, MATCH(HD$8, $BN$2:$EY$2, 0)), ""))</f>
        <v/>
      </c>
      <c r="HE54" s="69" t="str" cm="1">
        <f t="array" ref="HE54">IF($X54="", "", IFERROR(INDEX($BN54:$EY54, $EZ54, MATCH(HE$8, $BN$2:$EY$2, 0)), ""))</f>
        <v/>
      </c>
      <c r="HF54" s="69" t="str" cm="1">
        <f t="array" ref="HF54">IF($X54="", "", IFERROR(INDEX($BN54:$EY54, $EZ54, MATCH(HF$8, $BN$2:$EY$2, 0)), ""))</f>
        <v/>
      </c>
      <c r="HG54" s="69" t="str" cm="1">
        <f t="array" ref="HG54">IF($X54="", "", IFERROR(INDEX($BN54:$EY54, $EZ54, MATCH(HG$8, $BN$2:$EY$2, 0)), ""))</f>
        <v/>
      </c>
      <c r="HH54" s="69" t="str" cm="1">
        <f t="array" ref="HH54">IF($X54="", "", IFERROR(INDEX($BN54:$EY54, $EZ54, MATCH(HH$8, $BN$2:$EY$2, 0)), ""))</f>
        <v/>
      </c>
      <c r="HI54" s="69" t="str" cm="1">
        <f t="array" ref="HI54">IF($X54="", "", IFERROR(INDEX($BN54:$EY54, $EZ54, MATCH(HI$8, $BN$2:$EY$2, 0)), ""))</f>
        <v/>
      </c>
      <c r="HJ54" s="69" t="str" cm="1">
        <f t="array" ref="HJ54">IF($X54="", "", IFERROR(INDEX($BN54:$EY54, $EZ54, MATCH(HJ$8, $BN$2:$EY$2, 0)), ""))</f>
        <v/>
      </c>
      <c r="HK54" s="69" t="str" cm="1">
        <f t="array" ref="HK54">IF($X54="", "", IFERROR(INDEX($BN54:$EY54, $EZ54, MATCH(HK$8, $BN$2:$EY$2, 0)), ""))</f>
        <v/>
      </c>
      <c r="HL54" s="69" t="str" cm="1">
        <f t="array" ref="HL54">IF($X54="", "", IFERROR(INDEX($BN54:$EY54, $EZ54, MATCH(HL$8, $BN$2:$EY$2, 0)), ""))</f>
        <v/>
      </c>
      <c r="HM54" s="69" t="str" cm="1">
        <f t="array" ref="HM54">IF($X54="", "", IFERROR(INDEX($BN54:$EY54, $EZ54, MATCH(HM$8, $BN$2:$EY$2, 0)), ""))</f>
        <v/>
      </c>
      <c r="HN54" s="69" t="str" cm="1">
        <f t="array" ref="HN54">IF($X54="", "", IFERROR(INDEX($BN54:$EY54, $EZ54, MATCH(HN$8, $BN$2:$EY$2, 0)), ""))</f>
        <v/>
      </c>
      <c r="HO54" s="69" t="str" cm="1">
        <f t="array" ref="HO54">IF($X54="", "", IFERROR(INDEX($BN54:$EY54, $EZ54, MATCH(HO$8, $BN$2:$EY$2, 0)), ""))</f>
        <v/>
      </c>
      <c r="HP54" s="69" t="str" cm="1">
        <f t="array" ref="HP54">IF($X54="", "", IFERROR(INDEX($BN54:$EY54, $EZ54, MATCH(HP$8, $BN$2:$EY$2, 0)), ""))</f>
        <v/>
      </c>
      <c r="HQ54" s="69" t="str" cm="1">
        <f t="array" ref="HQ54">IF($X54="", "", IFERROR(INDEX($BN54:$EY54, $EZ54, MATCH(HQ$8, $BN$2:$EY$2, 0)), ""))</f>
        <v/>
      </c>
      <c r="HR54" s="70" t="str" cm="1">
        <f t="array" ref="HR54">IF($X54="", "", IFERROR(INDEX($BN54:$EY54, $EZ54, MATCH(HR$8, $BN$2:$EY$2, 0)), ""))</f>
        <v/>
      </c>
      <c r="HT54" s="8" t="str" cm="1">
        <f t="array" ref="HT54">IFERROR(INDEX($FA$6:$HR$6, $HS$6, MATCH(MIN($FA54:$HR54), $FA54:$HR54, 0)), "")</f>
        <v/>
      </c>
      <c r="HV54" s="8" t="str" cm="1">
        <f t="array" ref="HV54">IFERROR(INDEX(Trainers!$I$11:$I$20, MATCH(IFERROR(INDEX($FA$7:$HR$7, $HS$6, MATCH(MIN($FA54:$HR54), $FA54:$HR54, 0)), ""), Trainers!$AB$11:$AB$20, 0)), "")</f>
        <v/>
      </c>
      <c r="HX54" s="81" t="str">
        <f t="shared" si="167"/>
        <v/>
      </c>
      <c r="HY54" s="88" t="str">
        <f t="shared" si="168"/>
        <v/>
      </c>
      <c r="HZ54" s="81" t="str">
        <f t="shared" si="169"/>
        <v/>
      </c>
      <c r="IA54" s="88" t="str">
        <f t="shared" si="170"/>
        <v/>
      </c>
      <c r="IB54" s="81" t="str">
        <f t="shared" si="169"/>
        <v/>
      </c>
      <c r="IC54" s="88" t="str">
        <f t="shared" si="170"/>
        <v/>
      </c>
      <c r="ID54" s="81" t="str">
        <f t="shared" si="169"/>
        <v/>
      </c>
      <c r="IE54" s="88" t="str">
        <f t="shared" si="170"/>
        <v/>
      </c>
      <c r="IF54" s="81" t="str">
        <f t="shared" si="169"/>
        <v/>
      </c>
      <c r="IG54" s="88" t="str">
        <f t="shared" si="170"/>
        <v/>
      </c>
      <c r="IH54" s="81" t="str">
        <f t="shared" si="169"/>
        <v/>
      </c>
      <c r="II54" s="88" t="str">
        <f t="shared" si="170"/>
        <v/>
      </c>
      <c r="IJ54" s="81" t="str">
        <f t="shared" si="169"/>
        <v/>
      </c>
      <c r="IK54" s="88" t="str">
        <f t="shared" si="170"/>
        <v/>
      </c>
      <c r="IL54" s="81" t="str">
        <f t="shared" si="169"/>
        <v/>
      </c>
      <c r="IM54" s="88" t="str">
        <f t="shared" si="170"/>
        <v/>
      </c>
      <c r="IN54" s="81" t="str">
        <f t="shared" si="169"/>
        <v/>
      </c>
      <c r="IO54" s="88" t="str">
        <f t="shared" si="170"/>
        <v/>
      </c>
      <c r="IP54" s="81" t="str">
        <f t="shared" si="169"/>
        <v/>
      </c>
      <c r="IQ54" s="88" t="str">
        <f t="shared" si="166"/>
        <v/>
      </c>
      <c r="IS54" s="81" t="str" cm="1">
        <f t="array" ref="IS54">IF($X54="", "", IFERROR(INDEX($HX$3:$IQ$3, $IR$3, MATCH(IS$10, $HX54:$IQ54, 0)), ""))</f>
        <v/>
      </c>
      <c r="IT54" s="89" t="str" cm="1">
        <f t="array" ref="IT54">IF($X54="", "", IFERROR(INDEX($HX$3:$IQ$3, $IR$3, MATCH(IT$10, $HX54:$IQ54, 0)), ""))</f>
        <v/>
      </c>
      <c r="IU54" s="89" t="str" cm="1">
        <f t="array" ref="IU54">IF($X54="", "", IFERROR(INDEX($HX$3:$IQ$3, $IR$3, MATCH(IU$10, $HX54:$IQ54, 0)), ""))</f>
        <v/>
      </c>
      <c r="IV54" s="8" t="str">
        <f t="shared" si="151"/>
        <v/>
      </c>
      <c r="IX54" s="8" t="str">
        <f t="shared" si="152"/>
        <v/>
      </c>
      <c r="IZ54" s="8" t="str">
        <f>IF($BL54="", "", IFERROR(INDEX(Trainers!$AB$11:$AB$20, MATCH($BL54, Trainers!$I$11:$I$20, 0)), ""))</f>
        <v/>
      </c>
      <c r="JA54" s="78" t="str">
        <f t="shared" si="153"/>
        <v/>
      </c>
      <c r="JB54" s="8" t="str" cm="1">
        <f t="array" ref="JB54">IFERROR(INDEX($BN$7:$EY$7, $BM$7, MATCH(CONCATENATE($IZ54, " - ", $BJ54), $BN$2:$EY$2, 0)), "")</f>
        <v/>
      </c>
      <c r="JC54" s="8" t="str">
        <f t="shared" si="154"/>
        <v/>
      </c>
      <c r="JE54" s="8" t="str">
        <f>IF($HV54="", "", IFERROR(INDEX(Trainers!$AB$11:$AB$20, MATCH($HV54, Trainers!$I$11:$I$20, 0)), ""))</f>
        <v/>
      </c>
      <c r="JF54" s="78" t="str" cm="1">
        <f t="array" ref="JF54">IF(IFERROR(INDEX($F54:$L54, $Y54, MATCH($HT54, $F$9:$L$9, 0)), "")="", "", IFERROR(INDEX($F54:$L54, $Y54, MATCH($HT54, $F$9:$L$9, 0)), ""))</f>
        <v/>
      </c>
      <c r="JG54" s="8" t="str" cm="1">
        <f t="array" ref="JG54">IFERROR(INDEX($BN$7:$EY$7, $BM$7, MATCH(CONCATENATE($JE54, " - ", $HT54), $BN$2:$EY$2, 0)), "")</f>
        <v/>
      </c>
      <c r="JH54" s="8" t="str">
        <f t="shared" si="155"/>
        <v/>
      </c>
    </row>
    <row r="55" spans="1:268" x14ac:dyDescent="0.25">
      <c r="A55" s="2"/>
      <c r="B55" s="20"/>
      <c r="C55" s="21"/>
      <c r="D55" s="38"/>
      <c r="E55" s="22"/>
      <c r="F55" s="22"/>
      <c r="G55" s="22"/>
      <c r="H55" s="22"/>
      <c r="I55" s="22"/>
      <c r="J55" s="22"/>
      <c r="K55" s="22"/>
      <c r="L55" s="23"/>
      <c r="M55" s="2"/>
      <c r="N55" s="101" t="str">
        <f t="shared" si="75"/>
        <v/>
      </c>
      <c r="O55" s="2"/>
      <c r="P55" s="62"/>
      <c r="Q55" s="62"/>
      <c r="R55" s="62"/>
      <c r="X55" s="8" t="str">
        <f t="shared" si="76"/>
        <v/>
      </c>
      <c r="Z55" s="8" t="str">
        <f t="shared" si="38"/>
        <v/>
      </c>
      <c r="AA55" s="8" t="str">
        <f t="shared" si="39"/>
        <v/>
      </c>
      <c r="AB55" s="8" t="str">
        <f t="shared" si="40"/>
        <v/>
      </c>
      <c r="AC55" s="8" t="str">
        <f t="shared" si="41"/>
        <v/>
      </c>
      <c r="AD55" s="8" t="str">
        <f t="shared" si="42"/>
        <v/>
      </c>
      <c r="AE55" s="8" t="str">
        <f t="shared" si="43"/>
        <v/>
      </c>
      <c r="AF55" s="8" t="str">
        <f t="shared" si="44"/>
        <v/>
      </c>
      <c r="AG55" s="8" t="str">
        <f t="shared" si="45"/>
        <v/>
      </c>
      <c r="AH55" s="8" t="str">
        <f t="shared" si="46"/>
        <v/>
      </c>
      <c r="AI55" s="8" t="str">
        <f t="shared" si="47"/>
        <v/>
      </c>
      <c r="AJ55" s="8" t="str">
        <f t="shared" si="48"/>
        <v/>
      </c>
      <c r="AL55" s="68" t="str">
        <f t="shared" si="158"/>
        <v/>
      </c>
      <c r="AM55" s="69" t="str">
        <f t="shared" si="159"/>
        <v/>
      </c>
      <c r="AN55" s="69" t="str">
        <f t="shared" si="160"/>
        <v/>
      </c>
      <c r="AO55" s="69" t="str">
        <f t="shared" si="161"/>
        <v/>
      </c>
      <c r="AP55" s="69" t="str">
        <f t="shared" si="162"/>
        <v/>
      </c>
      <c r="AQ55" s="69" t="str">
        <f t="shared" si="163"/>
        <v/>
      </c>
      <c r="AR55" s="70" t="str">
        <f t="shared" si="164"/>
        <v/>
      </c>
      <c r="AT55" s="68" t="str">
        <f>IF($D55="", "", IFERROR(INDEX('Training Positions'!C$11:C$30, MATCH($D55, 'Training Positions'!$B$11:$B$30, 0)), ""))</f>
        <v/>
      </c>
      <c r="AU55" s="69" t="str">
        <f>IF($D55="", "", IFERROR(INDEX('Training Positions'!D$11:D$30, MATCH($D55, 'Training Positions'!$B$11:$B$30, 0)), ""))</f>
        <v/>
      </c>
      <c r="AV55" s="69" t="str">
        <f>IF($D55="", "", IFERROR(INDEX('Training Positions'!E$11:E$30, MATCH($D55, 'Training Positions'!$B$11:$B$30, 0)), ""))</f>
        <v/>
      </c>
      <c r="AW55" s="69" t="str">
        <f>IF($D55="", "", IFERROR(INDEX('Training Positions'!F$11:F$30, MATCH($D55, 'Training Positions'!$B$11:$B$30, 0)), ""))</f>
        <v/>
      </c>
      <c r="AX55" s="69" t="str">
        <f>IF($D55="", "", IFERROR(INDEX('Training Positions'!G$11:G$30, MATCH($D55, 'Training Positions'!$B$11:$B$30, 0)), ""))</f>
        <v/>
      </c>
      <c r="AY55" s="69" t="str">
        <f>IF($D55="", "", IFERROR(INDEX('Training Positions'!H$11:H$30, MATCH($D55, 'Training Positions'!$B$11:$B$30, 0)), ""))</f>
        <v/>
      </c>
      <c r="AZ55" s="70" t="str">
        <f>IF($D55="", "", IFERROR(INDEX('Training Positions'!I$11:I$30, MATCH($D55, 'Training Positions'!$B$11:$B$30, 0)), ""))</f>
        <v/>
      </c>
      <c r="BB55" s="68" t="str">
        <f t="shared" si="77"/>
        <v/>
      </c>
      <c r="BC55" s="69" t="str">
        <f t="shared" si="77"/>
        <v/>
      </c>
      <c r="BD55" s="69" t="str">
        <f t="shared" si="77"/>
        <v/>
      </c>
      <c r="BE55" s="69" t="str">
        <f t="shared" si="77"/>
        <v/>
      </c>
      <c r="BF55" s="69" t="str">
        <f t="shared" si="77"/>
        <v/>
      </c>
      <c r="BG55" s="69" t="str">
        <f t="shared" si="77"/>
        <v/>
      </c>
      <c r="BH55" s="70" t="str">
        <f t="shared" si="77"/>
        <v/>
      </c>
      <c r="BJ55" s="8" t="str" cm="1">
        <f t="array" ref="BJ55">IF($X55="", "", IFERROR(INDEX($BB$10:$BH$10, $BA$10, MATCH(MIN($BB55:$BH55), $BB55:$BH55, 0)), ""))</f>
        <v/>
      </c>
      <c r="BK55" s="78" t="str">
        <f t="shared" si="78"/>
        <v/>
      </c>
      <c r="BL55" s="8" t="str">
        <f>IF($IX55="", "", IFERROR(INDEX(Trainers!$I$11:$I$20, MATCH($IX55, Trainers!$AB$11:$AB$20, 0)), ""))</f>
        <v/>
      </c>
      <c r="BN55" s="68" t="str" cm="1">
        <f t="array" ref="BN55">IF(OR($X55="", BN$7=""), "", IFERROR(IF(IFERROR(INDEX($F55:$L55, $BM55, MATCH(BN$6, $F$9:$L$9, 0)), "")&gt;BN$7, "", IFERROR(INDEX($BB55:$BH55, $BM55, MATCH(BN$6, $BB$10:$BH$10, 0)), "")), ""))</f>
        <v/>
      </c>
      <c r="BO55" s="70" t="str" cm="1">
        <f t="array" ref="BO55">IF(OR($X55="", BO$7=""), "", IFERROR(IF(IFERROR(INDEX($F55:$L55, $BM55, MATCH(BO$6, $F$9:$L$9, 0)), "")&gt;BO$7, "", IFERROR(INDEX($BB55:$BH55, $BM55, MATCH(BO$6, $BB$10:$BH$10, 0)), "")), ""))</f>
        <v/>
      </c>
      <c r="BP55" s="68" t="str">
        <f t="shared" si="79"/>
        <v/>
      </c>
      <c r="BQ55" s="69" t="str">
        <f t="shared" si="80"/>
        <v/>
      </c>
      <c r="BR55" s="69" t="str">
        <f t="shared" si="81"/>
        <v/>
      </c>
      <c r="BS55" s="69" t="str">
        <f t="shared" si="82"/>
        <v/>
      </c>
      <c r="BT55" s="69" t="str">
        <f t="shared" si="83"/>
        <v/>
      </c>
      <c r="BU55" s="69" t="str">
        <f t="shared" si="84"/>
        <v/>
      </c>
      <c r="BV55" s="70" t="str">
        <f t="shared" si="85"/>
        <v/>
      </c>
      <c r="BW55" s="68" t="str" cm="1">
        <f t="array" ref="BW55">IF(OR($X55="", BW$7=""), "", IFERROR(IF(IFERROR(INDEX($F55:$L55, $BM55, MATCH(BW$6, $F$9:$L$9, 0)), "")&gt;BW$7, "", IFERROR(INDEX($BB55:$BH55, $BM55, MATCH(BW$6, $BB$10:$BH$10, 0)), "")), ""))</f>
        <v/>
      </c>
      <c r="BX55" s="70" t="str" cm="1">
        <f t="array" ref="BX55">IF(OR($X55="", BX$7=""), "", IFERROR(IF(IFERROR(INDEX($F55:$L55, $BM55, MATCH(BX$6, $F$9:$L$9, 0)), "")&gt;BX$7, "", IFERROR(INDEX($BB55:$BH55, $BM55, MATCH(BX$6, $BB$10:$BH$10, 0)), "")), ""))</f>
        <v/>
      </c>
      <c r="BY55" s="68" t="str">
        <f t="shared" si="86"/>
        <v/>
      </c>
      <c r="BZ55" s="69" t="str">
        <f t="shared" si="87"/>
        <v/>
      </c>
      <c r="CA55" s="69" t="str">
        <f t="shared" si="88"/>
        <v/>
      </c>
      <c r="CB55" s="69" t="str">
        <f t="shared" si="89"/>
        <v/>
      </c>
      <c r="CC55" s="69" t="str">
        <f t="shared" si="90"/>
        <v/>
      </c>
      <c r="CD55" s="69" t="str">
        <f t="shared" si="91"/>
        <v/>
      </c>
      <c r="CE55" s="70" t="str">
        <f t="shared" si="92"/>
        <v/>
      </c>
      <c r="CF55" s="68" t="str" cm="1">
        <f t="array" ref="CF55">IF(OR($X55="", CF$7=""), "", IFERROR(IF(IFERROR(INDEX($F55:$L55, $BM55, MATCH(CF$6, $F$9:$L$9, 0)), "")&gt;CF$7, "", IFERROR(INDEX($BB55:$BH55, $BM55, MATCH(CF$6, $BB$10:$BH$10, 0)), "")), ""))</f>
        <v/>
      </c>
      <c r="CG55" s="70" t="str" cm="1">
        <f t="array" ref="CG55">IF(OR($X55="", CG$7=""), "", IFERROR(IF(IFERROR(INDEX($F55:$L55, $BM55, MATCH(CG$6, $F$9:$L$9, 0)), "")&gt;CG$7, "", IFERROR(INDEX($BB55:$BH55, $BM55, MATCH(CG$6, $BB$10:$BH$10, 0)), "")), ""))</f>
        <v/>
      </c>
      <c r="CH55" s="68" t="str">
        <f t="shared" si="93"/>
        <v/>
      </c>
      <c r="CI55" s="69" t="str">
        <f t="shared" si="94"/>
        <v/>
      </c>
      <c r="CJ55" s="69" t="str">
        <f t="shared" si="95"/>
        <v/>
      </c>
      <c r="CK55" s="69" t="str">
        <f t="shared" si="96"/>
        <v/>
      </c>
      <c r="CL55" s="69" t="str">
        <f t="shared" si="97"/>
        <v/>
      </c>
      <c r="CM55" s="69" t="str">
        <f t="shared" si="98"/>
        <v/>
      </c>
      <c r="CN55" s="70" t="str">
        <f t="shared" si="99"/>
        <v/>
      </c>
      <c r="CO55" s="68" t="str" cm="1">
        <f t="array" ref="CO55">IF(OR($X55="", CO$7=""), "", IFERROR(IF(IFERROR(INDEX($F55:$L55, $BM55, MATCH(CO$6, $F$9:$L$9, 0)), "")&gt;CO$7, "", IFERROR(INDEX($BB55:$BH55, $BM55, MATCH(CO$6, $BB$10:$BH$10, 0)), "")), ""))</f>
        <v/>
      </c>
      <c r="CP55" s="70" t="str" cm="1">
        <f t="array" ref="CP55">IF(OR($X55="", CP$7=""), "", IFERROR(IF(IFERROR(INDEX($F55:$L55, $BM55, MATCH(CP$6, $F$9:$L$9, 0)), "")&gt;CP$7, "", IFERROR(INDEX($BB55:$BH55, $BM55, MATCH(CP$6, $BB$10:$BH$10, 0)), "")), ""))</f>
        <v/>
      </c>
      <c r="CQ55" s="68" t="str">
        <f t="shared" si="100"/>
        <v/>
      </c>
      <c r="CR55" s="69" t="str">
        <f t="shared" si="101"/>
        <v/>
      </c>
      <c r="CS55" s="69" t="str">
        <f t="shared" si="102"/>
        <v/>
      </c>
      <c r="CT55" s="69" t="str">
        <f t="shared" si="103"/>
        <v/>
      </c>
      <c r="CU55" s="69" t="str">
        <f t="shared" si="104"/>
        <v/>
      </c>
      <c r="CV55" s="69" t="str">
        <f t="shared" si="105"/>
        <v/>
      </c>
      <c r="CW55" s="70" t="str">
        <f t="shared" si="106"/>
        <v/>
      </c>
      <c r="CX55" s="68" t="str" cm="1">
        <f t="array" ref="CX55">IF(OR($X55="", CX$7=""), "", IFERROR(IF(IFERROR(INDEX($F55:$L55, $BM55, MATCH(CX$6, $F$9:$L$9, 0)), "")&gt;CX$7, "", IFERROR(INDEX($BB55:$BH55, $BM55, MATCH(CX$6, $BB$10:$BH$10, 0)), "")), ""))</f>
        <v/>
      </c>
      <c r="CY55" s="70" t="str" cm="1">
        <f t="array" ref="CY55">IF(OR($X55="", CY$7=""), "", IFERROR(IF(IFERROR(INDEX($F55:$L55, $BM55, MATCH(CY$6, $F$9:$L$9, 0)), "")&gt;CY$7, "", IFERROR(INDEX($BB55:$BH55, $BM55, MATCH(CY$6, $BB$10:$BH$10, 0)), "")), ""))</f>
        <v/>
      </c>
      <c r="CZ55" s="68" t="str">
        <f t="shared" si="107"/>
        <v/>
      </c>
      <c r="DA55" s="69" t="str">
        <f t="shared" si="108"/>
        <v/>
      </c>
      <c r="DB55" s="69" t="str">
        <f t="shared" si="109"/>
        <v/>
      </c>
      <c r="DC55" s="69" t="str">
        <f t="shared" si="110"/>
        <v/>
      </c>
      <c r="DD55" s="69" t="str">
        <f t="shared" si="111"/>
        <v/>
      </c>
      <c r="DE55" s="69" t="str">
        <f t="shared" si="112"/>
        <v/>
      </c>
      <c r="DF55" s="70" t="str">
        <f t="shared" si="113"/>
        <v/>
      </c>
      <c r="DG55" s="68" t="str" cm="1">
        <f t="array" ref="DG55">IF(OR($X55="", DG$7=""), "", IFERROR(IF(IFERROR(INDEX($F55:$L55, $BM55, MATCH(DG$6, $F$9:$L$9, 0)), "")&gt;DG$7, "", IFERROR(INDEX($BB55:$BH55, $BM55, MATCH(DG$6, $BB$10:$BH$10, 0)), "")), ""))</f>
        <v/>
      </c>
      <c r="DH55" s="70" t="str" cm="1">
        <f t="array" ref="DH55">IF(OR($X55="", DH$7=""), "", IFERROR(IF(IFERROR(INDEX($F55:$L55, $BM55, MATCH(DH$6, $F$9:$L$9, 0)), "")&gt;DH$7, "", IFERROR(INDEX($BB55:$BH55, $BM55, MATCH(DH$6, $BB$10:$BH$10, 0)), "")), ""))</f>
        <v/>
      </c>
      <c r="DI55" s="68" t="str">
        <f t="shared" si="114"/>
        <v/>
      </c>
      <c r="DJ55" s="69" t="str">
        <f t="shared" si="115"/>
        <v/>
      </c>
      <c r="DK55" s="69" t="str">
        <f t="shared" si="116"/>
        <v/>
      </c>
      <c r="DL55" s="69" t="str">
        <f t="shared" si="117"/>
        <v/>
      </c>
      <c r="DM55" s="69" t="str">
        <f t="shared" si="118"/>
        <v/>
      </c>
      <c r="DN55" s="69" t="str">
        <f t="shared" si="119"/>
        <v/>
      </c>
      <c r="DO55" s="70" t="str">
        <f t="shared" si="120"/>
        <v/>
      </c>
      <c r="DP55" s="68" t="str" cm="1">
        <f t="array" ref="DP55">IF(OR($X55="", DP$7=""), "", IFERROR(IF(IFERROR(INDEX($F55:$L55, $BM55, MATCH(DP$6, $F$9:$L$9, 0)), "")&gt;DP$7, "", IFERROR(INDEX($BB55:$BH55, $BM55, MATCH(DP$6, $BB$10:$BH$10, 0)), "")), ""))</f>
        <v/>
      </c>
      <c r="DQ55" s="70" t="str" cm="1">
        <f t="array" ref="DQ55">IF(OR($X55="", DQ$7=""), "", IFERROR(IF(IFERROR(INDEX($F55:$L55, $BM55, MATCH(DQ$6, $F$9:$L$9, 0)), "")&gt;DQ$7, "", IFERROR(INDEX($BB55:$BH55, $BM55, MATCH(DQ$6, $BB$10:$BH$10, 0)), "")), ""))</f>
        <v/>
      </c>
      <c r="DR55" s="68" t="str">
        <f t="shared" si="121"/>
        <v/>
      </c>
      <c r="DS55" s="69" t="str">
        <f t="shared" si="122"/>
        <v/>
      </c>
      <c r="DT55" s="69" t="str">
        <f t="shared" si="123"/>
        <v/>
      </c>
      <c r="DU55" s="69" t="str">
        <f t="shared" si="124"/>
        <v/>
      </c>
      <c r="DV55" s="69" t="str">
        <f t="shared" si="125"/>
        <v/>
      </c>
      <c r="DW55" s="69" t="str">
        <f t="shared" si="126"/>
        <v/>
      </c>
      <c r="DX55" s="70" t="str">
        <f t="shared" si="127"/>
        <v/>
      </c>
      <c r="DY55" s="68" t="str" cm="1">
        <f t="array" ref="DY55">IF(OR($X55="", DY$7=""), "", IFERROR(IF(IFERROR(INDEX($F55:$L55, $BM55, MATCH(DY$6, $F$9:$L$9, 0)), "")&gt;DY$7, "", IFERROR(INDEX($BB55:$BH55, $BM55, MATCH(DY$6, $BB$10:$BH$10, 0)), "")), ""))</f>
        <v/>
      </c>
      <c r="DZ55" s="70" t="str" cm="1">
        <f t="array" ref="DZ55">IF(OR($X55="", DZ$7=""), "", IFERROR(IF(IFERROR(INDEX($F55:$L55, $BM55, MATCH(DZ$6, $F$9:$L$9, 0)), "")&gt;DZ$7, "", IFERROR(INDEX($BB55:$BH55, $BM55, MATCH(DZ$6, $BB$10:$BH$10, 0)), "")), ""))</f>
        <v/>
      </c>
      <c r="EA55" s="68" t="str">
        <f t="shared" si="128"/>
        <v/>
      </c>
      <c r="EB55" s="69" t="str">
        <f t="shared" si="129"/>
        <v/>
      </c>
      <c r="EC55" s="69" t="str">
        <f t="shared" si="130"/>
        <v/>
      </c>
      <c r="ED55" s="69" t="str">
        <f t="shared" si="131"/>
        <v/>
      </c>
      <c r="EE55" s="69" t="str">
        <f t="shared" si="132"/>
        <v/>
      </c>
      <c r="EF55" s="69" t="str">
        <f t="shared" si="133"/>
        <v/>
      </c>
      <c r="EG55" s="70" t="str">
        <f t="shared" si="134"/>
        <v/>
      </c>
      <c r="EH55" s="68" t="str" cm="1">
        <f t="array" ref="EH55">IF(OR($X55="", EH$7=""), "", IFERROR(IF(IFERROR(INDEX($F55:$L55, $BM55, MATCH(EH$6, $F$9:$L$9, 0)), "")&gt;EH$7, "", IFERROR(INDEX($BB55:$BH55, $BM55, MATCH(EH$6, $BB$10:$BH$10, 0)), "")), ""))</f>
        <v/>
      </c>
      <c r="EI55" s="70" t="str" cm="1">
        <f t="array" ref="EI55">IF(OR($X55="", EI$7=""), "", IFERROR(IF(IFERROR(INDEX($F55:$L55, $BM55, MATCH(EI$6, $F$9:$L$9, 0)), "")&gt;EI$7, "", IFERROR(INDEX($BB55:$BH55, $BM55, MATCH(EI$6, $BB$10:$BH$10, 0)), "")), ""))</f>
        <v/>
      </c>
      <c r="EJ55" s="68" t="str">
        <f t="shared" si="135"/>
        <v/>
      </c>
      <c r="EK55" s="69" t="str">
        <f t="shared" si="136"/>
        <v/>
      </c>
      <c r="EL55" s="69" t="str">
        <f t="shared" si="137"/>
        <v/>
      </c>
      <c r="EM55" s="69" t="str">
        <f t="shared" si="138"/>
        <v/>
      </c>
      <c r="EN55" s="69" t="str">
        <f t="shared" si="139"/>
        <v/>
      </c>
      <c r="EO55" s="69" t="str">
        <f t="shared" si="140"/>
        <v/>
      </c>
      <c r="EP55" s="70" t="str">
        <f t="shared" si="141"/>
        <v/>
      </c>
      <c r="EQ55" s="68" t="str" cm="1">
        <f t="array" ref="EQ55">IF(OR($X55="", EQ$7=""), "", IFERROR(IF(IFERROR(INDEX($F55:$L55, $BM55, MATCH(EQ$6, $F$9:$L$9, 0)), "")&gt;EQ$7, "", IFERROR(INDEX($BB55:$BH55, $BM55, MATCH(EQ$6, $BB$10:$BH$10, 0)), "")), ""))</f>
        <v/>
      </c>
      <c r="ER55" s="70" t="str" cm="1">
        <f t="array" ref="ER55">IF(OR($X55="", ER$7=""), "", IFERROR(IF(IFERROR(INDEX($F55:$L55, $BM55, MATCH(ER$6, $F$9:$L$9, 0)), "")&gt;ER$7, "", IFERROR(INDEX($BB55:$BH55, $BM55, MATCH(ER$6, $BB$10:$BH$10, 0)), "")), ""))</f>
        <v/>
      </c>
      <c r="ES55" s="68" t="str">
        <f t="shared" si="142"/>
        <v/>
      </c>
      <c r="ET55" s="69" t="str">
        <f t="shared" si="143"/>
        <v/>
      </c>
      <c r="EU55" s="69" t="str">
        <f t="shared" si="144"/>
        <v/>
      </c>
      <c r="EV55" s="69" t="str">
        <f t="shared" si="145"/>
        <v/>
      </c>
      <c r="EW55" s="69" t="str">
        <f t="shared" si="146"/>
        <v/>
      </c>
      <c r="EX55" s="69" t="str">
        <f t="shared" si="147"/>
        <v/>
      </c>
      <c r="EY55" s="70" t="str">
        <f t="shared" si="148"/>
        <v/>
      </c>
      <c r="FA55" s="68" t="str" cm="1">
        <f t="array" ref="FA55">IF($X55="", "", IFERROR(INDEX($BN55:$EY55, $EZ55, MATCH(FA$8, $BN$2:$EY$2, 0)), ""))</f>
        <v/>
      </c>
      <c r="FB55" s="69" t="str" cm="1">
        <f t="array" ref="FB55">IF($X55="", "", IFERROR(INDEX($BN55:$EY55, $EZ55, MATCH(FB$8, $BN$2:$EY$2, 0)), ""))</f>
        <v/>
      </c>
      <c r="FC55" s="69" t="str" cm="1">
        <f t="array" ref="FC55">IF($X55="", "", IFERROR(INDEX($BN55:$EY55, $EZ55, MATCH(FC$8, $BN$2:$EY$2, 0)), ""))</f>
        <v/>
      </c>
      <c r="FD55" s="69" t="str" cm="1">
        <f t="array" ref="FD55">IF($X55="", "", IFERROR(INDEX($BN55:$EY55, $EZ55, MATCH(FD$8, $BN$2:$EY$2, 0)), ""))</f>
        <v/>
      </c>
      <c r="FE55" s="69" t="str" cm="1">
        <f t="array" ref="FE55">IF($X55="", "", IFERROR(INDEX($BN55:$EY55, $EZ55, MATCH(FE$8, $BN$2:$EY$2, 0)), ""))</f>
        <v/>
      </c>
      <c r="FF55" s="69" t="str" cm="1">
        <f t="array" ref="FF55">IF($X55="", "", IFERROR(INDEX($BN55:$EY55, $EZ55, MATCH(FF$8, $BN$2:$EY$2, 0)), ""))</f>
        <v/>
      </c>
      <c r="FG55" s="69" t="str" cm="1">
        <f t="array" ref="FG55">IF($X55="", "", IFERROR(INDEX($BN55:$EY55, $EZ55, MATCH(FG$8, $BN$2:$EY$2, 0)), ""))</f>
        <v/>
      </c>
      <c r="FH55" s="69" t="str" cm="1">
        <f t="array" ref="FH55">IF($X55="", "", IFERROR(INDEX($BN55:$EY55, $EZ55, MATCH(FH$8, $BN$2:$EY$2, 0)), ""))</f>
        <v/>
      </c>
      <c r="FI55" s="69" t="str" cm="1">
        <f t="array" ref="FI55">IF($X55="", "", IFERROR(INDEX($BN55:$EY55, $EZ55, MATCH(FI$8, $BN$2:$EY$2, 0)), ""))</f>
        <v/>
      </c>
      <c r="FJ55" s="69" t="str" cm="1">
        <f t="array" ref="FJ55">IF($X55="", "", IFERROR(INDEX($BN55:$EY55, $EZ55, MATCH(FJ$8, $BN$2:$EY$2, 0)), ""))</f>
        <v/>
      </c>
      <c r="FK55" s="69" t="str" cm="1">
        <f t="array" ref="FK55">IF($X55="", "", IFERROR(INDEX($BN55:$EY55, $EZ55, MATCH(FK$8, $BN$2:$EY$2, 0)), ""))</f>
        <v/>
      </c>
      <c r="FL55" s="69" t="str" cm="1">
        <f t="array" ref="FL55">IF($X55="", "", IFERROR(INDEX($BN55:$EY55, $EZ55, MATCH(FL$8, $BN$2:$EY$2, 0)), ""))</f>
        <v/>
      </c>
      <c r="FM55" s="69" t="str" cm="1">
        <f t="array" ref="FM55">IF($X55="", "", IFERROR(INDEX($BN55:$EY55, $EZ55, MATCH(FM$8, $BN$2:$EY$2, 0)), ""))</f>
        <v/>
      </c>
      <c r="FN55" s="69" t="str" cm="1">
        <f t="array" ref="FN55">IF($X55="", "", IFERROR(INDEX($BN55:$EY55, $EZ55, MATCH(FN$8, $BN$2:$EY$2, 0)), ""))</f>
        <v/>
      </c>
      <c r="FO55" s="69" t="str" cm="1">
        <f t="array" ref="FO55">IF($X55="", "", IFERROR(INDEX($BN55:$EY55, $EZ55, MATCH(FO$8, $BN$2:$EY$2, 0)), ""))</f>
        <v/>
      </c>
      <c r="FP55" s="69" t="str" cm="1">
        <f t="array" ref="FP55">IF($X55="", "", IFERROR(INDEX($BN55:$EY55, $EZ55, MATCH(FP$8, $BN$2:$EY$2, 0)), ""))</f>
        <v/>
      </c>
      <c r="FQ55" s="69" t="str" cm="1">
        <f t="array" ref="FQ55">IF($X55="", "", IFERROR(INDEX($BN55:$EY55, $EZ55, MATCH(FQ$8, $BN$2:$EY$2, 0)), ""))</f>
        <v/>
      </c>
      <c r="FR55" s="69" t="str" cm="1">
        <f t="array" ref="FR55">IF($X55="", "", IFERROR(INDEX($BN55:$EY55, $EZ55, MATCH(FR$8, $BN$2:$EY$2, 0)), ""))</f>
        <v/>
      </c>
      <c r="FS55" s="69" t="str" cm="1">
        <f t="array" ref="FS55">IF($X55="", "", IFERROR(INDEX($BN55:$EY55, $EZ55, MATCH(FS$8, $BN$2:$EY$2, 0)), ""))</f>
        <v/>
      </c>
      <c r="FT55" s="69" t="str" cm="1">
        <f t="array" ref="FT55">IF($X55="", "", IFERROR(INDEX($BN55:$EY55, $EZ55, MATCH(FT$8, $BN$2:$EY$2, 0)), ""))</f>
        <v/>
      </c>
      <c r="FU55" s="69" t="str" cm="1">
        <f t="array" ref="FU55">IF($X55="", "", IFERROR(INDEX($BN55:$EY55, $EZ55, MATCH(FU$8, $BN$2:$EY$2, 0)), ""))</f>
        <v/>
      </c>
      <c r="FV55" s="69" t="str" cm="1">
        <f t="array" ref="FV55">IF($X55="", "", IFERROR(INDEX($BN55:$EY55, $EZ55, MATCH(FV$8, $BN$2:$EY$2, 0)), ""))</f>
        <v/>
      </c>
      <c r="FW55" s="69" t="str" cm="1">
        <f t="array" ref="FW55">IF($X55="", "", IFERROR(INDEX($BN55:$EY55, $EZ55, MATCH(FW$8, $BN$2:$EY$2, 0)), ""))</f>
        <v/>
      </c>
      <c r="FX55" s="69" t="str" cm="1">
        <f t="array" ref="FX55">IF($X55="", "", IFERROR(INDEX($BN55:$EY55, $EZ55, MATCH(FX$8, $BN$2:$EY$2, 0)), ""))</f>
        <v/>
      </c>
      <c r="FY55" s="69" t="str" cm="1">
        <f t="array" ref="FY55">IF($X55="", "", IFERROR(INDEX($BN55:$EY55, $EZ55, MATCH(FY$8, $BN$2:$EY$2, 0)), ""))</f>
        <v/>
      </c>
      <c r="FZ55" s="69" t="str" cm="1">
        <f t="array" ref="FZ55">IF($X55="", "", IFERROR(INDEX($BN55:$EY55, $EZ55, MATCH(FZ$8, $BN$2:$EY$2, 0)), ""))</f>
        <v/>
      </c>
      <c r="GA55" s="69" t="str" cm="1">
        <f t="array" ref="GA55">IF($X55="", "", IFERROR(INDEX($BN55:$EY55, $EZ55, MATCH(GA$8, $BN$2:$EY$2, 0)), ""))</f>
        <v/>
      </c>
      <c r="GB55" s="69" t="str" cm="1">
        <f t="array" ref="GB55">IF($X55="", "", IFERROR(INDEX($BN55:$EY55, $EZ55, MATCH(GB$8, $BN$2:$EY$2, 0)), ""))</f>
        <v/>
      </c>
      <c r="GC55" s="69" t="str" cm="1">
        <f t="array" ref="GC55">IF($X55="", "", IFERROR(INDEX($BN55:$EY55, $EZ55, MATCH(GC$8, $BN$2:$EY$2, 0)), ""))</f>
        <v/>
      </c>
      <c r="GD55" s="69" t="str" cm="1">
        <f t="array" ref="GD55">IF($X55="", "", IFERROR(INDEX($BN55:$EY55, $EZ55, MATCH(GD$8, $BN$2:$EY$2, 0)), ""))</f>
        <v/>
      </c>
      <c r="GE55" s="69" t="str" cm="1">
        <f t="array" ref="GE55">IF($X55="", "", IFERROR(INDEX($BN55:$EY55, $EZ55, MATCH(GE$8, $BN$2:$EY$2, 0)), ""))</f>
        <v/>
      </c>
      <c r="GF55" s="69" t="str" cm="1">
        <f t="array" ref="GF55">IF($X55="", "", IFERROR(INDEX($BN55:$EY55, $EZ55, MATCH(GF$8, $BN$2:$EY$2, 0)), ""))</f>
        <v/>
      </c>
      <c r="GG55" s="69" t="str" cm="1">
        <f t="array" ref="GG55">IF($X55="", "", IFERROR(INDEX($BN55:$EY55, $EZ55, MATCH(GG$8, $BN$2:$EY$2, 0)), ""))</f>
        <v/>
      </c>
      <c r="GH55" s="69" t="str" cm="1">
        <f t="array" ref="GH55">IF($X55="", "", IFERROR(INDEX($BN55:$EY55, $EZ55, MATCH(GH$8, $BN$2:$EY$2, 0)), ""))</f>
        <v/>
      </c>
      <c r="GI55" s="69" t="str" cm="1">
        <f t="array" ref="GI55">IF($X55="", "", IFERROR(INDEX($BN55:$EY55, $EZ55, MATCH(GI$8, $BN$2:$EY$2, 0)), ""))</f>
        <v/>
      </c>
      <c r="GJ55" s="69" t="str" cm="1">
        <f t="array" ref="GJ55">IF($X55="", "", IFERROR(INDEX($BN55:$EY55, $EZ55, MATCH(GJ$8, $BN$2:$EY$2, 0)), ""))</f>
        <v/>
      </c>
      <c r="GK55" s="69" t="str" cm="1">
        <f t="array" ref="GK55">IF($X55="", "", IFERROR(INDEX($BN55:$EY55, $EZ55, MATCH(GK$8, $BN$2:$EY$2, 0)), ""))</f>
        <v/>
      </c>
      <c r="GL55" s="69" t="str" cm="1">
        <f t="array" ref="GL55">IF($X55="", "", IFERROR(INDEX($BN55:$EY55, $EZ55, MATCH(GL$8, $BN$2:$EY$2, 0)), ""))</f>
        <v/>
      </c>
      <c r="GM55" s="69" t="str" cm="1">
        <f t="array" ref="GM55">IF($X55="", "", IFERROR(INDEX($BN55:$EY55, $EZ55, MATCH(GM$8, $BN$2:$EY$2, 0)), ""))</f>
        <v/>
      </c>
      <c r="GN55" s="69" t="str" cm="1">
        <f t="array" ref="GN55">IF($X55="", "", IFERROR(INDEX($BN55:$EY55, $EZ55, MATCH(GN$8, $BN$2:$EY$2, 0)), ""))</f>
        <v/>
      </c>
      <c r="GO55" s="69" t="str" cm="1">
        <f t="array" ref="GO55">IF($X55="", "", IFERROR(INDEX($BN55:$EY55, $EZ55, MATCH(GO$8, $BN$2:$EY$2, 0)), ""))</f>
        <v/>
      </c>
      <c r="GP55" s="69" t="str" cm="1">
        <f t="array" ref="GP55">IF($X55="", "", IFERROR(INDEX($BN55:$EY55, $EZ55, MATCH(GP$8, $BN$2:$EY$2, 0)), ""))</f>
        <v/>
      </c>
      <c r="GQ55" s="69" t="str" cm="1">
        <f t="array" ref="GQ55">IF($X55="", "", IFERROR(INDEX($BN55:$EY55, $EZ55, MATCH(GQ$8, $BN$2:$EY$2, 0)), ""))</f>
        <v/>
      </c>
      <c r="GR55" s="69" t="str" cm="1">
        <f t="array" ref="GR55">IF($X55="", "", IFERROR(INDEX($BN55:$EY55, $EZ55, MATCH(GR$8, $BN$2:$EY$2, 0)), ""))</f>
        <v/>
      </c>
      <c r="GS55" s="69" t="str" cm="1">
        <f t="array" ref="GS55">IF($X55="", "", IFERROR(INDEX($BN55:$EY55, $EZ55, MATCH(GS$8, $BN$2:$EY$2, 0)), ""))</f>
        <v/>
      </c>
      <c r="GT55" s="69" t="str" cm="1">
        <f t="array" ref="GT55">IF($X55="", "", IFERROR(INDEX($BN55:$EY55, $EZ55, MATCH(GT$8, $BN$2:$EY$2, 0)), ""))</f>
        <v/>
      </c>
      <c r="GU55" s="69" t="str" cm="1">
        <f t="array" ref="GU55">IF($X55="", "", IFERROR(INDEX($BN55:$EY55, $EZ55, MATCH(GU$8, $BN$2:$EY$2, 0)), ""))</f>
        <v/>
      </c>
      <c r="GV55" s="69" t="str" cm="1">
        <f t="array" ref="GV55">IF($X55="", "", IFERROR(INDEX($BN55:$EY55, $EZ55, MATCH(GV$8, $BN$2:$EY$2, 0)), ""))</f>
        <v/>
      </c>
      <c r="GW55" s="69" t="str" cm="1">
        <f t="array" ref="GW55">IF($X55="", "", IFERROR(INDEX($BN55:$EY55, $EZ55, MATCH(GW$8, $BN$2:$EY$2, 0)), ""))</f>
        <v/>
      </c>
      <c r="GX55" s="69" t="str" cm="1">
        <f t="array" ref="GX55">IF($X55="", "", IFERROR(INDEX($BN55:$EY55, $EZ55, MATCH(GX$8, $BN$2:$EY$2, 0)), ""))</f>
        <v/>
      </c>
      <c r="GY55" s="69" t="str" cm="1">
        <f t="array" ref="GY55">IF($X55="", "", IFERROR(INDEX($BN55:$EY55, $EZ55, MATCH(GY$8, $BN$2:$EY$2, 0)), ""))</f>
        <v/>
      </c>
      <c r="GZ55" s="69" t="str" cm="1">
        <f t="array" ref="GZ55">IF($X55="", "", IFERROR(INDEX($BN55:$EY55, $EZ55, MATCH(GZ$8, $BN$2:$EY$2, 0)), ""))</f>
        <v/>
      </c>
      <c r="HA55" s="69" t="str" cm="1">
        <f t="array" ref="HA55">IF($X55="", "", IFERROR(INDEX($BN55:$EY55, $EZ55, MATCH(HA$8, $BN$2:$EY$2, 0)), ""))</f>
        <v/>
      </c>
      <c r="HB55" s="69" t="str" cm="1">
        <f t="array" ref="HB55">IF($X55="", "", IFERROR(INDEX($BN55:$EY55, $EZ55, MATCH(HB$8, $BN$2:$EY$2, 0)), ""))</f>
        <v/>
      </c>
      <c r="HC55" s="69" t="str" cm="1">
        <f t="array" ref="HC55">IF($X55="", "", IFERROR(INDEX($BN55:$EY55, $EZ55, MATCH(HC$8, $BN$2:$EY$2, 0)), ""))</f>
        <v/>
      </c>
      <c r="HD55" s="69" t="str" cm="1">
        <f t="array" ref="HD55">IF($X55="", "", IFERROR(INDEX($BN55:$EY55, $EZ55, MATCH(HD$8, $BN$2:$EY$2, 0)), ""))</f>
        <v/>
      </c>
      <c r="HE55" s="69" t="str" cm="1">
        <f t="array" ref="HE55">IF($X55="", "", IFERROR(INDEX($BN55:$EY55, $EZ55, MATCH(HE$8, $BN$2:$EY$2, 0)), ""))</f>
        <v/>
      </c>
      <c r="HF55" s="69" t="str" cm="1">
        <f t="array" ref="HF55">IF($X55="", "", IFERROR(INDEX($BN55:$EY55, $EZ55, MATCH(HF$8, $BN$2:$EY$2, 0)), ""))</f>
        <v/>
      </c>
      <c r="HG55" s="69" t="str" cm="1">
        <f t="array" ref="HG55">IF($X55="", "", IFERROR(INDEX($BN55:$EY55, $EZ55, MATCH(HG$8, $BN$2:$EY$2, 0)), ""))</f>
        <v/>
      </c>
      <c r="HH55" s="69" t="str" cm="1">
        <f t="array" ref="HH55">IF($X55="", "", IFERROR(INDEX($BN55:$EY55, $EZ55, MATCH(HH$8, $BN$2:$EY$2, 0)), ""))</f>
        <v/>
      </c>
      <c r="HI55" s="69" t="str" cm="1">
        <f t="array" ref="HI55">IF($X55="", "", IFERROR(INDEX($BN55:$EY55, $EZ55, MATCH(HI$8, $BN$2:$EY$2, 0)), ""))</f>
        <v/>
      </c>
      <c r="HJ55" s="69" t="str" cm="1">
        <f t="array" ref="HJ55">IF($X55="", "", IFERROR(INDEX($BN55:$EY55, $EZ55, MATCH(HJ$8, $BN$2:$EY$2, 0)), ""))</f>
        <v/>
      </c>
      <c r="HK55" s="69" t="str" cm="1">
        <f t="array" ref="HK55">IF($X55="", "", IFERROR(INDEX($BN55:$EY55, $EZ55, MATCH(HK$8, $BN$2:$EY$2, 0)), ""))</f>
        <v/>
      </c>
      <c r="HL55" s="69" t="str" cm="1">
        <f t="array" ref="HL55">IF($X55="", "", IFERROR(INDEX($BN55:$EY55, $EZ55, MATCH(HL$8, $BN$2:$EY$2, 0)), ""))</f>
        <v/>
      </c>
      <c r="HM55" s="69" t="str" cm="1">
        <f t="array" ref="HM55">IF($X55="", "", IFERROR(INDEX($BN55:$EY55, $EZ55, MATCH(HM$8, $BN$2:$EY$2, 0)), ""))</f>
        <v/>
      </c>
      <c r="HN55" s="69" t="str" cm="1">
        <f t="array" ref="HN55">IF($X55="", "", IFERROR(INDEX($BN55:$EY55, $EZ55, MATCH(HN$8, $BN$2:$EY$2, 0)), ""))</f>
        <v/>
      </c>
      <c r="HO55" s="69" t="str" cm="1">
        <f t="array" ref="HO55">IF($X55="", "", IFERROR(INDEX($BN55:$EY55, $EZ55, MATCH(HO$8, $BN$2:$EY$2, 0)), ""))</f>
        <v/>
      </c>
      <c r="HP55" s="69" t="str" cm="1">
        <f t="array" ref="HP55">IF($X55="", "", IFERROR(INDEX($BN55:$EY55, $EZ55, MATCH(HP$8, $BN$2:$EY$2, 0)), ""))</f>
        <v/>
      </c>
      <c r="HQ55" s="69" t="str" cm="1">
        <f t="array" ref="HQ55">IF($X55="", "", IFERROR(INDEX($BN55:$EY55, $EZ55, MATCH(HQ$8, $BN$2:$EY$2, 0)), ""))</f>
        <v/>
      </c>
      <c r="HR55" s="70" t="str" cm="1">
        <f t="array" ref="HR55">IF($X55="", "", IFERROR(INDEX($BN55:$EY55, $EZ55, MATCH(HR$8, $BN$2:$EY$2, 0)), ""))</f>
        <v/>
      </c>
      <c r="HT55" s="8" t="str" cm="1">
        <f t="array" ref="HT55">IFERROR(INDEX($FA$6:$HR$6, $HS$6, MATCH(MIN($FA55:$HR55), $FA55:$HR55, 0)), "")</f>
        <v/>
      </c>
      <c r="HV55" s="8" t="str" cm="1">
        <f t="array" ref="HV55">IFERROR(INDEX(Trainers!$I$11:$I$20, MATCH(IFERROR(INDEX($FA$7:$HR$7, $HS$6, MATCH(MIN($FA55:$HR55), $FA55:$HR55, 0)), ""), Trainers!$AB$11:$AB$20, 0)), "")</f>
        <v/>
      </c>
      <c r="HX55" s="81" t="str">
        <f t="shared" si="167"/>
        <v/>
      </c>
      <c r="HY55" s="88" t="str">
        <f t="shared" si="168"/>
        <v/>
      </c>
      <c r="HZ55" s="81" t="str">
        <f t="shared" si="169"/>
        <v/>
      </c>
      <c r="IA55" s="88" t="str">
        <f t="shared" si="170"/>
        <v/>
      </c>
      <c r="IB55" s="81" t="str">
        <f t="shared" si="169"/>
        <v/>
      </c>
      <c r="IC55" s="88" t="str">
        <f t="shared" si="170"/>
        <v/>
      </c>
      <c r="ID55" s="81" t="str">
        <f t="shared" si="169"/>
        <v/>
      </c>
      <c r="IE55" s="88" t="str">
        <f t="shared" si="170"/>
        <v/>
      </c>
      <c r="IF55" s="81" t="str">
        <f t="shared" si="169"/>
        <v/>
      </c>
      <c r="IG55" s="88" t="str">
        <f t="shared" si="170"/>
        <v/>
      </c>
      <c r="IH55" s="81" t="str">
        <f t="shared" si="169"/>
        <v/>
      </c>
      <c r="II55" s="88" t="str">
        <f t="shared" si="170"/>
        <v/>
      </c>
      <c r="IJ55" s="81" t="str">
        <f t="shared" si="169"/>
        <v/>
      </c>
      <c r="IK55" s="88" t="str">
        <f t="shared" si="170"/>
        <v/>
      </c>
      <c r="IL55" s="81" t="str">
        <f t="shared" si="169"/>
        <v/>
      </c>
      <c r="IM55" s="88" t="str">
        <f t="shared" si="170"/>
        <v/>
      </c>
      <c r="IN55" s="81" t="str">
        <f t="shared" si="169"/>
        <v/>
      </c>
      <c r="IO55" s="88" t="str">
        <f t="shared" si="170"/>
        <v/>
      </c>
      <c r="IP55" s="81" t="str">
        <f t="shared" si="169"/>
        <v/>
      </c>
      <c r="IQ55" s="88" t="str">
        <f t="shared" si="166"/>
        <v/>
      </c>
      <c r="IS55" s="81" t="str" cm="1">
        <f t="array" ref="IS55">IF($X55="", "", IFERROR(INDEX($HX$3:$IQ$3, $IR$3, MATCH(IS$10, $HX55:$IQ55, 0)), ""))</f>
        <v/>
      </c>
      <c r="IT55" s="89" t="str" cm="1">
        <f t="array" ref="IT55">IF($X55="", "", IFERROR(INDEX($HX$3:$IQ$3, $IR$3, MATCH(IT$10, $HX55:$IQ55, 0)), ""))</f>
        <v/>
      </c>
      <c r="IU55" s="89" t="str" cm="1">
        <f t="array" ref="IU55">IF($X55="", "", IFERROR(INDEX($HX$3:$IQ$3, $IR$3, MATCH(IU$10, $HX55:$IQ55, 0)), ""))</f>
        <v/>
      </c>
      <c r="IV55" s="8" t="str">
        <f t="shared" si="151"/>
        <v/>
      </c>
      <c r="IX55" s="8" t="str">
        <f t="shared" si="152"/>
        <v/>
      </c>
      <c r="IZ55" s="8" t="str">
        <f>IF($BL55="", "", IFERROR(INDEX(Trainers!$AB$11:$AB$20, MATCH($BL55, Trainers!$I$11:$I$20, 0)), ""))</f>
        <v/>
      </c>
      <c r="JA55" s="78" t="str">
        <f t="shared" si="153"/>
        <v/>
      </c>
      <c r="JB55" s="8" t="str" cm="1">
        <f t="array" ref="JB55">IFERROR(INDEX($BN$7:$EY$7, $BM$7, MATCH(CONCATENATE($IZ55, " - ", $BJ55), $BN$2:$EY$2, 0)), "")</f>
        <v/>
      </c>
      <c r="JC55" s="8" t="str">
        <f t="shared" si="154"/>
        <v/>
      </c>
      <c r="JE55" s="8" t="str">
        <f>IF($HV55="", "", IFERROR(INDEX(Trainers!$AB$11:$AB$20, MATCH($HV55, Trainers!$I$11:$I$20, 0)), ""))</f>
        <v/>
      </c>
      <c r="JF55" s="78" t="str" cm="1">
        <f t="array" ref="JF55">IF(IFERROR(INDEX($F55:$L55, $Y55, MATCH($HT55, $F$9:$L$9, 0)), "")="", "", IFERROR(INDEX($F55:$L55, $Y55, MATCH($HT55, $F$9:$L$9, 0)), ""))</f>
        <v/>
      </c>
      <c r="JG55" s="8" t="str" cm="1">
        <f t="array" ref="JG55">IFERROR(INDEX($BN$7:$EY$7, $BM$7, MATCH(CONCATENATE($JE55, " - ", $HT55), $BN$2:$EY$2, 0)), "")</f>
        <v/>
      </c>
      <c r="JH55" s="8" t="str">
        <f t="shared" si="155"/>
        <v/>
      </c>
    </row>
    <row r="56" spans="1:268" x14ac:dyDescent="0.25">
      <c r="A56" s="2"/>
      <c r="B56" s="20"/>
      <c r="C56" s="21"/>
      <c r="D56" s="38"/>
      <c r="E56" s="22"/>
      <c r="F56" s="22"/>
      <c r="G56" s="22"/>
      <c r="H56" s="22"/>
      <c r="I56" s="22"/>
      <c r="J56" s="22"/>
      <c r="K56" s="22"/>
      <c r="L56" s="23"/>
      <c r="M56" s="2"/>
      <c r="N56" s="101" t="str">
        <f t="shared" si="75"/>
        <v/>
      </c>
      <c r="O56" s="2"/>
      <c r="P56" s="62"/>
      <c r="Q56" s="62"/>
      <c r="R56" s="62"/>
      <c r="X56" s="8" t="str">
        <f t="shared" si="76"/>
        <v/>
      </c>
      <c r="Z56" s="8" t="str">
        <f t="shared" si="38"/>
        <v/>
      </c>
      <c r="AA56" s="8" t="str">
        <f t="shared" si="39"/>
        <v/>
      </c>
      <c r="AB56" s="8" t="str">
        <f t="shared" si="40"/>
        <v/>
      </c>
      <c r="AC56" s="8" t="str">
        <f t="shared" si="41"/>
        <v/>
      </c>
      <c r="AD56" s="8" t="str">
        <f t="shared" si="42"/>
        <v/>
      </c>
      <c r="AE56" s="8" t="str">
        <f t="shared" si="43"/>
        <v/>
      </c>
      <c r="AF56" s="8" t="str">
        <f t="shared" si="44"/>
        <v/>
      </c>
      <c r="AG56" s="8" t="str">
        <f t="shared" si="45"/>
        <v/>
      </c>
      <c r="AH56" s="8" t="str">
        <f t="shared" si="46"/>
        <v/>
      </c>
      <c r="AI56" s="8" t="str">
        <f t="shared" si="47"/>
        <v/>
      </c>
      <c r="AJ56" s="8" t="str">
        <f t="shared" si="48"/>
        <v/>
      </c>
      <c r="AL56" s="68" t="str">
        <f t="shared" si="158"/>
        <v/>
      </c>
      <c r="AM56" s="69" t="str">
        <f t="shared" si="159"/>
        <v/>
      </c>
      <c r="AN56" s="69" t="str">
        <f t="shared" si="160"/>
        <v/>
      </c>
      <c r="AO56" s="69" t="str">
        <f t="shared" si="161"/>
        <v/>
      </c>
      <c r="AP56" s="69" t="str">
        <f t="shared" si="162"/>
        <v/>
      </c>
      <c r="AQ56" s="69" t="str">
        <f t="shared" si="163"/>
        <v/>
      </c>
      <c r="AR56" s="70" t="str">
        <f t="shared" si="164"/>
        <v/>
      </c>
      <c r="AT56" s="68" t="str">
        <f>IF($D56="", "", IFERROR(INDEX('Training Positions'!C$11:C$30, MATCH($D56, 'Training Positions'!$B$11:$B$30, 0)), ""))</f>
        <v/>
      </c>
      <c r="AU56" s="69" t="str">
        <f>IF($D56="", "", IFERROR(INDEX('Training Positions'!D$11:D$30, MATCH($D56, 'Training Positions'!$B$11:$B$30, 0)), ""))</f>
        <v/>
      </c>
      <c r="AV56" s="69" t="str">
        <f>IF($D56="", "", IFERROR(INDEX('Training Positions'!E$11:E$30, MATCH($D56, 'Training Positions'!$B$11:$B$30, 0)), ""))</f>
        <v/>
      </c>
      <c r="AW56" s="69" t="str">
        <f>IF($D56="", "", IFERROR(INDEX('Training Positions'!F$11:F$30, MATCH($D56, 'Training Positions'!$B$11:$B$30, 0)), ""))</f>
        <v/>
      </c>
      <c r="AX56" s="69" t="str">
        <f>IF($D56="", "", IFERROR(INDEX('Training Positions'!G$11:G$30, MATCH($D56, 'Training Positions'!$B$11:$B$30, 0)), ""))</f>
        <v/>
      </c>
      <c r="AY56" s="69" t="str">
        <f>IF($D56="", "", IFERROR(INDEX('Training Positions'!H$11:H$30, MATCH($D56, 'Training Positions'!$B$11:$B$30, 0)), ""))</f>
        <v/>
      </c>
      <c r="AZ56" s="70" t="str">
        <f>IF($D56="", "", IFERROR(INDEX('Training Positions'!I$11:I$30, MATCH($D56, 'Training Positions'!$B$11:$B$30, 0)), ""))</f>
        <v/>
      </c>
      <c r="BB56" s="68" t="str">
        <f t="shared" si="77"/>
        <v/>
      </c>
      <c r="BC56" s="69" t="str">
        <f t="shared" si="77"/>
        <v/>
      </c>
      <c r="BD56" s="69" t="str">
        <f t="shared" si="77"/>
        <v/>
      </c>
      <c r="BE56" s="69" t="str">
        <f t="shared" si="77"/>
        <v/>
      </c>
      <c r="BF56" s="69" t="str">
        <f t="shared" si="77"/>
        <v/>
      </c>
      <c r="BG56" s="69" t="str">
        <f t="shared" si="77"/>
        <v/>
      </c>
      <c r="BH56" s="70" t="str">
        <f t="shared" si="77"/>
        <v/>
      </c>
      <c r="BJ56" s="8" t="str" cm="1">
        <f t="array" ref="BJ56">IF($X56="", "", IFERROR(INDEX($BB$10:$BH$10, $BA$10, MATCH(MIN($BB56:$BH56), $BB56:$BH56, 0)), ""))</f>
        <v/>
      </c>
      <c r="BK56" s="78" t="str">
        <f t="shared" si="78"/>
        <v/>
      </c>
      <c r="BL56" s="8" t="str">
        <f>IF($IX56="", "", IFERROR(INDEX(Trainers!$I$11:$I$20, MATCH($IX56, Trainers!$AB$11:$AB$20, 0)), ""))</f>
        <v/>
      </c>
      <c r="BN56" s="68" t="str" cm="1">
        <f t="array" ref="BN56">IF(OR($X56="", BN$7=""), "", IFERROR(IF(IFERROR(INDEX($F56:$L56, $BM56, MATCH(BN$6, $F$9:$L$9, 0)), "")&gt;BN$7, "", IFERROR(INDEX($BB56:$BH56, $BM56, MATCH(BN$6, $BB$10:$BH$10, 0)), "")), ""))</f>
        <v/>
      </c>
      <c r="BO56" s="70" t="str" cm="1">
        <f t="array" ref="BO56">IF(OR($X56="", BO$7=""), "", IFERROR(IF(IFERROR(INDEX($F56:$L56, $BM56, MATCH(BO$6, $F$9:$L$9, 0)), "")&gt;BO$7, "", IFERROR(INDEX($BB56:$BH56, $BM56, MATCH(BO$6, $BB$10:$BH$10, 0)), "")), ""))</f>
        <v/>
      </c>
      <c r="BP56" s="68" t="str">
        <f t="shared" si="79"/>
        <v/>
      </c>
      <c r="BQ56" s="69" t="str">
        <f t="shared" si="80"/>
        <v/>
      </c>
      <c r="BR56" s="69" t="str">
        <f t="shared" si="81"/>
        <v/>
      </c>
      <c r="BS56" s="69" t="str">
        <f t="shared" si="82"/>
        <v/>
      </c>
      <c r="BT56" s="69" t="str">
        <f t="shared" si="83"/>
        <v/>
      </c>
      <c r="BU56" s="69" t="str">
        <f t="shared" si="84"/>
        <v/>
      </c>
      <c r="BV56" s="70" t="str">
        <f t="shared" si="85"/>
        <v/>
      </c>
      <c r="BW56" s="68" t="str" cm="1">
        <f t="array" ref="BW56">IF(OR($X56="", BW$7=""), "", IFERROR(IF(IFERROR(INDEX($F56:$L56, $BM56, MATCH(BW$6, $F$9:$L$9, 0)), "")&gt;BW$7, "", IFERROR(INDEX($BB56:$BH56, $BM56, MATCH(BW$6, $BB$10:$BH$10, 0)), "")), ""))</f>
        <v/>
      </c>
      <c r="BX56" s="70" t="str" cm="1">
        <f t="array" ref="BX56">IF(OR($X56="", BX$7=""), "", IFERROR(IF(IFERROR(INDEX($F56:$L56, $BM56, MATCH(BX$6, $F$9:$L$9, 0)), "")&gt;BX$7, "", IFERROR(INDEX($BB56:$BH56, $BM56, MATCH(BX$6, $BB$10:$BH$10, 0)), "")), ""))</f>
        <v/>
      </c>
      <c r="BY56" s="68" t="str">
        <f t="shared" si="86"/>
        <v/>
      </c>
      <c r="BZ56" s="69" t="str">
        <f t="shared" si="87"/>
        <v/>
      </c>
      <c r="CA56" s="69" t="str">
        <f t="shared" si="88"/>
        <v/>
      </c>
      <c r="CB56" s="69" t="str">
        <f t="shared" si="89"/>
        <v/>
      </c>
      <c r="CC56" s="69" t="str">
        <f t="shared" si="90"/>
        <v/>
      </c>
      <c r="CD56" s="69" t="str">
        <f t="shared" si="91"/>
        <v/>
      </c>
      <c r="CE56" s="70" t="str">
        <f t="shared" si="92"/>
        <v/>
      </c>
      <c r="CF56" s="68" t="str" cm="1">
        <f t="array" ref="CF56">IF(OR($X56="", CF$7=""), "", IFERROR(IF(IFERROR(INDEX($F56:$L56, $BM56, MATCH(CF$6, $F$9:$L$9, 0)), "")&gt;CF$7, "", IFERROR(INDEX($BB56:$BH56, $BM56, MATCH(CF$6, $BB$10:$BH$10, 0)), "")), ""))</f>
        <v/>
      </c>
      <c r="CG56" s="70" t="str" cm="1">
        <f t="array" ref="CG56">IF(OR($X56="", CG$7=""), "", IFERROR(IF(IFERROR(INDEX($F56:$L56, $BM56, MATCH(CG$6, $F$9:$L$9, 0)), "")&gt;CG$7, "", IFERROR(INDEX($BB56:$BH56, $BM56, MATCH(CG$6, $BB$10:$BH$10, 0)), "")), ""))</f>
        <v/>
      </c>
      <c r="CH56" s="68" t="str">
        <f t="shared" si="93"/>
        <v/>
      </c>
      <c r="CI56" s="69" t="str">
        <f t="shared" si="94"/>
        <v/>
      </c>
      <c r="CJ56" s="69" t="str">
        <f t="shared" si="95"/>
        <v/>
      </c>
      <c r="CK56" s="69" t="str">
        <f t="shared" si="96"/>
        <v/>
      </c>
      <c r="CL56" s="69" t="str">
        <f t="shared" si="97"/>
        <v/>
      </c>
      <c r="CM56" s="69" t="str">
        <f t="shared" si="98"/>
        <v/>
      </c>
      <c r="CN56" s="70" t="str">
        <f t="shared" si="99"/>
        <v/>
      </c>
      <c r="CO56" s="68" t="str" cm="1">
        <f t="array" ref="CO56">IF(OR($X56="", CO$7=""), "", IFERROR(IF(IFERROR(INDEX($F56:$L56, $BM56, MATCH(CO$6, $F$9:$L$9, 0)), "")&gt;CO$7, "", IFERROR(INDEX($BB56:$BH56, $BM56, MATCH(CO$6, $BB$10:$BH$10, 0)), "")), ""))</f>
        <v/>
      </c>
      <c r="CP56" s="70" t="str" cm="1">
        <f t="array" ref="CP56">IF(OR($X56="", CP$7=""), "", IFERROR(IF(IFERROR(INDEX($F56:$L56, $BM56, MATCH(CP$6, $F$9:$L$9, 0)), "")&gt;CP$7, "", IFERROR(INDEX($BB56:$BH56, $BM56, MATCH(CP$6, $BB$10:$BH$10, 0)), "")), ""))</f>
        <v/>
      </c>
      <c r="CQ56" s="68" t="str">
        <f t="shared" si="100"/>
        <v/>
      </c>
      <c r="CR56" s="69" t="str">
        <f t="shared" si="101"/>
        <v/>
      </c>
      <c r="CS56" s="69" t="str">
        <f t="shared" si="102"/>
        <v/>
      </c>
      <c r="CT56" s="69" t="str">
        <f t="shared" si="103"/>
        <v/>
      </c>
      <c r="CU56" s="69" t="str">
        <f t="shared" si="104"/>
        <v/>
      </c>
      <c r="CV56" s="69" t="str">
        <f t="shared" si="105"/>
        <v/>
      </c>
      <c r="CW56" s="70" t="str">
        <f t="shared" si="106"/>
        <v/>
      </c>
      <c r="CX56" s="68" t="str" cm="1">
        <f t="array" ref="CX56">IF(OR($X56="", CX$7=""), "", IFERROR(IF(IFERROR(INDEX($F56:$L56, $BM56, MATCH(CX$6, $F$9:$L$9, 0)), "")&gt;CX$7, "", IFERROR(INDEX($BB56:$BH56, $BM56, MATCH(CX$6, $BB$10:$BH$10, 0)), "")), ""))</f>
        <v/>
      </c>
      <c r="CY56" s="70" t="str" cm="1">
        <f t="array" ref="CY56">IF(OR($X56="", CY$7=""), "", IFERROR(IF(IFERROR(INDEX($F56:$L56, $BM56, MATCH(CY$6, $F$9:$L$9, 0)), "")&gt;CY$7, "", IFERROR(INDEX($BB56:$BH56, $BM56, MATCH(CY$6, $BB$10:$BH$10, 0)), "")), ""))</f>
        <v/>
      </c>
      <c r="CZ56" s="68" t="str">
        <f t="shared" si="107"/>
        <v/>
      </c>
      <c r="DA56" s="69" t="str">
        <f t="shared" si="108"/>
        <v/>
      </c>
      <c r="DB56" s="69" t="str">
        <f t="shared" si="109"/>
        <v/>
      </c>
      <c r="DC56" s="69" t="str">
        <f t="shared" si="110"/>
        <v/>
      </c>
      <c r="DD56" s="69" t="str">
        <f t="shared" si="111"/>
        <v/>
      </c>
      <c r="DE56" s="69" t="str">
        <f t="shared" si="112"/>
        <v/>
      </c>
      <c r="DF56" s="70" t="str">
        <f t="shared" si="113"/>
        <v/>
      </c>
      <c r="DG56" s="68" t="str" cm="1">
        <f t="array" ref="DG56">IF(OR($X56="", DG$7=""), "", IFERROR(IF(IFERROR(INDEX($F56:$L56, $BM56, MATCH(DG$6, $F$9:$L$9, 0)), "")&gt;DG$7, "", IFERROR(INDEX($BB56:$BH56, $BM56, MATCH(DG$6, $BB$10:$BH$10, 0)), "")), ""))</f>
        <v/>
      </c>
      <c r="DH56" s="70" t="str" cm="1">
        <f t="array" ref="DH56">IF(OR($X56="", DH$7=""), "", IFERROR(IF(IFERROR(INDEX($F56:$L56, $BM56, MATCH(DH$6, $F$9:$L$9, 0)), "")&gt;DH$7, "", IFERROR(INDEX($BB56:$BH56, $BM56, MATCH(DH$6, $BB$10:$BH$10, 0)), "")), ""))</f>
        <v/>
      </c>
      <c r="DI56" s="68" t="str">
        <f t="shared" si="114"/>
        <v/>
      </c>
      <c r="DJ56" s="69" t="str">
        <f t="shared" si="115"/>
        <v/>
      </c>
      <c r="DK56" s="69" t="str">
        <f t="shared" si="116"/>
        <v/>
      </c>
      <c r="DL56" s="69" t="str">
        <f t="shared" si="117"/>
        <v/>
      </c>
      <c r="DM56" s="69" t="str">
        <f t="shared" si="118"/>
        <v/>
      </c>
      <c r="DN56" s="69" t="str">
        <f t="shared" si="119"/>
        <v/>
      </c>
      <c r="DO56" s="70" t="str">
        <f t="shared" si="120"/>
        <v/>
      </c>
      <c r="DP56" s="68" t="str" cm="1">
        <f t="array" ref="DP56">IF(OR($X56="", DP$7=""), "", IFERROR(IF(IFERROR(INDEX($F56:$L56, $BM56, MATCH(DP$6, $F$9:$L$9, 0)), "")&gt;DP$7, "", IFERROR(INDEX($BB56:$BH56, $BM56, MATCH(DP$6, $BB$10:$BH$10, 0)), "")), ""))</f>
        <v/>
      </c>
      <c r="DQ56" s="70" t="str" cm="1">
        <f t="array" ref="DQ56">IF(OR($X56="", DQ$7=""), "", IFERROR(IF(IFERROR(INDEX($F56:$L56, $BM56, MATCH(DQ$6, $F$9:$L$9, 0)), "")&gt;DQ$7, "", IFERROR(INDEX($BB56:$BH56, $BM56, MATCH(DQ$6, $BB$10:$BH$10, 0)), "")), ""))</f>
        <v/>
      </c>
      <c r="DR56" s="68" t="str">
        <f t="shared" si="121"/>
        <v/>
      </c>
      <c r="DS56" s="69" t="str">
        <f t="shared" si="122"/>
        <v/>
      </c>
      <c r="DT56" s="69" t="str">
        <f t="shared" si="123"/>
        <v/>
      </c>
      <c r="DU56" s="69" t="str">
        <f t="shared" si="124"/>
        <v/>
      </c>
      <c r="DV56" s="69" t="str">
        <f t="shared" si="125"/>
        <v/>
      </c>
      <c r="DW56" s="69" t="str">
        <f t="shared" si="126"/>
        <v/>
      </c>
      <c r="DX56" s="70" t="str">
        <f t="shared" si="127"/>
        <v/>
      </c>
      <c r="DY56" s="68" t="str" cm="1">
        <f t="array" ref="DY56">IF(OR($X56="", DY$7=""), "", IFERROR(IF(IFERROR(INDEX($F56:$L56, $BM56, MATCH(DY$6, $F$9:$L$9, 0)), "")&gt;DY$7, "", IFERROR(INDEX($BB56:$BH56, $BM56, MATCH(DY$6, $BB$10:$BH$10, 0)), "")), ""))</f>
        <v/>
      </c>
      <c r="DZ56" s="70" t="str" cm="1">
        <f t="array" ref="DZ56">IF(OR($X56="", DZ$7=""), "", IFERROR(IF(IFERROR(INDEX($F56:$L56, $BM56, MATCH(DZ$6, $F$9:$L$9, 0)), "")&gt;DZ$7, "", IFERROR(INDEX($BB56:$BH56, $BM56, MATCH(DZ$6, $BB$10:$BH$10, 0)), "")), ""))</f>
        <v/>
      </c>
      <c r="EA56" s="68" t="str">
        <f t="shared" si="128"/>
        <v/>
      </c>
      <c r="EB56" s="69" t="str">
        <f t="shared" si="129"/>
        <v/>
      </c>
      <c r="EC56" s="69" t="str">
        <f t="shared" si="130"/>
        <v/>
      </c>
      <c r="ED56" s="69" t="str">
        <f t="shared" si="131"/>
        <v/>
      </c>
      <c r="EE56" s="69" t="str">
        <f t="shared" si="132"/>
        <v/>
      </c>
      <c r="EF56" s="69" t="str">
        <f t="shared" si="133"/>
        <v/>
      </c>
      <c r="EG56" s="70" t="str">
        <f t="shared" si="134"/>
        <v/>
      </c>
      <c r="EH56" s="68" t="str" cm="1">
        <f t="array" ref="EH56">IF(OR($X56="", EH$7=""), "", IFERROR(IF(IFERROR(INDEX($F56:$L56, $BM56, MATCH(EH$6, $F$9:$L$9, 0)), "")&gt;EH$7, "", IFERROR(INDEX($BB56:$BH56, $BM56, MATCH(EH$6, $BB$10:$BH$10, 0)), "")), ""))</f>
        <v/>
      </c>
      <c r="EI56" s="70" t="str" cm="1">
        <f t="array" ref="EI56">IF(OR($X56="", EI$7=""), "", IFERROR(IF(IFERROR(INDEX($F56:$L56, $BM56, MATCH(EI$6, $F$9:$L$9, 0)), "")&gt;EI$7, "", IFERROR(INDEX($BB56:$BH56, $BM56, MATCH(EI$6, $BB$10:$BH$10, 0)), "")), ""))</f>
        <v/>
      </c>
      <c r="EJ56" s="68" t="str">
        <f t="shared" si="135"/>
        <v/>
      </c>
      <c r="EK56" s="69" t="str">
        <f t="shared" si="136"/>
        <v/>
      </c>
      <c r="EL56" s="69" t="str">
        <f t="shared" si="137"/>
        <v/>
      </c>
      <c r="EM56" s="69" t="str">
        <f t="shared" si="138"/>
        <v/>
      </c>
      <c r="EN56" s="69" t="str">
        <f t="shared" si="139"/>
        <v/>
      </c>
      <c r="EO56" s="69" t="str">
        <f t="shared" si="140"/>
        <v/>
      </c>
      <c r="EP56" s="70" t="str">
        <f t="shared" si="141"/>
        <v/>
      </c>
      <c r="EQ56" s="68" t="str" cm="1">
        <f t="array" ref="EQ56">IF(OR($X56="", EQ$7=""), "", IFERROR(IF(IFERROR(INDEX($F56:$L56, $BM56, MATCH(EQ$6, $F$9:$L$9, 0)), "")&gt;EQ$7, "", IFERROR(INDEX($BB56:$BH56, $BM56, MATCH(EQ$6, $BB$10:$BH$10, 0)), "")), ""))</f>
        <v/>
      </c>
      <c r="ER56" s="70" t="str" cm="1">
        <f t="array" ref="ER56">IF(OR($X56="", ER$7=""), "", IFERROR(IF(IFERROR(INDEX($F56:$L56, $BM56, MATCH(ER$6, $F$9:$L$9, 0)), "")&gt;ER$7, "", IFERROR(INDEX($BB56:$BH56, $BM56, MATCH(ER$6, $BB$10:$BH$10, 0)), "")), ""))</f>
        <v/>
      </c>
      <c r="ES56" s="68" t="str">
        <f t="shared" si="142"/>
        <v/>
      </c>
      <c r="ET56" s="69" t="str">
        <f t="shared" si="143"/>
        <v/>
      </c>
      <c r="EU56" s="69" t="str">
        <f t="shared" si="144"/>
        <v/>
      </c>
      <c r="EV56" s="69" t="str">
        <f t="shared" si="145"/>
        <v/>
      </c>
      <c r="EW56" s="69" t="str">
        <f t="shared" si="146"/>
        <v/>
      </c>
      <c r="EX56" s="69" t="str">
        <f t="shared" si="147"/>
        <v/>
      </c>
      <c r="EY56" s="70" t="str">
        <f t="shared" si="148"/>
        <v/>
      </c>
      <c r="FA56" s="68" t="str" cm="1">
        <f t="array" ref="FA56">IF($X56="", "", IFERROR(INDEX($BN56:$EY56, $EZ56, MATCH(FA$8, $BN$2:$EY$2, 0)), ""))</f>
        <v/>
      </c>
      <c r="FB56" s="69" t="str" cm="1">
        <f t="array" ref="FB56">IF($X56="", "", IFERROR(INDEX($BN56:$EY56, $EZ56, MATCH(FB$8, $BN$2:$EY$2, 0)), ""))</f>
        <v/>
      </c>
      <c r="FC56" s="69" t="str" cm="1">
        <f t="array" ref="FC56">IF($X56="", "", IFERROR(INDEX($BN56:$EY56, $EZ56, MATCH(FC$8, $BN$2:$EY$2, 0)), ""))</f>
        <v/>
      </c>
      <c r="FD56" s="69" t="str" cm="1">
        <f t="array" ref="FD56">IF($X56="", "", IFERROR(INDEX($BN56:$EY56, $EZ56, MATCH(FD$8, $BN$2:$EY$2, 0)), ""))</f>
        <v/>
      </c>
      <c r="FE56" s="69" t="str" cm="1">
        <f t="array" ref="FE56">IF($X56="", "", IFERROR(INDEX($BN56:$EY56, $EZ56, MATCH(FE$8, $BN$2:$EY$2, 0)), ""))</f>
        <v/>
      </c>
      <c r="FF56" s="69" t="str" cm="1">
        <f t="array" ref="FF56">IF($X56="", "", IFERROR(INDEX($BN56:$EY56, $EZ56, MATCH(FF$8, $BN$2:$EY$2, 0)), ""))</f>
        <v/>
      </c>
      <c r="FG56" s="69" t="str" cm="1">
        <f t="array" ref="FG56">IF($X56="", "", IFERROR(INDEX($BN56:$EY56, $EZ56, MATCH(FG$8, $BN$2:$EY$2, 0)), ""))</f>
        <v/>
      </c>
      <c r="FH56" s="69" t="str" cm="1">
        <f t="array" ref="FH56">IF($X56="", "", IFERROR(INDEX($BN56:$EY56, $EZ56, MATCH(FH$8, $BN$2:$EY$2, 0)), ""))</f>
        <v/>
      </c>
      <c r="FI56" s="69" t="str" cm="1">
        <f t="array" ref="FI56">IF($X56="", "", IFERROR(INDEX($BN56:$EY56, $EZ56, MATCH(FI$8, $BN$2:$EY$2, 0)), ""))</f>
        <v/>
      </c>
      <c r="FJ56" s="69" t="str" cm="1">
        <f t="array" ref="FJ56">IF($X56="", "", IFERROR(INDEX($BN56:$EY56, $EZ56, MATCH(FJ$8, $BN$2:$EY$2, 0)), ""))</f>
        <v/>
      </c>
      <c r="FK56" s="69" t="str" cm="1">
        <f t="array" ref="FK56">IF($X56="", "", IFERROR(INDEX($BN56:$EY56, $EZ56, MATCH(FK$8, $BN$2:$EY$2, 0)), ""))</f>
        <v/>
      </c>
      <c r="FL56" s="69" t="str" cm="1">
        <f t="array" ref="FL56">IF($X56="", "", IFERROR(INDEX($BN56:$EY56, $EZ56, MATCH(FL$8, $BN$2:$EY$2, 0)), ""))</f>
        <v/>
      </c>
      <c r="FM56" s="69" t="str" cm="1">
        <f t="array" ref="FM56">IF($X56="", "", IFERROR(INDEX($BN56:$EY56, $EZ56, MATCH(FM$8, $BN$2:$EY$2, 0)), ""))</f>
        <v/>
      </c>
      <c r="FN56" s="69" t="str" cm="1">
        <f t="array" ref="FN56">IF($X56="", "", IFERROR(INDEX($BN56:$EY56, $EZ56, MATCH(FN$8, $BN$2:$EY$2, 0)), ""))</f>
        <v/>
      </c>
      <c r="FO56" s="69" t="str" cm="1">
        <f t="array" ref="FO56">IF($X56="", "", IFERROR(INDEX($BN56:$EY56, $EZ56, MATCH(FO$8, $BN$2:$EY$2, 0)), ""))</f>
        <v/>
      </c>
      <c r="FP56" s="69" t="str" cm="1">
        <f t="array" ref="FP56">IF($X56="", "", IFERROR(INDEX($BN56:$EY56, $EZ56, MATCH(FP$8, $BN$2:$EY$2, 0)), ""))</f>
        <v/>
      </c>
      <c r="FQ56" s="69" t="str" cm="1">
        <f t="array" ref="FQ56">IF($X56="", "", IFERROR(INDEX($BN56:$EY56, $EZ56, MATCH(FQ$8, $BN$2:$EY$2, 0)), ""))</f>
        <v/>
      </c>
      <c r="FR56" s="69" t="str" cm="1">
        <f t="array" ref="FR56">IF($X56="", "", IFERROR(INDEX($BN56:$EY56, $EZ56, MATCH(FR$8, $BN$2:$EY$2, 0)), ""))</f>
        <v/>
      </c>
      <c r="FS56" s="69" t="str" cm="1">
        <f t="array" ref="FS56">IF($X56="", "", IFERROR(INDEX($BN56:$EY56, $EZ56, MATCH(FS$8, $BN$2:$EY$2, 0)), ""))</f>
        <v/>
      </c>
      <c r="FT56" s="69" t="str" cm="1">
        <f t="array" ref="FT56">IF($X56="", "", IFERROR(INDEX($BN56:$EY56, $EZ56, MATCH(FT$8, $BN$2:$EY$2, 0)), ""))</f>
        <v/>
      </c>
      <c r="FU56" s="69" t="str" cm="1">
        <f t="array" ref="FU56">IF($X56="", "", IFERROR(INDEX($BN56:$EY56, $EZ56, MATCH(FU$8, $BN$2:$EY$2, 0)), ""))</f>
        <v/>
      </c>
      <c r="FV56" s="69" t="str" cm="1">
        <f t="array" ref="FV56">IF($X56="", "", IFERROR(INDEX($BN56:$EY56, $EZ56, MATCH(FV$8, $BN$2:$EY$2, 0)), ""))</f>
        <v/>
      </c>
      <c r="FW56" s="69" t="str" cm="1">
        <f t="array" ref="FW56">IF($X56="", "", IFERROR(INDEX($BN56:$EY56, $EZ56, MATCH(FW$8, $BN$2:$EY$2, 0)), ""))</f>
        <v/>
      </c>
      <c r="FX56" s="69" t="str" cm="1">
        <f t="array" ref="FX56">IF($X56="", "", IFERROR(INDEX($BN56:$EY56, $EZ56, MATCH(FX$8, $BN$2:$EY$2, 0)), ""))</f>
        <v/>
      </c>
      <c r="FY56" s="69" t="str" cm="1">
        <f t="array" ref="FY56">IF($X56="", "", IFERROR(INDEX($BN56:$EY56, $EZ56, MATCH(FY$8, $BN$2:$EY$2, 0)), ""))</f>
        <v/>
      </c>
      <c r="FZ56" s="69" t="str" cm="1">
        <f t="array" ref="FZ56">IF($X56="", "", IFERROR(INDEX($BN56:$EY56, $EZ56, MATCH(FZ$8, $BN$2:$EY$2, 0)), ""))</f>
        <v/>
      </c>
      <c r="GA56" s="69" t="str" cm="1">
        <f t="array" ref="GA56">IF($X56="", "", IFERROR(INDEX($BN56:$EY56, $EZ56, MATCH(GA$8, $BN$2:$EY$2, 0)), ""))</f>
        <v/>
      </c>
      <c r="GB56" s="69" t="str" cm="1">
        <f t="array" ref="GB56">IF($X56="", "", IFERROR(INDEX($BN56:$EY56, $EZ56, MATCH(GB$8, $BN$2:$EY$2, 0)), ""))</f>
        <v/>
      </c>
      <c r="GC56" s="69" t="str" cm="1">
        <f t="array" ref="GC56">IF($X56="", "", IFERROR(INDEX($BN56:$EY56, $EZ56, MATCH(GC$8, $BN$2:$EY$2, 0)), ""))</f>
        <v/>
      </c>
      <c r="GD56" s="69" t="str" cm="1">
        <f t="array" ref="GD56">IF($X56="", "", IFERROR(INDEX($BN56:$EY56, $EZ56, MATCH(GD$8, $BN$2:$EY$2, 0)), ""))</f>
        <v/>
      </c>
      <c r="GE56" s="69" t="str" cm="1">
        <f t="array" ref="GE56">IF($X56="", "", IFERROR(INDEX($BN56:$EY56, $EZ56, MATCH(GE$8, $BN$2:$EY$2, 0)), ""))</f>
        <v/>
      </c>
      <c r="GF56" s="69" t="str" cm="1">
        <f t="array" ref="GF56">IF($X56="", "", IFERROR(INDEX($BN56:$EY56, $EZ56, MATCH(GF$8, $BN$2:$EY$2, 0)), ""))</f>
        <v/>
      </c>
      <c r="GG56" s="69" t="str" cm="1">
        <f t="array" ref="GG56">IF($X56="", "", IFERROR(INDEX($BN56:$EY56, $EZ56, MATCH(GG$8, $BN$2:$EY$2, 0)), ""))</f>
        <v/>
      </c>
      <c r="GH56" s="69" t="str" cm="1">
        <f t="array" ref="GH56">IF($X56="", "", IFERROR(INDEX($BN56:$EY56, $EZ56, MATCH(GH$8, $BN$2:$EY$2, 0)), ""))</f>
        <v/>
      </c>
      <c r="GI56" s="69" t="str" cm="1">
        <f t="array" ref="GI56">IF($X56="", "", IFERROR(INDEX($BN56:$EY56, $EZ56, MATCH(GI$8, $BN$2:$EY$2, 0)), ""))</f>
        <v/>
      </c>
      <c r="GJ56" s="69" t="str" cm="1">
        <f t="array" ref="GJ56">IF($X56="", "", IFERROR(INDEX($BN56:$EY56, $EZ56, MATCH(GJ$8, $BN$2:$EY$2, 0)), ""))</f>
        <v/>
      </c>
      <c r="GK56" s="69" t="str" cm="1">
        <f t="array" ref="GK56">IF($X56="", "", IFERROR(INDEX($BN56:$EY56, $EZ56, MATCH(GK$8, $BN$2:$EY$2, 0)), ""))</f>
        <v/>
      </c>
      <c r="GL56" s="69" t="str" cm="1">
        <f t="array" ref="GL56">IF($X56="", "", IFERROR(INDEX($BN56:$EY56, $EZ56, MATCH(GL$8, $BN$2:$EY$2, 0)), ""))</f>
        <v/>
      </c>
      <c r="GM56" s="69" t="str" cm="1">
        <f t="array" ref="GM56">IF($X56="", "", IFERROR(INDEX($BN56:$EY56, $EZ56, MATCH(GM$8, $BN$2:$EY$2, 0)), ""))</f>
        <v/>
      </c>
      <c r="GN56" s="69" t="str" cm="1">
        <f t="array" ref="GN56">IF($X56="", "", IFERROR(INDEX($BN56:$EY56, $EZ56, MATCH(GN$8, $BN$2:$EY$2, 0)), ""))</f>
        <v/>
      </c>
      <c r="GO56" s="69" t="str" cm="1">
        <f t="array" ref="GO56">IF($X56="", "", IFERROR(INDEX($BN56:$EY56, $EZ56, MATCH(GO$8, $BN$2:$EY$2, 0)), ""))</f>
        <v/>
      </c>
      <c r="GP56" s="69" t="str" cm="1">
        <f t="array" ref="GP56">IF($X56="", "", IFERROR(INDEX($BN56:$EY56, $EZ56, MATCH(GP$8, $BN$2:$EY$2, 0)), ""))</f>
        <v/>
      </c>
      <c r="GQ56" s="69" t="str" cm="1">
        <f t="array" ref="GQ56">IF($X56="", "", IFERROR(INDEX($BN56:$EY56, $EZ56, MATCH(GQ$8, $BN$2:$EY$2, 0)), ""))</f>
        <v/>
      </c>
      <c r="GR56" s="69" t="str" cm="1">
        <f t="array" ref="GR56">IF($X56="", "", IFERROR(INDEX($BN56:$EY56, $EZ56, MATCH(GR$8, $BN$2:$EY$2, 0)), ""))</f>
        <v/>
      </c>
      <c r="GS56" s="69" t="str" cm="1">
        <f t="array" ref="GS56">IF($X56="", "", IFERROR(INDEX($BN56:$EY56, $EZ56, MATCH(GS$8, $BN$2:$EY$2, 0)), ""))</f>
        <v/>
      </c>
      <c r="GT56" s="69" t="str" cm="1">
        <f t="array" ref="GT56">IF($X56="", "", IFERROR(INDEX($BN56:$EY56, $EZ56, MATCH(GT$8, $BN$2:$EY$2, 0)), ""))</f>
        <v/>
      </c>
      <c r="GU56" s="69" t="str" cm="1">
        <f t="array" ref="GU56">IF($X56="", "", IFERROR(INDEX($BN56:$EY56, $EZ56, MATCH(GU$8, $BN$2:$EY$2, 0)), ""))</f>
        <v/>
      </c>
      <c r="GV56" s="69" t="str" cm="1">
        <f t="array" ref="GV56">IF($X56="", "", IFERROR(INDEX($BN56:$EY56, $EZ56, MATCH(GV$8, $BN$2:$EY$2, 0)), ""))</f>
        <v/>
      </c>
      <c r="GW56" s="69" t="str" cm="1">
        <f t="array" ref="GW56">IF($X56="", "", IFERROR(INDEX($BN56:$EY56, $EZ56, MATCH(GW$8, $BN$2:$EY$2, 0)), ""))</f>
        <v/>
      </c>
      <c r="GX56" s="69" t="str" cm="1">
        <f t="array" ref="GX56">IF($X56="", "", IFERROR(INDEX($BN56:$EY56, $EZ56, MATCH(GX$8, $BN$2:$EY$2, 0)), ""))</f>
        <v/>
      </c>
      <c r="GY56" s="69" t="str" cm="1">
        <f t="array" ref="GY56">IF($X56="", "", IFERROR(INDEX($BN56:$EY56, $EZ56, MATCH(GY$8, $BN$2:$EY$2, 0)), ""))</f>
        <v/>
      </c>
      <c r="GZ56" s="69" t="str" cm="1">
        <f t="array" ref="GZ56">IF($X56="", "", IFERROR(INDEX($BN56:$EY56, $EZ56, MATCH(GZ$8, $BN$2:$EY$2, 0)), ""))</f>
        <v/>
      </c>
      <c r="HA56" s="69" t="str" cm="1">
        <f t="array" ref="HA56">IF($X56="", "", IFERROR(INDEX($BN56:$EY56, $EZ56, MATCH(HA$8, $BN$2:$EY$2, 0)), ""))</f>
        <v/>
      </c>
      <c r="HB56" s="69" t="str" cm="1">
        <f t="array" ref="HB56">IF($X56="", "", IFERROR(INDEX($BN56:$EY56, $EZ56, MATCH(HB$8, $BN$2:$EY$2, 0)), ""))</f>
        <v/>
      </c>
      <c r="HC56" s="69" t="str" cm="1">
        <f t="array" ref="HC56">IF($X56="", "", IFERROR(INDEX($BN56:$EY56, $EZ56, MATCH(HC$8, $BN$2:$EY$2, 0)), ""))</f>
        <v/>
      </c>
      <c r="HD56" s="69" t="str" cm="1">
        <f t="array" ref="HD56">IF($X56="", "", IFERROR(INDEX($BN56:$EY56, $EZ56, MATCH(HD$8, $BN$2:$EY$2, 0)), ""))</f>
        <v/>
      </c>
      <c r="HE56" s="69" t="str" cm="1">
        <f t="array" ref="HE56">IF($X56="", "", IFERROR(INDEX($BN56:$EY56, $EZ56, MATCH(HE$8, $BN$2:$EY$2, 0)), ""))</f>
        <v/>
      </c>
      <c r="HF56" s="69" t="str" cm="1">
        <f t="array" ref="HF56">IF($X56="", "", IFERROR(INDEX($BN56:$EY56, $EZ56, MATCH(HF$8, $BN$2:$EY$2, 0)), ""))</f>
        <v/>
      </c>
      <c r="HG56" s="69" t="str" cm="1">
        <f t="array" ref="HG56">IF($X56="", "", IFERROR(INDEX($BN56:$EY56, $EZ56, MATCH(HG$8, $BN$2:$EY$2, 0)), ""))</f>
        <v/>
      </c>
      <c r="HH56" s="69" t="str" cm="1">
        <f t="array" ref="HH56">IF($X56="", "", IFERROR(INDEX($BN56:$EY56, $EZ56, MATCH(HH$8, $BN$2:$EY$2, 0)), ""))</f>
        <v/>
      </c>
      <c r="HI56" s="69" t="str" cm="1">
        <f t="array" ref="HI56">IF($X56="", "", IFERROR(INDEX($BN56:$EY56, $EZ56, MATCH(HI$8, $BN$2:$EY$2, 0)), ""))</f>
        <v/>
      </c>
      <c r="HJ56" s="69" t="str" cm="1">
        <f t="array" ref="HJ56">IF($X56="", "", IFERROR(INDEX($BN56:$EY56, $EZ56, MATCH(HJ$8, $BN$2:$EY$2, 0)), ""))</f>
        <v/>
      </c>
      <c r="HK56" s="69" t="str" cm="1">
        <f t="array" ref="HK56">IF($X56="", "", IFERROR(INDEX($BN56:$EY56, $EZ56, MATCH(HK$8, $BN$2:$EY$2, 0)), ""))</f>
        <v/>
      </c>
      <c r="HL56" s="69" t="str" cm="1">
        <f t="array" ref="HL56">IF($X56="", "", IFERROR(INDEX($BN56:$EY56, $EZ56, MATCH(HL$8, $BN$2:$EY$2, 0)), ""))</f>
        <v/>
      </c>
      <c r="HM56" s="69" t="str" cm="1">
        <f t="array" ref="HM56">IF($X56="", "", IFERROR(INDEX($BN56:$EY56, $EZ56, MATCH(HM$8, $BN$2:$EY$2, 0)), ""))</f>
        <v/>
      </c>
      <c r="HN56" s="69" t="str" cm="1">
        <f t="array" ref="HN56">IF($X56="", "", IFERROR(INDEX($BN56:$EY56, $EZ56, MATCH(HN$8, $BN$2:$EY$2, 0)), ""))</f>
        <v/>
      </c>
      <c r="HO56" s="69" t="str" cm="1">
        <f t="array" ref="HO56">IF($X56="", "", IFERROR(INDEX($BN56:$EY56, $EZ56, MATCH(HO$8, $BN$2:$EY$2, 0)), ""))</f>
        <v/>
      </c>
      <c r="HP56" s="69" t="str" cm="1">
        <f t="array" ref="HP56">IF($X56="", "", IFERROR(INDEX($BN56:$EY56, $EZ56, MATCH(HP$8, $BN$2:$EY$2, 0)), ""))</f>
        <v/>
      </c>
      <c r="HQ56" s="69" t="str" cm="1">
        <f t="array" ref="HQ56">IF($X56="", "", IFERROR(INDEX($BN56:$EY56, $EZ56, MATCH(HQ$8, $BN$2:$EY$2, 0)), ""))</f>
        <v/>
      </c>
      <c r="HR56" s="70" t="str" cm="1">
        <f t="array" ref="HR56">IF($X56="", "", IFERROR(INDEX($BN56:$EY56, $EZ56, MATCH(HR$8, $BN$2:$EY$2, 0)), ""))</f>
        <v/>
      </c>
      <c r="HT56" s="8" t="str" cm="1">
        <f t="array" ref="HT56">IFERROR(INDEX($FA$6:$HR$6, $HS$6, MATCH(MIN($FA56:$HR56), $FA56:$HR56, 0)), "")</f>
        <v/>
      </c>
      <c r="HV56" s="8" t="str" cm="1">
        <f t="array" ref="HV56">IFERROR(INDEX(Trainers!$I$11:$I$20, MATCH(IFERROR(INDEX($FA$7:$HR$7, $HS$6, MATCH(MIN($FA56:$HR56), $FA56:$HR56, 0)), ""), Trainers!$AB$11:$AB$20, 0)), "")</f>
        <v/>
      </c>
      <c r="HX56" s="81" t="str">
        <f t="shared" si="167"/>
        <v/>
      </c>
      <c r="HY56" s="88" t="str">
        <f t="shared" si="168"/>
        <v/>
      </c>
      <c r="HZ56" s="81" t="str">
        <f t="shared" si="169"/>
        <v/>
      </c>
      <c r="IA56" s="88" t="str">
        <f t="shared" si="170"/>
        <v/>
      </c>
      <c r="IB56" s="81" t="str">
        <f t="shared" si="169"/>
        <v/>
      </c>
      <c r="IC56" s="88" t="str">
        <f t="shared" si="170"/>
        <v/>
      </c>
      <c r="ID56" s="81" t="str">
        <f t="shared" si="169"/>
        <v/>
      </c>
      <c r="IE56" s="88" t="str">
        <f t="shared" si="170"/>
        <v/>
      </c>
      <c r="IF56" s="81" t="str">
        <f t="shared" si="169"/>
        <v/>
      </c>
      <c r="IG56" s="88" t="str">
        <f t="shared" si="170"/>
        <v/>
      </c>
      <c r="IH56" s="81" t="str">
        <f t="shared" si="169"/>
        <v/>
      </c>
      <c r="II56" s="88" t="str">
        <f t="shared" si="170"/>
        <v/>
      </c>
      <c r="IJ56" s="81" t="str">
        <f t="shared" si="169"/>
        <v/>
      </c>
      <c r="IK56" s="88" t="str">
        <f t="shared" si="170"/>
        <v/>
      </c>
      <c r="IL56" s="81" t="str">
        <f t="shared" si="169"/>
        <v/>
      </c>
      <c r="IM56" s="88" t="str">
        <f t="shared" si="170"/>
        <v/>
      </c>
      <c r="IN56" s="81" t="str">
        <f t="shared" si="169"/>
        <v/>
      </c>
      <c r="IO56" s="88" t="str">
        <f t="shared" si="170"/>
        <v/>
      </c>
      <c r="IP56" s="81" t="str">
        <f t="shared" si="169"/>
        <v/>
      </c>
      <c r="IQ56" s="88" t="str">
        <f t="shared" si="166"/>
        <v/>
      </c>
      <c r="IS56" s="81" t="str" cm="1">
        <f t="array" ref="IS56">IF($X56="", "", IFERROR(INDEX($HX$3:$IQ$3, $IR$3, MATCH(IS$10, $HX56:$IQ56, 0)), ""))</f>
        <v/>
      </c>
      <c r="IT56" s="89" t="str" cm="1">
        <f t="array" ref="IT56">IF($X56="", "", IFERROR(INDEX($HX$3:$IQ$3, $IR$3, MATCH(IT$10, $HX56:$IQ56, 0)), ""))</f>
        <v/>
      </c>
      <c r="IU56" s="89" t="str" cm="1">
        <f t="array" ref="IU56">IF($X56="", "", IFERROR(INDEX($HX$3:$IQ$3, $IR$3, MATCH(IU$10, $HX56:$IQ56, 0)), ""))</f>
        <v/>
      </c>
      <c r="IV56" s="8" t="str">
        <f t="shared" si="151"/>
        <v/>
      </c>
      <c r="IX56" s="8" t="str">
        <f t="shared" si="152"/>
        <v/>
      </c>
      <c r="IZ56" s="8" t="str">
        <f>IF($BL56="", "", IFERROR(INDEX(Trainers!$AB$11:$AB$20, MATCH($BL56, Trainers!$I$11:$I$20, 0)), ""))</f>
        <v/>
      </c>
      <c r="JA56" s="78" t="str">
        <f t="shared" si="153"/>
        <v/>
      </c>
      <c r="JB56" s="8" t="str" cm="1">
        <f t="array" ref="JB56">IFERROR(INDEX($BN$7:$EY$7, $BM$7, MATCH(CONCATENATE($IZ56, " - ", $BJ56), $BN$2:$EY$2, 0)), "")</f>
        <v/>
      </c>
      <c r="JC56" s="8" t="str">
        <f t="shared" si="154"/>
        <v/>
      </c>
      <c r="JE56" s="8" t="str">
        <f>IF($HV56="", "", IFERROR(INDEX(Trainers!$AB$11:$AB$20, MATCH($HV56, Trainers!$I$11:$I$20, 0)), ""))</f>
        <v/>
      </c>
      <c r="JF56" s="78" t="str" cm="1">
        <f t="array" ref="JF56">IF(IFERROR(INDEX($F56:$L56, $Y56, MATCH($HT56, $F$9:$L$9, 0)), "")="", "", IFERROR(INDEX($F56:$L56, $Y56, MATCH($HT56, $F$9:$L$9, 0)), ""))</f>
        <v/>
      </c>
      <c r="JG56" s="8" t="str" cm="1">
        <f t="array" ref="JG56">IFERROR(INDEX($BN$7:$EY$7, $BM$7, MATCH(CONCATENATE($JE56, " - ", $HT56), $BN$2:$EY$2, 0)), "")</f>
        <v/>
      </c>
      <c r="JH56" s="8" t="str">
        <f t="shared" si="155"/>
        <v/>
      </c>
    </row>
    <row r="57" spans="1:268" x14ac:dyDescent="0.25">
      <c r="A57" s="2"/>
      <c r="B57" s="20"/>
      <c r="C57" s="21"/>
      <c r="D57" s="38"/>
      <c r="E57" s="22"/>
      <c r="F57" s="22"/>
      <c r="G57" s="22"/>
      <c r="H57" s="22"/>
      <c r="I57" s="22"/>
      <c r="J57" s="22"/>
      <c r="K57" s="22"/>
      <c r="L57" s="23"/>
      <c r="M57" s="2"/>
      <c r="N57" s="101" t="str">
        <f t="shared" si="75"/>
        <v/>
      </c>
      <c r="O57" s="2"/>
      <c r="P57" s="62"/>
      <c r="Q57" s="62"/>
      <c r="R57" s="62"/>
      <c r="X57" s="8" t="str">
        <f t="shared" si="76"/>
        <v/>
      </c>
      <c r="Z57" s="8" t="str">
        <f t="shared" si="38"/>
        <v/>
      </c>
      <c r="AA57" s="8" t="str">
        <f t="shared" si="39"/>
        <v/>
      </c>
      <c r="AB57" s="8" t="str">
        <f t="shared" si="40"/>
        <v/>
      </c>
      <c r="AC57" s="8" t="str">
        <f t="shared" si="41"/>
        <v/>
      </c>
      <c r="AD57" s="8" t="str">
        <f t="shared" si="42"/>
        <v/>
      </c>
      <c r="AE57" s="8" t="str">
        <f t="shared" si="43"/>
        <v/>
      </c>
      <c r="AF57" s="8" t="str">
        <f t="shared" si="44"/>
        <v/>
      </c>
      <c r="AG57" s="8" t="str">
        <f t="shared" si="45"/>
        <v/>
      </c>
      <c r="AH57" s="8" t="str">
        <f t="shared" si="46"/>
        <v/>
      </c>
      <c r="AI57" s="8" t="str">
        <f t="shared" si="47"/>
        <v/>
      </c>
      <c r="AJ57" s="8" t="str">
        <f t="shared" si="48"/>
        <v/>
      </c>
      <c r="AL57" s="68" t="str">
        <f t="shared" si="158"/>
        <v/>
      </c>
      <c r="AM57" s="69" t="str">
        <f t="shared" si="159"/>
        <v/>
      </c>
      <c r="AN57" s="69" t="str">
        <f t="shared" si="160"/>
        <v/>
      </c>
      <c r="AO57" s="69" t="str">
        <f t="shared" si="161"/>
        <v/>
      </c>
      <c r="AP57" s="69" t="str">
        <f t="shared" si="162"/>
        <v/>
      </c>
      <c r="AQ57" s="69" t="str">
        <f t="shared" si="163"/>
        <v/>
      </c>
      <c r="AR57" s="70" t="str">
        <f t="shared" si="164"/>
        <v/>
      </c>
      <c r="AT57" s="68" t="str">
        <f>IF($D57="", "", IFERROR(INDEX('Training Positions'!C$11:C$30, MATCH($D57, 'Training Positions'!$B$11:$B$30, 0)), ""))</f>
        <v/>
      </c>
      <c r="AU57" s="69" t="str">
        <f>IF($D57="", "", IFERROR(INDEX('Training Positions'!D$11:D$30, MATCH($D57, 'Training Positions'!$B$11:$B$30, 0)), ""))</f>
        <v/>
      </c>
      <c r="AV57" s="69" t="str">
        <f>IF($D57="", "", IFERROR(INDEX('Training Positions'!E$11:E$30, MATCH($D57, 'Training Positions'!$B$11:$B$30, 0)), ""))</f>
        <v/>
      </c>
      <c r="AW57" s="69" t="str">
        <f>IF($D57="", "", IFERROR(INDEX('Training Positions'!F$11:F$30, MATCH($D57, 'Training Positions'!$B$11:$B$30, 0)), ""))</f>
        <v/>
      </c>
      <c r="AX57" s="69" t="str">
        <f>IF($D57="", "", IFERROR(INDEX('Training Positions'!G$11:G$30, MATCH($D57, 'Training Positions'!$B$11:$B$30, 0)), ""))</f>
        <v/>
      </c>
      <c r="AY57" s="69" t="str">
        <f>IF($D57="", "", IFERROR(INDEX('Training Positions'!H$11:H$30, MATCH($D57, 'Training Positions'!$B$11:$B$30, 0)), ""))</f>
        <v/>
      </c>
      <c r="AZ57" s="70" t="str">
        <f>IF($D57="", "", IFERROR(INDEX('Training Positions'!I$11:I$30, MATCH($D57, 'Training Positions'!$B$11:$B$30, 0)), ""))</f>
        <v/>
      </c>
      <c r="BB57" s="68" t="str">
        <f t="shared" si="77"/>
        <v/>
      </c>
      <c r="BC57" s="69" t="str">
        <f t="shared" si="77"/>
        <v/>
      </c>
      <c r="BD57" s="69" t="str">
        <f t="shared" si="77"/>
        <v/>
      </c>
      <c r="BE57" s="69" t="str">
        <f t="shared" si="77"/>
        <v/>
      </c>
      <c r="BF57" s="69" t="str">
        <f t="shared" si="77"/>
        <v/>
      </c>
      <c r="BG57" s="69" t="str">
        <f t="shared" si="77"/>
        <v/>
      </c>
      <c r="BH57" s="70" t="str">
        <f t="shared" si="77"/>
        <v/>
      </c>
      <c r="BJ57" s="8" t="str" cm="1">
        <f t="array" ref="BJ57">IF($X57="", "", IFERROR(INDEX($BB$10:$BH$10, $BA$10, MATCH(MIN($BB57:$BH57), $BB57:$BH57, 0)), ""))</f>
        <v/>
      </c>
      <c r="BK57" s="78" t="str">
        <f t="shared" si="78"/>
        <v/>
      </c>
      <c r="BL57" s="8" t="str">
        <f>IF($IX57="", "", IFERROR(INDEX(Trainers!$I$11:$I$20, MATCH($IX57, Trainers!$AB$11:$AB$20, 0)), ""))</f>
        <v/>
      </c>
      <c r="BN57" s="68" t="str" cm="1">
        <f t="array" ref="BN57">IF(OR($X57="", BN$7=""), "", IFERROR(IF(IFERROR(INDEX($F57:$L57, $BM57, MATCH(BN$6, $F$9:$L$9, 0)), "")&gt;BN$7, "", IFERROR(INDEX($BB57:$BH57, $BM57, MATCH(BN$6, $BB$10:$BH$10, 0)), "")), ""))</f>
        <v/>
      </c>
      <c r="BO57" s="70" t="str" cm="1">
        <f t="array" ref="BO57">IF(OR($X57="", BO$7=""), "", IFERROR(IF(IFERROR(INDEX($F57:$L57, $BM57, MATCH(BO$6, $F$9:$L$9, 0)), "")&gt;BO$7, "", IFERROR(INDEX($BB57:$BH57, $BM57, MATCH(BO$6, $BB$10:$BH$10, 0)), "")), ""))</f>
        <v/>
      </c>
      <c r="BP57" s="68" t="str">
        <f t="shared" si="79"/>
        <v/>
      </c>
      <c r="BQ57" s="69" t="str">
        <f t="shared" si="80"/>
        <v/>
      </c>
      <c r="BR57" s="69" t="str">
        <f t="shared" si="81"/>
        <v/>
      </c>
      <c r="BS57" s="69" t="str">
        <f t="shared" si="82"/>
        <v/>
      </c>
      <c r="BT57" s="69" t="str">
        <f t="shared" si="83"/>
        <v/>
      </c>
      <c r="BU57" s="69" t="str">
        <f t="shared" si="84"/>
        <v/>
      </c>
      <c r="BV57" s="70" t="str">
        <f t="shared" si="85"/>
        <v/>
      </c>
      <c r="BW57" s="68" t="str" cm="1">
        <f t="array" ref="BW57">IF(OR($X57="", BW$7=""), "", IFERROR(IF(IFERROR(INDEX($F57:$L57, $BM57, MATCH(BW$6, $F$9:$L$9, 0)), "")&gt;BW$7, "", IFERROR(INDEX($BB57:$BH57, $BM57, MATCH(BW$6, $BB$10:$BH$10, 0)), "")), ""))</f>
        <v/>
      </c>
      <c r="BX57" s="70" t="str" cm="1">
        <f t="array" ref="BX57">IF(OR($X57="", BX$7=""), "", IFERROR(IF(IFERROR(INDEX($F57:$L57, $BM57, MATCH(BX$6, $F$9:$L$9, 0)), "")&gt;BX$7, "", IFERROR(INDEX($BB57:$BH57, $BM57, MATCH(BX$6, $BB$10:$BH$10, 0)), "")), ""))</f>
        <v/>
      </c>
      <c r="BY57" s="68" t="str">
        <f t="shared" si="86"/>
        <v/>
      </c>
      <c r="BZ57" s="69" t="str">
        <f t="shared" si="87"/>
        <v/>
      </c>
      <c r="CA57" s="69" t="str">
        <f t="shared" si="88"/>
        <v/>
      </c>
      <c r="CB57" s="69" t="str">
        <f t="shared" si="89"/>
        <v/>
      </c>
      <c r="CC57" s="69" t="str">
        <f t="shared" si="90"/>
        <v/>
      </c>
      <c r="CD57" s="69" t="str">
        <f t="shared" si="91"/>
        <v/>
      </c>
      <c r="CE57" s="70" t="str">
        <f t="shared" si="92"/>
        <v/>
      </c>
      <c r="CF57" s="68" t="str" cm="1">
        <f t="array" ref="CF57">IF(OR($X57="", CF$7=""), "", IFERROR(IF(IFERROR(INDEX($F57:$L57, $BM57, MATCH(CF$6, $F$9:$L$9, 0)), "")&gt;CF$7, "", IFERROR(INDEX($BB57:$BH57, $BM57, MATCH(CF$6, $BB$10:$BH$10, 0)), "")), ""))</f>
        <v/>
      </c>
      <c r="CG57" s="70" t="str" cm="1">
        <f t="array" ref="CG57">IF(OR($X57="", CG$7=""), "", IFERROR(IF(IFERROR(INDEX($F57:$L57, $BM57, MATCH(CG$6, $F$9:$L$9, 0)), "")&gt;CG$7, "", IFERROR(INDEX($BB57:$BH57, $BM57, MATCH(CG$6, $BB$10:$BH$10, 0)), "")), ""))</f>
        <v/>
      </c>
      <c r="CH57" s="68" t="str">
        <f t="shared" si="93"/>
        <v/>
      </c>
      <c r="CI57" s="69" t="str">
        <f t="shared" si="94"/>
        <v/>
      </c>
      <c r="CJ57" s="69" t="str">
        <f t="shared" si="95"/>
        <v/>
      </c>
      <c r="CK57" s="69" t="str">
        <f t="shared" si="96"/>
        <v/>
      </c>
      <c r="CL57" s="69" t="str">
        <f t="shared" si="97"/>
        <v/>
      </c>
      <c r="CM57" s="69" t="str">
        <f t="shared" si="98"/>
        <v/>
      </c>
      <c r="CN57" s="70" t="str">
        <f t="shared" si="99"/>
        <v/>
      </c>
      <c r="CO57" s="68" t="str" cm="1">
        <f t="array" ref="CO57">IF(OR($X57="", CO$7=""), "", IFERROR(IF(IFERROR(INDEX($F57:$L57, $BM57, MATCH(CO$6, $F$9:$L$9, 0)), "")&gt;CO$7, "", IFERROR(INDEX($BB57:$BH57, $BM57, MATCH(CO$6, $BB$10:$BH$10, 0)), "")), ""))</f>
        <v/>
      </c>
      <c r="CP57" s="70" t="str" cm="1">
        <f t="array" ref="CP57">IF(OR($X57="", CP$7=""), "", IFERROR(IF(IFERROR(INDEX($F57:$L57, $BM57, MATCH(CP$6, $F$9:$L$9, 0)), "")&gt;CP$7, "", IFERROR(INDEX($BB57:$BH57, $BM57, MATCH(CP$6, $BB$10:$BH$10, 0)), "")), ""))</f>
        <v/>
      </c>
      <c r="CQ57" s="68" t="str">
        <f t="shared" si="100"/>
        <v/>
      </c>
      <c r="CR57" s="69" t="str">
        <f t="shared" si="101"/>
        <v/>
      </c>
      <c r="CS57" s="69" t="str">
        <f t="shared" si="102"/>
        <v/>
      </c>
      <c r="CT57" s="69" t="str">
        <f t="shared" si="103"/>
        <v/>
      </c>
      <c r="CU57" s="69" t="str">
        <f t="shared" si="104"/>
        <v/>
      </c>
      <c r="CV57" s="69" t="str">
        <f t="shared" si="105"/>
        <v/>
      </c>
      <c r="CW57" s="70" t="str">
        <f t="shared" si="106"/>
        <v/>
      </c>
      <c r="CX57" s="68" t="str" cm="1">
        <f t="array" ref="CX57">IF(OR($X57="", CX$7=""), "", IFERROR(IF(IFERROR(INDEX($F57:$L57, $BM57, MATCH(CX$6, $F$9:$L$9, 0)), "")&gt;CX$7, "", IFERROR(INDEX($BB57:$BH57, $BM57, MATCH(CX$6, $BB$10:$BH$10, 0)), "")), ""))</f>
        <v/>
      </c>
      <c r="CY57" s="70" t="str" cm="1">
        <f t="array" ref="CY57">IF(OR($X57="", CY$7=""), "", IFERROR(IF(IFERROR(INDEX($F57:$L57, $BM57, MATCH(CY$6, $F$9:$L$9, 0)), "")&gt;CY$7, "", IFERROR(INDEX($BB57:$BH57, $BM57, MATCH(CY$6, $BB$10:$BH$10, 0)), "")), ""))</f>
        <v/>
      </c>
      <c r="CZ57" s="68" t="str">
        <f t="shared" si="107"/>
        <v/>
      </c>
      <c r="DA57" s="69" t="str">
        <f t="shared" si="108"/>
        <v/>
      </c>
      <c r="DB57" s="69" t="str">
        <f t="shared" si="109"/>
        <v/>
      </c>
      <c r="DC57" s="69" t="str">
        <f t="shared" si="110"/>
        <v/>
      </c>
      <c r="DD57" s="69" t="str">
        <f t="shared" si="111"/>
        <v/>
      </c>
      <c r="DE57" s="69" t="str">
        <f t="shared" si="112"/>
        <v/>
      </c>
      <c r="DF57" s="70" t="str">
        <f t="shared" si="113"/>
        <v/>
      </c>
      <c r="DG57" s="68" t="str" cm="1">
        <f t="array" ref="DG57">IF(OR($X57="", DG$7=""), "", IFERROR(IF(IFERROR(INDEX($F57:$L57, $BM57, MATCH(DG$6, $F$9:$L$9, 0)), "")&gt;DG$7, "", IFERROR(INDEX($BB57:$BH57, $BM57, MATCH(DG$6, $BB$10:$BH$10, 0)), "")), ""))</f>
        <v/>
      </c>
      <c r="DH57" s="70" t="str" cm="1">
        <f t="array" ref="DH57">IF(OR($X57="", DH$7=""), "", IFERROR(IF(IFERROR(INDEX($F57:$L57, $BM57, MATCH(DH$6, $F$9:$L$9, 0)), "")&gt;DH$7, "", IFERROR(INDEX($BB57:$BH57, $BM57, MATCH(DH$6, $BB$10:$BH$10, 0)), "")), ""))</f>
        <v/>
      </c>
      <c r="DI57" s="68" t="str">
        <f t="shared" si="114"/>
        <v/>
      </c>
      <c r="DJ57" s="69" t="str">
        <f t="shared" si="115"/>
        <v/>
      </c>
      <c r="DK57" s="69" t="str">
        <f t="shared" si="116"/>
        <v/>
      </c>
      <c r="DL57" s="69" t="str">
        <f t="shared" si="117"/>
        <v/>
      </c>
      <c r="DM57" s="69" t="str">
        <f t="shared" si="118"/>
        <v/>
      </c>
      <c r="DN57" s="69" t="str">
        <f t="shared" si="119"/>
        <v/>
      </c>
      <c r="DO57" s="70" t="str">
        <f t="shared" si="120"/>
        <v/>
      </c>
      <c r="DP57" s="68" t="str" cm="1">
        <f t="array" ref="DP57">IF(OR($X57="", DP$7=""), "", IFERROR(IF(IFERROR(INDEX($F57:$L57, $BM57, MATCH(DP$6, $F$9:$L$9, 0)), "")&gt;DP$7, "", IFERROR(INDEX($BB57:$BH57, $BM57, MATCH(DP$6, $BB$10:$BH$10, 0)), "")), ""))</f>
        <v/>
      </c>
      <c r="DQ57" s="70" t="str" cm="1">
        <f t="array" ref="DQ57">IF(OR($X57="", DQ$7=""), "", IFERROR(IF(IFERROR(INDEX($F57:$L57, $BM57, MATCH(DQ$6, $F$9:$L$9, 0)), "")&gt;DQ$7, "", IFERROR(INDEX($BB57:$BH57, $BM57, MATCH(DQ$6, $BB$10:$BH$10, 0)), "")), ""))</f>
        <v/>
      </c>
      <c r="DR57" s="68" t="str">
        <f t="shared" si="121"/>
        <v/>
      </c>
      <c r="DS57" s="69" t="str">
        <f t="shared" si="122"/>
        <v/>
      </c>
      <c r="DT57" s="69" t="str">
        <f t="shared" si="123"/>
        <v/>
      </c>
      <c r="DU57" s="69" t="str">
        <f t="shared" si="124"/>
        <v/>
      </c>
      <c r="DV57" s="69" t="str">
        <f t="shared" si="125"/>
        <v/>
      </c>
      <c r="DW57" s="69" t="str">
        <f t="shared" si="126"/>
        <v/>
      </c>
      <c r="DX57" s="70" t="str">
        <f t="shared" si="127"/>
        <v/>
      </c>
      <c r="DY57" s="68" t="str" cm="1">
        <f t="array" ref="DY57">IF(OR($X57="", DY$7=""), "", IFERROR(IF(IFERROR(INDEX($F57:$L57, $BM57, MATCH(DY$6, $F$9:$L$9, 0)), "")&gt;DY$7, "", IFERROR(INDEX($BB57:$BH57, $BM57, MATCH(DY$6, $BB$10:$BH$10, 0)), "")), ""))</f>
        <v/>
      </c>
      <c r="DZ57" s="70" t="str" cm="1">
        <f t="array" ref="DZ57">IF(OR($X57="", DZ$7=""), "", IFERROR(IF(IFERROR(INDEX($F57:$L57, $BM57, MATCH(DZ$6, $F$9:$L$9, 0)), "")&gt;DZ$7, "", IFERROR(INDEX($BB57:$BH57, $BM57, MATCH(DZ$6, $BB$10:$BH$10, 0)), "")), ""))</f>
        <v/>
      </c>
      <c r="EA57" s="68" t="str">
        <f t="shared" si="128"/>
        <v/>
      </c>
      <c r="EB57" s="69" t="str">
        <f t="shared" si="129"/>
        <v/>
      </c>
      <c r="EC57" s="69" t="str">
        <f t="shared" si="130"/>
        <v/>
      </c>
      <c r="ED57" s="69" t="str">
        <f t="shared" si="131"/>
        <v/>
      </c>
      <c r="EE57" s="69" t="str">
        <f t="shared" si="132"/>
        <v/>
      </c>
      <c r="EF57" s="69" t="str">
        <f t="shared" si="133"/>
        <v/>
      </c>
      <c r="EG57" s="70" t="str">
        <f t="shared" si="134"/>
        <v/>
      </c>
      <c r="EH57" s="68" t="str" cm="1">
        <f t="array" ref="EH57">IF(OR($X57="", EH$7=""), "", IFERROR(IF(IFERROR(INDEX($F57:$L57, $BM57, MATCH(EH$6, $F$9:$L$9, 0)), "")&gt;EH$7, "", IFERROR(INDEX($BB57:$BH57, $BM57, MATCH(EH$6, $BB$10:$BH$10, 0)), "")), ""))</f>
        <v/>
      </c>
      <c r="EI57" s="70" t="str" cm="1">
        <f t="array" ref="EI57">IF(OR($X57="", EI$7=""), "", IFERROR(IF(IFERROR(INDEX($F57:$L57, $BM57, MATCH(EI$6, $F$9:$L$9, 0)), "")&gt;EI$7, "", IFERROR(INDEX($BB57:$BH57, $BM57, MATCH(EI$6, $BB$10:$BH$10, 0)), "")), ""))</f>
        <v/>
      </c>
      <c r="EJ57" s="68" t="str">
        <f t="shared" si="135"/>
        <v/>
      </c>
      <c r="EK57" s="69" t="str">
        <f t="shared" si="136"/>
        <v/>
      </c>
      <c r="EL57" s="69" t="str">
        <f t="shared" si="137"/>
        <v/>
      </c>
      <c r="EM57" s="69" t="str">
        <f t="shared" si="138"/>
        <v/>
      </c>
      <c r="EN57" s="69" t="str">
        <f t="shared" si="139"/>
        <v/>
      </c>
      <c r="EO57" s="69" t="str">
        <f t="shared" si="140"/>
        <v/>
      </c>
      <c r="EP57" s="70" t="str">
        <f t="shared" si="141"/>
        <v/>
      </c>
      <c r="EQ57" s="68" t="str" cm="1">
        <f t="array" ref="EQ57">IF(OR($X57="", EQ$7=""), "", IFERROR(IF(IFERROR(INDEX($F57:$L57, $BM57, MATCH(EQ$6, $F$9:$L$9, 0)), "")&gt;EQ$7, "", IFERROR(INDEX($BB57:$BH57, $BM57, MATCH(EQ$6, $BB$10:$BH$10, 0)), "")), ""))</f>
        <v/>
      </c>
      <c r="ER57" s="70" t="str" cm="1">
        <f t="array" ref="ER57">IF(OR($X57="", ER$7=""), "", IFERROR(IF(IFERROR(INDEX($F57:$L57, $BM57, MATCH(ER$6, $F$9:$L$9, 0)), "")&gt;ER$7, "", IFERROR(INDEX($BB57:$BH57, $BM57, MATCH(ER$6, $BB$10:$BH$10, 0)), "")), ""))</f>
        <v/>
      </c>
      <c r="ES57" s="68" t="str">
        <f t="shared" si="142"/>
        <v/>
      </c>
      <c r="ET57" s="69" t="str">
        <f t="shared" si="143"/>
        <v/>
      </c>
      <c r="EU57" s="69" t="str">
        <f t="shared" si="144"/>
        <v/>
      </c>
      <c r="EV57" s="69" t="str">
        <f t="shared" si="145"/>
        <v/>
      </c>
      <c r="EW57" s="69" t="str">
        <f t="shared" si="146"/>
        <v/>
      </c>
      <c r="EX57" s="69" t="str">
        <f t="shared" si="147"/>
        <v/>
      </c>
      <c r="EY57" s="70" t="str">
        <f t="shared" si="148"/>
        <v/>
      </c>
      <c r="FA57" s="68" t="str" cm="1">
        <f t="array" ref="FA57">IF($X57="", "", IFERROR(INDEX($BN57:$EY57, $EZ57, MATCH(FA$8, $BN$2:$EY$2, 0)), ""))</f>
        <v/>
      </c>
      <c r="FB57" s="69" t="str" cm="1">
        <f t="array" ref="FB57">IF($X57="", "", IFERROR(INDEX($BN57:$EY57, $EZ57, MATCH(FB$8, $BN$2:$EY$2, 0)), ""))</f>
        <v/>
      </c>
      <c r="FC57" s="69" t="str" cm="1">
        <f t="array" ref="FC57">IF($X57="", "", IFERROR(INDEX($BN57:$EY57, $EZ57, MATCH(FC$8, $BN$2:$EY$2, 0)), ""))</f>
        <v/>
      </c>
      <c r="FD57" s="69" t="str" cm="1">
        <f t="array" ref="FD57">IF($X57="", "", IFERROR(INDEX($BN57:$EY57, $EZ57, MATCH(FD$8, $BN$2:$EY$2, 0)), ""))</f>
        <v/>
      </c>
      <c r="FE57" s="69" t="str" cm="1">
        <f t="array" ref="FE57">IF($X57="", "", IFERROR(INDEX($BN57:$EY57, $EZ57, MATCH(FE$8, $BN$2:$EY$2, 0)), ""))</f>
        <v/>
      </c>
      <c r="FF57" s="69" t="str" cm="1">
        <f t="array" ref="FF57">IF($X57="", "", IFERROR(INDEX($BN57:$EY57, $EZ57, MATCH(FF$8, $BN$2:$EY$2, 0)), ""))</f>
        <v/>
      </c>
      <c r="FG57" s="69" t="str" cm="1">
        <f t="array" ref="FG57">IF($X57="", "", IFERROR(INDEX($BN57:$EY57, $EZ57, MATCH(FG$8, $BN$2:$EY$2, 0)), ""))</f>
        <v/>
      </c>
      <c r="FH57" s="69" t="str" cm="1">
        <f t="array" ref="FH57">IF($X57="", "", IFERROR(INDEX($BN57:$EY57, $EZ57, MATCH(FH$8, $BN$2:$EY$2, 0)), ""))</f>
        <v/>
      </c>
      <c r="FI57" s="69" t="str" cm="1">
        <f t="array" ref="FI57">IF($X57="", "", IFERROR(INDEX($BN57:$EY57, $EZ57, MATCH(FI$8, $BN$2:$EY$2, 0)), ""))</f>
        <v/>
      </c>
      <c r="FJ57" s="69" t="str" cm="1">
        <f t="array" ref="FJ57">IF($X57="", "", IFERROR(INDEX($BN57:$EY57, $EZ57, MATCH(FJ$8, $BN$2:$EY$2, 0)), ""))</f>
        <v/>
      </c>
      <c r="FK57" s="69" t="str" cm="1">
        <f t="array" ref="FK57">IF($X57="", "", IFERROR(INDEX($BN57:$EY57, $EZ57, MATCH(FK$8, $BN$2:$EY$2, 0)), ""))</f>
        <v/>
      </c>
      <c r="FL57" s="69" t="str" cm="1">
        <f t="array" ref="FL57">IF($X57="", "", IFERROR(INDEX($BN57:$EY57, $EZ57, MATCH(FL$8, $BN$2:$EY$2, 0)), ""))</f>
        <v/>
      </c>
      <c r="FM57" s="69" t="str" cm="1">
        <f t="array" ref="FM57">IF($X57="", "", IFERROR(INDEX($BN57:$EY57, $EZ57, MATCH(FM$8, $BN$2:$EY$2, 0)), ""))</f>
        <v/>
      </c>
      <c r="FN57" s="69" t="str" cm="1">
        <f t="array" ref="FN57">IF($X57="", "", IFERROR(INDEX($BN57:$EY57, $EZ57, MATCH(FN$8, $BN$2:$EY$2, 0)), ""))</f>
        <v/>
      </c>
      <c r="FO57" s="69" t="str" cm="1">
        <f t="array" ref="FO57">IF($X57="", "", IFERROR(INDEX($BN57:$EY57, $EZ57, MATCH(FO$8, $BN$2:$EY$2, 0)), ""))</f>
        <v/>
      </c>
      <c r="FP57" s="69" t="str" cm="1">
        <f t="array" ref="FP57">IF($X57="", "", IFERROR(INDEX($BN57:$EY57, $EZ57, MATCH(FP$8, $BN$2:$EY$2, 0)), ""))</f>
        <v/>
      </c>
      <c r="FQ57" s="69" t="str" cm="1">
        <f t="array" ref="FQ57">IF($X57="", "", IFERROR(INDEX($BN57:$EY57, $EZ57, MATCH(FQ$8, $BN$2:$EY$2, 0)), ""))</f>
        <v/>
      </c>
      <c r="FR57" s="69" t="str" cm="1">
        <f t="array" ref="FR57">IF($X57="", "", IFERROR(INDEX($BN57:$EY57, $EZ57, MATCH(FR$8, $BN$2:$EY$2, 0)), ""))</f>
        <v/>
      </c>
      <c r="FS57" s="69" t="str" cm="1">
        <f t="array" ref="FS57">IF($X57="", "", IFERROR(INDEX($BN57:$EY57, $EZ57, MATCH(FS$8, $BN$2:$EY$2, 0)), ""))</f>
        <v/>
      </c>
      <c r="FT57" s="69" t="str" cm="1">
        <f t="array" ref="FT57">IF($X57="", "", IFERROR(INDEX($BN57:$EY57, $EZ57, MATCH(FT$8, $BN$2:$EY$2, 0)), ""))</f>
        <v/>
      </c>
      <c r="FU57" s="69" t="str" cm="1">
        <f t="array" ref="FU57">IF($X57="", "", IFERROR(INDEX($BN57:$EY57, $EZ57, MATCH(FU$8, $BN$2:$EY$2, 0)), ""))</f>
        <v/>
      </c>
      <c r="FV57" s="69" t="str" cm="1">
        <f t="array" ref="FV57">IF($X57="", "", IFERROR(INDEX($BN57:$EY57, $EZ57, MATCH(FV$8, $BN$2:$EY$2, 0)), ""))</f>
        <v/>
      </c>
      <c r="FW57" s="69" t="str" cm="1">
        <f t="array" ref="FW57">IF($X57="", "", IFERROR(INDEX($BN57:$EY57, $EZ57, MATCH(FW$8, $BN$2:$EY$2, 0)), ""))</f>
        <v/>
      </c>
      <c r="FX57" s="69" t="str" cm="1">
        <f t="array" ref="FX57">IF($X57="", "", IFERROR(INDEX($BN57:$EY57, $EZ57, MATCH(FX$8, $BN$2:$EY$2, 0)), ""))</f>
        <v/>
      </c>
      <c r="FY57" s="69" t="str" cm="1">
        <f t="array" ref="FY57">IF($X57="", "", IFERROR(INDEX($BN57:$EY57, $EZ57, MATCH(FY$8, $BN$2:$EY$2, 0)), ""))</f>
        <v/>
      </c>
      <c r="FZ57" s="69" t="str" cm="1">
        <f t="array" ref="FZ57">IF($X57="", "", IFERROR(INDEX($BN57:$EY57, $EZ57, MATCH(FZ$8, $BN$2:$EY$2, 0)), ""))</f>
        <v/>
      </c>
      <c r="GA57" s="69" t="str" cm="1">
        <f t="array" ref="GA57">IF($X57="", "", IFERROR(INDEX($BN57:$EY57, $EZ57, MATCH(GA$8, $BN$2:$EY$2, 0)), ""))</f>
        <v/>
      </c>
      <c r="GB57" s="69" t="str" cm="1">
        <f t="array" ref="GB57">IF($X57="", "", IFERROR(INDEX($BN57:$EY57, $EZ57, MATCH(GB$8, $BN$2:$EY$2, 0)), ""))</f>
        <v/>
      </c>
      <c r="GC57" s="69" t="str" cm="1">
        <f t="array" ref="GC57">IF($X57="", "", IFERROR(INDEX($BN57:$EY57, $EZ57, MATCH(GC$8, $BN$2:$EY$2, 0)), ""))</f>
        <v/>
      </c>
      <c r="GD57" s="69" t="str" cm="1">
        <f t="array" ref="GD57">IF($X57="", "", IFERROR(INDEX($BN57:$EY57, $EZ57, MATCH(GD$8, $BN$2:$EY$2, 0)), ""))</f>
        <v/>
      </c>
      <c r="GE57" s="69" t="str" cm="1">
        <f t="array" ref="GE57">IF($X57="", "", IFERROR(INDEX($BN57:$EY57, $EZ57, MATCH(GE$8, $BN$2:$EY$2, 0)), ""))</f>
        <v/>
      </c>
      <c r="GF57" s="69" t="str" cm="1">
        <f t="array" ref="GF57">IF($X57="", "", IFERROR(INDEX($BN57:$EY57, $EZ57, MATCH(GF$8, $BN$2:$EY$2, 0)), ""))</f>
        <v/>
      </c>
      <c r="GG57" s="69" t="str" cm="1">
        <f t="array" ref="GG57">IF($X57="", "", IFERROR(INDEX($BN57:$EY57, $EZ57, MATCH(GG$8, $BN$2:$EY$2, 0)), ""))</f>
        <v/>
      </c>
      <c r="GH57" s="69" t="str" cm="1">
        <f t="array" ref="GH57">IF($X57="", "", IFERROR(INDEX($BN57:$EY57, $EZ57, MATCH(GH$8, $BN$2:$EY$2, 0)), ""))</f>
        <v/>
      </c>
      <c r="GI57" s="69" t="str" cm="1">
        <f t="array" ref="GI57">IF($X57="", "", IFERROR(INDEX($BN57:$EY57, $EZ57, MATCH(GI$8, $BN$2:$EY$2, 0)), ""))</f>
        <v/>
      </c>
      <c r="GJ57" s="69" t="str" cm="1">
        <f t="array" ref="GJ57">IF($X57="", "", IFERROR(INDEX($BN57:$EY57, $EZ57, MATCH(GJ$8, $BN$2:$EY$2, 0)), ""))</f>
        <v/>
      </c>
      <c r="GK57" s="69" t="str" cm="1">
        <f t="array" ref="GK57">IF($X57="", "", IFERROR(INDEX($BN57:$EY57, $EZ57, MATCH(GK$8, $BN$2:$EY$2, 0)), ""))</f>
        <v/>
      </c>
      <c r="GL57" s="69" t="str" cm="1">
        <f t="array" ref="GL57">IF($X57="", "", IFERROR(INDEX($BN57:$EY57, $EZ57, MATCH(GL$8, $BN$2:$EY$2, 0)), ""))</f>
        <v/>
      </c>
      <c r="GM57" s="69" t="str" cm="1">
        <f t="array" ref="GM57">IF($X57="", "", IFERROR(INDEX($BN57:$EY57, $EZ57, MATCH(GM$8, $BN$2:$EY$2, 0)), ""))</f>
        <v/>
      </c>
      <c r="GN57" s="69" t="str" cm="1">
        <f t="array" ref="GN57">IF($X57="", "", IFERROR(INDEX($BN57:$EY57, $EZ57, MATCH(GN$8, $BN$2:$EY$2, 0)), ""))</f>
        <v/>
      </c>
      <c r="GO57" s="69" t="str" cm="1">
        <f t="array" ref="GO57">IF($X57="", "", IFERROR(INDEX($BN57:$EY57, $EZ57, MATCH(GO$8, $BN$2:$EY$2, 0)), ""))</f>
        <v/>
      </c>
      <c r="GP57" s="69" t="str" cm="1">
        <f t="array" ref="GP57">IF($X57="", "", IFERROR(INDEX($BN57:$EY57, $EZ57, MATCH(GP$8, $BN$2:$EY$2, 0)), ""))</f>
        <v/>
      </c>
      <c r="GQ57" s="69" t="str" cm="1">
        <f t="array" ref="GQ57">IF($X57="", "", IFERROR(INDEX($BN57:$EY57, $EZ57, MATCH(GQ$8, $BN$2:$EY$2, 0)), ""))</f>
        <v/>
      </c>
      <c r="GR57" s="69" t="str" cm="1">
        <f t="array" ref="GR57">IF($X57="", "", IFERROR(INDEX($BN57:$EY57, $EZ57, MATCH(GR$8, $BN$2:$EY$2, 0)), ""))</f>
        <v/>
      </c>
      <c r="GS57" s="69" t="str" cm="1">
        <f t="array" ref="GS57">IF($X57="", "", IFERROR(INDEX($BN57:$EY57, $EZ57, MATCH(GS$8, $BN$2:$EY$2, 0)), ""))</f>
        <v/>
      </c>
      <c r="GT57" s="69" t="str" cm="1">
        <f t="array" ref="GT57">IF($X57="", "", IFERROR(INDEX($BN57:$EY57, $EZ57, MATCH(GT$8, $BN$2:$EY$2, 0)), ""))</f>
        <v/>
      </c>
      <c r="GU57" s="69" t="str" cm="1">
        <f t="array" ref="GU57">IF($X57="", "", IFERROR(INDEX($BN57:$EY57, $EZ57, MATCH(GU$8, $BN$2:$EY$2, 0)), ""))</f>
        <v/>
      </c>
      <c r="GV57" s="69" t="str" cm="1">
        <f t="array" ref="GV57">IF($X57="", "", IFERROR(INDEX($BN57:$EY57, $EZ57, MATCH(GV$8, $BN$2:$EY$2, 0)), ""))</f>
        <v/>
      </c>
      <c r="GW57" s="69" t="str" cm="1">
        <f t="array" ref="GW57">IF($X57="", "", IFERROR(INDEX($BN57:$EY57, $EZ57, MATCH(GW$8, $BN$2:$EY$2, 0)), ""))</f>
        <v/>
      </c>
      <c r="GX57" s="69" t="str" cm="1">
        <f t="array" ref="GX57">IF($X57="", "", IFERROR(INDEX($BN57:$EY57, $EZ57, MATCH(GX$8, $BN$2:$EY$2, 0)), ""))</f>
        <v/>
      </c>
      <c r="GY57" s="69" t="str" cm="1">
        <f t="array" ref="GY57">IF($X57="", "", IFERROR(INDEX($BN57:$EY57, $EZ57, MATCH(GY$8, $BN$2:$EY$2, 0)), ""))</f>
        <v/>
      </c>
      <c r="GZ57" s="69" t="str" cm="1">
        <f t="array" ref="GZ57">IF($X57="", "", IFERROR(INDEX($BN57:$EY57, $EZ57, MATCH(GZ$8, $BN$2:$EY$2, 0)), ""))</f>
        <v/>
      </c>
      <c r="HA57" s="69" t="str" cm="1">
        <f t="array" ref="HA57">IF($X57="", "", IFERROR(INDEX($BN57:$EY57, $EZ57, MATCH(HA$8, $BN$2:$EY$2, 0)), ""))</f>
        <v/>
      </c>
      <c r="HB57" s="69" t="str" cm="1">
        <f t="array" ref="HB57">IF($X57="", "", IFERROR(INDEX($BN57:$EY57, $EZ57, MATCH(HB$8, $BN$2:$EY$2, 0)), ""))</f>
        <v/>
      </c>
      <c r="HC57" s="69" t="str" cm="1">
        <f t="array" ref="HC57">IF($X57="", "", IFERROR(INDEX($BN57:$EY57, $EZ57, MATCH(HC$8, $BN$2:$EY$2, 0)), ""))</f>
        <v/>
      </c>
      <c r="HD57" s="69" t="str" cm="1">
        <f t="array" ref="HD57">IF($X57="", "", IFERROR(INDEX($BN57:$EY57, $EZ57, MATCH(HD$8, $BN$2:$EY$2, 0)), ""))</f>
        <v/>
      </c>
      <c r="HE57" s="69" t="str" cm="1">
        <f t="array" ref="HE57">IF($X57="", "", IFERROR(INDEX($BN57:$EY57, $EZ57, MATCH(HE$8, $BN$2:$EY$2, 0)), ""))</f>
        <v/>
      </c>
      <c r="HF57" s="69" t="str" cm="1">
        <f t="array" ref="HF57">IF($X57="", "", IFERROR(INDEX($BN57:$EY57, $EZ57, MATCH(HF$8, $BN$2:$EY$2, 0)), ""))</f>
        <v/>
      </c>
      <c r="HG57" s="69" t="str" cm="1">
        <f t="array" ref="HG57">IF($X57="", "", IFERROR(INDEX($BN57:$EY57, $EZ57, MATCH(HG$8, $BN$2:$EY$2, 0)), ""))</f>
        <v/>
      </c>
      <c r="HH57" s="69" t="str" cm="1">
        <f t="array" ref="HH57">IF($X57="", "", IFERROR(INDEX($BN57:$EY57, $EZ57, MATCH(HH$8, $BN$2:$EY$2, 0)), ""))</f>
        <v/>
      </c>
      <c r="HI57" s="69" t="str" cm="1">
        <f t="array" ref="HI57">IF($X57="", "", IFERROR(INDEX($BN57:$EY57, $EZ57, MATCH(HI$8, $BN$2:$EY$2, 0)), ""))</f>
        <v/>
      </c>
      <c r="HJ57" s="69" t="str" cm="1">
        <f t="array" ref="HJ57">IF($X57="", "", IFERROR(INDEX($BN57:$EY57, $EZ57, MATCH(HJ$8, $BN$2:$EY$2, 0)), ""))</f>
        <v/>
      </c>
      <c r="HK57" s="69" t="str" cm="1">
        <f t="array" ref="HK57">IF($X57="", "", IFERROR(INDEX($BN57:$EY57, $EZ57, MATCH(HK$8, $BN$2:$EY$2, 0)), ""))</f>
        <v/>
      </c>
      <c r="HL57" s="69" t="str" cm="1">
        <f t="array" ref="HL57">IF($X57="", "", IFERROR(INDEX($BN57:$EY57, $EZ57, MATCH(HL$8, $BN$2:$EY$2, 0)), ""))</f>
        <v/>
      </c>
      <c r="HM57" s="69" t="str" cm="1">
        <f t="array" ref="HM57">IF($X57="", "", IFERROR(INDEX($BN57:$EY57, $EZ57, MATCH(HM$8, $BN$2:$EY$2, 0)), ""))</f>
        <v/>
      </c>
      <c r="HN57" s="69" t="str" cm="1">
        <f t="array" ref="HN57">IF($X57="", "", IFERROR(INDEX($BN57:$EY57, $EZ57, MATCH(HN$8, $BN$2:$EY$2, 0)), ""))</f>
        <v/>
      </c>
      <c r="HO57" s="69" t="str" cm="1">
        <f t="array" ref="HO57">IF($X57="", "", IFERROR(INDEX($BN57:$EY57, $EZ57, MATCH(HO$8, $BN$2:$EY$2, 0)), ""))</f>
        <v/>
      </c>
      <c r="HP57" s="69" t="str" cm="1">
        <f t="array" ref="HP57">IF($X57="", "", IFERROR(INDEX($BN57:$EY57, $EZ57, MATCH(HP$8, $BN$2:$EY$2, 0)), ""))</f>
        <v/>
      </c>
      <c r="HQ57" s="69" t="str" cm="1">
        <f t="array" ref="HQ57">IF($X57="", "", IFERROR(INDEX($BN57:$EY57, $EZ57, MATCH(HQ$8, $BN$2:$EY$2, 0)), ""))</f>
        <v/>
      </c>
      <c r="HR57" s="70" t="str" cm="1">
        <f t="array" ref="HR57">IF($X57="", "", IFERROR(INDEX($BN57:$EY57, $EZ57, MATCH(HR$8, $BN$2:$EY$2, 0)), ""))</f>
        <v/>
      </c>
      <c r="HT57" s="8" t="str" cm="1">
        <f t="array" ref="HT57">IFERROR(INDEX($FA$6:$HR$6, $HS$6, MATCH(MIN($FA57:$HR57), $FA57:$HR57, 0)), "")</f>
        <v/>
      </c>
      <c r="HV57" s="8" t="str" cm="1">
        <f t="array" ref="HV57">IFERROR(INDEX(Trainers!$I$11:$I$20, MATCH(IFERROR(INDEX($FA$7:$HR$7, $HS$6, MATCH(MIN($FA57:$HR57), $FA57:$HR57, 0)), ""), Trainers!$AB$11:$AB$20, 0)), "")</f>
        <v/>
      </c>
      <c r="HX57" s="81" t="str">
        <f t="shared" si="167"/>
        <v/>
      </c>
      <c r="HY57" s="88" t="str">
        <f t="shared" si="168"/>
        <v/>
      </c>
      <c r="HZ57" s="81" t="str">
        <f t="shared" si="169"/>
        <v/>
      </c>
      <c r="IA57" s="88" t="str">
        <f t="shared" si="170"/>
        <v/>
      </c>
      <c r="IB57" s="81" t="str">
        <f t="shared" si="169"/>
        <v/>
      </c>
      <c r="IC57" s="88" t="str">
        <f t="shared" si="170"/>
        <v/>
      </c>
      <c r="ID57" s="81" t="str">
        <f t="shared" si="169"/>
        <v/>
      </c>
      <c r="IE57" s="88" t="str">
        <f t="shared" si="170"/>
        <v/>
      </c>
      <c r="IF57" s="81" t="str">
        <f t="shared" si="169"/>
        <v/>
      </c>
      <c r="IG57" s="88" t="str">
        <f t="shared" si="170"/>
        <v/>
      </c>
      <c r="IH57" s="81" t="str">
        <f t="shared" si="169"/>
        <v/>
      </c>
      <c r="II57" s="88" t="str">
        <f t="shared" si="170"/>
        <v/>
      </c>
      <c r="IJ57" s="81" t="str">
        <f t="shared" si="169"/>
        <v/>
      </c>
      <c r="IK57" s="88" t="str">
        <f t="shared" si="170"/>
        <v/>
      </c>
      <c r="IL57" s="81" t="str">
        <f t="shared" si="169"/>
        <v/>
      </c>
      <c r="IM57" s="88" t="str">
        <f t="shared" si="170"/>
        <v/>
      </c>
      <c r="IN57" s="81" t="str">
        <f t="shared" si="169"/>
        <v/>
      </c>
      <c r="IO57" s="88" t="str">
        <f t="shared" si="170"/>
        <v/>
      </c>
      <c r="IP57" s="81" t="str">
        <f t="shared" si="169"/>
        <v/>
      </c>
      <c r="IQ57" s="88" t="str">
        <f t="shared" si="166"/>
        <v/>
      </c>
      <c r="IS57" s="81" t="str" cm="1">
        <f t="array" ref="IS57">IF($X57="", "", IFERROR(INDEX($HX$3:$IQ$3, $IR$3, MATCH(IS$10, $HX57:$IQ57, 0)), ""))</f>
        <v/>
      </c>
      <c r="IT57" s="89" t="str" cm="1">
        <f t="array" ref="IT57">IF($X57="", "", IFERROR(INDEX($HX$3:$IQ$3, $IR$3, MATCH(IT$10, $HX57:$IQ57, 0)), ""))</f>
        <v/>
      </c>
      <c r="IU57" s="89" t="str" cm="1">
        <f t="array" ref="IU57">IF($X57="", "", IFERROR(INDEX($HX$3:$IQ$3, $IR$3, MATCH(IU$10, $HX57:$IQ57, 0)), ""))</f>
        <v/>
      </c>
      <c r="IV57" s="8" t="str">
        <f t="shared" si="151"/>
        <v/>
      </c>
      <c r="IX57" s="8" t="str">
        <f t="shared" si="152"/>
        <v/>
      </c>
      <c r="IZ57" s="8" t="str">
        <f>IF($BL57="", "", IFERROR(INDEX(Trainers!$AB$11:$AB$20, MATCH($BL57, Trainers!$I$11:$I$20, 0)), ""))</f>
        <v/>
      </c>
      <c r="JA57" s="78" t="str">
        <f t="shared" si="153"/>
        <v/>
      </c>
      <c r="JB57" s="8" t="str" cm="1">
        <f t="array" ref="JB57">IFERROR(INDEX($BN$7:$EY$7, $BM$7, MATCH(CONCATENATE($IZ57, " - ", $BJ57), $BN$2:$EY$2, 0)), "")</f>
        <v/>
      </c>
      <c r="JC57" s="8" t="str">
        <f t="shared" si="154"/>
        <v/>
      </c>
      <c r="JE57" s="8" t="str">
        <f>IF($HV57="", "", IFERROR(INDEX(Trainers!$AB$11:$AB$20, MATCH($HV57, Trainers!$I$11:$I$20, 0)), ""))</f>
        <v/>
      </c>
      <c r="JF57" s="78" t="str" cm="1">
        <f t="array" ref="JF57">IF(IFERROR(INDEX($F57:$L57, $Y57, MATCH($HT57, $F$9:$L$9, 0)), "")="", "", IFERROR(INDEX($F57:$L57, $Y57, MATCH($HT57, $F$9:$L$9, 0)), ""))</f>
        <v/>
      </c>
      <c r="JG57" s="8" t="str" cm="1">
        <f t="array" ref="JG57">IFERROR(INDEX($BN$7:$EY$7, $BM$7, MATCH(CONCATENATE($JE57, " - ", $HT57), $BN$2:$EY$2, 0)), "")</f>
        <v/>
      </c>
      <c r="JH57" s="8" t="str">
        <f t="shared" si="155"/>
        <v/>
      </c>
    </row>
    <row r="58" spans="1:268" x14ac:dyDescent="0.25">
      <c r="A58" s="2"/>
      <c r="B58" s="20"/>
      <c r="C58" s="21"/>
      <c r="D58" s="38"/>
      <c r="E58" s="22"/>
      <c r="F58" s="22"/>
      <c r="G58" s="22"/>
      <c r="H58" s="22"/>
      <c r="I58" s="22"/>
      <c r="J58" s="22"/>
      <c r="K58" s="22"/>
      <c r="L58" s="23"/>
      <c r="M58" s="2"/>
      <c r="N58" s="101" t="str">
        <f t="shared" si="75"/>
        <v/>
      </c>
      <c r="O58" s="2"/>
      <c r="P58" s="62"/>
      <c r="Q58" s="62"/>
      <c r="R58" s="62"/>
      <c r="X58" s="8" t="str">
        <f t="shared" si="76"/>
        <v/>
      </c>
      <c r="Z58" s="8" t="str">
        <f t="shared" si="38"/>
        <v/>
      </c>
      <c r="AA58" s="8" t="str">
        <f t="shared" si="39"/>
        <v/>
      </c>
      <c r="AB58" s="8" t="str">
        <f t="shared" si="40"/>
        <v/>
      </c>
      <c r="AC58" s="8" t="str">
        <f t="shared" ref="AC58:AC89" si="171">IF($X58="", "", IF(AND(AC$5="X", E58=""), $X$6, IF(AND(NOT(E58=""), ISNUMBER(E58)=FALSE), $X$7, "")))</f>
        <v/>
      </c>
      <c r="AD58" s="8" t="str">
        <f t="shared" ref="AD58:AD89" si="172">IF($X58="", "", IF(AND(AD$5="X", F58=""), $X$6, IF(AND(NOT(F58=""), ISNUMBER(F58)=FALSE), $X$7, "")))</f>
        <v/>
      </c>
      <c r="AE58" s="8" t="str">
        <f t="shared" ref="AE58:AE89" si="173">IF($X58="", "", IF(AND(AE$5="X", G58=""), $X$6, IF(AND(NOT(G58=""), ISNUMBER(G58)=FALSE), $X$7, "")))</f>
        <v/>
      </c>
      <c r="AF58" s="8" t="str">
        <f t="shared" ref="AF58:AF89" si="174">IF($X58="", "", IF(AND(AF$5="X", H58=""), $X$6, IF(AND(NOT(H58=""), ISNUMBER(H58)=FALSE), $X$7, "")))</f>
        <v/>
      </c>
      <c r="AG58" s="8" t="str">
        <f t="shared" ref="AG58:AG89" si="175">IF($X58="", "", IF(AND(AG$5="X", I58=""), $X$6, IF(AND(NOT(I58=""), ISNUMBER(I58)=FALSE), $X$7, "")))</f>
        <v/>
      </c>
      <c r="AH58" s="8" t="str">
        <f t="shared" ref="AH58:AH89" si="176">IF($X58="", "", IF(AND(AH$5="X", J58=""), $X$6, IF(AND(NOT(J58=""), ISNUMBER(J58)=FALSE), $X$7, "")))</f>
        <v/>
      </c>
      <c r="AI58" s="8" t="str">
        <f t="shared" ref="AI58:AI89" si="177">IF($X58="", "", IF(AND(AI$5="X", K58=""), $X$6, IF(AND(NOT(K58=""), ISNUMBER(K58)=FALSE), $X$7, "")))</f>
        <v/>
      </c>
      <c r="AJ58" s="8" t="str">
        <f t="shared" ref="AJ58:AJ110" si="178">IF($X58="", "", IF(AND(AJ$5="X", L58=""), $X$6, IF(AND(NOT(L58=""), ISNUMBER(L58)=FALSE), $X$7, "")))</f>
        <v/>
      </c>
      <c r="AL58" s="68" t="str">
        <f t="shared" si="158"/>
        <v/>
      </c>
      <c r="AM58" s="69" t="str">
        <f t="shared" si="159"/>
        <v/>
      </c>
      <c r="AN58" s="69" t="str">
        <f t="shared" si="160"/>
        <v/>
      </c>
      <c r="AO58" s="69" t="str">
        <f t="shared" si="161"/>
        <v/>
      </c>
      <c r="AP58" s="69" t="str">
        <f t="shared" si="162"/>
        <v/>
      </c>
      <c r="AQ58" s="69" t="str">
        <f t="shared" si="163"/>
        <v/>
      </c>
      <c r="AR58" s="70" t="str">
        <f t="shared" si="164"/>
        <v/>
      </c>
      <c r="AT58" s="68" t="str">
        <f>IF($D58="", "", IFERROR(INDEX('Training Positions'!C$11:C$30, MATCH($D58, 'Training Positions'!$B$11:$B$30, 0)), ""))</f>
        <v/>
      </c>
      <c r="AU58" s="69" t="str">
        <f>IF($D58="", "", IFERROR(INDEX('Training Positions'!D$11:D$30, MATCH($D58, 'Training Positions'!$B$11:$B$30, 0)), ""))</f>
        <v/>
      </c>
      <c r="AV58" s="69" t="str">
        <f>IF($D58="", "", IFERROR(INDEX('Training Positions'!E$11:E$30, MATCH($D58, 'Training Positions'!$B$11:$B$30, 0)), ""))</f>
        <v/>
      </c>
      <c r="AW58" s="69" t="str">
        <f>IF($D58="", "", IFERROR(INDEX('Training Positions'!F$11:F$30, MATCH($D58, 'Training Positions'!$B$11:$B$30, 0)), ""))</f>
        <v/>
      </c>
      <c r="AX58" s="69" t="str">
        <f>IF($D58="", "", IFERROR(INDEX('Training Positions'!G$11:G$30, MATCH($D58, 'Training Positions'!$B$11:$B$30, 0)), ""))</f>
        <v/>
      </c>
      <c r="AY58" s="69" t="str">
        <f>IF($D58="", "", IFERROR(INDEX('Training Positions'!H$11:H$30, MATCH($D58, 'Training Positions'!$B$11:$B$30, 0)), ""))</f>
        <v/>
      </c>
      <c r="AZ58" s="70" t="str">
        <f>IF($D58="", "", IFERROR(INDEX('Training Positions'!I$11:I$30, MATCH($D58, 'Training Positions'!$B$11:$B$30, 0)), ""))</f>
        <v/>
      </c>
      <c r="BB58" s="68" t="str">
        <f t="shared" si="77"/>
        <v/>
      </c>
      <c r="BC58" s="69" t="str">
        <f t="shared" si="77"/>
        <v/>
      </c>
      <c r="BD58" s="69" t="str">
        <f t="shared" si="77"/>
        <v/>
      </c>
      <c r="BE58" s="69" t="str">
        <f t="shared" si="77"/>
        <v/>
      </c>
      <c r="BF58" s="69" t="str">
        <f t="shared" si="77"/>
        <v/>
      </c>
      <c r="BG58" s="69" t="str">
        <f t="shared" si="77"/>
        <v/>
      </c>
      <c r="BH58" s="70" t="str">
        <f t="shared" si="77"/>
        <v/>
      </c>
      <c r="BJ58" s="8" t="str" cm="1">
        <f t="array" ref="BJ58">IF($X58="", "", IFERROR(INDEX($BB$10:$BH$10, $BA$10, MATCH(MIN($BB58:$BH58), $BB58:$BH58, 0)), ""))</f>
        <v/>
      </c>
      <c r="BK58" s="78" t="str">
        <f t="shared" si="78"/>
        <v/>
      </c>
      <c r="BL58" s="8" t="str">
        <f>IF($IX58="", "", IFERROR(INDEX(Trainers!$I$11:$I$20, MATCH($IX58, Trainers!$AB$11:$AB$20, 0)), ""))</f>
        <v/>
      </c>
      <c r="BN58" s="68" t="str" cm="1">
        <f t="array" ref="BN58">IF(OR($X58="", BN$7=""), "", IFERROR(IF(IFERROR(INDEX($F58:$L58, $BM58, MATCH(BN$6, $F$9:$L$9, 0)), "")&gt;BN$7, "", IFERROR(INDEX($BB58:$BH58, $BM58, MATCH(BN$6, $BB$10:$BH$10, 0)), "")), ""))</f>
        <v/>
      </c>
      <c r="BO58" s="70" t="str" cm="1">
        <f t="array" ref="BO58">IF(OR($X58="", BO$7=""), "", IFERROR(IF(IFERROR(INDEX($F58:$L58, $BM58, MATCH(BO$6, $F$9:$L$9, 0)), "")&gt;BO$7, "", IFERROR(INDEX($BB58:$BH58, $BM58, MATCH(BO$6, $BB$10:$BH$10, 0)), "")), ""))</f>
        <v/>
      </c>
      <c r="BP58" s="68" t="str">
        <f t="shared" si="79"/>
        <v/>
      </c>
      <c r="BQ58" s="69" t="str">
        <f t="shared" si="80"/>
        <v/>
      </c>
      <c r="BR58" s="69" t="str">
        <f t="shared" si="81"/>
        <v/>
      </c>
      <c r="BS58" s="69" t="str">
        <f t="shared" si="82"/>
        <v/>
      </c>
      <c r="BT58" s="69" t="str">
        <f t="shared" si="83"/>
        <v/>
      </c>
      <c r="BU58" s="69" t="str">
        <f t="shared" si="84"/>
        <v/>
      </c>
      <c r="BV58" s="70" t="str">
        <f t="shared" si="85"/>
        <v/>
      </c>
      <c r="BW58" s="68" t="str" cm="1">
        <f t="array" ref="BW58">IF(OR($X58="", BW$7=""), "", IFERROR(IF(IFERROR(INDEX($F58:$L58, $BM58, MATCH(BW$6, $F$9:$L$9, 0)), "")&gt;BW$7, "", IFERROR(INDEX($BB58:$BH58, $BM58, MATCH(BW$6, $BB$10:$BH$10, 0)), "")), ""))</f>
        <v/>
      </c>
      <c r="BX58" s="70" t="str" cm="1">
        <f t="array" ref="BX58">IF(OR($X58="", BX$7=""), "", IFERROR(IF(IFERROR(INDEX($F58:$L58, $BM58, MATCH(BX$6, $F$9:$L$9, 0)), "")&gt;BX$7, "", IFERROR(INDEX($BB58:$BH58, $BM58, MATCH(BX$6, $BB$10:$BH$10, 0)), "")), ""))</f>
        <v/>
      </c>
      <c r="BY58" s="68" t="str">
        <f t="shared" si="86"/>
        <v/>
      </c>
      <c r="BZ58" s="69" t="str">
        <f t="shared" si="87"/>
        <v/>
      </c>
      <c r="CA58" s="69" t="str">
        <f t="shared" si="88"/>
        <v/>
      </c>
      <c r="CB58" s="69" t="str">
        <f t="shared" si="89"/>
        <v/>
      </c>
      <c r="CC58" s="69" t="str">
        <f t="shared" si="90"/>
        <v/>
      </c>
      <c r="CD58" s="69" t="str">
        <f t="shared" si="91"/>
        <v/>
      </c>
      <c r="CE58" s="70" t="str">
        <f t="shared" si="92"/>
        <v/>
      </c>
      <c r="CF58" s="68" t="str" cm="1">
        <f t="array" ref="CF58">IF(OR($X58="", CF$7=""), "", IFERROR(IF(IFERROR(INDEX($F58:$L58, $BM58, MATCH(CF$6, $F$9:$L$9, 0)), "")&gt;CF$7, "", IFERROR(INDEX($BB58:$BH58, $BM58, MATCH(CF$6, $BB$10:$BH$10, 0)), "")), ""))</f>
        <v/>
      </c>
      <c r="CG58" s="70" t="str" cm="1">
        <f t="array" ref="CG58">IF(OR($X58="", CG$7=""), "", IFERROR(IF(IFERROR(INDEX($F58:$L58, $BM58, MATCH(CG$6, $F$9:$L$9, 0)), "")&gt;CG$7, "", IFERROR(INDEX($BB58:$BH58, $BM58, MATCH(CG$6, $BB$10:$BH$10, 0)), "")), ""))</f>
        <v/>
      </c>
      <c r="CH58" s="68" t="str">
        <f t="shared" si="93"/>
        <v/>
      </c>
      <c r="CI58" s="69" t="str">
        <f t="shared" si="94"/>
        <v/>
      </c>
      <c r="CJ58" s="69" t="str">
        <f t="shared" si="95"/>
        <v/>
      </c>
      <c r="CK58" s="69" t="str">
        <f t="shared" si="96"/>
        <v/>
      </c>
      <c r="CL58" s="69" t="str">
        <f t="shared" si="97"/>
        <v/>
      </c>
      <c r="CM58" s="69" t="str">
        <f t="shared" si="98"/>
        <v/>
      </c>
      <c r="CN58" s="70" t="str">
        <f t="shared" si="99"/>
        <v/>
      </c>
      <c r="CO58" s="68" t="str" cm="1">
        <f t="array" ref="CO58">IF(OR($X58="", CO$7=""), "", IFERROR(IF(IFERROR(INDEX($F58:$L58, $BM58, MATCH(CO$6, $F$9:$L$9, 0)), "")&gt;CO$7, "", IFERROR(INDEX($BB58:$BH58, $BM58, MATCH(CO$6, $BB$10:$BH$10, 0)), "")), ""))</f>
        <v/>
      </c>
      <c r="CP58" s="70" t="str" cm="1">
        <f t="array" ref="CP58">IF(OR($X58="", CP$7=""), "", IFERROR(IF(IFERROR(INDEX($F58:$L58, $BM58, MATCH(CP$6, $F$9:$L$9, 0)), "")&gt;CP$7, "", IFERROR(INDEX($BB58:$BH58, $BM58, MATCH(CP$6, $BB$10:$BH$10, 0)), "")), ""))</f>
        <v/>
      </c>
      <c r="CQ58" s="68" t="str">
        <f t="shared" si="100"/>
        <v/>
      </c>
      <c r="CR58" s="69" t="str">
        <f t="shared" si="101"/>
        <v/>
      </c>
      <c r="CS58" s="69" t="str">
        <f t="shared" si="102"/>
        <v/>
      </c>
      <c r="CT58" s="69" t="str">
        <f t="shared" si="103"/>
        <v/>
      </c>
      <c r="CU58" s="69" t="str">
        <f t="shared" si="104"/>
        <v/>
      </c>
      <c r="CV58" s="69" t="str">
        <f t="shared" si="105"/>
        <v/>
      </c>
      <c r="CW58" s="70" t="str">
        <f t="shared" si="106"/>
        <v/>
      </c>
      <c r="CX58" s="68" t="str" cm="1">
        <f t="array" ref="CX58">IF(OR($X58="", CX$7=""), "", IFERROR(IF(IFERROR(INDEX($F58:$L58, $BM58, MATCH(CX$6, $F$9:$L$9, 0)), "")&gt;CX$7, "", IFERROR(INDEX($BB58:$BH58, $BM58, MATCH(CX$6, $BB$10:$BH$10, 0)), "")), ""))</f>
        <v/>
      </c>
      <c r="CY58" s="70" t="str" cm="1">
        <f t="array" ref="CY58">IF(OR($X58="", CY$7=""), "", IFERROR(IF(IFERROR(INDEX($F58:$L58, $BM58, MATCH(CY$6, $F$9:$L$9, 0)), "")&gt;CY$7, "", IFERROR(INDEX($BB58:$BH58, $BM58, MATCH(CY$6, $BB$10:$BH$10, 0)), "")), ""))</f>
        <v/>
      </c>
      <c r="CZ58" s="68" t="str">
        <f t="shared" si="107"/>
        <v/>
      </c>
      <c r="DA58" s="69" t="str">
        <f t="shared" si="108"/>
        <v/>
      </c>
      <c r="DB58" s="69" t="str">
        <f t="shared" si="109"/>
        <v/>
      </c>
      <c r="DC58" s="69" t="str">
        <f t="shared" si="110"/>
        <v/>
      </c>
      <c r="DD58" s="69" t="str">
        <f t="shared" si="111"/>
        <v/>
      </c>
      <c r="DE58" s="69" t="str">
        <f t="shared" si="112"/>
        <v/>
      </c>
      <c r="DF58" s="70" t="str">
        <f t="shared" si="113"/>
        <v/>
      </c>
      <c r="DG58" s="68" t="str" cm="1">
        <f t="array" ref="DG58">IF(OR($X58="", DG$7=""), "", IFERROR(IF(IFERROR(INDEX($F58:$L58, $BM58, MATCH(DG$6, $F$9:$L$9, 0)), "")&gt;DG$7, "", IFERROR(INDEX($BB58:$BH58, $BM58, MATCH(DG$6, $BB$10:$BH$10, 0)), "")), ""))</f>
        <v/>
      </c>
      <c r="DH58" s="70" t="str" cm="1">
        <f t="array" ref="DH58">IF(OR($X58="", DH$7=""), "", IFERROR(IF(IFERROR(INDEX($F58:$L58, $BM58, MATCH(DH$6, $F$9:$L$9, 0)), "")&gt;DH$7, "", IFERROR(INDEX($BB58:$BH58, $BM58, MATCH(DH$6, $BB$10:$BH$10, 0)), "")), ""))</f>
        <v/>
      </c>
      <c r="DI58" s="68" t="str">
        <f t="shared" si="114"/>
        <v/>
      </c>
      <c r="DJ58" s="69" t="str">
        <f t="shared" si="115"/>
        <v/>
      </c>
      <c r="DK58" s="69" t="str">
        <f t="shared" si="116"/>
        <v/>
      </c>
      <c r="DL58" s="69" t="str">
        <f t="shared" si="117"/>
        <v/>
      </c>
      <c r="DM58" s="69" t="str">
        <f t="shared" si="118"/>
        <v/>
      </c>
      <c r="DN58" s="69" t="str">
        <f t="shared" si="119"/>
        <v/>
      </c>
      <c r="DO58" s="70" t="str">
        <f t="shared" si="120"/>
        <v/>
      </c>
      <c r="DP58" s="68" t="str" cm="1">
        <f t="array" ref="DP58">IF(OR($X58="", DP$7=""), "", IFERROR(IF(IFERROR(INDEX($F58:$L58, $BM58, MATCH(DP$6, $F$9:$L$9, 0)), "")&gt;DP$7, "", IFERROR(INDEX($BB58:$BH58, $BM58, MATCH(DP$6, $BB$10:$BH$10, 0)), "")), ""))</f>
        <v/>
      </c>
      <c r="DQ58" s="70" t="str" cm="1">
        <f t="array" ref="DQ58">IF(OR($X58="", DQ$7=""), "", IFERROR(IF(IFERROR(INDEX($F58:$L58, $BM58, MATCH(DQ$6, $F$9:$L$9, 0)), "")&gt;DQ$7, "", IFERROR(INDEX($BB58:$BH58, $BM58, MATCH(DQ$6, $BB$10:$BH$10, 0)), "")), ""))</f>
        <v/>
      </c>
      <c r="DR58" s="68" t="str">
        <f t="shared" si="121"/>
        <v/>
      </c>
      <c r="DS58" s="69" t="str">
        <f t="shared" si="122"/>
        <v/>
      </c>
      <c r="DT58" s="69" t="str">
        <f t="shared" si="123"/>
        <v/>
      </c>
      <c r="DU58" s="69" t="str">
        <f t="shared" si="124"/>
        <v/>
      </c>
      <c r="DV58" s="69" t="str">
        <f t="shared" si="125"/>
        <v/>
      </c>
      <c r="DW58" s="69" t="str">
        <f t="shared" si="126"/>
        <v/>
      </c>
      <c r="DX58" s="70" t="str">
        <f t="shared" si="127"/>
        <v/>
      </c>
      <c r="DY58" s="68" t="str" cm="1">
        <f t="array" ref="DY58">IF(OR($X58="", DY$7=""), "", IFERROR(IF(IFERROR(INDEX($F58:$L58, $BM58, MATCH(DY$6, $F$9:$L$9, 0)), "")&gt;DY$7, "", IFERROR(INDEX($BB58:$BH58, $BM58, MATCH(DY$6, $BB$10:$BH$10, 0)), "")), ""))</f>
        <v/>
      </c>
      <c r="DZ58" s="70" t="str" cm="1">
        <f t="array" ref="DZ58">IF(OR($X58="", DZ$7=""), "", IFERROR(IF(IFERROR(INDEX($F58:$L58, $BM58, MATCH(DZ$6, $F$9:$L$9, 0)), "")&gt;DZ$7, "", IFERROR(INDEX($BB58:$BH58, $BM58, MATCH(DZ$6, $BB$10:$BH$10, 0)), "")), ""))</f>
        <v/>
      </c>
      <c r="EA58" s="68" t="str">
        <f t="shared" si="128"/>
        <v/>
      </c>
      <c r="EB58" s="69" t="str">
        <f t="shared" si="129"/>
        <v/>
      </c>
      <c r="EC58" s="69" t="str">
        <f t="shared" si="130"/>
        <v/>
      </c>
      <c r="ED58" s="69" t="str">
        <f t="shared" si="131"/>
        <v/>
      </c>
      <c r="EE58" s="69" t="str">
        <f t="shared" si="132"/>
        <v/>
      </c>
      <c r="EF58" s="69" t="str">
        <f t="shared" si="133"/>
        <v/>
      </c>
      <c r="EG58" s="70" t="str">
        <f t="shared" si="134"/>
        <v/>
      </c>
      <c r="EH58" s="68" t="str" cm="1">
        <f t="array" ref="EH58">IF(OR($X58="", EH$7=""), "", IFERROR(IF(IFERROR(INDEX($F58:$L58, $BM58, MATCH(EH$6, $F$9:$L$9, 0)), "")&gt;EH$7, "", IFERROR(INDEX($BB58:$BH58, $BM58, MATCH(EH$6, $BB$10:$BH$10, 0)), "")), ""))</f>
        <v/>
      </c>
      <c r="EI58" s="70" t="str" cm="1">
        <f t="array" ref="EI58">IF(OR($X58="", EI$7=""), "", IFERROR(IF(IFERROR(INDEX($F58:$L58, $BM58, MATCH(EI$6, $F$9:$L$9, 0)), "")&gt;EI$7, "", IFERROR(INDEX($BB58:$BH58, $BM58, MATCH(EI$6, $BB$10:$BH$10, 0)), "")), ""))</f>
        <v/>
      </c>
      <c r="EJ58" s="68" t="str">
        <f t="shared" si="135"/>
        <v/>
      </c>
      <c r="EK58" s="69" t="str">
        <f t="shared" si="136"/>
        <v/>
      </c>
      <c r="EL58" s="69" t="str">
        <f t="shared" si="137"/>
        <v/>
      </c>
      <c r="EM58" s="69" t="str">
        <f t="shared" si="138"/>
        <v/>
      </c>
      <c r="EN58" s="69" t="str">
        <f t="shared" si="139"/>
        <v/>
      </c>
      <c r="EO58" s="69" t="str">
        <f t="shared" si="140"/>
        <v/>
      </c>
      <c r="EP58" s="70" t="str">
        <f t="shared" si="141"/>
        <v/>
      </c>
      <c r="EQ58" s="68" t="str" cm="1">
        <f t="array" ref="EQ58">IF(OR($X58="", EQ$7=""), "", IFERROR(IF(IFERROR(INDEX($F58:$L58, $BM58, MATCH(EQ$6, $F$9:$L$9, 0)), "")&gt;EQ$7, "", IFERROR(INDEX($BB58:$BH58, $BM58, MATCH(EQ$6, $BB$10:$BH$10, 0)), "")), ""))</f>
        <v/>
      </c>
      <c r="ER58" s="70" t="str" cm="1">
        <f t="array" ref="ER58">IF(OR($X58="", ER$7=""), "", IFERROR(IF(IFERROR(INDEX($F58:$L58, $BM58, MATCH(ER$6, $F$9:$L$9, 0)), "")&gt;ER$7, "", IFERROR(INDEX($BB58:$BH58, $BM58, MATCH(ER$6, $BB$10:$BH$10, 0)), "")), ""))</f>
        <v/>
      </c>
      <c r="ES58" s="68" t="str">
        <f t="shared" si="142"/>
        <v/>
      </c>
      <c r="ET58" s="69" t="str">
        <f t="shared" si="143"/>
        <v/>
      </c>
      <c r="EU58" s="69" t="str">
        <f t="shared" si="144"/>
        <v/>
      </c>
      <c r="EV58" s="69" t="str">
        <f t="shared" si="145"/>
        <v/>
      </c>
      <c r="EW58" s="69" t="str">
        <f t="shared" si="146"/>
        <v/>
      </c>
      <c r="EX58" s="69" t="str">
        <f t="shared" si="147"/>
        <v/>
      </c>
      <c r="EY58" s="70" t="str">
        <f t="shared" si="148"/>
        <v/>
      </c>
      <c r="FA58" s="68" t="str" cm="1">
        <f t="array" ref="FA58">IF($X58="", "", IFERROR(INDEX($BN58:$EY58, $EZ58, MATCH(FA$8, $BN$2:$EY$2, 0)), ""))</f>
        <v/>
      </c>
      <c r="FB58" s="69" t="str" cm="1">
        <f t="array" ref="FB58">IF($X58="", "", IFERROR(INDEX($BN58:$EY58, $EZ58, MATCH(FB$8, $BN$2:$EY$2, 0)), ""))</f>
        <v/>
      </c>
      <c r="FC58" s="69" t="str" cm="1">
        <f t="array" ref="FC58">IF($X58="", "", IFERROR(INDEX($BN58:$EY58, $EZ58, MATCH(FC$8, $BN$2:$EY$2, 0)), ""))</f>
        <v/>
      </c>
      <c r="FD58" s="69" t="str" cm="1">
        <f t="array" ref="FD58">IF($X58="", "", IFERROR(INDEX($BN58:$EY58, $EZ58, MATCH(FD$8, $BN$2:$EY$2, 0)), ""))</f>
        <v/>
      </c>
      <c r="FE58" s="69" t="str" cm="1">
        <f t="array" ref="FE58">IF($X58="", "", IFERROR(INDEX($BN58:$EY58, $EZ58, MATCH(FE$8, $BN$2:$EY$2, 0)), ""))</f>
        <v/>
      </c>
      <c r="FF58" s="69" t="str" cm="1">
        <f t="array" ref="FF58">IF($X58="", "", IFERROR(INDEX($BN58:$EY58, $EZ58, MATCH(FF$8, $BN$2:$EY$2, 0)), ""))</f>
        <v/>
      </c>
      <c r="FG58" s="69" t="str" cm="1">
        <f t="array" ref="FG58">IF($X58="", "", IFERROR(INDEX($BN58:$EY58, $EZ58, MATCH(FG$8, $BN$2:$EY$2, 0)), ""))</f>
        <v/>
      </c>
      <c r="FH58" s="69" t="str" cm="1">
        <f t="array" ref="FH58">IF($X58="", "", IFERROR(INDEX($BN58:$EY58, $EZ58, MATCH(FH$8, $BN$2:$EY$2, 0)), ""))</f>
        <v/>
      </c>
      <c r="FI58" s="69" t="str" cm="1">
        <f t="array" ref="FI58">IF($X58="", "", IFERROR(INDEX($BN58:$EY58, $EZ58, MATCH(FI$8, $BN$2:$EY$2, 0)), ""))</f>
        <v/>
      </c>
      <c r="FJ58" s="69" t="str" cm="1">
        <f t="array" ref="FJ58">IF($X58="", "", IFERROR(INDEX($BN58:$EY58, $EZ58, MATCH(FJ$8, $BN$2:$EY$2, 0)), ""))</f>
        <v/>
      </c>
      <c r="FK58" s="69" t="str" cm="1">
        <f t="array" ref="FK58">IF($X58="", "", IFERROR(INDEX($BN58:$EY58, $EZ58, MATCH(FK$8, $BN$2:$EY$2, 0)), ""))</f>
        <v/>
      </c>
      <c r="FL58" s="69" t="str" cm="1">
        <f t="array" ref="FL58">IF($X58="", "", IFERROR(INDEX($BN58:$EY58, $EZ58, MATCH(FL$8, $BN$2:$EY$2, 0)), ""))</f>
        <v/>
      </c>
      <c r="FM58" s="69" t="str" cm="1">
        <f t="array" ref="FM58">IF($X58="", "", IFERROR(INDEX($BN58:$EY58, $EZ58, MATCH(FM$8, $BN$2:$EY$2, 0)), ""))</f>
        <v/>
      </c>
      <c r="FN58" s="69" t="str" cm="1">
        <f t="array" ref="FN58">IF($X58="", "", IFERROR(INDEX($BN58:$EY58, $EZ58, MATCH(FN$8, $BN$2:$EY$2, 0)), ""))</f>
        <v/>
      </c>
      <c r="FO58" s="69" t="str" cm="1">
        <f t="array" ref="FO58">IF($X58="", "", IFERROR(INDEX($BN58:$EY58, $EZ58, MATCH(FO$8, $BN$2:$EY$2, 0)), ""))</f>
        <v/>
      </c>
      <c r="FP58" s="69" t="str" cm="1">
        <f t="array" ref="FP58">IF($X58="", "", IFERROR(INDEX($BN58:$EY58, $EZ58, MATCH(FP$8, $BN$2:$EY$2, 0)), ""))</f>
        <v/>
      </c>
      <c r="FQ58" s="69" t="str" cm="1">
        <f t="array" ref="FQ58">IF($X58="", "", IFERROR(INDEX($BN58:$EY58, $EZ58, MATCH(FQ$8, $BN$2:$EY$2, 0)), ""))</f>
        <v/>
      </c>
      <c r="FR58" s="69" t="str" cm="1">
        <f t="array" ref="FR58">IF($X58="", "", IFERROR(INDEX($BN58:$EY58, $EZ58, MATCH(FR$8, $BN$2:$EY$2, 0)), ""))</f>
        <v/>
      </c>
      <c r="FS58" s="69" t="str" cm="1">
        <f t="array" ref="FS58">IF($X58="", "", IFERROR(INDEX($BN58:$EY58, $EZ58, MATCH(FS$8, $BN$2:$EY$2, 0)), ""))</f>
        <v/>
      </c>
      <c r="FT58" s="69" t="str" cm="1">
        <f t="array" ref="FT58">IF($X58="", "", IFERROR(INDEX($BN58:$EY58, $EZ58, MATCH(FT$8, $BN$2:$EY$2, 0)), ""))</f>
        <v/>
      </c>
      <c r="FU58" s="69" t="str" cm="1">
        <f t="array" ref="FU58">IF($X58="", "", IFERROR(INDEX($BN58:$EY58, $EZ58, MATCH(FU$8, $BN$2:$EY$2, 0)), ""))</f>
        <v/>
      </c>
      <c r="FV58" s="69" t="str" cm="1">
        <f t="array" ref="FV58">IF($X58="", "", IFERROR(INDEX($BN58:$EY58, $EZ58, MATCH(FV$8, $BN$2:$EY$2, 0)), ""))</f>
        <v/>
      </c>
      <c r="FW58" s="69" t="str" cm="1">
        <f t="array" ref="FW58">IF($X58="", "", IFERROR(INDEX($BN58:$EY58, $EZ58, MATCH(FW$8, $BN$2:$EY$2, 0)), ""))</f>
        <v/>
      </c>
      <c r="FX58" s="69" t="str" cm="1">
        <f t="array" ref="FX58">IF($X58="", "", IFERROR(INDEX($BN58:$EY58, $EZ58, MATCH(FX$8, $BN$2:$EY$2, 0)), ""))</f>
        <v/>
      </c>
      <c r="FY58" s="69" t="str" cm="1">
        <f t="array" ref="FY58">IF($X58="", "", IFERROR(INDEX($BN58:$EY58, $EZ58, MATCH(FY$8, $BN$2:$EY$2, 0)), ""))</f>
        <v/>
      </c>
      <c r="FZ58" s="69" t="str" cm="1">
        <f t="array" ref="FZ58">IF($X58="", "", IFERROR(INDEX($BN58:$EY58, $EZ58, MATCH(FZ$8, $BN$2:$EY$2, 0)), ""))</f>
        <v/>
      </c>
      <c r="GA58" s="69" t="str" cm="1">
        <f t="array" ref="GA58">IF($X58="", "", IFERROR(INDEX($BN58:$EY58, $EZ58, MATCH(GA$8, $BN$2:$EY$2, 0)), ""))</f>
        <v/>
      </c>
      <c r="GB58" s="69" t="str" cm="1">
        <f t="array" ref="GB58">IF($X58="", "", IFERROR(INDEX($BN58:$EY58, $EZ58, MATCH(GB$8, $BN$2:$EY$2, 0)), ""))</f>
        <v/>
      </c>
      <c r="GC58" s="69" t="str" cm="1">
        <f t="array" ref="GC58">IF($X58="", "", IFERROR(INDEX($BN58:$EY58, $EZ58, MATCH(GC$8, $BN$2:$EY$2, 0)), ""))</f>
        <v/>
      </c>
      <c r="GD58" s="69" t="str" cm="1">
        <f t="array" ref="GD58">IF($X58="", "", IFERROR(INDEX($BN58:$EY58, $EZ58, MATCH(GD$8, $BN$2:$EY$2, 0)), ""))</f>
        <v/>
      </c>
      <c r="GE58" s="69" t="str" cm="1">
        <f t="array" ref="GE58">IF($X58="", "", IFERROR(INDEX($BN58:$EY58, $EZ58, MATCH(GE$8, $BN$2:$EY$2, 0)), ""))</f>
        <v/>
      </c>
      <c r="GF58" s="69" t="str" cm="1">
        <f t="array" ref="GF58">IF($X58="", "", IFERROR(INDEX($BN58:$EY58, $EZ58, MATCH(GF$8, $BN$2:$EY$2, 0)), ""))</f>
        <v/>
      </c>
      <c r="GG58" s="69" t="str" cm="1">
        <f t="array" ref="GG58">IF($X58="", "", IFERROR(INDEX($BN58:$EY58, $EZ58, MATCH(GG$8, $BN$2:$EY$2, 0)), ""))</f>
        <v/>
      </c>
      <c r="GH58" s="69" t="str" cm="1">
        <f t="array" ref="GH58">IF($X58="", "", IFERROR(INDEX($BN58:$EY58, $EZ58, MATCH(GH$8, $BN$2:$EY$2, 0)), ""))</f>
        <v/>
      </c>
      <c r="GI58" s="69" t="str" cm="1">
        <f t="array" ref="GI58">IF($X58="", "", IFERROR(INDEX($BN58:$EY58, $EZ58, MATCH(GI$8, $BN$2:$EY$2, 0)), ""))</f>
        <v/>
      </c>
      <c r="GJ58" s="69" t="str" cm="1">
        <f t="array" ref="GJ58">IF($X58="", "", IFERROR(INDEX($BN58:$EY58, $EZ58, MATCH(GJ$8, $BN$2:$EY$2, 0)), ""))</f>
        <v/>
      </c>
      <c r="GK58" s="69" t="str" cm="1">
        <f t="array" ref="GK58">IF($X58="", "", IFERROR(INDEX($BN58:$EY58, $EZ58, MATCH(GK$8, $BN$2:$EY$2, 0)), ""))</f>
        <v/>
      </c>
      <c r="GL58" s="69" t="str" cm="1">
        <f t="array" ref="GL58">IF($X58="", "", IFERROR(INDEX($BN58:$EY58, $EZ58, MATCH(GL$8, $BN$2:$EY$2, 0)), ""))</f>
        <v/>
      </c>
      <c r="GM58" s="69" t="str" cm="1">
        <f t="array" ref="GM58">IF($X58="", "", IFERROR(INDEX($BN58:$EY58, $EZ58, MATCH(GM$8, $BN$2:$EY$2, 0)), ""))</f>
        <v/>
      </c>
      <c r="GN58" s="69" t="str" cm="1">
        <f t="array" ref="GN58">IF($X58="", "", IFERROR(INDEX($BN58:$EY58, $EZ58, MATCH(GN$8, $BN$2:$EY$2, 0)), ""))</f>
        <v/>
      </c>
      <c r="GO58" s="69" t="str" cm="1">
        <f t="array" ref="GO58">IF($X58="", "", IFERROR(INDEX($BN58:$EY58, $EZ58, MATCH(GO$8, $BN$2:$EY$2, 0)), ""))</f>
        <v/>
      </c>
      <c r="GP58" s="69" t="str" cm="1">
        <f t="array" ref="GP58">IF($X58="", "", IFERROR(INDEX($BN58:$EY58, $EZ58, MATCH(GP$8, $BN$2:$EY$2, 0)), ""))</f>
        <v/>
      </c>
      <c r="GQ58" s="69" t="str" cm="1">
        <f t="array" ref="GQ58">IF($X58="", "", IFERROR(INDEX($BN58:$EY58, $EZ58, MATCH(GQ$8, $BN$2:$EY$2, 0)), ""))</f>
        <v/>
      </c>
      <c r="GR58" s="69" t="str" cm="1">
        <f t="array" ref="GR58">IF($X58="", "", IFERROR(INDEX($BN58:$EY58, $EZ58, MATCH(GR$8, $BN$2:$EY$2, 0)), ""))</f>
        <v/>
      </c>
      <c r="GS58" s="69" t="str" cm="1">
        <f t="array" ref="GS58">IF($X58="", "", IFERROR(INDEX($BN58:$EY58, $EZ58, MATCH(GS$8, $BN$2:$EY$2, 0)), ""))</f>
        <v/>
      </c>
      <c r="GT58" s="69" t="str" cm="1">
        <f t="array" ref="GT58">IF($X58="", "", IFERROR(INDEX($BN58:$EY58, $EZ58, MATCH(GT$8, $BN$2:$EY$2, 0)), ""))</f>
        <v/>
      </c>
      <c r="GU58" s="69" t="str" cm="1">
        <f t="array" ref="GU58">IF($X58="", "", IFERROR(INDEX($BN58:$EY58, $EZ58, MATCH(GU$8, $BN$2:$EY$2, 0)), ""))</f>
        <v/>
      </c>
      <c r="GV58" s="69" t="str" cm="1">
        <f t="array" ref="GV58">IF($X58="", "", IFERROR(INDEX($BN58:$EY58, $EZ58, MATCH(GV$8, $BN$2:$EY$2, 0)), ""))</f>
        <v/>
      </c>
      <c r="GW58" s="69" t="str" cm="1">
        <f t="array" ref="GW58">IF($X58="", "", IFERROR(INDEX($BN58:$EY58, $EZ58, MATCH(GW$8, $BN$2:$EY$2, 0)), ""))</f>
        <v/>
      </c>
      <c r="GX58" s="69" t="str" cm="1">
        <f t="array" ref="GX58">IF($X58="", "", IFERROR(INDEX($BN58:$EY58, $EZ58, MATCH(GX$8, $BN$2:$EY$2, 0)), ""))</f>
        <v/>
      </c>
      <c r="GY58" s="69" t="str" cm="1">
        <f t="array" ref="GY58">IF($X58="", "", IFERROR(INDEX($BN58:$EY58, $EZ58, MATCH(GY$8, $BN$2:$EY$2, 0)), ""))</f>
        <v/>
      </c>
      <c r="GZ58" s="69" t="str" cm="1">
        <f t="array" ref="GZ58">IF($X58="", "", IFERROR(INDEX($BN58:$EY58, $EZ58, MATCH(GZ$8, $BN$2:$EY$2, 0)), ""))</f>
        <v/>
      </c>
      <c r="HA58" s="69" t="str" cm="1">
        <f t="array" ref="HA58">IF($X58="", "", IFERROR(INDEX($BN58:$EY58, $EZ58, MATCH(HA$8, $BN$2:$EY$2, 0)), ""))</f>
        <v/>
      </c>
      <c r="HB58" s="69" t="str" cm="1">
        <f t="array" ref="HB58">IF($X58="", "", IFERROR(INDEX($BN58:$EY58, $EZ58, MATCH(HB$8, $BN$2:$EY$2, 0)), ""))</f>
        <v/>
      </c>
      <c r="HC58" s="69" t="str" cm="1">
        <f t="array" ref="HC58">IF($X58="", "", IFERROR(INDEX($BN58:$EY58, $EZ58, MATCH(HC$8, $BN$2:$EY$2, 0)), ""))</f>
        <v/>
      </c>
      <c r="HD58" s="69" t="str" cm="1">
        <f t="array" ref="HD58">IF($X58="", "", IFERROR(INDEX($BN58:$EY58, $EZ58, MATCH(HD$8, $BN$2:$EY$2, 0)), ""))</f>
        <v/>
      </c>
      <c r="HE58" s="69" t="str" cm="1">
        <f t="array" ref="HE58">IF($X58="", "", IFERROR(INDEX($BN58:$EY58, $EZ58, MATCH(HE$8, $BN$2:$EY$2, 0)), ""))</f>
        <v/>
      </c>
      <c r="HF58" s="69" t="str" cm="1">
        <f t="array" ref="HF58">IF($X58="", "", IFERROR(INDEX($BN58:$EY58, $EZ58, MATCH(HF$8, $BN$2:$EY$2, 0)), ""))</f>
        <v/>
      </c>
      <c r="HG58" s="69" t="str" cm="1">
        <f t="array" ref="HG58">IF($X58="", "", IFERROR(INDEX($BN58:$EY58, $EZ58, MATCH(HG$8, $BN$2:$EY$2, 0)), ""))</f>
        <v/>
      </c>
      <c r="HH58" s="69" t="str" cm="1">
        <f t="array" ref="HH58">IF($X58="", "", IFERROR(INDEX($BN58:$EY58, $EZ58, MATCH(HH$8, $BN$2:$EY$2, 0)), ""))</f>
        <v/>
      </c>
      <c r="HI58" s="69" t="str" cm="1">
        <f t="array" ref="HI58">IF($X58="", "", IFERROR(INDEX($BN58:$EY58, $EZ58, MATCH(HI$8, $BN$2:$EY$2, 0)), ""))</f>
        <v/>
      </c>
      <c r="HJ58" s="69" t="str" cm="1">
        <f t="array" ref="HJ58">IF($X58="", "", IFERROR(INDEX($BN58:$EY58, $EZ58, MATCH(HJ$8, $BN$2:$EY$2, 0)), ""))</f>
        <v/>
      </c>
      <c r="HK58" s="69" t="str" cm="1">
        <f t="array" ref="HK58">IF($X58="", "", IFERROR(INDEX($BN58:$EY58, $EZ58, MATCH(HK$8, $BN$2:$EY$2, 0)), ""))</f>
        <v/>
      </c>
      <c r="HL58" s="69" t="str" cm="1">
        <f t="array" ref="HL58">IF($X58="", "", IFERROR(INDEX($BN58:$EY58, $EZ58, MATCH(HL$8, $BN$2:$EY$2, 0)), ""))</f>
        <v/>
      </c>
      <c r="HM58" s="69" t="str" cm="1">
        <f t="array" ref="HM58">IF($X58="", "", IFERROR(INDEX($BN58:$EY58, $EZ58, MATCH(HM$8, $BN$2:$EY$2, 0)), ""))</f>
        <v/>
      </c>
      <c r="HN58" s="69" t="str" cm="1">
        <f t="array" ref="HN58">IF($X58="", "", IFERROR(INDEX($BN58:$EY58, $EZ58, MATCH(HN$8, $BN$2:$EY$2, 0)), ""))</f>
        <v/>
      </c>
      <c r="HO58" s="69" t="str" cm="1">
        <f t="array" ref="HO58">IF($X58="", "", IFERROR(INDEX($BN58:$EY58, $EZ58, MATCH(HO$8, $BN$2:$EY$2, 0)), ""))</f>
        <v/>
      </c>
      <c r="HP58" s="69" t="str" cm="1">
        <f t="array" ref="HP58">IF($X58="", "", IFERROR(INDEX($BN58:$EY58, $EZ58, MATCH(HP$8, $BN$2:$EY$2, 0)), ""))</f>
        <v/>
      </c>
      <c r="HQ58" s="69" t="str" cm="1">
        <f t="array" ref="HQ58">IF($X58="", "", IFERROR(INDEX($BN58:$EY58, $EZ58, MATCH(HQ$8, $BN$2:$EY$2, 0)), ""))</f>
        <v/>
      </c>
      <c r="HR58" s="70" t="str" cm="1">
        <f t="array" ref="HR58">IF($X58="", "", IFERROR(INDEX($BN58:$EY58, $EZ58, MATCH(HR$8, $BN$2:$EY$2, 0)), ""))</f>
        <v/>
      </c>
      <c r="HT58" s="8" t="str" cm="1">
        <f t="array" ref="HT58">IFERROR(INDEX($FA$6:$HR$6, $HS$6, MATCH(MIN($FA58:$HR58), $FA58:$HR58, 0)), "")</f>
        <v/>
      </c>
      <c r="HV58" s="8" t="str" cm="1">
        <f t="array" ref="HV58">IFERROR(INDEX(Trainers!$I$11:$I$20, MATCH(IFERROR(INDEX($FA$7:$HR$7, $HS$6, MATCH(MIN($FA58:$HR58), $FA58:$HR58, 0)), ""), Trainers!$AB$11:$AB$20, 0)), "")</f>
        <v/>
      </c>
      <c r="HX58" s="81" t="str">
        <f t="shared" si="167"/>
        <v/>
      </c>
      <c r="HY58" s="88" t="str">
        <f t="shared" si="168"/>
        <v/>
      </c>
      <c r="HZ58" s="81" t="str">
        <f t="shared" si="169"/>
        <v/>
      </c>
      <c r="IA58" s="88" t="str">
        <f t="shared" si="170"/>
        <v/>
      </c>
      <c r="IB58" s="81" t="str">
        <f t="shared" si="169"/>
        <v/>
      </c>
      <c r="IC58" s="88" t="str">
        <f t="shared" si="170"/>
        <v/>
      </c>
      <c r="ID58" s="81" t="str">
        <f t="shared" si="169"/>
        <v/>
      </c>
      <c r="IE58" s="88" t="str">
        <f t="shared" si="170"/>
        <v/>
      </c>
      <c r="IF58" s="81" t="str">
        <f t="shared" si="169"/>
        <v/>
      </c>
      <c r="IG58" s="88" t="str">
        <f t="shared" si="170"/>
        <v/>
      </c>
      <c r="IH58" s="81" t="str">
        <f t="shared" si="169"/>
        <v/>
      </c>
      <c r="II58" s="88" t="str">
        <f t="shared" si="170"/>
        <v/>
      </c>
      <c r="IJ58" s="81" t="str">
        <f t="shared" si="169"/>
        <v/>
      </c>
      <c r="IK58" s="88" t="str">
        <f t="shared" si="170"/>
        <v/>
      </c>
      <c r="IL58" s="81" t="str">
        <f t="shared" si="169"/>
        <v/>
      </c>
      <c r="IM58" s="88" t="str">
        <f t="shared" si="170"/>
        <v/>
      </c>
      <c r="IN58" s="81" t="str">
        <f t="shared" si="169"/>
        <v/>
      </c>
      <c r="IO58" s="88" t="str">
        <f t="shared" si="170"/>
        <v/>
      </c>
      <c r="IP58" s="81" t="str">
        <f t="shared" si="169"/>
        <v/>
      </c>
      <c r="IQ58" s="88" t="str">
        <f t="shared" si="166"/>
        <v/>
      </c>
      <c r="IS58" s="81" t="str" cm="1">
        <f t="array" ref="IS58">IF($X58="", "", IFERROR(INDEX($HX$3:$IQ$3, $IR$3, MATCH(IS$10, $HX58:$IQ58, 0)), ""))</f>
        <v/>
      </c>
      <c r="IT58" s="89" t="str" cm="1">
        <f t="array" ref="IT58">IF($X58="", "", IFERROR(INDEX($HX$3:$IQ$3, $IR$3, MATCH(IT$10, $HX58:$IQ58, 0)), ""))</f>
        <v/>
      </c>
      <c r="IU58" s="89" t="str" cm="1">
        <f t="array" ref="IU58">IF($X58="", "", IFERROR(INDEX($HX$3:$IQ$3, $IR$3, MATCH(IU$10, $HX58:$IQ58, 0)), ""))</f>
        <v/>
      </c>
      <c r="IV58" s="8" t="str">
        <f t="shared" si="151"/>
        <v/>
      </c>
      <c r="IX58" s="8" t="str">
        <f t="shared" si="152"/>
        <v/>
      </c>
      <c r="IZ58" s="8" t="str">
        <f>IF($BL58="", "", IFERROR(INDEX(Trainers!$AB$11:$AB$20, MATCH($BL58, Trainers!$I$11:$I$20, 0)), ""))</f>
        <v/>
      </c>
      <c r="JA58" s="78" t="str">
        <f t="shared" si="153"/>
        <v/>
      </c>
      <c r="JB58" s="8" t="str" cm="1">
        <f t="array" ref="JB58">IFERROR(INDEX($BN$7:$EY$7, $BM$7, MATCH(CONCATENATE($IZ58, " - ", $BJ58), $BN$2:$EY$2, 0)), "")</f>
        <v/>
      </c>
      <c r="JC58" s="8" t="str">
        <f t="shared" si="154"/>
        <v/>
      </c>
      <c r="JE58" s="8" t="str">
        <f>IF($HV58="", "", IFERROR(INDEX(Trainers!$AB$11:$AB$20, MATCH($HV58, Trainers!$I$11:$I$20, 0)), ""))</f>
        <v/>
      </c>
      <c r="JF58" s="78" t="str" cm="1">
        <f t="array" ref="JF58">IF(IFERROR(INDEX($F58:$L58, $Y58, MATCH($HT58, $F$9:$L$9, 0)), "")="", "", IFERROR(INDEX($F58:$L58, $Y58, MATCH($HT58, $F$9:$L$9, 0)), ""))</f>
        <v/>
      </c>
      <c r="JG58" s="8" t="str" cm="1">
        <f t="array" ref="JG58">IFERROR(INDEX($BN$7:$EY$7, $BM$7, MATCH(CONCATENATE($JE58, " - ", $HT58), $BN$2:$EY$2, 0)), "")</f>
        <v/>
      </c>
      <c r="JH58" s="8" t="str">
        <f t="shared" si="155"/>
        <v/>
      </c>
    </row>
    <row r="59" spans="1:268" x14ac:dyDescent="0.25">
      <c r="A59" s="2"/>
      <c r="B59" s="20"/>
      <c r="C59" s="21"/>
      <c r="D59" s="38"/>
      <c r="E59" s="22"/>
      <c r="F59" s="22"/>
      <c r="G59" s="22"/>
      <c r="H59" s="22"/>
      <c r="I59" s="22"/>
      <c r="J59" s="22"/>
      <c r="K59" s="22"/>
      <c r="L59" s="23"/>
      <c r="M59" s="2"/>
      <c r="N59" s="101" t="str">
        <f t="shared" si="75"/>
        <v/>
      </c>
      <c r="O59" s="2"/>
      <c r="P59" s="62"/>
      <c r="Q59" s="62"/>
      <c r="R59" s="62"/>
      <c r="X59" s="8" t="str">
        <f t="shared" si="76"/>
        <v/>
      </c>
      <c r="Z59" s="8" t="str">
        <f t="shared" si="38"/>
        <v/>
      </c>
      <c r="AA59" s="8" t="str">
        <f t="shared" si="39"/>
        <v/>
      </c>
      <c r="AB59" s="8" t="str">
        <f t="shared" si="40"/>
        <v/>
      </c>
      <c r="AC59" s="8" t="str">
        <f t="shared" si="171"/>
        <v/>
      </c>
      <c r="AD59" s="8" t="str">
        <f t="shared" si="172"/>
        <v/>
      </c>
      <c r="AE59" s="8" t="str">
        <f t="shared" si="173"/>
        <v/>
      </c>
      <c r="AF59" s="8" t="str">
        <f t="shared" si="174"/>
        <v/>
      </c>
      <c r="AG59" s="8" t="str">
        <f t="shared" si="175"/>
        <v/>
      </c>
      <c r="AH59" s="8" t="str">
        <f t="shared" si="176"/>
        <v/>
      </c>
      <c r="AI59" s="8" t="str">
        <f t="shared" si="177"/>
        <v/>
      </c>
      <c r="AJ59" s="8" t="str">
        <f t="shared" si="178"/>
        <v/>
      </c>
      <c r="AL59" s="68" t="str">
        <f t="shared" si="158"/>
        <v/>
      </c>
      <c r="AM59" s="69" t="str">
        <f t="shared" si="159"/>
        <v/>
      </c>
      <c r="AN59" s="69" t="str">
        <f t="shared" si="160"/>
        <v/>
      </c>
      <c r="AO59" s="69" t="str">
        <f t="shared" si="161"/>
        <v/>
      </c>
      <c r="AP59" s="69" t="str">
        <f t="shared" si="162"/>
        <v/>
      </c>
      <c r="AQ59" s="69" t="str">
        <f t="shared" si="163"/>
        <v/>
      </c>
      <c r="AR59" s="70" t="str">
        <f t="shared" si="164"/>
        <v/>
      </c>
      <c r="AT59" s="68" t="str">
        <f>IF($D59="", "", IFERROR(INDEX('Training Positions'!C$11:C$30, MATCH($D59, 'Training Positions'!$B$11:$B$30, 0)), ""))</f>
        <v/>
      </c>
      <c r="AU59" s="69" t="str">
        <f>IF($D59="", "", IFERROR(INDEX('Training Positions'!D$11:D$30, MATCH($D59, 'Training Positions'!$B$11:$B$30, 0)), ""))</f>
        <v/>
      </c>
      <c r="AV59" s="69" t="str">
        <f>IF($D59="", "", IFERROR(INDEX('Training Positions'!E$11:E$30, MATCH($D59, 'Training Positions'!$B$11:$B$30, 0)), ""))</f>
        <v/>
      </c>
      <c r="AW59" s="69" t="str">
        <f>IF($D59="", "", IFERROR(INDEX('Training Positions'!F$11:F$30, MATCH($D59, 'Training Positions'!$B$11:$B$30, 0)), ""))</f>
        <v/>
      </c>
      <c r="AX59" s="69" t="str">
        <f>IF($D59="", "", IFERROR(INDEX('Training Positions'!G$11:G$30, MATCH($D59, 'Training Positions'!$B$11:$B$30, 0)), ""))</f>
        <v/>
      </c>
      <c r="AY59" s="69" t="str">
        <f>IF($D59="", "", IFERROR(INDEX('Training Positions'!H$11:H$30, MATCH($D59, 'Training Positions'!$B$11:$B$30, 0)), ""))</f>
        <v/>
      </c>
      <c r="AZ59" s="70" t="str">
        <f>IF($D59="", "", IFERROR(INDEX('Training Positions'!I$11:I$30, MATCH($D59, 'Training Positions'!$B$11:$B$30, 0)), ""))</f>
        <v/>
      </c>
      <c r="BB59" s="68" t="str">
        <f t="shared" si="77"/>
        <v/>
      </c>
      <c r="BC59" s="69" t="str">
        <f t="shared" si="77"/>
        <v/>
      </c>
      <c r="BD59" s="69" t="str">
        <f t="shared" si="77"/>
        <v/>
      </c>
      <c r="BE59" s="69" t="str">
        <f t="shared" si="77"/>
        <v/>
      </c>
      <c r="BF59" s="69" t="str">
        <f t="shared" si="77"/>
        <v/>
      </c>
      <c r="BG59" s="69" t="str">
        <f t="shared" si="77"/>
        <v/>
      </c>
      <c r="BH59" s="70" t="str">
        <f t="shared" si="77"/>
        <v/>
      </c>
      <c r="BJ59" s="8" t="str" cm="1">
        <f t="array" ref="BJ59">IF($X59="", "", IFERROR(INDEX($BB$10:$BH$10, $BA$10, MATCH(MIN($BB59:$BH59), $BB59:$BH59, 0)), ""))</f>
        <v/>
      </c>
      <c r="BK59" s="78" t="str">
        <f t="shared" si="78"/>
        <v/>
      </c>
      <c r="BL59" s="8" t="str">
        <f>IF($IX59="", "", IFERROR(INDEX(Trainers!$I$11:$I$20, MATCH($IX59, Trainers!$AB$11:$AB$20, 0)), ""))</f>
        <v/>
      </c>
      <c r="BN59" s="68" t="str" cm="1">
        <f t="array" ref="BN59">IF(OR($X59="", BN$7=""), "", IFERROR(IF(IFERROR(INDEX($F59:$L59, $BM59, MATCH(BN$6, $F$9:$L$9, 0)), "")&gt;BN$7, "", IFERROR(INDEX($BB59:$BH59, $BM59, MATCH(BN$6, $BB$10:$BH$10, 0)), "")), ""))</f>
        <v/>
      </c>
      <c r="BO59" s="70" t="str" cm="1">
        <f t="array" ref="BO59">IF(OR($X59="", BO$7=""), "", IFERROR(IF(IFERROR(INDEX($F59:$L59, $BM59, MATCH(BO$6, $F$9:$L$9, 0)), "")&gt;BO$7, "", IFERROR(INDEX($BB59:$BH59, $BM59, MATCH(BO$6, $BB$10:$BH$10, 0)), "")), ""))</f>
        <v/>
      </c>
      <c r="BP59" s="68" t="str">
        <f t="shared" si="79"/>
        <v/>
      </c>
      <c r="BQ59" s="69" t="str">
        <f t="shared" si="80"/>
        <v/>
      </c>
      <c r="BR59" s="69" t="str">
        <f t="shared" si="81"/>
        <v/>
      </c>
      <c r="BS59" s="69" t="str">
        <f t="shared" si="82"/>
        <v/>
      </c>
      <c r="BT59" s="69" t="str">
        <f t="shared" si="83"/>
        <v/>
      </c>
      <c r="BU59" s="69" t="str">
        <f t="shared" si="84"/>
        <v/>
      </c>
      <c r="BV59" s="70" t="str">
        <f t="shared" si="85"/>
        <v/>
      </c>
      <c r="BW59" s="68" t="str" cm="1">
        <f t="array" ref="BW59">IF(OR($X59="", BW$7=""), "", IFERROR(IF(IFERROR(INDEX($F59:$L59, $BM59, MATCH(BW$6, $F$9:$L$9, 0)), "")&gt;BW$7, "", IFERROR(INDEX($BB59:$BH59, $BM59, MATCH(BW$6, $BB$10:$BH$10, 0)), "")), ""))</f>
        <v/>
      </c>
      <c r="BX59" s="70" t="str" cm="1">
        <f t="array" ref="BX59">IF(OR($X59="", BX$7=""), "", IFERROR(IF(IFERROR(INDEX($F59:$L59, $BM59, MATCH(BX$6, $F$9:$L$9, 0)), "")&gt;BX$7, "", IFERROR(INDEX($BB59:$BH59, $BM59, MATCH(BX$6, $BB$10:$BH$10, 0)), "")), ""))</f>
        <v/>
      </c>
      <c r="BY59" s="68" t="str">
        <f t="shared" si="86"/>
        <v/>
      </c>
      <c r="BZ59" s="69" t="str">
        <f t="shared" si="87"/>
        <v/>
      </c>
      <c r="CA59" s="69" t="str">
        <f t="shared" si="88"/>
        <v/>
      </c>
      <c r="CB59" s="69" t="str">
        <f t="shared" si="89"/>
        <v/>
      </c>
      <c r="CC59" s="69" t="str">
        <f t="shared" si="90"/>
        <v/>
      </c>
      <c r="CD59" s="69" t="str">
        <f t="shared" si="91"/>
        <v/>
      </c>
      <c r="CE59" s="70" t="str">
        <f t="shared" si="92"/>
        <v/>
      </c>
      <c r="CF59" s="68" t="str" cm="1">
        <f t="array" ref="CF59">IF(OR($X59="", CF$7=""), "", IFERROR(IF(IFERROR(INDEX($F59:$L59, $BM59, MATCH(CF$6, $F$9:$L$9, 0)), "")&gt;CF$7, "", IFERROR(INDEX($BB59:$BH59, $BM59, MATCH(CF$6, $BB$10:$BH$10, 0)), "")), ""))</f>
        <v/>
      </c>
      <c r="CG59" s="70" t="str" cm="1">
        <f t="array" ref="CG59">IF(OR($X59="", CG$7=""), "", IFERROR(IF(IFERROR(INDEX($F59:$L59, $BM59, MATCH(CG$6, $F$9:$L$9, 0)), "")&gt;CG$7, "", IFERROR(INDEX($BB59:$BH59, $BM59, MATCH(CG$6, $BB$10:$BH$10, 0)), "")), ""))</f>
        <v/>
      </c>
      <c r="CH59" s="68" t="str">
        <f t="shared" si="93"/>
        <v/>
      </c>
      <c r="CI59" s="69" t="str">
        <f t="shared" si="94"/>
        <v/>
      </c>
      <c r="CJ59" s="69" t="str">
        <f t="shared" si="95"/>
        <v/>
      </c>
      <c r="CK59" s="69" t="str">
        <f t="shared" si="96"/>
        <v/>
      </c>
      <c r="CL59" s="69" t="str">
        <f t="shared" si="97"/>
        <v/>
      </c>
      <c r="CM59" s="69" t="str">
        <f t="shared" si="98"/>
        <v/>
      </c>
      <c r="CN59" s="70" t="str">
        <f t="shared" si="99"/>
        <v/>
      </c>
      <c r="CO59" s="68" t="str" cm="1">
        <f t="array" ref="CO59">IF(OR($X59="", CO$7=""), "", IFERROR(IF(IFERROR(INDEX($F59:$L59, $BM59, MATCH(CO$6, $F$9:$L$9, 0)), "")&gt;CO$7, "", IFERROR(INDEX($BB59:$BH59, $BM59, MATCH(CO$6, $BB$10:$BH$10, 0)), "")), ""))</f>
        <v/>
      </c>
      <c r="CP59" s="70" t="str" cm="1">
        <f t="array" ref="CP59">IF(OR($X59="", CP$7=""), "", IFERROR(IF(IFERROR(INDEX($F59:$L59, $BM59, MATCH(CP$6, $F$9:$L$9, 0)), "")&gt;CP$7, "", IFERROR(INDEX($BB59:$BH59, $BM59, MATCH(CP$6, $BB$10:$BH$10, 0)), "")), ""))</f>
        <v/>
      </c>
      <c r="CQ59" s="68" t="str">
        <f t="shared" si="100"/>
        <v/>
      </c>
      <c r="CR59" s="69" t="str">
        <f t="shared" si="101"/>
        <v/>
      </c>
      <c r="CS59" s="69" t="str">
        <f t="shared" si="102"/>
        <v/>
      </c>
      <c r="CT59" s="69" t="str">
        <f t="shared" si="103"/>
        <v/>
      </c>
      <c r="CU59" s="69" t="str">
        <f t="shared" si="104"/>
        <v/>
      </c>
      <c r="CV59" s="69" t="str">
        <f t="shared" si="105"/>
        <v/>
      </c>
      <c r="CW59" s="70" t="str">
        <f t="shared" si="106"/>
        <v/>
      </c>
      <c r="CX59" s="68" t="str" cm="1">
        <f t="array" ref="CX59">IF(OR($X59="", CX$7=""), "", IFERROR(IF(IFERROR(INDEX($F59:$L59, $BM59, MATCH(CX$6, $F$9:$L$9, 0)), "")&gt;CX$7, "", IFERROR(INDEX($BB59:$BH59, $BM59, MATCH(CX$6, $BB$10:$BH$10, 0)), "")), ""))</f>
        <v/>
      </c>
      <c r="CY59" s="70" t="str" cm="1">
        <f t="array" ref="CY59">IF(OR($X59="", CY$7=""), "", IFERROR(IF(IFERROR(INDEX($F59:$L59, $BM59, MATCH(CY$6, $F$9:$L$9, 0)), "")&gt;CY$7, "", IFERROR(INDEX($BB59:$BH59, $BM59, MATCH(CY$6, $BB$10:$BH$10, 0)), "")), ""))</f>
        <v/>
      </c>
      <c r="CZ59" s="68" t="str">
        <f t="shared" si="107"/>
        <v/>
      </c>
      <c r="DA59" s="69" t="str">
        <f t="shared" si="108"/>
        <v/>
      </c>
      <c r="DB59" s="69" t="str">
        <f t="shared" si="109"/>
        <v/>
      </c>
      <c r="DC59" s="69" t="str">
        <f t="shared" si="110"/>
        <v/>
      </c>
      <c r="DD59" s="69" t="str">
        <f t="shared" si="111"/>
        <v/>
      </c>
      <c r="DE59" s="69" t="str">
        <f t="shared" si="112"/>
        <v/>
      </c>
      <c r="DF59" s="70" t="str">
        <f t="shared" si="113"/>
        <v/>
      </c>
      <c r="DG59" s="68" t="str" cm="1">
        <f t="array" ref="DG59">IF(OR($X59="", DG$7=""), "", IFERROR(IF(IFERROR(INDEX($F59:$L59, $BM59, MATCH(DG$6, $F$9:$L$9, 0)), "")&gt;DG$7, "", IFERROR(INDEX($BB59:$BH59, $BM59, MATCH(DG$6, $BB$10:$BH$10, 0)), "")), ""))</f>
        <v/>
      </c>
      <c r="DH59" s="70" t="str" cm="1">
        <f t="array" ref="DH59">IF(OR($X59="", DH$7=""), "", IFERROR(IF(IFERROR(INDEX($F59:$L59, $BM59, MATCH(DH$6, $F$9:$L$9, 0)), "")&gt;DH$7, "", IFERROR(INDEX($BB59:$BH59, $BM59, MATCH(DH$6, $BB$10:$BH$10, 0)), "")), ""))</f>
        <v/>
      </c>
      <c r="DI59" s="68" t="str">
        <f t="shared" si="114"/>
        <v/>
      </c>
      <c r="DJ59" s="69" t="str">
        <f t="shared" si="115"/>
        <v/>
      </c>
      <c r="DK59" s="69" t="str">
        <f t="shared" si="116"/>
        <v/>
      </c>
      <c r="DL59" s="69" t="str">
        <f t="shared" si="117"/>
        <v/>
      </c>
      <c r="DM59" s="69" t="str">
        <f t="shared" si="118"/>
        <v/>
      </c>
      <c r="DN59" s="69" t="str">
        <f t="shared" si="119"/>
        <v/>
      </c>
      <c r="DO59" s="70" t="str">
        <f t="shared" si="120"/>
        <v/>
      </c>
      <c r="DP59" s="68" t="str" cm="1">
        <f t="array" ref="DP59">IF(OR($X59="", DP$7=""), "", IFERROR(IF(IFERROR(INDEX($F59:$L59, $BM59, MATCH(DP$6, $F$9:$L$9, 0)), "")&gt;DP$7, "", IFERROR(INDEX($BB59:$BH59, $BM59, MATCH(DP$6, $BB$10:$BH$10, 0)), "")), ""))</f>
        <v/>
      </c>
      <c r="DQ59" s="70" t="str" cm="1">
        <f t="array" ref="DQ59">IF(OR($X59="", DQ$7=""), "", IFERROR(IF(IFERROR(INDEX($F59:$L59, $BM59, MATCH(DQ$6, $F$9:$L$9, 0)), "")&gt;DQ$7, "", IFERROR(INDEX($BB59:$BH59, $BM59, MATCH(DQ$6, $BB$10:$BH$10, 0)), "")), ""))</f>
        <v/>
      </c>
      <c r="DR59" s="68" t="str">
        <f t="shared" si="121"/>
        <v/>
      </c>
      <c r="DS59" s="69" t="str">
        <f t="shared" si="122"/>
        <v/>
      </c>
      <c r="DT59" s="69" t="str">
        <f t="shared" si="123"/>
        <v/>
      </c>
      <c r="DU59" s="69" t="str">
        <f t="shared" si="124"/>
        <v/>
      </c>
      <c r="DV59" s="69" t="str">
        <f t="shared" si="125"/>
        <v/>
      </c>
      <c r="DW59" s="69" t="str">
        <f t="shared" si="126"/>
        <v/>
      </c>
      <c r="DX59" s="70" t="str">
        <f t="shared" si="127"/>
        <v/>
      </c>
      <c r="DY59" s="68" t="str" cm="1">
        <f t="array" ref="DY59">IF(OR($X59="", DY$7=""), "", IFERROR(IF(IFERROR(INDEX($F59:$L59, $BM59, MATCH(DY$6, $F$9:$L$9, 0)), "")&gt;DY$7, "", IFERROR(INDEX($BB59:$BH59, $BM59, MATCH(DY$6, $BB$10:$BH$10, 0)), "")), ""))</f>
        <v/>
      </c>
      <c r="DZ59" s="70" t="str" cm="1">
        <f t="array" ref="DZ59">IF(OR($X59="", DZ$7=""), "", IFERROR(IF(IFERROR(INDEX($F59:$L59, $BM59, MATCH(DZ$6, $F$9:$L$9, 0)), "")&gt;DZ$7, "", IFERROR(INDEX($BB59:$BH59, $BM59, MATCH(DZ$6, $BB$10:$BH$10, 0)), "")), ""))</f>
        <v/>
      </c>
      <c r="EA59" s="68" t="str">
        <f t="shared" si="128"/>
        <v/>
      </c>
      <c r="EB59" s="69" t="str">
        <f t="shared" si="129"/>
        <v/>
      </c>
      <c r="EC59" s="69" t="str">
        <f t="shared" si="130"/>
        <v/>
      </c>
      <c r="ED59" s="69" t="str">
        <f t="shared" si="131"/>
        <v/>
      </c>
      <c r="EE59" s="69" t="str">
        <f t="shared" si="132"/>
        <v/>
      </c>
      <c r="EF59" s="69" t="str">
        <f t="shared" si="133"/>
        <v/>
      </c>
      <c r="EG59" s="70" t="str">
        <f t="shared" si="134"/>
        <v/>
      </c>
      <c r="EH59" s="68" t="str" cm="1">
        <f t="array" ref="EH59">IF(OR($X59="", EH$7=""), "", IFERROR(IF(IFERROR(INDEX($F59:$L59, $BM59, MATCH(EH$6, $F$9:$L$9, 0)), "")&gt;EH$7, "", IFERROR(INDEX($BB59:$BH59, $BM59, MATCH(EH$6, $BB$10:$BH$10, 0)), "")), ""))</f>
        <v/>
      </c>
      <c r="EI59" s="70" t="str" cm="1">
        <f t="array" ref="EI59">IF(OR($X59="", EI$7=""), "", IFERROR(IF(IFERROR(INDEX($F59:$L59, $BM59, MATCH(EI$6, $F$9:$L$9, 0)), "")&gt;EI$7, "", IFERROR(INDEX($BB59:$BH59, $BM59, MATCH(EI$6, $BB$10:$BH$10, 0)), "")), ""))</f>
        <v/>
      </c>
      <c r="EJ59" s="68" t="str">
        <f t="shared" si="135"/>
        <v/>
      </c>
      <c r="EK59" s="69" t="str">
        <f t="shared" si="136"/>
        <v/>
      </c>
      <c r="EL59" s="69" t="str">
        <f t="shared" si="137"/>
        <v/>
      </c>
      <c r="EM59" s="69" t="str">
        <f t="shared" si="138"/>
        <v/>
      </c>
      <c r="EN59" s="69" t="str">
        <f t="shared" si="139"/>
        <v/>
      </c>
      <c r="EO59" s="69" t="str">
        <f t="shared" si="140"/>
        <v/>
      </c>
      <c r="EP59" s="70" t="str">
        <f t="shared" si="141"/>
        <v/>
      </c>
      <c r="EQ59" s="68" t="str" cm="1">
        <f t="array" ref="EQ59">IF(OR($X59="", EQ$7=""), "", IFERROR(IF(IFERROR(INDEX($F59:$L59, $BM59, MATCH(EQ$6, $F$9:$L$9, 0)), "")&gt;EQ$7, "", IFERROR(INDEX($BB59:$BH59, $BM59, MATCH(EQ$6, $BB$10:$BH$10, 0)), "")), ""))</f>
        <v/>
      </c>
      <c r="ER59" s="70" t="str" cm="1">
        <f t="array" ref="ER59">IF(OR($X59="", ER$7=""), "", IFERROR(IF(IFERROR(INDEX($F59:$L59, $BM59, MATCH(ER$6, $F$9:$L$9, 0)), "")&gt;ER$7, "", IFERROR(INDEX($BB59:$BH59, $BM59, MATCH(ER$6, $BB$10:$BH$10, 0)), "")), ""))</f>
        <v/>
      </c>
      <c r="ES59" s="68" t="str">
        <f t="shared" si="142"/>
        <v/>
      </c>
      <c r="ET59" s="69" t="str">
        <f t="shared" si="143"/>
        <v/>
      </c>
      <c r="EU59" s="69" t="str">
        <f t="shared" si="144"/>
        <v/>
      </c>
      <c r="EV59" s="69" t="str">
        <f t="shared" si="145"/>
        <v/>
      </c>
      <c r="EW59" s="69" t="str">
        <f t="shared" si="146"/>
        <v/>
      </c>
      <c r="EX59" s="69" t="str">
        <f t="shared" si="147"/>
        <v/>
      </c>
      <c r="EY59" s="70" t="str">
        <f t="shared" si="148"/>
        <v/>
      </c>
      <c r="FA59" s="68" t="str" cm="1">
        <f t="array" ref="FA59">IF($X59="", "", IFERROR(INDEX($BN59:$EY59, $EZ59, MATCH(FA$8, $BN$2:$EY$2, 0)), ""))</f>
        <v/>
      </c>
      <c r="FB59" s="69" t="str" cm="1">
        <f t="array" ref="FB59">IF($X59="", "", IFERROR(INDEX($BN59:$EY59, $EZ59, MATCH(FB$8, $BN$2:$EY$2, 0)), ""))</f>
        <v/>
      </c>
      <c r="FC59" s="69" t="str" cm="1">
        <f t="array" ref="FC59">IF($X59="", "", IFERROR(INDEX($BN59:$EY59, $EZ59, MATCH(FC$8, $BN$2:$EY$2, 0)), ""))</f>
        <v/>
      </c>
      <c r="FD59" s="69" t="str" cm="1">
        <f t="array" ref="FD59">IF($X59="", "", IFERROR(INDEX($BN59:$EY59, $EZ59, MATCH(FD$8, $BN$2:$EY$2, 0)), ""))</f>
        <v/>
      </c>
      <c r="FE59" s="69" t="str" cm="1">
        <f t="array" ref="FE59">IF($X59="", "", IFERROR(INDEX($BN59:$EY59, $EZ59, MATCH(FE$8, $BN$2:$EY$2, 0)), ""))</f>
        <v/>
      </c>
      <c r="FF59" s="69" t="str" cm="1">
        <f t="array" ref="FF59">IF($X59="", "", IFERROR(INDEX($BN59:$EY59, $EZ59, MATCH(FF$8, $BN$2:$EY$2, 0)), ""))</f>
        <v/>
      </c>
      <c r="FG59" s="69" t="str" cm="1">
        <f t="array" ref="FG59">IF($X59="", "", IFERROR(INDEX($BN59:$EY59, $EZ59, MATCH(FG$8, $BN$2:$EY$2, 0)), ""))</f>
        <v/>
      </c>
      <c r="FH59" s="69" t="str" cm="1">
        <f t="array" ref="FH59">IF($X59="", "", IFERROR(INDEX($BN59:$EY59, $EZ59, MATCH(FH$8, $BN$2:$EY$2, 0)), ""))</f>
        <v/>
      </c>
      <c r="FI59" s="69" t="str" cm="1">
        <f t="array" ref="FI59">IF($X59="", "", IFERROR(INDEX($BN59:$EY59, $EZ59, MATCH(FI$8, $BN$2:$EY$2, 0)), ""))</f>
        <v/>
      </c>
      <c r="FJ59" s="69" t="str" cm="1">
        <f t="array" ref="FJ59">IF($X59="", "", IFERROR(INDEX($BN59:$EY59, $EZ59, MATCH(FJ$8, $BN$2:$EY$2, 0)), ""))</f>
        <v/>
      </c>
      <c r="FK59" s="69" t="str" cm="1">
        <f t="array" ref="FK59">IF($X59="", "", IFERROR(INDEX($BN59:$EY59, $EZ59, MATCH(FK$8, $BN$2:$EY$2, 0)), ""))</f>
        <v/>
      </c>
      <c r="FL59" s="69" t="str" cm="1">
        <f t="array" ref="FL59">IF($X59="", "", IFERROR(INDEX($BN59:$EY59, $EZ59, MATCH(FL$8, $BN$2:$EY$2, 0)), ""))</f>
        <v/>
      </c>
      <c r="FM59" s="69" t="str" cm="1">
        <f t="array" ref="FM59">IF($X59="", "", IFERROR(INDEX($BN59:$EY59, $EZ59, MATCH(FM$8, $BN$2:$EY$2, 0)), ""))</f>
        <v/>
      </c>
      <c r="FN59" s="69" t="str" cm="1">
        <f t="array" ref="FN59">IF($X59="", "", IFERROR(INDEX($BN59:$EY59, $EZ59, MATCH(FN$8, $BN$2:$EY$2, 0)), ""))</f>
        <v/>
      </c>
      <c r="FO59" s="69" t="str" cm="1">
        <f t="array" ref="FO59">IF($X59="", "", IFERROR(INDEX($BN59:$EY59, $EZ59, MATCH(FO$8, $BN$2:$EY$2, 0)), ""))</f>
        <v/>
      </c>
      <c r="FP59" s="69" t="str" cm="1">
        <f t="array" ref="FP59">IF($X59="", "", IFERROR(INDEX($BN59:$EY59, $EZ59, MATCH(FP$8, $BN$2:$EY$2, 0)), ""))</f>
        <v/>
      </c>
      <c r="FQ59" s="69" t="str" cm="1">
        <f t="array" ref="FQ59">IF($X59="", "", IFERROR(INDEX($BN59:$EY59, $EZ59, MATCH(FQ$8, $BN$2:$EY$2, 0)), ""))</f>
        <v/>
      </c>
      <c r="FR59" s="69" t="str" cm="1">
        <f t="array" ref="FR59">IF($X59="", "", IFERROR(INDEX($BN59:$EY59, $EZ59, MATCH(FR$8, $BN$2:$EY$2, 0)), ""))</f>
        <v/>
      </c>
      <c r="FS59" s="69" t="str" cm="1">
        <f t="array" ref="FS59">IF($X59="", "", IFERROR(INDEX($BN59:$EY59, $EZ59, MATCH(FS$8, $BN$2:$EY$2, 0)), ""))</f>
        <v/>
      </c>
      <c r="FT59" s="69" t="str" cm="1">
        <f t="array" ref="FT59">IF($X59="", "", IFERROR(INDEX($BN59:$EY59, $EZ59, MATCH(FT$8, $BN$2:$EY$2, 0)), ""))</f>
        <v/>
      </c>
      <c r="FU59" s="69" t="str" cm="1">
        <f t="array" ref="FU59">IF($X59="", "", IFERROR(INDEX($BN59:$EY59, $EZ59, MATCH(FU$8, $BN$2:$EY$2, 0)), ""))</f>
        <v/>
      </c>
      <c r="FV59" s="69" t="str" cm="1">
        <f t="array" ref="FV59">IF($X59="", "", IFERROR(INDEX($BN59:$EY59, $EZ59, MATCH(FV$8, $BN$2:$EY$2, 0)), ""))</f>
        <v/>
      </c>
      <c r="FW59" s="69" t="str" cm="1">
        <f t="array" ref="FW59">IF($X59="", "", IFERROR(INDEX($BN59:$EY59, $EZ59, MATCH(FW$8, $BN$2:$EY$2, 0)), ""))</f>
        <v/>
      </c>
      <c r="FX59" s="69" t="str" cm="1">
        <f t="array" ref="FX59">IF($X59="", "", IFERROR(INDEX($BN59:$EY59, $EZ59, MATCH(FX$8, $BN$2:$EY$2, 0)), ""))</f>
        <v/>
      </c>
      <c r="FY59" s="69" t="str" cm="1">
        <f t="array" ref="FY59">IF($X59="", "", IFERROR(INDEX($BN59:$EY59, $EZ59, MATCH(FY$8, $BN$2:$EY$2, 0)), ""))</f>
        <v/>
      </c>
      <c r="FZ59" s="69" t="str" cm="1">
        <f t="array" ref="FZ59">IF($X59="", "", IFERROR(INDEX($BN59:$EY59, $EZ59, MATCH(FZ$8, $BN$2:$EY$2, 0)), ""))</f>
        <v/>
      </c>
      <c r="GA59" s="69" t="str" cm="1">
        <f t="array" ref="GA59">IF($X59="", "", IFERROR(INDEX($BN59:$EY59, $EZ59, MATCH(GA$8, $BN$2:$EY$2, 0)), ""))</f>
        <v/>
      </c>
      <c r="GB59" s="69" t="str" cm="1">
        <f t="array" ref="GB59">IF($X59="", "", IFERROR(INDEX($BN59:$EY59, $EZ59, MATCH(GB$8, $BN$2:$EY$2, 0)), ""))</f>
        <v/>
      </c>
      <c r="GC59" s="69" t="str" cm="1">
        <f t="array" ref="GC59">IF($X59="", "", IFERROR(INDEX($BN59:$EY59, $EZ59, MATCH(GC$8, $BN$2:$EY$2, 0)), ""))</f>
        <v/>
      </c>
      <c r="GD59" s="69" t="str" cm="1">
        <f t="array" ref="GD59">IF($X59="", "", IFERROR(INDEX($BN59:$EY59, $EZ59, MATCH(GD$8, $BN$2:$EY$2, 0)), ""))</f>
        <v/>
      </c>
      <c r="GE59" s="69" t="str" cm="1">
        <f t="array" ref="GE59">IF($X59="", "", IFERROR(INDEX($BN59:$EY59, $EZ59, MATCH(GE$8, $BN$2:$EY$2, 0)), ""))</f>
        <v/>
      </c>
      <c r="GF59" s="69" t="str" cm="1">
        <f t="array" ref="GF59">IF($X59="", "", IFERROR(INDEX($BN59:$EY59, $EZ59, MATCH(GF$8, $BN$2:$EY$2, 0)), ""))</f>
        <v/>
      </c>
      <c r="GG59" s="69" t="str" cm="1">
        <f t="array" ref="GG59">IF($X59="", "", IFERROR(INDEX($BN59:$EY59, $EZ59, MATCH(GG$8, $BN$2:$EY$2, 0)), ""))</f>
        <v/>
      </c>
      <c r="GH59" s="69" t="str" cm="1">
        <f t="array" ref="GH59">IF($X59="", "", IFERROR(INDEX($BN59:$EY59, $EZ59, MATCH(GH$8, $BN$2:$EY$2, 0)), ""))</f>
        <v/>
      </c>
      <c r="GI59" s="69" t="str" cm="1">
        <f t="array" ref="GI59">IF($X59="", "", IFERROR(INDEX($BN59:$EY59, $EZ59, MATCH(GI$8, $BN$2:$EY$2, 0)), ""))</f>
        <v/>
      </c>
      <c r="GJ59" s="69" t="str" cm="1">
        <f t="array" ref="GJ59">IF($X59="", "", IFERROR(INDEX($BN59:$EY59, $EZ59, MATCH(GJ$8, $BN$2:$EY$2, 0)), ""))</f>
        <v/>
      </c>
      <c r="GK59" s="69" t="str" cm="1">
        <f t="array" ref="GK59">IF($X59="", "", IFERROR(INDEX($BN59:$EY59, $EZ59, MATCH(GK$8, $BN$2:$EY$2, 0)), ""))</f>
        <v/>
      </c>
      <c r="GL59" s="69" t="str" cm="1">
        <f t="array" ref="GL59">IF($X59="", "", IFERROR(INDEX($BN59:$EY59, $EZ59, MATCH(GL$8, $BN$2:$EY$2, 0)), ""))</f>
        <v/>
      </c>
      <c r="GM59" s="69" t="str" cm="1">
        <f t="array" ref="GM59">IF($X59="", "", IFERROR(INDEX($BN59:$EY59, $EZ59, MATCH(GM$8, $BN$2:$EY$2, 0)), ""))</f>
        <v/>
      </c>
      <c r="GN59" s="69" t="str" cm="1">
        <f t="array" ref="GN59">IF($X59="", "", IFERROR(INDEX($BN59:$EY59, $EZ59, MATCH(GN$8, $BN$2:$EY$2, 0)), ""))</f>
        <v/>
      </c>
      <c r="GO59" s="69" t="str" cm="1">
        <f t="array" ref="GO59">IF($X59="", "", IFERROR(INDEX($BN59:$EY59, $EZ59, MATCH(GO$8, $BN$2:$EY$2, 0)), ""))</f>
        <v/>
      </c>
      <c r="GP59" s="69" t="str" cm="1">
        <f t="array" ref="GP59">IF($X59="", "", IFERROR(INDEX($BN59:$EY59, $EZ59, MATCH(GP$8, $BN$2:$EY$2, 0)), ""))</f>
        <v/>
      </c>
      <c r="GQ59" s="69" t="str" cm="1">
        <f t="array" ref="GQ59">IF($X59="", "", IFERROR(INDEX($BN59:$EY59, $EZ59, MATCH(GQ$8, $BN$2:$EY$2, 0)), ""))</f>
        <v/>
      </c>
      <c r="GR59" s="69" t="str" cm="1">
        <f t="array" ref="GR59">IF($X59="", "", IFERROR(INDEX($BN59:$EY59, $EZ59, MATCH(GR$8, $BN$2:$EY$2, 0)), ""))</f>
        <v/>
      </c>
      <c r="GS59" s="69" t="str" cm="1">
        <f t="array" ref="GS59">IF($X59="", "", IFERROR(INDEX($BN59:$EY59, $EZ59, MATCH(GS$8, $BN$2:$EY$2, 0)), ""))</f>
        <v/>
      </c>
      <c r="GT59" s="69" t="str" cm="1">
        <f t="array" ref="GT59">IF($X59="", "", IFERROR(INDEX($BN59:$EY59, $EZ59, MATCH(GT$8, $BN$2:$EY$2, 0)), ""))</f>
        <v/>
      </c>
      <c r="GU59" s="69" t="str" cm="1">
        <f t="array" ref="GU59">IF($X59="", "", IFERROR(INDEX($BN59:$EY59, $EZ59, MATCH(GU$8, $BN$2:$EY$2, 0)), ""))</f>
        <v/>
      </c>
      <c r="GV59" s="69" t="str" cm="1">
        <f t="array" ref="GV59">IF($X59="", "", IFERROR(INDEX($BN59:$EY59, $EZ59, MATCH(GV$8, $BN$2:$EY$2, 0)), ""))</f>
        <v/>
      </c>
      <c r="GW59" s="69" t="str" cm="1">
        <f t="array" ref="GW59">IF($X59="", "", IFERROR(INDEX($BN59:$EY59, $EZ59, MATCH(GW$8, $BN$2:$EY$2, 0)), ""))</f>
        <v/>
      </c>
      <c r="GX59" s="69" t="str" cm="1">
        <f t="array" ref="GX59">IF($X59="", "", IFERROR(INDEX($BN59:$EY59, $EZ59, MATCH(GX$8, $BN$2:$EY$2, 0)), ""))</f>
        <v/>
      </c>
      <c r="GY59" s="69" t="str" cm="1">
        <f t="array" ref="GY59">IF($X59="", "", IFERROR(INDEX($BN59:$EY59, $EZ59, MATCH(GY$8, $BN$2:$EY$2, 0)), ""))</f>
        <v/>
      </c>
      <c r="GZ59" s="69" t="str" cm="1">
        <f t="array" ref="GZ59">IF($X59="", "", IFERROR(INDEX($BN59:$EY59, $EZ59, MATCH(GZ$8, $BN$2:$EY$2, 0)), ""))</f>
        <v/>
      </c>
      <c r="HA59" s="69" t="str" cm="1">
        <f t="array" ref="HA59">IF($X59="", "", IFERROR(INDEX($BN59:$EY59, $EZ59, MATCH(HA$8, $BN$2:$EY$2, 0)), ""))</f>
        <v/>
      </c>
      <c r="HB59" s="69" t="str" cm="1">
        <f t="array" ref="HB59">IF($X59="", "", IFERROR(INDEX($BN59:$EY59, $EZ59, MATCH(HB$8, $BN$2:$EY$2, 0)), ""))</f>
        <v/>
      </c>
      <c r="HC59" s="69" t="str" cm="1">
        <f t="array" ref="HC59">IF($X59="", "", IFERROR(INDEX($BN59:$EY59, $EZ59, MATCH(HC$8, $BN$2:$EY$2, 0)), ""))</f>
        <v/>
      </c>
      <c r="HD59" s="69" t="str" cm="1">
        <f t="array" ref="HD59">IF($X59="", "", IFERROR(INDEX($BN59:$EY59, $EZ59, MATCH(HD$8, $BN$2:$EY$2, 0)), ""))</f>
        <v/>
      </c>
      <c r="HE59" s="69" t="str" cm="1">
        <f t="array" ref="HE59">IF($X59="", "", IFERROR(INDEX($BN59:$EY59, $EZ59, MATCH(HE$8, $BN$2:$EY$2, 0)), ""))</f>
        <v/>
      </c>
      <c r="HF59" s="69" t="str" cm="1">
        <f t="array" ref="HF59">IF($X59="", "", IFERROR(INDEX($BN59:$EY59, $EZ59, MATCH(HF$8, $BN$2:$EY$2, 0)), ""))</f>
        <v/>
      </c>
      <c r="HG59" s="69" t="str" cm="1">
        <f t="array" ref="HG59">IF($X59="", "", IFERROR(INDEX($BN59:$EY59, $EZ59, MATCH(HG$8, $BN$2:$EY$2, 0)), ""))</f>
        <v/>
      </c>
      <c r="HH59" s="69" t="str" cm="1">
        <f t="array" ref="HH59">IF($X59="", "", IFERROR(INDEX($BN59:$EY59, $EZ59, MATCH(HH$8, $BN$2:$EY$2, 0)), ""))</f>
        <v/>
      </c>
      <c r="HI59" s="69" t="str" cm="1">
        <f t="array" ref="HI59">IF($X59="", "", IFERROR(INDEX($BN59:$EY59, $EZ59, MATCH(HI$8, $BN$2:$EY$2, 0)), ""))</f>
        <v/>
      </c>
      <c r="HJ59" s="69" t="str" cm="1">
        <f t="array" ref="HJ59">IF($X59="", "", IFERROR(INDEX($BN59:$EY59, $EZ59, MATCH(HJ$8, $BN$2:$EY$2, 0)), ""))</f>
        <v/>
      </c>
      <c r="HK59" s="69" t="str" cm="1">
        <f t="array" ref="HK59">IF($X59="", "", IFERROR(INDEX($BN59:$EY59, $EZ59, MATCH(HK$8, $BN$2:$EY$2, 0)), ""))</f>
        <v/>
      </c>
      <c r="HL59" s="69" t="str" cm="1">
        <f t="array" ref="HL59">IF($X59="", "", IFERROR(INDEX($BN59:$EY59, $EZ59, MATCH(HL$8, $BN$2:$EY$2, 0)), ""))</f>
        <v/>
      </c>
      <c r="HM59" s="69" t="str" cm="1">
        <f t="array" ref="HM59">IF($X59="", "", IFERROR(INDEX($BN59:$EY59, $EZ59, MATCH(HM$8, $BN$2:$EY$2, 0)), ""))</f>
        <v/>
      </c>
      <c r="HN59" s="69" t="str" cm="1">
        <f t="array" ref="HN59">IF($X59="", "", IFERROR(INDEX($BN59:$EY59, $EZ59, MATCH(HN$8, $BN$2:$EY$2, 0)), ""))</f>
        <v/>
      </c>
      <c r="HO59" s="69" t="str" cm="1">
        <f t="array" ref="HO59">IF($X59="", "", IFERROR(INDEX($BN59:$EY59, $EZ59, MATCH(HO$8, $BN$2:$EY$2, 0)), ""))</f>
        <v/>
      </c>
      <c r="HP59" s="69" t="str" cm="1">
        <f t="array" ref="HP59">IF($X59="", "", IFERROR(INDEX($BN59:$EY59, $EZ59, MATCH(HP$8, $BN$2:$EY$2, 0)), ""))</f>
        <v/>
      </c>
      <c r="HQ59" s="69" t="str" cm="1">
        <f t="array" ref="HQ59">IF($X59="", "", IFERROR(INDEX($BN59:$EY59, $EZ59, MATCH(HQ$8, $BN$2:$EY$2, 0)), ""))</f>
        <v/>
      </c>
      <c r="HR59" s="70" t="str" cm="1">
        <f t="array" ref="HR59">IF($X59="", "", IFERROR(INDEX($BN59:$EY59, $EZ59, MATCH(HR$8, $BN$2:$EY$2, 0)), ""))</f>
        <v/>
      </c>
      <c r="HT59" s="8" t="str" cm="1">
        <f t="array" ref="HT59">IFERROR(INDEX($FA$6:$HR$6, $HS$6, MATCH(MIN($FA59:$HR59), $FA59:$HR59, 0)), "")</f>
        <v/>
      </c>
      <c r="HV59" s="8" t="str" cm="1">
        <f t="array" ref="HV59">IFERROR(INDEX(Trainers!$I$11:$I$20, MATCH(IFERROR(INDEX($FA$7:$HR$7, $HS$6, MATCH(MIN($FA59:$HR59), $FA59:$HR59, 0)), ""), Trainers!$AB$11:$AB$20, 0)), "")</f>
        <v/>
      </c>
      <c r="HX59" s="81" t="str">
        <f t="shared" si="167"/>
        <v/>
      </c>
      <c r="HY59" s="88" t="str">
        <f t="shared" si="168"/>
        <v/>
      </c>
      <c r="HZ59" s="81" t="str">
        <f t="shared" si="169"/>
        <v/>
      </c>
      <c r="IA59" s="88" t="str">
        <f t="shared" si="170"/>
        <v/>
      </c>
      <c r="IB59" s="81" t="str">
        <f t="shared" si="169"/>
        <v/>
      </c>
      <c r="IC59" s="88" t="str">
        <f t="shared" si="170"/>
        <v/>
      </c>
      <c r="ID59" s="81" t="str">
        <f t="shared" si="169"/>
        <v/>
      </c>
      <c r="IE59" s="88" t="str">
        <f t="shared" si="170"/>
        <v/>
      </c>
      <c r="IF59" s="81" t="str">
        <f t="shared" si="169"/>
        <v/>
      </c>
      <c r="IG59" s="88" t="str">
        <f t="shared" si="170"/>
        <v/>
      </c>
      <c r="IH59" s="81" t="str">
        <f t="shared" si="169"/>
        <v/>
      </c>
      <c r="II59" s="88" t="str">
        <f t="shared" si="170"/>
        <v/>
      </c>
      <c r="IJ59" s="81" t="str">
        <f t="shared" si="169"/>
        <v/>
      </c>
      <c r="IK59" s="88" t="str">
        <f t="shared" si="170"/>
        <v/>
      </c>
      <c r="IL59" s="81" t="str">
        <f t="shared" si="169"/>
        <v/>
      </c>
      <c r="IM59" s="88" t="str">
        <f t="shared" si="170"/>
        <v/>
      </c>
      <c r="IN59" s="81" t="str">
        <f t="shared" si="169"/>
        <v/>
      </c>
      <c r="IO59" s="88" t="str">
        <f t="shared" si="170"/>
        <v/>
      </c>
      <c r="IP59" s="81" t="str">
        <f t="shared" si="169"/>
        <v/>
      </c>
      <c r="IQ59" s="88" t="str">
        <f t="shared" ref="IQ59:IQ75" si="179">IF(OR(IQ$7="", IP$5="", $X59=""), "", IF(AND($BJ59=IQ$6, $BK59&lt;IQ$7), 1, IF($BJ59=IQ$6, 3, IF($BK59&lt;IP$5, 2, ""))))</f>
        <v/>
      </c>
      <c r="IS59" s="81" t="str" cm="1">
        <f t="array" ref="IS59">IF($X59="", "", IFERROR(INDEX($HX$3:$IQ$3, $IR$3, MATCH(IS$10, $HX59:$IQ59, 0)), ""))</f>
        <v/>
      </c>
      <c r="IT59" s="89" t="str" cm="1">
        <f t="array" ref="IT59">IF($X59="", "", IFERROR(INDEX($HX$3:$IQ$3, $IR$3, MATCH(IT$10, $HX59:$IQ59, 0)), ""))</f>
        <v/>
      </c>
      <c r="IU59" s="89" t="str" cm="1">
        <f t="array" ref="IU59">IF($X59="", "", IFERROR(INDEX($HX$3:$IQ$3, $IR$3, MATCH(IU$10, $HX59:$IQ59, 0)), ""))</f>
        <v/>
      </c>
      <c r="IV59" s="8" t="str">
        <f t="shared" si="151"/>
        <v/>
      </c>
      <c r="IX59" s="8" t="str">
        <f t="shared" si="152"/>
        <v/>
      </c>
      <c r="IZ59" s="8" t="str">
        <f>IF($BL59="", "", IFERROR(INDEX(Trainers!$AB$11:$AB$20, MATCH($BL59, Trainers!$I$11:$I$20, 0)), ""))</f>
        <v/>
      </c>
      <c r="JA59" s="78" t="str">
        <f t="shared" si="153"/>
        <v/>
      </c>
      <c r="JB59" s="8" t="str" cm="1">
        <f t="array" ref="JB59">IFERROR(INDEX($BN$7:$EY$7, $BM$7, MATCH(CONCATENATE($IZ59, " - ", $BJ59), $BN$2:$EY$2, 0)), "")</f>
        <v/>
      </c>
      <c r="JC59" s="8" t="str">
        <f t="shared" si="154"/>
        <v/>
      </c>
      <c r="JE59" s="8" t="str">
        <f>IF($HV59="", "", IFERROR(INDEX(Trainers!$AB$11:$AB$20, MATCH($HV59, Trainers!$I$11:$I$20, 0)), ""))</f>
        <v/>
      </c>
      <c r="JF59" s="78" t="str" cm="1">
        <f t="array" ref="JF59">IF(IFERROR(INDEX($F59:$L59, $Y59, MATCH($HT59, $F$9:$L$9, 0)), "")="", "", IFERROR(INDEX($F59:$L59, $Y59, MATCH($HT59, $F$9:$L$9, 0)), ""))</f>
        <v/>
      </c>
      <c r="JG59" s="8" t="str" cm="1">
        <f t="array" ref="JG59">IFERROR(INDEX($BN$7:$EY$7, $BM$7, MATCH(CONCATENATE($JE59, " - ", $HT59), $BN$2:$EY$2, 0)), "")</f>
        <v/>
      </c>
      <c r="JH59" s="8" t="str">
        <f t="shared" si="155"/>
        <v/>
      </c>
    </row>
    <row r="60" spans="1:268" x14ac:dyDescent="0.25">
      <c r="A60" s="2"/>
      <c r="B60" s="20"/>
      <c r="C60" s="21"/>
      <c r="D60" s="38"/>
      <c r="E60" s="22"/>
      <c r="F60" s="22"/>
      <c r="G60" s="22"/>
      <c r="H60" s="22"/>
      <c r="I60" s="22"/>
      <c r="J60" s="22"/>
      <c r="K60" s="22"/>
      <c r="L60" s="23"/>
      <c r="M60" s="2"/>
      <c r="N60" s="101" t="str">
        <f t="shared" si="75"/>
        <v/>
      </c>
      <c r="O60" s="2"/>
      <c r="P60" s="62"/>
      <c r="Q60" s="62"/>
      <c r="R60" s="62"/>
      <c r="X60" s="8" t="str">
        <f t="shared" si="76"/>
        <v/>
      </c>
      <c r="Z60" s="8" t="str">
        <f t="shared" si="38"/>
        <v/>
      </c>
      <c r="AA60" s="8" t="str">
        <f t="shared" si="39"/>
        <v/>
      </c>
      <c r="AB60" s="8" t="str">
        <f t="shared" si="40"/>
        <v/>
      </c>
      <c r="AC60" s="8" t="str">
        <f t="shared" si="171"/>
        <v/>
      </c>
      <c r="AD60" s="8" t="str">
        <f t="shared" si="172"/>
        <v/>
      </c>
      <c r="AE60" s="8" t="str">
        <f t="shared" si="173"/>
        <v/>
      </c>
      <c r="AF60" s="8" t="str">
        <f t="shared" si="174"/>
        <v/>
      </c>
      <c r="AG60" s="8" t="str">
        <f t="shared" si="175"/>
        <v/>
      </c>
      <c r="AH60" s="8" t="str">
        <f t="shared" si="176"/>
        <v/>
      </c>
      <c r="AI60" s="8" t="str">
        <f t="shared" si="177"/>
        <v/>
      </c>
      <c r="AJ60" s="8" t="str">
        <f t="shared" si="178"/>
        <v/>
      </c>
      <c r="AL60" s="68" t="str">
        <f t="shared" si="158"/>
        <v/>
      </c>
      <c r="AM60" s="69" t="str">
        <f t="shared" si="159"/>
        <v/>
      </c>
      <c r="AN60" s="69" t="str">
        <f t="shared" si="160"/>
        <v/>
      </c>
      <c r="AO60" s="69" t="str">
        <f t="shared" si="161"/>
        <v/>
      </c>
      <c r="AP60" s="69" t="str">
        <f t="shared" si="162"/>
        <v/>
      </c>
      <c r="AQ60" s="69" t="str">
        <f t="shared" si="163"/>
        <v/>
      </c>
      <c r="AR60" s="70" t="str">
        <f t="shared" si="164"/>
        <v/>
      </c>
      <c r="AT60" s="68" t="str">
        <f>IF($D60="", "", IFERROR(INDEX('Training Positions'!C$11:C$30, MATCH($D60, 'Training Positions'!$B$11:$B$30, 0)), ""))</f>
        <v/>
      </c>
      <c r="AU60" s="69" t="str">
        <f>IF($D60="", "", IFERROR(INDEX('Training Positions'!D$11:D$30, MATCH($D60, 'Training Positions'!$B$11:$B$30, 0)), ""))</f>
        <v/>
      </c>
      <c r="AV60" s="69" t="str">
        <f>IF($D60="", "", IFERROR(INDEX('Training Positions'!E$11:E$30, MATCH($D60, 'Training Positions'!$B$11:$B$30, 0)), ""))</f>
        <v/>
      </c>
      <c r="AW60" s="69" t="str">
        <f>IF($D60="", "", IFERROR(INDEX('Training Positions'!F$11:F$30, MATCH($D60, 'Training Positions'!$B$11:$B$30, 0)), ""))</f>
        <v/>
      </c>
      <c r="AX60" s="69" t="str">
        <f>IF($D60="", "", IFERROR(INDEX('Training Positions'!G$11:G$30, MATCH($D60, 'Training Positions'!$B$11:$B$30, 0)), ""))</f>
        <v/>
      </c>
      <c r="AY60" s="69" t="str">
        <f>IF($D60="", "", IFERROR(INDEX('Training Positions'!H$11:H$30, MATCH($D60, 'Training Positions'!$B$11:$B$30, 0)), ""))</f>
        <v/>
      </c>
      <c r="AZ60" s="70" t="str">
        <f>IF($D60="", "", IFERROR(INDEX('Training Positions'!I$11:I$30, MATCH($D60, 'Training Positions'!$B$11:$B$30, 0)), ""))</f>
        <v/>
      </c>
      <c r="BB60" s="68" t="str">
        <f t="shared" si="77"/>
        <v/>
      </c>
      <c r="BC60" s="69" t="str">
        <f t="shared" si="77"/>
        <v/>
      </c>
      <c r="BD60" s="69" t="str">
        <f t="shared" si="77"/>
        <v/>
      </c>
      <c r="BE60" s="69" t="str">
        <f t="shared" si="77"/>
        <v/>
      </c>
      <c r="BF60" s="69" t="str">
        <f t="shared" si="77"/>
        <v/>
      </c>
      <c r="BG60" s="69" t="str">
        <f t="shared" si="77"/>
        <v/>
      </c>
      <c r="BH60" s="70" t="str">
        <f t="shared" si="77"/>
        <v/>
      </c>
      <c r="BJ60" s="8" t="str" cm="1">
        <f t="array" ref="BJ60">IF($X60="", "", IFERROR(INDEX($BB$10:$BH$10, $BA$10, MATCH(MIN($BB60:$BH60), $BB60:$BH60, 0)), ""))</f>
        <v/>
      </c>
      <c r="BK60" s="78" t="str">
        <f t="shared" si="78"/>
        <v/>
      </c>
      <c r="BL60" s="8" t="str">
        <f>IF($IX60="", "", IFERROR(INDEX(Trainers!$I$11:$I$20, MATCH($IX60, Trainers!$AB$11:$AB$20, 0)), ""))</f>
        <v/>
      </c>
      <c r="BN60" s="68" t="str" cm="1">
        <f t="array" ref="BN60">IF(OR($X60="", BN$7=""), "", IFERROR(IF(IFERROR(INDEX($F60:$L60, $BM60, MATCH(BN$6, $F$9:$L$9, 0)), "")&gt;BN$7, "", IFERROR(INDEX($BB60:$BH60, $BM60, MATCH(BN$6, $BB$10:$BH$10, 0)), "")), ""))</f>
        <v/>
      </c>
      <c r="BO60" s="70" t="str" cm="1">
        <f t="array" ref="BO60">IF(OR($X60="", BO$7=""), "", IFERROR(IF(IFERROR(INDEX($F60:$L60, $BM60, MATCH(BO$6, $F$9:$L$9, 0)), "")&gt;BO$7, "", IFERROR(INDEX($BB60:$BH60, $BM60, MATCH(BO$6, $BB$10:$BH$10, 0)), "")), ""))</f>
        <v/>
      </c>
      <c r="BP60" s="68" t="str">
        <f t="shared" si="79"/>
        <v/>
      </c>
      <c r="BQ60" s="69" t="str">
        <f t="shared" si="80"/>
        <v/>
      </c>
      <c r="BR60" s="69" t="str">
        <f t="shared" si="81"/>
        <v/>
      </c>
      <c r="BS60" s="69" t="str">
        <f t="shared" si="82"/>
        <v/>
      </c>
      <c r="BT60" s="69" t="str">
        <f t="shared" si="83"/>
        <v/>
      </c>
      <c r="BU60" s="69" t="str">
        <f t="shared" si="84"/>
        <v/>
      </c>
      <c r="BV60" s="70" t="str">
        <f t="shared" si="85"/>
        <v/>
      </c>
      <c r="BW60" s="68" t="str" cm="1">
        <f t="array" ref="BW60">IF(OR($X60="", BW$7=""), "", IFERROR(IF(IFERROR(INDEX($F60:$L60, $BM60, MATCH(BW$6, $F$9:$L$9, 0)), "")&gt;BW$7, "", IFERROR(INDEX($BB60:$BH60, $BM60, MATCH(BW$6, $BB$10:$BH$10, 0)), "")), ""))</f>
        <v/>
      </c>
      <c r="BX60" s="70" t="str" cm="1">
        <f t="array" ref="BX60">IF(OR($X60="", BX$7=""), "", IFERROR(IF(IFERROR(INDEX($F60:$L60, $BM60, MATCH(BX$6, $F$9:$L$9, 0)), "")&gt;BX$7, "", IFERROR(INDEX($BB60:$BH60, $BM60, MATCH(BX$6, $BB$10:$BH$10, 0)), "")), ""))</f>
        <v/>
      </c>
      <c r="BY60" s="68" t="str">
        <f t="shared" si="86"/>
        <v/>
      </c>
      <c r="BZ60" s="69" t="str">
        <f t="shared" si="87"/>
        <v/>
      </c>
      <c r="CA60" s="69" t="str">
        <f t="shared" si="88"/>
        <v/>
      </c>
      <c r="CB60" s="69" t="str">
        <f t="shared" si="89"/>
        <v/>
      </c>
      <c r="CC60" s="69" t="str">
        <f t="shared" si="90"/>
        <v/>
      </c>
      <c r="CD60" s="69" t="str">
        <f t="shared" si="91"/>
        <v/>
      </c>
      <c r="CE60" s="70" t="str">
        <f t="shared" si="92"/>
        <v/>
      </c>
      <c r="CF60" s="68" t="str" cm="1">
        <f t="array" ref="CF60">IF(OR($X60="", CF$7=""), "", IFERROR(IF(IFERROR(INDEX($F60:$L60, $BM60, MATCH(CF$6, $F$9:$L$9, 0)), "")&gt;CF$7, "", IFERROR(INDEX($BB60:$BH60, $BM60, MATCH(CF$6, $BB$10:$BH$10, 0)), "")), ""))</f>
        <v/>
      </c>
      <c r="CG60" s="70" t="str" cm="1">
        <f t="array" ref="CG60">IF(OR($X60="", CG$7=""), "", IFERROR(IF(IFERROR(INDEX($F60:$L60, $BM60, MATCH(CG$6, $F$9:$L$9, 0)), "")&gt;CG$7, "", IFERROR(INDEX($BB60:$BH60, $BM60, MATCH(CG$6, $BB$10:$BH$10, 0)), "")), ""))</f>
        <v/>
      </c>
      <c r="CH60" s="68" t="str">
        <f t="shared" si="93"/>
        <v/>
      </c>
      <c r="CI60" s="69" t="str">
        <f t="shared" si="94"/>
        <v/>
      </c>
      <c r="CJ60" s="69" t="str">
        <f t="shared" si="95"/>
        <v/>
      </c>
      <c r="CK60" s="69" t="str">
        <f t="shared" si="96"/>
        <v/>
      </c>
      <c r="CL60" s="69" t="str">
        <f t="shared" si="97"/>
        <v/>
      </c>
      <c r="CM60" s="69" t="str">
        <f t="shared" si="98"/>
        <v/>
      </c>
      <c r="CN60" s="70" t="str">
        <f t="shared" si="99"/>
        <v/>
      </c>
      <c r="CO60" s="68" t="str" cm="1">
        <f t="array" ref="CO60">IF(OR($X60="", CO$7=""), "", IFERROR(IF(IFERROR(INDEX($F60:$L60, $BM60, MATCH(CO$6, $F$9:$L$9, 0)), "")&gt;CO$7, "", IFERROR(INDEX($BB60:$BH60, $BM60, MATCH(CO$6, $BB$10:$BH$10, 0)), "")), ""))</f>
        <v/>
      </c>
      <c r="CP60" s="70" t="str" cm="1">
        <f t="array" ref="CP60">IF(OR($X60="", CP$7=""), "", IFERROR(IF(IFERROR(INDEX($F60:$L60, $BM60, MATCH(CP$6, $F$9:$L$9, 0)), "")&gt;CP$7, "", IFERROR(INDEX($BB60:$BH60, $BM60, MATCH(CP$6, $BB$10:$BH$10, 0)), "")), ""))</f>
        <v/>
      </c>
      <c r="CQ60" s="68" t="str">
        <f t="shared" si="100"/>
        <v/>
      </c>
      <c r="CR60" s="69" t="str">
        <f t="shared" si="101"/>
        <v/>
      </c>
      <c r="CS60" s="69" t="str">
        <f t="shared" si="102"/>
        <v/>
      </c>
      <c r="CT60" s="69" t="str">
        <f t="shared" si="103"/>
        <v/>
      </c>
      <c r="CU60" s="69" t="str">
        <f t="shared" si="104"/>
        <v/>
      </c>
      <c r="CV60" s="69" t="str">
        <f t="shared" si="105"/>
        <v/>
      </c>
      <c r="CW60" s="70" t="str">
        <f t="shared" si="106"/>
        <v/>
      </c>
      <c r="CX60" s="68" t="str" cm="1">
        <f t="array" ref="CX60">IF(OR($X60="", CX$7=""), "", IFERROR(IF(IFERROR(INDEX($F60:$L60, $BM60, MATCH(CX$6, $F$9:$L$9, 0)), "")&gt;CX$7, "", IFERROR(INDEX($BB60:$BH60, $BM60, MATCH(CX$6, $BB$10:$BH$10, 0)), "")), ""))</f>
        <v/>
      </c>
      <c r="CY60" s="70" t="str" cm="1">
        <f t="array" ref="CY60">IF(OR($X60="", CY$7=""), "", IFERROR(IF(IFERROR(INDEX($F60:$L60, $BM60, MATCH(CY$6, $F$9:$L$9, 0)), "")&gt;CY$7, "", IFERROR(INDEX($BB60:$BH60, $BM60, MATCH(CY$6, $BB$10:$BH$10, 0)), "")), ""))</f>
        <v/>
      </c>
      <c r="CZ60" s="68" t="str">
        <f t="shared" si="107"/>
        <v/>
      </c>
      <c r="DA60" s="69" t="str">
        <f t="shared" si="108"/>
        <v/>
      </c>
      <c r="DB60" s="69" t="str">
        <f t="shared" si="109"/>
        <v/>
      </c>
      <c r="DC60" s="69" t="str">
        <f t="shared" si="110"/>
        <v/>
      </c>
      <c r="DD60" s="69" t="str">
        <f t="shared" si="111"/>
        <v/>
      </c>
      <c r="DE60" s="69" t="str">
        <f t="shared" si="112"/>
        <v/>
      </c>
      <c r="DF60" s="70" t="str">
        <f t="shared" si="113"/>
        <v/>
      </c>
      <c r="DG60" s="68" t="str" cm="1">
        <f t="array" ref="DG60">IF(OR($X60="", DG$7=""), "", IFERROR(IF(IFERROR(INDEX($F60:$L60, $BM60, MATCH(DG$6, $F$9:$L$9, 0)), "")&gt;DG$7, "", IFERROR(INDEX($BB60:$BH60, $BM60, MATCH(DG$6, $BB$10:$BH$10, 0)), "")), ""))</f>
        <v/>
      </c>
      <c r="DH60" s="70" t="str" cm="1">
        <f t="array" ref="DH60">IF(OR($X60="", DH$7=""), "", IFERROR(IF(IFERROR(INDEX($F60:$L60, $BM60, MATCH(DH$6, $F$9:$L$9, 0)), "")&gt;DH$7, "", IFERROR(INDEX($BB60:$BH60, $BM60, MATCH(DH$6, $BB$10:$BH$10, 0)), "")), ""))</f>
        <v/>
      </c>
      <c r="DI60" s="68" t="str">
        <f t="shared" si="114"/>
        <v/>
      </c>
      <c r="DJ60" s="69" t="str">
        <f t="shared" si="115"/>
        <v/>
      </c>
      <c r="DK60" s="69" t="str">
        <f t="shared" si="116"/>
        <v/>
      </c>
      <c r="DL60" s="69" t="str">
        <f t="shared" si="117"/>
        <v/>
      </c>
      <c r="DM60" s="69" t="str">
        <f t="shared" si="118"/>
        <v/>
      </c>
      <c r="DN60" s="69" t="str">
        <f t="shared" si="119"/>
        <v/>
      </c>
      <c r="DO60" s="70" t="str">
        <f t="shared" si="120"/>
        <v/>
      </c>
      <c r="DP60" s="68" t="str" cm="1">
        <f t="array" ref="DP60">IF(OR($X60="", DP$7=""), "", IFERROR(IF(IFERROR(INDEX($F60:$L60, $BM60, MATCH(DP$6, $F$9:$L$9, 0)), "")&gt;DP$7, "", IFERROR(INDEX($BB60:$BH60, $BM60, MATCH(DP$6, $BB$10:$BH$10, 0)), "")), ""))</f>
        <v/>
      </c>
      <c r="DQ60" s="70" t="str" cm="1">
        <f t="array" ref="DQ60">IF(OR($X60="", DQ$7=""), "", IFERROR(IF(IFERROR(INDEX($F60:$L60, $BM60, MATCH(DQ$6, $F$9:$L$9, 0)), "")&gt;DQ$7, "", IFERROR(INDEX($BB60:$BH60, $BM60, MATCH(DQ$6, $BB$10:$BH$10, 0)), "")), ""))</f>
        <v/>
      </c>
      <c r="DR60" s="68" t="str">
        <f t="shared" si="121"/>
        <v/>
      </c>
      <c r="DS60" s="69" t="str">
        <f t="shared" si="122"/>
        <v/>
      </c>
      <c r="DT60" s="69" t="str">
        <f t="shared" si="123"/>
        <v/>
      </c>
      <c r="DU60" s="69" t="str">
        <f t="shared" si="124"/>
        <v/>
      </c>
      <c r="DV60" s="69" t="str">
        <f t="shared" si="125"/>
        <v/>
      </c>
      <c r="DW60" s="69" t="str">
        <f t="shared" si="126"/>
        <v/>
      </c>
      <c r="DX60" s="70" t="str">
        <f t="shared" si="127"/>
        <v/>
      </c>
      <c r="DY60" s="68" t="str" cm="1">
        <f t="array" ref="DY60">IF(OR($X60="", DY$7=""), "", IFERROR(IF(IFERROR(INDEX($F60:$L60, $BM60, MATCH(DY$6, $F$9:$L$9, 0)), "")&gt;DY$7, "", IFERROR(INDEX($BB60:$BH60, $BM60, MATCH(DY$6, $BB$10:$BH$10, 0)), "")), ""))</f>
        <v/>
      </c>
      <c r="DZ60" s="70" t="str" cm="1">
        <f t="array" ref="DZ60">IF(OR($X60="", DZ$7=""), "", IFERROR(IF(IFERROR(INDEX($F60:$L60, $BM60, MATCH(DZ$6, $F$9:$L$9, 0)), "")&gt;DZ$7, "", IFERROR(INDEX($BB60:$BH60, $BM60, MATCH(DZ$6, $BB$10:$BH$10, 0)), "")), ""))</f>
        <v/>
      </c>
      <c r="EA60" s="68" t="str">
        <f t="shared" si="128"/>
        <v/>
      </c>
      <c r="EB60" s="69" t="str">
        <f t="shared" si="129"/>
        <v/>
      </c>
      <c r="EC60" s="69" t="str">
        <f t="shared" si="130"/>
        <v/>
      </c>
      <c r="ED60" s="69" t="str">
        <f t="shared" si="131"/>
        <v/>
      </c>
      <c r="EE60" s="69" t="str">
        <f t="shared" si="132"/>
        <v/>
      </c>
      <c r="EF60" s="69" t="str">
        <f t="shared" si="133"/>
        <v/>
      </c>
      <c r="EG60" s="70" t="str">
        <f t="shared" si="134"/>
        <v/>
      </c>
      <c r="EH60" s="68" t="str" cm="1">
        <f t="array" ref="EH60">IF(OR($X60="", EH$7=""), "", IFERROR(IF(IFERROR(INDEX($F60:$L60, $BM60, MATCH(EH$6, $F$9:$L$9, 0)), "")&gt;EH$7, "", IFERROR(INDEX($BB60:$BH60, $BM60, MATCH(EH$6, $BB$10:$BH$10, 0)), "")), ""))</f>
        <v/>
      </c>
      <c r="EI60" s="70" t="str" cm="1">
        <f t="array" ref="EI60">IF(OR($X60="", EI$7=""), "", IFERROR(IF(IFERROR(INDEX($F60:$L60, $BM60, MATCH(EI$6, $F$9:$L$9, 0)), "")&gt;EI$7, "", IFERROR(INDEX($BB60:$BH60, $BM60, MATCH(EI$6, $BB$10:$BH$10, 0)), "")), ""))</f>
        <v/>
      </c>
      <c r="EJ60" s="68" t="str">
        <f t="shared" si="135"/>
        <v/>
      </c>
      <c r="EK60" s="69" t="str">
        <f t="shared" si="136"/>
        <v/>
      </c>
      <c r="EL60" s="69" t="str">
        <f t="shared" si="137"/>
        <v/>
      </c>
      <c r="EM60" s="69" t="str">
        <f t="shared" si="138"/>
        <v/>
      </c>
      <c r="EN60" s="69" t="str">
        <f t="shared" si="139"/>
        <v/>
      </c>
      <c r="EO60" s="69" t="str">
        <f t="shared" si="140"/>
        <v/>
      </c>
      <c r="EP60" s="70" t="str">
        <f t="shared" si="141"/>
        <v/>
      </c>
      <c r="EQ60" s="68" t="str" cm="1">
        <f t="array" ref="EQ60">IF(OR($X60="", EQ$7=""), "", IFERROR(IF(IFERROR(INDEX($F60:$L60, $BM60, MATCH(EQ$6, $F$9:$L$9, 0)), "")&gt;EQ$7, "", IFERROR(INDEX($BB60:$BH60, $BM60, MATCH(EQ$6, $BB$10:$BH$10, 0)), "")), ""))</f>
        <v/>
      </c>
      <c r="ER60" s="70" t="str" cm="1">
        <f t="array" ref="ER60">IF(OR($X60="", ER$7=""), "", IFERROR(IF(IFERROR(INDEX($F60:$L60, $BM60, MATCH(ER$6, $F$9:$L$9, 0)), "")&gt;ER$7, "", IFERROR(INDEX($BB60:$BH60, $BM60, MATCH(ER$6, $BB$10:$BH$10, 0)), "")), ""))</f>
        <v/>
      </c>
      <c r="ES60" s="68" t="str">
        <f t="shared" si="142"/>
        <v/>
      </c>
      <c r="ET60" s="69" t="str">
        <f t="shared" si="143"/>
        <v/>
      </c>
      <c r="EU60" s="69" t="str">
        <f t="shared" si="144"/>
        <v/>
      </c>
      <c r="EV60" s="69" t="str">
        <f t="shared" si="145"/>
        <v/>
      </c>
      <c r="EW60" s="69" t="str">
        <f t="shared" si="146"/>
        <v/>
      </c>
      <c r="EX60" s="69" t="str">
        <f t="shared" si="147"/>
        <v/>
      </c>
      <c r="EY60" s="70" t="str">
        <f t="shared" si="148"/>
        <v/>
      </c>
      <c r="FA60" s="68" t="str" cm="1">
        <f t="array" ref="FA60">IF($X60="", "", IFERROR(INDEX($BN60:$EY60, $EZ60, MATCH(FA$8, $BN$2:$EY$2, 0)), ""))</f>
        <v/>
      </c>
      <c r="FB60" s="69" t="str" cm="1">
        <f t="array" ref="FB60">IF($X60="", "", IFERROR(INDEX($BN60:$EY60, $EZ60, MATCH(FB$8, $BN$2:$EY$2, 0)), ""))</f>
        <v/>
      </c>
      <c r="FC60" s="69" t="str" cm="1">
        <f t="array" ref="FC60">IF($X60="", "", IFERROR(INDEX($BN60:$EY60, $EZ60, MATCH(FC$8, $BN$2:$EY$2, 0)), ""))</f>
        <v/>
      </c>
      <c r="FD60" s="69" t="str" cm="1">
        <f t="array" ref="FD60">IF($X60="", "", IFERROR(INDEX($BN60:$EY60, $EZ60, MATCH(FD$8, $BN$2:$EY$2, 0)), ""))</f>
        <v/>
      </c>
      <c r="FE60" s="69" t="str" cm="1">
        <f t="array" ref="FE60">IF($X60="", "", IFERROR(INDEX($BN60:$EY60, $EZ60, MATCH(FE$8, $BN$2:$EY$2, 0)), ""))</f>
        <v/>
      </c>
      <c r="FF60" s="69" t="str" cm="1">
        <f t="array" ref="FF60">IF($X60="", "", IFERROR(INDEX($BN60:$EY60, $EZ60, MATCH(FF$8, $BN$2:$EY$2, 0)), ""))</f>
        <v/>
      </c>
      <c r="FG60" s="69" t="str" cm="1">
        <f t="array" ref="FG60">IF($X60="", "", IFERROR(INDEX($BN60:$EY60, $EZ60, MATCH(FG$8, $BN$2:$EY$2, 0)), ""))</f>
        <v/>
      </c>
      <c r="FH60" s="69" t="str" cm="1">
        <f t="array" ref="FH60">IF($X60="", "", IFERROR(INDEX($BN60:$EY60, $EZ60, MATCH(FH$8, $BN$2:$EY$2, 0)), ""))</f>
        <v/>
      </c>
      <c r="FI60" s="69" t="str" cm="1">
        <f t="array" ref="FI60">IF($X60="", "", IFERROR(INDEX($BN60:$EY60, $EZ60, MATCH(FI$8, $BN$2:$EY$2, 0)), ""))</f>
        <v/>
      </c>
      <c r="FJ60" s="69" t="str" cm="1">
        <f t="array" ref="FJ60">IF($X60="", "", IFERROR(INDEX($BN60:$EY60, $EZ60, MATCH(FJ$8, $BN$2:$EY$2, 0)), ""))</f>
        <v/>
      </c>
      <c r="FK60" s="69" t="str" cm="1">
        <f t="array" ref="FK60">IF($X60="", "", IFERROR(INDEX($BN60:$EY60, $EZ60, MATCH(FK$8, $BN$2:$EY$2, 0)), ""))</f>
        <v/>
      </c>
      <c r="FL60" s="69" t="str" cm="1">
        <f t="array" ref="FL60">IF($X60="", "", IFERROR(INDEX($BN60:$EY60, $EZ60, MATCH(FL$8, $BN$2:$EY$2, 0)), ""))</f>
        <v/>
      </c>
      <c r="FM60" s="69" t="str" cm="1">
        <f t="array" ref="FM60">IF($X60="", "", IFERROR(INDEX($BN60:$EY60, $EZ60, MATCH(FM$8, $BN$2:$EY$2, 0)), ""))</f>
        <v/>
      </c>
      <c r="FN60" s="69" t="str" cm="1">
        <f t="array" ref="FN60">IF($X60="", "", IFERROR(INDEX($BN60:$EY60, $EZ60, MATCH(FN$8, $BN$2:$EY$2, 0)), ""))</f>
        <v/>
      </c>
      <c r="FO60" s="69" t="str" cm="1">
        <f t="array" ref="FO60">IF($X60="", "", IFERROR(INDEX($BN60:$EY60, $EZ60, MATCH(FO$8, $BN$2:$EY$2, 0)), ""))</f>
        <v/>
      </c>
      <c r="FP60" s="69" t="str" cm="1">
        <f t="array" ref="FP60">IF($X60="", "", IFERROR(INDEX($BN60:$EY60, $EZ60, MATCH(FP$8, $BN$2:$EY$2, 0)), ""))</f>
        <v/>
      </c>
      <c r="FQ60" s="69" t="str" cm="1">
        <f t="array" ref="FQ60">IF($X60="", "", IFERROR(INDEX($BN60:$EY60, $EZ60, MATCH(FQ$8, $BN$2:$EY$2, 0)), ""))</f>
        <v/>
      </c>
      <c r="FR60" s="69" t="str" cm="1">
        <f t="array" ref="FR60">IF($X60="", "", IFERROR(INDEX($BN60:$EY60, $EZ60, MATCH(FR$8, $BN$2:$EY$2, 0)), ""))</f>
        <v/>
      </c>
      <c r="FS60" s="69" t="str" cm="1">
        <f t="array" ref="FS60">IF($X60="", "", IFERROR(INDEX($BN60:$EY60, $EZ60, MATCH(FS$8, $BN$2:$EY$2, 0)), ""))</f>
        <v/>
      </c>
      <c r="FT60" s="69" t="str" cm="1">
        <f t="array" ref="FT60">IF($X60="", "", IFERROR(INDEX($BN60:$EY60, $EZ60, MATCH(FT$8, $BN$2:$EY$2, 0)), ""))</f>
        <v/>
      </c>
      <c r="FU60" s="69" t="str" cm="1">
        <f t="array" ref="FU60">IF($X60="", "", IFERROR(INDEX($BN60:$EY60, $EZ60, MATCH(FU$8, $BN$2:$EY$2, 0)), ""))</f>
        <v/>
      </c>
      <c r="FV60" s="69" t="str" cm="1">
        <f t="array" ref="FV60">IF($X60="", "", IFERROR(INDEX($BN60:$EY60, $EZ60, MATCH(FV$8, $BN$2:$EY$2, 0)), ""))</f>
        <v/>
      </c>
      <c r="FW60" s="69" t="str" cm="1">
        <f t="array" ref="FW60">IF($X60="", "", IFERROR(INDEX($BN60:$EY60, $EZ60, MATCH(FW$8, $BN$2:$EY$2, 0)), ""))</f>
        <v/>
      </c>
      <c r="FX60" s="69" t="str" cm="1">
        <f t="array" ref="FX60">IF($X60="", "", IFERROR(INDEX($BN60:$EY60, $EZ60, MATCH(FX$8, $BN$2:$EY$2, 0)), ""))</f>
        <v/>
      </c>
      <c r="FY60" s="69" t="str" cm="1">
        <f t="array" ref="FY60">IF($X60="", "", IFERROR(INDEX($BN60:$EY60, $EZ60, MATCH(FY$8, $BN$2:$EY$2, 0)), ""))</f>
        <v/>
      </c>
      <c r="FZ60" s="69" t="str" cm="1">
        <f t="array" ref="FZ60">IF($X60="", "", IFERROR(INDEX($BN60:$EY60, $EZ60, MATCH(FZ$8, $BN$2:$EY$2, 0)), ""))</f>
        <v/>
      </c>
      <c r="GA60" s="69" t="str" cm="1">
        <f t="array" ref="GA60">IF($X60="", "", IFERROR(INDEX($BN60:$EY60, $EZ60, MATCH(GA$8, $BN$2:$EY$2, 0)), ""))</f>
        <v/>
      </c>
      <c r="GB60" s="69" t="str" cm="1">
        <f t="array" ref="GB60">IF($X60="", "", IFERROR(INDEX($BN60:$EY60, $EZ60, MATCH(GB$8, $BN$2:$EY$2, 0)), ""))</f>
        <v/>
      </c>
      <c r="GC60" s="69" t="str" cm="1">
        <f t="array" ref="GC60">IF($X60="", "", IFERROR(INDEX($BN60:$EY60, $EZ60, MATCH(GC$8, $BN$2:$EY$2, 0)), ""))</f>
        <v/>
      </c>
      <c r="GD60" s="69" t="str" cm="1">
        <f t="array" ref="GD60">IF($X60="", "", IFERROR(INDEX($BN60:$EY60, $EZ60, MATCH(GD$8, $BN$2:$EY$2, 0)), ""))</f>
        <v/>
      </c>
      <c r="GE60" s="69" t="str" cm="1">
        <f t="array" ref="GE60">IF($X60="", "", IFERROR(INDEX($BN60:$EY60, $EZ60, MATCH(GE$8, $BN$2:$EY$2, 0)), ""))</f>
        <v/>
      </c>
      <c r="GF60" s="69" t="str" cm="1">
        <f t="array" ref="GF60">IF($X60="", "", IFERROR(INDEX($BN60:$EY60, $EZ60, MATCH(GF$8, $BN$2:$EY$2, 0)), ""))</f>
        <v/>
      </c>
      <c r="GG60" s="69" t="str" cm="1">
        <f t="array" ref="GG60">IF($X60="", "", IFERROR(INDEX($BN60:$EY60, $EZ60, MATCH(GG$8, $BN$2:$EY$2, 0)), ""))</f>
        <v/>
      </c>
      <c r="GH60" s="69" t="str" cm="1">
        <f t="array" ref="GH60">IF($X60="", "", IFERROR(INDEX($BN60:$EY60, $EZ60, MATCH(GH$8, $BN$2:$EY$2, 0)), ""))</f>
        <v/>
      </c>
      <c r="GI60" s="69" t="str" cm="1">
        <f t="array" ref="GI60">IF($X60="", "", IFERROR(INDEX($BN60:$EY60, $EZ60, MATCH(GI$8, $BN$2:$EY$2, 0)), ""))</f>
        <v/>
      </c>
      <c r="GJ60" s="69" t="str" cm="1">
        <f t="array" ref="GJ60">IF($X60="", "", IFERROR(INDEX($BN60:$EY60, $EZ60, MATCH(GJ$8, $BN$2:$EY$2, 0)), ""))</f>
        <v/>
      </c>
      <c r="GK60" s="69" t="str" cm="1">
        <f t="array" ref="GK60">IF($X60="", "", IFERROR(INDEX($BN60:$EY60, $EZ60, MATCH(GK$8, $BN$2:$EY$2, 0)), ""))</f>
        <v/>
      </c>
      <c r="GL60" s="69" t="str" cm="1">
        <f t="array" ref="GL60">IF($X60="", "", IFERROR(INDEX($BN60:$EY60, $EZ60, MATCH(GL$8, $BN$2:$EY$2, 0)), ""))</f>
        <v/>
      </c>
      <c r="GM60" s="69" t="str" cm="1">
        <f t="array" ref="GM60">IF($X60="", "", IFERROR(INDEX($BN60:$EY60, $EZ60, MATCH(GM$8, $BN$2:$EY$2, 0)), ""))</f>
        <v/>
      </c>
      <c r="GN60" s="69" t="str" cm="1">
        <f t="array" ref="GN60">IF($X60="", "", IFERROR(INDEX($BN60:$EY60, $EZ60, MATCH(GN$8, $BN$2:$EY$2, 0)), ""))</f>
        <v/>
      </c>
      <c r="GO60" s="69" t="str" cm="1">
        <f t="array" ref="GO60">IF($X60="", "", IFERROR(INDEX($BN60:$EY60, $EZ60, MATCH(GO$8, $BN$2:$EY$2, 0)), ""))</f>
        <v/>
      </c>
      <c r="GP60" s="69" t="str" cm="1">
        <f t="array" ref="GP60">IF($X60="", "", IFERROR(INDEX($BN60:$EY60, $EZ60, MATCH(GP$8, $BN$2:$EY$2, 0)), ""))</f>
        <v/>
      </c>
      <c r="GQ60" s="69" t="str" cm="1">
        <f t="array" ref="GQ60">IF($X60="", "", IFERROR(INDEX($BN60:$EY60, $EZ60, MATCH(GQ$8, $BN$2:$EY$2, 0)), ""))</f>
        <v/>
      </c>
      <c r="GR60" s="69" t="str" cm="1">
        <f t="array" ref="GR60">IF($X60="", "", IFERROR(INDEX($BN60:$EY60, $EZ60, MATCH(GR$8, $BN$2:$EY$2, 0)), ""))</f>
        <v/>
      </c>
      <c r="GS60" s="69" t="str" cm="1">
        <f t="array" ref="GS60">IF($X60="", "", IFERROR(INDEX($BN60:$EY60, $EZ60, MATCH(GS$8, $BN$2:$EY$2, 0)), ""))</f>
        <v/>
      </c>
      <c r="GT60" s="69" t="str" cm="1">
        <f t="array" ref="GT60">IF($X60="", "", IFERROR(INDEX($BN60:$EY60, $EZ60, MATCH(GT$8, $BN$2:$EY$2, 0)), ""))</f>
        <v/>
      </c>
      <c r="GU60" s="69" t="str" cm="1">
        <f t="array" ref="GU60">IF($X60="", "", IFERROR(INDEX($BN60:$EY60, $EZ60, MATCH(GU$8, $BN$2:$EY$2, 0)), ""))</f>
        <v/>
      </c>
      <c r="GV60" s="69" t="str" cm="1">
        <f t="array" ref="GV60">IF($X60="", "", IFERROR(INDEX($BN60:$EY60, $EZ60, MATCH(GV$8, $BN$2:$EY$2, 0)), ""))</f>
        <v/>
      </c>
      <c r="GW60" s="69" t="str" cm="1">
        <f t="array" ref="GW60">IF($X60="", "", IFERROR(INDEX($BN60:$EY60, $EZ60, MATCH(GW$8, $BN$2:$EY$2, 0)), ""))</f>
        <v/>
      </c>
      <c r="GX60" s="69" t="str" cm="1">
        <f t="array" ref="GX60">IF($X60="", "", IFERROR(INDEX($BN60:$EY60, $EZ60, MATCH(GX$8, $BN$2:$EY$2, 0)), ""))</f>
        <v/>
      </c>
      <c r="GY60" s="69" t="str" cm="1">
        <f t="array" ref="GY60">IF($X60="", "", IFERROR(INDEX($BN60:$EY60, $EZ60, MATCH(GY$8, $BN$2:$EY$2, 0)), ""))</f>
        <v/>
      </c>
      <c r="GZ60" s="69" t="str" cm="1">
        <f t="array" ref="GZ60">IF($X60="", "", IFERROR(INDEX($BN60:$EY60, $EZ60, MATCH(GZ$8, $BN$2:$EY$2, 0)), ""))</f>
        <v/>
      </c>
      <c r="HA60" s="69" t="str" cm="1">
        <f t="array" ref="HA60">IF($X60="", "", IFERROR(INDEX($BN60:$EY60, $EZ60, MATCH(HA$8, $BN$2:$EY$2, 0)), ""))</f>
        <v/>
      </c>
      <c r="HB60" s="69" t="str" cm="1">
        <f t="array" ref="HB60">IF($X60="", "", IFERROR(INDEX($BN60:$EY60, $EZ60, MATCH(HB$8, $BN$2:$EY$2, 0)), ""))</f>
        <v/>
      </c>
      <c r="HC60" s="69" t="str" cm="1">
        <f t="array" ref="HC60">IF($X60="", "", IFERROR(INDEX($BN60:$EY60, $EZ60, MATCH(HC$8, $BN$2:$EY$2, 0)), ""))</f>
        <v/>
      </c>
      <c r="HD60" s="69" t="str" cm="1">
        <f t="array" ref="HD60">IF($X60="", "", IFERROR(INDEX($BN60:$EY60, $EZ60, MATCH(HD$8, $BN$2:$EY$2, 0)), ""))</f>
        <v/>
      </c>
      <c r="HE60" s="69" t="str" cm="1">
        <f t="array" ref="HE60">IF($X60="", "", IFERROR(INDEX($BN60:$EY60, $EZ60, MATCH(HE$8, $BN$2:$EY$2, 0)), ""))</f>
        <v/>
      </c>
      <c r="HF60" s="69" t="str" cm="1">
        <f t="array" ref="HF60">IF($X60="", "", IFERROR(INDEX($BN60:$EY60, $EZ60, MATCH(HF$8, $BN$2:$EY$2, 0)), ""))</f>
        <v/>
      </c>
      <c r="HG60" s="69" t="str" cm="1">
        <f t="array" ref="HG60">IF($X60="", "", IFERROR(INDEX($BN60:$EY60, $EZ60, MATCH(HG$8, $BN$2:$EY$2, 0)), ""))</f>
        <v/>
      </c>
      <c r="HH60" s="69" t="str" cm="1">
        <f t="array" ref="HH60">IF($X60="", "", IFERROR(INDEX($BN60:$EY60, $EZ60, MATCH(HH$8, $BN$2:$EY$2, 0)), ""))</f>
        <v/>
      </c>
      <c r="HI60" s="69" t="str" cm="1">
        <f t="array" ref="HI60">IF($X60="", "", IFERROR(INDEX($BN60:$EY60, $EZ60, MATCH(HI$8, $BN$2:$EY$2, 0)), ""))</f>
        <v/>
      </c>
      <c r="HJ60" s="69" t="str" cm="1">
        <f t="array" ref="HJ60">IF($X60="", "", IFERROR(INDEX($BN60:$EY60, $EZ60, MATCH(HJ$8, $BN$2:$EY$2, 0)), ""))</f>
        <v/>
      </c>
      <c r="HK60" s="69" t="str" cm="1">
        <f t="array" ref="HK60">IF($X60="", "", IFERROR(INDEX($BN60:$EY60, $EZ60, MATCH(HK$8, $BN$2:$EY$2, 0)), ""))</f>
        <v/>
      </c>
      <c r="HL60" s="69" t="str" cm="1">
        <f t="array" ref="HL60">IF($X60="", "", IFERROR(INDEX($BN60:$EY60, $EZ60, MATCH(HL$8, $BN$2:$EY$2, 0)), ""))</f>
        <v/>
      </c>
      <c r="HM60" s="69" t="str" cm="1">
        <f t="array" ref="HM60">IF($X60="", "", IFERROR(INDEX($BN60:$EY60, $EZ60, MATCH(HM$8, $BN$2:$EY$2, 0)), ""))</f>
        <v/>
      </c>
      <c r="HN60" s="69" t="str" cm="1">
        <f t="array" ref="HN60">IF($X60="", "", IFERROR(INDEX($BN60:$EY60, $EZ60, MATCH(HN$8, $BN$2:$EY$2, 0)), ""))</f>
        <v/>
      </c>
      <c r="HO60" s="69" t="str" cm="1">
        <f t="array" ref="HO60">IF($X60="", "", IFERROR(INDEX($BN60:$EY60, $EZ60, MATCH(HO$8, $BN$2:$EY$2, 0)), ""))</f>
        <v/>
      </c>
      <c r="HP60" s="69" t="str" cm="1">
        <f t="array" ref="HP60">IF($X60="", "", IFERROR(INDEX($BN60:$EY60, $EZ60, MATCH(HP$8, $BN$2:$EY$2, 0)), ""))</f>
        <v/>
      </c>
      <c r="HQ60" s="69" t="str" cm="1">
        <f t="array" ref="HQ60">IF($X60="", "", IFERROR(INDEX($BN60:$EY60, $EZ60, MATCH(HQ$8, $BN$2:$EY$2, 0)), ""))</f>
        <v/>
      </c>
      <c r="HR60" s="70" t="str" cm="1">
        <f t="array" ref="HR60">IF($X60="", "", IFERROR(INDEX($BN60:$EY60, $EZ60, MATCH(HR$8, $BN$2:$EY$2, 0)), ""))</f>
        <v/>
      </c>
      <c r="HT60" s="8" t="str" cm="1">
        <f t="array" ref="HT60">IFERROR(INDEX($FA$6:$HR$6, $HS$6, MATCH(MIN($FA60:$HR60), $FA60:$HR60, 0)), "")</f>
        <v/>
      </c>
      <c r="HV60" s="8" t="str" cm="1">
        <f t="array" ref="HV60">IFERROR(INDEX(Trainers!$I$11:$I$20, MATCH(IFERROR(INDEX($FA$7:$HR$7, $HS$6, MATCH(MIN($FA60:$HR60), $FA60:$HR60, 0)), ""), Trainers!$AB$11:$AB$20, 0)), "")</f>
        <v/>
      </c>
      <c r="HX60" s="81" t="str">
        <f t="shared" si="167"/>
        <v/>
      </c>
      <c r="HY60" s="88" t="str">
        <f t="shared" si="168"/>
        <v/>
      </c>
      <c r="HZ60" s="81" t="str">
        <f t="shared" ref="HZ60:IP75" si="180">IF(OR(HZ$7="", HZ$5="", $X60=""), "", IF(AND($BJ60=HZ$6, $BK60&lt;HZ$7), 1, IF($BJ60=HZ$6, 3, IF($BK60&lt;HZ$5, 2, ""))))</f>
        <v/>
      </c>
      <c r="IA60" s="88" t="str">
        <f t="shared" ref="IA60:IO75" si="181">IF(OR(IA$7="", HZ$5="", $X60=""), "", IF(AND($BJ60=IA$6, $BK60&lt;IA$7), 1, IF($BJ60=IA$6, 3, IF($BK60&lt;HZ$5, 2, ""))))</f>
        <v/>
      </c>
      <c r="IB60" s="81" t="str">
        <f t="shared" si="180"/>
        <v/>
      </c>
      <c r="IC60" s="88" t="str">
        <f t="shared" si="181"/>
        <v/>
      </c>
      <c r="ID60" s="81" t="str">
        <f t="shared" si="180"/>
        <v/>
      </c>
      <c r="IE60" s="88" t="str">
        <f t="shared" si="181"/>
        <v/>
      </c>
      <c r="IF60" s="81" t="str">
        <f t="shared" si="180"/>
        <v/>
      </c>
      <c r="IG60" s="88" t="str">
        <f t="shared" si="181"/>
        <v/>
      </c>
      <c r="IH60" s="81" t="str">
        <f t="shared" si="180"/>
        <v/>
      </c>
      <c r="II60" s="88" t="str">
        <f t="shared" si="181"/>
        <v/>
      </c>
      <c r="IJ60" s="81" t="str">
        <f t="shared" si="180"/>
        <v/>
      </c>
      <c r="IK60" s="88" t="str">
        <f t="shared" si="181"/>
        <v/>
      </c>
      <c r="IL60" s="81" t="str">
        <f t="shared" si="180"/>
        <v/>
      </c>
      <c r="IM60" s="88" t="str">
        <f t="shared" si="181"/>
        <v/>
      </c>
      <c r="IN60" s="81" t="str">
        <f t="shared" si="180"/>
        <v/>
      </c>
      <c r="IO60" s="88" t="str">
        <f t="shared" si="181"/>
        <v/>
      </c>
      <c r="IP60" s="81" t="str">
        <f t="shared" si="180"/>
        <v/>
      </c>
      <c r="IQ60" s="88" t="str">
        <f t="shared" si="179"/>
        <v/>
      </c>
      <c r="IS60" s="81" t="str" cm="1">
        <f t="array" ref="IS60">IF($X60="", "", IFERROR(INDEX($HX$3:$IQ$3, $IR$3, MATCH(IS$10, $HX60:$IQ60, 0)), ""))</f>
        <v/>
      </c>
      <c r="IT60" s="89" t="str" cm="1">
        <f t="array" ref="IT60">IF($X60="", "", IFERROR(INDEX($HX$3:$IQ$3, $IR$3, MATCH(IT$10, $HX60:$IQ60, 0)), ""))</f>
        <v/>
      </c>
      <c r="IU60" s="89" t="str" cm="1">
        <f t="array" ref="IU60">IF($X60="", "", IFERROR(INDEX($HX$3:$IQ$3, $IR$3, MATCH(IU$10, $HX60:$IQ60, 0)), ""))</f>
        <v/>
      </c>
      <c r="IV60" s="8" t="str">
        <f t="shared" si="151"/>
        <v/>
      </c>
      <c r="IX60" s="8" t="str">
        <f t="shared" si="152"/>
        <v/>
      </c>
      <c r="IZ60" s="8" t="str">
        <f>IF($BL60="", "", IFERROR(INDEX(Trainers!$AB$11:$AB$20, MATCH($BL60, Trainers!$I$11:$I$20, 0)), ""))</f>
        <v/>
      </c>
      <c r="JA60" s="78" t="str">
        <f t="shared" si="153"/>
        <v/>
      </c>
      <c r="JB60" s="8" t="str" cm="1">
        <f t="array" ref="JB60">IFERROR(INDEX($BN$7:$EY$7, $BM$7, MATCH(CONCATENATE($IZ60, " - ", $BJ60), $BN$2:$EY$2, 0)), "")</f>
        <v/>
      </c>
      <c r="JC60" s="8" t="str">
        <f t="shared" si="154"/>
        <v/>
      </c>
      <c r="JE60" s="8" t="str">
        <f>IF($HV60="", "", IFERROR(INDEX(Trainers!$AB$11:$AB$20, MATCH($HV60, Trainers!$I$11:$I$20, 0)), ""))</f>
        <v/>
      </c>
      <c r="JF60" s="78" t="str" cm="1">
        <f t="array" ref="JF60">IF(IFERROR(INDEX($F60:$L60, $Y60, MATCH($HT60, $F$9:$L$9, 0)), "")="", "", IFERROR(INDEX($F60:$L60, $Y60, MATCH($HT60, $F$9:$L$9, 0)), ""))</f>
        <v/>
      </c>
      <c r="JG60" s="8" t="str" cm="1">
        <f t="array" ref="JG60">IFERROR(INDEX($BN$7:$EY$7, $BM$7, MATCH(CONCATENATE($JE60, " - ", $HT60), $BN$2:$EY$2, 0)), "")</f>
        <v/>
      </c>
      <c r="JH60" s="8" t="str">
        <f t="shared" si="155"/>
        <v/>
      </c>
    </row>
    <row r="61" spans="1:268" x14ac:dyDescent="0.25">
      <c r="A61" s="2"/>
      <c r="B61" s="20"/>
      <c r="C61" s="21"/>
      <c r="D61" s="38"/>
      <c r="E61" s="22"/>
      <c r="F61" s="22"/>
      <c r="G61" s="22"/>
      <c r="H61" s="22"/>
      <c r="I61" s="22"/>
      <c r="J61" s="22"/>
      <c r="K61" s="22"/>
      <c r="L61" s="23"/>
      <c r="M61" s="2"/>
      <c r="N61" s="101" t="str">
        <f t="shared" si="75"/>
        <v/>
      </c>
      <c r="O61" s="2"/>
      <c r="P61" s="62"/>
      <c r="Q61" s="62"/>
      <c r="R61" s="62"/>
      <c r="X61" s="8" t="str">
        <f t="shared" si="76"/>
        <v/>
      </c>
      <c r="Z61" s="8" t="str">
        <f t="shared" si="38"/>
        <v/>
      </c>
      <c r="AA61" s="8" t="str">
        <f t="shared" si="39"/>
        <v/>
      </c>
      <c r="AB61" s="8" t="str">
        <f t="shared" si="40"/>
        <v/>
      </c>
      <c r="AC61" s="8" t="str">
        <f t="shared" si="171"/>
        <v/>
      </c>
      <c r="AD61" s="8" t="str">
        <f t="shared" si="172"/>
        <v/>
      </c>
      <c r="AE61" s="8" t="str">
        <f t="shared" si="173"/>
        <v/>
      </c>
      <c r="AF61" s="8" t="str">
        <f t="shared" si="174"/>
        <v/>
      </c>
      <c r="AG61" s="8" t="str">
        <f t="shared" si="175"/>
        <v/>
      </c>
      <c r="AH61" s="8" t="str">
        <f t="shared" si="176"/>
        <v/>
      </c>
      <c r="AI61" s="8" t="str">
        <f t="shared" si="177"/>
        <v/>
      </c>
      <c r="AJ61" s="8" t="str">
        <f t="shared" si="178"/>
        <v/>
      </c>
      <c r="AL61" s="68" t="str">
        <f t="shared" si="158"/>
        <v/>
      </c>
      <c r="AM61" s="69" t="str">
        <f t="shared" si="159"/>
        <v/>
      </c>
      <c r="AN61" s="69" t="str">
        <f t="shared" si="160"/>
        <v/>
      </c>
      <c r="AO61" s="69" t="str">
        <f t="shared" si="161"/>
        <v/>
      </c>
      <c r="AP61" s="69" t="str">
        <f t="shared" si="162"/>
        <v/>
      </c>
      <c r="AQ61" s="69" t="str">
        <f t="shared" si="163"/>
        <v/>
      </c>
      <c r="AR61" s="70" t="str">
        <f t="shared" si="164"/>
        <v/>
      </c>
      <c r="AT61" s="68" t="str">
        <f>IF($D61="", "", IFERROR(INDEX('Training Positions'!C$11:C$30, MATCH($D61, 'Training Positions'!$B$11:$B$30, 0)), ""))</f>
        <v/>
      </c>
      <c r="AU61" s="69" t="str">
        <f>IF($D61="", "", IFERROR(INDEX('Training Positions'!D$11:D$30, MATCH($D61, 'Training Positions'!$B$11:$B$30, 0)), ""))</f>
        <v/>
      </c>
      <c r="AV61" s="69" t="str">
        <f>IF($D61="", "", IFERROR(INDEX('Training Positions'!E$11:E$30, MATCH($D61, 'Training Positions'!$B$11:$B$30, 0)), ""))</f>
        <v/>
      </c>
      <c r="AW61" s="69" t="str">
        <f>IF($D61="", "", IFERROR(INDEX('Training Positions'!F$11:F$30, MATCH($D61, 'Training Positions'!$B$11:$B$30, 0)), ""))</f>
        <v/>
      </c>
      <c r="AX61" s="69" t="str">
        <f>IF($D61="", "", IFERROR(INDEX('Training Positions'!G$11:G$30, MATCH($D61, 'Training Positions'!$B$11:$B$30, 0)), ""))</f>
        <v/>
      </c>
      <c r="AY61" s="69" t="str">
        <f>IF($D61="", "", IFERROR(INDEX('Training Positions'!H$11:H$30, MATCH($D61, 'Training Positions'!$B$11:$B$30, 0)), ""))</f>
        <v/>
      </c>
      <c r="AZ61" s="70" t="str">
        <f>IF($D61="", "", IFERROR(INDEX('Training Positions'!I$11:I$30, MATCH($D61, 'Training Positions'!$B$11:$B$30, 0)), ""))</f>
        <v/>
      </c>
      <c r="BB61" s="68" t="str">
        <f t="shared" si="77"/>
        <v/>
      </c>
      <c r="BC61" s="69" t="str">
        <f t="shared" si="77"/>
        <v/>
      </c>
      <c r="BD61" s="69" t="str">
        <f t="shared" ref="BD61:BH110" si="182">IF($X61="", "", IFERROR(AN61-AV61, ""))</f>
        <v/>
      </c>
      <c r="BE61" s="69" t="str">
        <f t="shared" si="182"/>
        <v/>
      </c>
      <c r="BF61" s="69" t="str">
        <f t="shared" si="182"/>
        <v/>
      </c>
      <c r="BG61" s="69" t="str">
        <f t="shared" si="182"/>
        <v/>
      </c>
      <c r="BH61" s="70" t="str">
        <f t="shared" si="182"/>
        <v/>
      </c>
      <c r="BJ61" s="8" t="str" cm="1">
        <f t="array" ref="BJ61">IF($X61="", "", IFERROR(INDEX($BB$10:$BH$10, $BA$10, MATCH(MIN($BB61:$BH61), $BB61:$BH61, 0)), ""))</f>
        <v/>
      </c>
      <c r="BK61" s="78" t="str">
        <f t="shared" si="78"/>
        <v/>
      </c>
      <c r="BL61" s="8" t="str">
        <f>IF($IX61="", "", IFERROR(INDEX(Trainers!$I$11:$I$20, MATCH($IX61, Trainers!$AB$11:$AB$20, 0)), ""))</f>
        <v/>
      </c>
      <c r="BN61" s="68" t="str" cm="1">
        <f t="array" ref="BN61">IF(OR($X61="", BN$7=""), "", IFERROR(IF(IFERROR(INDEX($F61:$L61, $BM61, MATCH(BN$6, $F$9:$L$9, 0)), "")&gt;BN$7, "", IFERROR(INDEX($BB61:$BH61, $BM61, MATCH(BN$6, $BB$10:$BH$10, 0)), "")), ""))</f>
        <v/>
      </c>
      <c r="BO61" s="70" t="str" cm="1">
        <f t="array" ref="BO61">IF(OR($X61="", BO$7=""), "", IFERROR(IF(IFERROR(INDEX($F61:$L61, $BM61, MATCH(BO$6, $F$9:$L$9, 0)), "")&gt;BO$7, "", IFERROR(INDEX($BB61:$BH61, $BM61, MATCH(BO$6, $BB$10:$BH$10, 0)), "")), ""))</f>
        <v/>
      </c>
      <c r="BP61" s="68" t="str">
        <f t="shared" si="79"/>
        <v/>
      </c>
      <c r="BQ61" s="69" t="str">
        <f t="shared" si="80"/>
        <v/>
      </c>
      <c r="BR61" s="69" t="str">
        <f t="shared" si="81"/>
        <v/>
      </c>
      <c r="BS61" s="69" t="str">
        <f t="shared" si="82"/>
        <v/>
      </c>
      <c r="BT61" s="69" t="str">
        <f t="shared" si="83"/>
        <v/>
      </c>
      <c r="BU61" s="69" t="str">
        <f t="shared" si="84"/>
        <v/>
      </c>
      <c r="BV61" s="70" t="str">
        <f t="shared" si="85"/>
        <v/>
      </c>
      <c r="BW61" s="68" t="str" cm="1">
        <f t="array" ref="BW61">IF(OR($X61="", BW$7=""), "", IFERROR(IF(IFERROR(INDEX($F61:$L61, $BM61, MATCH(BW$6, $F$9:$L$9, 0)), "")&gt;BW$7, "", IFERROR(INDEX($BB61:$BH61, $BM61, MATCH(BW$6, $BB$10:$BH$10, 0)), "")), ""))</f>
        <v/>
      </c>
      <c r="BX61" s="70" t="str" cm="1">
        <f t="array" ref="BX61">IF(OR($X61="", BX$7=""), "", IFERROR(IF(IFERROR(INDEX($F61:$L61, $BM61, MATCH(BX$6, $F$9:$L$9, 0)), "")&gt;BX$7, "", IFERROR(INDEX($BB61:$BH61, $BM61, MATCH(BX$6, $BB$10:$BH$10, 0)), "")), ""))</f>
        <v/>
      </c>
      <c r="BY61" s="68" t="str">
        <f t="shared" si="86"/>
        <v/>
      </c>
      <c r="BZ61" s="69" t="str">
        <f t="shared" si="87"/>
        <v/>
      </c>
      <c r="CA61" s="69" t="str">
        <f t="shared" si="88"/>
        <v/>
      </c>
      <c r="CB61" s="69" t="str">
        <f t="shared" si="89"/>
        <v/>
      </c>
      <c r="CC61" s="69" t="str">
        <f t="shared" si="90"/>
        <v/>
      </c>
      <c r="CD61" s="69" t="str">
        <f t="shared" si="91"/>
        <v/>
      </c>
      <c r="CE61" s="70" t="str">
        <f t="shared" si="92"/>
        <v/>
      </c>
      <c r="CF61" s="68" t="str" cm="1">
        <f t="array" ref="CF61">IF(OR($X61="", CF$7=""), "", IFERROR(IF(IFERROR(INDEX($F61:$L61, $BM61, MATCH(CF$6, $F$9:$L$9, 0)), "")&gt;CF$7, "", IFERROR(INDEX($BB61:$BH61, $BM61, MATCH(CF$6, $BB$10:$BH$10, 0)), "")), ""))</f>
        <v/>
      </c>
      <c r="CG61" s="70" t="str" cm="1">
        <f t="array" ref="CG61">IF(OR($X61="", CG$7=""), "", IFERROR(IF(IFERROR(INDEX($F61:$L61, $BM61, MATCH(CG$6, $F$9:$L$9, 0)), "")&gt;CG$7, "", IFERROR(INDEX($BB61:$BH61, $BM61, MATCH(CG$6, $BB$10:$BH$10, 0)), "")), ""))</f>
        <v/>
      </c>
      <c r="CH61" s="68" t="str">
        <f t="shared" si="93"/>
        <v/>
      </c>
      <c r="CI61" s="69" t="str">
        <f t="shared" si="94"/>
        <v/>
      </c>
      <c r="CJ61" s="69" t="str">
        <f t="shared" si="95"/>
        <v/>
      </c>
      <c r="CK61" s="69" t="str">
        <f t="shared" si="96"/>
        <v/>
      </c>
      <c r="CL61" s="69" t="str">
        <f t="shared" si="97"/>
        <v/>
      </c>
      <c r="CM61" s="69" t="str">
        <f t="shared" si="98"/>
        <v/>
      </c>
      <c r="CN61" s="70" t="str">
        <f t="shared" si="99"/>
        <v/>
      </c>
      <c r="CO61" s="68" t="str" cm="1">
        <f t="array" ref="CO61">IF(OR($X61="", CO$7=""), "", IFERROR(IF(IFERROR(INDEX($F61:$L61, $BM61, MATCH(CO$6, $F$9:$L$9, 0)), "")&gt;CO$7, "", IFERROR(INDEX($BB61:$BH61, $BM61, MATCH(CO$6, $BB$10:$BH$10, 0)), "")), ""))</f>
        <v/>
      </c>
      <c r="CP61" s="70" t="str" cm="1">
        <f t="array" ref="CP61">IF(OR($X61="", CP$7=""), "", IFERROR(IF(IFERROR(INDEX($F61:$L61, $BM61, MATCH(CP$6, $F$9:$L$9, 0)), "")&gt;CP$7, "", IFERROR(INDEX($BB61:$BH61, $BM61, MATCH(CP$6, $BB$10:$BH$10, 0)), "")), ""))</f>
        <v/>
      </c>
      <c r="CQ61" s="68" t="str">
        <f t="shared" si="100"/>
        <v/>
      </c>
      <c r="CR61" s="69" t="str">
        <f t="shared" si="101"/>
        <v/>
      </c>
      <c r="CS61" s="69" t="str">
        <f t="shared" si="102"/>
        <v/>
      </c>
      <c r="CT61" s="69" t="str">
        <f t="shared" si="103"/>
        <v/>
      </c>
      <c r="CU61" s="69" t="str">
        <f t="shared" si="104"/>
        <v/>
      </c>
      <c r="CV61" s="69" t="str">
        <f t="shared" si="105"/>
        <v/>
      </c>
      <c r="CW61" s="70" t="str">
        <f t="shared" si="106"/>
        <v/>
      </c>
      <c r="CX61" s="68" t="str" cm="1">
        <f t="array" ref="CX61">IF(OR($X61="", CX$7=""), "", IFERROR(IF(IFERROR(INDEX($F61:$L61, $BM61, MATCH(CX$6, $F$9:$L$9, 0)), "")&gt;CX$7, "", IFERROR(INDEX($BB61:$BH61, $BM61, MATCH(CX$6, $BB$10:$BH$10, 0)), "")), ""))</f>
        <v/>
      </c>
      <c r="CY61" s="70" t="str" cm="1">
        <f t="array" ref="CY61">IF(OR($X61="", CY$7=""), "", IFERROR(IF(IFERROR(INDEX($F61:$L61, $BM61, MATCH(CY$6, $F$9:$L$9, 0)), "")&gt;CY$7, "", IFERROR(INDEX($BB61:$BH61, $BM61, MATCH(CY$6, $BB$10:$BH$10, 0)), "")), ""))</f>
        <v/>
      </c>
      <c r="CZ61" s="68" t="str">
        <f t="shared" si="107"/>
        <v/>
      </c>
      <c r="DA61" s="69" t="str">
        <f t="shared" si="108"/>
        <v/>
      </c>
      <c r="DB61" s="69" t="str">
        <f t="shared" si="109"/>
        <v/>
      </c>
      <c r="DC61" s="69" t="str">
        <f t="shared" si="110"/>
        <v/>
      </c>
      <c r="DD61" s="69" t="str">
        <f t="shared" si="111"/>
        <v/>
      </c>
      <c r="DE61" s="69" t="str">
        <f t="shared" si="112"/>
        <v/>
      </c>
      <c r="DF61" s="70" t="str">
        <f t="shared" si="113"/>
        <v/>
      </c>
      <c r="DG61" s="68" t="str" cm="1">
        <f t="array" ref="DG61">IF(OR($X61="", DG$7=""), "", IFERROR(IF(IFERROR(INDEX($F61:$L61, $BM61, MATCH(DG$6, $F$9:$L$9, 0)), "")&gt;DG$7, "", IFERROR(INDEX($BB61:$BH61, $BM61, MATCH(DG$6, $BB$10:$BH$10, 0)), "")), ""))</f>
        <v/>
      </c>
      <c r="DH61" s="70" t="str" cm="1">
        <f t="array" ref="DH61">IF(OR($X61="", DH$7=""), "", IFERROR(IF(IFERROR(INDEX($F61:$L61, $BM61, MATCH(DH$6, $F$9:$L$9, 0)), "")&gt;DH$7, "", IFERROR(INDEX($BB61:$BH61, $BM61, MATCH(DH$6, $BB$10:$BH$10, 0)), "")), ""))</f>
        <v/>
      </c>
      <c r="DI61" s="68" t="str">
        <f t="shared" si="114"/>
        <v/>
      </c>
      <c r="DJ61" s="69" t="str">
        <f t="shared" si="115"/>
        <v/>
      </c>
      <c r="DK61" s="69" t="str">
        <f t="shared" si="116"/>
        <v/>
      </c>
      <c r="DL61" s="69" t="str">
        <f t="shared" si="117"/>
        <v/>
      </c>
      <c r="DM61" s="69" t="str">
        <f t="shared" si="118"/>
        <v/>
      </c>
      <c r="DN61" s="69" t="str">
        <f t="shared" si="119"/>
        <v/>
      </c>
      <c r="DO61" s="70" t="str">
        <f t="shared" si="120"/>
        <v/>
      </c>
      <c r="DP61" s="68" t="str" cm="1">
        <f t="array" ref="DP61">IF(OR($X61="", DP$7=""), "", IFERROR(IF(IFERROR(INDEX($F61:$L61, $BM61, MATCH(DP$6, $F$9:$L$9, 0)), "")&gt;DP$7, "", IFERROR(INDEX($BB61:$BH61, $BM61, MATCH(DP$6, $BB$10:$BH$10, 0)), "")), ""))</f>
        <v/>
      </c>
      <c r="DQ61" s="70" t="str" cm="1">
        <f t="array" ref="DQ61">IF(OR($X61="", DQ$7=""), "", IFERROR(IF(IFERROR(INDEX($F61:$L61, $BM61, MATCH(DQ$6, $F$9:$L$9, 0)), "")&gt;DQ$7, "", IFERROR(INDEX($BB61:$BH61, $BM61, MATCH(DQ$6, $BB$10:$BH$10, 0)), "")), ""))</f>
        <v/>
      </c>
      <c r="DR61" s="68" t="str">
        <f t="shared" si="121"/>
        <v/>
      </c>
      <c r="DS61" s="69" t="str">
        <f t="shared" si="122"/>
        <v/>
      </c>
      <c r="DT61" s="69" t="str">
        <f t="shared" si="123"/>
        <v/>
      </c>
      <c r="DU61" s="69" t="str">
        <f t="shared" si="124"/>
        <v/>
      </c>
      <c r="DV61" s="69" t="str">
        <f t="shared" si="125"/>
        <v/>
      </c>
      <c r="DW61" s="69" t="str">
        <f t="shared" si="126"/>
        <v/>
      </c>
      <c r="DX61" s="70" t="str">
        <f t="shared" si="127"/>
        <v/>
      </c>
      <c r="DY61" s="68" t="str" cm="1">
        <f t="array" ref="DY61">IF(OR($X61="", DY$7=""), "", IFERROR(IF(IFERROR(INDEX($F61:$L61, $BM61, MATCH(DY$6, $F$9:$L$9, 0)), "")&gt;DY$7, "", IFERROR(INDEX($BB61:$BH61, $BM61, MATCH(DY$6, $BB$10:$BH$10, 0)), "")), ""))</f>
        <v/>
      </c>
      <c r="DZ61" s="70" t="str" cm="1">
        <f t="array" ref="DZ61">IF(OR($X61="", DZ$7=""), "", IFERROR(IF(IFERROR(INDEX($F61:$L61, $BM61, MATCH(DZ$6, $F$9:$L$9, 0)), "")&gt;DZ$7, "", IFERROR(INDEX($BB61:$BH61, $BM61, MATCH(DZ$6, $BB$10:$BH$10, 0)), "")), ""))</f>
        <v/>
      </c>
      <c r="EA61" s="68" t="str">
        <f t="shared" si="128"/>
        <v/>
      </c>
      <c r="EB61" s="69" t="str">
        <f t="shared" si="129"/>
        <v/>
      </c>
      <c r="EC61" s="69" t="str">
        <f t="shared" si="130"/>
        <v/>
      </c>
      <c r="ED61" s="69" t="str">
        <f t="shared" si="131"/>
        <v/>
      </c>
      <c r="EE61" s="69" t="str">
        <f t="shared" si="132"/>
        <v/>
      </c>
      <c r="EF61" s="69" t="str">
        <f t="shared" si="133"/>
        <v/>
      </c>
      <c r="EG61" s="70" t="str">
        <f t="shared" si="134"/>
        <v/>
      </c>
      <c r="EH61" s="68" t="str" cm="1">
        <f t="array" ref="EH61">IF(OR($X61="", EH$7=""), "", IFERROR(IF(IFERROR(INDEX($F61:$L61, $BM61, MATCH(EH$6, $F$9:$L$9, 0)), "")&gt;EH$7, "", IFERROR(INDEX($BB61:$BH61, $BM61, MATCH(EH$6, $BB$10:$BH$10, 0)), "")), ""))</f>
        <v/>
      </c>
      <c r="EI61" s="70" t="str" cm="1">
        <f t="array" ref="EI61">IF(OR($X61="", EI$7=""), "", IFERROR(IF(IFERROR(INDEX($F61:$L61, $BM61, MATCH(EI$6, $F$9:$L$9, 0)), "")&gt;EI$7, "", IFERROR(INDEX($BB61:$BH61, $BM61, MATCH(EI$6, $BB$10:$BH$10, 0)), "")), ""))</f>
        <v/>
      </c>
      <c r="EJ61" s="68" t="str">
        <f t="shared" si="135"/>
        <v/>
      </c>
      <c r="EK61" s="69" t="str">
        <f t="shared" si="136"/>
        <v/>
      </c>
      <c r="EL61" s="69" t="str">
        <f t="shared" si="137"/>
        <v/>
      </c>
      <c r="EM61" s="69" t="str">
        <f t="shared" si="138"/>
        <v/>
      </c>
      <c r="EN61" s="69" t="str">
        <f t="shared" si="139"/>
        <v/>
      </c>
      <c r="EO61" s="69" t="str">
        <f t="shared" si="140"/>
        <v/>
      </c>
      <c r="EP61" s="70" t="str">
        <f t="shared" si="141"/>
        <v/>
      </c>
      <c r="EQ61" s="68" t="str" cm="1">
        <f t="array" ref="EQ61">IF(OR($X61="", EQ$7=""), "", IFERROR(IF(IFERROR(INDEX($F61:$L61, $BM61, MATCH(EQ$6, $F$9:$L$9, 0)), "")&gt;EQ$7, "", IFERROR(INDEX($BB61:$BH61, $BM61, MATCH(EQ$6, $BB$10:$BH$10, 0)), "")), ""))</f>
        <v/>
      </c>
      <c r="ER61" s="70" t="str" cm="1">
        <f t="array" ref="ER61">IF(OR($X61="", ER$7=""), "", IFERROR(IF(IFERROR(INDEX($F61:$L61, $BM61, MATCH(ER$6, $F$9:$L$9, 0)), "")&gt;ER$7, "", IFERROR(INDEX($BB61:$BH61, $BM61, MATCH(ER$6, $BB$10:$BH$10, 0)), "")), ""))</f>
        <v/>
      </c>
      <c r="ES61" s="68" t="str">
        <f t="shared" si="142"/>
        <v/>
      </c>
      <c r="ET61" s="69" t="str">
        <f t="shared" si="143"/>
        <v/>
      </c>
      <c r="EU61" s="69" t="str">
        <f t="shared" si="144"/>
        <v/>
      </c>
      <c r="EV61" s="69" t="str">
        <f t="shared" si="145"/>
        <v/>
      </c>
      <c r="EW61" s="69" t="str">
        <f t="shared" si="146"/>
        <v/>
      </c>
      <c r="EX61" s="69" t="str">
        <f t="shared" si="147"/>
        <v/>
      </c>
      <c r="EY61" s="70" t="str">
        <f t="shared" si="148"/>
        <v/>
      </c>
      <c r="FA61" s="68" t="str" cm="1">
        <f t="array" ref="FA61">IF($X61="", "", IFERROR(INDEX($BN61:$EY61, $EZ61, MATCH(FA$8, $BN$2:$EY$2, 0)), ""))</f>
        <v/>
      </c>
      <c r="FB61" s="69" t="str" cm="1">
        <f t="array" ref="FB61">IF($X61="", "", IFERROR(INDEX($BN61:$EY61, $EZ61, MATCH(FB$8, $BN$2:$EY$2, 0)), ""))</f>
        <v/>
      </c>
      <c r="FC61" s="69" t="str" cm="1">
        <f t="array" ref="FC61">IF($X61="", "", IFERROR(INDEX($BN61:$EY61, $EZ61, MATCH(FC$8, $BN$2:$EY$2, 0)), ""))</f>
        <v/>
      </c>
      <c r="FD61" s="69" t="str" cm="1">
        <f t="array" ref="FD61">IF($X61="", "", IFERROR(INDEX($BN61:$EY61, $EZ61, MATCH(FD$8, $BN$2:$EY$2, 0)), ""))</f>
        <v/>
      </c>
      <c r="FE61" s="69" t="str" cm="1">
        <f t="array" ref="FE61">IF($X61="", "", IFERROR(INDEX($BN61:$EY61, $EZ61, MATCH(FE$8, $BN$2:$EY$2, 0)), ""))</f>
        <v/>
      </c>
      <c r="FF61" s="69" t="str" cm="1">
        <f t="array" ref="FF61">IF($X61="", "", IFERROR(INDEX($BN61:$EY61, $EZ61, MATCH(FF$8, $BN$2:$EY$2, 0)), ""))</f>
        <v/>
      </c>
      <c r="FG61" s="69" t="str" cm="1">
        <f t="array" ref="FG61">IF($X61="", "", IFERROR(INDEX($BN61:$EY61, $EZ61, MATCH(FG$8, $BN$2:$EY$2, 0)), ""))</f>
        <v/>
      </c>
      <c r="FH61" s="69" t="str" cm="1">
        <f t="array" ref="FH61">IF($X61="", "", IFERROR(INDEX($BN61:$EY61, $EZ61, MATCH(FH$8, $BN$2:$EY$2, 0)), ""))</f>
        <v/>
      </c>
      <c r="FI61" s="69" t="str" cm="1">
        <f t="array" ref="FI61">IF($X61="", "", IFERROR(INDEX($BN61:$EY61, $EZ61, MATCH(FI$8, $BN$2:$EY$2, 0)), ""))</f>
        <v/>
      </c>
      <c r="FJ61" s="69" t="str" cm="1">
        <f t="array" ref="FJ61">IF($X61="", "", IFERROR(INDEX($BN61:$EY61, $EZ61, MATCH(FJ$8, $BN$2:$EY$2, 0)), ""))</f>
        <v/>
      </c>
      <c r="FK61" s="69" t="str" cm="1">
        <f t="array" ref="FK61">IF($X61="", "", IFERROR(INDEX($BN61:$EY61, $EZ61, MATCH(FK$8, $BN$2:$EY$2, 0)), ""))</f>
        <v/>
      </c>
      <c r="FL61" s="69" t="str" cm="1">
        <f t="array" ref="FL61">IF($X61="", "", IFERROR(INDEX($BN61:$EY61, $EZ61, MATCH(FL$8, $BN$2:$EY$2, 0)), ""))</f>
        <v/>
      </c>
      <c r="FM61" s="69" t="str" cm="1">
        <f t="array" ref="FM61">IF($X61="", "", IFERROR(INDEX($BN61:$EY61, $EZ61, MATCH(FM$8, $BN$2:$EY$2, 0)), ""))</f>
        <v/>
      </c>
      <c r="FN61" s="69" t="str" cm="1">
        <f t="array" ref="FN61">IF($X61="", "", IFERROR(INDEX($BN61:$EY61, $EZ61, MATCH(FN$8, $BN$2:$EY$2, 0)), ""))</f>
        <v/>
      </c>
      <c r="FO61" s="69" t="str" cm="1">
        <f t="array" ref="FO61">IF($X61="", "", IFERROR(INDEX($BN61:$EY61, $EZ61, MATCH(FO$8, $BN$2:$EY$2, 0)), ""))</f>
        <v/>
      </c>
      <c r="FP61" s="69" t="str" cm="1">
        <f t="array" ref="FP61">IF($X61="", "", IFERROR(INDEX($BN61:$EY61, $EZ61, MATCH(FP$8, $BN$2:$EY$2, 0)), ""))</f>
        <v/>
      </c>
      <c r="FQ61" s="69" t="str" cm="1">
        <f t="array" ref="FQ61">IF($X61="", "", IFERROR(INDEX($BN61:$EY61, $EZ61, MATCH(FQ$8, $BN$2:$EY$2, 0)), ""))</f>
        <v/>
      </c>
      <c r="FR61" s="69" t="str" cm="1">
        <f t="array" ref="FR61">IF($X61="", "", IFERROR(INDEX($BN61:$EY61, $EZ61, MATCH(FR$8, $BN$2:$EY$2, 0)), ""))</f>
        <v/>
      </c>
      <c r="FS61" s="69" t="str" cm="1">
        <f t="array" ref="FS61">IF($X61="", "", IFERROR(INDEX($BN61:$EY61, $EZ61, MATCH(FS$8, $BN$2:$EY$2, 0)), ""))</f>
        <v/>
      </c>
      <c r="FT61" s="69" t="str" cm="1">
        <f t="array" ref="FT61">IF($X61="", "", IFERROR(INDEX($BN61:$EY61, $EZ61, MATCH(FT$8, $BN$2:$EY$2, 0)), ""))</f>
        <v/>
      </c>
      <c r="FU61" s="69" t="str" cm="1">
        <f t="array" ref="FU61">IF($X61="", "", IFERROR(INDEX($BN61:$EY61, $EZ61, MATCH(FU$8, $BN$2:$EY$2, 0)), ""))</f>
        <v/>
      </c>
      <c r="FV61" s="69" t="str" cm="1">
        <f t="array" ref="FV61">IF($X61="", "", IFERROR(INDEX($BN61:$EY61, $EZ61, MATCH(FV$8, $BN$2:$EY$2, 0)), ""))</f>
        <v/>
      </c>
      <c r="FW61" s="69" t="str" cm="1">
        <f t="array" ref="FW61">IF($X61="", "", IFERROR(INDEX($BN61:$EY61, $EZ61, MATCH(FW$8, $BN$2:$EY$2, 0)), ""))</f>
        <v/>
      </c>
      <c r="FX61" s="69" t="str" cm="1">
        <f t="array" ref="FX61">IF($X61="", "", IFERROR(INDEX($BN61:$EY61, $EZ61, MATCH(FX$8, $BN$2:$EY$2, 0)), ""))</f>
        <v/>
      </c>
      <c r="FY61" s="69" t="str" cm="1">
        <f t="array" ref="FY61">IF($X61="", "", IFERROR(INDEX($BN61:$EY61, $EZ61, MATCH(FY$8, $BN$2:$EY$2, 0)), ""))</f>
        <v/>
      </c>
      <c r="FZ61" s="69" t="str" cm="1">
        <f t="array" ref="FZ61">IF($X61="", "", IFERROR(INDEX($BN61:$EY61, $EZ61, MATCH(FZ$8, $BN$2:$EY$2, 0)), ""))</f>
        <v/>
      </c>
      <c r="GA61" s="69" t="str" cm="1">
        <f t="array" ref="GA61">IF($X61="", "", IFERROR(INDEX($BN61:$EY61, $EZ61, MATCH(GA$8, $BN$2:$EY$2, 0)), ""))</f>
        <v/>
      </c>
      <c r="GB61" s="69" t="str" cm="1">
        <f t="array" ref="GB61">IF($X61="", "", IFERROR(INDEX($BN61:$EY61, $EZ61, MATCH(GB$8, $BN$2:$EY$2, 0)), ""))</f>
        <v/>
      </c>
      <c r="GC61" s="69" t="str" cm="1">
        <f t="array" ref="GC61">IF($X61="", "", IFERROR(INDEX($BN61:$EY61, $EZ61, MATCH(GC$8, $BN$2:$EY$2, 0)), ""))</f>
        <v/>
      </c>
      <c r="GD61" s="69" t="str" cm="1">
        <f t="array" ref="GD61">IF($X61="", "", IFERROR(INDEX($BN61:$EY61, $EZ61, MATCH(GD$8, $BN$2:$EY$2, 0)), ""))</f>
        <v/>
      </c>
      <c r="GE61" s="69" t="str" cm="1">
        <f t="array" ref="GE61">IF($X61="", "", IFERROR(INDEX($BN61:$EY61, $EZ61, MATCH(GE$8, $BN$2:$EY$2, 0)), ""))</f>
        <v/>
      </c>
      <c r="GF61" s="69" t="str" cm="1">
        <f t="array" ref="GF61">IF($X61="", "", IFERROR(INDEX($BN61:$EY61, $EZ61, MATCH(GF$8, $BN$2:$EY$2, 0)), ""))</f>
        <v/>
      </c>
      <c r="GG61" s="69" t="str" cm="1">
        <f t="array" ref="GG61">IF($X61="", "", IFERROR(INDEX($BN61:$EY61, $EZ61, MATCH(GG$8, $BN$2:$EY$2, 0)), ""))</f>
        <v/>
      </c>
      <c r="GH61" s="69" t="str" cm="1">
        <f t="array" ref="GH61">IF($X61="", "", IFERROR(INDEX($BN61:$EY61, $EZ61, MATCH(GH$8, $BN$2:$EY$2, 0)), ""))</f>
        <v/>
      </c>
      <c r="GI61" s="69" t="str" cm="1">
        <f t="array" ref="GI61">IF($X61="", "", IFERROR(INDEX($BN61:$EY61, $EZ61, MATCH(GI$8, $BN$2:$EY$2, 0)), ""))</f>
        <v/>
      </c>
      <c r="GJ61" s="69" t="str" cm="1">
        <f t="array" ref="GJ61">IF($X61="", "", IFERROR(INDEX($BN61:$EY61, $EZ61, MATCH(GJ$8, $BN$2:$EY$2, 0)), ""))</f>
        <v/>
      </c>
      <c r="GK61" s="69" t="str" cm="1">
        <f t="array" ref="GK61">IF($X61="", "", IFERROR(INDEX($BN61:$EY61, $EZ61, MATCH(GK$8, $BN$2:$EY$2, 0)), ""))</f>
        <v/>
      </c>
      <c r="GL61" s="69" t="str" cm="1">
        <f t="array" ref="GL61">IF($X61="", "", IFERROR(INDEX($BN61:$EY61, $EZ61, MATCH(GL$8, $BN$2:$EY$2, 0)), ""))</f>
        <v/>
      </c>
      <c r="GM61" s="69" t="str" cm="1">
        <f t="array" ref="GM61">IF($X61="", "", IFERROR(INDEX($BN61:$EY61, $EZ61, MATCH(GM$8, $BN$2:$EY$2, 0)), ""))</f>
        <v/>
      </c>
      <c r="GN61" s="69" t="str" cm="1">
        <f t="array" ref="GN61">IF($X61="", "", IFERROR(INDEX($BN61:$EY61, $EZ61, MATCH(GN$8, $BN$2:$EY$2, 0)), ""))</f>
        <v/>
      </c>
      <c r="GO61" s="69" t="str" cm="1">
        <f t="array" ref="GO61">IF($X61="", "", IFERROR(INDEX($BN61:$EY61, $EZ61, MATCH(GO$8, $BN$2:$EY$2, 0)), ""))</f>
        <v/>
      </c>
      <c r="GP61" s="69" t="str" cm="1">
        <f t="array" ref="GP61">IF($X61="", "", IFERROR(INDEX($BN61:$EY61, $EZ61, MATCH(GP$8, $BN$2:$EY$2, 0)), ""))</f>
        <v/>
      </c>
      <c r="GQ61" s="69" t="str" cm="1">
        <f t="array" ref="GQ61">IF($X61="", "", IFERROR(INDEX($BN61:$EY61, $EZ61, MATCH(GQ$8, $BN$2:$EY$2, 0)), ""))</f>
        <v/>
      </c>
      <c r="GR61" s="69" t="str" cm="1">
        <f t="array" ref="GR61">IF($X61="", "", IFERROR(INDEX($BN61:$EY61, $EZ61, MATCH(GR$8, $BN$2:$EY$2, 0)), ""))</f>
        <v/>
      </c>
      <c r="GS61" s="69" t="str" cm="1">
        <f t="array" ref="GS61">IF($X61="", "", IFERROR(INDEX($BN61:$EY61, $EZ61, MATCH(GS$8, $BN$2:$EY$2, 0)), ""))</f>
        <v/>
      </c>
      <c r="GT61" s="69" t="str" cm="1">
        <f t="array" ref="GT61">IF($X61="", "", IFERROR(INDEX($BN61:$EY61, $EZ61, MATCH(GT$8, $BN$2:$EY$2, 0)), ""))</f>
        <v/>
      </c>
      <c r="GU61" s="69" t="str" cm="1">
        <f t="array" ref="GU61">IF($X61="", "", IFERROR(INDEX($BN61:$EY61, $EZ61, MATCH(GU$8, $BN$2:$EY$2, 0)), ""))</f>
        <v/>
      </c>
      <c r="GV61" s="69" t="str" cm="1">
        <f t="array" ref="GV61">IF($X61="", "", IFERROR(INDEX($BN61:$EY61, $EZ61, MATCH(GV$8, $BN$2:$EY$2, 0)), ""))</f>
        <v/>
      </c>
      <c r="GW61" s="69" t="str" cm="1">
        <f t="array" ref="GW61">IF($X61="", "", IFERROR(INDEX($BN61:$EY61, $EZ61, MATCH(GW$8, $BN$2:$EY$2, 0)), ""))</f>
        <v/>
      </c>
      <c r="GX61" s="69" t="str" cm="1">
        <f t="array" ref="GX61">IF($X61="", "", IFERROR(INDEX($BN61:$EY61, $EZ61, MATCH(GX$8, $BN$2:$EY$2, 0)), ""))</f>
        <v/>
      </c>
      <c r="GY61" s="69" t="str" cm="1">
        <f t="array" ref="GY61">IF($X61="", "", IFERROR(INDEX($BN61:$EY61, $EZ61, MATCH(GY$8, $BN$2:$EY$2, 0)), ""))</f>
        <v/>
      </c>
      <c r="GZ61" s="69" t="str" cm="1">
        <f t="array" ref="GZ61">IF($X61="", "", IFERROR(INDEX($BN61:$EY61, $EZ61, MATCH(GZ$8, $BN$2:$EY$2, 0)), ""))</f>
        <v/>
      </c>
      <c r="HA61" s="69" t="str" cm="1">
        <f t="array" ref="HA61">IF($X61="", "", IFERROR(INDEX($BN61:$EY61, $EZ61, MATCH(HA$8, $BN$2:$EY$2, 0)), ""))</f>
        <v/>
      </c>
      <c r="HB61" s="69" t="str" cm="1">
        <f t="array" ref="HB61">IF($X61="", "", IFERROR(INDEX($BN61:$EY61, $EZ61, MATCH(HB$8, $BN$2:$EY$2, 0)), ""))</f>
        <v/>
      </c>
      <c r="HC61" s="69" t="str" cm="1">
        <f t="array" ref="HC61">IF($X61="", "", IFERROR(INDEX($BN61:$EY61, $EZ61, MATCH(HC$8, $BN$2:$EY$2, 0)), ""))</f>
        <v/>
      </c>
      <c r="HD61" s="69" t="str" cm="1">
        <f t="array" ref="HD61">IF($X61="", "", IFERROR(INDEX($BN61:$EY61, $EZ61, MATCH(HD$8, $BN$2:$EY$2, 0)), ""))</f>
        <v/>
      </c>
      <c r="HE61" s="69" t="str" cm="1">
        <f t="array" ref="HE61">IF($X61="", "", IFERROR(INDEX($BN61:$EY61, $EZ61, MATCH(HE$8, $BN$2:$EY$2, 0)), ""))</f>
        <v/>
      </c>
      <c r="HF61" s="69" t="str" cm="1">
        <f t="array" ref="HF61">IF($X61="", "", IFERROR(INDEX($BN61:$EY61, $EZ61, MATCH(HF$8, $BN$2:$EY$2, 0)), ""))</f>
        <v/>
      </c>
      <c r="HG61" s="69" t="str" cm="1">
        <f t="array" ref="HG61">IF($X61="", "", IFERROR(INDEX($BN61:$EY61, $EZ61, MATCH(HG$8, $BN$2:$EY$2, 0)), ""))</f>
        <v/>
      </c>
      <c r="HH61" s="69" t="str" cm="1">
        <f t="array" ref="HH61">IF($X61="", "", IFERROR(INDEX($BN61:$EY61, $EZ61, MATCH(HH$8, $BN$2:$EY$2, 0)), ""))</f>
        <v/>
      </c>
      <c r="HI61" s="69" t="str" cm="1">
        <f t="array" ref="HI61">IF($X61="", "", IFERROR(INDEX($BN61:$EY61, $EZ61, MATCH(HI$8, $BN$2:$EY$2, 0)), ""))</f>
        <v/>
      </c>
      <c r="HJ61" s="69" t="str" cm="1">
        <f t="array" ref="HJ61">IF($X61="", "", IFERROR(INDEX($BN61:$EY61, $EZ61, MATCH(HJ$8, $BN$2:$EY$2, 0)), ""))</f>
        <v/>
      </c>
      <c r="HK61" s="69" t="str" cm="1">
        <f t="array" ref="HK61">IF($X61="", "", IFERROR(INDEX($BN61:$EY61, $EZ61, MATCH(HK$8, $BN$2:$EY$2, 0)), ""))</f>
        <v/>
      </c>
      <c r="HL61" s="69" t="str" cm="1">
        <f t="array" ref="HL61">IF($X61="", "", IFERROR(INDEX($BN61:$EY61, $EZ61, MATCH(HL$8, $BN$2:$EY$2, 0)), ""))</f>
        <v/>
      </c>
      <c r="HM61" s="69" t="str" cm="1">
        <f t="array" ref="HM61">IF($X61="", "", IFERROR(INDEX($BN61:$EY61, $EZ61, MATCH(HM$8, $BN$2:$EY$2, 0)), ""))</f>
        <v/>
      </c>
      <c r="HN61" s="69" t="str" cm="1">
        <f t="array" ref="HN61">IF($X61="", "", IFERROR(INDEX($BN61:$EY61, $EZ61, MATCH(HN$8, $BN$2:$EY$2, 0)), ""))</f>
        <v/>
      </c>
      <c r="HO61" s="69" t="str" cm="1">
        <f t="array" ref="HO61">IF($X61="", "", IFERROR(INDEX($BN61:$EY61, $EZ61, MATCH(HO$8, $BN$2:$EY$2, 0)), ""))</f>
        <v/>
      </c>
      <c r="HP61" s="69" t="str" cm="1">
        <f t="array" ref="HP61">IF($X61="", "", IFERROR(INDEX($BN61:$EY61, $EZ61, MATCH(HP$8, $BN$2:$EY$2, 0)), ""))</f>
        <v/>
      </c>
      <c r="HQ61" s="69" t="str" cm="1">
        <f t="array" ref="HQ61">IF($X61="", "", IFERROR(INDEX($BN61:$EY61, $EZ61, MATCH(HQ$8, $BN$2:$EY$2, 0)), ""))</f>
        <v/>
      </c>
      <c r="HR61" s="70" t="str" cm="1">
        <f t="array" ref="HR61">IF($X61="", "", IFERROR(INDEX($BN61:$EY61, $EZ61, MATCH(HR$8, $BN$2:$EY$2, 0)), ""))</f>
        <v/>
      </c>
      <c r="HT61" s="8" t="str" cm="1">
        <f t="array" ref="HT61">IFERROR(INDEX($FA$6:$HR$6, $HS$6, MATCH(MIN($FA61:$HR61), $FA61:$HR61, 0)), "")</f>
        <v/>
      </c>
      <c r="HV61" s="8" t="str" cm="1">
        <f t="array" ref="HV61">IFERROR(INDEX(Trainers!$I$11:$I$20, MATCH(IFERROR(INDEX($FA$7:$HR$7, $HS$6, MATCH(MIN($FA61:$HR61), $FA61:$HR61, 0)), ""), Trainers!$AB$11:$AB$20, 0)), "")</f>
        <v/>
      </c>
      <c r="HX61" s="81" t="str">
        <f t="shared" si="167"/>
        <v/>
      </c>
      <c r="HY61" s="88" t="str">
        <f t="shared" si="168"/>
        <v/>
      </c>
      <c r="HZ61" s="81" t="str">
        <f t="shared" si="180"/>
        <v/>
      </c>
      <c r="IA61" s="88" t="str">
        <f t="shared" si="181"/>
        <v/>
      </c>
      <c r="IB61" s="81" t="str">
        <f t="shared" si="180"/>
        <v/>
      </c>
      <c r="IC61" s="88" t="str">
        <f t="shared" si="181"/>
        <v/>
      </c>
      <c r="ID61" s="81" t="str">
        <f t="shared" si="180"/>
        <v/>
      </c>
      <c r="IE61" s="88" t="str">
        <f t="shared" si="181"/>
        <v/>
      </c>
      <c r="IF61" s="81" t="str">
        <f t="shared" si="180"/>
        <v/>
      </c>
      <c r="IG61" s="88" t="str">
        <f t="shared" si="181"/>
        <v/>
      </c>
      <c r="IH61" s="81" t="str">
        <f t="shared" si="180"/>
        <v/>
      </c>
      <c r="II61" s="88" t="str">
        <f t="shared" si="181"/>
        <v/>
      </c>
      <c r="IJ61" s="81" t="str">
        <f t="shared" si="180"/>
        <v/>
      </c>
      <c r="IK61" s="88" t="str">
        <f t="shared" si="181"/>
        <v/>
      </c>
      <c r="IL61" s="81" t="str">
        <f t="shared" si="180"/>
        <v/>
      </c>
      <c r="IM61" s="88" t="str">
        <f t="shared" si="181"/>
        <v/>
      </c>
      <c r="IN61" s="81" t="str">
        <f t="shared" si="180"/>
        <v/>
      </c>
      <c r="IO61" s="88" t="str">
        <f t="shared" si="181"/>
        <v/>
      </c>
      <c r="IP61" s="81" t="str">
        <f t="shared" si="180"/>
        <v/>
      </c>
      <c r="IQ61" s="88" t="str">
        <f t="shared" si="179"/>
        <v/>
      </c>
      <c r="IS61" s="81" t="str" cm="1">
        <f t="array" ref="IS61">IF($X61="", "", IFERROR(INDEX($HX$3:$IQ$3, $IR$3, MATCH(IS$10, $HX61:$IQ61, 0)), ""))</f>
        <v/>
      </c>
      <c r="IT61" s="89" t="str" cm="1">
        <f t="array" ref="IT61">IF($X61="", "", IFERROR(INDEX($HX$3:$IQ$3, $IR$3, MATCH(IT$10, $HX61:$IQ61, 0)), ""))</f>
        <v/>
      </c>
      <c r="IU61" s="89" t="str" cm="1">
        <f t="array" ref="IU61">IF($X61="", "", IFERROR(INDEX($HX$3:$IQ$3, $IR$3, MATCH(IU$10, $HX61:$IQ61, 0)), ""))</f>
        <v/>
      </c>
      <c r="IV61" s="8" t="str">
        <f t="shared" si="151"/>
        <v/>
      </c>
      <c r="IX61" s="8" t="str">
        <f t="shared" si="152"/>
        <v/>
      </c>
      <c r="IZ61" s="8" t="str">
        <f>IF($BL61="", "", IFERROR(INDEX(Trainers!$AB$11:$AB$20, MATCH($BL61, Trainers!$I$11:$I$20, 0)), ""))</f>
        <v/>
      </c>
      <c r="JA61" s="78" t="str">
        <f t="shared" si="153"/>
        <v/>
      </c>
      <c r="JB61" s="8" t="str" cm="1">
        <f t="array" ref="JB61">IFERROR(INDEX($BN$7:$EY$7, $BM$7, MATCH(CONCATENATE($IZ61, " - ", $BJ61), $BN$2:$EY$2, 0)), "")</f>
        <v/>
      </c>
      <c r="JC61" s="8" t="str">
        <f t="shared" si="154"/>
        <v/>
      </c>
      <c r="JE61" s="8" t="str">
        <f>IF($HV61="", "", IFERROR(INDEX(Trainers!$AB$11:$AB$20, MATCH($HV61, Trainers!$I$11:$I$20, 0)), ""))</f>
        <v/>
      </c>
      <c r="JF61" s="78" t="str" cm="1">
        <f t="array" ref="JF61">IF(IFERROR(INDEX($F61:$L61, $Y61, MATCH($HT61, $F$9:$L$9, 0)), "")="", "", IFERROR(INDEX($F61:$L61, $Y61, MATCH($HT61, $F$9:$L$9, 0)), ""))</f>
        <v/>
      </c>
      <c r="JG61" s="8" t="str" cm="1">
        <f t="array" ref="JG61">IFERROR(INDEX($BN$7:$EY$7, $BM$7, MATCH(CONCATENATE($JE61, " - ", $HT61), $BN$2:$EY$2, 0)), "")</f>
        <v/>
      </c>
      <c r="JH61" s="8" t="str">
        <f t="shared" si="155"/>
        <v/>
      </c>
    </row>
    <row r="62" spans="1:268" x14ac:dyDescent="0.25">
      <c r="A62" s="2"/>
      <c r="B62" s="20"/>
      <c r="C62" s="21"/>
      <c r="D62" s="38"/>
      <c r="E62" s="22"/>
      <c r="F62" s="22"/>
      <c r="G62" s="22"/>
      <c r="H62" s="22"/>
      <c r="I62" s="22"/>
      <c r="J62" s="22"/>
      <c r="K62" s="22"/>
      <c r="L62" s="23"/>
      <c r="M62" s="2"/>
      <c r="N62" s="101" t="str">
        <f t="shared" si="75"/>
        <v/>
      </c>
      <c r="O62" s="2"/>
      <c r="P62" s="62"/>
      <c r="Q62" s="62"/>
      <c r="R62" s="62"/>
      <c r="X62" s="8" t="str">
        <f t="shared" si="76"/>
        <v/>
      </c>
      <c r="Z62" s="8" t="str">
        <f t="shared" si="38"/>
        <v/>
      </c>
      <c r="AA62" s="8" t="str">
        <f t="shared" si="39"/>
        <v/>
      </c>
      <c r="AB62" s="8" t="str">
        <f t="shared" si="40"/>
        <v/>
      </c>
      <c r="AC62" s="8" t="str">
        <f t="shared" si="171"/>
        <v/>
      </c>
      <c r="AD62" s="8" t="str">
        <f t="shared" si="172"/>
        <v/>
      </c>
      <c r="AE62" s="8" t="str">
        <f t="shared" si="173"/>
        <v/>
      </c>
      <c r="AF62" s="8" t="str">
        <f t="shared" si="174"/>
        <v/>
      </c>
      <c r="AG62" s="8" t="str">
        <f t="shared" si="175"/>
        <v/>
      </c>
      <c r="AH62" s="8" t="str">
        <f t="shared" si="176"/>
        <v/>
      </c>
      <c r="AI62" s="8" t="str">
        <f t="shared" si="177"/>
        <v/>
      </c>
      <c r="AJ62" s="8" t="str">
        <f t="shared" si="178"/>
        <v/>
      </c>
      <c r="AL62" s="68" t="str">
        <f t="shared" si="158"/>
        <v/>
      </c>
      <c r="AM62" s="69" t="str">
        <f t="shared" si="159"/>
        <v/>
      </c>
      <c r="AN62" s="69" t="str">
        <f t="shared" si="160"/>
        <v/>
      </c>
      <c r="AO62" s="69" t="str">
        <f t="shared" si="161"/>
        <v/>
      </c>
      <c r="AP62" s="69" t="str">
        <f t="shared" si="162"/>
        <v/>
      </c>
      <c r="AQ62" s="69" t="str">
        <f t="shared" si="163"/>
        <v/>
      </c>
      <c r="AR62" s="70" t="str">
        <f t="shared" si="164"/>
        <v/>
      </c>
      <c r="AT62" s="68" t="str">
        <f>IF($D62="", "", IFERROR(INDEX('Training Positions'!C$11:C$30, MATCH($D62, 'Training Positions'!$B$11:$B$30, 0)), ""))</f>
        <v/>
      </c>
      <c r="AU62" s="69" t="str">
        <f>IF($D62="", "", IFERROR(INDEX('Training Positions'!D$11:D$30, MATCH($D62, 'Training Positions'!$B$11:$B$30, 0)), ""))</f>
        <v/>
      </c>
      <c r="AV62" s="69" t="str">
        <f>IF($D62="", "", IFERROR(INDEX('Training Positions'!E$11:E$30, MATCH($D62, 'Training Positions'!$B$11:$B$30, 0)), ""))</f>
        <v/>
      </c>
      <c r="AW62" s="69" t="str">
        <f>IF($D62="", "", IFERROR(INDEX('Training Positions'!F$11:F$30, MATCH($D62, 'Training Positions'!$B$11:$B$30, 0)), ""))</f>
        <v/>
      </c>
      <c r="AX62" s="69" t="str">
        <f>IF($D62="", "", IFERROR(INDEX('Training Positions'!G$11:G$30, MATCH($D62, 'Training Positions'!$B$11:$B$30, 0)), ""))</f>
        <v/>
      </c>
      <c r="AY62" s="69" t="str">
        <f>IF($D62="", "", IFERROR(INDEX('Training Positions'!H$11:H$30, MATCH($D62, 'Training Positions'!$B$11:$B$30, 0)), ""))</f>
        <v/>
      </c>
      <c r="AZ62" s="70" t="str">
        <f>IF($D62="", "", IFERROR(INDEX('Training Positions'!I$11:I$30, MATCH($D62, 'Training Positions'!$B$11:$B$30, 0)), ""))</f>
        <v/>
      </c>
      <c r="BB62" s="68" t="str">
        <f t="shared" ref="BB62:BC110" si="183">IF($X62="", "", IFERROR(AL62-AT62, ""))</f>
        <v/>
      </c>
      <c r="BC62" s="69" t="str">
        <f t="shared" si="183"/>
        <v/>
      </c>
      <c r="BD62" s="69" t="str">
        <f t="shared" si="182"/>
        <v/>
      </c>
      <c r="BE62" s="69" t="str">
        <f t="shared" si="182"/>
        <v/>
      </c>
      <c r="BF62" s="69" t="str">
        <f t="shared" si="182"/>
        <v/>
      </c>
      <c r="BG62" s="69" t="str">
        <f t="shared" si="182"/>
        <v/>
      </c>
      <c r="BH62" s="70" t="str">
        <f t="shared" si="182"/>
        <v/>
      </c>
      <c r="BJ62" s="8" t="str" cm="1">
        <f t="array" ref="BJ62">IF($X62="", "", IFERROR(INDEX($BB$10:$BH$10, $BA$10, MATCH(MIN($BB62:$BH62), $BB62:$BH62, 0)), ""))</f>
        <v/>
      </c>
      <c r="BK62" s="78" t="str">
        <f t="shared" si="78"/>
        <v/>
      </c>
      <c r="BL62" s="8" t="str">
        <f>IF($IX62="", "", IFERROR(INDEX(Trainers!$I$11:$I$20, MATCH($IX62, Trainers!$AB$11:$AB$20, 0)), ""))</f>
        <v/>
      </c>
      <c r="BN62" s="68" t="str" cm="1">
        <f t="array" ref="BN62">IF(OR($X62="", BN$7=""), "", IFERROR(IF(IFERROR(INDEX($F62:$L62, $BM62, MATCH(BN$6, $F$9:$L$9, 0)), "")&gt;BN$7, "", IFERROR(INDEX($BB62:$BH62, $BM62, MATCH(BN$6, $BB$10:$BH$10, 0)), "")), ""))</f>
        <v/>
      </c>
      <c r="BO62" s="70" t="str" cm="1">
        <f t="array" ref="BO62">IF(OR($X62="", BO$7=""), "", IFERROR(IF(IFERROR(INDEX($F62:$L62, $BM62, MATCH(BO$6, $F$9:$L$9, 0)), "")&gt;BO$7, "", IFERROR(INDEX($BB62:$BH62, $BM62, MATCH(BO$6, $BB$10:$BH$10, 0)), "")), ""))</f>
        <v/>
      </c>
      <c r="BP62" s="68" t="str">
        <f t="shared" si="79"/>
        <v/>
      </c>
      <c r="BQ62" s="69" t="str">
        <f t="shared" si="80"/>
        <v/>
      </c>
      <c r="BR62" s="69" t="str">
        <f t="shared" si="81"/>
        <v/>
      </c>
      <c r="BS62" s="69" t="str">
        <f t="shared" si="82"/>
        <v/>
      </c>
      <c r="BT62" s="69" t="str">
        <f t="shared" si="83"/>
        <v/>
      </c>
      <c r="BU62" s="69" t="str">
        <f t="shared" si="84"/>
        <v/>
      </c>
      <c r="BV62" s="70" t="str">
        <f t="shared" si="85"/>
        <v/>
      </c>
      <c r="BW62" s="68" t="str" cm="1">
        <f t="array" ref="BW62">IF(OR($X62="", BW$7=""), "", IFERROR(IF(IFERROR(INDEX($F62:$L62, $BM62, MATCH(BW$6, $F$9:$L$9, 0)), "")&gt;BW$7, "", IFERROR(INDEX($BB62:$BH62, $BM62, MATCH(BW$6, $BB$10:$BH$10, 0)), "")), ""))</f>
        <v/>
      </c>
      <c r="BX62" s="70" t="str" cm="1">
        <f t="array" ref="BX62">IF(OR($X62="", BX$7=""), "", IFERROR(IF(IFERROR(INDEX($F62:$L62, $BM62, MATCH(BX$6, $F$9:$L$9, 0)), "")&gt;BX$7, "", IFERROR(INDEX($BB62:$BH62, $BM62, MATCH(BX$6, $BB$10:$BH$10, 0)), "")), ""))</f>
        <v/>
      </c>
      <c r="BY62" s="68" t="str">
        <f t="shared" si="86"/>
        <v/>
      </c>
      <c r="BZ62" s="69" t="str">
        <f t="shared" si="87"/>
        <v/>
      </c>
      <c r="CA62" s="69" t="str">
        <f t="shared" si="88"/>
        <v/>
      </c>
      <c r="CB62" s="69" t="str">
        <f t="shared" si="89"/>
        <v/>
      </c>
      <c r="CC62" s="69" t="str">
        <f t="shared" si="90"/>
        <v/>
      </c>
      <c r="CD62" s="69" t="str">
        <f t="shared" si="91"/>
        <v/>
      </c>
      <c r="CE62" s="70" t="str">
        <f t="shared" si="92"/>
        <v/>
      </c>
      <c r="CF62" s="68" t="str" cm="1">
        <f t="array" ref="CF62">IF(OR($X62="", CF$7=""), "", IFERROR(IF(IFERROR(INDEX($F62:$L62, $BM62, MATCH(CF$6, $F$9:$L$9, 0)), "")&gt;CF$7, "", IFERROR(INDEX($BB62:$BH62, $BM62, MATCH(CF$6, $BB$10:$BH$10, 0)), "")), ""))</f>
        <v/>
      </c>
      <c r="CG62" s="70" t="str" cm="1">
        <f t="array" ref="CG62">IF(OR($X62="", CG$7=""), "", IFERROR(IF(IFERROR(INDEX($F62:$L62, $BM62, MATCH(CG$6, $F$9:$L$9, 0)), "")&gt;CG$7, "", IFERROR(INDEX($BB62:$BH62, $BM62, MATCH(CG$6, $BB$10:$BH$10, 0)), "")), ""))</f>
        <v/>
      </c>
      <c r="CH62" s="68" t="str">
        <f t="shared" si="93"/>
        <v/>
      </c>
      <c r="CI62" s="69" t="str">
        <f t="shared" si="94"/>
        <v/>
      </c>
      <c r="CJ62" s="69" t="str">
        <f t="shared" si="95"/>
        <v/>
      </c>
      <c r="CK62" s="69" t="str">
        <f t="shared" si="96"/>
        <v/>
      </c>
      <c r="CL62" s="69" t="str">
        <f t="shared" si="97"/>
        <v/>
      </c>
      <c r="CM62" s="69" t="str">
        <f t="shared" si="98"/>
        <v/>
      </c>
      <c r="CN62" s="70" t="str">
        <f t="shared" si="99"/>
        <v/>
      </c>
      <c r="CO62" s="68" t="str" cm="1">
        <f t="array" ref="CO62">IF(OR($X62="", CO$7=""), "", IFERROR(IF(IFERROR(INDEX($F62:$L62, $BM62, MATCH(CO$6, $F$9:$L$9, 0)), "")&gt;CO$7, "", IFERROR(INDEX($BB62:$BH62, $BM62, MATCH(CO$6, $BB$10:$BH$10, 0)), "")), ""))</f>
        <v/>
      </c>
      <c r="CP62" s="70" t="str" cm="1">
        <f t="array" ref="CP62">IF(OR($X62="", CP$7=""), "", IFERROR(IF(IFERROR(INDEX($F62:$L62, $BM62, MATCH(CP$6, $F$9:$L$9, 0)), "")&gt;CP$7, "", IFERROR(INDEX($BB62:$BH62, $BM62, MATCH(CP$6, $BB$10:$BH$10, 0)), "")), ""))</f>
        <v/>
      </c>
      <c r="CQ62" s="68" t="str">
        <f t="shared" si="100"/>
        <v/>
      </c>
      <c r="CR62" s="69" t="str">
        <f t="shared" si="101"/>
        <v/>
      </c>
      <c r="CS62" s="69" t="str">
        <f t="shared" si="102"/>
        <v/>
      </c>
      <c r="CT62" s="69" t="str">
        <f t="shared" si="103"/>
        <v/>
      </c>
      <c r="CU62" s="69" t="str">
        <f t="shared" si="104"/>
        <v/>
      </c>
      <c r="CV62" s="69" t="str">
        <f t="shared" si="105"/>
        <v/>
      </c>
      <c r="CW62" s="70" t="str">
        <f t="shared" si="106"/>
        <v/>
      </c>
      <c r="CX62" s="68" t="str" cm="1">
        <f t="array" ref="CX62">IF(OR($X62="", CX$7=""), "", IFERROR(IF(IFERROR(INDEX($F62:$L62, $BM62, MATCH(CX$6, $F$9:$L$9, 0)), "")&gt;CX$7, "", IFERROR(INDEX($BB62:$BH62, $BM62, MATCH(CX$6, $BB$10:$BH$10, 0)), "")), ""))</f>
        <v/>
      </c>
      <c r="CY62" s="70" t="str" cm="1">
        <f t="array" ref="CY62">IF(OR($X62="", CY$7=""), "", IFERROR(IF(IFERROR(INDEX($F62:$L62, $BM62, MATCH(CY$6, $F$9:$L$9, 0)), "")&gt;CY$7, "", IFERROR(INDEX($BB62:$BH62, $BM62, MATCH(CY$6, $BB$10:$BH$10, 0)), "")), ""))</f>
        <v/>
      </c>
      <c r="CZ62" s="68" t="str">
        <f t="shared" si="107"/>
        <v/>
      </c>
      <c r="DA62" s="69" t="str">
        <f t="shared" si="108"/>
        <v/>
      </c>
      <c r="DB62" s="69" t="str">
        <f t="shared" si="109"/>
        <v/>
      </c>
      <c r="DC62" s="69" t="str">
        <f t="shared" si="110"/>
        <v/>
      </c>
      <c r="DD62" s="69" t="str">
        <f t="shared" si="111"/>
        <v/>
      </c>
      <c r="DE62" s="69" t="str">
        <f t="shared" si="112"/>
        <v/>
      </c>
      <c r="DF62" s="70" t="str">
        <f t="shared" si="113"/>
        <v/>
      </c>
      <c r="DG62" s="68" t="str" cm="1">
        <f t="array" ref="DG62">IF(OR($X62="", DG$7=""), "", IFERROR(IF(IFERROR(INDEX($F62:$L62, $BM62, MATCH(DG$6, $F$9:$L$9, 0)), "")&gt;DG$7, "", IFERROR(INDEX($BB62:$BH62, $BM62, MATCH(DG$6, $BB$10:$BH$10, 0)), "")), ""))</f>
        <v/>
      </c>
      <c r="DH62" s="70" t="str" cm="1">
        <f t="array" ref="DH62">IF(OR($X62="", DH$7=""), "", IFERROR(IF(IFERROR(INDEX($F62:$L62, $BM62, MATCH(DH$6, $F$9:$L$9, 0)), "")&gt;DH$7, "", IFERROR(INDEX($BB62:$BH62, $BM62, MATCH(DH$6, $BB$10:$BH$10, 0)), "")), ""))</f>
        <v/>
      </c>
      <c r="DI62" s="68" t="str">
        <f t="shared" si="114"/>
        <v/>
      </c>
      <c r="DJ62" s="69" t="str">
        <f t="shared" si="115"/>
        <v/>
      </c>
      <c r="DK62" s="69" t="str">
        <f t="shared" si="116"/>
        <v/>
      </c>
      <c r="DL62" s="69" t="str">
        <f t="shared" si="117"/>
        <v/>
      </c>
      <c r="DM62" s="69" t="str">
        <f t="shared" si="118"/>
        <v/>
      </c>
      <c r="DN62" s="69" t="str">
        <f t="shared" si="119"/>
        <v/>
      </c>
      <c r="DO62" s="70" t="str">
        <f t="shared" si="120"/>
        <v/>
      </c>
      <c r="DP62" s="68" t="str" cm="1">
        <f t="array" ref="DP62">IF(OR($X62="", DP$7=""), "", IFERROR(IF(IFERROR(INDEX($F62:$L62, $BM62, MATCH(DP$6, $F$9:$L$9, 0)), "")&gt;DP$7, "", IFERROR(INDEX($BB62:$BH62, $BM62, MATCH(DP$6, $BB$10:$BH$10, 0)), "")), ""))</f>
        <v/>
      </c>
      <c r="DQ62" s="70" t="str" cm="1">
        <f t="array" ref="DQ62">IF(OR($X62="", DQ$7=""), "", IFERROR(IF(IFERROR(INDEX($F62:$L62, $BM62, MATCH(DQ$6, $F$9:$L$9, 0)), "")&gt;DQ$7, "", IFERROR(INDEX($BB62:$BH62, $BM62, MATCH(DQ$6, $BB$10:$BH$10, 0)), "")), ""))</f>
        <v/>
      </c>
      <c r="DR62" s="68" t="str">
        <f t="shared" si="121"/>
        <v/>
      </c>
      <c r="DS62" s="69" t="str">
        <f t="shared" si="122"/>
        <v/>
      </c>
      <c r="DT62" s="69" t="str">
        <f t="shared" si="123"/>
        <v/>
      </c>
      <c r="DU62" s="69" t="str">
        <f t="shared" si="124"/>
        <v/>
      </c>
      <c r="DV62" s="69" t="str">
        <f t="shared" si="125"/>
        <v/>
      </c>
      <c r="DW62" s="69" t="str">
        <f t="shared" si="126"/>
        <v/>
      </c>
      <c r="DX62" s="70" t="str">
        <f t="shared" si="127"/>
        <v/>
      </c>
      <c r="DY62" s="68" t="str" cm="1">
        <f t="array" ref="DY62">IF(OR($X62="", DY$7=""), "", IFERROR(IF(IFERROR(INDEX($F62:$L62, $BM62, MATCH(DY$6, $F$9:$L$9, 0)), "")&gt;DY$7, "", IFERROR(INDEX($BB62:$BH62, $BM62, MATCH(DY$6, $BB$10:$BH$10, 0)), "")), ""))</f>
        <v/>
      </c>
      <c r="DZ62" s="70" t="str" cm="1">
        <f t="array" ref="DZ62">IF(OR($X62="", DZ$7=""), "", IFERROR(IF(IFERROR(INDEX($F62:$L62, $BM62, MATCH(DZ$6, $F$9:$L$9, 0)), "")&gt;DZ$7, "", IFERROR(INDEX($BB62:$BH62, $BM62, MATCH(DZ$6, $BB$10:$BH$10, 0)), "")), ""))</f>
        <v/>
      </c>
      <c r="EA62" s="68" t="str">
        <f t="shared" si="128"/>
        <v/>
      </c>
      <c r="EB62" s="69" t="str">
        <f t="shared" si="129"/>
        <v/>
      </c>
      <c r="EC62" s="69" t="str">
        <f t="shared" si="130"/>
        <v/>
      </c>
      <c r="ED62" s="69" t="str">
        <f t="shared" si="131"/>
        <v/>
      </c>
      <c r="EE62" s="69" t="str">
        <f t="shared" si="132"/>
        <v/>
      </c>
      <c r="EF62" s="69" t="str">
        <f t="shared" si="133"/>
        <v/>
      </c>
      <c r="EG62" s="70" t="str">
        <f t="shared" si="134"/>
        <v/>
      </c>
      <c r="EH62" s="68" t="str" cm="1">
        <f t="array" ref="EH62">IF(OR($X62="", EH$7=""), "", IFERROR(IF(IFERROR(INDEX($F62:$L62, $BM62, MATCH(EH$6, $F$9:$L$9, 0)), "")&gt;EH$7, "", IFERROR(INDEX($BB62:$BH62, $BM62, MATCH(EH$6, $BB$10:$BH$10, 0)), "")), ""))</f>
        <v/>
      </c>
      <c r="EI62" s="70" t="str" cm="1">
        <f t="array" ref="EI62">IF(OR($X62="", EI$7=""), "", IFERROR(IF(IFERROR(INDEX($F62:$L62, $BM62, MATCH(EI$6, $F$9:$L$9, 0)), "")&gt;EI$7, "", IFERROR(INDEX($BB62:$BH62, $BM62, MATCH(EI$6, $BB$10:$BH$10, 0)), "")), ""))</f>
        <v/>
      </c>
      <c r="EJ62" s="68" t="str">
        <f t="shared" si="135"/>
        <v/>
      </c>
      <c r="EK62" s="69" t="str">
        <f t="shared" si="136"/>
        <v/>
      </c>
      <c r="EL62" s="69" t="str">
        <f t="shared" si="137"/>
        <v/>
      </c>
      <c r="EM62" s="69" t="str">
        <f t="shared" si="138"/>
        <v/>
      </c>
      <c r="EN62" s="69" t="str">
        <f t="shared" si="139"/>
        <v/>
      </c>
      <c r="EO62" s="69" t="str">
        <f t="shared" si="140"/>
        <v/>
      </c>
      <c r="EP62" s="70" t="str">
        <f t="shared" si="141"/>
        <v/>
      </c>
      <c r="EQ62" s="68" t="str" cm="1">
        <f t="array" ref="EQ62">IF(OR($X62="", EQ$7=""), "", IFERROR(IF(IFERROR(INDEX($F62:$L62, $BM62, MATCH(EQ$6, $F$9:$L$9, 0)), "")&gt;EQ$7, "", IFERROR(INDEX($BB62:$BH62, $BM62, MATCH(EQ$6, $BB$10:$BH$10, 0)), "")), ""))</f>
        <v/>
      </c>
      <c r="ER62" s="70" t="str" cm="1">
        <f t="array" ref="ER62">IF(OR($X62="", ER$7=""), "", IFERROR(IF(IFERROR(INDEX($F62:$L62, $BM62, MATCH(ER$6, $F$9:$L$9, 0)), "")&gt;ER$7, "", IFERROR(INDEX($BB62:$BH62, $BM62, MATCH(ER$6, $BB$10:$BH$10, 0)), "")), ""))</f>
        <v/>
      </c>
      <c r="ES62" s="68" t="str">
        <f t="shared" si="142"/>
        <v/>
      </c>
      <c r="ET62" s="69" t="str">
        <f t="shared" si="143"/>
        <v/>
      </c>
      <c r="EU62" s="69" t="str">
        <f t="shared" si="144"/>
        <v/>
      </c>
      <c r="EV62" s="69" t="str">
        <f t="shared" si="145"/>
        <v/>
      </c>
      <c r="EW62" s="69" t="str">
        <f t="shared" si="146"/>
        <v/>
      </c>
      <c r="EX62" s="69" t="str">
        <f t="shared" si="147"/>
        <v/>
      </c>
      <c r="EY62" s="70" t="str">
        <f t="shared" si="148"/>
        <v/>
      </c>
      <c r="FA62" s="68" t="str" cm="1">
        <f t="array" ref="FA62">IF($X62="", "", IFERROR(INDEX($BN62:$EY62, $EZ62, MATCH(FA$8, $BN$2:$EY$2, 0)), ""))</f>
        <v/>
      </c>
      <c r="FB62" s="69" t="str" cm="1">
        <f t="array" ref="FB62">IF($X62="", "", IFERROR(INDEX($BN62:$EY62, $EZ62, MATCH(FB$8, $BN$2:$EY$2, 0)), ""))</f>
        <v/>
      </c>
      <c r="FC62" s="69" t="str" cm="1">
        <f t="array" ref="FC62">IF($X62="", "", IFERROR(INDEX($BN62:$EY62, $EZ62, MATCH(FC$8, $BN$2:$EY$2, 0)), ""))</f>
        <v/>
      </c>
      <c r="FD62" s="69" t="str" cm="1">
        <f t="array" ref="FD62">IF($X62="", "", IFERROR(INDEX($BN62:$EY62, $EZ62, MATCH(FD$8, $BN$2:$EY$2, 0)), ""))</f>
        <v/>
      </c>
      <c r="FE62" s="69" t="str" cm="1">
        <f t="array" ref="FE62">IF($X62="", "", IFERROR(INDEX($BN62:$EY62, $EZ62, MATCH(FE$8, $BN$2:$EY$2, 0)), ""))</f>
        <v/>
      </c>
      <c r="FF62" s="69" t="str" cm="1">
        <f t="array" ref="FF62">IF($X62="", "", IFERROR(INDEX($BN62:$EY62, $EZ62, MATCH(FF$8, $BN$2:$EY$2, 0)), ""))</f>
        <v/>
      </c>
      <c r="FG62" s="69" t="str" cm="1">
        <f t="array" ref="FG62">IF($X62="", "", IFERROR(INDEX($BN62:$EY62, $EZ62, MATCH(FG$8, $BN$2:$EY$2, 0)), ""))</f>
        <v/>
      </c>
      <c r="FH62" s="69" t="str" cm="1">
        <f t="array" ref="FH62">IF($X62="", "", IFERROR(INDEX($BN62:$EY62, $EZ62, MATCH(FH$8, $BN$2:$EY$2, 0)), ""))</f>
        <v/>
      </c>
      <c r="FI62" s="69" t="str" cm="1">
        <f t="array" ref="FI62">IF($X62="", "", IFERROR(INDEX($BN62:$EY62, $EZ62, MATCH(FI$8, $BN$2:$EY$2, 0)), ""))</f>
        <v/>
      </c>
      <c r="FJ62" s="69" t="str" cm="1">
        <f t="array" ref="FJ62">IF($X62="", "", IFERROR(INDEX($BN62:$EY62, $EZ62, MATCH(FJ$8, $BN$2:$EY$2, 0)), ""))</f>
        <v/>
      </c>
      <c r="FK62" s="69" t="str" cm="1">
        <f t="array" ref="FK62">IF($X62="", "", IFERROR(INDEX($BN62:$EY62, $EZ62, MATCH(FK$8, $BN$2:$EY$2, 0)), ""))</f>
        <v/>
      </c>
      <c r="FL62" s="69" t="str" cm="1">
        <f t="array" ref="FL62">IF($X62="", "", IFERROR(INDEX($BN62:$EY62, $EZ62, MATCH(FL$8, $BN$2:$EY$2, 0)), ""))</f>
        <v/>
      </c>
      <c r="FM62" s="69" t="str" cm="1">
        <f t="array" ref="FM62">IF($X62="", "", IFERROR(INDEX($BN62:$EY62, $EZ62, MATCH(FM$8, $BN$2:$EY$2, 0)), ""))</f>
        <v/>
      </c>
      <c r="FN62" s="69" t="str" cm="1">
        <f t="array" ref="FN62">IF($X62="", "", IFERROR(INDEX($BN62:$EY62, $EZ62, MATCH(FN$8, $BN$2:$EY$2, 0)), ""))</f>
        <v/>
      </c>
      <c r="FO62" s="69" t="str" cm="1">
        <f t="array" ref="FO62">IF($X62="", "", IFERROR(INDEX($BN62:$EY62, $EZ62, MATCH(FO$8, $BN$2:$EY$2, 0)), ""))</f>
        <v/>
      </c>
      <c r="FP62" s="69" t="str" cm="1">
        <f t="array" ref="FP62">IF($X62="", "", IFERROR(INDEX($BN62:$EY62, $EZ62, MATCH(FP$8, $BN$2:$EY$2, 0)), ""))</f>
        <v/>
      </c>
      <c r="FQ62" s="69" t="str" cm="1">
        <f t="array" ref="FQ62">IF($X62="", "", IFERROR(INDEX($BN62:$EY62, $EZ62, MATCH(FQ$8, $BN$2:$EY$2, 0)), ""))</f>
        <v/>
      </c>
      <c r="FR62" s="69" t="str" cm="1">
        <f t="array" ref="FR62">IF($X62="", "", IFERROR(INDEX($BN62:$EY62, $EZ62, MATCH(FR$8, $BN$2:$EY$2, 0)), ""))</f>
        <v/>
      </c>
      <c r="FS62" s="69" t="str" cm="1">
        <f t="array" ref="FS62">IF($X62="", "", IFERROR(INDEX($BN62:$EY62, $EZ62, MATCH(FS$8, $BN$2:$EY$2, 0)), ""))</f>
        <v/>
      </c>
      <c r="FT62" s="69" t="str" cm="1">
        <f t="array" ref="FT62">IF($X62="", "", IFERROR(INDEX($BN62:$EY62, $EZ62, MATCH(FT$8, $BN$2:$EY$2, 0)), ""))</f>
        <v/>
      </c>
      <c r="FU62" s="69" t="str" cm="1">
        <f t="array" ref="FU62">IF($X62="", "", IFERROR(INDEX($BN62:$EY62, $EZ62, MATCH(FU$8, $BN$2:$EY$2, 0)), ""))</f>
        <v/>
      </c>
      <c r="FV62" s="69" t="str" cm="1">
        <f t="array" ref="FV62">IF($X62="", "", IFERROR(INDEX($BN62:$EY62, $EZ62, MATCH(FV$8, $BN$2:$EY$2, 0)), ""))</f>
        <v/>
      </c>
      <c r="FW62" s="69" t="str" cm="1">
        <f t="array" ref="FW62">IF($X62="", "", IFERROR(INDEX($BN62:$EY62, $EZ62, MATCH(FW$8, $BN$2:$EY$2, 0)), ""))</f>
        <v/>
      </c>
      <c r="FX62" s="69" t="str" cm="1">
        <f t="array" ref="FX62">IF($X62="", "", IFERROR(INDEX($BN62:$EY62, $EZ62, MATCH(FX$8, $BN$2:$EY$2, 0)), ""))</f>
        <v/>
      </c>
      <c r="FY62" s="69" t="str" cm="1">
        <f t="array" ref="FY62">IF($X62="", "", IFERROR(INDEX($BN62:$EY62, $EZ62, MATCH(FY$8, $BN$2:$EY$2, 0)), ""))</f>
        <v/>
      </c>
      <c r="FZ62" s="69" t="str" cm="1">
        <f t="array" ref="FZ62">IF($X62="", "", IFERROR(INDEX($BN62:$EY62, $EZ62, MATCH(FZ$8, $BN$2:$EY$2, 0)), ""))</f>
        <v/>
      </c>
      <c r="GA62" s="69" t="str" cm="1">
        <f t="array" ref="GA62">IF($X62="", "", IFERROR(INDEX($BN62:$EY62, $EZ62, MATCH(GA$8, $BN$2:$EY$2, 0)), ""))</f>
        <v/>
      </c>
      <c r="GB62" s="69" t="str" cm="1">
        <f t="array" ref="GB62">IF($X62="", "", IFERROR(INDEX($BN62:$EY62, $EZ62, MATCH(GB$8, $BN$2:$EY$2, 0)), ""))</f>
        <v/>
      </c>
      <c r="GC62" s="69" t="str" cm="1">
        <f t="array" ref="GC62">IF($X62="", "", IFERROR(INDEX($BN62:$EY62, $EZ62, MATCH(GC$8, $BN$2:$EY$2, 0)), ""))</f>
        <v/>
      </c>
      <c r="GD62" s="69" t="str" cm="1">
        <f t="array" ref="GD62">IF($X62="", "", IFERROR(INDEX($BN62:$EY62, $EZ62, MATCH(GD$8, $BN$2:$EY$2, 0)), ""))</f>
        <v/>
      </c>
      <c r="GE62" s="69" t="str" cm="1">
        <f t="array" ref="GE62">IF($X62="", "", IFERROR(INDEX($BN62:$EY62, $EZ62, MATCH(GE$8, $BN$2:$EY$2, 0)), ""))</f>
        <v/>
      </c>
      <c r="GF62" s="69" t="str" cm="1">
        <f t="array" ref="GF62">IF($X62="", "", IFERROR(INDEX($BN62:$EY62, $EZ62, MATCH(GF$8, $BN$2:$EY$2, 0)), ""))</f>
        <v/>
      </c>
      <c r="GG62" s="69" t="str" cm="1">
        <f t="array" ref="GG62">IF($X62="", "", IFERROR(INDEX($BN62:$EY62, $EZ62, MATCH(GG$8, $BN$2:$EY$2, 0)), ""))</f>
        <v/>
      </c>
      <c r="GH62" s="69" t="str" cm="1">
        <f t="array" ref="GH62">IF($X62="", "", IFERROR(INDEX($BN62:$EY62, $EZ62, MATCH(GH$8, $BN$2:$EY$2, 0)), ""))</f>
        <v/>
      </c>
      <c r="GI62" s="69" t="str" cm="1">
        <f t="array" ref="GI62">IF($X62="", "", IFERROR(INDEX($BN62:$EY62, $EZ62, MATCH(GI$8, $BN$2:$EY$2, 0)), ""))</f>
        <v/>
      </c>
      <c r="GJ62" s="69" t="str" cm="1">
        <f t="array" ref="GJ62">IF($X62="", "", IFERROR(INDEX($BN62:$EY62, $EZ62, MATCH(GJ$8, $BN$2:$EY$2, 0)), ""))</f>
        <v/>
      </c>
      <c r="GK62" s="69" t="str" cm="1">
        <f t="array" ref="GK62">IF($X62="", "", IFERROR(INDEX($BN62:$EY62, $EZ62, MATCH(GK$8, $BN$2:$EY$2, 0)), ""))</f>
        <v/>
      </c>
      <c r="GL62" s="69" t="str" cm="1">
        <f t="array" ref="GL62">IF($X62="", "", IFERROR(INDEX($BN62:$EY62, $EZ62, MATCH(GL$8, $BN$2:$EY$2, 0)), ""))</f>
        <v/>
      </c>
      <c r="GM62" s="69" t="str" cm="1">
        <f t="array" ref="GM62">IF($X62="", "", IFERROR(INDEX($BN62:$EY62, $EZ62, MATCH(GM$8, $BN$2:$EY$2, 0)), ""))</f>
        <v/>
      </c>
      <c r="GN62" s="69" t="str" cm="1">
        <f t="array" ref="GN62">IF($X62="", "", IFERROR(INDEX($BN62:$EY62, $EZ62, MATCH(GN$8, $BN$2:$EY$2, 0)), ""))</f>
        <v/>
      </c>
      <c r="GO62" s="69" t="str" cm="1">
        <f t="array" ref="GO62">IF($X62="", "", IFERROR(INDEX($BN62:$EY62, $EZ62, MATCH(GO$8, $BN$2:$EY$2, 0)), ""))</f>
        <v/>
      </c>
      <c r="GP62" s="69" t="str" cm="1">
        <f t="array" ref="GP62">IF($X62="", "", IFERROR(INDEX($BN62:$EY62, $EZ62, MATCH(GP$8, $BN$2:$EY$2, 0)), ""))</f>
        <v/>
      </c>
      <c r="GQ62" s="69" t="str" cm="1">
        <f t="array" ref="GQ62">IF($X62="", "", IFERROR(INDEX($BN62:$EY62, $EZ62, MATCH(GQ$8, $BN$2:$EY$2, 0)), ""))</f>
        <v/>
      </c>
      <c r="GR62" s="69" t="str" cm="1">
        <f t="array" ref="GR62">IF($X62="", "", IFERROR(INDEX($BN62:$EY62, $EZ62, MATCH(GR$8, $BN$2:$EY$2, 0)), ""))</f>
        <v/>
      </c>
      <c r="GS62" s="69" t="str" cm="1">
        <f t="array" ref="GS62">IF($X62="", "", IFERROR(INDEX($BN62:$EY62, $EZ62, MATCH(GS$8, $BN$2:$EY$2, 0)), ""))</f>
        <v/>
      </c>
      <c r="GT62" s="69" t="str" cm="1">
        <f t="array" ref="GT62">IF($X62="", "", IFERROR(INDEX($BN62:$EY62, $EZ62, MATCH(GT$8, $BN$2:$EY$2, 0)), ""))</f>
        <v/>
      </c>
      <c r="GU62" s="69" t="str" cm="1">
        <f t="array" ref="GU62">IF($X62="", "", IFERROR(INDEX($BN62:$EY62, $EZ62, MATCH(GU$8, $BN$2:$EY$2, 0)), ""))</f>
        <v/>
      </c>
      <c r="GV62" s="69" t="str" cm="1">
        <f t="array" ref="GV62">IF($X62="", "", IFERROR(INDEX($BN62:$EY62, $EZ62, MATCH(GV$8, $BN$2:$EY$2, 0)), ""))</f>
        <v/>
      </c>
      <c r="GW62" s="69" t="str" cm="1">
        <f t="array" ref="GW62">IF($X62="", "", IFERROR(INDEX($BN62:$EY62, $EZ62, MATCH(GW$8, $BN$2:$EY$2, 0)), ""))</f>
        <v/>
      </c>
      <c r="GX62" s="69" t="str" cm="1">
        <f t="array" ref="GX62">IF($X62="", "", IFERROR(INDEX($BN62:$EY62, $EZ62, MATCH(GX$8, $BN$2:$EY$2, 0)), ""))</f>
        <v/>
      </c>
      <c r="GY62" s="69" t="str" cm="1">
        <f t="array" ref="GY62">IF($X62="", "", IFERROR(INDEX($BN62:$EY62, $EZ62, MATCH(GY$8, $BN$2:$EY$2, 0)), ""))</f>
        <v/>
      </c>
      <c r="GZ62" s="69" t="str" cm="1">
        <f t="array" ref="GZ62">IF($X62="", "", IFERROR(INDEX($BN62:$EY62, $EZ62, MATCH(GZ$8, $BN$2:$EY$2, 0)), ""))</f>
        <v/>
      </c>
      <c r="HA62" s="69" t="str" cm="1">
        <f t="array" ref="HA62">IF($X62="", "", IFERROR(INDEX($BN62:$EY62, $EZ62, MATCH(HA$8, $BN$2:$EY$2, 0)), ""))</f>
        <v/>
      </c>
      <c r="HB62" s="69" t="str" cm="1">
        <f t="array" ref="HB62">IF($X62="", "", IFERROR(INDEX($BN62:$EY62, $EZ62, MATCH(HB$8, $BN$2:$EY$2, 0)), ""))</f>
        <v/>
      </c>
      <c r="HC62" s="69" t="str" cm="1">
        <f t="array" ref="HC62">IF($X62="", "", IFERROR(INDEX($BN62:$EY62, $EZ62, MATCH(HC$8, $BN$2:$EY$2, 0)), ""))</f>
        <v/>
      </c>
      <c r="HD62" s="69" t="str" cm="1">
        <f t="array" ref="HD62">IF($X62="", "", IFERROR(INDEX($BN62:$EY62, $EZ62, MATCH(HD$8, $BN$2:$EY$2, 0)), ""))</f>
        <v/>
      </c>
      <c r="HE62" s="69" t="str" cm="1">
        <f t="array" ref="HE62">IF($X62="", "", IFERROR(INDEX($BN62:$EY62, $EZ62, MATCH(HE$8, $BN$2:$EY$2, 0)), ""))</f>
        <v/>
      </c>
      <c r="HF62" s="69" t="str" cm="1">
        <f t="array" ref="HF62">IF($X62="", "", IFERROR(INDEX($BN62:$EY62, $EZ62, MATCH(HF$8, $BN$2:$EY$2, 0)), ""))</f>
        <v/>
      </c>
      <c r="HG62" s="69" t="str" cm="1">
        <f t="array" ref="HG62">IF($X62="", "", IFERROR(INDEX($BN62:$EY62, $EZ62, MATCH(HG$8, $BN$2:$EY$2, 0)), ""))</f>
        <v/>
      </c>
      <c r="HH62" s="69" t="str" cm="1">
        <f t="array" ref="HH62">IF($X62="", "", IFERROR(INDEX($BN62:$EY62, $EZ62, MATCH(HH$8, $BN$2:$EY$2, 0)), ""))</f>
        <v/>
      </c>
      <c r="HI62" s="69" t="str" cm="1">
        <f t="array" ref="HI62">IF($X62="", "", IFERROR(INDEX($BN62:$EY62, $EZ62, MATCH(HI$8, $BN$2:$EY$2, 0)), ""))</f>
        <v/>
      </c>
      <c r="HJ62" s="69" t="str" cm="1">
        <f t="array" ref="HJ62">IF($X62="", "", IFERROR(INDEX($BN62:$EY62, $EZ62, MATCH(HJ$8, $BN$2:$EY$2, 0)), ""))</f>
        <v/>
      </c>
      <c r="HK62" s="69" t="str" cm="1">
        <f t="array" ref="HK62">IF($X62="", "", IFERROR(INDEX($BN62:$EY62, $EZ62, MATCH(HK$8, $BN$2:$EY$2, 0)), ""))</f>
        <v/>
      </c>
      <c r="HL62" s="69" t="str" cm="1">
        <f t="array" ref="HL62">IF($X62="", "", IFERROR(INDEX($BN62:$EY62, $EZ62, MATCH(HL$8, $BN$2:$EY$2, 0)), ""))</f>
        <v/>
      </c>
      <c r="HM62" s="69" t="str" cm="1">
        <f t="array" ref="HM62">IF($X62="", "", IFERROR(INDEX($BN62:$EY62, $EZ62, MATCH(HM$8, $BN$2:$EY$2, 0)), ""))</f>
        <v/>
      </c>
      <c r="HN62" s="69" t="str" cm="1">
        <f t="array" ref="HN62">IF($X62="", "", IFERROR(INDEX($BN62:$EY62, $EZ62, MATCH(HN$8, $BN$2:$EY$2, 0)), ""))</f>
        <v/>
      </c>
      <c r="HO62" s="69" t="str" cm="1">
        <f t="array" ref="HO62">IF($X62="", "", IFERROR(INDEX($BN62:$EY62, $EZ62, MATCH(HO$8, $BN$2:$EY$2, 0)), ""))</f>
        <v/>
      </c>
      <c r="HP62" s="69" t="str" cm="1">
        <f t="array" ref="HP62">IF($X62="", "", IFERROR(INDEX($BN62:$EY62, $EZ62, MATCH(HP$8, $BN$2:$EY$2, 0)), ""))</f>
        <v/>
      </c>
      <c r="HQ62" s="69" t="str" cm="1">
        <f t="array" ref="HQ62">IF($X62="", "", IFERROR(INDEX($BN62:$EY62, $EZ62, MATCH(HQ$8, $BN$2:$EY$2, 0)), ""))</f>
        <v/>
      </c>
      <c r="HR62" s="70" t="str" cm="1">
        <f t="array" ref="HR62">IF($X62="", "", IFERROR(INDEX($BN62:$EY62, $EZ62, MATCH(HR$8, $BN$2:$EY$2, 0)), ""))</f>
        <v/>
      </c>
      <c r="HT62" s="8" t="str" cm="1">
        <f t="array" ref="HT62">IFERROR(INDEX($FA$6:$HR$6, $HS$6, MATCH(MIN($FA62:$HR62), $FA62:$HR62, 0)), "")</f>
        <v/>
      </c>
      <c r="HV62" s="8" t="str" cm="1">
        <f t="array" ref="HV62">IFERROR(INDEX(Trainers!$I$11:$I$20, MATCH(IFERROR(INDEX($FA$7:$HR$7, $HS$6, MATCH(MIN($FA62:$HR62), $FA62:$HR62, 0)), ""), Trainers!$AB$11:$AB$20, 0)), "")</f>
        <v/>
      </c>
      <c r="HX62" s="81" t="str">
        <f t="shared" si="167"/>
        <v/>
      </c>
      <c r="HY62" s="88" t="str">
        <f t="shared" si="168"/>
        <v/>
      </c>
      <c r="HZ62" s="81" t="str">
        <f t="shared" si="180"/>
        <v/>
      </c>
      <c r="IA62" s="88" t="str">
        <f t="shared" si="181"/>
        <v/>
      </c>
      <c r="IB62" s="81" t="str">
        <f t="shared" si="180"/>
        <v/>
      </c>
      <c r="IC62" s="88" t="str">
        <f t="shared" si="181"/>
        <v/>
      </c>
      <c r="ID62" s="81" t="str">
        <f t="shared" si="180"/>
        <v/>
      </c>
      <c r="IE62" s="88" t="str">
        <f t="shared" si="181"/>
        <v/>
      </c>
      <c r="IF62" s="81" t="str">
        <f t="shared" si="180"/>
        <v/>
      </c>
      <c r="IG62" s="88" t="str">
        <f t="shared" si="181"/>
        <v/>
      </c>
      <c r="IH62" s="81" t="str">
        <f t="shared" si="180"/>
        <v/>
      </c>
      <c r="II62" s="88" t="str">
        <f t="shared" si="181"/>
        <v/>
      </c>
      <c r="IJ62" s="81" t="str">
        <f t="shared" si="180"/>
        <v/>
      </c>
      <c r="IK62" s="88" t="str">
        <f t="shared" si="181"/>
        <v/>
      </c>
      <c r="IL62" s="81" t="str">
        <f t="shared" si="180"/>
        <v/>
      </c>
      <c r="IM62" s="88" t="str">
        <f t="shared" si="181"/>
        <v/>
      </c>
      <c r="IN62" s="81" t="str">
        <f t="shared" si="180"/>
        <v/>
      </c>
      <c r="IO62" s="88" t="str">
        <f t="shared" si="181"/>
        <v/>
      </c>
      <c r="IP62" s="81" t="str">
        <f t="shared" si="180"/>
        <v/>
      </c>
      <c r="IQ62" s="88" t="str">
        <f t="shared" si="179"/>
        <v/>
      </c>
      <c r="IS62" s="81" t="str" cm="1">
        <f t="array" ref="IS62">IF($X62="", "", IFERROR(INDEX($HX$3:$IQ$3, $IR$3, MATCH(IS$10, $HX62:$IQ62, 0)), ""))</f>
        <v/>
      </c>
      <c r="IT62" s="89" t="str" cm="1">
        <f t="array" ref="IT62">IF($X62="", "", IFERROR(INDEX($HX$3:$IQ$3, $IR$3, MATCH(IT$10, $HX62:$IQ62, 0)), ""))</f>
        <v/>
      </c>
      <c r="IU62" s="89" t="str" cm="1">
        <f t="array" ref="IU62">IF($X62="", "", IFERROR(INDEX($HX$3:$IQ$3, $IR$3, MATCH(IU$10, $HX62:$IQ62, 0)), ""))</f>
        <v/>
      </c>
      <c r="IV62" s="8" t="str">
        <f t="shared" si="151"/>
        <v/>
      </c>
      <c r="IX62" s="8" t="str">
        <f t="shared" si="152"/>
        <v/>
      </c>
      <c r="IZ62" s="8" t="str">
        <f>IF($BL62="", "", IFERROR(INDEX(Trainers!$AB$11:$AB$20, MATCH($BL62, Trainers!$I$11:$I$20, 0)), ""))</f>
        <v/>
      </c>
      <c r="JA62" s="78" t="str">
        <f t="shared" si="153"/>
        <v/>
      </c>
      <c r="JB62" s="8" t="str" cm="1">
        <f t="array" ref="JB62">IFERROR(INDEX($BN$7:$EY$7, $BM$7, MATCH(CONCATENATE($IZ62, " - ", $BJ62), $BN$2:$EY$2, 0)), "")</f>
        <v/>
      </c>
      <c r="JC62" s="8" t="str">
        <f t="shared" si="154"/>
        <v/>
      </c>
      <c r="JE62" s="8" t="str">
        <f>IF($HV62="", "", IFERROR(INDEX(Trainers!$AB$11:$AB$20, MATCH($HV62, Trainers!$I$11:$I$20, 0)), ""))</f>
        <v/>
      </c>
      <c r="JF62" s="78" t="str" cm="1">
        <f t="array" ref="JF62">IF(IFERROR(INDEX($F62:$L62, $Y62, MATCH($HT62, $F$9:$L$9, 0)), "")="", "", IFERROR(INDEX($F62:$L62, $Y62, MATCH($HT62, $F$9:$L$9, 0)), ""))</f>
        <v/>
      </c>
      <c r="JG62" s="8" t="str" cm="1">
        <f t="array" ref="JG62">IFERROR(INDEX($BN$7:$EY$7, $BM$7, MATCH(CONCATENATE($JE62, " - ", $HT62), $BN$2:$EY$2, 0)), "")</f>
        <v/>
      </c>
      <c r="JH62" s="8" t="str">
        <f t="shared" si="155"/>
        <v/>
      </c>
    </row>
    <row r="63" spans="1:268" x14ac:dyDescent="0.25">
      <c r="A63" s="2"/>
      <c r="B63" s="20"/>
      <c r="C63" s="21"/>
      <c r="D63" s="38"/>
      <c r="E63" s="22"/>
      <c r="F63" s="22"/>
      <c r="G63" s="22"/>
      <c r="H63" s="22"/>
      <c r="I63" s="22"/>
      <c r="J63" s="22"/>
      <c r="K63" s="22"/>
      <c r="L63" s="23"/>
      <c r="M63" s="2"/>
      <c r="N63" s="101" t="str">
        <f t="shared" si="75"/>
        <v/>
      </c>
      <c r="O63" s="2"/>
      <c r="P63" s="62"/>
      <c r="Q63" s="62"/>
      <c r="R63" s="62"/>
      <c r="X63" s="8" t="str">
        <f t="shared" si="76"/>
        <v/>
      </c>
      <c r="Z63" s="8" t="str">
        <f t="shared" si="38"/>
        <v/>
      </c>
      <c r="AA63" s="8" t="str">
        <f t="shared" si="39"/>
        <v/>
      </c>
      <c r="AB63" s="8" t="str">
        <f t="shared" si="40"/>
        <v/>
      </c>
      <c r="AC63" s="8" t="str">
        <f t="shared" si="171"/>
        <v/>
      </c>
      <c r="AD63" s="8" t="str">
        <f t="shared" si="172"/>
        <v/>
      </c>
      <c r="AE63" s="8" t="str">
        <f t="shared" si="173"/>
        <v/>
      </c>
      <c r="AF63" s="8" t="str">
        <f t="shared" si="174"/>
        <v/>
      </c>
      <c r="AG63" s="8" t="str">
        <f t="shared" si="175"/>
        <v/>
      </c>
      <c r="AH63" s="8" t="str">
        <f t="shared" si="176"/>
        <v/>
      </c>
      <c r="AI63" s="8" t="str">
        <f t="shared" si="177"/>
        <v/>
      </c>
      <c r="AJ63" s="8" t="str">
        <f t="shared" si="178"/>
        <v/>
      </c>
      <c r="AL63" s="68" t="str">
        <f t="shared" si="158"/>
        <v/>
      </c>
      <c r="AM63" s="69" t="str">
        <f t="shared" si="159"/>
        <v/>
      </c>
      <c r="AN63" s="69" t="str">
        <f t="shared" si="160"/>
        <v/>
      </c>
      <c r="AO63" s="69" t="str">
        <f t="shared" si="161"/>
        <v/>
      </c>
      <c r="AP63" s="69" t="str">
        <f t="shared" si="162"/>
        <v/>
      </c>
      <c r="AQ63" s="69" t="str">
        <f t="shared" si="163"/>
        <v/>
      </c>
      <c r="AR63" s="70" t="str">
        <f t="shared" si="164"/>
        <v/>
      </c>
      <c r="AT63" s="68" t="str">
        <f>IF($D63="", "", IFERROR(INDEX('Training Positions'!C$11:C$30, MATCH($D63, 'Training Positions'!$B$11:$B$30, 0)), ""))</f>
        <v/>
      </c>
      <c r="AU63" s="69" t="str">
        <f>IF($D63="", "", IFERROR(INDEX('Training Positions'!D$11:D$30, MATCH($D63, 'Training Positions'!$B$11:$B$30, 0)), ""))</f>
        <v/>
      </c>
      <c r="AV63" s="69" t="str">
        <f>IF($D63="", "", IFERROR(INDEX('Training Positions'!E$11:E$30, MATCH($D63, 'Training Positions'!$B$11:$B$30, 0)), ""))</f>
        <v/>
      </c>
      <c r="AW63" s="69" t="str">
        <f>IF($D63="", "", IFERROR(INDEX('Training Positions'!F$11:F$30, MATCH($D63, 'Training Positions'!$B$11:$B$30, 0)), ""))</f>
        <v/>
      </c>
      <c r="AX63" s="69" t="str">
        <f>IF($D63="", "", IFERROR(INDEX('Training Positions'!G$11:G$30, MATCH($D63, 'Training Positions'!$B$11:$B$30, 0)), ""))</f>
        <v/>
      </c>
      <c r="AY63" s="69" t="str">
        <f>IF($D63="", "", IFERROR(INDEX('Training Positions'!H$11:H$30, MATCH($D63, 'Training Positions'!$B$11:$B$30, 0)), ""))</f>
        <v/>
      </c>
      <c r="AZ63" s="70" t="str">
        <f>IF($D63="", "", IFERROR(INDEX('Training Positions'!I$11:I$30, MATCH($D63, 'Training Positions'!$B$11:$B$30, 0)), ""))</f>
        <v/>
      </c>
      <c r="BB63" s="68" t="str">
        <f t="shared" si="183"/>
        <v/>
      </c>
      <c r="BC63" s="69" t="str">
        <f t="shared" si="183"/>
        <v/>
      </c>
      <c r="BD63" s="69" t="str">
        <f t="shared" si="182"/>
        <v/>
      </c>
      <c r="BE63" s="69" t="str">
        <f t="shared" si="182"/>
        <v/>
      </c>
      <c r="BF63" s="69" t="str">
        <f t="shared" si="182"/>
        <v/>
      </c>
      <c r="BG63" s="69" t="str">
        <f t="shared" si="182"/>
        <v/>
      </c>
      <c r="BH63" s="70" t="str">
        <f t="shared" si="182"/>
        <v/>
      </c>
      <c r="BJ63" s="8" t="str" cm="1">
        <f t="array" ref="BJ63">IF($X63="", "", IFERROR(INDEX($BB$10:$BH$10, $BA$10, MATCH(MIN($BB63:$BH63), $BB63:$BH63, 0)), ""))</f>
        <v/>
      </c>
      <c r="BK63" s="78" t="str">
        <f t="shared" si="78"/>
        <v/>
      </c>
      <c r="BL63" s="8" t="str">
        <f>IF($IX63="", "", IFERROR(INDEX(Trainers!$I$11:$I$20, MATCH($IX63, Trainers!$AB$11:$AB$20, 0)), ""))</f>
        <v/>
      </c>
      <c r="BN63" s="68" t="str" cm="1">
        <f t="array" ref="BN63">IF(OR($X63="", BN$7=""), "", IFERROR(IF(IFERROR(INDEX($F63:$L63, $BM63, MATCH(BN$6, $F$9:$L$9, 0)), "")&gt;BN$7, "", IFERROR(INDEX($BB63:$BH63, $BM63, MATCH(BN$6, $BB$10:$BH$10, 0)), "")), ""))</f>
        <v/>
      </c>
      <c r="BO63" s="70" t="str" cm="1">
        <f t="array" ref="BO63">IF(OR($X63="", BO$7=""), "", IFERROR(IF(IFERROR(INDEX($F63:$L63, $BM63, MATCH(BO$6, $F$9:$L$9, 0)), "")&gt;BO$7, "", IFERROR(INDEX($BB63:$BH63, $BM63, MATCH(BO$6, $BB$10:$BH$10, 0)), "")), ""))</f>
        <v/>
      </c>
      <c r="BP63" s="68" t="str">
        <f t="shared" si="79"/>
        <v/>
      </c>
      <c r="BQ63" s="69" t="str">
        <f t="shared" si="80"/>
        <v/>
      </c>
      <c r="BR63" s="69" t="str">
        <f t="shared" si="81"/>
        <v/>
      </c>
      <c r="BS63" s="69" t="str">
        <f t="shared" si="82"/>
        <v/>
      </c>
      <c r="BT63" s="69" t="str">
        <f t="shared" si="83"/>
        <v/>
      </c>
      <c r="BU63" s="69" t="str">
        <f t="shared" si="84"/>
        <v/>
      </c>
      <c r="BV63" s="70" t="str">
        <f t="shared" si="85"/>
        <v/>
      </c>
      <c r="BW63" s="68" t="str" cm="1">
        <f t="array" ref="BW63">IF(OR($X63="", BW$7=""), "", IFERROR(IF(IFERROR(INDEX($F63:$L63, $BM63, MATCH(BW$6, $F$9:$L$9, 0)), "")&gt;BW$7, "", IFERROR(INDEX($BB63:$BH63, $BM63, MATCH(BW$6, $BB$10:$BH$10, 0)), "")), ""))</f>
        <v/>
      </c>
      <c r="BX63" s="70" t="str" cm="1">
        <f t="array" ref="BX63">IF(OR($X63="", BX$7=""), "", IFERROR(IF(IFERROR(INDEX($F63:$L63, $BM63, MATCH(BX$6, $F$9:$L$9, 0)), "")&gt;BX$7, "", IFERROR(INDEX($BB63:$BH63, $BM63, MATCH(BX$6, $BB$10:$BH$10, 0)), "")), ""))</f>
        <v/>
      </c>
      <c r="BY63" s="68" t="str">
        <f t="shared" si="86"/>
        <v/>
      </c>
      <c r="BZ63" s="69" t="str">
        <f t="shared" si="87"/>
        <v/>
      </c>
      <c r="CA63" s="69" t="str">
        <f t="shared" si="88"/>
        <v/>
      </c>
      <c r="CB63" s="69" t="str">
        <f t="shared" si="89"/>
        <v/>
      </c>
      <c r="CC63" s="69" t="str">
        <f t="shared" si="90"/>
        <v/>
      </c>
      <c r="CD63" s="69" t="str">
        <f t="shared" si="91"/>
        <v/>
      </c>
      <c r="CE63" s="70" t="str">
        <f t="shared" si="92"/>
        <v/>
      </c>
      <c r="CF63" s="68" t="str" cm="1">
        <f t="array" ref="CF63">IF(OR($X63="", CF$7=""), "", IFERROR(IF(IFERROR(INDEX($F63:$L63, $BM63, MATCH(CF$6, $F$9:$L$9, 0)), "")&gt;CF$7, "", IFERROR(INDEX($BB63:$BH63, $BM63, MATCH(CF$6, $BB$10:$BH$10, 0)), "")), ""))</f>
        <v/>
      </c>
      <c r="CG63" s="70" t="str" cm="1">
        <f t="array" ref="CG63">IF(OR($X63="", CG$7=""), "", IFERROR(IF(IFERROR(INDEX($F63:$L63, $BM63, MATCH(CG$6, $F$9:$L$9, 0)), "")&gt;CG$7, "", IFERROR(INDEX($BB63:$BH63, $BM63, MATCH(CG$6, $BB$10:$BH$10, 0)), "")), ""))</f>
        <v/>
      </c>
      <c r="CH63" s="68" t="str">
        <f t="shared" si="93"/>
        <v/>
      </c>
      <c r="CI63" s="69" t="str">
        <f t="shared" si="94"/>
        <v/>
      </c>
      <c r="CJ63" s="69" t="str">
        <f t="shared" si="95"/>
        <v/>
      </c>
      <c r="CK63" s="69" t="str">
        <f t="shared" si="96"/>
        <v/>
      </c>
      <c r="CL63" s="69" t="str">
        <f t="shared" si="97"/>
        <v/>
      </c>
      <c r="CM63" s="69" t="str">
        <f t="shared" si="98"/>
        <v/>
      </c>
      <c r="CN63" s="70" t="str">
        <f t="shared" si="99"/>
        <v/>
      </c>
      <c r="CO63" s="68" t="str" cm="1">
        <f t="array" ref="CO63">IF(OR($X63="", CO$7=""), "", IFERROR(IF(IFERROR(INDEX($F63:$L63, $BM63, MATCH(CO$6, $F$9:$L$9, 0)), "")&gt;CO$7, "", IFERROR(INDEX($BB63:$BH63, $BM63, MATCH(CO$6, $BB$10:$BH$10, 0)), "")), ""))</f>
        <v/>
      </c>
      <c r="CP63" s="70" t="str" cm="1">
        <f t="array" ref="CP63">IF(OR($X63="", CP$7=""), "", IFERROR(IF(IFERROR(INDEX($F63:$L63, $BM63, MATCH(CP$6, $F$9:$L$9, 0)), "")&gt;CP$7, "", IFERROR(INDEX($BB63:$BH63, $BM63, MATCH(CP$6, $BB$10:$BH$10, 0)), "")), ""))</f>
        <v/>
      </c>
      <c r="CQ63" s="68" t="str">
        <f t="shared" si="100"/>
        <v/>
      </c>
      <c r="CR63" s="69" t="str">
        <f t="shared" si="101"/>
        <v/>
      </c>
      <c r="CS63" s="69" t="str">
        <f t="shared" si="102"/>
        <v/>
      </c>
      <c r="CT63" s="69" t="str">
        <f t="shared" si="103"/>
        <v/>
      </c>
      <c r="CU63" s="69" t="str">
        <f t="shared" si="104"/>
        <v/>
      </c>
      <c r="CV63" s="69" t="str">
        <f t="shared" si="105"/>
        <v/>
      </c>
      <c r="CW63" s="70" t="str">
        <f t="shared" si="106"/>
        <v/>
      </c>
      <c r="CX63" s="68" t="str" cm="1">
        <f t="array" ref="CX63">IF(OR($X63="", CX$7=""), "", IFERROR(IF(IFERROR(INDEX($F63:$L63, $BM63, MATCH(CX$6, $F$9:$L$9, 0)), "")&gt;CX$7, "", IFERROR(INDEX($BB63:$BH63, $BM63, MATCH(CX$6, $BB$10:$BH$10, 0)), "")), ""))</f>
        <v/>
      </c>
      <c r="CY63" s="70" t="str" cm="1">
        <f t="array" ref="CY63">IF(OR($X63="", CY$7=""), "", IFERROR(IF(IFERROR(INDEX($F63:$L63, $BM63, MATCH(CY$6, $F$9:$L$9, 0)), "")&gt;CY$7, "", IFERROR(INDEX($BB63:$BH63, $BM63, MATCH(CY$6, $BB$10:$BH$10, 0)), "")), ""))</f>
        <v/>
      </c>
      <c r="CZ63" s="68" t="str">
        <f t="shared" si="107"/>
        <v/>
      </c>
      <c r="DA63" s="69" t="str">
        <f t="shared" si="108"/>
        <v/>
      </c>
      <c r="DB63" s="69" t="str">
        <f t="shared" si="109"/>
        <v/>
      </c>
      <c r="DC63" s="69" t="str">
        <f t="shared" si="110"/>
        <v/>
      </c>
      <c r="DD63" s="69" t="str">
        <f t="shared" si="111"/>
        <v/>
      </c>
      <c r="DE63" s="69" t="str">
        <f t="shared" si="112"/>
        <v/>
      </c>
      <c r="DF63" s="70" t="str">
        <f t="shared" si="113"/>
        <v/>
      </c>
      <c r="DG63" s="68" t="str" cm="1">
        <f t="array" ref="DG63">IF(OR($X63="", DG$7=""), "", IFERROR(IF(IFERROR(INDEX($F63:$L63, $BM63, MATCH(DG$6, $F$9:$L$9, 0)), "")&gt;DG$7, "", IFERROR(INDEX($BB63:$BH63, $BM63, MATCH(DG$6, $BB$10:$BH$10, 0)), "")), ""))</f>
        <v/>
      </c>
      <c r="DH63" s="70" t="str" cm="1">
        <f t="array" ref="DH63">IF(OR($X63="", DH$7=""), "", IFERROR(IF(IFERROR(INDEX($F63:$L63, $BM63, MATCH(DH$6, $F$9:$L$9, 0)), "")&gt;DH$7, "", IFERROR(INDEX($BB63:$BH63, $BM63, MATCH(DH$6, $BB$10:$BH$10, 0)), "")), ""))</f>
        <v/>
      </c>
      <c r="DI63" s="68" t="str">
        <f t="shared" si="114"/>
        <v/>
      </c>
      <c r="DJ63" s="69" t="str">
        <f t="shared" si="115"/>
        <v/>
      </c>
      <c r="DK63" s="69" t="str">
        <f t="shared" si="116"/>
        <v/>
      </c>
      <c r="DL63" s="69" t="str">
        <f t="shared" si="117"/>
        <v/>
      </c>
      <c r="DM63" s="69" t="str">
        <f t="shared" si="118"/>
        <v/>
      </c>
      <c r="DN63" s="69" t="str">
        <f t="shared" si="119"/>
        <v/>
      </c>
      <c r="DO63" s="70" t="str">
        <f t="shared" si="120"/>
        <v/>
      </c>
      <c r="DP63" s="68" t="str" cm="1">
        <f t="array" ref="DP63">IF(OR($X63="", DP$7=""), "", IFERROR(IF(IFERROR(INDEX($F63:$L63, $BM63, MATCH(DP$6, $F$9:$L$9, 0)), "")&gt;DP$7, "", IFERROR(INDEX($BB63:$BH63, $BM63, MATCH(DP$6, $BB$10:$BH$10, 0)), "")), ""))</f>
        <v/>
      </c>
      <c r="DQ63" s="70" t="str" cm="1">
        <f t="array" ref="DQ63">IF(OR($X63="", DQ$7=""), "", IFERROR(IF(IFERROR(INDEX($F63:$L63, $BM63, MATCH(DQ$6, $F$9:$L$9, 0)), "")&gt;DQ$7, "", IFERROR(INDEX($BB63:$BH63, $BM63, MATCH(DQ$6, $BB$10:$BH$10, 0)), "")), ""))</f>
        <v/>
      </c>
      <c r="DR63" s="68" t="str">
        <f t="shared" si="121"/>
        <v/>
      </c>
      <c r="DS63" s="69" t="str">
        <f t="shared" si="122"/>
        <v/>
      </c>
      <c r="DT63" s="69" t="str">
        <f t="shared" si="123"/>
        <v/>
      </c>
      <c r="DU63" s="69" t="str">
        <f t="shared" si="124"/>
        <v/>
      </c>
      <c r="DV63" s="69" t="str">
        <f t="shared" si="125"/>
        <v/>
      </c>
      <c r="DW63" s="69" t="str">
        <f t="shared" si="126"/>
        <v/>
      </c>
      <c r="DX63" s="70" t="str">
        <f t="shared" si="127"/>
        <v/>
      </c>
      <c r="DY63" s="68" t="str" cm="1">
        <f t="array" ref="DY63">IF(OR($X63="", DY$7=""), "", IFERROR(IF(IFERROR(INDEX($F63:$L63, $BM63, MATCH(DY$6, $F$9:$L$9, 0)), "")&gt;DY$7, "", IFERROR(INDEX($BB63:$BH63, $BM63, MATCH(DY$6, $BB$10:$BH$10, 0)), "")), ""))</f>
        <v/>
      </c>
      <c r="DZ63" s="70" t="str" cm="1">
        <f t="array" ref="DZ63">IF(OR($X63="", DZ$7=""), "", IFERROR(IF(IFERROR(INDEX($F63:$L63, $BM63, MATCH(DZ$6, $F$9:$L$9, 0)), "")&gt;DZ$7, "", IFERROR(INDEX($BB63:$BH63, $BM63, MATCH(DZ$6, $BB$10:$BH$10, 0)), "")), ""))</f>
        <v/>
      </c>
      <c r="EA63" s="68" t="str">
        <f t="shared" si="128"/>
        <v/>
      </c>
      <c r="EB63" s="69" t="str">
        <f t="shared" si="129"/>
        <v/>
      </c>
      <c r="EC63" s="69" t="str">
        <f t="shared" si="130"/>
        <v/>
      </c>
      <c r="ED63" s="69" t="str">
        <f t="shared" si="131"/>
        <v/>
      </c>
      <c r="EE63" s="69" t="str">
        <f t="shared" si="132"/>
        <v/>
      </c>
      <c r="EF63" s="69" t="str">
        <f t="shared" si="133"/>
        <v/>
      </c>
      <c r="EG63" s="70" t="str">
        <f t="shared" si="134"/>
        <v/>
      </c>
      <c r="EH63" s="68" t="str" cm="1">
        <f t="array" ref="EH63">IF(OR($X63="", EH$7=""), "", IFERROR(IF(IFERROR(INDEX($F63:$L63, $BM63, MATCH(EH$6, $F$9:$L$9, 0)), "")&gt;EH$7, "", IFERROR(INDEX($BB63:$BH63, $BM63, MATCH(EH$6, $BB$10:$BH$10, 0)), "")), ""))</f>
        <v/>
      </c>
      <c r="EI63" s="70" t="str" cm="1">
        <f t="array" ref="EI63">IF(OR($X63="", EI$7=""), "", IFERROR(IF(IFERROR(INDEX($F63:$L63, $BM63, MATCH(EI$6, $F$9:$L$9, 0)), "")&gt;EI$7, "", IFERROR(INDEX($BB63:$BH63, $BM63, MATCH(EI$6, $BB$10:$BH$10, 0)), "")), ""))</f>
        <v/>
      </c>
      <c r="EJ63" s="68" t="str">
        <f t="shared" si="135"/>
        <v/>
      </c>
      <c r="EK63" s="69" t="str">
        <f t="shared" si="136"/>
        <v/>
      </c>
      <c r="EL63" s="69" t="str">
        <f t="shared" si="137"/>
        <v/>
      </c>
      <c r="EM63" s="69" t="str">
        <f t="shared" si="138"/>
        <v/>
      </c>
      <c r="EN63" s="69" t="str">
        <f t="shared" si="139"/>
        <v/>
      </c>
      <c r="EO63" s="69" t="str">
        <f t="shared" si="140"/>
        <v/>
      </c>
      <c r="EP63" s="70" t="str">
        <f t="shared" si="141"/>
        <v/>
      </c>
      <c r="EQ63" s="68" t="str" cm="1">
        <f t="array" ref="EQ63">IF(OR($X63="", EQ$7=""), "", IFERROR(IF(IFERROR(INDEX($F63:$L63, $BM63, MATCH(EQ$6, $F$9:$L$9, 0)), "")&gt;EQ$7, "", IFERROR(INDEX($BB63:$BH63, $BM63, MATCH(EQ$6, $BB$10:$BH$10, 0)), "")), ""))</f>
        <v/>
      </c>
      <c r="ER63" s="70" t="str" cm="1">
        <f t="array" ref="ER63">IF(OR($X63="", ER$7=""), "", IFERROR(IF(IFERROR(INDEX($F63:$L63, $BM63, MATCH(ER$6, $F$9:$L$9, 0)), "")&gt;ER$7, "", IFERROR(INDEX($BB63:$BH63, $BM63, MATCH(ER$6, $BB$10:$BH$10, 0)), "")), ""))</f>
        <v/>
      </c>
      <c r="ES63" s="68" t="str">
        <f t="shared" si="142"/>
        <v/>
      </c>
      <c r="ET63" s="69" t="str">
        <f t="shared" si="143"/>
        <v/>
      </c>
      <c r="EU63" s="69" t="str">
        <f t="shared" si="144"/>
        <v/>
      </c>
      <c r="EV63" s="69" t="str">
        <f t="shared" si="145"/>
        <v/>
      </c>
      <c r="EW63" s="69" t="str">
        <f t="shared" si="146"/>
        <v/>
      </c>
      <c r="EX63" s="69" t="str">
        <f t="shared" si="147"/>
        <v/>
      </c>
      <c r="EY63" s="70" t="str">
        <f t="shared" si="148"/>
        <v/>
      </c>
      <c r="FA63" s="68" t="str" cm="1">
        <f t="array" ref="FA63">IF($X63="", "", IFERROR(INDEX($BN63:$EY63, $EZ63, MATCH(FA$8, $BN$2:$EY$2, 0)), ""))</f>
        <v/>
      </c>
      <c r="FB63" s="69" t="str" cm="1">
        <f t="array" ref="FB63">IF($X63="", "", IFERROR(INDEX($BN63:$EY63, $EZ63, MATCH(FB$8, $BN$2:$EY$2, 0)), ""))</f>
        <v/>
      </c>
      <c r="FC63" s="69" t="str" cm="1">
        <f t="array" ref="FC63">IF($X63="", "", IFERROR(INDEX($BN63:$EY63, $EZ63, MATCH(FC$8, $BN$2:$EY$2, 0)), ""))</f>
        <v/>
      </c>
      <c r="FD63" s="69" t="str" cm="1">
        <f t="array" ref="FD63">IF($X63="", "", IFERROR(INDEX($BN63:$EY63, $EZ63, MATCH(FD$8, $BN$2:$EY$2, 0)), ""))</f>
        <v/>
      </c>
      <c r="FE63" s="69" t="str" cm="1">
        <f t="array" ref="FE63">IF($X63="", "", IFERROR(INDEX($BN63:$EY63, $EZ63, MATCH(FE$8, $BN$2:$EY$2, 0)), ""))</f>
        <v/>
      </c>
      <c r="FF63" s="69" t="str" cm="1">
        <f t="array" ref="FF63">IF($X63="", "", IFERROR(INDEX($BN63:$EY63, $EZ63, MATCH(FF$8, $BN$2:$EY$2, 0)), ""))</f>
        <v/>
      </c>
      <c r="FG63" s="69" t="str" cm="1">
        <f t="array" ref="FG63">IF($X63="", "", IFERROR(INDEX($BN63:$EY63, $EZ63, MATCH(FG$8, $BN$2:$EY$2, 0)), ""))</f>
        <v/>
      </c>
      <c r="FH63" s="69" t="str" cm="1">
        <f t="array" ref="FH63">IF($X63="", "", IFERROR(INDEX($BN63:$EY63, $EZ63, MATCH(FH$8, $BN$2:$EY$2, 0)), ""))</f>
        <v/>
      </c>
      <c r="FI63" s="69" t="str" cm="1">
        <f t="array" ref="FI63">IF($X63="", "", IFERROR(INDEX($BN63:$EY63, $EZ63, MATCH(FI$8, $BN$2:$EY$2, 0)), ""))</f>
        <v/>
      </c>
      <c r="FJ63" s="69" t="str" cm="1">
        <f t="array" ref="FJ63">IF($X63="", "", IFERROR(INDEX($BN63:$EY63, $EZ63, MATCH(FJ$8, $BN$2:$EY$2, 0)), ""))</f>
        <v/>
      </c>
      <c r="FK63" s="69" t="str" cm="1">
        <f t="array" ref="FK63">IF($X63="", "", IFERROR(INDEX($BN63:$EY63, $EZ63, MATCH(FK$8, $BN$2:$EY$2, 0)), ""))</f>
        <v/>
      </c>
      <c r="FL63" s="69" t="str" cm="1">
        <f t="array" ref="FL63">IF($X63="", "", IFERROR(INDEX($BN63:$EY63, $EZ63, MATCH(FL$8, $BN$2:$EY$2, 0)), ""))</f>
        <v/>
      </c>
      <c r="FM63" s="69" t="str" cm="1">
        <f t="array" ref="FM63">IF($X63="", "", IFERROR(INDEX($BN63:$EY63, $EZ63, MATCH(FM$8, $BN$2:$EY$2, 0)), ""))</f>
        <v/>
      </c>
      <c r="FN63" s="69" t="str" cm="1">
        <f t="array" ref="FN63">IF($X63="", "", IFERROR(INDEX($BN63:$EY63, $EZ63, MATCH(FN$8, $BN$2:$EY$2, 0)), ""))</f>
        <v/>
      </c>
      <c r="FO63" s="69" t="str" cm="1">
        <f t="array" ref="FO63">IF($X63="", "", IFERROR(INDEX($BN63:$EY63, $EZ63, MATCH(FO$8, $BN$2:$EY$2, 0)), ""))</f>
        <v/>
      </c>
      <c r="FP63" s="69" t="str" cm="1">
        <f t="array" ref="FP63">IF($X63="", "", IFERROR(INDEX($BN63:$EY63, $EZ63, MATCH(FP$8, $BN$2:$EY$2, 0)), ""))</f>
        <v/>
      </c>
      <c r="FQ63" s="69" t="str" cm="1">
        <f t="array" ref="FQ63">IF($X63="", "", IFERROR(INDEX($BN63:$EY63, $EZ63, MATCH(FQ$8, $BN$2:$EY$2, 0)), ""))</f>
        <v/>
      </c>
      <c r="FR63" s="69" t="str" cm="1">
        <f t="array" ref="FR63">IF($X63="", "", IFERROR(INDEX($BN63:$EY63, $EZ63, MATCH(FR$8, $BN$2:$EY$2, 0)), ""))</f>
        <v/>
      </c>
      <c r="FS63" s="69" t="str" cm="1">
        <f t="array" ref="FS63">IF($X63="", "", IFERROR(INDEX($BN63:$EY63, $EZ63, MATCH(FS$8, $BN$2:$EY$2, 0)), ""))</f>
        <v/>
      </c>
      <c r="FT63" s="69" t="str" cm="1">
        <f t="array" ref="FT63">IF($X63="", "", IFERROR(INDEX($BN63:$EY63, $EZ63, MATCH(FT$8, $BN$2:$EY$2, 0)), ""))</f>
        <v/>
      </c>
      <c r="FU63" s="69" t="str" cm="1">
        <f t="array" ref="FU63">IF($X63="", "", IFERROR(INDEX($BN63:$EY63, $EZ63, MATCH(FU$8, $BN$2:$EY$2, 0)), ""))</f>
        <v/>
      </c>
      <c r="FV63" s="69" t="str" cm="1">
        <f t="array" ref="FV63">IF($X63="", "", IFERROR(INDEX($BN63:$EY63, $EZ63, MATCH(FV$8, $BN$2:$EY$2, 0)), ""))</f>
        <v/>
      </c>
      <c r="FW63" s="69" t="str" cm="1">
        <f t="array" ref="FW63">IF($X63="", "", IFERROR(INDEX($BN63:$EY63, $EZ63, MATCH(FW$8, $BN$2:$EY$2, 0)), ""))</f>
        <v/>
      </c>
      <c r="FX63" s="69" t="str" cm="1">
        <f t="array" ref="FX63">IF($X63="", "", IFERROR(INDEX($BN63:$EY63, $EZ63, MATCH(FX$8, $BN$2:$EY$2, 0)), ""))</f>
        <v/>
      </c>
      <c r="FY63" s="69" t="str" cm="1">
        <f t="array" ref="FY63">IF($X63="", "", IFERROR(INDEX($BN63:$EY63, $EZ63, MATCH(FY$8, $BN$2:$EY$2, 0)), ""))</f>
        <v/>
      </c>
      <c r="FZ63" s="69" t="str" cm="1">
        <f t="array" ref="FZ63">IF($X63="", "", IFERROR(INDEX($BN63:$EY63, $EZ63, MATCH(FZ$8, $BN$2:$EY$2, 0)), ""))</f>
        <v/>
      </c>
      <c r="GA63" s="69" t="str" cm="1">
        <f t="array" ref="GA63">IF($X63="", "", IFERROR(INDEX($BN63:$EY63, $EZ63, MATCH(GA$8, $BN$2:$EY$2, 0)), ""))</f>
        <v/>
      </c>
      <c r="GB63" s="69" t="str" cm="1">
        <f t="array" ref="GB63">IF($X63="", "", IFERROR(INDEX($BN63:$EY63, $EZ63, MATCH(GB$8, $BN$2:$EY$2, 0)), ""))</f>
        <v/>
      </c>
      <c r="GC63" s="69" t="str" cm="1">
        <f t="array" ref="GC63">IF($X63="", "", IFERROR(INDEX($BN63:$EY63, $EZ63, MATCH(GC$8, $BN$2:$EY$2, 0)), ""))</f>
        <v/>
      </c>
      <c r="GD63" s="69" t="str" cm="1">
        <f t="array" ref="GD63">IF($X63="", "", IFERROR(INDEX($BN63:$EY63, $EZ63, MATCH(GD$8, $BN$2:$EY$2, 0)), ""))</f>
        <v/>
      </c>
      <c r="GE63" s="69" t="str" cm="1">
        <f t="array" ref="GE63">IF($X63="", "", IFERROR(INDEX($BN63:$EY63, $EZ63, MATCH(GE$8, $BN$2:$EY$2, 0)), ""))</f>
        <v/>
      </c>
      <c r="GF63" s="69" t="str" cm="1">
        <f t="array" ref="GF63">IF($X63="", "", IFERROR(INDEX($BN63:$EY63, $EZ63, MATCH(GF$8, $BN$2:$EY$2, 0)), ""))</f>
        <v/>
      </c>
      <c r="GG63" s="69" t="str" cm="1">
        <f t="array" ref="GG63">IF($X63="", "", IFERROR(INDEX($BN63:$EY63, $EZ63, MATCH(GG$8, $BN$2:$EY$2, 0)), ""))</f>
        <v/>
      </c>
      <c r="GH63" s="69" t="str" cm="1">
        <f t="array" ref="GH63">IF($X63="", "", IFERROR(INDEX($BN63:$EY63, $EZ63, MATCH(GH$8, $BN$2:$EY$2, 0)), ""))</f>
        <v/>
      </c>
      <c r="GI63" s="69" t="str" cm="1">
        <f t="array" ref="GI63">IF($X63="", "", IFERROR(INDEX($BN63:$EY63, $EZ63, MATCH(GI$8, $BN$2:$EY$2, 0)), ""))</f>
        <v/>
      </c>
      <c r="GJ63" s="69" t="str" cm="1">
        <f t="array" ref="GJ63">IF($X63="", "", IFERROR(INDEX($BN63:$EY63, $EZ63, MATCH(GJ$8, $BN$2:$EY$2, 0)), ""))</f>
        <v/>
      </c>
      <c r="GK63" s="69" t="str" cm="1">
        <f t="array" ref="GK63">IF($X63="", "", IFERROR(INDEX($BN63:$EY63, $EZ63, MATCH(GK$8, $BN$2:$EY$2, 0)), ""))</f>
        <v/>
      </c>
      <c r="GL63" s="69" t="str" cm="1">
        <f t="array" ref="GL63">IF($X63="", "", IFERROR(INDEX($BN63:$EY63, $EZ63, MATCH(GL$8, $BN$2:$EY$2, 0)), ""))</f>
        <v/>
      </c>
      <c r="GM63" s="69" t="str" cm="1">
        <f t="array" ref="GM63">IF($X63="", "", IFERROR(INDEX($BN63:$EY63, $EZ63, MATCH(GM$8, $BN$2:$EY$2, 0)), ""))</f>
        <v/>
      </c>
      <c r="GN63" s="69" t="str" cm="1">
        <f t="array" ref="GN63">IF($X63="", "", IFERROR(INDEX($BN63:$EY63, $EZ63, MATCH(GN$8, $BN$2:$EY$2, 0)), ""))</f>
        <v/>
      </c>
      <c r="GO63" s="69" t="str" cm="1">
        <f t="array" ref="GO63">IF($X63="", "", IFERROR(INDEX($BN63:$EY63, $EZ63, MATCH(GO$8, $BN$2:$EY$2, 0)), ""))</f>
        <v/>
      </c>
      <c r="GP63" s="69" t="str" cm="1">
        <f t="array" ref="GP63">IF($X63="", "", IFERROR(INDEX($BN63:$EY63, $EZ63, MATCH(GP$8, $BN$2:$EY$2, 0)), ""))</f>
        <v/>
      </c>
      <c r="GQ63" s="69" t="str" cm="1">
        <f t="array" ref="GQ63">IF($X63="", "", IFERROR(INDEX($BN63:$EY63, $EZ63, MATCH(GQ$8, $BN$2:$EY$2, 0)), ""))</f>
        <v/>
      </c>
      <c r="GR63" s="69" t="str" cm="1">
        <f t="array" ref="GR63">IF($X63="", "", IFERROR(INDEX($BN63:$EY63, $EZ63, MATCH(GR$8, $BN$2:$EY$2, 0)), ""))</f>
        <v/>
      </c>
      <c r="GS63" s="69" t="str" cm="1">
        <f t="array" ref="GS63">IF($X63="", "", IFERROR(INDEX($BN63:$EY63, $EZ63, MATCH(GS$8, $BN$2:$EY$2, 0)), ""))</f>
        <v/>
      </c>
      <c r="GT63" s="69" t="str" cm="1">
        <f t="array" ref="GT63">IF($X63="", "", IFERROR(INDEX($BN63:$EY63, $EZ63, MATCH(GT$8, $BN$2:$EY$2, 0)), ""))</f>
        <v/>
      </c>
      <c r="GU63" s="69" t="str" cm="1">
        <f t="array" ref="GU63">IF($X63="", "", IFERROR(INDEX($BN63:$EY63, $EZ63, MATCH(GU$8, $BN$2:$EY$2, 0)), ""))</f>
        <v/>
      </c>
      <c r="GV63" s="69" t="str" cm="1">
        <f t="array" ref="GV63">IF($X63="", "", IFERROR(INDEX($BN63:$EY63, $EZ63, MATCH(GV$8, $BN$2:$EY$2, 0)), ""))</f>
        <v/>
      </c>
      <c r="GW63" s="69" t="str" cm="1">
        <f t="array" ref="GW63">IF($X63="", "", IFERROR(INDEX($BN63:$EY63, $EZ63, MATCH(GW$8, $BN$2:$EY$2, 0)), ""))</f>
        <v/>
      </c>
      <c r="GX63" s="69" t="str" cm="1">
        <f t="array" ref="GX63">IF($X63="", "", IFERROR(INDEX($BN63:$EY63, $EZ63, MATCH(GX$8, $BN$2:$EY$2, 0)), ""))</f>
        <v/>
      </c>
      <c r="GY63" s="69" t="str" cm="1">
        <f t="array" ref="GY63">IF($X63="", "", IFERROR(INDEX($BN63:$EY63, $EZ63, MATCH(GY$8, $BN$2:$EY$2, 0)), ""))</f>
        <v/>
      </c>
      <c r="GZ63" s="69" t="str" cm="1">
        <f t="array" ref="GZ63">IF($X63="", "", IFERROR(INDEX($BN63:$EY63, $EZ63, MATCH(GZ$8, $BN$2:$EY$2, 0)), ""))</f>
        <v/>
      </c>
      <c r="HA63" s="69" t="str" cm="1">
        <f t="array" ref="HA63">IF($X63="", "", IFERROR(INDEX($BN63:$EY63, $EZ63, MATCH(HA$8, $BN$2:$EY$2, 0)), ""))</f>
        <v/>
      </c>
      <c r="HB63" s="69" t="str" cm="1">
        <f t="array" ref="HB63">IF($X63="", "", IFERROR(INDEX($BN63:$EY63, $EZ63, MATCH(HB$8, $BN$2:$EY$2, 0)), ""))</f>
        <v/>
      </c>
      <c r="HC63" s="69" t="str" cm="1">
        <f t="array" ref="HC63">IF($X63="", "", IFERROR(INDEX($BN63:$EY63, $EZ63, MATCH(HC$8, $BN$2:$EY$2, 0)), ""))</f>
        <v/>
      </c>
      <c r="HD63" s="69" t="str" cm="1">
        <f t="array" ref="HD63">IF($X63="", "", IFERROR(INDEX($BN63:$EY63, $EZ63, MATCH(HD$8, $BN$2:$EY$2, 0)), ""))</f>
        <v/>
      </c>
      <c r="HE63" s="69" t="str" cm="1">
        <f t="array" ref="HE63">IF($X63="", "", IFERROR(INDEX($BN63:$EY63, $EZ63, MATCH(HE$8, $BN$2:$EY$2, 0)), ""))</f>
        <v/>
      </c>
      <c r="HF63" s="69" t="str" cm="1">
        <f t="array" ref="HF63">IF($X63="", "", IFERROR(INDEX($BN63:$EY63, $EZ63, MATCH(HF$8, $BN$2:$EY$2, 0)), ""))</f>
        <v/>
      </c>
      <c r="HG63" s="69" t="str" cm="1">
        <f t="array" ref="HG63">IF($X63="", "", IFERROR(INDEX($BN63:$EY63, $EZ63, MATCH(HG$8, $BN$2:$EY$2, 0)), ""))</f>
        <v/>
      </c>
      <c r="HH63" s="69" t="str" cm="1">
        <f t="array" ref="HH63">IF($X63="", "", IFERROR(INDEX($BN63:$EY63, $EZ63, MATCH(HH$8, $BN$2:$EY$2, 0)), ""))</f>
        <v/>
      </c>
      <c r="HI63" s="69" t="str" cm="1">
        <f t="array" ref="HI63">IF($X63="", "", IFERROR(INDEX($BN63:$EY63, $EZ63, MATCH(HI$8, $BN$2:$EY$2, 0)), ""))</f>
        <v/>
      </c>
      <c r="HJ63" s="69" t="str" cm="1">
        <f t="array" ref="HJ63">IF($X63="", "", IFERROR(INDEX($BN63:$EY63, $EZ63, MATCH(HJ$8, $BN$2:$EY$2, 0)), ""))</f>
        <v/>
      </c>
      <c r="HK63" s="69" t="str" cm="1">
        <f t="array" ref="HK63">IF($X63="", "", IFERROR(INDEX($BN63:$EY63, $EZ63, MATCH(HK$8, $BN$2:$EY$2, 0)), ""))</f>
        <v/>
      </c>
      <c r="HL63" s="69" t="str" cm="1">
        <f t="array" ref="HL63">IF($X63="", "", IFERROR(INDEX($BN63:$EY63, $EZ63, MATCH(HL$8, $BN$2:$EY$2, 0)), ""))</f>
        <v/>
      </c>
      <c r="HM63" s="69" t="str" cm="1">
        <f t="array" ref="HM63">IF($X63="", "", IFERROR(INDEX($BN63:$EY63, $EZ63, MATCH(HM$8, $BN$2:$EY$2, 0)), ""))</f>
        <v/>
      </c>
      <c r="HN63" s="69" t="str" cm="1">
        <f t="array" ref="HN63">IF($X63="", "", IFERROR(INDEX($BN63:$EY63, $EZ63, MATCH(HN$8, $BN$2:$EY$2, 0)), ""))</f>
        <v/>
      </c>
      <c r="HO63" s="69" t="str" cm="1">
        <f t="array" ref="HO63">IF($X63="", "", IFERROR(INDEX($BN63:$EY63, $EZ63, MATCH(HO$8, $BN$2:$EY$2, 0)), ""))</f>
        <v/>
      </c>
      <c r="HP63" s="69" t="str" cm="1">
        <f t="array" ref="HP63">IF($X63="", "", IFERROR(INDEX($BN63:$EY63, $EZ63, MATCH(HP$8, $BN$2:$EY$2, 0)), ""))</f>
        <v/>
      </c>
      <c r="HQ63" s="69" t="str" cm="1">
        <f t="array" ref="HQ63">IF($X63="", "", IFERROR(INDEX($BN63:$EY63, $EZ63, MATCH(HQ$8, $BN$2:$EY$2, 0)), ""))</f>
        <v/>
      </c>
      <c r="HR63" s="70" t="str" cm="1">
        <f t="array" ref="HR63">IF($X63="", "", IFERROR(INDEX($BN63:$EY63, $EZ63, MATCH(HR$8, $BN$2:$EY$2, 0)), ""))</f>
        <v/>
      </c>
      <c r="HT63" s="8" t="str" cm="1">
        <f t="array" ref="HT63">IFERROR(INDEX($FA$6:$HR$6, $HS$6, MATCH(MIN($FA63:$HR63), $FA63:$HR63, 0)), "")</f>
        <v/>
      </c>
      <c r="HV63" s="8" t="str" cm="1">
        <f t="array" ref="HV63">IFERROR(INDEX(Trainers!$I$11:$I$20, MATCH(IFERROR(INDEX($FA$7:$HR$7, $HS$6, MATCH(MIN($FA63:$HR63), $FA63:$HR63, 0)), ""), Trainers!$AB$11:$AB$20, 0)), "")</f>
        <v/>
      </c>
      <c r="HX63" s="81" t="str">
        <f t="shared" si="167"/>
        <v/>
      </c>
      <c r="HY63" s="88" t="str">
        <f t="shared" si="168"/>
        <v/>
      </c>
      <c r="HZ63" s="81" t="str">
        <f t="shared" si="180"/>
        <v/>
      </c>
      <c r="IA63" s="88" t="str">
        <f t="shared" si="181"/>
        <v/>
      </c>
      <c r="IB63" s="81" t="str">
        <f t="shared" si="180"/>
        <v/>
      </c>
      <c r="IC63" s="88" t="str">
        <f t="shared" si="181"/>
        <v/>
      </c>
      <c r="ID63" s="81" t="str">
        <f t="shared" si="180"/>
        <v/>
      </c>
      <c r="IE63" s="88" t="str">
        <f t="shared" si="181"/>
        <v/>
      </c>
      <c r="IF63" s="81" t="str">
        <f t="shared" si="180"/>
        <v/>
      </c>
      <c r="IG63" s="88" t="str">
        <f t="shared" si="181"/>
        <v/>
      </c>
      <c r="IH63" s="81" t="str">
        <f t="shared" si="180"/>
        <v/>
      </c>
      <c r="II63" s="88" t="str">
        <f t="shared" si="181"/>
        <v/>
      </c>
      <c r="IJ63" s="81" t="str">
        <f t="shared" si="180"/>
        <v/>
      </c>
      <c r="IK63" s="88" t="str">
        <f t="shared" si="181"/>
        <v/>
      </c>
      <c r="IL63" s="81" t="str">
        <f t="shared" si="180"/>
        <v/>
      </c>
      <c r="IM63" s="88" t="str">
        <f t="shared" si="181"/>
        <v/>
      </c>
      <c r="IN63" s="81" t="str">
        <f t="shared" si="180"/>
        <v/>
      </c>
      <c r="IO63" s="88" t="str">
        <f t="shared" si="181"/>
        <v/>
      </c>
      <c r="IP63" s="81" t="str">
        <f t="shared" si="180"/>
        <v/>
      </c>
      <c r="IQ63" s="88" t="str">
        <f t="shared" si="179"/>
        <v/>
      </c>
      <c r="IS63" s="81" t="str" cm="1">
        <f t="array" ref="IS63">IF($X63="", "", IFERROR(INDEX($HX$3:$IQ$3, $IR$3, MATCH(IS$10, $HX63:$IQ63, 0)), ""))</f>
        <v/>
      </c>
      <c r="IT63" s="89" t="str" cm="1">
        <f t="array" ref="IT63">IF($X63="", "", IFERROR(INDEX($HX$3:$IQ$3, $IR$3, MATCH(IT$10, $HX63:$IQ63, 0)), ""))</f>
        <v/>
      </c>
      <c r="IU63" s="89" t="str" cm="1">
        <f t="array" ref="IU63">IF($X63="", "", IFERROR(INDEX($HX$3:$IQ$3, $IR$3, MATCH(IU$10, $HX63:$IQ63, 0)), ""))</f>
        <v/>
      </c>
      <c r="IV63" s="8" t="str">
        <f t="shared" si="151"/>
        <v/>
      </c>
      <c r="IX63" s="8" t="str">
        <f t="shared" si="152"/>
        <v/>
      </c>
      <c r="IZ63" s="8" t="str">
        <f>IF($BL63="", "", IFERROR(INDEX(Trainers!$AB$11:$AB$20, MATCH($BL63, Trainers!$I$11:$I$20, 0)), ""))</f>
        <v/>
      </c>
      <c r="JA63" s="78" t="str">
        <f t="shared" si="153"/>
        <v/>
      </c>
      <c r="JB63" s="8" t="str" cm="1">
        <f t="array" ref="JB63">IFERROR(INDEX($BN$7:$EY$7, $BM$7, MATCH(CONCATENATE($IZ63, " - ", $BJ63), $BN$2:$EY$2, 0)), "")</f>
        <v/>
      </c>
      <c r="JC63" s="8" t="str">
        <f t="shared" si="154"/>
        <v/>
      </c>
      <c r="JE63" s="8" t="str">
        <f>IF($HV63="", "", IFERROR(INDEX(Trainers!$AB$11:$AB$20, MATCH($HV63, Trainers!$I$11:$I$20, 0)), ""))</f>
        <v/>
      </c>
      <c r="JF63" s="78" t="str" cm="1">
        <f t="array" ref="JF63">IF(IFERROR(INDEX($F63:$L63, $Y63, MATCH($HT63, $F$9:$L$9, 0)), "")="", "", IFERROR(INDEX($F63:$L63, $Y63, MATCH($HT63, $F$9:$L$9, 0)), ""))</f>
        <v/>
      </c>
      <c r="JG63" s="8" t="str" cm="1">
        <f t="array" ref="JG63">IFERROR(INDEX($BN$7:$EY$7, $BM$7, MATCH(CONCATENATE($JE63, " - ", $HT63), $BN$2:$EY$2, 0)), "")</f>
        <v/>
      </c>
      <c r="JH63" s="8" t="str">
        <f t="shared" si="155"/>
        <v/>
      </c>
    </row>
    <row r="64" spans="1:268" x14ac:dyDescent="0.25">
      <c r="A64" s="2"/>
      <c r="B64" s="20"/>
      <c r="C64" s="21"/>
      <c r="D64" s="38"/>
      <c r="E64" s="22"/>
      <c r="F64" s="22"/>
      <c r="G64" s="22"/>
      <c r="H64" s="22"/>
      <c r="I64" s="22"/>
      <c r="J64" s="22"/>
      <c r="K64" s="22"/>
      <c r="L64" s="23"/>
      <c r="M64" s="2"/>
      <c r="N64" s="101" t="str">
        <f t="shared" si="75"/>
        <v/>
      </c>
      <c r="O64" s="2"/>
      <c r="P64" s="62"/>
      <c r="Q64" s="62"/>
      <c r="R64" s="62"/>
      <c r="X64" s="8" t="str">
        <f t="shared" si="76"/>
        <v/>
      </c>
      <c r="Z64" s="8" t="str">
        <f t="shared" si="38"/>
        <v/>
      </c>
      <c r="AA64" s="8" t="str">
        <f t="shared" si="39"/>
        <v/>
      </c>
      <c r="AB64" s="8" t="str">
        <f t="shared" si="40"/>
        <v/>
      </c>
      <c r="AC64" s="8" t="str">
        <f t="shared" si="171"/>
        <v/>
      </c>
      <c r="AD64" s="8" t="str">
        <f t="shared" si="172"/>
        <v/>
      </c>
      <c r="AE64" s="8" t="str">
        <f t="shared" si="173"/>
        <v/>
      </c>
      <c r="AF64" s="8" t="str">
        <f t="shared" si="174"/>
        <v/>
      </c>
      <c r="AG64" s="8" t="str">
        <f t="shared" si="175"/>
        <v/>
      </c>
      <c r="AH64" s="8" t="str">
        <f t="shared" si="176"/>
        <v/>
      </c>
      <c r="AI64" s="8" t="str">
        <f t="shared" si="177"/>
        <v/>
      </c>
      <c r="AJ64" s="8" t="str">
        <f t="shared" si="178"/>
        <v/>
      </c>
      <c r="AL64" s="68" t="str">
        <f t="shared" si="158"/>
        <v/>
      </c>
      <c r="AM64" s="69" t="str">
        <f t="shared" si="159"/>
        <v/>
      </c>
      <c r="AN64" s="69" t="str">
        <f t="shared" si="160"/>
        <v/>
      </c>
      <c r="AO64" s="69" t="str">
        <f t="shared" si="161"/>
        <v/>
      </c>
      <c r="AP64" s="69" t="str">
        <f t="shared" si="162"/>
        <v/>
      </c>
      <c r="AQ64" s="69" t="str">
        <f t="shared" si="163"/>
        <v/>
      </c>
      <c r="AR64" s="70" t="str">
        <f t="shared" si="164"/>
        <v/>
      </c>
      <c r="AT64" s="68" t="str">
        <f>IF($D64="", "", IFERROR(INDEX('Training Positions'!C$11:C$30, MATCH($D64, 'Training Positions'!$B$11:$B$30, 0)), ""))</f>
        <v/>
      </c>
      <c r="AU64" s="69" t="str">
        <f>IF($D64="", "", IFERROR(INDEX('Training Positions'!D$11:D$30, MATCH($D64, 'Training Positions'!$B$11:$B$30, 0)), ""))</f>
        <v/>
      </c>
      <c r="AV64" s="69" t="str">
        <f>IF($D64="", "", IFERROR(INDEX('Training Positions'!E$11:E$30, MATCH($D64, 'Training Positions'!$B$11:$B$30, 0)), ""))</f>
        <v/>
      </c>
      <c r="AW64" s="69" t="str">
        <f>IF($D64="", "", IFERROR(INDEX('Training Positions'!F$11:F$30, MATCH($D64, 'Training Positions'!$B$11:$B$30, 0)), ""))</f>
        <v/>
      </c>
      <c r="AX64" s="69" t="str">
        <f>IF($D64="", "", IFERROR(INDEX('Training Positions'!G$11:G$30, MATCH($D64, 'Training Positions'!$B$11:$B$30, 0)), ""))</f>
        <v/>
      </c>
      <c r="AY64" s="69" t="str">
        <f>IF($D64="", "", IFERROR(INDEX('Training Positions'!H$11:H$30, MATCH($D64, 'Training Positions'!$B$11:$B$30, 0)), ""))</f>
        <v/>
      </c>
      <c r="AZ64" s="70" t="str">
        <f>IF($D64="", "", IFERROR(INDEX('Training Positions'!I$11:I$30, MATCH($D64, 'Training Positions'!$B$11:$B$30, 0)), ""))</f>
        <v/>
      </c>
      <c r="BB64" s="68" t="str">
        <f t="shared" si="183"/>
        <v/>
      </c>
      <c r="BC64" s="69" t="str">
        <f t="shared" si="183"/>
        <v/>
      </c>
      <c r="BD64" s="69" t="str">
        <f t="shared" si="182"/>
        <v/>
      </c>
      <c r="BE64" s="69" t="str">
        <f t="shared" si="182"/>
        <v/>
      </c>
      <c r="BF64" s="69" t="str">
        <f t="shared" si="182"/>
        <v/>
      </c>
      <c r="BG64" s="69" t="str">
        <f t="shared" si="182"/>
        <v/>
      </c>
      <c r="BH64" s="70" t="str">
        <f t="shared" si="182"/>
        <v/>
      </c>
      <c r="BJ64" s="8" t="str" cm="1">
        <f t="array" ref="BJ64">IF($X64="", "", IFERROR(INDEX($BB$10:$BH$10, $BA$10, MATCH(MIN($BB64:$BH64), $BB64:$BH64, 0)), ""))</f>
        <v/>
      </c>
      <c r="BK64" s="78" t="str">
        <f t="shared" si="78"/>
        <v/>
      </c>
      <c r="BL64" s="8" t="str">
        <f>IF($IX64="", "", IFERROR(INDEX(Trainers!$I$11:$I$20, MATCH($IX64, Trainers!$AB$11:$AB$20, 0)), ""))</f>
        <v/>
      </c>
      <c r="BN64" s="68" t="str" cm="1">
        <f t="array" ref="BN64">IF(OR($X64="", BN$7=""), "", IFERROR(IF(IFERROR(INDEX($F64:$L64, $BM64, MATCH(BN$6, $F$9:$L$9, 0)), "")&gt;BN$7, "", IFERROR(INDEX($BB64:$BH64, $BM64, MATCH(BN$6, $BB$10:$BH$10, 0)), "")), ""))</f>
        <v/>
      </c>
      <c r="BO64" s="70" t="str" cm="1">
        <f t="array" ref="BO64">IF(OR($X64="", BO$7=""), "", IFERROR(IF(IFERROR(INDEX($F64:$L64, $BM64, MATCH(BO$6, $F$9:$L$9, 0)), "")&gt;BO$7, "", IFERROR(INDEX($BB64:$BH64, $BM64, MATCH(BO$6, $BB$10:$BH$10, 0)), "")), ""))</f>
        <v/>
      </c>
      <c r="BP64" s="68" t="str">
        <f t="shared" si="79"/>
        <v/>
      </c>
      <c r="BQ64" s="69" t="str">
        <f t="shared" si="80"/>
        <v/>
      </c>
      <c r="BR64" s="69" t="str">
        <f t="shared" si="81"/>
        <v/>
      </c>
      <c r="BS64" s="69" t="str">
        <f t="shared" si="82"/>
        <v/>
      </c>
      <c r="BT64" s="69" t="str">
        <f t="shared" si="83"/>
        <v/>
      </c>
      <c r="BU64" s="69" t="str">
        <f t="shared" si="84"/>
        <v/>
      </c>
      <c r="BV64" s="70" t="str">
        <f t="shared" si="85"/>
        <v/>
      </c>
      <c r="BW64" s="68" t="str" cm="1">
        <f t="array" ref="BW64">IF(OR($X64="", BW$7=""), "", IFERROR(IF(IFERROR(INDEX($F64:$L64, $BM64, MATCH(BW$6, $F$9:$L$9, 0)), "")&gt;BW$7, "", IFERROR(INDEX($BB64:$BH64, $BM64, MATCH(BW$6, $BB$10:$BH$10, 0)), "")), ""))</f>
        <v/>
      </c>
      <c r="BX64" s="70" t="str" cm="1">
        <f t="array" ref="BX64">IF(OR($X64="", BX$7=""), "", IFERROR(IF(IFERROR(INDEX($F64:$L64, $BM64, MATCH(BX$6, $F$9:$L$9, 0)), "")&gt;BX$7, "", IFERROR(INDEX($BB64:$BH64, $BM64, MATCH(BX$6, $BB$10:$BH$10, 0)), "")), ""))</f>
        <v/>
      </c>
      <c r="BY64" s="68" t="str">
        <f t="shared" si="86"/>
        <v/>
      </c>
      <c r="BZ64" s="69" t="str">
        <f t="shared" si="87"/>
        <v/>
      </c>
      <c r="CA64" s="69" t="str">
        <f t="shared" si="88"/>
        <v/>
      </c>
      <c r="CB64" s="69" t="str">
        <f t="shared" si="89"/>
        <v/>
      </c>
      <c r="CC64" s="69" t="str">
        <f t="shared" si="90"/>
        <v/>
      </c>
      <c r="CD64" s="69" t="str">
        <f t="shared" si="91"/>
        <v/>
      </c>
      <c r="CE64" s="70" t="str">
        <f t="shared" si="92"/>
        <v/>
      </c>
      <c r="CF64" s="68" t="str" cm="1">
        <f t="array" ref="CF64">IF(OR($X64="", CF$7=""), "", IFERROR(IF(IFERROR(INDEX($F64:$L64, $BM64, MATCH(CF$6, $F$9:$L$9, 0)), "")&gt;CF$7, "", IFERROR(INDEX($BB64:$BH64, $BM64, MATCH(CF$6, $BB$10:$BH$10, 0)), "")), ""))</f>
        <v/>
      </c>
      <c r="CG64" s="70" t="str" cm="1">
        <f t="array" ref="CG64">IF(OR($X64="", CG$7=""), "", IFERROR(IF(IFERROR(INDEX($F64:$L64, $BM64, MATCH(CG$6, $F$9:$L$9, 0)), "")&gt;CG$7, "", IFERROR(INDEX($BB64:$BH64, $BM64, MATCH(CG$6, $BB$10:$BH$10, 0)), "")), ""))</f>
        <v/>
      </c>
      <c r="CH64" s="68" t="str">
        <f t="shared" si="93"/>
        <v/>
      </c>
      <c r="CI64" s="69" t="str">
        <f t="shared" si="94"/>
        <v/>
      </c>
      <c r="CJ64" s="69" t="str">
        <f t="shared" si="95"/>
        <v/>
      </c>
      <c r="CK64" s="69" t="str">
        <f t="shared" si="96"/>
        <v/>
      </c>
      <c r="CL64" s="69" t="str">
        <f t="shared" si="97"/>
        <v/>
      </c>
      <c r="CM64" s="69" t="str">
        <f t="shared" si="98"/>
        <v/>
      </c>
      <c r="CN64" s="70" t="str">
        <f t="shared" si="99"/>
        <v/>
      </c>
      <c r="CO64" s="68" t="str" cm="1">
        <f t="array" ref="CO64">IF(OR($X64="", CO$7=""), "", IFERROR(IF(IFERROR(INDEX($F64:$L64, $BM64, MATCH(CO$6, $F$9:$L$9, 0)), "")&gt;CO$7, "", IFERROR(INDEX($BB64:$BH64, $BM64, MATCH(CO$6, $BB$10:$BH$10, 0)), "")), ""))</f>
        <v/>
      </c>
      <c r="CP64" s="70" t="str" cm="1">
        <f t="array" ref="CP64">IF(OR($X64="", CP$7=""), "", IFERROR(IF(IFERROR(INDEX($F64:$L64, $BM64, MATCH(CP$6, $F$9:$L$9, 0)), "")&gt;CP$7, "", IFERROR(INDEX($BB64:$BH64, $BM64, MATCH(CP$6, $BB$10:$BH$10, 0)), "")), ""))</f>
        <v/>
      </c>
      <c r="CQ64" s="68" t="str">
        <f t="shared" si="100"/>
        <v/>
      </c>
      <c r="CR64" s="69" t="str">
        <f t="shared" si="101"/>
        <v/>
      </c>
      <c r="CS64" s="69" t="str">
        <f t="shared" si="102"/>
        <v/>
      </c>
      <c r="CT64" s="69" t="str">
        <f t="shared" si="103"/>
        <v/>
      </c>
      <c r="CU64" s="69" t="str">
        <f t="shared" si="104"/>
        <v/>
      </c>
      <c r="CV64" s="69" t="str">
        <f t="shared" si="105"/>
        <v/>
      </c>
      <c r="CW64" s="70" t="str">
        <f t="shared" si="106"/>
        <v/>
      </c>
      <c r="CX64" s="68" t="str" cm="1">
        <f t="array" ref="CX64">IF(OR($X64="", CX$7=""), "", IFERROR(IF(IFERROR(INDEX($F64:$L64, $BM64, MATCH(CX$6, $F$9:$L$9, 0)), "")&gt;CX$7, "", IFERROR(INDEX($BB64:$BH64, $BM64, MATCH(CX$6, $BB$10:$BH$10, 0)), "")), ""))</f>
        <v/>
      </c>
      <c r="CY64" s="70" t="str" cm="1">
        <f t="array" ref="CY64">IF(OR($X64="", CY$7=""), "", IFERROR(IF(IFERROR(INDEX($F64:$L64, $BM64, MATCH(CY$6, $F$9:$L$9, 0)), "")&gt;CY$7, "", IFERROR(INDEX($BB64:$BH64, $BM64, MATCH(CY$6, $BB$10:$BH$10, 0)), "")), ""))</f>
        <v/>
      </c>
      <c r="CZ64" s="68" t="str">
        <f t="shared" si="107"/>
        <v/>
      </c>
      <c r="DA64" s="69" t="str">
        <f t="shared" si="108"/>
        <v/>
      </c>
      <c r="DB64" s="69" t="str">
        <f t="shared" si="109"/>
        <v/>
      </c>
      <c r="DC64" s="69" t="str">
        <f t="shared" si="110"/>
        <v/>
      </c>
      <c r="DD64" s="69" t="str">
        <f t="shared" si="111"/>
        <v/>
      </c>
      <c r="DE64" s="69" t="str">
        <f t="shared" si="112"/>
        <v/>
      </c>
      <c r="DF64" s="70" t="str">
        <f t="shared" si="113"/>
        <v/>
      </c>
      <c r="DG64" s="68" t="str" cm="1">
        <f t="array" ref="DG64">IF(OR($X64="", DG$7=""), "", IFERROR(IF(IFERROR(INDEX($F64:$L64, $BM64, MATCH(DG$6, $F$9:$L$9, 0)), "")&gt;DG$7, "", IFERROR(INDEX($BB64:$BH64, $BM64, MATCH(DG$6, $BB$10:$BH$10, 0)), "")), ""))</f>
        <v/>
      </c>
      <c r="DH64" s="70" t="str" cm="1">
        <f t="array" ref="DH64">IF(OR($X64="", DH$7=""), "", IFERROR(IF(IFERROR(INDEX($F64:$L64, $BM64, MATCH(DH$6, $F$9:$L$9, 0)), "")&gt;DH$7, "", IFERROR(INDEX($BB64:$BH64, $BM64, MATCH(DH$6, $BB$10:$BH$10, 0)), "")), ""))</f>
        <v/>
      </c>
      <c r="DI64" s="68" t="str">
        <f t="shared" si="114"/>
        <v/>
      </c>
      <c r="DJ64" s="69" t="str">
        <f t="shared" si="115"/>
        <v/>
      </c>
      <c r="DK64" s="69" t="str">
        <f t="shared" si="116"/>
        <v/>
      </c>
      <c r="DL64" s="69" t="str">
        <f t="shared" si="117"/>
        <v/>
      </c>
      <c r="DM64" s="69" t="str">
        <f t="shared" si="118"/>
        <v/>
      </c>
      <c r="DN64" s="69" t="str">
        <f t="shared" si="119"/>
        <v/>
      </c>
      <c r="DO64" s="70" t="str">
        <f t="shared" si="120"/>
        <v/>
      </c>
      <c r="DP64" s="68" t="str" cm="1">
        <f t="array" ref="DP64">IF(OR($X64="", DP$7=""), "", IFERROR(IF(IFERROR(INDEX($F64:$L64, $BM64, MATCH(DP$6, $F$9:$L$9, 0)), "")&gt;DP$7, "", IFERROR(INDEX($BB64:$BH64, $BM64, MATCH(DP$6, $BB$10:$BH$10, 0)), "")), ""))</f>
        <v/>
      </c>
      <c r="DQ64" s="70" t="str" cm="1">
        <f t="array" ref="DQ64">IF(OR($X64="", DQ$7=""), "", IFERROR(IF(IFERROR(INDEX($F64:$L64, $BM64, MATCH(DQ$6, $F$9:$L$9, 0)), "")&gt;DQ$7, "", IFERROR(INDEX($BB64:$BH64, $BM64, MATCH(DQ$6, $BB$10:$BH$10, 0)), "")), ""))</f>
        <v/>
      </c>
      <c r="DR64" s="68" t="str">
        <f t="shared" si="121"/>
        <v/>
      </c>
      <c r="DS64" s="69" t="str">
        <f t="shared" si="122"/>
        <v/>
      </c>
      <c r="DT64" s="69" t="str">
        <f t="shared" si="123"/>
        <v/>
      </c>
      <c r="DU64" s="69" t="str">
        <f t="shared" si="124"/>
        <v/>
      </c>
      <c r="DV64" s="69" t="str">
        <f t="shared" si="125"/>
        <v/>
      </c>
      <c r="DW64" s="69" t="str">
        <f t="shared" si="126"/>
        <v/>
      </c>
      <c r="DX64" s="70" t="str">
        <f t="shared" si="127"/>
        <v/>
      </c>
      <c r="DY64" s="68" t="str" cm="1">
        <f t="array" ref="DY64">IF(OR($X64="", DY$7=""), "", IFERROR(IF(IFERROR(INDEX($F64:$L64, $BM64, MATCH(DY$6, $F$9:$L$9, 0)), "")&gt;DY$7, "", IFERROR(INDEX($BB64:$BH64, $BM64, MATCH(DY$6, $BB$10:$BH$10, 0)), "")), ""))</f>
        <v/>
      </c>
      <c r="DZ64" s="70" t="str" cm="1">
        <f t="array" ref="DZ64">IF(OR($X64="", DZ$7=""), "", IFERROR(IF(IFERROR(INDEX($F64:$L64, $BM64, MATCH(DZ$6, $F$9:$L$9, 0)), "")&gt;DZ$7, "", IFERROR(INDEX($BB64:$BH64, $BM64, MATCH(DZ$6, $BB$10:$BH$10, 0)), "")), ""))</f>
        <v/>
      </c>
      <c r="EA64" s="68" t="str">
        <f t="shared" si="128"/>
        <v/>
      </c>
      <c r="EB64" s="69" t="str">
        <f t="shared" si="129"/>
        <v/>
      </c>
      <c r="EC64" s="69" t="str">
        <f t="shared" si="130"/>
        <v/>
      </c>
      <c r="ED64" s="69" t="str">
        <f t="shared" si="131"/>
        <v/>
      </c>
      <c r="EE64" s="69" t="str">
        <f t="shared" si="132"/>
        <v/>
      </c>
      <c r="EF64" s="69" t="str">
        <f t="shared" si="133"/>
        <v/>
      </c>
      <c r="EG64" s="70" t="str">
        <f t="shared" si="134"/>
        <v/>
      </c>
      <c r="EH64" s="68" t="str" cm="1">
        <f t="array" ref="EH64">IF(OR($X64="", EH$7=""), "", IFERROR(IF(IFERROR(INDEX($F64:$L64, $BM64, MATCH(EH$6, $F$9:$L$9, 0)), "")&gt;EH$7, "", IFERROR(INDEX($BB64:$BH64, $BM64, MATCH(EH$6, $BB$10:$BH$10, 0)), "")), ""))</f>
        <v/>
      </c>
      <c r="EI64" s="70" t="str" cm="1">
        <f t="array" ref="EI64">IF(OR($X64="", EI$7=""), "", IFERROR(IF(IFERROR(INDEX($F64:$L64, $BM64, MATCH(EI$6, $F$9:$L$9, 0)), "")&gt;EI$7, "", IFERROR(INDEX($BB64:$BH64, $BM64, MATCH(EI$6, $BB$10:$BH$10, 0)), "")), ""))</f>
        <v/>
      </c>
      <c r="EJ64" s="68" t="str">
        <f t="shared" si="135"/>
        <v/>
      </c>
      <c r="EK64" s="69" t="str">
        <f t="shared" si="136"/>
        <v/>
      </c>
      <c r="EL64" s="69" t="str">
        <f t="shared" si="137"/>
        <v/>
      </c>
      <c r="EM64" s="69" t="str">
        <f t="shared" si="138"/>
        <v/>
      </c>
      <c r="EN64" s="69" t="str">
        <f t="shared" si="139"/>
        <v/>
      </c>
      <c r="EO64" s="69" t="str">
        <f t="shared" si="140"/>
        <v/>
      </c>
      <c r="EP64" s="70" t="str">
        <f t="shared" si="141"/>
        <v/>
      </c>
      <c r="EQ64" s="68" t="str" cm="1">
        <f t="array" ref="EQ64">IF(OR($X64="", EQ$7=""), "", IFERROR(IF(IFERROR(INDEX($F64:$L64, $BM64, MATCH(EQ$6, $F$9:$L$9, 0)), "")&gt;EQ$7, "", IFERROR(INDEX($BB64:$BH64, $BM64, MATCH(EQ$6, $BB$10:$BH$10, 0)), "")), ""))</f>
        <v/>
      </c>
      <c r="ER64" s="70" t="str" cm="1">
        <f t="array" ref="ER64">IF(OR($X64="", ER$7=""), "", IFERROR(IF(IFERROR(INDEX($F64:$L64, $BM64, MATCH(ER$6, $F$9:$L$9, 0)), "")&gt;ER$7, "", IFERROR(INDEX($BB64:$BH64, $BM64, MATCH(ER$6, $BB$10:$BH$10, 0)), "")), ""))</f>
        <v/>
      </c>
      <c r="ES64" s="68" t="str">
        <f t="shared" si="142"/>
        <v/>
      </c>
      <c r="ET64" s="69" t="str">
        <f t="shared" si="143"/>
        <v/>
      </c>
      <c r="EU64" s="69" t="str">
        <f t="shared" si="144"/>
        <v/>
      </c>
      <c r="EV64" s="69" t="str">
        <f t="shared" si="145"/>
        <v/>
      </c>
      <c r="EW64" s="69" t="str">
        <f t="shared" si="146"/>
        <v/>
      </c>
      <c r="EX64" s="69" t="str">
        <f t="shared" si="147"/>
        <v/>
      </c>
      <c r="EY64" s="70" t="str">
        <f t="shared" si="148"/>
        <v/>
      </c>
      <c r="FA64" s="68" t="str" cm="1">
        <f t="array" ref="FA64">IF($X64="", "", IFERROR(INDEX($BN64:$EY64, $EZ64, MATCH(FA$8, $BN$2:$EY$2, 0)), ""))</f>
        <v/>
      </c>
      <c r="FB64" s="69" t="str" cm="1">
        <f t="array" ref="FB64">IF($X64="", "", IFERROR(INDEX($BN64:$EY64, $EZ64, MATCH(FB$8, $BN$2:$EY$2, 0)), ""))</f>
        <v/>
      </c>
      <c r="FC64" s="69" t="str" cm="1">
        <f t="array" ref="FC64">IF($X64="", "", IFERROR(INDEX($BN64:$EY64, $EZ64, MATCH(FC$8, $BN$2:$EY$2, 0)), ""))</f>
        <v/>
      </c>
      <c r="FD64" s="69" t="str" cm="1">
        <f t="array" ref="FD64">IF($X64="", "", IFERROR(INDEX($BN64:$EY64, $EZ64, MATCH(FD$8, $BN$2:$EY$2, 0)), ""))</f>
        <v/>
      </c>
      <c r="FE64" s="69" t="str" cm="1">
        <f t="array" ref="FE64">IF($X64="", "", IFERROR(INDEX($BN64:$EY64, $EZ64, MATCH(FE$8, $BN$2:$EY$2, 0)), ""))</f>
        <v/>
      </c>
      <c r="FF64" s="69" t="str" cm="1">
        <f t="array" ref="FF64">IF($X64="", "", IFERROR(INDEX($BN64:$EY64, $EZ64, MATCH(FF$8, $BN$2:$EY$2, 0)), ""))</f>
        <v/>
      </c>
      <c r="FG64" s="69" t="str" cm="1">
        <f t="array" ref="FG64">IF($X64="", "", IFERROR(INDEX($BN64:$EY64, $EZ64, MATCH(FG$8, $BN$2:$EY$2, 0)), ""))</f>
        <v/>
      </c>
      <c r="FH64" s="69" t="str" cm="1">
        <f t="array" ref="FH64">IF($X64="", "", IFERROR(INDEX($BN64:$EY64, $EZ64, MATCH(FH$8, $BN$2:$EY$2, 0)), ""))</f>
        <v/>
      </c>
      <c r="FI64" s="69" t="str" cm="1">
        <f t="array" ref="FI64">IF($X64="", "", IFERROR(INDEX($BN64:$EY64, $EZ64, MATCH(FI$8, $BN$2:$EY$2, 0)), ""))</f>
        <v/>
      </c>
      <c r="FJ64" s="69" t="str" cm="1">
        <f t="array" ref="FJ64">IF($X64="", "", IFERROR(INDEX($BN64:$EY64, $EZ64, MATCH(FJ$8, $BN$2:$EY$2, 0)), ""))</f>
        <v/>
      </c>
      <c r="FK64" s="69" t="str" cm="1">
        <f t="array" ref="FK64">IF($X64="", "", IFERROR(INDEX($BN64:$EY64, $EZ64, MATCH(FK$8, $BN$2:$EY$2, 0)), ""))</f>
        <v/>
      </c>
      <c r="FL64" s="69" t="str" cm="1">
        <f t="array" ref="FL64">IF($X64="", "", IFERROR(INDEX($BN64:$EY64, $EZ64, MATCH(FL$8, $BN$2:$EY$2, 0)), ""))</f>
        <v/>
      </c>
      <c r="FM64" s="69" t="str" cm="1">
        <f t="array" ref="FM64">IF($X64="", "", IFERROR(INDEX($BN64:$EY64, $EZ64, MATCH(FM$8, $BN$2:$EY$2, 0)), ""))</f>
        <v/>
      </c>
      <c r="FN64" s="69" t="str" cm="1">
        <f t="array" ref="FN64">IF($X64="", "", IFERROR(INDEX($BN64:$EY64, $EZ64, MATCH(FN$8, $BN$2:$EY$2, 0)), ""))</f>
        <v/>
      </c>
      <c r="FO64" s="69" t="str" cm="1">
        <f t="array" ref="FO64">IF($X64="", "", IFERROR(INDEX($BN64:$EY64, $EZ64, MATCH(FO$8, $BN$2:$EY$2, 0)), ""))</f>
        <v/>
      </c>
      <c r="FP64" s="69" t="str" cm="1">
        <f t="array" ref="FP64">IF($X64="", "", IFERROR(INDEX($BN64:$EY64, $EZ64, MATCH(FP$8, $BN$2:$EY$2, 0)), ""))</f>
        <v/>
      </c>
      <c r="FQ64" s="69" t="str" cm="1">
        <f t="array" ref="FQ64">IF($X64="", "", IFERROR(INDEX($BN64:$EY64, $EZ64, MATCH(FQ$8, $BN$2:$EY$2, 0)), ""))</f>
        <v/>
      </c>
      <c r="FR64" s="69" t="str" cm="1">
        <f t="array" ref="FR64">IF($X64="", "", IFERROR(INDEX($BN64:$EY64, $EZ64, MATCH(FR$8, $BN$2:$EY$2, 0)), ""))</f>
        <v/>
      </c>
      <c r="FS64" s="69" t="str" cm="1">
        <f t="array" ref="FS64">IF($X64="", "", IFERROR(INDEX($BN64:$EY64, $EZ64, MATCH(FS$8, $BN$2:$EY$2, 0)), ""))</f>
        <v/>
      </c>
      <c r="FT64" s="69" t="str" cm="1">
        <f t="array" ref="FT64">IF($X64="", "", IFERROR(INDEX($BN64:$EY64, $EZ64, MATCH(FT$8, $BN$2:$EY$2, 0)), ""))</f>
        <v/>
      </c>
      <c r="FU64" s="69" t="str" cm="1">
        <f t="array" ref="FU64">IF($X64="", "", IFERROR(INDEX($BN64:$EY64, $EZ64, MATCH(FU$8, $BN$2:$EY$2, 0)), ""))</f>
        <v/>
      </c>
      <c r="FV64" s="69" t="str" cm="1">
        <f t="array" ref="FV64">IF($X64="", "", IFERROR(INDEX($BN64:$EY64, $EZ64, MATCH(FV$8, $BN$2:$EY$2, 0)), ""))</f>
        <v/>
      </c>
      <c r="FW64" s="69" t="str" cm="1">
        <f t="array" ref="FW64">IF($X64="", "", IFERROR(INDEX($BN64:$EY64, $EZ64, MATCH(FW$8, $BN$2:$EY$2, 0)), ""))</f>
        <v/>
      </c>
      <c r="FX64" s="69" t="str" cm="1">
        <f t="array" ref="FX64">IF($X64="", "", IFERROR(INDEX($BN64:$EY64, $EZ64, MATCH(FX$8, $BN$2:$EY$2, 0)), ""))</f>
        <v/>
      </c>
      <c r="FY64" s="69" t="str" cm="1">
        <f t="array" ref="FY64">IF($X64="", "", IFERROR(INDEX($BN64:$EY64, $EZ64, MATCH(FY$8, $BN$2:$EY$2, 0)), ""))</f>
        <v/>
      </c>
      <c r="FZ64" s="69" t="str" cm="1">
        <f t="array" ref="FZ64">IF($X64="", "", IFERROR(INDEX($BN64:$EY64, $EZ64, MATCH(FZ$8, $BN$2:$EY$2, 0)), ""))</f>
        <v/>
      </c>
      <c r="GA64" s="69" t="str" cm="1">
        <f t="array" ref="GA64">IF($X64="", "", IFERROR(INDEX($BN64:$EY64, $EZ64, MATCH(GA$8, $BN$2:$EY$2, 0)), ""))</f>
        <v/>
      </c>
      <c r="GB64" s="69" t="str" cm="1">
        <f t="array" ref="GB64">IF($X64="", "", IFERROR(INDEX($BN64:$EY64, $EZ64, MATCH(GB$8, $BN$2:$EY$2, 0)), ""))</f>
        <v/>
      </c>
      <c r="GC64" s="69" t="str" cm="1">
        <f t="array" ref="GC64">IF($X64="", "", IFERROR(INDEX($BN64:$EY64, $EZ64, MATCH(GC$8, $BN$2:$EY$2, 0)), ""))</f>
        <v/>
      </c>
      <c r="GD64" s="69" t="str" cm="1">
        <f t="array" ref="GD64">IF($X64="", "", IFERROR(INDEX($BN64:$EY64, $EZ64, MATCH(GD$8, $BN$2:$EY$2, 0)), ""))</f>
        <v/>
      </c>
      <c r="GE64" s="69" t="str" cm="1">
        <f t="array" ref="GE64">IF($X64="", "", IFERROR(INDEX($BN64:$EY64, $EZ64, MATCH(GE$8, $BN$2:$EY$2, 0)), ""))</f>
        <v/>
      </c>
      <c r="GF64" s="69" t="str" cm="1">
        <f t="array" ref="GF64">IF($X64="", "", IFERROR(INDEX($BN64:$EY64, $EZ64, MATCH(GF$8, $BN$2:$EY$2, 0)), ""))</f>
        <v/>
      </c>
      <c r="GG64" s="69" t="str" cm="1">
        <f t="array" ref="GG64">IF($X64="", "", IFERROR(INDEX($BN64:$EY64, $EZ64, MATCH(GG$8, $BN$2:$EY$2, 0)), ""))</f>
        <v/>
      </c>
      <c r="GH64" s="69" t="str" cm="1">
        <f t="array" ref="GH64">IF($X64="", "", IFERROR(INDEX($BN64:$EY64, $EZ64, MATCH(GH$8, $BN$2:$EY$2, 0)), ""))</f>
        <v/>
      </c>
      <c r="GI64" s="69" t="str" cm="1">
        <f t="array" ref="GI64">IF($X64="", "", IFERROR(INDEX($BN64:$EY64, $EZ64, MATCH(GI$8, $BN$2:$EY$2, 0)), ""))</f>
        <v/>
      </c>
      <c r="GJ64" s="69" t="str" cm="1">
        <f t="array" ref="GJ64">IF($X64="", "", IFERROR(INDEX($BN64:$EY64, $EZ64, MATCH(GJ$8, $BN$2:$EY$2, 0)), ""))</f>
        <v/>
      </c>
      <c r="GK64" s="69" t="str" cm="1">
        <f t="array" ref="GK64">IF($X64="", "", IFERROR(INDEX($BN64:$EY64, $EZ64, MATCH(GK$8, $BN$2:$EY$2, 0)), ""))</f>
        <v/>
      </c>
      <c r="GL64" s="69" t="str" cm="1">
        <f t="array" ref="GL64">IF($X64="", "", IFERROR(INDEX($BN64:$EY64, $EZ64, MATCH(GL$8, $BN$2:$EY$2, 0)), ""))</f>
        <v/>
      </c>
      <c r="GM64" s="69" t="str" cm="1">
        <f t="array" ref="GM64">IF($X64="", "", IFERROR(INDEX($BN64:$EY64, $EZ64, MATCH(GM$8, $BN$2:$EY$2, 0)), ""))</f>
        <v/>
      </c>
      <c r="GN64" s="69" t="str" cm="1">
        <f t="array" ref="GN64">IF($X64="", "", IFERROR(INDEX($BN64:$EY64, $EZ64, MATCH(GN$8, $BN$2:$EY$2, 0)), ""))</f>
        <v/>
      </c>
      <c r="GO64" s="69" t="str" cm="1">
        <f t="array" ref="GO64">IF($X64="", "", IFERROR(INDEX($BN64:$EY64, $EZ64, MATCH(GO$8, $BN$2:$EY$2, 0)), ""))</f>
        <v/>
      </c>
      <c r="GP64" s="69" t="str" cm="1">
        <f t="array" ref="GP64">IF($X64="", "", IFERROR(INDEX($BN64:$EY64, $EZ64, MATCH(GP$8, $BN$2:$EY$2, 0)), ""))</f>
        <v/>
      </c>
      <c r="GQ64" s="69" t="str" cm="1">
        <f t="array" ref="GQ64">IF($X64="", "", IFERROR(INDEX($BN64:$EY64, $EZ64, MATCH(GQ$8, $BN$2:$EY$2, 0)), ""))</f>
        <v/>
      </c>
      <c r="GR64" s="69" t="str" cm="1">
        <f t="array" ref="GR64">IF($X64="", "", IFERROR(INDEX($BN64:$EY64, $EZ64, MATCH(GR$8, $BN$2:$EY$2, 0)), ""))</f>
        <v/>
      </c>
      <c r="GS64" s="69" t="str" cm="1">
        <f t="array" ref="GS64">IF($X64="", "", IFERROR(INDEX($BN64:$EY64, $EZ64, MATCH(GS$8, $BN$2:$EY$2, 0)), ""))</f>
        <v/>
      </c>
      <c r="GT64" s="69" t="str" cm="1">
        <f t="array" ref="GT64">IF($X64="", "", IFERROR(INDEX($BN64:$EY64, $EZ64, MATCH(GT$8, $BN$2:$EY$2, 0)), ""))</f>
        <v/>
      </c>
      <c r="GU64" s="69" t="str" cm="1">
        <f t="array" ref="GU64">IF($X64="", "", IFERROR(INDEX($BN64:$EY64, $EZ64, MATCH(GU$8, $BN$2:$EY$2, 0)), ""))</f>
        <v/>
      </c>
      <c r="GV64" s="69" t="str" cm="1">
        <f t="array" ref="GV64">IF($X64="", "", IFERROR(INDEX($BN64:$EY64, $EZ64, MATCH(GV$8, $BN$2:$EY$2, 0)), ""))</f>
        <v/>
      </c>
      <c r="GW64" s="69" t="str" cm="1">
        <f t="array" ref="GW64">IF($X64="", "", IFERROR(INDEX($BN64:$EY64, $EZ64, MATCH(GW$8, $BN$2:$EY$2, 0)), ""))</f>
        <v/>
      </c>
      <c r="GX64" s="69" t="str" cm="1">
        <f t="array" ref="GX64">IF($X64="", "", IFERROR(INDEX($BN64:$EY64, $EZ64, MATCH(GX$8, $BN$2:$EY$2, 0)), ""))</f>
        <v/>
      </c>
      <c r="GY64" s="69" t="str" cm="1">
        <f t="array" ref="GY64">IF($X64="", "", IFERROR(INDEX($BN64:$EY64, $EZ64, MATCH(GY$8, $BN$2:$EY$2, 0)), ""))</f>
        <v/>
      </c>
      <c r="GZ64" s="69" t="str" cm="1">
        <f t="array" ref="GZ64">IF($X64="", "", IFERROR(INDEX($BN64:$EY64, $EZ64, MATCH(GZ$8, $BN$2:$EY$2, 0)), ""))</f>
        <v/>
      </c>
      <c r="HA64" s="69" t="str" cm="1">
        <f t="array" ref="HA64">IF($X64="", "", IFERROR(INDEX($BN64:$EY64, $EZ64, MATCH(HA$8, $BN$2:$EY$2, 0)), ""))</f>
        <v/>
      </c>
      <c r="HB64" s="69" t="str" cm="1">
        <f t="array" ref="HB64">IF($X64="", "", IFERROR(INDEX($BN64:$EY64, $EZ64, MATCH(HB$8, $BN$2:$EY$2, 0)), ""))</f>
        <v/>
      </c>
      <c r="HC64" s="69" t="str" cm="1">
        <f t="array" ref="HC64">IF($X64="", "", IFERROR(INDEX($BN64:$EY64, $EZ64, MATCH(HC$8, $BN$2:$EY$2, 0)), ""))</f>
        <v/>
      </c>
      <c r="HD64" s="69" t="str" cm="1">
        <f t="array" ref="HD64">IF($X64="", "", IFERROR(INDEX($BN64:$EY64, $EZ64, MATCH(HD$8, $BN$2:$EY$2, 0)), ""))</f>
        <v/>
      </c>
      <c r="HE64" s="69" t="str" cm="1">
        <f t="array" ref="HE64">IF($X64="", "", IFERROR(INDEX($BN64:$EY64, $EZ64, MATCH(HE$8, $BN$2:$EY$2, 0)), ""))</f>
        <v/>
      </c>
      <c r="HF64" s="69" t="str" cm="1">
        <f t="array" ref="HF64">IF($X64="", "", IFERROR(INDEX($BN64:$EY64, $EZ64, MATCH(HF$8, $BN$2:$EY$2, 0)), ""))</f>
        <v/>
      </c>
      <c r="HG64" s="69" t="str" cm="1">
        <f t="array" ref="HG64">IF($X64="", "", IFERROR(INDEX($BN64:$EY64, $EZ64, MATCH(HG$8, $BN$2:$EY$2, 0)), ""))</f>
        <v/>
      </c>
      <c r="HH64" s="69" t="str" cm="1">
        <f t="array" ref="HH64">IF($X64="", "", IFERROR(INDEX($BN64:$EY64, $EZ64, MATCH(HH$8, $BN$2:$EY$2, 0)), ""))</f>
        <v/>
      </c>
      <c r="HI64" s="69" t="str" cm="1">
        <f t="array" ref="HI64">IF($X64="", "", IFERROR(INDEX($BN64:$EY64, $EZ64, MATCH(HI$8, $BN$2:$EY$2, 0)), ""))</f>
        <v/>
      </c>
      <c r="HJ64" s="69" t="str" cm="1">
        <f t="array" ref="HJ64">IF($X64="", "", IFERROR(INDEX($BN64:$EY64, $EZ64, MATCH(HJ$8, $BN$2:$EY$2, 0)), ""))</f>
        <v/>
      </c>
      <c r="HK64" s="69" t="str" cm="1">
        <f t="array" ref="HK64">IF($X64="", "", IFERROR(INDEX($BN64:$EY64, $EZ64, MATCH(HK$8, $BN$2:$EY$2, 0)), ""))</f>
        <v/>
      </c>
      <c r="HL64" s="69" t="str" cm="1">
        <f t="array" ref="HL64">IF($X64="", "", IFERROR(INDEX($BN64:$EY64, $EZ64, MATCH(HL$8, $BN$2:$EY$2, 0)), ""))</f>
        <v/>
      </c>
      <c r="HM64" s="69" t="str" cm="1">
        <f t="array" ref="HM64">IF($X64="", "", IFERROR(INDEX($BN64:$EY64, $EZ64, MATCH(HM$8, $BN$2:$EY$2, 0)), ""))</f>
        <v/>
      </c>
      <c r="HN64" s="69" t="str" cm="1">
        <f t="array" ref="HN64">IF($X64="", "", IFERROR(INDEX($BN64:$EY64, $EZ64, MATCH(HN$8, $BN$2:$EY$2, 0)), ""))</f>
        <v/>
      </c>
      <c r="HO64" s="69" t="str" cm="1">
        <f t="array" ref="HO64">IF($X64="", "", IFERROR(INDEX($BN64:$EY64, $EZ64, MATCH(HO$8, $BN$2:$EY$2, 0)), ""))</f>
        <v/>
      </c>
      <c r="HP64" s="69" t="str" cm="1">
        <f t="array" ref="HP64">IF($X64="", "", IFERROR(INDEX($BN64:$EY64, $EZ64, MATCH(HP$8, $BN$2:$EY$2, 0)), ""))</f>
        <v/>
      </c>
      <c r="HQ64" s="69" t="str" cm="1">
        <f t="array" ref="HQ64">IF($X64="", "", IFERROR(INDEX($BN64:$EY64, $EZ64, MATCH(HQ$8, $BN$2:$EY$2, 0)), ""))</f>
        <v/>
      </c>
      <c r="HR64" s="70" t="str" cm="1">
        <f t="array" ref="HR64">IF($X64="", "", IFERROR(INDEX($BN64:$EY64, $EZ64, MATCH(HR$8, $BN$2:$EY$2, 0)), ""))</f>
        <v/>
      </c>
      <c r="HT64" s="8" t="str" cm="1">
        <f t="array" ref="HT64">IFERROR(INDEX($FA$6:$HR$6, $HS$6, MATCH(MIN($FA64:$HR64), $FA64:$HR64, 0)), "")</f>
        <v/>
      </c>
      <c r="HV64" s="8" t="str" cm="1">
        <f t="array" ref="HV64">IFERROR(INDEX(Trainers!$I$11:$I$20, MATCH(IFERROR(INDEX($FA$7:$HR$7, $HS$6, MATCH(MIN($FA64:$HR64), $FA64:$HR64, 0)), ""), Trainers!$AB$11:$AB$20, 0)), "")</f>
        <v/>
      </c>
      <c r="HX64" s="81" t="str">
        <f t="shared" si="167"/>
        <v/>
      </c>
      <c r="HY64" s="88" t="str">
        <f t="shared" si="168"/>
        <v/>
      </c>
      <c r="HZ64" s="81" t="str">
        <f t="shared" si="180"/>
        <v/>
      </c>
      <c r="IA64" s="88" t="str">
        <f t="shared" si="181"/>
        <v/>
      </c>
      <c r="IB64" s="81" t="str">
        <f t="shared" si="180"/>
        <v/>
      </c>
      <c r="IC64" s="88" t="str">
        <f t="shared" si="181"/>
        <v/>
      </c>
      <c r="ID64" s="81" t="str">
        <f t="shared" si="180"/>
        <v/>
      </c>
      <c r="IE64" s="88" t="str">
        <f t="shared" si="181"/>
        <v/>
      </c>
      <c r="IF64" s="81" t="str">
        <f t="shared" si="180"/>
        <v/>
      </c>
      <c r="IG64" s="88" t="str">
        <f t="shared" si="181"/>
        <v/>
      </c>
      <c r="IH64" s="81" t="str">
        <f t="shared" si="180"/>
        <v/>
      </c>
      <c r="II64" s="88" t="str">
        <f t="shared" si="181"/>
        <v/>
      </c>
      <c r="IJ64" s="81" t="str">
        <f t="shared" si="180"/>
        <v/>
      </c>
      <c r="IK64" s="88" t="str">
        <f t="shared" si="181"/>
        <v/>
      </c>
      <c r="IL64" s="81" t="str">
        <f t="shared" si="180"/>
        <v/>
      </c>
      <c r="IM64" s="88" t="str">
        <f t="shared" si="181"/>
        <v/>
      </c>
      <c r="IN64" s="81" t="str">
        <f t="shared" si="180"/>
        <v/>
      </c>
      <c r="IO64" s="88" t="str">
        <f t="shared" si="181"/>
        <v/>
      </c>
      <c r="IP64" s="81" t="str">
        <f t="shared" si="180"/>
        <v/>
      </c>
      <c r="IQ64" s="88" t="str">
        <f t="shared" si="179"/>
        <v/>
      </c>
      <c r="IS64" s="81" t="str" cm="1">
        <f t="array" ref="IS64">IF($X64="", "", IFERROR(INDEX($HX$3:$IQ$3, $IR$3, MATCH(IS$10, $HX64:$IQ64, 0)), ""))</f>
        <v/>
      </c>
      <c r="IT64" s="89" t="str" cm="1">
        <f t="array" ref="IT64">IF($X64="", "", IFERROR(INDEX($HX$3:$IQ$3, $IR$3, MATCH(IT$10, $HX64:$IQ64, 0)), ""))</f>
        <v/>
      </c>
      <c r="IU64" s="89" t="str" cm="1">
        <f t="array" ref="IU64">IF($X64="", "", IFERROR(INDEX($HX$3:$IQ$3, $IR$3, MATCH(IU$10, $HX64:$IQ64, 0)), ""))</f>
        <v/>
      </c>
      <c r="IV64" s="8" t="str">
        <f t="shared" si="151"/>
        <v/>
      </c>
      <c r="IX64" s="8" t="str">
        <f t="shared" si="152"/>
        <v/>
      </c>
      <c r="IZ64" s="8" t="str">
        <f>IF($BL64="", "", IFERROR(INDEX(Trainers!$AB$11:$AB$20, MATCH($BL64, Trainers!$I$11:$I$20, 0)), ""))</f>
        <v/>
      </c>
      <c r="JA64" s="78" t="str">
        <f t="shared" si="153"/>
        <v/>
      </c>
      <c r="JB64" s="8" t="str" cm="1">
        <f t="array" ref="JB64">IFERROR(INDEX($BN$7:$EY$7, $BM$7, MATCH(CONCATENATE($IZ64, " - ", $BJ64), $BN$2:$EY$2, 0)), "")</f>
        <v/>
      </c>
      <c r="JC64" s="8" t="str">
        <f t="shared" si="154"/>
        <v/>
      </c>
      <c r="JE64" s="8" t="str">
        <f>IF($HV64="", "", IFERROR(INDEX(Trainers!$AB$11:$AB$20, MATCH($HV64, Trainers!$I$11:$I$20, 0)), ""))</f>
        <v/>
      </c>
      <c r="JF64" s="78" t="str" cm="1">
        <f t="array" ref="JF64">IF(IFERROR(INDEX($F64:$L64, $Y64, MATCH($HT64, $F$9:$L$9, 0)), "")="", "", IFERROR(INDEX($F64:$L64, $Y64, MATCH($HT64, $F$9:$L$9, 0)), ""))</f>
        <v/>
      </c>
      <c r="JG64" s="8" t="str" cm="1">
        <f t="array" ref="JG64">IFERROR(INDEX($BN$7:$EY$7, $BM$7, MATCH(CONCATENATE($JE64, " - ", $HT64), $BN$2:$EY$2, 0)), "")</f>
        <v/>
      </c>
      <c r="JH64" s="8" t="str">
        <f t="shared" si="155"/>
        <v/>
      </c>
    </row>
    <row r="65" spans="1:268" x14ac:dyDescent="0.25">
      <c r="A65" s="2"/>
      <c r="B65" s="20"/>
      <c r="C65" s="21"/>
      <c r="D65" s="38"/>
      <c r="E65" s="22"/>
      <c r="F65" s="22"/>
      <c r="G65" s="22"/>
      <c r="H65" s="22"/>
      <c r="I65" s="22"/>
      <c r="J65" s="22"/>
      <c r="K65" s="22"/>
      <c r="L65" s="23"/>
      <c r="M65" s="2"/>
      <c r="N65" s="101" t="str">
        <f t="shared" si="75"/>
        <v/>
      </c>
      <c r="O65" s="2"/>
      <c r="P65" s="62"/>
      <c r="Q65" s="62"/>
      <c r="R65" s="62"/>
      <c r="X65" s="8" t="str">
        <f t="shared" si="76"/>
        <v/>
      </c>
      <c r="Z65" s="8" t="str">
        <f t="shared" si="38"/>
        <v/>
      </c>
      <c r="AA65" s="8" t="str">
        <f t="shared" si="39"/>
        <v/>
      </c>
      <c r="AB65" s="8" t="str">
        <f t="shared" si="40"/>
        <v/>
      </c>
      <c r="AC65" s="8" t="str">
        <f t="shared" si="171"/>
        <v/>
      </c>
      <c r="AD65" s="8" t="str">
        <f t="shared" si="172"/>
        <v/>
      </c>
      <c r="AE65" s="8" t="str">
        <f t="shared" si="173"/>
        <v/>
      </c>
      <c r="AF65" s="8" t="str">
        <f t="shared" si="174"/>
        <v/>
      </c>
      <c r="AG65" s="8" t="str">
        <f t="shared" si="175"/>
        <v/>
      </c>
      <c r="AH65" s="8" t="str">
        <f t="shared" si="176"/>
        <v/>
      </c>
      <c r="AI65" s="8" t="str">
        <f t="shared" si="177"/>
        <v/>
      </c>
      <c r="AJ65" s="8" t="str">
        <f t="shared" si="178"/>
        <v/>
      </c>
      <c r="AL65" s="68" t="str">
        <f t="shared" si="158"/>
        <v/>
      </c>
      <c r="AM65" s="69" t="str">
        <f t="shared" si="159"/>
        <v/>
      </c>
      <c r="AN65" s="69" t="str">
        <f t="shared" si="160"/>
        <v/>
      </c>
      <c r="AO65" s="69" t="str">
        <f t="shared" si="161"/>
        <v/>
      </c>
      <c r="AP65" s="69" t="str">
        <f t="shared" si="162"/>
        <v/>
      </c>
      <c r="AQ65" s="69" t="str">
        <f t="shared" si="163"/>
        <v/>
      </c>
      <c r="AR65" s="70" t="str">
        <f t="shared" si="164"/>
        <v/>
      </c>
      <c r="AT65" s="68" t="str">
        <f>IF($D65="", "", IFERROR(INDEX('Training Positions'!C$11:C$30, MATCH($D65, 'Training Positions'!$B$11:$B$30, 0)), ""))</f>
        <v/>
      </c>
      <c r="AU65" s="69" t="str">
        <f>IF($D65="", "", IFERROR(INDEX('Training Positions'!D$11:D$30, MATCH($D65, 'Training Positions'!$B$11:$B$30, 0)), ""))</f>
        <v/>
      </c>
      <c r="AV65" s="69" t="str">
        <f>IF($D65="", "", IFERROR(INDEX('Training Positions'!E$11:E$30, MATCH($D65, 'Training Positions'!$B$11:$B$30, 0)), ""))</f>
        <v/>
      </c>
      <c r="AW65" s="69" t="str">
        <f>IF($D65="", "", IFERROR(INDEX('Training Positions'!F$11:F$30, MATCH($D65, 'Training Positions'!$B$11:$B$30, 0)), ""))</f>
        <v/>
      </c>
      <c r="AX65" s="69" t="str">
        <f>IF($D65="", "", IFERROR(INDEX('Training Positions'!G$11:G$30, MATCH($D65, 'Training Positions'!$B$11:$B$30, 0)), ""))</f>
        <v/>
      </c>
      <c r="AY65" s="69" t="str">
        <f>IF($D65="", "", IFERROR(INDEX('Training Positions'!H$11:H$30, MATCH($D65, 'Training Positions'!$B$11:$B$30, 0)), ""))</f>
        <v/>
      </c>
      <c r="AZ65" s="70" t="str">
        <f>IF($D65="", "", IFERROR(INDEX('Training Positions'!I$11:I$30, MATCH($D65, 'Training Positions'!$B$11:$B$30, 0)), ""))</f>
        <v/>
      </c>
      <c r="BB65" s="68" t="str">
        <f t="shared" si="183"/>
        <v/>
      </c>
      <c r="BC65" s="69" t="str">
        <f t="shared" si="183"/>
        <v/>
      </c>
      <c r="BD65" s="69" t="str">
        <f t="shared" si="182"/>
        <v/>
      </c>
      <c r="BE65" s="69" t="str">
        <f t="shared" si="182"/>
        <v/>
      </c>
      <c r="BF65" s="69" t="str">
        <f t="shared" si="182"/>
        <v/>
      </c>
      <c r="BG65" s="69" t="str">
        <f t="shared" si="182"/>
        <v/>
      </c>
      <c r="BH65" s="70" t="str">
        <f t="shared" si="182"/>
        <v/>
      </c>
      <c r="BJ65" s="8" t="str" cm="1">
        <f t="array" ref="BJ65">IF($X65="", "", IFERROR(INDEX($BB$10:$BH$10, $BA$10, MATCH(MIN($BB65:$BH65), $BB65:$BH65, 0)), ""))</f>
        <v/>
      </c>
      <c r="BK65" s="78" t="str">
        <f t="shared" si="78"/>
        <v/>
      </c>
      <c r="BL65" s="8" t="str">
        <f>IF($IX65="", "", IFERROR(INDEX(Trainers!$I$11:$I$20, MATCH($IX65, Trainers!$AB$11:$AB$20, 0)), ""))</f>
        <v/>
      </c>
      <c r="BN65" s="68" t="str" cm="1">
        <f t="array" ref="BN65">IF(OR($X65="", BN$7=""), "", IFERROR(IF(IFERROR(INDEX($F65:$L65, $BM65, MATCH(BN$6, $F$9:$L$9, 0)), "")&gt;BN$7, "", IFERROR(INDEX($BB65:$BH65, $BM65, MATCH(BN$6, $BB$10:$BH$10, 0)), "")), ""))</f>
        <v/>
      </c>
      <c r="BO65" s="70" t="str" cm="1">
        <f t="array" ref="BO65">IF(OR($X65="", BO$7=""), "", IFERROR(IF(IFERROR(INDEX($F65:$L65, $BM65, MATCH(BO$6, $F$9:$L$9, 0)), "")&gt;BO$7, "", IFERROR(INDEX($BB65:$BH65, $BM65, MATCH(BO$6, $BB$10:$BH$10, 0)), "")), ""))</f>
        <v/>
      </c>
      <c r="BP65" s="68" t="str">
        <f t="shared" si="79"/>
        <v/>
      </c>
      <c r="BQ65" s="69" t="str">
        <f t="shared" si="80"/>
        <v/>
      </c>
      <c r="BR65" s="69" t="str">
        <f t="shared" si="81"/>
        <v/>
      </c>
      <c r="BS65" s="69" t="str">
        <f t="shared" si="82"/>
        <v/>
      </c>
      <c r="BT65" s="69" t="str">
        <f t="shared" si="83"/>
        <v/>
      </c>
      <c r="BU65" s="69" t="str">
        <f t="shared" si="84"/>
        <v/>
      </c>
      <c r="BV65" s="70" t="str">
        <f t="shared" si="85"/>
        <v/>
      </c>
      <c r="BW65" s="68" t="str" cm="1">
        <f t="array" ref="BW65">IF(OR($X65="", BW$7=""), "", IFERROR(IF(IFERROR(INDEX($F65:$L65, $BM65, MATCH(BW$6, $F$9:$L$9, 0)), "")&gt;BW$7, "", IFERROR(INDEX($BB65:$BH65, $BM65, MATCH(BW$6, $BB$10:$BH$10, 0)), "")), ""))</f>
        <v/>
      </c>
      <c r="BX65" s="70" t="str" cm="1">
        <f t="array" ref="BX65">IF(OR($X65="", BX$7=""), "", IFERROR(IF(IFERROR(INDEX($F65:$L65, $BM65, MATCH(BX$6, $F$9:$L$9, 0)), "")&gt;BX$7, "", IFERROR(INDEX($BB65:$BH65, $BM65, MATCH(BX$6, $BB$10:$BH$10, 0)), "")), ""))</f>
        <v/>
      </c>
      <c r="BY65" s="68" t="str">
        <f t="shared" si="86"/>
        <v/>
      </c>
      <c r="BZ65" s="69" t="str">
        <f t="shared" si="87"/>
        <v/>
      </c>
      <c r="CA65" s="69" t="str">
        <f t="shared" si="88"/>
        <v/>
      </c>
      <c r="CB65" s="69" t="str">
        <f t="shared" si="89"/>
        <v/>
      </c>
      <c r="CC65" s="69" t="str">
        <f t="shared" si="90"/>
        <v/>
      </c>
      <c r="CD65" s="69" t="str">
        <f t="shared" si="91"/>
        <v/>
      </c>
      <c r="CE65" s="70" t="str">
        <f t="shared" si="92"/>
        <v/>
      </c>
      <c r="CF65" s="68" t="str" cm="1">
        <f t="array" ref="CF65">IF(OR($X65="", CF$7=""), "", IFERROR(IF(IFERROR(INDEX($F65:$L65, $BM65, MATCH(CF$6, $F$9:$L$9, 0)), "")&gt;CF$7, "", IFERROR(INDEX($BB65:$BH65, $BM65, MATCH(CF$6, $BB$10:$BH$10, 0)), "")), ""))</f>
        <v/>
      </c>
      <c r="CG65" s="70" t="str" cm="1">
        <f t="array" ref="CG65">IF(OR($X65="", CG$7=""), "", IFERROR(IF(IFERROR(INDEX($F65:$L65, $BM65, MATCH(CG$6, $F$9:$L$9, 0)), "")&gt;CG$7, "", IFERROR(INDEX($BB65:$BH65, $BM65, MATCH(CG$6, $BB$10:$BH$10, 0)), "")), ""))</f>
        <v/>
      </c>
      <c r="CH65" s="68" t="str">
        <f t="shared" si="93"/>
        <v/>
      </c>
      <c r="CI65" s="69" t="str">
        <f t="shared" si="94"/>
        <v/>
      </c>
      <c r="CJ65" s="69" t="str">
        <f t="shared" si="95"/>
        <v/>
      </c>
      <c r="CK65" s="69" t="str">
        <f t="shared" si="96"/>
        <v/>
      </c>
      <c r="CL65" s="69" t="str">
        <f t="shared" si="97"/>
        <v/>
      </c>
      <c r="CM65" s="69" t="str">
        <f t="shared" si="98"/>
        <v/>
      </c>
      <c r="CN65" s="70" t="str">
        <f t="shared" si="99"/>
        <v/>
      </c>
      <c r="CO65" s="68" t="str" cm="1">
        <f t="array" ref="CO65">IF(OR($X65="", CO$7=""), "", IFERROR(IF(IFERROR(INDEX($F65:$L65, $BM65, MATCH(CO$6, $F$9:$L$9, 0)), "")&gt;CO$7, "", IFERROR(INDEX($BB65:$BH65, $BM65, MATCH(CO$6, $BB$10:$BH$10, 0)), "")), ""))</f>
        <v/>
      </c>
      <c r="CP65" s="70" t="str" cm="1">
        <f t="array" ref="CP65">IF(OR($X65="", CP$7=""), "", IFERROR(IF(IFERROR(INDEX($F65:$L65, $BM65, MATCH(CP$6, $F$9:$L$9, 0)), "")&gt;CP$7, "", IFERROR(INDEX($BB65:$BH65, $BM65, MATCH(CP$6, $BB$10:$BH$10, 0)), "")), ""))</f>
        <v/>
      </c>
      <c r="CQ65" s="68" t="str">
        <f t="shared" si="100"/>
        <v/>
      </c>
      <c r="CR65" s="69" t="str">
        <f t="shared" si="101"/>
        <v/>
      </c>
      <c r="CS65" s="69" t="str">
        <f t="shared" si="102"/>
        <v/>
      </c>
      <c r="CT65" s="69" t="str">
        <f t="shared" si="103"/>
        <v/>
      </c>
      <c r="CU65" s="69" t="str">
        <f t="shared" si="104"/>
        <v/>
      </c>
      <c r="CV65" s="69" t="str">
        <f t="shared" si="105"/>
        <v/>
      </c>
      <c r="CW65" s="70" t="str">
        <f t="shared" si="106"/>
        <v/>
      </c>
      <c r="CX65" s="68" t="str" cm="1">
        <f t="array" ref="CX65">IF(OR($X65="", CX$7=""), "", IFERROR(IF(IFERROR(INDEX($F65:$L65, $BM65, MATCH(CX$6, $F$9:$L$9, 0)), "")&gt;CX$7, "", IFERROR(INDEX($BB65:$BH65, $BM65, MATCH(CX$6, $BB$10:$BH$10, 0)), "")), ""))</f>
        <v/>
      </c>
      <c r="CY65" s="70" t="str" cm="1">
        <f t="array" ref="CY65">IF(OR($X65="", CY$7=""), "", IFERROR(IF(IFERROR(INDEX($F65:$L65, $BM65, MATCH(CY$6, $F$9:$L$9, 0)), "")&gt;CY$7, "", IFERROR(INDEX($BB65:$BH65, $BM65, MATCH(CY$6, $BB$10:$BH$10, 0)), "")), ""))</f>
        <v/>
      </c>
      <c r="CZ65" s="68" t="str">
        <f t="shared" si="107"/>
        <v/>
      </c>
      <c r="DA65" s="69" t="str">
        <f t="shared" si="108"/>
        <v/>
      </c>
      <c r="DB65" s="69" t="str">
        <f t="shared" si="109"/>
        <v/>
      </c>
      <c r="DC65" s="69" t="str">
        <f t="shared" si="110"/>
        <v/>
      </c>
      <c r="DD65" s="69" t="str">
        <f t="shared" si="111"/>
        <v/>
      </c>
      <c r="DE65" s="69" t="str">
        <f t="shared" si="112"/>
        <v/>
      </c>
      <c r="DF65" s="70" t="str">
        <f t="shared" si="113"/>
        <v/>
      </c>
      <c r="DG65" s="68" t="str" cm="1">
        <f t="array" ref="DG65">IF(OR($X65="", DG$7=""), "", IFERROR(IF(IFERROR(INDEX($F65:$L65, $BM65, MATCH(DG$6, $F$9:$L$9, 0)), "")&gt;DG$7, "", IFERROR(INDEX($BB65:$BH65, $BM65, MATCH(DG$6, $BB$10:$BH$10, 0)), "")), ""))</f>
        <v/>
      </c>
      <c r="DH65" s="70" t="str" cm="1">
        <f t="array" ref="DH65">IF(OR($X65="", DH$7=""), "", IFERROR(IF(IFERROR(INDEX($F65:$L65, $BM65, MATCH(DH$6, $F$9:$L$9, 0)), "")&gt;DH$7, "", IFERROR(INDEX($BB65:$BH65, $BM65, MATCH(DH$6, $BB$10:$BH$10, 0)), "")), ""))</f>
        <v/>
      </c>
      <c r="DI65" s="68" t="str">
        <f t="shared" si="114"/>
        <v/>
      </c>
      <c r="DJ65" s="69" t="str">
        <f t="shared" si="115"/>
        <v/>
      </c>
      <c r="DK65" s="69" t="str">
        <f t="shared" si="116"/>
        <v/>
      </c>
      <c r="DL65" s="69" t="str">
        <f t="shared" si="117"/>
        <v/>
      </c>
      <c r="DM65" s="69" t="str">
        <f t="shared" si="118"/>
        <v/>
      </c>
      <c r="DN65" s="69" t="str">
        <f t="shared" si="119"/>
        <v/>
      </c>
      <c r="DO65" s="70" t="str">
        <f t="shared" si="120"/>
        <v/>
      </c>
      <c r="DP65" s="68" t="str" cm="1">
        <f t="array" ref="DP65">IF(OR($X65="", DP$7=""), "", IFERROR(IF(IFERROR(INDEX($F65:$L65, $BM65, MATCH(DP$6, $F$9:$L$9, 0)), "")&gt;DP$7, "", IFERROR(INDEX($BB65:$BH65, $BM65, MATCH(DP$6, $BB$10:$BH$10, 0)), "")), ""))</f>
        <v/>
      </c>
      <c r="DQ65" s="70" t="str" cm="1">
        <f t="array" ref="DQ65">IF(OR($X65="", DQ$7=""), "", IFERROR(IF(IFERROR(INDEX($F65:$L65, $BM65, MATCH(DQ$6, $F$9:$L$9, 0)), "")&gt;DQ$7, "", IFERROR(INDEX($BB65:$BH65, $BM65, MATCH(DQ$6, $BB$10:$BH$10, 0)), "")), ""))</f>
        <v/>
      </c>
      <c r="DR65" s="68" t="str">
        <f t="shared" si="121"/>
        <v/>
      </c>
      <c r="DS65" s="69" t="str">
        <f t="shared" si="122"/>
        <v/>
      </c>
      <c r="DT65" s="69" t="str">
        <f t="shared" si="123"/>
        <v/>
      </c>
      <c r="DU65" s="69" t="str">
        <f t="shared" si="124"/>
        <v/>
      </c>
      <c r="DV65" s="69" t="str">
        <f t="shared" si="125"/>
        <v/>
      </c>
      <c r="DW65" s="69" t="str">
        <f t="shared" si="126"/>
        <v/>
      </c>
      <c r="DX65" s="70" t="str">
        <f t="shared" si="127"/>
        <v/>
      </c>
      <c r="DY65" s="68" t="str" cm="1">
        <f t="array" ref="DY65">IF(OR($X65="", DY$7=""), "", IFERROR(IF(IFERROR(INDEX($F65:$L65, $BM65, MATCH(DY$6, $F$9:$L$9, 0)), "")&gt;DY$7, "", IFERROR(INDEX($BB65:$BH65, $BM65, MATCH(DY$6, $BB$10:$BH$10, 0)), "")), ""))</f>
        <v/>
      </c>
      <c r="DZ65" s="70" t="str" cm="1">
        <f t="array" ref="DZ65">IF(OR($X65="", DZ$7=""), "", IFERROR(IF(IFERROR(INDEX($F65:$L65, $BM65, MATCH(DZ$6, $F$9:$L$9, 0)), "")&gt;DZ$7, "", IFERROR(INDEX($BB65:$BH65, $BM65, MATCH(DZ$6, $BB$10:$BH$10, 0)), "")), ""))</f>
        <v/>
      </c>
      <c r="EA65" s="68" t="str">
        <f t="shared" si="128"/>
        <v/>
      </c>
      <c r="EB65" s="69" t="str">
        <f t="shared" si="129"/>
        <v/>
      </c>
      <c r="EC65" s="69" t="str">
        <f t="shared" si="130"/>
        <v/>
      </c>
      <c r="ED65" s="69" t="str">
        <f t="shared" si="131"/>
        <v/>
      </c>
      <c r="EE65" s="69" t="str">
        <f t="shared" si="132"/>
        <v/>
      </c>
      <c r="EF65" s="69" t="str">
        <f t="shared" si="133"/>
        <v/>
      </c>
      <c r="EG65" s="70" t="str">
        <f t="shared" si="134"/>
        <v/>
      </c>
      <c r="EH65" s="68" t="str" cm="1">
        <f t="array" ref="EH65">IF(OR($X65="", EH$7=""), "", IFERROR(IF(IFERROR(INDEX($F65:$L65, $BM65, MATCH(EH$6, $F$9:$L$9, 0)), "")&gt;EH$7, "", IFERROR(INDEX($BB65:$BH65, $BM65, MATCH(EH$6, $BB$10:$BH$10, 0)), "")), ""))</f>
        <v/>
      </c>
      <c r="EI65" s="70" t="str" cm="1">
        <f t="array" ref="EI65">IF(OR($X65="", EI$7=""), "", IFERROR(IF(IFERROR(INDEX($F65:$L65, $BM65, MATCH(EI$6, $F$9:$L$9, 0)), "")&gt;EI$7, "", IFERROR(INDEX($BB65:$BH65, $BM65, MATCH(EI$6, $BB$10:$BH$10, 0)), "")), ""))</f>
        <v/>
      </c>
      <c r="EJ65" s="68" t="str">
        <f t="shared" si="135"/>
        <v/>
      </c>
      <c r="EK65" s="69" t="str">
        <f t="shared" si="136"/>
        <v/>
      </c>
      <c r="EL65" s="69" t="str">
        <f t="shared" si="137"/>
        <v/>
      </c>
      <c r="EM65" s="69" t="str">
        <f t="shared" si="138"/>
        <v/>
      </c>
      <c r="EN65" s="69" t="str">
        <f t="shared" si="139"/>
        <v/>
      </c>
      <c r="EO65" s="69" t="str">
        <f t="shared" si="140"/>
        <v/>
      </c>
      <c r="EP65" s="70" t="str">
        <f t="shared" si="141"/>
        <v/>
      </c>
      <c r="EQ65" s="68" t="str" cm="1">
        <f t="array" ref="EQ65">IF(OR($X65="", EQ$7=""), "", IFERROR(IF(IFERROR(INDEX($F65:$L65, $BM65, MATCH(EQ$6, $F$9:$L$9, 0)), "")&gt;EQ$7, "", IFERROR(INDEX($BB65:$BH65, $BM65, MATCH(EQ$6, $BB$10:$BH$10, 0)), "")), ""))</f>
        <v/>
      </c>
      <c r="ER65" s="70" t="str" cm="1">
        <f t="array" ref="ER65">IF(OR($X65="", ER$7=""), "", IFERROR(IF(IFERROR(INDEX($F65:$L65, $BM65, MATCH(ER$6, $F$9:$L$9, 0)), "")&gt;ER$7, "", IFERROR(INDEX($BB65:$BH65, $BM65, MATCH(ER$6, $BB$10:$BH$10, 0)), "")), ""))</f>
        <v/>
      </c>
      <c r="ES65" s="68" t="str">
        <f t="shared" si="142"/>
        <v/>
      </c>
      <c r="ET65" s="69" t="str">
        <f t="shared" si="143"/>
        <v/>
      </c>
      <c r="EU65" s="69" t="str">
        <f t="shared" si="144"/>
        <v/>
      </c>
      <c r="EV65" s="69" t="str">
        <f t="shared" si="145"/>
        <v/>
      </c>
      <c r="EW65" s="69" t="str">
        <f t="shared" si="146"/>
        <v/>
      </c>
      <c r="EX65" s="69" t="str">
        <f t="shared" si="147"/>
        <v/>
      </c>
      <c r="EY65" s="70" t="str">
        <f t="shared" si="148"/>
        <v/>
      </c>
      <c r="FA65" s="68" t="str" cm="1">
        <f t="array" ref="FA65">IF($X65="", "", IFERROR(INDEX($BN65:$EY65, $EZ65, MATCH(FA$8, $BN$2:$EY$2, 0)), ""))</f>
        <v/>
      </c>
      <c r="FB65" s="69" t="str" cm="1">
        <f t="array" ref="FB65">IF($X65="", "", IFERROR(INDEX($BN65:$EY65, $EZ65, MATCH(FB$8, $BN$2:$EY$2, 0)), ""))</f>
        <v/>
      </c>
      <c r="FC65" s="69" t="str" cm="1">
        <f t="array" ref="FC65">IF($X65="", "", IFERROR(INDEX($BN65:$EY65, $EZ65, MATCH(FC$8, $BN$2:$EY$2, 0)), ""))</f>
        <v/>
      </c>
      <c r="FD65" s="69" t="str" cm="1">
        <f t="array" ref="FD65">IF($X65="", "", IFERROR(INDEX($BN65:$EY65, $EZ65, MATCH(FD$8, $BN$2:$EY$2, 0)), ""))</f>
        <v/>
      </c>
      <c r="FE65" s="69" t="str" cm="1">
        <f t="array" ref="FE65">IF($X65="", "", IFERROR(INDEX($BN65:$EY65, $EZ65, MATCH(FE$8, $BN$2:$EY$2, 0)), ""))</f>
        <v/>
      </c>
      <c r="FF65" s="69" t="str" cm="1">
        <f t="array" ref="FF65">IF($X65="", "", IFERROR(INDEX($BN65:$EY65, $EZ65, MATCH(FF$8, $BN$2:$EY$2, 0)), ""))</f>
        <v/>
      </c>
      <c r="FG65" s="69" t="str" cm="1">
        <f t="array" ref="FG65">IF($X65="", "", IFERROR(INDEX($BN65:$EY65, $EZ65, MATCH(FG$8, $BN$2:$EY$2, 0)), ""))</f>
        <v/>
      </c>
      <c r="FH65" s="69" t="str" cm="1">
        <f t="array" ref="FH65">IF($X65="", "", IFERROR(INDEX($BN65:$EY65, $EZ65, MATCH(FH$8, $BN$2:$EY$2, 0)), ""))</f>
        <v/>
      </c>
      <c r="FI65" s="69" t="str" cm="1">
        <f t="array" ref="FI65">IF($X65="", "", IFERROR(INDEX($BN65:$EY65, $EZ65, MATCH(FI$8, $BN$2:$EY$2, 0)), ""))</f>
        <v/>
      </c>
      <c r="FJ65" s="69" t="str" cm="1">
        <f t="array" ref="FJ65">IF($X65="", "", IFERROR(INDEX($BN65:$EY65, $EZ65, MATCH(FJ$8, $BN$2:$EY$2, 0)), ""))</f>
        <v/>
      </c>
      <c r="FK65" s="69" t="str" cm="1">
        <f t="array" ref="FK65">IF($X65="", "", IFERROR(INDEX($BN65:$EY65, $EZ65, MATCH(FK$8, $BN$2:$EY$2, 0)), ""))</f>
        <v/>
      </c>
      <c r="FL65" s="69" t="str" cm="1">
        <f t="array" ref="FL65">IF($X65="", "", IFERROR(INDEX($BN65:$EY65, $EZ65, MATCH(FL$8, $BN$2:$EY$2, 0)), ""))</f>
        <v/>
      </c>
      <c r="FM65" s="69" t="str" cm="1">
        <f t="array" ref="FM65">IF($X65="", "", IFERROR(INDEX($BN65:$EY65, $EZ65, MATCH(FM$8, $BN$2:$EY$2, 0)), ""))</f>
        <v/>
      </c>
      <c r="FN65" s="69" t="str" cm="1">
        <f t="array" ref="FN65">IF($X65="", "", IFERROR(INDEX($BN65:$EY65, $EZ65, MATCH(FN$8, $BN$2:$EY$2, 0)), ""))</f>
        <v/>
      </c>
      <c r="FO65" s="69" t="str" cm="1">
        <f t="array" ref="FO65">IF($X65="", "", IFERROR(INDEX($BN65:$EY65, $EZ65, MATCH(FO$8, $BN$2:$EY$2, 0)), ""))</f>
        <v/>
      </c>
      <c r="FP65" s="69" t="str" cm="1">
        <f t="array" ref="FP65">IF($X65="", "", IFERROR(INDEX($BN65:$EY65, $EZ65, MATCH(FP$8, $BN$2:$EY$2, 0)), ""))</f>
        <v/>
      </c>
      <c r="FQ65" s="69" t="str" cm="1">
        <f t="array" ref="FQ65">IF($X65="", "", IFERROR(INDEX($BN65:$EY65, $EZ65, MATCH(FQ$8, $BN$2:$EY$2, 0)), ""))</f>
        <v/>
      </c>
      <c r="FR65" s="69" t="str" cm="1">
        <f t="array" ref="FR65">IF($X65="", "", IFERROR(INDEX($BN65:$EY65, $EZ65, MATCH(FR$8, $BN$2:$EY$2, 0)), ""))</f>
        <v/>
      </c>
      <c r="FS65" s="69" t="str" cm="1">
        <f t="array" ref="FS65">IF($X65="", "", IFERROR(INDEX($BN65:$EY65, $EZ65, MATCH(FS$8, $BN$2:$EY$2, 0)), ""))</f>
        <v/>
      </c>
      <c r="FT65" s="69" t="str" cm="1">
        <f t="array" ref="FT65">IF($X65="", "", IFERROR(INDEX($BN65:$EY65, $EZ65, MATCH(FT$8, $BN$2:$EY$2, 0)), ""))</f>
        <v/>
      </c>
      <c r="FU65" s="69" t="str" cm="1">
        <f t="array" ref="FU65">IF($X65="", "", IFERROR(INDEX($BN65:$EY65, $EZ65, MATCH(FU$8, $BN$2:$EY$2, 0)), ""))</f>
        <v/>
      </c>
      <c r="FV65" s="69" t="str" cm="1">
        <f t="array" ref="FV65">IF($X65="", "", IFERROR(INDEX($BN65:$EY65, $EZ65, MATCH(FV$8, $BN$2:$EY$2, 0)), ""))</f>
        <v/>
      </c>
      <c r="FW65" s="69" t="str" cm="1">
        <f t="array" ref="FW65">IF($X65="", "", IFERROR(INDEX($BN65:$EY65, $EZ65, MATCH(FW$8, $BN$2:$EY$2, 0)), ""))</f>
        <v/>
      </c>
      <c r="FX65" s="69" t="str" cm="1">
        <f t="array" ref="FX65">IF($X65="", "", IFERROR(INDEX($BN65:$EY65, $EZ65, MATCH(FX$8, $BN$2:$EY$2, 0)), ""))</f>
        <v/>
      </c>
      <c r="FY65" s="69" t="str" cm="1">
        <f t="array" ref="FY65">IF($X65="", "", IFERROR(INDEX($BN65:$EY65, $EZ65, MATCH(FY$8, $BN$2:$EY$2, 0)), ""))</f>
        <v/>
      </c>
      <c r="FZ65" s="69" t="str" cm="1">
        <f t="array" ref="FZ65">IF($X65="", "", IFERROR(INDEX($BN65:$EY65, $EZ65, MATCH(FZ$8, $BN$2:$EY$2, 0)), ""))</f>
        <v/>
      </c>
      <c r="GA65" s="69" t="str" cm="1">
        <f t="array" ref="GA65">IF($X65="", "", IFERROR(INDEX($BN65:$EY65, $EZ65, MATCH(GA$8, $BN$2:$EY$2, 0)), ""))</f>
        <v/>
      </c>
      <c r="GB65" s="69" t="str" cm="1">
        <f t="array" ref="GB65">IF($X65="", "", IFERROR(INDEX($BN65:$EY65, $EZ65, MATCH(GB$8, $BN$2:$EY$2, 0)), ""))</f>
        <v/>
      </c>
      <c r="GC65" s="69" t="str" cm="1">
        <f t="array" ref="GC65">IF($X65="", "", IFERROR(INDEX($BN65:$EY65, $EZ65, MATCH(GC$8, $BN$2:$EY$2, 0)), ""))</f>
        <v/>
      </c>
      <c r="GD65" s="69" t="str" cm="1">
        <f t="array" ref="GD65">IF($X65="", "", IFERROR(INDEX($BN65:$EY65, $EZ65, MATCH(GD$8, $BN$2:$EY$2, 0)), ""))</f>
        <v/>
      </c>
      <c r="GE65" s="69" t="str" cm="1">
        <f t="array" ref="GE65">IF($X65="", "", IFERROR(INDEX($BN65:$EY65, $EZ65, MATCH(GE$8, $BN$2:$EY$2, 0)), ""))</f>
        <v/>
      </c>
      <c r="GF65" s="69" t="str" cm="1">
        <f t="array" ref="GF65">IF($X65="", "", IFERROR(INDEX($BN65:$EY65, $EZ65, MATCH(GF$8, $BN$2:$EY$2, 0)), ""))</f>
        <v/>
      </c>
      <c r="GG65" s="69" t="str" cm="1">
        <f t="array" ref="GG65">IF($X65="", "", IFERROR(INDEX($BN65:$EY65, $EZ65, MATCH(GG$8, $BN$2:$EY$2, 0)), ""))</f>
        <v/>
      </c>
      <c r="GH65" s="69" t="str" cm="1">
        <f t="array" ref="GH65">IF($X65="", "", IFERROR(INDEX($BN65:$EY65, $EZ65, MATCH(GH$8, $BN$2:$EY$2, 0)), ""))</f>
        <v/>
      </c>
      <c r="GI65" s="69" t="str" cm="1">
        <f t="array" ref="GI65">IF($X65="", "", IFERROR(INDEX($BN65:$EY65, $EZ65, MATCH(GI$8, $BN$2:$EY$2, 0)), ""))</f>
        <v/>
      </c>
      <c r="GJ65" s="69" t="str" cm="1">
        <f t="array" ref="GJ65">IF($X65="", "", IFERROR(INDEX($BN65:$EY65, $EZ65, MATCH(GJ$8, $BN$2:$EY$2, 0)), ""))</f>
        <v/>
      </c>
      <c r="GK65" s="69" t="str" cm="1">
        <f t="array" ref="GK65">IF($X65="", "", IFERROR(INDEX($BN65:$EY65, $EZ65, MATCH(GK$8, $BN$2:$EY$2, 0)), ""))</f>
        <v/>
      </c>
      <c r="GL65" s="69" t="str" cm="1">
        <f t="array" ref="GL65">IF($X65="", "", IFERROR(INDEX($BN65:$EY65, $EZ65, MATCH(GL$8, $BN$2:$EY$2, 0)), ""))</f>
        <v/>
      </c>
      <c r="GM65" s="69" t="str" cm="1">
        <f t="array" ref="GM65">IF($X65="", "", IFERROR(INDEX($BN65:$EY65, $EZ65, MATCH(GM$8, $BN$2:$EY$2, 0)), ""))</f>
        <v/>
      </c>
      <c r="GN65" s="69" t="str" cm="1">
        <f t="array" ref="GN65">IF($X65="", "", IFERROR(INDEX($BN65:$EY65, $EZ65, MATCH(GN$8, $BN$2:$EY$2, 0)), ""))</f>
        <v/>
      </c>
      <c r="GO65" s="69" t="str" cm="1">
        <f t="array" ref="GO65">IF($X65="", "", IFERROR(INDEX($BN65:$EY65, $EZ65, MATCH(GO$8, $BN$2:$EY$2, 0)), ""))</f>
        <v/>
      </c>
      <c r="GP65" s="69" t="str" cm="1">
        <f t="array" ref="GP65">IF($X65="", "", IFERROR(INDEX($BN65:$EY65, $EZ65, MATCH(GP$8, $BN$2:$EY$2, 0)), ""))</f>
        <v/>
      </c>
      <c r="GQ65" s="69" t="str" cm="1">
        <f t="array" ref="GQ65">IF($X65="", "", IFERROR(INDEX($BN65:$EY65, $EZ65, MATCH(GQ$8, $BN$2:$EY$2, 0)), ""))</f>
        <v/>
      </c>
      <c r="GR65" s="69" t="str" cm="1">
        <f t="array" ref="GR65">IF($X65="", "", IFERROR(INDEX($BN65:$EY65, $EZ65, MATCH(GR$8, $BN$2:$EY$2, 0)), ""))</f>
        <v/>
      </c>
      <c r="GS65" s="69" t="str" cm="1">
        <f t="array" ref="GS65">IF($X65="", "", IFERROR(INDEX($BN65:$EY65, $EZ65, MATCH(GS$8, $BN$2:$EY$2, 0)), ""))</f>
        <v/>
      </c>
      <c r="GT65" s="69" t="str" cm="1">
        <f t="array" ref="GT65">IF($X65="", "", IFERROR(INDEX($BN65:$EY65, $EZ65, MATCH(GT$8, $BN$2:$EY$2, 0)), ""))</f>
        <v/>
      </c>
      <c r="GU65" s="69" t="str" cm="1">
        <f t="array" ref="GU65">IF($X65="", "", IFERROR(INDEX($BN65:$EY65, $EZ65, MATCH(GU$8, $BN$2:$EY$2, 0)), ""))</f>
        <v/>
      </c>
      <c r="GV65" s="69" t="str" cm="1">
        <f t="array" ref="GV65">IF($X65="", "", IFERROR(INDEX($BN65:$EY65, $EZ65, MATCH(GV$8, $BN$2:$EY$2, 0)), ""))</f>
        <v/>
      </c>
      <c r="GW65" s="69" t="str" cm="1">
        <f t="array" ref="GW65">IF($X65="", "", IFERROR(INDEX($BN65:$EY65, $EZ65, MATCH(GW$8, $BN$2:$EY$2, 0)), ""))</f>
        <v/>
      </c>
      <c r="GX65" s="69" t="str" cm="1">
        <f t="array" ref="GX65">IF($X65="", "", IFERROR(INDEX($BN65:$EY65, $EZ65, MATCH(GX$8, $BN$2:$EY$2, 0)), ""))</f>
        <v/>
      </c>
      <c r="GY65" s="69" t="str" cm="1">
        <f t="array" ref="GY65">IF($X65="", "", IFERROR(INDEX($BN65:$EY65, $EZ65, MATCH(GY$8, $BN$2:$EY$2, 0)), ""))</f>
        <v/>
      </c>
      <c r="GZ65" s="69" t="str" cm="1">
        <f t="array" ref="GZ65">IF($X65="", "", IFERROR(INDEX($BN65:$EY65, $EZ65, MATCH(GZ$8, $BN$2:$EY$2, 0)), ""))</f>
        <v/>
      </c>
      <c r="HA65" s="69" t="str" cm="1">
        <f t="array" ref="HA65">IF($X65="", "", IFERROR(INDEX($BN65:$EY65, $EZ65, MATCH(HA$8, $BN$2:$EY$2, 0)), ""))</f>
        <v/>
      </c>
      <c r="HB65" s="69" t="str" cm="1">
        <f t="array" ref="HB65">IF($X65="", "", IFERROR(INDEX($BN65:$EY65, $EZ65, MATCH(HB$8, $BN$2:$EY$2, 0)), ""))</f>
        <v/>
      </c>
      <c r="HC65" s="69" t="str" cm="1">
        <f t="array" ref="HC65">IF($X65="", "", IFERROR(INDEX($BN65:$EY65, $EZ65, MATCH(HC$8, $BN$2:$EY$2, 0)), ""))</f>
        <v/>
      </c>
      <c r="HD65" s="69" t="str" cm="1">
        <f t="array" ref="HD65">IF($X65="", "", IFERROR(INDEX($BN65:$EY65, $EZ65, MATCH(HD$8, $BN$2:$EY$2, 0)), ""))</f>
        <v/>
      </c>
      <c r="HE65" s="69" t="str" cm="1">
        <f t="array" ref="HE65">IF($X65="", "", IFERROR(INDEX($BN65:$EY65, $EZ65, MATCH(HE$8, $BN$2:$EY$2, 0)), ""))</f>
        <v/>
      </c>
      <c r="HF65" s="69" t="str" cm="1">
        <f t="array" ref="HF65">IF($X65="", "", IFERROR(INDEX($BN65:$EY65, $EZ65, MATCH(HF$8, $BN$2:$EY$2, 0)), ""))</f>
        <v/>
      </c>
      <c r="HG65" s="69" t="str" cm="1">
        <f t="array" ref="HG65">IF($X65="", "", IFERROR(INDEX($BN65:$EY65, $EZ65, MATCH(HG$8, $BN$2:$EY$2, 0)), ""))</f>
        <v/>
      </c>
      <c r="HH65" s="69" t="str" cm="1">
        <f t="array" ref="HH65">IF($X65="", "", IFERROR(INDEX($BN65:$EY65, $EZ65, MATCH(HH$8, $BN$2:$EY$2, 0)), ""))</f>
        <v/>
      </c>
      <c r="HI65" s="69" t="str" cm="1">
        <f t="array" ref="HI65">IF($X65="", "", IFERROR(INDEX($BN65:$EY65, $EZ65, MATCH(HI$8, $BN$2:$EY$2, 0)), ""))</f>
        <v/>
      </c>
      <c r="HJ65" s="69" t="str" cm="1">
        <f t="array" ref="HJ65">IF($X65="", "", IFERROR(INDEX($BN65:$EY65, $EZ65, MATCH(HJ$8, $BN$2:$EY$2, 0)), ""))</f>
        <v/>
      </c>
      <c r="HK65" s="69" t="str" cm="1">
        <f t="array" ref="HK65">IF($X65="", "", IFERROR(INDEX($BN65:$EY65, $EZ65, MATCH(HK$8, $BN$2:$EY$2, 0)), ""))</f>
        <v/>
      </c>
      <c r="HL65" s="69" t="str" cm="1">
        <f t="array" ref="HL65">IF($X65="", "", IFERROR(INDEX($BN65:$EY65, $EZ65, MATCH(HL$8, $BN$2:$EY$2, 0)), ""))</f>
        <v/>
      </c>
      <c r="HM65" s="69" t="str" cm="1">
        <f t="array" ref="HM65">IF($X65="", "", IFERROR(INDEX($BN65:$EY65, $EZ65, MATCH(HM$8, $BN$2:$EY$2, 0)), ""))</f>
        <v/>
      </c>
      <c r="HN65" s="69" t="str" cm="1">
        <f t="array" ref="HN65">IF($X65="", "", IFERROR(INDEX($BN65:$EY65, $EZ65, MATCH(HN$8, $BN$2:$EY$2, 0)), ""))</f>
        <v/>
      </c>
      <c r="HO65" s="69" t="str" cm="1">
        <f t="array" ref="HO65">IF($X65="", "", IFERROR(INDEX($BN65:$EY65, $EZ65, MATCH(HO$8, $BN$2:$EY$2, 0)), ""))</f>
        <v/>
      </c>
      <c r="HP65" s="69" t="str" cm="1">
        <f t="array" ref="HP65">IF($X65="", "", IFERROR(INDEX($BN65:$EY65, $EZ65, MATCH(HP$8, $BN$2:$EY$2, 0)), ""))</f>
        <v/>
      </c>
      <c r="HQ65" s="69" t="str" cm="1">
        <f t="array" ref="HQ65">IF($X65="", "", IFERROR(INDEX($BN65:$EY65, $EZ65, MATCH(HQ$8, $BN$2:$EY$2, 0)), ""))</f>
        <v/>
      </c>
      <c r="HR65" s="70" t="str" cm="1">
        <f t="array" ref="HR65">IF($X65="", "", IFERROR(INDEX($BN65:$EY65, $EZ65, MATCH(HR$8, $BN$2:$EY$2, 0)), ""))</f>
        <v/>
      </c>
      <c r="HT65" s="8" t="str" cm="1">
        <f t="array" ref="HT65">IFERROR(INDEX($FA$6:$HR$6, $HS$6, MATCH(MIN($FA65:$HR65), $FA65:$HR65, 0)), "")</f>
        <v/>
      </c>
      <c r="HV65" s="8" t="str" cm="1">
        <f t="array" ref="HV65">IFERROR(INDEX(Trainers!$I$11:$I$20, MATCH(IFERROR(INDEX($FA$7:$HR$7, $HS$6, MATCH(MIN($FA65:$HR65), $FA65:$HR65, 0)), ""), Trainers!$AB$11:$AB$20, 0)), "")</f>
        <v/>
      </c>
      <c r="HX65" s="81" t="str">
        <f t="shared" si="167"/>
        <v/>
      </c>
      <c r="HY65" s="88" t="str">
        <f t="shared" si="168"/>
        <v/>
      </c>
      <c r="HZ65" s="81" t="str">
        <f t="shared" si="180"/>
        <v/>
      </c>
      <c r="IA65" s="88" t="str">
        <f t="shared" si="181"/>
        <v/>
      </c>
      <c r="IB65" s="81" t="str">
        <f t="shared" si="180"/>
        <v/>
      </c>
      <c r="IC65" s="88" t="str">
        <f t="shared" si="181"/>
        <v/>
      </c>
      <c r="ID65" s="81" t="str">
        <f t="shared" si="180"/>
        <v/>
      </c>
      <c r="IE65" s="88" t="str">
        <f t="shared" si="181"/>
        <v/>
      </c>
      <c r="IF65" s="81" t="str">
        <f t="shared" si="180"/>
        <v/>
      </c>
      <c r="IG65" s="88" t="str">
        <f t="shared" si="181"/>
        <v/>
      </c>
      <c r="IH65" s="81" t="str">
        <f t="shared" si="180"/>
        <v/>
      </c>
      <c r="II65" s="88" t="str">
        <f t="shared" si="181"/>
        <v/>
      </c>
      <c r="IJ65" s="81" t="str">
        <f t="shared" si="180"/>
        <v/>
      </c>
      <c r="IK65" s="88" t="str">
        <f t="shared" si="181"/>
        <v/>
      </c>
      <c r="IL65" s="81" t="str">
        <f t="shared" si="180"/>
        <v/>
      </c>
      <c r="IM65" s="88" t="str">
        <f t="shared" si="181"/>
        <v/>
      </c>
      <c r="IN65" s="81" t="str">
        <f t="shared" si="180"/>
        <v/>
      </c>
      <c r="IO65" s="88" t="str">
        <f t="shared" si="181"/>
        <v/>
      </c>
      <c r="IP65" s="81" t="str">
        <f t="shared" si="180"/>
        <v/>
      </c>
      <c r="IQ65" s="88" t="str">
        <f t="shared" si="179"/>
        <v/>
      </c>
      <c r="IS65" s="81" t="str" cm="1">
        <f t="array" ref="IS65">IF($X65="", "", IFERROR(INDEX($HX$3:$IQ$3, $IR$3, MATCH(IS$10, $HX65:$IQ65, 0)), ""))</f>
        <v/>
      </c>
      <c r="IT65" s="89" t="str" cm="1">
        <f t="array" ref="IT65">IF($X65="", "", IFERROR(INDEX($HX$3:$IQ$3, $IR$3, MATCH(IT$10, $HX65:$IQ65, 0)), ""))</f>
        <v/>
      </c>
      <c r="IU65" s="89" t="str" cm="1">
        <f t="array" ref="IU65">IF($X65="", "", IFERROR(INDEX($HX$3:$IQ$3, $IR$3, MATCH(IU$10, $HX65:$IQ65, 0)), ""))</f>
        <v/>
      </c>
      <c r="IV65" s="8" t="str">
        <f t="shared" si="151"/>
        <v/>
      </c>
      <c r="IX65" s="8" t="str">
        <f t="shared" si="152"/>
        <v/>
      </c>
      <c r="IZ65" s="8" t="str">
        <f>IF($BL65="", "", IFERROR(INDEX(Trainers!$AB$11:$AB$20, MATCH($BL65, Trainers!$I$11:$I$20, 0)), ""))</f>
        <v/>
      </c>
      <c r="JA65" s="78" t="str">
        <f t="shared" si="153"/>
        <v/>
      </c>
      <c r="JB65" s="8" t="str" cm="1">
        <f t="array" ref="JB65">IFERROR(INDEX($BN$7:$EY$7, $BM$7, MATCH(CONCATENATE($IZ65, " - ", $BJ65), $BN$2:$EY$2, 0)), "")</f>
        <v/>
      </c>
      <c r="JC65" s="8" t="str">
        <f t="shared" si="154"/>
        <v/>
      </c>
      <c r="JE65" s="8" t="str">
        <f>IF($HV65="", "", IFERROR(INDEX(Trainers!$AB$11:$AB$20, MATCH($HV65, Trainers!$I$11:$I$20, 0)), ""))</f>
        <v/>
      </c>
      <c r="JF65" s="78" t="str" cm="1">
        <f t="array" ref="JF65">IF(IFERROR(INDEX($F65:$L65, $Y65, MATCH($HT65, $F$9:$L$9, 0)), "")="", "", IFERROR(INDEX($F65:$L65, $Y65, MATCH($HT65, $F$9:$L$9, 0)), ""))</f>
        <v/>
      </c>
      <c r="JG65" s="8" t="str" cm="1">
        <f t="array" ref="JG65">IFERROR(INDEX($BN$7:$EY$7, $BM$7, MATCH(CONCATENATE($JE65, " - ", $HT65), $BN$2:$EY$2, 0)), "")</f>
        <v/>
      </c>
      <c r="JH65" s="8" t="str">
        <f t="shared" si="155"/>
        <v/>
      </c>
    </row>
    <row r="66" spans="1:268" x14ac:dyDescent="0.25">
      <c r="A66" s="2"/>
      <c r="B66" s="20"/>
      <c r="C66" s="21"/>
      <c r="D66" s="38"/>
      <c r="E66" s="22"/>
      <c r="F66" s="22"/>
      <c r="G66" s="22"/>
      <c r="H66" s="22"/>
      <c r="I66" s="22"/>
      <c r="J66" s="22"/>
      <c r="K66" s="22"/>
      <c r="L66" s="23"/>
      <c r="M66" s="2"/>
      <c r="N66" s="101" t="str">
        <f t="shared" si="75"/>
        <v/>
      </c>
      <c r="O66" s="2"/>
      <c r="P66" s="62"/>
      <c r="Q66" s="62"/>
      <c r="R66" s="62"/>
      <c r="X66" s="8" t="str">
        <f t="shared" si="76"/>
        <v/>
      </c>
      <c r="Z66" s="8" t="str">
        <f t="shared" si="38"/>
        <v/>
      </c>
      <c r="AA66" s="8" t="str">
        <f t="shared" si="39"/>
        <v/>
      </c>
      <c r="AB66" s="8" t="str">
        <f t="shared" si="40"/>
        <v/>
      </c>
      <c r="AC66" s="8" t="str">
        <f t="shared" si="171"/>
        <v/>
      </c>
      <c r="AD66" s="8" t="str">
        <f t="shared" si="172"/>
        <v/>
      </c>
      <c r="AE66" s="8" t="str">
        <f t="shared" si="173"/>
        <v/>
      </c>
      <c r="AF66" s="8" t="str">
        <f t="shared" si="174"/>
        <v/>
      </c>
      <c r="AG66" s="8" t="str">
        <f t="shared" si="175"/>
        <v/>
      </c>
      <c r="AH66" s="8" t="str">
        <f t="shared" si="176"/>
        <v/>
      </c>
      <c r="AI66" s="8" t="str">
        <f t="shared" si="177"/>
        <v/>
      </c>
      <c r="AJ66" s="8" t="str">
        <f t="shared" si="178"/>
        <v/>
      </c>
      <c r="AL66" s="68" t="str">
        <f t="shared" si="158"/>
        <v/>
      </c>
      <c r="AM66" s="69" t="str">
        <f t="shared" si="159"/>
        <v/>
      </c>
      <c r="AN66" s="69" t="str">
        <f t="shared" si="160"/>
        <v/>
      </c>
      <c r="AO66" s="69" t="str">
        <f t="shared" si="161"/>
        <v/>
      </c>
      <c r="AP66" s="69" t="str">
        <f t="shared" si="162"/>
        <v/>
      </c>
      <c r="AQ66" s="69" t="str">
        <f t="shared" si="163"/>
        <v/>
      </c>
      <c r="AR66" s="70" t="str">
        <f t="shared" si="164"/>
        <v/>
      </c>
      <c r="AT66" s="68" t="str">
        <f>IF($D66="", "", IFERROR(INDEX('Training Positions'!C$11:C$30, MATCH($D66, 'Training Positions'!$B$11:$B$30, 0)), ""))</f>
        <v/>
      </c>
      <c r="AU66" s="69" t="str">
        <f>IF($D66="", "", IFERROR(INDEX('Training Positions'!D$11:D$30, MATCH($D66, 'Training Positions'!$B$11:$B$30, 0)), ""))</f>
        <v/>
      </c>
      <c r="AV66" s="69" t="str">
        <f>IF($D66="", "", IFERROR(INDEX('Training Positions'!E$11:E$30, MATCH($D66, 'Training Positions'!$B$11:$B$30, 0)), ""))</f>
        <v/>
      </c>
      <c r="AW66" s="69" t="str">
        <f>IF($D66="", "", IFERROR(INDEX('Training Positions'!F$11:F$30, MATCH($D66, 'Training Positions'!$B$11:$B$30, 0)), ""))</f>
        <v/>
      </c>
      <c r="AX66" s="69" t="str">
        <f>IF($D66="", "", IFERROR(INDEX('Training Positions'!G$11:G$30, MATCH($D66, 'Training Positions'!$B$11:$B$30, 0)), ""))</f>
        <v/>
      </c>
      <c r="AY66" s="69" t="str">
        <f>IF($D66="", "", IFERROR(INDEX('Training Positions'!H$11:H$30, MATCH($D66, 'Training Positions'!$B$11:$B$30, 0)), ""))</f>
        <v/>
      </c>
      <c r="AZ66" s="70" t="str">
        <f>IF($D66="", "", IFERROR(INDEX('Training Positions'!I$11:I$30, MATCH($D66, 'Training Positions'!$B$11:$B$30, 0)), ""))</f>
        <v/>
      </c>
      <c r="BB66" s="68" t="str">
        <f t="shared" si="183"/>
        <v/>
      </c>
      <c r="BC66" s="69" t="str">
        <f t="shared" si="183"/>
        <v/>
      </c>
      <c r="BD66" s="69" t="str">
        <f t="shared" si="182"/>
        <v/>
      </c>
      <c r="BE66" s="69" t="str">
        <f t="shared" si="182"/>
        <v/>
      </c>
      <c r="BF66" s="69" t="str">
        <f t="shared" si="182"/>
        <v/>
      </c>
      <c r="BG66" s="69" t="str">
        <f t="shared" si="182"/>
        <v/>
      </c>
      <c r="BH66" s="70" t="str">
        <f t="shared" si="182"/>
        <v/>
      </c>
      <c r="BJ66" s="8" t="str" cm="1">
        <f t="array" ref="BJ66">IF($X66="", "", IFERROR(INDEX($BB$10:$BH$10, $BA$10, MATCH(MIN($BB66:$BH66), $BB66:$BH66, 0)), ""))</f>
        <v/>
      </c>
      <c r="BK66" s="78" t="str">
        <f t="shared" si="78"/>
        <v/>
      </c>
      <c r="BL66" s="8" t="str">
        <f>IF($IX66="", "", IFERROR(INDEX(Trainers!$I$11:$I$20, MATCH($IX66, Trainers!$AB$11:$AB$20, 0)), ""))</f>
        <v/>
      </c>
      <c r="BN66" s="68" t="str" cm="1">
        <f t="array" ref="BN66">IF(OR($X66="", BN$7=""), "", IFERROR(IF(IFERROR(INDEX($F66:$L66, $BM66, MATCH(BN$6, $F$9:$L$9, 0)), "")&gt;BN$7, "", IFERROR(INDEX($BB66:$BH66, $BM66, MATCH(BN$6, $BB$10:$BH$10, 0)), "")), ""))</f>
        <v/>
      </c>
      <c r="BO66" s="70" t="str" cm="1">
        <f t="array" ref="BO66">IF(OR($X66="", BO$7=""), "", IFERROR(IF(IFERROR(INDEX($F66:$L66, $BM66, MATCH(BO$6, $F$9:$L$9, 0)), "")&gt;BO$7, "", IFERROR(INDEX($BB66:$BH66, $BM66, MATCH(BO$6, $BB$10:$BH$10, 0)), "")), ""))</f>
        <v/>
      </c>
      <c r="BP66" s="68" t="str">
        <f t="shared" si="79"/>
        <v/>
      </c>
      <c r="BQ66" s="69" t="str">
        <f t="shared" si="80"/>
        <v/>
      </c>
      <c r="BR66" s="69" t="str">
        <f t="shared" si="81"/>
        <v/>
      </c>
      <c r="BS66" s="69" t="str">
        <f t="shared" si="82"/>
        <v/>
      </c>
      <c r="BT66" s="69" t="str">
        <f t="shared" si="83"/>
        <v/>
      </c>
      <c r="BU66" s="69" t="str">
        <f t="shared" si="84"/>
        <v/>
      </c>
      <c r="BV66" s="70" t="str">
        <f t="shared" si="85"/>
        <v/>
      </c>
      <c r="BW66" s="68" t="str" cm="1">
        <f t="array" ref="BW66">IF(OR($X66="", BW$7=""), "", IFERROR(IF(IFERROR(INDEX($F66:$L66, $BM66, MATCH(BW$6, $F$9:$L$9, 0)), "")&gt;BW$7, "", IFERROR(INDEX($BB66:$BH66, $BM66, MATCH(BW$6, $BB$10:$BH$10, 0)), "")), ""))</f>
        <v/>
      </c>
      <c r="BX66" s="70" t="str" cm="1">
        <f t="array" ref="BX66">IF(OR($X66="", BX$7=""), "", IFERROR(IF(IFERROR(INDEX($F66:$L66, $BM66, MATCH(BX$6, $F$9:$L$9, 0)), "")&gt;BX$7, "", IFERROR(INDEX($BB66:$BH66, $BM66, MATCH(BX$6, $BB$10:$BH$10, 0)), "")), ""))</f>
        <v/>
      </c>
      <c r="BY66" s="68" t="str">
        <f t="shared" si="86"/>
        <v/>
      </c>
      <c r="BZ66" s="69" t="str">
        <f t="shared" si="87"/>
        <v/>
      </c>
      <c r="CA66" s="69" t="str">
        <f t="shared" si="88"/>
        <v/>
      </c>
      <c r="CB66" s="69" t="str">
        <f t="shared" si="89"/>
        <v/>
      </c>
      <c r="CC66" s="69" t="str">
        <f t="shared" si="90"/>
        <v/>
      </c>
      <c r="CD66" s="69" t="str">
        <f t="shared" si="91"/>
        <v/>
      </c>
      <c r="CE66" s="70" t="str">
        <f t="shared" si="92"/>
        <v/>
      </c>
      <c r="CF66" s="68" t="str" cm="1">
        <f t="array" ref="CF66">IF(OR($X66="", CF$7=""), "", IFERROR(IF(IFERROR(INDEX($F66:$L66, $BM66, MATCH(CF$6, $F$9:$L$9, 0)), "")&gt;CF$7, "", IFERROR(INDEX($BB66:$BH66, $BM66, MATCH(CF$6, $BB$10:$BH$10, 0)), "")), ""))</f>
        <v/>
      </c>
      <c r="CG66" s="70" t="str" cm="1">
        <f t="array" ref="CG66">IF(OR($X66="", CG$7=""), "", IFERROR(IF(IFERROR(INDEX($F66:$L66, $BM66, MATCH(CG$6, $F$9:$L$9, 0)), "")&gt;CG$7, "", IFERROR(INDEX($BB66:$BH66, $BM66, MATCH(CG$6, $BB$10:$BH$10, 0)), "")), ""))</f>
        <v/>
      </c>
      <c r="CH66" s="68" t="str">
        <f t="shared" si="93"/>
        <v/>
      </c>
      <c r="CI66" s="69" t="str">
        <f t="shared" si="94"/>
        <v/>
      </c>
      <c r="CJ66" s="69" t="str">
        <f t="shared" si="95"/>
        <v/>
      </c>
      <c r="CK66" s="69" t="str">
        <f t="shared" si="96"/>
        <v/>
      </c>
      <c r="CL66" s="69" t="str">
        <f t="shared" si="97"/>
        <v/>
      </c>
      <c r="CM66" s="69" t="str">
        <f t="shared" si="98"/>
        <v/>
      </c>
      <c r="CN66" s="70" t="str">
        <f t="shared" si="99"/>
        <v/>
      </c>
      <c r="CO66" s="68" t="str" cm="1">
        <f t="array" ref="CO66">IF(OR($X66="", CO$7=""), "", IFERROR(IF(IFERROR(INDEX($F66:$L66, $BM66, MATCH(CO$6, $F$9:$L$9, 0)), "")&gt;CO$7, "", IFERROR(INDEX($BB66:$BH66, $BM66, MATCH(CO$6, $BB$10:$BH$10, 0)), "")), ""))</f>
        <v/>
      </c>
      <c r="CP66" s="70" t="str" cm="1">
        <f t="array" ref="CP66">IF(OR($X66="", CP$7=""), "", IFERROR(IF(IFERROR(INDEX($F66:$L66, $BM66, MATCH(CP$6, $F$9:$L$9, 0)), "")&gt;CP$7, "", IFERROR(INDEX($BB66:$BH66, $BM66, MATCH(CP$6, $BB$10:$BH$10, 0)), "")), ""))</f>
        <v/>
      </c>
      <c r="CQ66" s="68" t="str">
        <f t="shared" si="100"/>
        <v/>
      </c>
      <c r="CR66" s="69" t="str">
        <f t="shared" si="101"/>
        <v/>
      </c>
      <c r="CS66" s="69" t="str">
        <f t="shared" si="102"/>
        <v/>
      </c>
      <c r="CT66" s="69" t="str">
        <f t="shared" si="103"/>
        <v/>
      </c>
      <c r="CU66" s="69" t="str">
        <f t="shared" si="104"/>
        <v/>
      </c>
      <c r="CV66" s="69" t="str">
        <f t="shared" si="105"/>
        <v/>
      </c>
      <c r="CW66" s="70" t="str">
        <f t="shared" si="106"/>
        <v/>
      </c>
      <c r="CX66" s="68" t="str" cm="1">
        <f t="array" ref="CX66">IF(OR($X66="", CX$7=""), "", IFERROR(IF(IFERROR(INDEX($F66:$L66, $BM66, MATCH(CX$6, $F$9:$L$9, 0)), "")&gt;CX$7, "", IFERROR(INDEX($BB66:$BH66, $BM66, MATCH(CX$6, $BB$10:$BH$10, 0)), "")), ""))</f>
        <v/>
      </c>
      <c r="CY66" s="70" t="str" cm="1">
        <f t="array" ref="CY66">IF(OR($X66="", CY$7=""), "", IFERROR(IF(IFERROR(INDEX($F66:$L66, $BM66, MATCH(CY$6, $F$9:$L$9, 0)), "")&gt;CY$7, "", IFERROR(INDEX($BB66:$BH66, $BM66, MATCH(CY$6, $BB$10:$BH$10, 0)), "")), ""))</f>
        <v/>
      </c>
      <c r="CZ66" s="68" t="str">
        <f t="shared" si="107"/>
        <v/>
      </c>
      <c r="DA66" s="69" t="str">
        <f t="shared" si="108"/>
        <v/>
      </c>
      <c r="DB66" s="69" t="str">
        <f t="shared" si="109"/>
        <v/>
      </c>
      <c r="DC66" s="69" t="str">
        <f t="shared" si="110"/>
        <v/>
      </c>
      <c r="DD66" s="69" t="str">
        <f t="shared" si="111"/>
        <v/>
      </c>
      <c r="DE66" s="69" t="str">
        <f t="shared" si="112"/>
        <v/>
      </c>
      <c r="DF66" s="70" t="str">
        <f t="shared" si="113"/>
        <v/>
      </c>
      <c r="DG66" s="68" t="str" cm="1">
        <f t="array" ref="DG66">IF(OR($X66="", DG$7=""), "", IFERROR(IF(IFERROR(INDEX($F66:$L66, $BM66, MATCH(DG$6, $F$9:$L$9, 0)), "")&gt;DG$7, "", IFERROR(INDEX($BB66:$BH66, $BM66, MATCH(DG$6, $BB$10:$BH$10, 0)), "")), ""))</f>
        <v/>
      </c>
      <c r="DH66" s="70" t="str" cm="1">
        <f t="array" ref="DH66">IF(OR($X66="", DH$7=""), "", IFERROR(IF(IFERROR(INDEX($F66:$L66, $BM66, MATCH(DH$6, $F$9:$L$9, 0)), "")&gt;DH$7, "", IFERROR(INDEX($BB66:$BH66, $BM66, MATCH(DH$6, $BB$10:$BH$10, 0)), "")), ""))</f>
        <v/>
      </c>
      <c r="DI66" s="68" t="str">
        <f t="shared" si="114"/>
        <v/>
      </c>
      <c r="DJ66" s="69" t="str">
        <f t="shared" si="115"/>
        <v/>
      </c>
      <c r="DK66" s="69" t="str">
        <f t="shared" si="116"/>
        <v/>
      </c>
      <c r="DL66" s="69" t="str">
        <f t="shared" si="117"/>
        <v/>
      </c>
      <c r="DM66" s="69" t="str">
        <f t="shared" si="118"/>
        <v/>
      </c>
      <c r="DN66" s="69" t="str">
        <f t="shared" si="119"/>
        <v/>
      </c>
      <c r="DO66" s="70" t="str">
        <f t="shared" si="120"/>
        <v/>
      </c>
      <c r="DP66" s="68" t="str" cm="1">
        <f t="array" ref="DP66">IF(OR($X66="", DP$7=""), "", IFERROR(IF(IFERROR(INDEX($F66:$L66, $BM66, MATCH(DP$6, $F$9:$L$9, 0)), "")&gt;DP$7, "", IFERROR(INDEX($BB66:$BH66, $BM66, MATCH(DP$6, $BB$10:$BH$10, 0)), "")), ""))</f>
        <v/>
      </c>
      <c r="DQ66" s="70" t="str" cm="1">
        <f t="array" ref="DQ66">IF(OR($X66="", DQ$7=""), "", IFERROR(IF(IFERROR(INDEX($F66:$L66, $BM66, MATCH(DQ$6, $F$9:$L$9, 0)), "")&gt;DQ$7, "", IFERROR(INDEX($BB66:$BH66, $BM66, MATCH(DQ$6, $BB$10:$BH$10, 0)), "")), ""))</f>
        <v/>
      </c>
      <c r="DR66" s="68" t="str">
        <f t="shared" si="121"/>
        <v/>
      </c>
      <c r="DS66" s="69" t="str">
        <f t="shared" si="122"/>
        <v/>
      </c>
      <c r="DT66" s="69" t="str">
        <f t="shared" si="123"/>
        <v/>
      </c>
      <c r="DU66" s="69" t="str">
        <f t="shared" si="124"/>
        <v/>
      </c>
      <c r="DV66" s="69" t="str">
        <f t="shared" si="125"/>
        <v/>
      </c>
      <c r="DW66" s="69" t="str">
        <f t="shared" si="126"/>
        <v/>
      </c>
      <c r="DX66" s="70" t="str">
        <f t="shared" si="127"/>
        <v/>
      </c>
      <c r="DY66" s="68" t="str" cm="1">
        <f t="array" ref="DY66">IF(OR($X66="", DY$7=""), "", IFERROR(IF(IFERROR(INDEX($F66:$L66, $BM66, MATCH(DY$6, $F$9:$L$9, 0)), "")&gt;DY$7, "", IFERROR(INDEX($BB66:$BH66, $BM66, MATCH(DY$6, $BB$10:$BH$10, 0)), "")), ""))</f>
        <v/>
      </c>
      <c r="DZ66" s="70" t="str" cm="1">
        <f t="array" ref="DZ66">IF(OR($X66="", DZ$7=""), "", IFERROR(IF(IFERROR(INDEX($F66:$L66, $BM66, MATCH(DZ$6, $F$9:$L$9, 0)), "")&gt;DZ$7, "", IFERROR(INDEX($BB66:$BH66, $BM66, MATCH(DZ$6, $BB$10:$BH$10, 0)), "")), ""))</f>
        <v/>
      </c>
      <c r="EA66" s="68" t="str">
        <f t="shared" si="128"/>
        <v/>
      </c>
      <c r="EB66" s="69" t="str">
        <f t="shared" si="129"/>
        <v/>
      </c>
      <c r="EC66" s="69" t="str">
        <f t="shared" si="130"/>
        <v/>
      </c>
      <c r="ED66" s="69" t="str">
        <f t="shared" si="131"/>
        <v/>
      </c>
      <c r="EE66" s="69" t="str">
        <f t="shared" si="132"/>
        <v/>
      </c>
      <c r="EF66" s="69" t="str">
        <f t="shared" si="133"/>
        <v/>
      </c>
      <c r="EG66" s="70" t="str">
        <f t="shared" si="134"/>
        <v/>
      </c>
      <c r="EH66" s="68" t="str" cm="1">
        <f t="array" ref="EH66">IF(OR($X66="", EH$7=""), "", IFERROR(IF(IFERROR(INDEX($F66:$L66, $BM66, MATCH(EH$6, $F$9:$L$9, 0)), "")&gt;EH$7, "", IFERROR(INDEX($BB66:$BH66, $BM66, MATCH(EH$6, $BB$10:$BH$10, 0)), "")), ""))</f>
        <v/>
      </c>
      <c r="EI66" s="70" t="str" cm="1">
        <f t="array" ref="EI66">IF(OR($X66="", EI$7=""), "", IFERROR(IF(IFERROR(INDEX($F66:$L66, $BM66, MATCH(EI$6, $F$9:$L$9, 0)), "")&gt;EI$7, "", IFERROR(INDEX($BB66:$BH66, $BM66, MATCH(EI$6, $BB$10:$BH$10, 0)), "")), ""))</f>
        <v/>
      </c>
      <c r="EJ66" s="68" t="str">
        <f t="shared" si="135"/>
        <v/>
      </c>
      <c r="EK66" s="69" t="str">
        <f t="shared" si="136"/>
        <v/>
      </c>
      <c r="EL66" s="69" t="str">
        <f t="shared" si="137"/>
        <v/>
      </c>
      <c r="EM66" s="69" t="str">
        <f t="shared" si="138"/>
        <v/>
      </c>
      <c r="EN66" s="69" t="str">
        <f t="shared" si="139"/>
        <v/>
      </c>
      <c r="EO66" s="69" t="str">
        <f t="shared" si="140"/>
        <v/>
      </c>
      <c r="EP66" s="70" t="str">
        <f t="shared" si="141"/>
        <v/>
      </c>
      <c r="EQ66" s="68" t="str" cm="1">
        <f t="array" ref="EQ66">IF(OR($X66="", EQ$7=""), "", IFERROR(IF(IFERROR(INDEX($F66:$L66, $BM66, MATCH(EQ$6, $F$9:$L$9, 0)), "")&gt;EQ$7, "", IFERROR(INDEX($BB66:$BH66, $BM66, MATCH(EQ$6, $BB$10:$BH$10, 0)), "")), ""))</f>
        <v/>
      </c>
      <c r="ER66" s="70" t="str" cm="1">
        <f t="array" ref="ER66">IF(OR($X66="", ER$7=""), "", IFERROR(IF(IFERROR(INDEX($F66:$L66, $BM66, MATCH(ER$6, $F$9:$L$9, 0)), "")&gt;ER$7, "", IFERROR(INDEX($BB66:$BH66, $BM66, MATCH(ER$6, $BB$10:$BH$10, 0)), "")), ""))</f>
        <v/>
      </c>
      <c r="ES66" s="68" t="str">
        <f t="shared" si="142"/>
        <v/>
      </c>
      <c r="ET66" s="69" t="str">
        <f t="shared" si="143"/>
        <v/>
      </c>
      <c r="EU66" s="69" t="str">
        <f t="shared" si="144"/>
        <v/>
      </c>
      <c r="EV66" s="69" t="str">
        <f t="shared" si="145"/>
        <v/>
      </c>
      <c r="EW66" s="69" t="str">
        <f t="shared" si="146"/>
        <v/>
      </c>
      <c r="EX66" s="69" t="str">
        <f t="shared" si="147"/>
        <v/>
      </c>
      <c r="EY66" s="70" t="str">
        <f t="shared" si="148"/>
        <v/>
      </c>
      <c r="FA66" s="68" t="str" cm="1">
        <f t="array" ref="FA66">IF($X66="", "", IFERROR(INDEX($BN66:$EY66, $EZ66, MATCH(FA$8, $BN$2:$EY$2, 0)), ""))</f>
        <v/>
      </c>
      <c r="FB66" s="69" t="str" cm="1">
        <f t="array" ref="FB66">IF($X66="", "", IFERROR(INDEX($BN66:$EY66, $EZ66, MATCH(FB$8, $BN$2:$EY$2, 0)), ""))</f>
        <v/>
      </c>
      <c r="FC66" s="69" t="str" cm="1">
        <f t="array" ref="FC66">IF($X66="", "", IFERROR(INDEX($BN66:$EY66, $EZ66, MATCH(FC$8, $BN$2:$EY$2, 0)), ""))</f>
        <v/>
      </c>
      <c r="FD66" s="69" t="str" cm="1">
        <f t="array" ref="FD66">IF($X66="", "", IFERROR(INDEX($BN66:$EY66, $EZ66, MATCH(FD$8, $BN$2:$EY$2, 0)), ""))</f>
        <v/>
      </c>
      <c r="FE66" s="69" t="str" cm="1">
        <f t="array" ref="FE66">IF($X66="", "", IFERROR(INDEX($BN66:$EY66, $EZ66, MATCH(FE$8, $BN$2:$EY$2, 0)), ""))</f>
        <v/>
      </c>
      <c r="FF66" s="69" t="str" cm="1">
        <f t="array" ref="FF66">IF($X66="", "", IFERROR(INDEX($BN66:$EY66, $EZ66, MATCH(FF$8, $BN$2:$EY$2, 0)), ""))</f>
        <v/>
      </c>
      <c r="FG66" s="69" t="str" cm="1">
        <f t="array" ref="FG66">IF($X66="", "", IFERROR(INDEX($BN66:$EY66, $EZ66, MATCH(FG$8, $BN$2:$EY$2, 0)), ""))</f>
        <v/>
      </c>
      <c r="FH66" s="69" t="str" cm="1">
        <f t="array" ref="FH66">IF($X66="", "", IFERROR(INDEX($BN66:$EY66, $EZ66, MATCH(FH$8, $BN$2:$EY$2, 0)), ""))</f>
        <v/>
      </c>
      <c r="FI66" s="69" t="str" cm="1">
        <f t="array" ref="FI66">IF($X66="", "", IFERROR(INDEX($BN66:$EY66, $EZ66, MATCH(FI$8, $BN$2:$EY$2, 0)), ""))</f>
        <v/>
      </c>
      <c r="FJ66" s="69" t="str" cm="1">
        <f t="array" ref="FJ66">IF($X66="", "", IFERROR(INDEX($BN66:$EY66, $EZ66, MATCH(FJ$8, $BN$2:$EY$2, 0)), ""))</f>
        <v/>
      </c>
      <c r="FK66" s="69" t="str" cm="1">
        <f t="array" ref="FK66">IF($X66="", "", IFERROR(INDEX($BN66:$EY66, $EZ66, MATCH(FK$8, $BN$2:$EY$2, 0)), ""))</f>
        <v/>
      </c>
      <c r="FL66" s="69" t="str" cm="1">
        <f t="array" ref="FL66">IF($X66="", "", IFERROR(INDEX($BN66:$EY66, $EZ66, MATCH(FL$8, $BN$2:$EY$2, 0)), ""))</f>
        <v/>
      </c>
      <c r="FM66" s="69" t="str" cm="1">
        <f t="array" ref="FM66">IF($X66="", "", IFERROR(INDEX($BN66:$EY66, $EZ66, MATCH(FM$8, $BN$2:$EY$2, 0)), ""))</f>
        <v/>
      </c>
      <c r="FN66" s="69" t="str" cm="1">
        <f t="array" ref="FN66">IF($X66="", "", IFERROR(INDEX($BN66:$EY66, $EZ66, MATCH(FN$8, $BN$2:$EY$2, 0)), ""))</f>
        <v/>
      </c>
      <c r="FO66" s="69" t="str" cm="1">
        <f t="array" ref="FO66">IF($X66="", "", IFERROR(INDEX($BN66:$EY66, $EZ66, MATCH(FO$8, $BN$2:$EY$2, 0)), ""))</f>
        <v/>
      </c>
      <c r="FP66" s="69" t="str" cm="1">
        <f t="array" ref="FP66">IF($X66="", "", IFERROR(INDEX($BN66:$EY66, $EZ66, MATCH(FP$8, $BN$2:$EY$2, 0)), ""))</f>
        <v/>
      </c>
      <c r="FQ66" s="69" t="str" cm="1">
        <f t="array" ref="FQ66">IF($X66="", "", IFERROR(INDEX($BN66:$EY66, $EZ66, MATCH(FQ$8, $BN$2:$EY$2, 0)), ""))</f>
        <v/>
      </c>
      <c r="FR66" s="69" t="str" cm="1">
        <f t="array" ref="FR66">IF($X66="", "", IFERROR(INDEX($BN66:$EY66, $EZ66, MATCH(FR$8, $BN$2:$EY$2, 0)), ""))</f>
        <v/>
      </c>
      <c r="FS66" s="69" t="str" cm="1">
        <f t="array" ref="FS66">IF($X66="", "", IFERROR(INDEX($BN66:$EY66, $EZ66, MATCH(FS$8, $BN$2:$EY$2, 0)), ""))</f>
        <v/>
      </c>
      <c r="FT66" s="69" t="str" cm="1">
        <f t="array" ref="FT66">IF($X66="", "", IFERROR(INDEX($BN66:$EY66, $EZ66, MATCH(FT$8, $BN$2:$EY$2, 0)), ""))</f>
        <v/>
      </c>
      <c r="FU66" s="69" t="str" cm="1">
        <f t="array" ref="FU66">IF($X66="", "", IFERROR(INDEX($BN66:$EY66, $EZ66, MATCH(FU$8, $BN$2:$EY$2, 0)), ""))</f>
        <v/>
      </c>
      <c r="FV66" s="69" t="str" cm="1">
        <f t="array" ref="FV66">IF($X66="", "", IFERROR(INDEX($BN66:$EY66, $EZ66, MATCH(FV$8, $BN$2:$EY$2, 0)), ""))</f>
        <v/>
      </c>
      <c r="FW66" s="69" t="str" cm="1">
        <f t="array" ref="FW66">IF($X66="", "", IFERROR(INDEX($BN66:$EY66, $EZ66, MATCH(FW$8, $BN$2:$EY$2, 0)), ""))</f>
        <v/>
      </c>
      <c r="FX66" s="69" t="str" cm="1">
        <f t="array" ref="FX66">IF($X66="", "", IFERROR(INDEX($BN66:$EY66, $EZ66, MATCH(FX$8, $BN$2:$EY$2, 0)), ""))</f>
        <v/>
      </c>
      <c r="FY66" s="69" t="str" cm="1">
        <f t="array" ref="FY66">IF($X66="", "", IFERROR(INDEX($BN66:$EY66, $EZ66, MATCH(FY$8, $BN$2:$EY$2, 0)), ""))</f>
        <v/>
      </c>
      <c r="FZ66" s="69" t="str" cm="1">
        <f t="array" ref="FZ66">IF($X66="", "", IFERROR(INDEX($BN66:$EY66, $EZ66, MATCH(FZ$8, $BN$2:$EY$2, 0)), ""))</f>
        <v/>
      </c>
      <c r="GA66" s="69" t="str" cm="1">
        <f t="array" ref="GA66">IF($X66="", "", IFERROR(INDEX($BN66:$EY66, $EZ66, MATCH(GA$8, $BN$2:$EY$2, 0)), ""))</f>
        <v/>
      </c>
      <c r="GB66" s="69" t="str" cm="1">
        <f t="array" ref="GB66">IF($X66="", "", IFERROR(INDEX($BN66:$EY66, $EZ66, MATCH(GB$8, $BN$2:$EY$2, 0)), ""))</f>
        <v/>
      </c>
      <c r="GC66" s="69" t="str" cm="1">
        <f t="array" ref="GC66">IF($X66="", "", IFERROR(INDEX($BN66:$EY66, $EZ66, MATCH(GC$8, $BN$2:$EY$2, 0)), ""))</f>
        <v/>
      </c>
      <c r="GD66" s="69" t="str" cm="1">
        <f t="array" ref="GD66">IF($X66="", "", IFERROR(INDEX($BN66:$EY66, $EZ66, MATCH(GD$8, $BN$2:$EY$2, 0)), ""))</f>
        <v/>
      </c>
      <c r="GE66" s="69" t="str" cm="1">
        <f t="array" ref="GE66">IF($X66="", "", IFERROR(INDEX($BN66:$EY66, $EZ66, MATCH(GE$8, $BN$2:$EY$2, 0)), ""))</f>
        <v/>
      </c>
      <c r="GF66" s="69" t="str" cm="1">
        <f t="array" ref="GF66">IF($X66="", "", IFERROR(INDEX($BN66:$EY66, $EZ66, MATCH(GF$8, $BN$2:$EY$2, 0)), ""))</f>
        <v/>
      </c>
      <c r="GG66" s="69" t="str" cm="1">
        <f t="array" ref="GG66">IF($X66="", "", IFERROR(INDEX($BN66:$EY66, $EZ66, MATCH(GG$8, $BN$2:$EY$2, 0)), ""))</f>
        <v/>
      </c>
      <c r="GH66" s="69" t="str" cm="1">
        <f t="array" ref="GH66">IF($X66="", "", IFERROR(INDEX($BN66:$EY66, $EZ66, MATCH(GH$8, $BN$2:$EY$2, 0)), ""))</f>
        <v/>
      </c>
      <c r="GI66" s="69" t="str" cm="1">
        <f t="array" ref="GI66">IF($X66="", "", IFERROR(INDEX($BN66:$EY66, $EZ66, MATCH(GI$8, $BN$2:$EY$2, 0)), ""))</f>
        <v/>
      </c>
      <c r="GJ66" s="69" t="str" cm="1">
        <f t="array" ref="GJ66">IF($X66="", "", IFERROR(INDEX($BN66:$EY66, $EZ66, MATCH(GJ$8, $BN$2:$EY$2, 0)), ""))</f>
        <v/>
      </c>
      <c r="GK66" s="69" t="str" cm="1">
        <f t="array" ref="GK66">IF($X66="", "", IFERROR(INDEX($BN66:$EY66, $EZ66, MATCH(GK$8, $BN$2:$EY$2, 0)), ""))</f>
        <v/>
      </c>
      <c r="GL66" s="69" t="str" cm="1">
        <f t="array" ref="GL66">IF($X66="", "", IFERROR(INDEX($BN66:$EY66, $EZ66, MATCH(GL$8, $BN$2:$EY$2, 0)), ""))</f>
        <v/>
      </c>
      <c r="GM66" s="69" t="str" cm="1">
        <f t="array" ref="GM66">IF($X66="", "", IFERROR(INDEX($BN66:$EY66, $EZ66, MATCH(GM$8, $BN$2:$EY$2, 0)), ""))</f>
        <v/>
      </c>
      <c r="GN66" s="69" t="str" cm="1">
        <f t="array" ref="GN66">IF($X66="", "", IFERROR(INDEX($BN66:$EY66, $EZ66, MATCH(GN$8, $BN$2:$EY$2, 0)), ""))</f>
        <v/>
      </c>
      <c r="GO66" s="69" t="str" cm="1">
        <f t="array" ref="GO66">IF($X66="", "", IFERROR(INDEX($BN66:$EY66, $EZ66, MATCH(GO$8, $BN$2:$EY$2, 0)), ""))</f>
        <v/>
      </c>
      <c r="GP66" s="69" t="str" cm="1">
        <f t="array" ref="GP66">IF($X66="", "", IFERROR(INDEX($BN66:$EY66, $EZ66, MATCH(GP$8, $BN$2:$EY$2, 0)), ""))</f>
        <v/>
      </c>
      <c r="GQ66" s="69" t="str" cm="1">
        <f t="array" ref="GQ66">IF($X66="", "", IFERROR(INDEX($BN66:$EY66, $EZ66, MATCH(GQ$8, $BN$2:$EY$2, 0)), ""))</f>
        <v/>
      </c>
      <c r="GR66" s="69" t="str" cm="1">
        <f t="array" ref="GR66">IF($X66="", "", IFERROR(INDEX($BN66:$EY66, $EZ66, MATCH(GR$8, $BN$2:$EY$2, 0)), ""))</f>
        <v/>
      </c>
      <c r="GS66" s="69" t="str" cm="1">
        <f t="array" ref="GS66">IF($X66="", "", IFERROR(INDEX($BN66:$EY66, $EZ66, MATCH(GS$8, $BN$2:$EY$2, 0)), ""))</f>
        <v/>
      </c>
      <c r="GT66" s="69" t="str" cm="1">
        <f t="array" ref="GT66">IF($X66="", "", IFERROR(INDEX($BN66:$EY66, $EZ66, MATCH(GT$8, $BN$2:$EY$2, 0)), ""))</f>
        <v/>
      </c>
      <c r="GU66" s="69" t="str" cm="1">
        <f t="array" ref="GU66">IF($X66="", "", IFERROR(INDEX($BN66:$EY66, $EZ66, MATCH(GU$8, $BN$2:$EY$2, 0)), ""))</f>
        <v/>
      </c>
      <c r="GV66" s="69" t="str" cm="1">
        <f t="array" ref="GV66">IF($X66="", "", IFERROR(INDEX($BN66:$EY66, $EZ66, MATCH(GV$8, $BN$2:$EY$2, 0)), ""))</f>
        <v/>
      </c>
      <c r="GW66" s="69" t="str" cm="1">
        <f t="array" ref="GW66">IF($X66="", "", IFERROR(INDEX($BN66:$EY66, $EZ66, MATCH(GW$8, $BN$2:$EY$2, 0)), ""))</f>
        <v/>
      </c>
      <c r="GX66" s="69" t="str" cm="1">
        <f t="array" ref="GX66">IF($X66="", "", IFERROR(INDEX($BN66:$EY66, $EZ66, MATCH(GX$8, $BN$2:$EY$2, 0)), ""))</f>
        <v/>
      </c>
      <c r="GY66" s="69" t="str" cm="1">
        <f t="array" ref="GY66">IF($X66="", "", IFERROR(INDEX($BN66:$EY66, $EZ66, MATCH(GY$8, $BN$2:$EY$2, 0)), ""))</f>
        <v/>
      </c>
      <c r="GZ66" s="69" t="str" cm="1">
        <f t="array" ref="GZ66">IF($X66="", "", IFERROR(INDEX($BN66:$EY66, $EZ66, MATCH(GZ$8, $BN$2:$EY$2, 0)), ""))</f>
        <v/>
      </c>
      <c r="HA66" s="69" t="str" cm="1">
        <f t="array" ref="HA66">IF($X66="", "", IFERROR(INDEX($BN66:$EY66, $EZ66, MATCH(HA$8, $BN$2:$EY$2, 0)), ""))</f>
        <v/>
      </c>
      <c r="HB66" s="69" t="str" cm="1">
        <f t="array" ref="HB66">IF($X66="", "", IFERROR(INDEX($BN66:$EY66, $EZ66, MATCH(HB$8, $BN$2:$EY$2, 0)), ""))</f>
        <v/>
      </c>
      <c r="HC66" s="69" t="str" cm="1">
        <f t="array" ref="HC66">IF($X66="", "", IFERROR(INDEX($BN66:$EY66, $EZ66, MATCH(HC$8, $BN$2:$EY$2, 0)), ""))</f>
        <v/>
      </c>
      <c r="HD66" s="69" t="str" cm="1">
        <f t="array" ref="HD66">IF($X66="", "", IFERROR(INDEX($BN66:$EY66, $EZ66, MATCH(HD$8, $BN$2:$EY$2, 0)), ""))</f>
        <v/>
      </c>
      <c r="HE66" s="69" t="str" cm="1">
        <f t="array" ref="HE66">IF($X66="", "", IFERROR(INDEX($BN66:$EY66, $EZ66, MATCH(HE$8, $BN$2:$EY$2, 0)), ""))</f>
        <v/>
      </c>
      <c r="HF66" s="69" t="str" cm="1">
        <f t="array" ref="HF66">IF($X66="", "", IFERROR(INDEX($BN66:$EY66, $EZ66, MATCH(HF$8, $BN$2:$EY$2, 0)), ""))</f>
        <v/>
      </c>
      <c r="HG66" s="69" t="str" cm="1">
        <f t="array" ref="HG66">IF($X66="", "", IFERROR(INDEX($BN66:$EY66, $EZ66, MATCH(HG$8, $BN$2:$EY$2, 0)), ""))</f>
        <v/>
      </c>
      <c r="HH66" s="69" t="str" cm="1">
        <f t="array" ref="HH66">IF($X66="", "", IFERROR(INDEX($BN66:$EY66, $EZ66, MATCH(HH$8, $BN$2:$EY$2, 0)), ""))</f>
        <v/>
      </c>
      <c r="HI66" s="69" t="str" cm="1">
        <f t="array" ref="HI66">IF($X66="", "", IFERROR(INDEX($BN66:$EY66, $EZ66, MATCH(HI$8, $BN$2:$EY$2, 0)), ""))</f>
        <v/>
      </c>
      <c r="HJ66" s="69" t="str" cm="1">
        <f t="array" ref="HJ66">IF($X66="", "", IFERROR(INDEX($BN66:$EY66, $EZ66, MATCH(HJ$8, $BN$2:$EY$2, 0)), ""))</f>
        <v/>
      </c>
      <c r="HK66" s="69" t="str" cm="1">
        <f t="array" ref="HK66">IF($X66="", "", IFERROR(INDEX($BN66:$EY66, $EZ66, MATCH(HK$8, $BN$2:$EY$2, 0)), ""))</f>
        <v/>
      </c>
      <c r="HL66" s="69" t="str" cm="1">
        <f t="array" ref="HL66">IF($X66="", "", IFERROR(INDEX($BN66:$EY66, $EZ66, MATCH(HL$8, $BN$2:$EY$2, 0)), ""))</f>
        <v/>
      </c>
      <c r="HM66" s="69" t="str" cm="1">
        <f t="array" ref="HM66">IF($X66="", "", IFERROR(INDEX($BN66:$EY66, $EZ66, MATCH(HM$8, $BN$2:$EY$2, 0)), ""))</f>
        <v/>
      </c>
      <c r="HN66" s="69" t="str" cm="1">
        <f t="array" ref="HN66">IF($X66="", "", IFERROR(INDEX($BN66:$EY66, $EZ66, MATCH(HN$8, $BN$2:$EY$2, 0)), ""))</f>
        <v/>
      </c>
      <c r="HO66" s="69" t="str" cm="1">
        <f t="array" ref="HO66">IF($X66="", "", IFERROR(INDEX($BN66:$EY66, $EZ66, MATCH(HO$8, $BN$2:$EY$2, 0)), ""))</f>
        <v/>
      </c>
      <c r="HP66" s="69" t="str" cm="1">
        <f t="array" ref="HP66">IF($X66="", "", IFERROR(INDEX($BN66:$EY66, $EZ66, MATCH(HP$8, $BN$2:$EY$2, 0)), ""))</f>
        <v/>
      </c>
      <c r="HQ66" s="69" t="str" cm="1">
        <f t="array" ref="HQ66">IF($X66="", "", IFERROR(INDEX($BN66:$EY66, $EZ66, MATCH(HQ$8, $BN$2:$EY$2, 0)), ""))</f>
        <v/>
      </c>
      <c r="HR66" s="70" t="str" cm="1">
        <f t="array" ref="HR66">IF($X66="", "", IFERROR(INDEX($BN66:$EY66, $EZ66, MATCH(HR$8, $BN$2:$EY$2, 0)), ""))</f>
        <v/>
      </c>
      <c r="HT66" s="8" t="str" cm="1">
        <f t="array" ref="HT66">IFERROR(INDEX($FA$6:$HR$6, $HS$6, MATCH(MIN($FA66:$HR66), $FA66:$HR66, 0)), "")</f>
        <v/>
      </c>
      <c r="HV66" s="8" t="str" cm="1">
        <f t="array" ref="HV66">IFERROR(INDEX(Trainers!$I$11:$I$20, MATCH(IFERROR(INDEX($FA$7:$HR$7, $HS$6, MATCH(MIN($FA66:$HR66), $FA66:$HR66, 0)), ""), Trainers!$AB$11:$AB$20, 0)), "")</f>
        <v/>
      </c>
      <c r="HX66" s="81" t="str">
        <f t="shared" si="167"/>
        <v/>
      </c>
      <c r="HY66" s="88" t="str">
        <f t="shared" si="168"/>
        <v/>
      </c>
      <c r="HZ66" s="81" t="str">
        <f t="shared" si="180"/>
        <v/>
      </c>
      <c r="IA66" s="88" t="str">
        <f t="shared" si="181"/>
        <v/>
      </c>
      <c r="IB66" s="81" t="str">
        <f t="shared" si="180"/>
        <v/>
      </c>
      <c r="IC66" s="88" t="str">
        <f t="shared" si="181"/>
        <v/>
      </c>
      <c r="ID66" s="81" t="str">
        <f t="shared" si="180"/>
        <v/>
      </c>
      <c r="IE66" s="88" t="str">
        <f t="shared" si="181"/>
        <v/>
      </c>
      <c r="IF66" s="81" t="str">
        <f t="shared" si="180"/>
        <v/>
      </c>
      <c r="IG66" s="88" t="str">
        <f t="shared" si="181"/>
        <v/>
      </c>
      <c r="IH66" s="81" t="str">
        <f t="shared" si="180"/>
        <v/>
      </c>
      <c r="II66" s="88" t="str">
        <f t="shared" si="181"/>
        <v/>
      </c>
      <c r="IJ66" s="81" t="str">
        <f t="shared" si="180"/>
        <v/>
      </c>
      <c r="IK66" s="88" t="str">
        <f t="shared" si="181"/>
        <v/>
      </c>
      <c r="IL66" s="81" t="str">
        <f t="shared" si="180"/>
        <v/>
      </c>
      <c r="IM66" s="88" t="str">
        <f t="shared" si="181"/>
        <v/>
      </c>
      <c r="IN66" s="81" t="str">
        <f t="shared" si="180"/>
        <v/>
      </c>
      <c r="IO66" s="88" t="str">
        <f t="shared" si="181"/>
        <v/>
      </c>
      <c r="IP66" s="81" t="str">
        <f t="shared" si="180"/>
        <v/>
      </c>
      <c r="IQ66" s="88" t="str">
        <f t="shared" si="179"/>
        <v/>
      </c>
      <c r="IS66" s="81" t="str" cm="1">
        <f t="array" ref="IS66">IF($X66="", "", IFERROR(INDEX($HX$3:$IQ$3, $IR$3, MATCH(IS$10, $HX66:$IQ66, 0)), ""))</f>
        <v/>
      </c>
      <c r="IT66" s="89" t="str" cm="1">
        <f t="array" ref="IT66">IF($X66="", "", IFERROR(INDEX($HX$3:$IQ$3, $IR$3, MATCH(IT$10, $HX66:$IQ66, 0)), ""))</f>
        <v/>
      </c>
      <c r="IU66" s="89" t="str" cm="1">
        <f t="array" ref="IU66">IF($X66="", "", IFERROR(INDEX($HX$3:$IQ$3, $IR$3, MATCH(IU$10, $HX66:$IQ66, 0)), ""))</f>
        <v/>
      </c>
      <c r="IV66" s="8" t="str">
        <f t="shared" si="151"/>
        <v/>
      </c>
      <c r="IX66" s="8" t="str">
        <f t="shared" si="152"/>
        <v/>
      </c>
      <c r="IZ66" s="8" t="str">
        <f>IF($BL66="", "", IFERROR(INDEX(Trainers!$AB$11:$AB$20, MATCH($BL66, Trainers!$I$11:$I$20, 0)), ""))</f>
        <v/>
      </c>
      <c r="JA66" s="78" t="str">
        <f t="shared" si="153"/>
        <v/>
      </c>
      <c r="JB66" s="8" t="str" cm="1">
        <f t="array" ref="JB66">IFERROR(INDEX($BN$7:$EY$7, $BM$7, MATCH(CONCATENATE($IZ66, " - ", $BJ66), $BN$2:$EY$2, 0)), "")</f>
        <v/>
      </c>
      <c r="JC66" s="8" t="str">
        <f t="shared" si="154"/>
        <v/>
      </c>
      <c r="JE66" s="8" t="str">
        <f>IF($HV66="", "", IFERROR(INDEX(Trainers!$AB$11:$AB$20, MATCH($HV66, Trainers!$I$11:$I$20, 0)), ""))</f>
        <v/>
      </c>
      <c r="JF66" s="78" t="str" cm="1">
        <f t="array" ref="JF66">IF(IFERROR(INDEX($F66:$L66, $Y66, MATCH($HT66, $F$9:$L$9, 0)), "")="", "", IFERROR(INDEX($F66:$L66, $Y66, MATCH($HT66, $F$9:$L$9, 0)), ""))</f>
        <v/>
      </c>
      <c r="JG66" s="8" t="str" cm="1">
        <f t="array" ref="JG66">IFERROR(INDEX($BN$7:$EY$7, $BM$7, MATCH(CONCATENATE($JE66, " - ", $HT66), $BN$2:$EY$2, 0)), "")</f>
        <v/>
      </c>
      <c r="JH66" s="8" t="str">
        <f t="shared" si="155"/>
        <v/>
      </c>
    </row>
    <row r="67" spans="1:268" x14ac:dyDescent="0.25">
      <c r="A67" s="2"/>
      <c r="B67" s="20"/>
      <c r="C67" s="21"/>
      <c r="D67" s="38"/>
      <c r="E67" s="22"/>
      <c r="F67" s="22"/>
      <c r="G67" s="22"/>
      <c r="H67" s="22"/>
      <c r="I67" s="22"/>
      <c r="J67" s="22"/>
      <c r="K67" s="22"/>
      <c r="L67" s="23"/>
      <c r="M67" s="2"/>
      <c r="N67" s="101" t="str">
        <f t="shared" si="75"/>
        <v/>
      </c>
      <c r="O67" s="2"/>
      <c r="P67" s="62"/>
      <c r="Q67" s="62"/>
      <c r="R67" s="62"/>
      <c r="X67" s="8" t="str">
        <f t="shared" si="76"/>
        <v/>
      </c>
      <c r="Z67" s="8" t="str">
        <f t="shared" si="38"/>
        <v/>
      </c>
      <c r="AA67" s="8" t="str">
        <f t="shared" si="39"/>
        <v/>
      </c>
      <c r="AB67" s="8" t="str">
        <f t="shared" si="40"/>
        <v/>
      </c>
      <c r="AC67" s="8" t="str">
        <f t="shared" si="171"/>
        <v/>
      </c>
      <c r="AD67" s="8" t="str">
        <f t="shared" si="172"/>
        <v/>
      </c>
      <c r="AE67" s="8" t="str">
        <f t="shared" si="173"/>
        <v/>
      </c>
      <c r="AF67" s="8" t="str">
        <f t="shared" si="174"/>
        <v/>
      </c>
      <c r="AG67" s="8" t="str">
        <f t="shared" si="175"/>
        <v/>
      </c>
      <c r="AH67" s="8" t="str">
        <f t="shared" si="176"/>
        <v/>
      </c>
      <c r="AI67" s="8" t="str">
        <f t="shared" si="177"/>
        <v/>
      </c>
      <c r="AJ67" s="8" t="str">
        <f t="shared" si="178"/>
        <v/>
      </c>
      <c r="AL67" s="68" t="str">
        <f t="shared" si="158"/>
        <v/>
      </c>
      <c r="AM67" s="69" t="str">
        <f t="shared" si="159"/>
        <v/>
      </c>
      <c r="AN67" s="69" t="str">
        <f t="shared" si="160"/>
        <v/>
      </c>
      <c r="AO67" s="69" t="str">
        <f t="shared" si="161"/>
        <v/>
      </c>
      <c r="AP67" s="69" t="str">
        <f t="shared" si="162"/>
        <v/>
      </c>
      <c r="AQ67" s="69" t="str">
        <f t="shared" si="163"/>
        <v/>
      </c>
      <c r="AR67" s="70" t="str">
        <f t="shared" si="164"/>
        <v/>
      </c>
      <c r="AT67" s="68" t="str">
        <f>IF($D67="", "", IFERROR(INDEX('Training Positions'!C$11:C$30, MATCH($D67, 'Training Positions'!$B$11:$B$30, 0)), ""))</f>
        <v/>
      </c>
      <c r="AU67" s="69" t="str">
        <f>IF($D67="", "", IFERROR(INDEX('Training Positions'!D$11:D$30, MATCH($D67, 'Training Positions'!$B$11:$B$30, 0)), ""))</f>
        <v/>
      </c>
      <c r="AV67" s="69" t="str">
        <f>IF($D67="", "", IFERROR(INDEX('Training Positions'!E$11:E$30, MATCH($D67, 'Training Positions'!$B$11:$B$30, 0)), ""))</f>
        <v/>
      </c>
      <c r="AW67" s="69" t="str">
        <f>IF($D67="", "", IFERROR(INDEX('Training Positions'!F$11:F$30, MATCH($D67, 'Training Positions'!$B$11:$B$30, 0)), ""))</f>
        <v/>
      </c>
      <c r="AX67" s="69" t="str">
        <f>IF($D67="", "", IFERROR(INDEX('Training Positions'!G$11:G$30, MATCH($D67, 'Training Positions'!$B$11:$B$30, 0)), ""))</f>
        <v/>
      </c>
      <c r="AY67" s="69" t="str">
        <f>IF($D67="", "", IFERROR(INDEX('Training Positions'!H$11:H$30, MATCH($D67, 'Training Positions'!$B$11:$B$30, 0)), ""))</f>
        <v/>
      </c>
      <c r="AZ67" s="70" t="str">
        <f>IF($D67="", "", IFERROR(INDEX('Training Positions'!I$11:I$30, MATCH($D67, 'Training Positions'!$B$11:$B$30, 0)), ""))</f>
        <v/>
      </c>
      <c r="BB67" s="68" t="str">
        <f t="shared" si="183"/>
        <v/>
      </c>
      <c r="BC67" s="69" t="str">
        <f t="shared" si="183"/>
        <v/>
      </c>
      <c r="BD67" s="69" t="str">
        <f t="shared" si="182"/>
        <v/>
      </c>
      <c r="BE67" s="69" t="str">
        <f t="shared" si="182"/>
        <v/>
      </c>
      <c r="BF67" s="69" t="str">
        <f t="shared" si="182"/>
        <v/>
      </c>
      <c r="BG67" s="69" t="str">
        <f t="shared" si="182"/>
        <v/>
      </c>
      <c r="BH67" s="70" t="str">
        <f t="shared" si="182"/>
        <v/>
      </c>
      <c r="BJ67" s="8" t="str" cm="1">
        <f t="array" ref="BJ67">IF($X67="", "", IFERROR(INDEX($BB$10:$BH$10, $BA$10, MATCH(MIN($BB67:$BH67), $BB67:$BH67, 0)), ""))</f>
        <v/>
      </c>
      <c r="BK67" s="78" t="str">
        <f t="shared" si="78"/>
        <v/>
      </c>
      <c r="BL67" s="8" t="str">
        <f>IF($IX67="", "", IFERROR(INDEX(Trainers!$I$11:$I$20, MATCH($IX67, Trainers!$AB$11:$AB$20, 0)), ""))</f>
        <v/>
      </c>
      <c r="BN67" s="68" t="str" cm="1">
        <f t="array" ref="BN67">IF(OR($X67="", BN$7=""), "", IFERROR(IF(IFERROR(INDEX($F67:$L67, $BM67, MATCH(BN$6, $F$9:$L$9, 0)), "")&gt;BN$7, "", IFERROR(INDEX($BB67:$BH67, $BM67, MATCH(BN$6, $BB$10:$BH$10, 0)), "")), ""))</f>
        <v/>
      </c>
      <c r="BO67" s="70" t="str" cm="1">
        <f t="array" ref="BO67">IF(OR($X67="", BO$7=""), "", IFERROR(IF(IFERROR(INDEX($F67:$L67, $BM67, MATCH(BO$6, $F$9:$L$9, 0)), "")&gt;BO$7, "", IFERROR(INDEX($BB67:$BH67, $BM67, MATCH(BO$6, $BB$10:$BH$10, 0)), "")), ""))</f>
        <v/>
      </c>
      <c r="BP67" s="68" t="str">
        <f t="shared" si="79"/>
        <v/>
      </c>
      <c r="BQ67" s="69" t="str">
        <f t="shared" si="80"/>
        <v/>
      </c>
      <c r="BR67" s="69" t="str">
        <f t="shared" si="81"/>
        <v/>
      </c>
      <c r="BS67" s="69" t="str">
        <f t="shared" si="82"/>
        <v/>
      </c>
      <c r="BT67" s="69" t="str">
        <f t="shared" si="83"/>
        <v/>
      </c>
      <c r="BU67" s="69" t="str">
        <f t="shared" si="84"/>
        <v/>
      </c>
      <c r="BV67" s="70" t="str">
        <f t="shared" si="85"/>
        <v/>
      </c>
      <c r="BW67" s="68" t="str" cm="1">
        <f t="array" ref="BW67">IF(OR($X67="", BW$7=""), "", IFERROR(IF(IFERROR(INDEX($F67:$L67, $BM67, MATCH(BW$6, $F$9:$L$9, 0)), "")&gt;BW$7, "", IFERROR(INDEX($BB67:$BH67, $BM67, MATCH(BW$6, $BB$10:$BH$10, 0)), "")), ""))</f>
        <v/>
      </c>
      <c r="BX67" s="70" t="str" cm="1">
        <f t="array" ref="BX67">IF(OR($X67="", BX$7=""), "", IFERROR(IF(IFERROR(INDEX($F67:$L67, $BM67, MATCH(BX$6, $F$9:$L$9, 0)), "")&gt;BX$7, "", IFERROR(INDEX($BB67:$BH67, $BM67, MATCH(BX$6, $BB$10:$BH$10, 0)), "")), ""))</f>
        <v/>
      </c>
      <c r="BY67" s="68" t="str">
        <f t="shared" si="86"/>
        <v/>
      </c>
      <c r="BZ67" s="69" t="str">
        <f t="shared" si="87"/>
        <v/>
      </c>
      <c r="CA67" s="69" t="str">
        <f t="shared" si="88"/>
        <v/>
      </c>
      <c r="CB67" s="69" t="str">
        <f t="shared" si="89"/>
        <v/>
      </c>
      <c r="CC67" s="69" t="str">
        <f t="shared" si="90"/>
        <v/>
      </c>
      <c r="CD67" s="69" t="str">
        <f t="shared" si="91"/>
        <v/>
      </c>
      <c r="CE67" s="70" t="str">
        <f t="shared" si="92"/>
        <v/>
      </c>
      <c r="CF67" s="68" t="str" cm="1">
        <f t="array" ref="CF67">IF(OR($X67="", CF$7=""), "", IFERROR(IF(IFERROR(INDEX($F67:$L67, $BM67, MATCH(CF$6, $F$9:$L$9, 0)), "")&gt;CF$7, "", IFERROR(INDEX($BB67:$BH67, $BM67, MATCH(CF$6, $BB$10:$BH$10, 0)), "")), ""))</f>
        <v/>
      </c>
      <c r="CG67" s="70" t="str" cm="1">
        <f t="array" ref="CG67">IF(OR($X67="", CG$7=""), "", IFERROR(IF(IFERROR(INDEX($F67:$L67, $BM67, MATCH(CG$6, $F$9:$L$9, 0)), "")&gt;CG$7, "", IFERROR(INDEX($BB67:$BH67, $BM67, MATCH(CG$6, $BB$10:$BH$10, 0)), "")), ""))</f>
        <v/>
      </c>
      <c r="CH67" s="68" t="str">
        <f t="shared" si="93"/>
        <v/>
      </c>
      <c r="CI67" s="69" t="str">
        <f t="shared" si="94"/>
        <v/>
      </c>
      <c r="CJ67" s="69" t="str">
        <f t="shared" si="95"/>
        <v/>
      </c>
      <c r="CK67" s="69" t="str">
        <f t="shared" si="96"/>
        <v/>
      </c>
      <c r="CL67" s="69" t="str">
        <f t="shared" si="97"/>
        <v/>
      </c>
      <c r="CM67" s="69" t="str">
        <f t="shared" si="98"/>
        <v/>
      </c>
      <c r="CN67" s="70" t="str">
        <f t="shared" si="99"/>
        <v/>
      </c>
      <c r="CO67" s="68" t="str" cm="1">
        <f t="array" ref="CO67">IF(OR($X67="", CO$7=""), "", IFERROR(IF(IFERROR(INDEX($F67:$L67, $BM67, MATCH(CO$6, $F$9:$L$9, 0)), "")&gt;CO$7, "", IFERROR(INDEX($BB67:$BH67, $BM67, MATCH(CO$6, $BB$10:$BH$10, 0)), "")), ""))</f>
        <v/>
      </c>
      <c r="CP67" s="70" t="str" cm="1">
        <f t="array" ref="CP67">IF(OR($X67="", CP$7=""), "", IFERROR(IF(IFERROR(INDEX($F67:$L67, $BM67, MATCH(CP$6, $F$9:$L$9, 0)), "")&gt;CP$7, "", IFERROR(INDEX($BB67:$BH67, $BM67, MATCH(CP$6, $BB$10:$BH$10, 0)), "")), ""))</f>
        <v/>
      </c>
      <c r="CQ67" s="68" t="str">
        <f t="shared" si="100"/>
        <v/>
      </c>
      <c r="CR67" s="69" t="str">
        <f t="shared" si="101"/>
        <v/>
      </c>
      <c r="CS67" s="69" t="str">
        <f t="shared" si="102"/>
        <v/>
      </c>
      <c r="CT67" s="69" t="str">
        <f t="shared" si="103"/>
        <v/>
      </c>
      <c r="CU67" s="69" t="str">
        <f t="shared" si="104"/>
        <v/>
      </c>
      <c r="CV67" s="69" t="str">
        <f t="shared" si="105"/>
        <v/>
      </c>
      <c r="CW67" s="70" t="str">
        <f t="shared" si="106"/>
        <v/>
      </c>
      <c r="CX67" s="68" t="str" cm="1">
        <f t="array" ref="CX67">IF(OR($X67="", CX$7=""), "", IFERROR(IF(IFERROR(INDEX($F67:$L67, $BM67, MATCH(CX$6, $F$9:$L$9, 0)), "")&gt;CX$7, "", IFERROR(INDEX($BB67:$BH67, $BM67, MATCH(CX$6, $BB$10:$BH$10, 0)), "")), ""))</f>
        <v/>
      </c>
      <c r="CY67" s="70" t="str" cm="1">
        <f t="array" ref="CY67">IF(OR($X67="", CY$7=""), "", IFERROR(IF(IFERROR(INDEX($F67:$L67, $BM67, MATCH(CY$6, $F$9:$L$9, 0)), "")&gt;CY$7, "", IFERROR(INDEX($BB67:$BH67, $BM67, MATCH(CY$6, $BB$10:$BH$10, 0)), "")), ""))</f>
        <v/>
      </c>
      <c r="CZ67" s="68" t="str">
        <f t="shared" si="107"/>
        <v/>
      </c>
      <c r="DA67" s="69" t="str">
        <f t="shared" si="108"/>
        <v/>
      </c>
      <c r="DB67" s="69" t="str">
        <f t="shared" si="109"/>
        <v/>
      </c>
      <c r="DC67" s="69" t="str">
        <f t="shared" si="110"/>
        <v/>
      </c>
      <c r="DD67" s="69" t="str">
        <f t="shared" si="111"/>
        <v/>
      </c>
      <c r="DE67" s="69" t="str">
        <f t="shared" si="112"/>
        <v/>
      </c>
      <c r="DF67" s="70" t="str">
        <f t="shared" si="113"/>
        <v/>
      </c>
      <c r="DG67" s="68" t="str" cm="1">
        <f t="array" ref="DG67">IF(OR($X67="", DG$7=""), "", IFERROR(IF(IFERROR(INDEX($F67:$L67, $BM67, MATCH(DG$6, $F$9:$L$9, 0)), "")&gt;DG$7, "", IFERROR(INDEX($BB67:$BH67, $BM67, MATCH(DG$6, $BB$10:$BH$10, 0)), "")), ""))</f>
        <v/>
      </c>
      <c r="DH67" s="70" t="str" cm="1">
        <f t="array" ref="DH67">IF(OR($X67="", DH$7=""), "", IFERROR(IF(IFERROR(INDEX($F67:$L67, $BM67, MATCH(DH$6, $F$9:$L$9, 0)), "")&gt;DH$7, "", IFERROR(INDEX($BB67:$BH67, $BM67, MATCH(DH$6, $BB$10:$BH$10, 0)), "")), ""))</f>
        <v/>
      </c>
      <c r="DI67" s="68" t="str">
        <f t="shared" si="114"/>
        <v/>
      </c>
      <c r="DJ67" s="69" t="str">
        <f t="shared" si="115"/>
        <v/>
      </c>
      <c r="DK67" s="69" t="str">
        <f t="shared" si="116"/>
        <v/>
      </c>
      <c r="DL67" s="69" t="str">
        <f t="shared" si="117"/>
        <v/>
      </c>
      <c r="DM67" s="69" t="str">
        <f t="shared" si="118"/>
        <v/>
      </c>
      <c r="DN67" s="69" t="str">
        <f t="shared" si="119"/>
        <v/>
      </c>
      <c r="DO67" s="70" t="str">
        <f t="shared" si="120"/>
        <v/>
      </c>
      <c r="DP67" s="68" t="str" cm="1">
        <f t="array" ref="DP67">IF(OR($X67="", DP$7=""), "", IFERROR(IF(IFERROR(INDEX($F67:$L67, $BM67, MATCH(DP$6, $F$9:$L$9, 0)), "")&gt;DP$7, "", IFERROR(INDEX($BB67:$BH67, $BM67, MATCH(DP$6, $BB$10:$BH$10, 0)), "")), ""))</f>
        <v/>
      </c>
      <c r="DQ67" s="70" t="str" cm="1">
        <f t="array" ref="DQ67">IF(OR($X67="", DQ$7=""), "", IFERROR(IF(IFERROR(INDEX($F67:$L67, $BM67, MATCH(DQ$6, $F$9:$L$9, 0)), "")&gt;DQ$7, "", IFERROR(INDEX($BB67:$BH67, $BM67, MATCH(DQ$6, $BB$10:$BH$10, 0)), "")), ""))</f>
        <v/>
      </c>
      <c r="DR67" s="68" t="str">
        <f t="shared" si="121"/>
        <v/>
      </c>
      <c r="DS67" s="69" t="str">
        <f t="shared" si="122"/>
        <v/>
      </c>
      <c r="DT67" s="69" t="str">
        <f t="shared" si="123"/>
        <v/>
      </c>
      <c r="DU67" s="69" t="str">
        <f t="shared" si="124"/>
        <v/>
      </c>
      <c r="DV67" s="69" t="str">
        <f t="shared" si="125"/>
        <v/>
      </c>
      <c r="DW67" s="69" t="str">
        <f t="shared" si="126"/>
        <v/>
      </c>
      <c r="DX67" s="70" t="str">
        <f t="shared" si="127"/>
        <v/>
      </c>
      <c r="DY67" s="68" t="str" cm="1">
        <f t="array" ref="DY67">IF(OR($X67="", DY$7=""), "", IFERROR(IF(IFERROR(INDEX($F67:$L67, $BM67, MATCH(DY$6, $F$9:$L$9, 0)), "")&gt;DY$7, "", IFERROR(INDEX($BB67:$BH67, $BM67, MATCH(DY$6, $BB$10:$BH$10, 0)), "")), ""))</f>
        <v/>
      </c>
      <c r="DZ67" s="70" t="str" cm="1">
        <f t="array" ref="DZ67">IF(OR($X67="", DZ$7=""), "", IFERROR(IF(IFERROR(INDEX($F67:$L67, $BM67, MATCH(DZ$6, $F$9:$L$9, 0)), "")&gt;DZ$7, "", IFERROR(INDEX($BB67:$BH67, $BM67, MATCH(DZ$6, $BB$10:$BH$10, 0)), "")), ""))</f>
        <v/>
      </c>
      <c r="EA67" s="68" t="str">
        <f t="shared" si="128"/>
        <v/>
      </c>
      <c r="EB67" s="69" t="str">
        <f t="shared" si="129"/>
        <v/>
      </c>
      <c r="EC67" s="69" t="str">
        <f t="shared" si="130"/>
        <v/>
      </c>
      <c r="ED67" s="69" t="str">
        <f t="shared" si="131"/>
        <v/>
      </c>
      <c r="EE67" s="69" t="str">
        <f t="shared" si="132"/>
        <v/>
      </c>
      <c r="EF67" s="69" t="str">
        <f t="shared" si="133"/>
        <v/>
      </c>
      <c r="EG67" s="70" t="str">
        <f t="shared" si="134"/>
        <v/>
      </c>
      <c r="EH67" s="68" t="str" cm="1">
        <f t="array" ref="EH67">IF(OR($X67="", EH$7=""), "", IFERROR(IF(IFERROR(INDEX($F67:$L67, $BM67, MATCH(EH$6, $F$9:$L$9, 0)), "")&gt;EH$7, "", IFERROR(INDEX($BB67:$BH67, $BM67, MATCH(EH$6, $BB$10:$BH$10, 0)), "")), ""))</f>
        <v/>
      </c>
      <c r="EI67" s="70" t="str" cm="1">
        <f t="array" ref="EI67">IF(OR($X67="", EI$7=""), "", IFERROR(IF(IFERROR(INDEX($F67:$L67, $BM67, MATCH(EI$6, $F$9:$L$9, 0)), "")&gt;EI$7, "", IFERROR(INDEX($BB67:$BH67, $BM67, MATCH(EI$6, $BB$10:$BH$10, 0)), "")), ""))</f>
        <v/>
      </c>
      <c r="EJ67" s="68" t="str">
        <f t="shared" si="135"/>
        <v/>
      </c>
      <c r="EK67" s="69" t="str">
        <f t="shared" si="136"/>
        <v/>
      </c>
      <c r="EL67" s="69" t="str">
        <f t="shared" si="137"/>
        <v/>
      </c>
      <c r="EM67" s="69" t="str">
        <f t="shared" si="138"/>
        <v/>
      </c>
      <c r="EN67" s="69" t="str">
        <f t="shared" si="139"/>
        <v/>
      </c>
      <c r="EO67" s="69" t="str">
        <f t="shared" si="140"/>
        <v/>
      </c>
      <c r="EP67" s="70" t="str">
        <f t="shared" si="141"/>
        <v/>
      </c>
      <c r="EQ67" s="68" t="str" cm="1">
        <f t="array" ref="EQ67">IF(OR($X67="", EQ$7=""), "", IFERROR(IF(IFERROR(INDEX($F67:$L67, $BM67, MATCH(EQ$6, $F$9:$L$9, 0)), "")&gt;EQ$7, "", IFERROR(INDEX($BB67:$BH67, $BM67, MATCH(EQ$6, $BB$10:$BH$10, 0)), "")), ""))</f>
        <v/>
      </c>
      <c r="ER67" s="70" t="str" cm="1">
        <f t="array" ref="ER67">IF(OR($X67="", ER$7=""), "", IFERROR(IF(IFERROR(INDEX($F67:$L67, $BM67, MATCH(ER$6, $F$9:$L$9, 0)), "")&gt;ER$7, "", IFERROR(INDEX($BB67:$BH67, $BM67, MATCH(ER$6, $BB$10:$BH$10, 0)), "")), ""))</f>
        <v/>
      </c>
      <c r="ES67" s="68" t="str">
        <f t="shared" si="142"/>
        <v/>
      </c>
      <c r="ET67" s="69" t="str">
        <f t="shared" si="143"/>
        <v/>
      </c>
      <c r="EU67" s="69" t="str">
        <f t="shared" si="144"/>
        <v/>
      </c>
      <c r="EV67" s="69" t="str">
        <f t="shared" si="145"/>
        <v/>
      </c>
      <c r="EW67" s="69" t="str">
        <f t="shared" si="146"/>
        <v/>
      </c>
      <c r="EX67" s="69" t="str">
        <f t="shared" si="147"/>
        <v/>
      </c>
      <c r="EY67" s="70" t="str">
        <f t="shared" si="148"/>
        <v/>
      </c>
      <c r="FA67" s="68" t="str" cm="1">
        <f t="array" ref="FA67">IF($X67="", "", IFERROR(INDEX($BN67:$EY67, $EZ67, MATCH(FA$8, $BN$2:$EY$2, 0)), ""))</f>
        <v/>
      </c>
      <c r="FB67" s="69" t="str" cm="1">
        <f t="array" ref="FB67">IF($X67="", "", IFERROR(INDEX($BN67:$EY67, $EZ67, MATCH(FB$8, $BN$2:$EY$2, 0)), ""))</f>
        <v/>
      </c>
      <c r="FC67" s="69" t="str" cm="1">
        <f t="array" ref="FC67">IF($X67="", "", IFERROR(INDEX($BN67:$EY67, $EZ67, MATCH(FC$8, $BN$2:$EY$2, 0)), ""))</f>
        <v/>
      </c>
      <c r="FD67" s="69" t="str" cm="1">
        <f t="array" ref="FD67">IF($X67="", "", IFERROR(INDEX($BN67:$EY67, $EZ67, MATCH(FD$8, $BN$2:$EY$2, 0)), ""))</f>
        <v/>
      </c>
      <c r="FE67" s="69" t="str" cm="1">
        <f t="array" ref="FE67">IF($X67="", "", IFERROR(INDEX($BN67:$EY67, $EZ67, MATCH(FE$8, $BN$2:$EY$2, 0)), ""))</f>
        <v/>
      </c>
      <c r="FF67" s="69" t="str" cm="1">
        <f t="array" ref="FF67">IF($X67="", "", IFERROR(INDEX($BN67:$EY67, $EZ67, MATCH(FF$8, $BN$2:$EY$2, 0)), ""))</f>
        <v/>
      </c>
      <c r="FG67" s="69" t="str" cm="1">
        <f t="array" ref="FG67">IF($X67="", "", IFERROR(INDEX($BN67:$EY67, $EZ67, MATCH(FG$8, $BN$2:$EY$2, 0)), ""))</f>
        <v/>
      </c>
      <c r="FH67" s="69" t="str" cm="1">
        <f t="array" ref="FH67">IF($X67="", "", IFERROR(INDEX($BN67:$EY67, $EZ67, MATCH(FH$8, $BN$2:$EY$2, 0)), ""))</f>
        <v/>
      </c>
      <c r="FI67" s="69" t="str" cm="1">
        <f t="array" ref="FI67">IF($X67="", "", IFERROR(INDEX($BN67:$EY67, $EZ67, MATCH(FI$8, $BN$2:$EY$2, 0)), ""))</f>
        <v/>
      </c>
      <c r="FJ67" s="69" t="str" cm="1">
        <f t="array" ref="FJ67">IF($X67="", "", IFERROR(INDEX($BN67:$EY67, $EZ67, MATCH(FJ$8, $BN$2:$EY$2, 0)), ""))</f>
        <v/>
      </c>
      <c r="FK67" s="69" t="str" cm="1">
        <f t="array" ref="FK67">IF($X67="", "", IFERROR(INDEX($BN67:$EY67, $EZ67, MATCH(FK$8, $BN$2:$EY$2, 0)), ""))</f>
        <v/>
      </c>
      <c r="FL67" s="69" t="str" cm="1">
        <f t="array" ref="FL67">IF($X67="", "", IFERROR(INDEX($BN67:$EY67, $EZ67, MATCH(FL$8, $BN$2:$EY$2, 0)), ""))</f>
        <v/>
      </c>
      <c r="FM67" s="69" t="str" cm="1">
        <f t="array" ref="FM67">IF($X67="", "", IFERROR(INDEX($BN67:$EY67, $EZ67, MATCH(FM$8, $BN$2:$EY$2, 0)), ""))</f>
        <v/>
      </c>
      <c r="FN67" s="69" t="str" cm="1">
        <f t="array" ref="FN67">IF($X67="", "", IFERROR(INDEX($BN67:$EY67, $EZ67, MATCH(FN$8, $BN$2:$EY$2, 0)), ""))</f>
        <v/>
      </c>
      <c r="FO67" s="69" t="str" cm="1">
        <f t="array" ref="FO67">IF($X67="", "", IFERROR(INDEX($BN67:$EY67, $EZ67, MATCH(FO$8, $BN$2:$EY$2, 0)), ""))</f>
        <v/>
      </c>
      <c r="FP67" s="69" t="str" cm="1">
        <f t="array" ref="FP67">IF($X67="", "", IFERROR(INDEX($BN67:$EY67, $EZ67, MATCH(FP$8, $BN$2:$EY$2, 0)), ""))</f>
        <v/>
      </c>
      <c r="FQ67" s="69" t="str" cm="1">
        <f t="array" ref="FQ67">IF($X67="", "", IFERROR(INDEX($BN67:$EY67, $EZ67, MATCH(FQ$8, $BN$2:$EY$2, 0)), ""))</f>
        <v/>
      </c>
      <c r="FR67" s="69" t="str" cm="1">
        <f t="array" ref="FR67">IF($X67="", "", IFERROR(INDEX($BN67:$EY67, $EZ67, MATCH(FR$8, $BN$2:$EY$2, 0)), ""))</f>
        <v/>
      </c>
      <c r="FS67" s="69" t="str" cm="1">
        <f t="array" ref="FS67">IF($X67="", "", IFERROR(INDEX($BN67:$EY67, $EZ67, MATCH(FS$8, $BN$2:$EY$2, 0)), ""))</f>
        <v/>
      </c>
      <c r="FT67" s="69" t="str" cm="1">
        <f t="array" ref="FT67">IF($X67="", "", IFERROR(INDEX($BN67:$EY67, $EZ67, MATCH(FT$8, $BN$2:$EY$2, 0)), ""))</f>
        <v/>
      </c>
      <c r="FU67" s="69" t="str" cm="1">
        <f t="array" ref="FU67">IF($X67="", "", IFERROR(INDEX($BN67:$EY67, $EZ67, MATCH(FU$8, $BN$2:$EY$2, 0)), ""))</f>
        <v/>
      </c>
      <c r="FV67" s="69" t="str" cm="1">
        <f t="array" ref="FV67">IF($X67="", "", IFERROR(INDEX($BN67:$EY67, $EZ67, MATCH(FV$8, $BN$2:$EY$2, 0)), ""))</f>
        <v/>
      </c>
      <c r="FW67" s="69" t="str" cm="1">
        <f t="array" ref="FW67">IF($X67="", "", IFERROR(INDEX($BN67:$EY67, $EZ67, MATCH(FW$8, $BN$2:$EY$2, 0)), ""))</f>
        <v/>
      </c>
      <c r="FX67" s="69" t="str" cm="1">
        <f t="array" ref="FX67">IF($X67="", "", IFERROR(INDEX($BN67:$EY67, $EZ67, MATCH(FX$8, $BN$2:$EY$2, 0)), ""))</f>
        <v/>
      </c>
      <c r="FY67" s="69" t="str" cm="1">
        <f t="array" ref="FY67">IF($X67="", "", IFERROR(INDEX($BN67:$EY67, $EZ67, MATCH(FY$8, $BN$2:$EY$2, 0)), ""))</f>
        <v/>
      </c>
      <c r="FZ67" s="69" t="str" cm="1">
        <f t="array" ref="FZ67">IF($X67="", "", IFERROR(INDEX($BN67:$EY67, $EZ67, MATCH(FZ$8, $BN$2:$EY$2, 0)), ""))</f>
        <v/>
      </c>
      <c r="GA67" s="69" t="str" cm="1">
        <f t="array" ref="GA67">IF($X67="", "", IFERROR(INDEX($BN67:$EY67, $EZ67, MATCH(GA$8, $BN$2:$EY$2, 0)), ""))</f>
        <v/>
      </c>
      <c r="GB67" s="69" t="str" cm="1">
        <f t="array" ref="GB67">IF($X67="", "", IFERROR(INDEX($BN67:$EY67, $EZ67, MATCH(GB$8, $BN$2:$EY$2, 0)), ""))</f>
        <v/>
      </c>
      <c r="GC67" s="69" t="str" cm="1">
        <f t="array" ref="GC67">IF($X67="", "", IFERROR(INDEX($BN67:$EY67, $EZ67, MATCH(GC$8, $BN$2:$EY$2, 0)), ""))</f>
        <v/>
      </c>
      <c r="GD67" s="69" t="str" cm="1">
        <f t="array" ref="GD67">IF($X67="", "", IFERROR(INDEX($BN67:$EY67, $EZ67, MATCH(GD$8, $BN$2:$EY$2, 0)), ""))</f>
        <v/>
      </c>
      <c r="GE67" s="69" t="str" cm="1">
        <f t="array" ref="GE67">IF($X67="", "", IFERROR(INDEX($BN67:$EY67, $EZ67, MATCH(GE$8, $BN$2:$EY$2, 0)), ""))</f>
        <v/>
      </c>
      <c r="GF67" s="69" t="str" cm="1">
        <f t="array" ref="GF67">IF($X67="", "", IFERROR(INDEX($BN67:$EY67, $EZ67, MATCH(GF$8, $BN$2:$EY$2, 0)), ""))</f>
        <v/>
      </c>
      <c r="GG67" s="69" t="str" cm="1">
        <f t="array" ref="GG67">IF($X67="", "", IFERROR(INDEX($BN67:$EY67, $EZ67, MATCH(GG$8, $BN$2:$EY$2, 0)), ""))</f>
        <v/>
      </c>
      <c r="GH67" s="69" t="str" cm="1">
        <f t="array" ref="GH67">IF($X67="", "", IFERROR(INDEX($BN67:$EY67, $EZ67, MATCH(GH$8, $BN$2:$EY$2, 0)), ""))</f>
        <v/>
      </c>
      <c r="GI67" s="69" t="str" cm="1">
        <f t="array" ref="GI67">IF($X67="", "", IFERROR(INDEX($BN67:$EY67, $EZ67, MATCH(GI$8, $BN$2:$EY$2, 0)), ""))</f>
        <v/>
      </c>
      <c r="GJ67" s="69" t="str" cm="1">
        <f t="array" ref="GJ67">IF($X67="", "", IFERROR(INDEX($BN67:$EY67, $EZ67, MATCH(GJ$8, $BN$2:$EY$2, 0)), ""))</f>
        <v/>
      </c>
      <c r="GK67" s="69" t="str" cm="1">
        <f t="array" ref="GK67">IF($X67="", "", IFERROR(INDEX($BN67:$EY67, $EZ67, MATCH(GK$8, $BN$2:$EY$2, 0)), ""))</f>
        <v/>
      </c>
      <c r="GL67" s="69" t="str" cm="1">
        <f t="array" ref="GL67">IF($X67="", "", IFERROR(INDEX($BN67:$EY67, $EZ67, MATCH(GL$8, $BN$2:$EY$2, 0)), ""))</f>
        <v/>
      </c>
      <c r="GM67" s="69" t="str" cm="1">
        <f t="array" ref="GM67">IF($X67="", "", IFERROR(INDEX($BN67:$EY67, $EZ67, MATCH(GM$8, $BN$2:$EY$2, 0)), ""))</f>
        <v/>
      </c>
      <c r="GN67" s="69" t="str" cm="1">
        <f t="array" ref="GN67">IF($X67="", "", IFERROR(INDEX($BN67:$EY67, $EZ67, MATCH(GN$8, $BN$2:$EY$2, 0)), ""))</f>
        <v/>
      </c>
      <c r="GO67" s="69" t="str" cm="1">
        <f t="array" ref="GO67">IF($X67="", "", IFERROR(INDEX($BN67:$EY67, $EZ67, MATCH(GO$8, $BN$2:$EY$2, 0)), ""))</f>
        <v/>
      </c>
      <c r="GP67" s="69" t="str" cm="1">
        <f t="array" ref="GP67">IF($X67="", "", IFERROR(INDEX($BN67:$EY67, $EZ67, MATCH(GP$8, $BN$2:$EY$2, 0)), ""))</f>
        <v/>
      </c>
      <c r="GQ67" s="69" t="str" cm="1">
        <f t="array" ref="GQ67">IF($X67="", "", IFERROR(INDEX($BN67:$EY67, $EZ67, MATCH(GQ$8, $BN$2:$EY$2, 0)), ""))</f>
        <v/>
      </c>
      <c r="GR67" s="69" t="str" cm="1">
        <f t="array" ref="GR67">IF($X67="", "", IFERROR(INDEX($BN67:$EY67, $EZ67, MATCH(GR$8, $BN$2:$EY$2, 0)), ""))</f>
        <v/>
      </c>
      <c r="GS67" s="69" t="str" cm="1">
        <f t="array" ref="GS67">IF($X67="", "", IFERROR(INDEX($BN67:$EY67, $EZ67, MATCH(GS$8, $BN$2:$EY$2, 0)), ""))</f>
        <v/>
      </c>
      <c r="GT67" s="69" t="str" cm="1">
        <f t="array" ref="GT67">IF($X67="", "", IFERROR(INDEX($BN67:$EY67, $EZ67, MATCH(GT$8, $BN$2:$EY$2, 0)), ""))</f>
        <v/>
      </c>
      <c r="GU67" s="69" t="str" cm="1">
        <f t="array" ref="GU67">IF($X67="", "", IFERROR(INDEX($BN67:$EY67, $EZ67, MATCH(GU$8, $BN$2:$EY$2, 0)), ""))</f>
        <v/>
      </c>
      <c r="GV67" s="69" t="str" cm="1">
        <f t="array" ref="GV67">IF($X67="", "", IFERROR(INDEX($BN67:$EY67, $EZ67, MATCH(GV$8, $BN$2:$EY$2, 0)), ""))</f>
        <v/>
      </c>
      <c r="GW67" s="69" t="str" cm="1">
        <f t="array" ref="GW67">IF($X67="", "", IFERROR(INDEX($BN67:$EY67, $EZ67, MATCH(GW$8, $BN$2:$EY$2, 0)), ""))</f>
        <v/>
      </c>
      <c r="GX67" s="69" t="str" cm="1">
        <f t="array" ref="GX67">IF($X67="", "", IFERROR(INDEX($BN67:$EY67, $EZ67, MATCH(GX$8, $BN$2:$EY$2, 0)), ""))</f>
        <v/>
      </c>
      <c r="GY67" s="69" t="str" cm="1">
        <f t="array" ref="GY67">IF($X67="", "", IFERROR(INDEX($BN67:$EY67, $EZ67, MATCH(GY$8, $BN$2:$EY$2, 0)), ""))</f>
        <v/>
      </c>
      <c r="GZ67" s="69" t="str" cm="1">
        <f t="array" ref="GZ67">IF($X67="", "", IFERROR(INDEX($BN67:$EY67, $EZ67, MATCH(GZ$8, $BN$2:$EY$2, 0)), ""))</f>
        <v/>
      </c>
      <c r="HA67" s="69" t="str" cm="1">
        <f t="array" ref="HA67">IF($X67="", "", IFERROR(INDEX($BN67:$EY67, $EZ67, MATCH(HA$8, $BN$2:$EY$2, 0)), ""))</f>
        <v/>
      </c>
      <c r="HB67" s="69" t="str" cm="1">
        <f t="array" ref="HB67">IF($X67="", "", IFERROR(INDEX($BN67:$EY67, $EZ67, MATCH(HB$8, $BN$2:$EY$2, 0)), ""))</f>
        <v/>
      </c>
      <c r="HC67" s="69" t="str" cm="1">
        <f t="array" ref="HC67">IF($X67="", "", IFERROR(INDEX($BN67:$EY67, $EZ67, MATCH(HC$8, $BN$2:$EY$2, 0)), ""))</f>
        <v/>
      </c>
      <c r="HD67" s="69" t="str" cm="1">
        <f t="array" ref="HD67">IF($X67="", "", IFERROR(INDEX($BN67:$EY67, $EZ67, MATCH(HD$8, $BN$2:$EY$2, 0)), ""))</f>
        <v/>
      </c>
      <c r="HE67" s="69" t="str" cm="1">
        <f t="array" ref="HE67">IF($X67="", "", IFERROR(INDEX($BN67:$EY67, $EZ67, MATCH(HE$8, $BN$2:$EY$2, 0)), ""))</f>
        <v/>
      </c>
      <c r="HF67" s="69" t="str" cm="1">
        <f t="array" ref="HF67">IF($X67="", "", IFERROR(INDEX($BN67:$EY67, $EZ67, MATCH(HF$8, $BN$2:$EY$2, 0)), ""))</f>
        <v/>
      </c>
      <c r="HG67" s="69" t="str" cm="1">
        <f t="array" ref="HG67">IF($X67="", "", IFERROR(INDEX($BN67:$EY67, $EZ67, MATCH(HG$8, $BN$2:$EY$2, 0)), ""))</f>
        <v/>
      </c>
      <c r="HH67" s="69" t="str" cm="1">
        <f t="array" ref="HH67">IF($X67="", "", IFERROR(INDEX($BN67:$EY67, $EZ67, MATCH(HH$8, $BN$2:$EY$2, 0)), ""))</f>
        <v/>
      </c>
      <c r="HI67" s="69" t="str" cm="1">
        <f t="array" ref="HI67">IF($X67="", "", IFERROR(INDEX($BN67:$EY67, $EZ67, MATCH(HI$8, $BN$2:$EY$2, 0)), ""))</f>
        <v/>
      </c>
      <c r="HJ67" s="69" t="str" cm="1">
        <f t="array" ref="HJ67">IF($X67="", "", IFERROR(INDEX($BN67:$EY67, $EZ67, MATCH(HJ$8, $BN$2:$EY$2, 0)), ""))</f>
        <v/>
      </c>
      <c r="HK67" s="69" t="str" cm="1">
        <f t="array" ref="HK67">IF($X67="", "", IFERROR(INDEX($BN67:$EY67, $EZ67, MATCH(HK$8, $BN$2:$EY$2, 0)), ""))</f>
        <v/>
      </c>
      <c r="HL67" s="69" t="str" cm="1">
        <f t="array" ref="HL67">IF($X67="", "", IFERROR(INDEX($BN67:$EY67, $EZ67, MATCH(HL$8, $BN$2:$EY$2, 0)), ""))</f>
        <v/>
      </c>
      <c r="HM67" s="69" t="str" cm="1">
        <f t="array" ref="HM67">IF($X67="", "", IFERROR(INDEX($BN67:$EY67, $EZ67, MATCH(HM$8, $BN$2:$EY$2, 0)), ""))</f>
        <v/>
      </c>
      <c r="HN67" s="69" t="str" cm="1">
        <f t="array" ref="HN67">IF($X67="", "", IFERROR(INDEX($BN67:$EY67, $EZ67, MATCH(HN$8, $BN$2:$EY$2, 0)), ""))</f>
        <v/>
      </c>
      <c r="HO67" s="69" t="str" cm="1">
        <f t="array" ref="HO67">IF($X67="", "", IFERROR(INDEX($BN67:$EY67, $EZ67, MATCH(HO$8, $BN$2:$EY$2, 0)), ""))</f>
        <v/>
      </c>
      <c r="HP67" s="69" t="str" cm="1">
        <f t="array" ref="HP67">IF($X67="", "", IFERROR(INDEX($BN67:$EY67, $EZ67, MATCH(HP$8, $BN$2:$EY$2, 0)), ""))</f>
        <v/>
      </c>
      <c r="HQ67" s="69" t="str" cm="1">
        <f t="array" ref="HQ67">IF($X67="", "", IFERROR(INDEX($BN67:$EY67, $EZ67, MATCH(HQ$8, $BN$2:$EY$2, 0)), ""))</f>
        <v/>
      </c>
      <c r="HR67" s="70" t="str" cm="1">
        <f t="array" ref="HR67">IF($X67="", "", IFERROR(INDEX($BN67:$EY67, $EZ67, MATCH(HR$8, $BN$2:$EY$2, 0)), ""))</f>
        <v/>
      </c>
      <c r="HT67" s="8" t="str" cm="1">
        <f t="array" ref="HT67">IFERROR(INDEX($FA$6:$HR$6, $HS$6, MATCH(MIN($FA67:$HR67), $FA67:$HR67, 0)), "")</f>
        <v/>
      </c>
      <c r="HV67" s="8" t="str" cm="1">
        <f t="array" ref="HV67">IFERROR(INDEX(Trainers!$I$11:$I$20, MATCH(IFERROR(INDEX($FA$7:$HR$7, $HS$6, MATCH(MIN($FA67:$HR67), $FA67:$HR67, 0)), ""), Trainers!$AB$11:$AB$20, 0)), "")</f>
        <v/>
      </c>
      <c r="HX67" s="81" t="str">
        <f t="shared" si="167"/>
        <v/>
      </c>
      <c r="HY67" s="88" t="str">
        <f t="shared" si="168"/>
        <v/>
      </c>
      <c r="HZ67" s="81" t="str">
        <f t="shared" si="180"/>
        <v/>
      </c>
      <c r="IA67" s="88" t="str">
        <f t="shared" si="181"/>
        <v/>
      </c>
      <c r="IB67" s="81" t="str">
        <f t="shared" si="180"/>
        <v/>
      </c>
      <c r="IC67" s="88" t="str">
        <f t="shared" si="181"/>
        <v/>
      </c>
      <c r="ID67" s="81" t="str">
        <f t="shared" si="180"/>
        <v/>
      </c>
      <c r="IE67" s="88" t="str">
        <f t="shared" si="181"/>
        <v/>
      </c>
      <c r="IF67" s="81" t="str">
        <f t="shared" si="180"/>
        <v/>
      </c>
      <c r="IG67" s="88" t="str">
        <f t="shared" si="181"/>
        <v/>
      </c>
      <c r="IH67" s="81" t="str">
        <f t="shared" si="180"/>
        <v/>
      </c>
      <c r="II67" s="88" t="str">
        <f t="shared" si="181"/>
        <v/>
      </c>
      <c r="IJ67" s="81" t="str">
        <f t="shared" si="180"/>
        <v/>
      </c>
      <c r="IK67" s="88" t="str">
        <f t="shared" si="181"/>
        <v/>
      </c>
      <c r="IL67" s="81" t="str">
        <f t="shared" si="180"/>
        <v/>
      </c>
      <c r="IM67" s="88" t="str">
        <f t="shared" si="181"/>
        <v/>
      </c>
      <c r="IN67" s="81" t="str">
        <f t="shared" si="180"/>
        <v/>
      </c>
      <c r="IO67" s="88" t="str">
        <f t="shared" si="181"/>
        <v/>
      </c>
      <c r="IP67" s="81" t="str">
        <f t="shared" si="180"/>
        <v/>
      </c>
      <c r="IQ67" s="88" t="str">
        <f t="shared" si="179"/>
        <v/>
      </c>
      <c r="IS67" s="81" t="str" cm="1">
        <f t="array" ref="IS67">IF($X67="", "", IFERROR(INDEX($HX$3:$IQ$3, $IR$3, MATCH(IS$10, $HX67:$IQ67, 0)), ""))</f>
        <v/>
      </c>
      <c r="IT67" s="89" t="str" cm="1">
        <f t="array" ref="IT67">IF($X67="", "", IFERROR(INDEX($HX$3:$IQ$3, $IR$3, MATCH(IT$10, $HX67:$IQ67, 0)), ""))</f>
        <v/>
      </c>
      <c r="IU67" s="89" t="str" cm="1">
        <f t="array" ref="IU67">IF($X67="", "", IFERROR(INDEX($HX$3:$IQ$3, $IR$3, MATCH(IU$10, $HX67:$IQ67, 0)), ""))</f>
        <v/>
      </c>
      <c r="IV67" s="8" t="str">
        <f t="shared" si="151"/>
        <v/>
      </c>
      <c r="IX67" s="8" t="str">
        <f t="shared" si="152"/>
        <v/>
      </c>
      <c r="IZ67" s="8" t="str">
        <f>IF($BL67="", "", IFERROR(INDEX(Trainers!$AB$11:$AB$20, MATCH($BL67, Trainers!$I$11:$I$20, 0)), ""))</f>
        <v/>
      </c>
      <c r="JA67" s="78" t="str">
        <f t="shared" si="153"/>
        <v/>
      </c>
      <c r="JB67" s="8" t="str" cm="1">
        <f t="array" ref="JB67">IFERROR(INDEX($BN$7:$EY$7, $BM$7, MATCH(CONCATENATE($IZ67, " - ", $BJ67), $BN$2:$EY$2, 0)), "")</f>
        <v/>
      </c>
      <c r="JC67" s="8" t="str">
        <f t="shared" si="154"/>
        <v/>
      </c>
      <c r="JE67" s="8" t="str">
        <f>IF($HV67="", "", IFERROR(INDEX(Trainers!$AB$11:$AB$20, MATCH($HV67, Trainers!$I$11:$I$20, 0)), ""))</f>
        <v/>
      </c>
      <c r="JF67" s="78" t="str" cm="1">
        <f t="array" ref="JF67">IF(IFERROR(INDEX($F67:$L67, $Y67, MATCH($HT67, $F$9:$L$9, 0)), "")="", "", IFERROR(INDEX($F67:$L67, $Y67, MATCH($HT67, $F$9:$L$9, 0)), ""))</f>
        <v/>
      </c>
      <c r="JG67" s="8" t="str" cm="1">
        <f t="array" ref="JG67">IFERROR(INDEX($BN$7:$EY$7, $BM$7, MATCH(CONCATENATE($JE67, " - ", $HT67), $BN$2:$EY$2, 0)), "")</f>
        <v/>
      </c>
      <c r="JH67" s="8" t="str">
        <f t="shared" si="155"/>
        <v/>
      </c>
    </row>
    <row r="68" spans="1:268" x14ac:dyDescent="0.25">
      <c r="A68" s="2"/>
      <c r="B68" s="20"/>
      <c r="C68" s="21"/>
      <c r="D68" s="38"/>
      <c r="E68" s="22"/>
      <c r="F68" s="22"/>
      <c r="G68" s="22"/>
      <c r="H68" s="22"/>
      <c r="I68" s="22"/>
      <c r="J68" s="22"/>
      <c r="K68" s="22"/>
      <c r="L68" s="23"/>
      <c r="M68" s="2"/>
      <c r="N68" s="101" t="str">
        <f t="shared" si="75"/>
        <v/>
      </c>
      <c r="O68" s="2"/>
      <c r="P68" s="62"/>
      <c r="Q68" s="62"/>
      <c r="R68" s="62"/>
      <c r="X68" s="8" t="str">
        <f t="shared" si="76"/>
        <v/>
      </c>
      <c r="Z68" s="8" t="str">
        <f t="shared" si="38"/>
        <v/>
      </c>
      <c r="AA68" s="8" t="str">
        <f t="shared" si="39"/>
        <v/>
      </c>
      <c r="AB68" s="8" t="str">
        <f t="shared" si="40"/>
        <v/>
      </c>
      <c r="AC68" s="8" t="str">
        <f t="shared" si="171"/>
        <v/>
      </c>
      <c r="AD68" s="8" t="str">
        <f t="shared" si="172"/>
        <v/>
      </c>
      <c r="AE68" s="8" t="str">
        <f t="shared" si="173"/>
        <v/>
      </c>
      <c r="AF68" s="8" t="str">
        <f t="shared" si="174"/>
        <v/>
      </c>
      <c r="AG68" s="8" t="str">
        <f t="shared" si="175"/>
        <v/>
      </c>
      <c r="AH68" s="8" t="str">
        <f t="shared" si="176"/>
        <v/>
      </c>
      <c r="AI68" s="8" t="str">
        <f t="shared" si="177"/>
        <v/>
      </c>
      <c r="AJ68" s="8" t="str">
        <f t="shared" si="178"/>
        <v/>
      </c>
      <c r="AL68" s="68" t="str">
        <f t="shared" si="158"/>
        <v/>
      </c>
      <c r="AM68" s="69" t="str">
        <f t="shared" si="159"/>
        <v/>
      </c>
      <c r="AN68" s="69" t="str">
        <f t="shared" si="160"/>
        <v/>
      </c>
      <c r="AO68" s="69" t="str">
        <f t="shared" si="161"/>
        <v/>
      </c>
      <c r="AP68" s="69" t="str">
        <f t="shared" si="162"/>
        <v/>
      </c>
      <c r="AQ68" s="69" t="str">
        <f t="shared" si="163"/>
        <v/>
      </c>
      <c r="AR68" s="70" t="str">
        <f t="shared" si="164"/>
        <v/>
      </c>
      <c r="AT68" s="68" t="str">
        <f>IF($D68="", "", IFERROR(INDEX('Training Positions'!C$11:C$30, MATCH($D68, 'Training Positions'!$B$11:$B$30, 0)), ""))</f>
        <v/>
      </c>
      <c r="AU68" s="69" t="str">
        <f>IF($D68="", "", IFERROR(INDEX('Training Positions'!D$11:D$30, MATCH($D68, 'Training Positions'!$B$11:$B$30, 0)), ""))</f>
        <v/>
      </c>
      <c r="AV68" s="69" t="str">
        <f>IF($D68="", "", IFERROR(INDEX('Training Positions'!E$11:E$30, MATCH($D68, 'Training Positions'!$B$11:$B$30, 0)), ""))</f>
        <v/>
      </c>
      <c r="AW68" s="69" t="str">
        <f>IF($D68="", "", IFERROR(INDEX('Training Positions'!F$11:F$30, MATCH($D68, 'Training Positions'!$B$11:$B$30, 0)), ""))</f>
        <v/>
      </c>
      <c r="AX68" s="69" t="str">
        <f>IF($D68="", "", IFERROR(INDEX('Training Positions'!G$11:G$30, MATCH($D68, 'Training Positions'!$B$11:$B$30, 0)), ""))</f>
        <v/>
      </c>
      <c r="AY68" s="69" t="str">
        <f>IF($D68="", "", IFERROR(INDEX('Training Positions'!H$11:H$30, MATCH($D68, 'Training Positions'!$B$11:$B$30, 0)), ""))</f>
        <v/>
      </c>
      <c r="AZ68" s="70" t="str">
        <f>IF($D68="", "", IFERROR(INDEX('Training Positions'!I$11:I$30, MATCH($D68, 'Training Positions'!$B$11:$B$30, 0)), ""))</f>
        <v/>
      </c>
      <c r="BB68" s="68" t="str">
        <f t="shared" si="183"/>
        <v/>
      </c>
      <c r="BC68" s="69" t="str">
        <f t="shared" si="183"/>
        <v/>
      </c>
      <c r="BD68" s="69" t="str">
        <f t="shared" si="182"/>
        <v/>
      </c>
      <c r="BE68" s="69" t="str">
        <f t="shared" si="182"/>
        <v/>
      </c>
      <c r="BF68" s="69" t="str">
        <f t="shared" si="182"/>
        <v/>
      </c>
      <c r="BG68" s="69" t="str">
        <f t="shared" si="182"/>
        <v/>
      </c>
      <c r="BH68" s="70" t="str">
        <f t="shared" si="182"/>
        <v/>
      </c>
      <c r="BJ68" s="8" t="str" cm="1">
        <f t="array" ref="BJ68">IF($X68="", "", IFERROR(INDEX($BB$10:$BH$10, $BA$10, MATCH(MIN($BB68:$BH68), $BB68:$BH68, 0)), ""))</f>
        <v/>
      </c>
      <c r="BK68" s="78" t="str">
        <f t="shared" si="78"/>
        <v/>
      </c>
      <c r="BL68" s="8" t="str">
        <f>IF($IX68="", "", IFERROR(INDEX(Trainers!$I$11:$I$20, MATCH($IX68, Trainers!$AB$11:$AB$20, 0)), ""))</f>
        <v/>
      </c>
      <c r="BN68" s="68" t="str" cm="1">
        <f t="array" ref="BN68">IF(OR($X68="", BN$7=""), "", IFERROR(IF(IFERROR(INDEX($F68:$L68, $BM68, MATCH(BN$6, $F$9:$L$9, 0)), "")&gt;BN$7, "", IFERROR(INDEX($BB68:$BH68, $BM68, MATCH(BN$6, $BB$10:$BH$10, 0)), "")), ""))</f>
        <v/>
      </c>
      <c r="BO68" s="70" t="str" cm="1">
        <f t="array" ref="BO68">IF(OR($X68="", BO$7=""), "", IFERROR(IF(IFERROR(INDEX($F68:$L68, $BM68, MATCH(BO$6, $F$9:$L$9, 0)), "")&gt;BO$7, "", IFERROR(INDEX($BB68:$BH68, $BM68, MATCH(BO$6, $BB$10:$BH$10, 0)), "")), ""))</f>
        <v/>
      </c>
      <c r="BP68" s="68" t="str">
        <f t="shared" si="79"/>
        <v/>
      </c>
      <c r="BQ68" s="69" t="str">
        <f t="shared" si="80"/>
        <v/>
      </c>
      <c r="BR68" s="69" t="str">
        <f t="shared" si="81"/>
        <v/>
      </c>
      <c r="BS68" s="69" t="str">
        <f t="shared" si="82"/>
        <v/>
      </c>
      <c r="BT68" s="69" t="str">
        <f t="shared" si="83"/>
        <v/>
      </c>
      <c r="BU68" s="69" t="str">
        <f t="shared" si="84"/>
        <v/>
      </c>
      <c r="BV68" s="70" t="str">
        <f t="shared" si="85"/>
        <v/>
      </c>
      <c r="BW68" s="68" t="str" cm="1">
        <f t="array" ref="BW68">IF(OR($X68="", BW$7=""), "", IFERROR(IF(IFERROR(INDEX($F68:$L68, $BM68, MATCH(BW$6, $F$9:$L$9, 0)), "")&gt;BW$7, "", IFERROR(INDEX($BB68:$BH68, $BM68, MATCH(BW$6, $BB$10:$BH$10, 0)), "")), ""))</f>
        <v/>
      </c>
      <c r="BX68" s="70" t="str" cm="1">
        <f t="array" ref="BX68">IF(OR($X68="", BX$7=""), "", IFERROR(IF(IFERROR(INDEX($F68:$L68, $BM68, MATCH(BX$6, $F$9:$L$9, 0)), "")&gt;BX$7, "", IFERROR(INDEX($BB68:$BH68, $BM68, MATCH(BX$6, $BB$10:$BH$10, 0)), "")), ""))</f>
        <v/>
      </c>
      <c r="BY68" s="68" t="str">
        <f t="shared" si="86"/>
        <v/>
      </c>
      <c r="BZ68" s="69" t="str">
        <f t="shared" si="87"/>
        <v/>
      </c>
      <c r="CA68" s="69" t="str">
        <f t="shared" si="88"/>
        <v/>
      </c>
      <c r="CB68" s="69" t="str">
        <f t="shared" si="89"/>
        <v/>
      </c>
      <c r="CC68" s="69" t="str">
        <f t="shared" si="90"/>
        <v/>
      </c>
      <c r="CD68" s="69" t="str">
        <f t="shared" si="91"/>
        <v/>
      </c>
      <c r="CE68" s="70" t="str">
        <f t="shared" si="92"/>
        <v/>
      </c>
      <c r="CF68" s="68" t="str" cm="1">
        <f t="array" ref="CF68">IF(OR($X68="", CF$7=""), "", IFERROR(IF(IFERROR(INDEX($F68:$L68, $BM68, MATCH(CF$6, $F$9:$L$9, 0)), "")&gt;CF$7, "", IFERROR(INDEX($BB68:$BH68, $BM68, MATCH(CF$6, $BB$10:$BH$10, 0)), "")), ""))</f>
        <v/>
      </c>
      <c r="CG68" s="70" t="str" cm="1">
        <f t="array" ref="CG68">IF(OR($X68="", CG$7=""), "", IFERROR(IF(IFERROR(INDEX($F68:$L68, $BM68, MATCH(CG$6, $F$9:$L$9, 0)), "")&gt;CG$7, "", IFERROR(INDEX($BB68:$BH68, $BM68, MATCH(CG$6, $BB$10:$BH$10, 0)), "")), ""))</f>
        <v/>
      </c>
      <c r="CH68" s="68" t="str">
        <f t="shared" si="93"/>
        <v/>
      </c>
      <c r="CI68" s="69" t="str">
        <f t="shared" si="94"/>
        <v/>
      </c>
      <c r="CJ68" s="69" t="str">
        <f t="shared" si="95"/>
        <v/>
      </c>
      <c r="CK68" s="69" t="str">
        <f t="shared" si="96"/>
        <v/>
      </c>
      <c r="CL68" s="69" t="str">
        <f t="shared" si="97"/>
        <v/>
      </c>
      <c r="CM68" s="69" t="str">
        <f t="shared" si="98"/>
        <v/>
      </c>
      <c r="CN68" s="70" t="str">
        <f t="shared" si="99"/>
        <v/>
      </c>
      <c r="CO68" s="68" t="str" cm="1">
        <f t="array" ref="CO68">IF(OR($X68="", CO$7=""), "", IFERROR(IF(IFERROR(INDEX($F68:$L68, $BM68, MATCH(CO$6, $F$9:$L$9, 0)), "")&gt;CO$7, "", IFERROR(INDEX($BB68:$BH68, $BM68, MATCH(CO$6, $BB$10:$BH$10, 0)), "")), ""))</f>
        <v/>
      </c>
      <c r="CP68" s="70" t="str" cm="1">
        <f t="array" ref="CP68">IF(OR($X68="", CP$7=""), "", IFERROR(IF(IFERROR(INDEX($F68:$L68, $BM68, MATCH(CP$6, $F$9:$L$9, 0)), "")&gt;CP$7, "", IFERROR(INDEX($BB68:$BH68, $BM68, MATCH(CP$6, $BB$10:$BH$10, 0)), "")), ""))</f>
        <v/>
      </c>
      <c r="CQ68" s="68" t="str">
        <f t="shared" si="100"/>
        <v/>
      </c>
      <c r="CR68" s="69" t="str">
        <f t="shared" si="101"/>
        <v/>
      </c>
      <c r="CS68" s="69" t="str">
        <f t="shared" si="102"/>
        <v/>
      </c>
      <c r="CT68" s="69" t="str">
        <f t="shared" si="103"/>
        <v/>
      </c>
      <c r="CU68" s="69" t="str">
        <f t="shared" si="104"/>
        <v/>
      </c>
      <c r="CV68" s="69" t="str">
        <f t="shared" si="105"/>
        <v/>
      </c>
      <c r="CW68" s="70" t="str">
        <f t="shared" si="106"/>
        <v/>
      </c>
      <c r="CX68" s="68" t="str" cm="1">
        <f t="array" ref="CX68">IF(OR($X68="", CX$7=""), "", IFERROR(IF(IFERROR(INDEX($F68:$L68, $BM68, MATCH(CX$6, $F$9:$L$9, 0)), "")&gt;CX$7, "", IFERROR(INDEX($BB68:$BH68, $BM68, MATCH(CX$6, $BB$10:$BH$10, 0)), "")), ""))</f>
        <v/>
      </c>
      <c r="CY68" s="70" t="str" cm="1">
        <f t="array" ref="CY68">IF(OR($X68="", CY$7=""), "", IFERROR(IF(IFERROR(INDEX($F68:$L68, $BM68, MATCH(CY$6, $F$9:$L$9, 0)), "")&gt;CY$7, "", IFERROR(INDEX($BB68:$BH68, $BM68, MATCH(CY$6, $BB$10:$BH$10, 0)), "")), ""))</f>
        <v/>
      </c>
      <c r="CZ68" s="68" t="str">
        <f t="shared" si="107"/>
        <v/>
      </c>
      <c r="DA68" s="69" t="str">
        <f t="shared" si="108"/>
        <v/>
      </c>
      <c r="DB68" s="69" t="str">
        <f t="shared" si="109"/>
        <v/>
      </c>
      <c r="DC68" s="69" t="str">
        <f t="shared" si="110"/>
        <v/>
      </c>
      <c r="DD68" s="69" t="str">
        <f t="shared" si="111"/>
        <v/>
      </c>
      <c r="DE68" s="69" t="str">
        <f t="shared" si="112"/>
        <v/>
      </c>
      <c r="DF68" s="70" t="str">
        <f t="shared" si="113"/>
        <v/>
      </c>
      <c r="DG68" s="68" t="str" cm="1">
        <f t="array" ref="DG68">IF(OR($X68="", DG$7=""), "", IFERROR(IF(IFERROR(INDEX($F68:$L68, $BM68, MATCH(DG$6, $F$9:$L$9, 0)), "")&gt;DG$7, "", IFERROR(INDEX($BB68:$BH68, $BM68, MATCH(DG$6, $BB$10:$BH$10, 0)), "")), ""))</f>
        <v/>
      </c>
      <c r="DH68" s="70" t="str" cm="1">
        <f t="array" ref="DH68">IF(OR($X68="", DH$7=""), "", IFERROR(IF(IFERROR(INDEX($F68:$L68, $BM68, MATCH(DH$6, $F$9:$L$9, 0)), "")&gt;DH$7, "", IFERROR(INDEX($BB68:$BH68, $BM68, MATCH(DH$6, $BB$10:$BH$10, 0)), "")), ""))</f>
        <v/>
      </c>
      <c r="DI68" s="68" t="str">
        <f t="shared" si="114"/>
        <v/>
      </c>
      <c r="DJ68" s="69" t="str">
        <f t="shared" si="115"/>
        <v/>
      </c>
      <c r="DK68" s="69" t="str">
        <f t="shared" si="116"/>
        <v/>
      </c>
      <c r="DL68" s="69" t="str">
        <f t="shared" si="117"/>
        <v/>
      </c>
      <c r="DM68" s="69" t="str">
        <f t="shared" si="118"/>
        <v/>
      </c>
      <c r="DN68" s="69" t="str">
        <f t="shared" si="119"/>
        <v/>
      </c>
      <c r="DO68" s="70" t="str">
        <f t="shared" si="120"/>
        <v/>
      </c>
      <c r="DP68" s="68" t="str" cm="1">
        <f t="array" ref="DP68">IF(OR($X68="", DP$7=""), "", IFERROR(IF(IFERROR(INDEX($F68:$L68, $BM68, MATCH(DP$6, $F$9:$L$9, 0)), "")&gt;DP$7, "", IFERROR(INDEX($BB68:$BH68, $BM68, MATCH(DP$6, $BB$10:$BH$10, 0)), "")), ""))</f>
        <v/>
      </c>
      <c r="DQ68" s="70" t="str" cm="1">
        <f t="array" ref="DQ68">IF(OR($X68="", DQ$7=""), "", IFERROR(IF(IFERROR(INDEX($F68:$L68, $BM68, MATCH(DQ$6, $F$9:$L$9, 0)), "")&gt;DQ$7, "", IFERROR(INDEX($BB68:$BH68, $BM68, MATCH(DQ$6, $BB$10:$BH$10, 0)), "")), ""))</f>
        <v/>
      </c>
      <c r="DR68" s="68" t="str">
        <f t="shared" si="121"/>
        <v/>
      </c>
      <c r="DS68" s="69" t="str">
        <f t="shared" si="122"/>
        <v/>
      </c>
      <c r="DT68" s="69" t="str">
        <f t="shared" si="123"/>
        <v/>
      </c>
      <c r="DU68" s="69" t="str">
        <f t="shared" si="124"/>
        <v/>
      </c>
      <c r="DV68" s="69" t="str">
        <f t="shared" si="125"/>
        <v/>
      </c>
      <c r="DW68" s="69" t="str">
        <f t="shared" si="126"/>
        <v/>
      </c>
      <c r="DX68" s="70" t="str">
        <f t="shared" si="127"/>
        <v/>
      </c>
      <c r="DY68" s="68" t="str" cm="1">
        <f t="array" ref="DY68">IF(OR($X68="", DY$7=""), "", IFERROR(IF(IFERROR(INDEX($F68:$L68, $BM68, MATCH(DY$6, $F$9:$L$9, 0)), "")&gt;DY$7, "", IFERROR(INDEX($BB68:$BH68, $BM68, MATCH(DY$6, $BB$10:$BH$10, 0)), "")), ""))</f>
        <v/>
      </c>
      <c r="DZ68" s="70" t="str" cm="1">
        <f t="array" ref="DZ68">IF(OR($X68="", DZ$7=""), "", IFERROR(IF(IFERROR(INDEX($F68:$L68, $BM68, MATCH(DZ$6, $F$9:$L$9, 0)), "")&gt;DZ$7, "", IFERROR(INDEX($BB68:$BH68, $BM68, MATCH(DZ$6, $BB$10:$BH$10, 0)), "")), ""))</f>
        <v/>
      </c>
      <c r="EA68" s="68" t="str">
        <f t="shared" si="128"/>
        <v/>
      </c>
      <c r="EB68" s="69" t="str">
        <f t="shared" si="129"/>
        <v/>
      </c>
      <c r="EC68" s="69" t="str">
        <f t="shared" si="130"/>
        <v/>
      </c>
      <c r="ED68" s="69" t="str">
        <f t="shared" si="131"/>
        <v/>
      </c>
      <c r="EE68" s="69" t="str">
        <f t="shared" si="132"/>
        <v/>
      </c>
      <c r="EF68" s="69" t="str">
        <f t="shared" si="133"/>
        <v/>
      </c>
      <c r="EG68" s="70" t="str">
        <f t="shared" si="134"/>
        <v/>
      </c>
      <c r="EH68" s="68" t="str" cm="1">
        <f t="array" ref="EH68">IF(OR($X68="", EH$7=""), "", IFERROR(IF(IFERROR(INDEX($F68:$L68, $BM68, MATCH(EH$6, $F$9:$L$9, 0)), "")&gt;EH$7, "", IFERROR(INDEX($BB68:$BH68, $BM68, MATCH(EH$6, $BB$10:$BH$10, 0)), "")), ""))</f>
        <v/>
      </c>
      <c r="EI68" s="70" t="str" cm="1">
        <f t="array" ref="EI68">IF(OR($X68="", EI$7=""), "", IFERROR(IF(IFERROR(INDEX($F68:$L68, $BM68, MATCH(EI$6, $F$9:$L$9, 0)), "")&gt;EI$7, "", IFERROR(INDEX($BB68:$BH68, $BM68, MATCH(EI$6, $BB$10:$BH$10, 0)), "")), ""))</f>
        <v/>
      </c>
      <c r="EJ68" s="68" t="str">
        <f t="shared" si="135"/>
        <v/>
      </c>
      <c r="EK68" s="69" t="str">
        <f t="shared" si="136"/>
        <v/>
      </c>
      <c r="EL68" s="69" t="str">
        <f t="shared" si="137"/>
        <v/>
      </c>
      <c r="EM68" s="69" t="str">
        <f t="shared" si="138"/>
        <v/>
      </c>
      <c r="EN68" s="69" t="str">
        <f t="shared" si="139"/>
        <v/>
      </c>
      <c r="EO68" s="69" t="str">
        <f t="shared" si="140"/>
        <v/>
      </c>
      <c r="EP68" s="70" t="str">
        <f t="shared" si="141"/>
        <v/>
      </c>
      <c r="EQ68" s="68" t="str" cm="1">
        <f t="array" ref="EQ68">IF(OR($X68="", EQ$7=""), "", IFERROR(IF(IFERROR(INDEX($F68:$L68, $BM68, MATCH(EQ$6, $F$9:$L$9, 0)), "")&gt;EQ$7, "", IFERROR(INDEX($BB68:$BH68, $BM68, MATCH(EQ$6, $BB$10:$BH$10, 0)), "")), ""))</f>
        <v/>
      </c>
      <c r="ER68" s="70" t="str" cm="1">
        <f t="array" ref="ER68">IF(OR($X68="", ER$7=""), "", IFERROR(IF(IFERROR(INDEX($F68:$L68, $BM68, MATCH(ER$6, $F$9:$L$9, 0)), "")&gt;ER$7, "", IFERROR(INDEX($BB68:$BH68, $BM68, MATCH(ER$6, $BB$10:$BH$10, 0)), "")), ""))</f>
        <v/>
      </c>
      <c r="ES68" s="68" t="str">
        <f t="shared" si="142"/>
        <v/>
      </c>
      <c r="ET68" s="69" t="str">
        <f t="shared" si="143"/>
        <v/>
      </c>
      <c r="EU68" s="69" t="str">
        <f t="shared" si="144"/>
        <v/>
      </c>
      <c r="EV68" s="69" t="str">
        <f t="shared" si="145"/>
        <v/>
      </c>
      <c r="EW68" s="69" t="str">
        <f t="shared" si="146"/>
        <v/>
      </c>
      <c r="EX68" s="69" t="str">
        <f t="shared" si="147"/>
        <v/>
      </c>
      <c r="EY68" s="70" t="str">
        <f t="shared" si="148"/>
        <v/>
      </c>
      <c r="FA68" s="68" t="str" cm="1">
        <f t="array" ref="FA68">IF($X68="", "", IFERROR(INDEX($BN68:$EY68, $EZ68, MATCH(FA$8, $BN$2:$EY$2, 0)), ""))</f>
        <v/>
      </c>
      <c r="FB68" s="69" t="str" cm="1">
        <f t="array" ref="FB68">IF($X68="", "", IFERROR(INDEX($BN68:$EY68, $EZ68, MATCH(FB$8, $BN$2:$EY$2, 0)), ""))</f>
        <v/>
      </c>
      <c r="FC68" s="69" t="str" cm="1">
        <f t="array" ref="FC68">IF($X68="", "", IFERROR(INDEX($BN68:$EY68, $EZ68, MATCH(FC$8, $BN$2:$EY$2, 0)), ""))</f>
        <v/>
      </c>
      <c r="FD68" s="69" t="str" cm="1">
        <f t="array" ref="FD68">IF($X68="", "", IFERROR(INDEX($BN68:$EY68, $EZ68, MATCH(FD$8, $BN$2:$EY$2, 0)), ""))</f>
        <v/>
      </c>
      <c r="FE68" s="69" t="str" cm="1">
        <f t="array" ref="FE68">IF($X68="", "", IFERROR(INDEX($BN68:$EY68, $EZ68, MATCH(FE$8, $BN$2:$EY$2, 0)), ""))</f>
        <v/>
      </c>
      <c r="FF68" s="69" t="str" cm="1">
        <f t="array" ref="FF68">IF($X68="", "", IFERROR(INDEX($BN68:$EY68, $EZ68, MATCH(FF$8, $BN$2:$EY$2, 0)), ""))</f>
        <v/>
      </c>
      <c r="FG68" s="69" t="str" cm="1">
        <f t="array" ref="FG68">IF($X68="", "", IFERROR(INDEX($BN68:$EY68, $EZ68, MATCH(FG$8, $BN$2:$EY$2, 0)), ""))</f>
        <v/>
      </c>
      <c r="FH68" s="69" t="str" cm="1">
        <f t="array" ref="FH68">IF($X68="", "", IFERROR(INDEX($BN68:$EY68, $EZ68, MATCH(FH$8, $BN$2:$EY$2, 0)), ""))</f>
        <v/>
      </c>
      <c r="FI68" s="69" t="str" cm="1">
        <f t="array" ref="FI68">IF($X68="", "", IFERROR(INDEX($BN68:$EY68, $EZ68, MATCH(FI$8, $BN$2:$EY$2, 0)), ""))</f>
        <v/>
      </c>
      <c r="FJ68" s="69" t="str" cm="1">
        <f t="array" ref="FJ68">IF($X68="", "", IFERROR(INDEX($BN68:$EY68, $EZ68, MATCH(FJ$8, $BN$2:$EY$2, 0)), ""))</f>
        <v/>
      </c>
      <c r="FK68" s="69" t="str" cm="1">
        <f t="array" ref="FK68">IF($X68="", "", IFERROR(INDEX($BN68:$EY68, $EZ68, MATCH(FK$8, $BN$2:$EY$2, 0)), ""))</f>
        <v/>
      </c>
      <c r="FL68" s="69" t="str" cm="1">
        <f t="array" ref="FL68">IF($X68="", "", IFERROR(INDEX($BN68:$EY68, $EZ68, MATCH(FL$8, $BN$2:$EY$2, 0)), ""))</f>
        <v/>
      </c>
      <c r="FM68" s="69" t="str" cm="1">
        <f t="array" ref="FM68">IF($X68="", "", IFERROR(INDEX($BN68:$EY68, $EZ68, MATCH(FM$8, $BN$2:$EY$2, 0)), ""))</f>
        <v/>
      </c>
      <c r="FN68" s="69" t="str" cm="1">
        <f t="array" ref="FN68">IF($X68="", "", IFERROR(INDEX($BN68:$EY68, $EZ68, MATCH(FN$8, $BN$2:$EY$2, 0)), ""))</f>
        <v/>
      </c>
      <c r="FO68" s="69" t="str" cm="1">
        <f t="array" ref="FO68">IF($X68="", "", IFERROR(INDEX($BN68:$EY68, $EZ68, MATCH(FO$8, $BN$2:$EY$2, 0)), ""))</f>
        <v/>
      </c>
      <c r="FP68" s="69" t="str" cm="1">
        <f t="array" ref="FP68">IF($X68="", "", IFERROR(INDEX($BN68:$EY68, $EZ68, MATCH(FP$8, $BN$2:$EY$2, 0)), ""))</f>
        <v/>
      </c>
      <c r="FQ68" s="69" t="str" cm="1">
        <f t="array" ref="FQ68">IF($X68="", "", IFERROR(INDEX($BN68:$EY68, $EZ68, MATCH(FQ$8, $BN$2:$EY$2, 0)), ""))</f>
        <v/>
      </c>
      <c r="FR68" s="69" t="str" cm="1">
        <f t="array" ref="FR68">IF($X68="", "", IFERROR(INDEX($BN68:$EY68, $EZ68, MATCH(FR$8, $BN$2:$EY$2, 0)), ""))</f>
        <v/>
      </c>
      <c r="FS68" s="69" t="str" cm="1">
        <f t="array" ref="FS68">IF($X68="", "", IFERROR(INDEX($BN68:$EY68, $EZ68, MATCH(FS$8, $BN$2:$EY$2, 0)), ""))</f>
        <v/>
      </c>
      <c r="FT68" s="69" t="str" cm="1">
        <f t="array" ref="FT68">IF($X68="", "", IFERROR(INDEX($BN68:$EY68, $EZ68, MATCH(FT$8, $BN$2:$EY$2, 0)), ""))</f>
        <v/>
      </c>
      <c r="FU68" s="69" t="str" cm="1">
        <f t="array" ref="FU68">IF($X68="", "", IFERROR(INDEX($BN68:$EY68, $EZ68, MATCH(FU$8, $BN$2:$EY$2, 0)), ""))</f>
        <v/>
      </c>
      <c r="FV68" s="69" t="str" cm="1">
        <f t="array" ref="FV68">IF($X68="", "", IFERROR(INDEX($BN68:$EY68, $EZ68, MATCH(FV$8, $BN$2:$EY$2, 0)), ""))</f>
        <v/>
      </c>
      <c r="FW68" s="69" t="str" cm="1">
        <f t="array" ref="FW68">IF($X68="", "", IFERROR(INDEX($BN68:$EY68, $EZ68, MATCH(FW$8, $BN$2:$EY$2, 0)), ""))</f>
        <v/>
      </c>
      <c r="FX68" s="69" t="str" cm="1">
        <f t="array" ref="FX68">IF($X68="", "", IFERROR(INDEX($BN68:$EY68, $EZ68, MATCH(FX$8, $BN$2:$EY$2, 0)), ""))</f>
        <v/>
      </c>
      <c r="FY68" s="69" t="str" cm="1">
        <f t="array" ref="FY68">IF($X68="", "", IFERROR(INDEX($BN68:$EY68, $EZ68, MATCH(FY$8, $BN$2:$EY$2, 0)), ""))</f>
        <v/>
      </c>
      <c r="FZ68" s="69" t="str" cm="1">
        <f t="array" ref="FZ68">IF($X68="", "", IFERROR(INDEX($BN68:$EY68, $EZ68, MATCH(FZ$8, $BN$2:$EY$2, 0)), ""))</f>
        <v/>
      </c>
      <c r="GA68" s="69" t="str" cm="1">
        <f t="array" ref="GA68">IF($X68="", "", IFERROR(INDEX($BN68:$EY68, $EZ68, MATCH(GA$8, $BN$2:$EY$2, 0)), ""))</f>
        <v/>
      </c>
      <c r="GB68" s="69" t="str" cm="1">
        <f t="array" ref="GB68">IF($X68="", "", IFERROR(INDEX($BN68:$EY68, $EZ68, MATCH(GB$8, $BN$2:$EY$2, 0)), ""))</f>
        <v/>
      </c>
      <c r="GC68" s="69" t="str" cm="1">
        <f t="array" ref="GC68">IF($X68="", "", IFERROR(INDEX($BN68:$EY68, $EZ68, MATCH(GC$8, $BN$2:$EY$2, 0)), ""))</f>
        <v/>
      </c>
      <c r="GD68" s="69" t="str" cm="1">
        <f t="array" ref="GD68">IF($X68="", "", IFERROR(INDEX($BN68:$EY68, $EZ68, MATCH(GD$8, $BN$2:$EY$2, 0)), ""))</f>
        <v/>
      </c>
      <c r="GE68" s="69" t="str" cm="1">
        <f t="array" ref="GE68">IF($X68="", "", IFERROR(INDEX($BN68:$EY68, $EZ68, MATCH(GE$8, $BN$2:$EY$2, 0)), ""))</f>
        <v/>
      </c>
      <c r="GF68" s="69" t="str" cm="1">
        <f t="array" ref="GF68">IF($X68="", "", IFERROR(INDEX($BN68:$EY68, $EZ68, MATCH(GF$8, $BN$2:$EY$2, 0)), ""))</f>
        <v/>
      </c>
      <c r="GG68" s="69" t="str" cm="1">
        <f t="array" ref="GG68">IF($X68="", "", IFERROR(INDEX($BN68:$EY68, $EZ68, MATCH(GG$8, $BN$2:$EY$2, 0)), ""))</f>
        <v/>
      </c>
      <c r="GH68" s="69" t="str" cm="1">
        <f t="array" ref="GH68">IF($X68="", "", IFERROR(INDEX($BN68:$EY68, $EZ68, MATCH(GH$8, $BN$2:$EY$2, 0)), ""))</f>
        <v/>
      </c>
      <c r="GI68" s="69" t="str" cm="1">
        <f t="array" ref="GI68">IF($X68="", "", IFERROR(INDEX($BN68:$EY68, $EZ68, MATCH(GI$8, $BN$2:$EY$2, 0)), ""))</f>
        <v/>
      </c>
      <c r="GJ68" s="69" t="str" cm="1">
        <f t="array" ref="GJ68">IF($X68="", "", IFERROR(INDEX($BN68:$EY68, $EZ68, MATCH(GJ$8, $BN$2:$EY$2, 0)), ""))</f>
        <v/>
      </c>
      <c r="GK68" s="69" t="str" cm="1">
        <f t="array" ref="GK68">IF($X68="", "", IFERROR(INDEX($BN68:$EY68, $EZ68, MATCH(GK$8, $BN$2:$EY$2, 0)), ""))</f>
        <v/>
      </c>
      <c r="GL68" s="69" t="str" cm="1">
        <f t="array" ref="GL68">IF($X68="", "", IFERROR(INDEX($BN68:$EY68, $EZ68, MATCH(GL$8, $BN$2:$EY$2, 0)), ""))</f>
        <v/>
      </c>
      <c r="GM68" s="69" t="str" cm="1">
        <f t="array" ref="GM68">IF($X68="", "", IFERROR(INDEX($BN68:$EY68, $EZ68, MATCH(GM$8, $BN$2:$EY$2, 0)), ""))</f>
        <v/>
      </c>
      <c r="GN68" s="69" t="str" cm="1">
        <f t="array" ref="GN68">IF($X68="", "", IFERROR(INDEX($BN68:$EY68, $EZ68, MATCH(GN$8, $BN$2:$EY$2, 0)), ""))</f>
        <v/>
      </c>
      <c r="GO68" s="69" t="str" cm="1">
        <f t="array" ref="GO68">IF($X68="", "", IFERROR(INDEX($BN68:$EY68, $EZ68, MATCH(GO$8, $BN$2:$EY$2, 0)), ""))</f>
        <v/>
      </c>
      <c r="GP68" s="69" t="str" cm="1">
        <f t="array" ref="GP68">IF($X68="", "", IFERROR(INDEX($BN68:$EY68, $EZ68, MATCH(GP$8, $BN$2:$EY$2, 0)), ""))</f>
        <v/>
      </c>
      <c r="GQ68" s="69" t="str" cm="1">
        <f t="array" ref="GQ68">IF($X68="", "", IFERROR(INDEX($BN68:$EY68, $EZ68, MATCH(GQ$8, $BN$2:$EY$2, 0)), ""))</f>
        <v/>
      </c>
      <c r="GR68" s="69" t="str" cm="1">
        <f t="array" ref="GR68">IF($X68="", "", IFERROR(INDEX($BN68:$EY68, $EZ68, MATCH(GR$8, $BN$2:$EY$2, 0)), ""))</f>
        <v/>
      </c>
      <c r="GS68" s="69" t="str" cm="1">
        <f t="array" ref="GS68">IF($X68="", "", IFERROR(INDEX($BN68:$EY68, $EZ68, MATCH(GS$8, $BN$2:$EY$2, 0)), ""))</f>
        <v/>
      </c>
      <c r="GT68" s="69" t="str" cm="1">
        <f t="array" ref="GT68">IF($X68="", "", IFERROR(INDEX($BN68:$EY68, $EZ68, MATCH(GT$8, $BN$2:$EY$2, 0)), ""))</f>
        <v/>
      </c>
      <c r="GU68" s="69" t="str" cm="1">
        <f t="array" ref="GU68">IF($X68="", "", IFERROR(INDEX($BN68:$EY68, $EZ68, MATCH(GU$8, $BN$2:$EY$2, 0)), ""))</f>
        <v/>
      </c>
      <c r="GV68" s="69" t="str" cm="1">
        <f t="array" ref="GV68">IF($X68="", "", IFERROR(INDEX($BN68:$EY68, $EZ68, MATCH(GV$8, $BN$2:$EY$2, 0)), ""))</f>
        <v/>
      </c>
      <c r="GW68" s="69" t="str" cm="1">
        <f t="array" ref="GW68">IF($X68="", "", IFERROR(INDEX($BN68:$EY68, $EZ68, MATCH(GW$8, $BN$2:$EY$2, 0)), ""))</f>
        <v/>
      </c>
      <c r="GX68" s="69" t="str" cm="1">
        <f t="array" ref="GX68">IF($X68="", "", IFERROR(INDEX($BN68:$EY68, $EZ68, MATCH(GX$8, $BN$2:$EY$2, 0)), ""))</f>
        <v/>
      </c>
      <c r="GY68" s="69" t="str" cm="1">
        <f t="array" ref="GY68">IF($X68="", "", IFERROR(INDEX($BN68:$EY68, $EZ68, MATCH(GY$8, $BN$2:$EY$2, 0)), ""))</f>
        <v/>
      </c>
      <c r="GZ68" s="69" t="str" cm="1">
        <f t="array" ref="GZ68">IF($X68="", "", IFERROR(INDEX($BN68:$EY68, $EZ68, MATCH(GZ$8, $BN$2:$EY$2, 0)), ""))</f>
        <v/>
      </c>
      <c r="HA68" s="69" t="str" cm="1">
        <f t="array" ref="HA68">IF($X68="", "", IFERROR(INDEX($BN68:$EY68, $EZ68, MATCH(HA$8, $BN$2:$EY$2, 0)), ""))</f>
        <v/>
      </c>
      <c r="HB68" s="69" t="str" cm="1">
        <f t="array" ref="HB68">IF($X68="", "", IFERROR(INDEX($BN68:$EY68, $EZ68, MATCH(HB$8, $BN$2:$EY$2, 0)), ""))</f>
        <v/>
      </c>
      <c r="HC68" s="69" t="str" cm="1">
        <f t="array" ref="HC68">IF($X68="", "", IFERROR(INDEX($BN68:$EY68, $EZ68, MATCH(HC$8, $BN$2:$EY$2, 0)), ""))</f>
        <v/>
      </c>
      <c r="HD68" s="69" t="str" cm="1">
        <f t="array" ref="HD68">IF($X68="", "", IFERROR(INDEX($BN68:$EY68, $EZ68, MATCH(HD$8, $BN$2:$EY$2, 0)), ""))</f>
        <v/>
      </c>
      <c r="HE68" s="69" t="str" cm="1">
        <f t="array" ref="HE68">IF($X68="", "", IFERROR(INDEX($BN68:$EY68, $EZ68, MATCH(HE$8, $BN$2:$EY$2, 0)), ""))</f>
        <v/>
      </c>
      <c r="HF68" s="69" t="str" cm="1">
        <f t="array" ref="HF68">IF($X68="", "", IFERROR(INDEX($BN68:$EY68, $EZ68, MATCH(HF$8, $BN$2:$EY$2, 0)), ""))</f>
        <v/>
      </c>
      <c r="HG68" s="69" t="str" cm="1">
        <f t="array" ref="HG68">IF($X68="", "", IFERROR(INDEX($BN68:$EY68, $EZ68, MATCH(HG$8, $BN$2:$EY$2, 0)), ""))</f>
        <v/>
      </c>
      <c r="HH68" s="69" t="str" cm="1">
        <f t="array" ref="HH68">IF($X68="", "", IFERROR(INDEX($BN68:$EY68, $EZ68, MATCH(HH$8, $BN$2:$EY$2, 0)), ""))</f>
        <v/>
      </c>
      <c r="HI68" s="69" t="str" cm="1">
        <f t="array" ref="HI68">IF($X68="", "", IFERROR(INDEX($BN68:$EY68, $EZ68, MATCH(HI$8, $BN$2:$EY$2, 0)), ""))</f>
        <v/>
      </c>
      <c r="HJ68" s="69" t="str" cm="1">
        <f t="array" ref="HJ68">IF($X68="", "", IFERROR(INDEX($BN68:$EY68, $EZ68, MATCH(HJ$8, $BN$2:$EY$2, 0)), ""))</f>
        <v/>
      </c>
      <c r="HK68" s="69" t="str" cm="1">
        <f t="array" ref="HK68">IF($X68="", "", IFERROR(INDEX($BN68:$EY68, $EZ68, MATCH(HK$8, $BN$2:$EY$2, 0)), ""))</f>
        <v/>
      </c>
      <c r="HL68" s="69" t="str" cm="1">
        <f t="array" ref="HL68">IF($X68="", "", IFERROR(INDEX($BN68:$EY68, $EZ68, MATCH(HL$8, $BN$2:$EY$2, 0)), ""))</f>
        <v/>
      </c>
      <c r="HM68" s="69" t="str" cm="1">
        <f t="array" ref="HM68">IF($X68="", "", IFERROR(INDEX($BN68:$EY68, $EZ68, MATCH(HM$8, $BN$2:$EY$2, 0)), ""))</f>
        <v/>
      </c>
      <c r="HN68" s="69" t="str" cm="1">
        <f t="array" ref="HN68">IF($X68="", "", IFERROR(INDEX($BN68:$EY68, $EZ68, MATCH(HN$8, $BN$2:$EY$2, 0)), ""))</f>
        <v/>
      </c>
      <c r="HO68" s="69" t="str" cm="1">
        <f t="array" ref="HO68">IF($X68="", "", IFERROR(INDEX($BN68:$EY68, $EZ68, MATCH(HO$8, $BN$2:$EY$2, 0)), ""))</f>
        <v/>
      </c>
      <c r="HP68" s="69" t="str" cm="1">
        <f t="array" ref="HP68">IF($X68="", "", IFERROR(INDEX($BN68:$EY68, $EZ68, MATCH(HP$8, $BN$2:$EY$2, 0)), ""))</f>
        <v/>
      </c>
      <c r="HQ68" s="69" t="str" cm="1">
        <f t="array" ref="HQ68">IF($X68="", "", IFERROR(INDEX($BN68:$EY68, $EZ68, MATCH(HQ$8, $BN$2:$EY$2, 0)), ""))</f>
        <v/>
      </c>
      <c r="HR68" s="70" t="str" cm="1">
        <f t="array" ref="HR68">IF($X68="", "", IFERROR(INDEX($BN68:$EY68, $EZ68, MATCH(HR$8, $BN$2:$EY$2, 0)), ""))</f>
        <v/>
      </c>
      <c r="HT68" s="8" t="str" cm="1">
        <f t="array" ref="HT68">IFERROR(INDEX($FA$6:$HR$6, $HS$6, MATCH(MIN($FA68:$HR68), $FA68:$HR68, 0)), "")</f>
        <v/>
      </c>
      <c r="HV68" s="8" t="str" cm="1">
        <f t="array" ref="HV68">IFERROR(INDEX(Trainers!$I$11:$I$20, MATCH(IFERROR(INDEX($FA$7:$HR$7, $HS$6, MATCH(MIN($FA68:$HR68), $FA68:$HR68, 0)), ""), Trainers!$AB$11:$AB$20, 0)), "")</f>
        <v/>
      </c>
      <c r="HX68" s="81" t="str">
        <f t="shared" si="167"/>
        <v/>
      </c>
      <c r="HY68" s="88" t="str">
        <f t="shared" si="168"/>
        <v/>
      </c>
      <c r="HZ68" s="81" t="str">
        <f t="shared" si="180"/>
        <v/>
      </c>
      <c r="IA68" s="88" t="str">
        <f t="shared" si="181"/>
        <v/>
      </c>
      <c r="IB68" s="81" t="str">
        <f t="shared" si="180"/>
        <v/>
      </c>
      <c r="IC68" s="88" t="str">
        <f t="shared" si="181"/>
        <v/>
      </c>
      <c r="ID68" s="81" t="str">
        <f t="shared" si="180"/>
        <v/>
      </c>
      <c r="IE68" s="88" t="str">
        <f t="shared" si="181"/>
        <v/>
      </c>
      <c r="IF68" s="81" t="str">
        <f t="shared" si="180"/>
        <v/>
      </c>
      <c r="IG68" s="88" t="str">
        <f t="shared" si="181"/>
        <v/>
      </c>
      <c r="IH68" s="81" t="str">
        <f t="shared" si="180"/>
        <v/>
      </c>
      <c r="II68" s="88" t="str">
        <f t="shared" si="181"/>
        <v/>
      </c>
      <c r="IJ68" s="81" t="str">
        <f t="shared" si="180"/>
        <v/>
      </c>
      <c r="IK68" s="88" t="str">
        <f t="shared" si="181"/>
        <v/>
      </c>
      <c r="IL68" s="81" t="str">
        <f t="shared" si="180"/>
        <v/>
      </c>
      <c r="IM68" s="88" t="str">
        <f t="shared" si="181"/>
        <v/>
      </c>
      <c r="IN68" s="81" t="str">
        <f t="shared" si="180"/>
        <v/>
      </c>
      <c r="IO68" s="88" t="str">
        <f t="shared" si="181"/>
        <v/>
      </c>
      <c r="IP68" s="81" t="str">
        <f t="shared" si="180"/>
        <v/>
      </c>
      <c r="IQ68" s="88" t="str">
        <f t="shared" si="179"/>
        <v/>
      </c>
      <c r="IS68" s="81" t="str" cm="1">
        <f t="array" ref="IS68">IF($X68="", "", IFERROR(INDEX($HX$3:$IQ$3, $IR$3, MATCH(IS$10, $HX68:$IQ68, 0)), ""))</f>
        <v/>
      </c>
      <c r="IT68" s="89" t="str" cm="1">
        <f t="array" ref="IT68">IF($X68="", "", IFERROR(INDEX($HX$3:$IQ$3, $IR$3, MATCH(IT$10, $HX68:$IQ68, 0)), ""))</f>
        <v/>
      </c>
      <c r="IU68" s="89" t="str" cm="1">
        <f t="array" ref="IU68">IF($X68="", "", IFERROR(INDEX($HX$3:$IQ$3, $IR$3, MATCH(IU$10, $HX68:$IQ68, 0)), ""))</f>
        <v/>
      </c>
      <c r="IV68" s="8" t="str">
        <f t="shared" si="151"/>
        <v/>
      </c>
      <c r="IX68" s="8" t="str">
        <f t="shared" si="152"/>
        <v/>
      </c>
      <c r="IZ68" s="8" t="str">
        <f>IF($BL68="", "", IFERROR(INDEX(Trainers!$AB$11:$AB$20, MATCH($BL68, Trainers!$I$11:$I$20, 0)), ""))</f>
        <v/>
      </c>
      <c r="JA68" s="78" t="str">
        <f t="shared" si="153"/>
        <v/>
      </c>
      <c r="JB68" s="8" t="str" cm="1">
        <f t="array" ref="JB68">IFERROR(INDEX($BN$7:$EY$7, $BM$7, MATCH(CONCATENATE($IZ68, " - ", $BJ68), $BN$2:$EY$2, 0)), "")</f>
        <v/>
      </c>
      <c r="JC68" s="8" t="str">
        <f t="shared" si="154"/>
        <v/>
      </c>
      <c r="JE68" s="8" t="str">
        <f>IF($HV68="", "", IFERROR(INDEX(Trainers!$AB$11:$AB$20, MATCH($HV68, Trainers!$I$11:$I$20, 0)), ""))</f>
        <v/>
      </c>
      <c r="JF68" s="78" t="str" cm="1">
        <f t="array" ref="JF68">IF(IFERROR(INDEX($F68:$L68, $Y68, MATCH($HT68, $F$9:$L$9, 0)), "")="", "", IFERROR(INDEX($F68:$L68, $Y68, MATCH($HT68, $F$9:$L$9, 0)), ""))</f>
        <v/>
      </c>
      <c r="JG68" s="8" t="str" cm="1">
        <f t="array" ref="JG68">IFERROR(INDEX($BN$7:$EY$7, $BM$7, MATCH(CONCATENATE($JE68, " - ", $HT68), $BN$2:$EY$2, 0)), "")</f>
        <v/>
      </c>
      <c r="JH68" s="8" t="str">
        <f t="shared" si="155"/>
        <v/>
      </c>
    </row>
    <row r="69" spans="1:268" x14ac:dyDescent="0.25">
      <c r="A69" s="2"/>
      <c r="B69" s="20"/>
      <c r="C69" s="21"/>
      <c r="D69" s="38"/>
      <c r="E69" s="22"/>
      <c r="F69" s="22"/>
      <c r="G69" s="22"/>
      <c r="H69" s="22"/>
      <c r="I69" s="22"/>
      <c r="J69" s="22"/>
      <c r="K69" s="22"/>
      <c r="L69" s="23"/>
      <c r="M69" s="2"/>
      <c r="N69" s="101" t="str">
        <f t="shared" si="75"/>
        <v/>
      </c>
      <c r="O69" s="2"/>
      <c r="P69" s="62"/>
      <c r="Q69" s="62"/>
      <c r="R69" s="62"/>
      <c r="X69" s="8" t="str">
        <f t="shared" si="76"/>
        <v/>
      </c>
      <c r="Z69" s="8" t="str">
        <f t="shared" si="38"/>
        <v/>
      </c>
      <c r="AA69" s="8" t="str">
        <f t="shared" si="39"/>
        <v/>
      </c>
      <c r="AB69" s="8" t="str">
        <f t="shared" si="40"/>
        <v/>
      </c>
      <c r="AC69" s="8" t="str">
        <f t="shared" si="171"/>
        <v/>
      </c>
      <c r="AD69" s="8" t="str">
        <f t="shared" si="172"/>
        <v/>
      </c>
      <c r="AE69" s="8" t="str">
        <f t="shared" si="173"/>
        <v/>
      </c>
      <c r="AF69" s="8" t="str">
        <f t="shared" si="174"/>
        <v/>
      </c>
      <c r="AG69" s="8" t="str">
        <f t="shared" si="175"/>
        <v/>
      </c>
      <c r="AH69" s="8" t="str">
        <f t="shared" si="176"/>
        <v/>
      </c>
      <c r="AI69" s="8" t="str">
        <f t="shared" si="177"/>
        <v/>
      </c>
      <c r="AJ69" s="8" t="str">
        <f t="shared" si="178"/>
        <v/>
      </c>
      <c r="AL69" s="68" t="str">
        <f t="shared" si="158"/>
        <v/>
      </c>
      <c r="AM69" s="69" t="str">
        <f t="shared" si="159"/>
        <v/>
      </c>
      <c r="AN69" s="69" t="str">
        <f t="shared" si="160"/>
        <v/>
      </c>
      <c r="AO69" s="69" t="str">
        <f t="shared" si="161"/>
        <v/>
      </c>
      <c r="AP69" s="69" t="str">
        <f t="shared" si="162"/>
        <v/>
      </c>
      <c r="AQ69" s="69" t="str">
        <f t="shared" si="163"/>
        <v/>
      </c>
      <c r="AR69" s="70" t="str">
        <f t="shared" si="164"/>
        <v/>
      </c>
      <c r="AT69" s="68" t="str">
        <f>IF($D69="", "", IFERROR(INDEX('Training Positions'!C$11:C$30, MATCH($D69, 'Training Positions'!$B$11:$B$30, 0)), ""))</f>
        <v/>
      </c>
      <c r="AU69" s="69" t="str">
        <f>IF($D69="", "", IFERROR(INDEX('Training Positions'!D$11:D$30, MATCH($D69, 'Training Positions'!$B$11:$B$30, 0)), ""))</f>
        <v/>
      </c>
      <c r="AV69" s="69" t="str">
        <f>IF($D69="", "", IFERROR(INDEX('Training Positions'!E$11:E$30, MATCH($D69, 'Training Positions'!$B$11:$B$30, 0)), ""))</f>
        <v/>
      </c>
      <c r="AW69" s="69" t="str">
        <f>IF($D69="", "", IFERROR(INDEX('Training Positions'!F$11:F$30, MATCH($D69, 'Training Positions'!$B$11:$B$30, 0)), ""))</f>
        <v/>
      </c>
      <c r="AX69" s="69" t="str">
        <f>IF($D69="", "", IFERROR(INDEX('Training Positions'!G$11:G$30, MATCH($D69, 'Training Positions'!$B$11:$B$30, 0)), ""))</f>
        <v/>
      </c>
      <c r="AY69" s="69" t="str">
        <f>IF($D69="", "", IFERROR(INDEX('Training Positions'!H$11:H$30, MATCH($D69, 'Training Positions'!$B$11:$B$30, 0)), ""))</f>
        <v/>
      </c>
      <c r="AZ69" s="70" t="str">
        <f>IF($D69="", "", IFERROR(INDEX('Training Positions'!I$11:I$30, MATCH($D69, 'Training Positions'!$B$11:$B$30, 0)), ""))</f>
        <v/>
      </c>
      <c r="BB69" s="68" t="str">
        <f t="shared" si="183"/>
        <v/>
      </c>
      <c r="BC69" s="69" t="str">
        <f t="shared" si="183"/>
        <v/>
      </c>
      <c r="BD69" s="69" t="str">
        <f t="shared" si="182"/>
        <v/>
      </c>
      <c r="BE69" s="69" t="str">
        <f t="shared" si="182"/>
        <v/>
      </c>
      <c r="BF69" s="69" t="str">
        <f t="shared" si="182"/>
        <v/>
      </c>
      <c r="BG69" s="69" t="str">
        <f t="shared" si="182"/>
        <v/>
      </c>
      <c r="BH69" s="70" t="str">
        <f t="shared" si="182"/>
        <v/>
      </c>
      <c r="BJ69" s="8" t="str" cm="1">
        <f t="array" ref="BJ69">IF($X69="", "", IFERROR(INDEX($BB$10:$BH$10, $BA$10, MATCH(MIN($BB69:$BH69), $BB69:$BH69, 0)), ""))</f>
        <v/>
      </c>
      <c r="BK69" s="78" t="str">
        <f t="shared" si="78"/>
        <v/>
      </c>
      <c r="BL69" s="8" t="str">
        <f>IF($IX69="", "", IFERROR(INDEX(Trainers!$I$11:$I$20, MATCH($IX69, Trainers!$AB$11:$AB$20, 0)), ""))</f>
        <v/>
      </c>
      <c r="BN69" s="68" t="str" cm="1">
        <f t="array" ref="BN69">IF(OR($X69="", BN$7=""), "", IFERROR(IF(IFERROR(INDEX($F69:$L69, $BM69, MATCH(BN$6, $F$9:$L$9, 0)), "")&gt;BN$7, "", IFERROR(INDEX($BB69:$BH69, $BM69, MATCH(BN$6, $BB$10:$BH$10, 0)), "")), ""))</f>
        <v/>
      </c>
      <c r="BO69" s="70" t="str" cm="1">
        <f t="array" ref="BO69">IF(OR($X69="", BO$7=""), "", IFERROR(IF(IFERROR(INDEX($F69:$L69, $BM69, MATCH(BO$6, $F$9:$L$9, 0)), "")&gt;BO$7, "", IFERROR(INDEX($BB69:$BH69, $BM69, MATCH(BO$6, $BB$10:$BH$10, 0)), "")), ""))</f>
        <v/>
      </c>
      <c r="BP69" s="68" t="str">
        <f t="shared" si="79"/>
        <v/>
      </c>
      <c r="BQ69" s="69" t="str">
        <f t="shared" si="80"/>
        <v/>
      </c>
      <c r="BR69" s="69" t="str">
        <f t="shared" si="81"/>
        <v/>
      </c>
      <c r="BS69" s="69" t="str">
        <f t="shared" si="82"/>
        <v/>
      </c>
      <c r="BT69" s="69" t="str">
        <f t="shared" si="83"/>
        <v/>
      </c>
      <c r="BU69" s="69" t="str">
        <f t="shared" si="84"/>
        <v/>
      </c>
      <c r="BV69" s="70" t="str">
        <f t="shared" si="85"/>
        <v/>
      </c>
      <c r="BW69" s="68" t="str" cm="1">
        <f t="array" ref="BW69">IF(OR($X69="", BW$7=""), "", IFERROR(IF(IFERROR(INDEX($F69:$L69, $BM69, MATCH(BW$6, $F$9:$L$9, 0)), "")&gt;BW$7, "", IFERROR(INDEX($BB69:$BH69, $BM69, MATCH(BW$6, $BB$10:$BH$10, 0)), "")), ""))</f>
        <v/>
      </c>
      <c r="BX69" s="70" t="str" cm="1">
        <f t="array" ref="BX69">IF(OR($X69="", BX$7=""), "", IFERROR(IF(IFERROR(INDEX($F69:$L69, $BM69, MATCH(BX$6, $F$9:$L$9, 0)), "")&gt;BX$7, "", IFERROR(INDEX($BB69:$BH69, $BM69, MATCH(BX$6, $BB$10:$BH$10, 0)), "")), ""))</f>
        <v/>
      </c>
      <c r="BY69" s="68" t="str">
        <f t="shared" si="86"/>
        <v/>
      </c>
      <c r="BZ69" s="69" t="str">
        <f t="shared" si="87"/>
        <v/>
      </c>
      <c r="CA69" s="69" t="str">
        <f t="shared" si="88"/>
        <v/>
      </c>
      <c r="CB69" s="69" t="str">
        <f t="shared" si="89"/>
        <v/>
      </c>
      <c r="CC69" s="69" t="str">
        <f t="shared" si="90"/>
        <v/>
      </c>
      <c r="CD69" s="69" t="str">
        <f t="shared" si="91"/>
        <v/>
      </c>
      <c r="CE69" s="70" t="str">
        <f t="shared" si="92"/>
        <v/>
      </c>
      <c r="CF69" s="68" t="str" cm="1">
        <f t="array" ref="CF69">IF(OR($X69="", CF$7=""), "", IFERROR(IF(IFERROR(INDEX($F69:$L69, $BM69, MATCH(CF$6, $F$9:$L$9, 0)), "")&gt;CF$7, "", IFERROR(INDEX($BB69:$BH69, $BM69, MATCH(CF$6, $BB$10:$BH$10, 0)), "")), ""))</f>
        <v/>
      </c>
      <c r="CG69" s="70" t="str" cm="1">
        <f t="array" ref="CG69">IF(OR($X69="", CG$7=""), "", IFERROR(IF(IFERROR(INDEX($F69:$L69, $BM69, MATCH(CG$6, $F$9:$L$9, 0)), "")&gt;CG$7, "", IFERROR(INDEX($BB69:$BH69, $BM69, MATCH(CG$6, $BB$10:$BH$10, 0)), "")), ""))</f>
        <v/>
      </c>
      <c r="CH69" s="68" t="str">
        <f t="shared" si="93"/>
        <v/>
      </c>
      <c r="CI69" s="69" t="str">
        <f t="shared" si="94"/>
        <v/>
      </c>
      <c r="CJ69" s="69" t="str">
        <f t="shared" si="95"/>
        <v/>
      </c>
      <c r="CK69" s="69" t="str">
        <f t="shared" si="96"/>
        <v/>
      </c>
      <c r="CL69" s="69" t="str">
        <f t="shared" si="97"/>
        <v/>
      </c>
      <c r="CM69" s="69" t="str">
        <f t="shared" si="98"/>
        <v/>
      </c>
      <c r="CN69" s="70" t="str">
        <f t="shared" si="99"/>
        <v/>
      </c>
      <c r="CO69" s="68" t="str" cm="1">
        <f t="array" ref="CO69">IF(OR($X69="", CO$7=""), "", IFERROR(IF(IFERROR(INDEX($F69:$L69, $BM69, MATCH(CO$6, $F$9:$L$9, 0)), "")&gt;CO$7, "", IFERROR(INDEX($BB69:$BH69, $BM69, MATCH(CO$6, $BB$10:$BH$10, 0)), "")), ""))</f>
        <v/>
      </c>
      <c r="CP69" s="70" t="str" cm="1">
        <f t="array" ref="CP69">IF(OR($X69="", CP$7=""), "", IFERROR(IF(IFERROR(INDEX($F69:$L69, $BM69, MATCH(CP$6, $F$9:$L$9, 0)), "")&gt;CP$7, "", IFERROR(INDEX($BB69:$BH69, $BM69, MATCH(CP$6, $BB$10:$BH$10, 0)), "")), ""))</f>
        <v/>
      </c>
      <c r="CQ69" s="68" t="str">
        <f t="shared" si="100"/>
        <v/>
      </c>
      <c r="CR69" s="69" t="str">
        <f t="shared" si="101"/>
        <v/>
      </c>
      <c r="CS69" s="69" t="str">
        <f t="shared" si="102"/>
        <v/>
      </c>
      <c r="CT69" s="69" t="str">
        <f t="shared" si="103"/>
        <v/>
      </c>
      <c r="CU69" s="69" t="str">
        <f t="shared" si="104"/>
        <v/>
      </c>
      <c r="CV69" s="69" t="str">
        <f t="shared" si="105"/>
        <v/>
      </c>
      <c r="CW69" s="70" t="str">
        <f t="shared" si="106"/>
        <v/>
      </c>
      <c r="CX69" s="68" t="str" cm="1">
        <f t="array" ref="CX69">IF(OR($X69="", CX$7=""), "", IFERROR(IF(IFERROR(INDEX($F69:$L69, $BM69, MATCH(CX$6, $F$9:$L$9, 0)), "")&gt;CX$7, "", IFERROR(INDEX($BB69:$BH69, $BM69, MATCH(CX$6, $BB$10:$BH$10, 0)), "")), ""))</f>
        <v/>
      </c>
      <c r="CY69" s="70" t="str" cm="1">
        <f t="array" ref="CY69">IF(OR($X69="", CY$7=""), "", IFERROR(IF(IFERROR(INDEX($F69:$L69, $BM69, MATCH(CY$6, $F$9:$L$9, 0)), "")&gt;CY$7, "", IFERROR(INDEX($BB69:$BH69, $BM69, MATCH(CY$6, $BB$10:$BH$10, 0)), "")), ""))</f>
        <v/>
      </c>
      <c r="CZ69" s="68" t="str">
        <f t="shared" si="107"/>
        <v/>
      </c>
      <c r="DA69" s="69" t="str">
        <f t="shared" si="108"/>
        <v/>
      </c>
      <c r="DB69" s="69" t="str">
        <f t="shared" si="109"/>
        <v/>
      </c>
      <c r="DC69" s="69" t="str">
        <f t="shared" si="110"/>
        <v/>
      </c>
      <c r="DD69" s="69" t="str">
        <f t="shared" si="111"/>
        <v/>
      </c>
      <c r="DE69" s="69" t="str">
        <f t="shared" si="112"/>
        <v/>
      </c>
      <c r="DF69" s="70" t="str">
        <f t="shared" si="113"/>
        <v/>
      </c>
      <c r="DG69" s="68" t="str" cm="1">
        <f t="array" ref="DG69">IF(OR($X69="", DG$7=""), "", IFERROR(IF(IFERROR(INDEX($F69:$L69, $BM69, MATCH(DG$6, $F$9:$L$9, 0)), "")&gt;DG$7, "", IFERROR(INDEX($BB69:$BH69, $BM69, MATCH(DG$6, $BB$10:$BH$10, 0)), "")), ""))</f>
        <v/>
      </c>
      <c r="DH69" s="70" t="str" cm="1">
        <f t="array" ref="DH69">IF(OR($X69="", DH$7=""), "", IFERROR(IF(IFERROR(INDEX($F69:$L69, $BM69, MATCH(DH$6, $F$9:$L$9, 0)), "")&gt;DH$7, "", IFERROR(INDEX($BB69:$BH69, $BM69, MATCH(DH$6, $BB$10:$BH$10, 0)), "")), ""))</f>
        <v/>
      </c>
      <c r="DI69" s="68" t="str">
        <f t="shared" si="114"/>
        <v/>
      </c>
      <c r="DJ69" s="69" t="str">
        <f t="shared" si="115"/>
        <v/>
      </c>
      <c r="DK69" s="69" t="str">
        <f t="shared" si="116"/>
        <v/>
      </c>
      <c r="DL69" s="69" t="str">
        <f t="shared" si="117"/>
        <v/>
      </c>
      <c r="DM69" s="69" t="str">
        <f t="shared" si="118"/>
        <v/>
      </c>
      <c r="DN69" s="69" t="str">
        <f t="shared" si="119"/>
        <v/>
      </c>
      <c r="DO69" s="70" t="str">
        <f t="shared" si="120"/>
        <v/>
      </c>
      <c r="DP69" s="68" t="str" cm="1">
        <f t="array" ref="DP69">IF(OR($X69="", DP$7=""), "", IFERROR(IF(IFERROR(INDEX($F69:$L69, $BM69, MATCH(DP$6, $F$9:$L$9, 0)), "")&gt;DP$7, "", IFERROR(INDEX($BB69:$BH69, $BM69, MATCH(DP$6, $BB$10:$BH$10, 0)), "")), ""))</f>
        <v/>
      </c>
      <c r="DQ69" s="70" t="str" cm="1">
        <f t="array" ref="DQ69">IF(OR($X69="", DQ$7=""), "", IFERROR(IF(IFERROR(INDEX($F69:$L69, $BM69, MATCH(DQ$6, $F$9:$L$9, 0)), "")&gt;DQ$7, "", IFERROR(INDEX($BB69:$BH69, $BM69, MATCH(DQ$6, $BB$10:$BH$10, 0)), "")), ""))</f>
        <v/>
      </c>
      <c r="DR69" s="68" t="str">
        <f t="shared" si="121"/>
        <v/>
      </c>
      <c r="DS69" s="69" t="str">
        <f t="shared" si="122"/>
        <v/>
      </c>
      <c r="DT69" s="69" t="str">
        <f t="shared" si="123"/>
        <v/>
      </c>
      <c r="DU69" s="69" t="str">
        <f t="shared" si="124"/>
        <v/>
      </c>
      <c r="DV69" s="69" t="str">
        <f t="shared" si="125"/>
        <v/>
      </c>
      <c r="DW69" s="69" t="str">
        <f t="shared" si="126"/>
        <v/>
      </c>
      <c r="DX69" s="70" t="str">
        <f t="shared" si="127"/>
        <v/>
      </c>
      <c r="DY69" s="68" t="str" cm="1">
        <f t="array" ref="DY69">IF(OR($X69="", DY$7=""), "", IFERROR(IF(IFERROR(INDEX($F69:$L69, $BM69, MATCH(DY$6, $F$9:$L$9, 0)), "")&gt;DY$7, "", IFERROR(INDEX($BB69:$BH69, $BM69, MATCH(DY$6, $BB$10:$BH$10, 0)), "")), ""))</f>
        <v/>
      </c>
      <c r="DZ69" s="70" t="str" cm="1">
        <f t="array" ref="DZ69">IF(OR($X69="", DZ$7=""), "", IFERROR(IF(IFERROR(INDEX($F69:$L69, $BM69, MATCH(DZ$6, $F$9:$L$9, 0)), "")&gt;DZ$7, "", IFERROR(INDEX($BB69:$BH69, $BM69, MATCH(DZ$6, $BB$10:$BH$10, 0)), "")), ""))</f>
        <v/>
      </c>
      <c r="EA69" s="68" t="str">
        <f t="shared" si="128"/>
        <v/>
      </c>
      <c r="EB69" s="69" t="str">
        <f t="shared" si="129"/>
        <v/>
      </c>
      <c r="EC69" s="69" t="str">
        <f t="shared" si="130"/>
        <v/>
      </c>
      <c r="ED69" s="69" t="str">
        <f t="shared" si="131"/>
        <v/>
      </c>
      <c r="EE69" s="69" t="str">
        <f t="shared" si="132"/>
        <v/>
      </c>
      <c r="EF69" s="69" t="str">
        <f t="shared" si="133"/>
        <v/>
      </c>
      <c r="EG69" s="70" t="str">
        <f t="shared" si="134"/>
        <v/>
      </c>
      <c r="EH69" s="68" t="str" cm="1">
        <f t="array" ref="EH69">IF(OR($X69="", EH$7=""), "", IFERROR(IF(IFERROR(INDEX($F69:$L69, $BM69, MATCH(EH$6, $F$9:$L$9, 0)), "")&gt;EH$7, "", IFERROR(INDEX($BB69:$BH69, $BM69, MATCH(EH$6, $BB$10:$BH$10, 0)), "")), ""))</f>
        <v/>
      </c>
      <c r="EI69" s="70" t="str" cm="1">
        <f t="array" ref="EI69">IF(OR($X69="", EI$7=""), "", IFERROR(IF(IFERROR(INDEX($F69:$L69, $BM69, MATCH(EI$6, $F$9:$L$9, 0)), "")&gt;EI$7, "", IFERROR(INDEX($BB69:$BH69, $BM69, MATCH(EI$6, $BB$10:$BH$10, 0)), "")), ""))</f>
        <v/>
      </c>
      <c r="EJ69" s="68" t="str">
        <f t="shared" si="135"/>
        <v/>
      </c>
      <c r="EK69" s="69" t="str">
        <f t="shared" si="136"/>
        <v/>
      </c>
      <c r="EL69" s="69" t="str">
        <f t="shared" si="137"/>
        <v/>
      </c>
      <c r="EM69" s="69" t="str">
        <f t="shared" si="138"/>
        <v/>
      </c>
      <c r="EN69" s="69" t="str">
        <f t="shared" si="139"/>
        <v/>
      </c>
      <c r="EO69" s="69" t="str">
        <f t="shared" si="140"/>
        <v/>
      </c>
      <c r="EP69" s="70" t="str">
        <f t="shared" si="141"/>
        <v/>
      </c>
      <c r="EQ69" s="68" t="str" cm="1">
        <f t="array" ref="EQ69">IF(OR($X69="", EQ$7=""), "", IFERROR(IF(IFERROR(INDEX($F69:$L69, $BM69, MATCH(EQ$6, $F$9:$L$9, 0)), "")&gt;EQ$7, "", IFERROR(INDEX($BB69:$BH69, $BM69, MATCH(EQ$6, $BB$10:$BH$10, 0)), "")), ""))</f>
        <v/>
      </c>
      <c r="ER69" s="70" t="str" cm="1">
        <f t="array" ref="ER69">IF(OR($X69="", ER$7=""), "", IFERROR(IF(IFERROR(INDEX($F69:$L69, $BM69, MATCH(ER$6, $F$9:$L$9, 0)), "")&gt;ER$7, "", IFERROR(INDEX($BB69:$BH69, $BM69, MATCH(ER$6, $BB$10:$BH$10, 0)), "")), ""))</f>
        <v/>
      </c>
      <c r="ES69" s="68" t="str">
        <f t="shared" si="142"/>
        <v/>
      </c>
      <c r="ET69" s="69" t="str">
        <f t="shared" si="143"/>
        <v/>
      </c>
      <c r="EU69" s="69" t="str">
        <f t="shared" si="144"/>
        <v/>
      </c>
      <c r="EV69" s="69" t="str">
        <f t="shared" si="145"/>
        <v/>
      </c>
      <c r="EW69" s="69" t="str">
        <f t="shared" si="146"/>
        <v/>
      </c>
      <c r="EX69" s="69" t="str">
        <f t="shared" si="147"/>
        <v/>
      </c>
      <c r="EY69" s="70" t="str">
        <f t="shared" si="148"/>
        <v/>
      </c>
      <c r="FA69" s="68" t="str" cm="1">
        <f t="array" ref="FA69">IF($X69="", "", IFERROR(INDEX($BN69:$EY69, $EZ69, MATCH(FA$8, $BN$2:$EY$2, 0)), ""))</f>
        <v/>
      </c>
      <c r="FB69" s="69" t="str" cm="1">
        <f t="array" ref="FB69">IF($X69="", "", IFERROR(INDEX($BN69:$EY69, $EZ69, MATCH(FB$8, $BN$2:$EY$2, 0)), ""))</f>
        <v/>
      </c>
      <c r="FC69" s="69" t="str" cm="1">
        <f t="array" ref="FC69">IF($X69="", "", IFERROR(INDEX($BN69:$EY69, $EZ69, MATCH(FC$8, $BN$2:$EY$2, 0)), ""))</f>
        <v/>
      </c>
      <c r="FD69" s="69" t="str" cm="1">
        <f t="array" ref="FD69">IF($X69="", "", IFERROR(INDEX($BN69:$EY69, $EZ69, MATCH(FD$8, $BN$2:$EY$2, 0)), ""))</f>
        <v/>
      </c>
      <c r="FE69" s="69" t="str" cm="1">
        <f t="array" ref="FE69">IF($X69="", "", IFERROR(INDEX($BN69:$EY69, $EZ69, MATCH(FE$8, $BN$2:$EY$2, 0)), ""))</f>
        <v/>
      </c>
      <c r="FF69" s="69" t="str" cm="1">
        <f t="array" ref="FF69">IF($X69="", "", IFERROR(INDEX($BN69:$EY69, $EZ69, MATCH(FF$8, $BN$2:$EY$2, 0)), ""))</f>
        <v/>
      </c>
      <c r="FG69" s="69" t="str" cm="1">
        <f t="array" ref="FG69">IF($X69="", "", IFERROR(INDEX($BN69:$EY69, $EZ69, MATCH(FG$8, $BN$2:$EY$2, 0)), ""))</f>
        <v/>
      </c>
      <c r="FH69" s="69" t="str" cm="1">
        <f t="array" ref="FH69">IF($X69="", "", IFERROR(INDEX($BN69:$EY69, $EZ69, MATCH(FH$8, $BN$2:$EY$2, 0)), ""))</f>
        <v/>
      </c>
      <c r="FI69" s="69" t="str" cm="1">
        <f t="array" ref="FI69">IF($X69="", "", IFERROR(INDEX($BN69:$EY69, $EZ69, MATCH(FI$8, $BN$2:$EY$2, 0)), ""))</f>
        <v/>
      </c>
      <c r="FJ69" s="69" t="str" cm="1">
        <f t="array" ref="FJ69">IF($X69="", "", IFERROR(INDEX($BN69:$EY69, $EZ69, MATCH(FJ$8, $BN$2:$EY$2, 0)), ""))</f>
        <v/>
      </c>
      <c r="FK69" s="69" t="str" cm="1">
        <f t="array" ref="FK69">IF($X69="", "", IFERROR(INDEX($BN69:$EY69, $EZ69, MATCH(FK$8, $BN$2:$EY$2, 0)), ""))</f>
        <v/>
      </c>
      <c r="FL69" s="69" t="str" cm="1">
        <f t="array" ref="FL69">IF($X69="", "", IFERROR(INDEX($BN69:$EY69, $EZ69, MATCH(FL$8, $BN$2:$EY$2, 0)), ""))</f>
        <v/>
      </c>
      <c r="FM69" s="69" t="str" cm="1">
        <f t="array" ref="FM69">IF($X69="", "", IFERROR(INDEX($BN69:$EY69, $EZ69, MATCH(FM$8, $BN$2:$EY$2, 0)), ""))</f>
        <v/>
      </c>
      <c r="FN69" s="69" t="str" cm="1">
        <f t="array" ref="FN69">IF($X69="", "", IFERROR(INDEX($BN69:$EY69, $EZ69, MATCH(FN$8, $BN$2:$EY$2, 0)), ""))</f>
        <v/>
      </c>
      <c r="FO69" s="69" t="str" cm="1">
        <f t="array" ref="FO69">IF($X69="", "", IFERROR(INDEX($BN69:$EY69, $EZ69, MATCH(FO$8, $BN$2:$EY$2, 0)), ""))</f>
        <v/>
      </c>
      <c r="FP69" s="69" t="str" cm="1">
        <f t="array" ref="FP69">IF($X69="", "", IFERROR(INDEX($BN69:$EY69, $EZ69, MATCH(FP$8, $BN$2:$EY$2, 0)), ""))</f>
        <v/>
      </c>
      <c r="FQ69" s="69" t="str" cm="1">
        <f t="array" ref="FQ69">IF($X69="", "", IFERROR(INDEX($BN69:$EY69, $EZ69, MATCH(FQ$8, $BN$2:$EY$2, 0)), ""))</f>
        <v/>
      </c>
      <c r="FR69" s="69" t="str" cm="1">
        <f t="array" ref="FR69">IF($X69="", "", IFERROR(INDEX($BN69:$EY69, $EZ69, MATCH(FR$8, $BN$2:$EY$2, 0)), ""))</f>
        <v/>
      </c>
      <c r="FS69" s="69" t="str" cm="1">
        <f t="array" ref="FS69">IF($X69="", "", IFERROR(INDEX($BN69:$EY69, $EZ69, MATCH(FS$8, $BN$2:$EY$2, 0)), ""))</f>
        <v/>
      </c>
      <c r="FT69" s="69" t="str" cm="1">
        <f t="array" ref="FT69">IF($X69="", "", IFERROR(INDEX($BN69:$EY69, $EZ69, MATCH(FT$8, $BN$2:$EY$2, 0)), ""))</f>
        <v/>
      </c>
      <c r="FU69" s="69" t="str" cm="1">
        <f t="array" ref="FU69">IF($X69="", "", IFERROR(INDEX($BN69:$EY69, $EZ69, MATCH(FU$8, $BN$2:$EY$2, 0)), ""))</f>
        <v/>
      </c>
      <c r="FV69" s="69" t="str" cm="1">
        <f t="array" ref="FV69">IF($X69="", "", IFERROR(INDEX($BN69:$EY69, $EZ69, MATCH(FV$8, $BN$2:$EY$2, 0)), ""))</f>
        <v/>
      </c>
      <c r="FW69" s="69" t="str" cm="1">
        <f t="array" ref="FW69">IF($X69="", "", IFERROR(INDEX($BN69:$EY69, $EZ69, MATCH(FW$8, $BN$2:$EY$2, 0)), ""))</f>
        <v/>
      </c>
      <c r="FX69" s="69" t="str" cm="1">
        <f t="array" ref="FX69">IF($X69="", "", IFERROR(INDEX($BN69:$EY69, $EZ69, MATCH(FX$8, $BN$2:$EY$2, 0)), ""))</f>
        <v/>
      </c>
      <c r="FY69" s="69" t="str" cm="1">
        <f t="array" ref="FY69">IF($X69="", "", IFERROR(INDEX($BN69:$EY69, $EZ69, MATCH(FY$8, $BN$2:$EY$2, 0)), ""))</f>
        <v/>
      </c>
      <c r="FZ69" s="69" t="str" cm="1">
        <f t="array" ref="FZ69">IF($X69="", "", IFERROR(INDEX($BN69:$EY69, $EZ69, MATCH(FZ$8, $BN$2:$EY$2, 0)), ""))</f>
        <v/>
      </c>
      <c r="GA69" s="69" t="str" cm="1">
        <f t="array" ref="GA69">IF($X69="", "", IFERROR(INDEX($BN69:$EY69, $EZ69, MATCH(GA$8, $BN$2:$EY$2, 0)), ""))</f>
        <v/>
      </c>
      <c r="GB69" s="69" t="str" cm="1">
        <f t="array" ref="GB69">IF($X69="", "", IFERROR(INDEX($BN69:$EY69, $EZ69, MATCH(GB$8, $BN$2:$EY$2, 0)), ""))</f>
        <v/>
      </c>
      <c r="GC69" s="69" t="str" cm="1">
        <f t="array" ref="GC69">IF($X69="", "", IFERROR(INDEX($BN69:$EY69, $EZ69, MATCH(GC$8, $BN$2:$EY$2, 0)), ""))</f>
        <v/>
      </c>
      <c r="GD69" s="69" t="str" cm="1">
        <f t="array" ref="GD69">IF($X69="", "", IFERROR(INDEX($BN69:$EY69, $EZ69, MATCH(GD$8, $BN$2:$EY$2, 0)), ""))</f>
        <v/>
      </c>
      <c r="GE69" s="69" t="str" cm="1">
        <f t="array" ref="GE69">IF($X69="", "", IFERROR(INDEX($BN69:$EY69, $EZ69, MATCH(GE$8, $BN$2:$EY$2, 0)), ""))</f>
        <v/>
      </c>
      <c r="GF69" s="69" t="str" cm="1">
        <f t="array" ref="GF69">IF($X69="", "", IFERROR(INDEX($BN69:$EY69, $EZ69, MATCH(GF$8, $BN$2:$EY$2, 0)), ""))</f>
        <v/>
      </c>
      <c r="GG69" s="69" t="str" cm="1">
        <f t="array" ref="GG69">IF($X69="", "", IFERROR(INDEX($BN69:$EY69, $EZ69, MATCH(GG$8, $BN$2:$EY$2, 0)), ""))</f>
        <v/>
      </c>
      <c r="GH69" s="69" t="str" cm="1">
        <f t="array" ref="GH69">IF($X69="", "", IFERROR(INDEX($BN69:$EY69, $EZ69, MATCH(GH$8, $BN$2:$EY$2, 0)), ""))</f>
        <v/>
      </c>
      <c r="GI69" s="69" t="str" cm="1">
        <f t="array" ref="GI69">IF($X69="", "", IFERROR(INDEX($BN69:$EY69, $EZ69, MATCH(GI$8, $BN$2:$EY$2, 0)), ""))</f>
        <v/>
      </c>
      <c r="GJ69" s="69" t="str" cm="1">
        <f t="array" ref="GJ69">IF($X69="", "", IFERROR(INDEX($BN69:$EY69, $EZ69, MATCH(GJ$8, $BN$2:$EY$2, 0)), ""))</f>
        <v/>
      </c>
      <c r="GK69" s="69" t="str" cm="1">
        <f t="array" ref="GK69">IF($X69="", "", IFERROR(INDEX($BN69:$EY69, $EZ69, MATCH(GK$8, $BN$2:$EY$2, 0)), ""))</f>
        <v/>
      </c>
      <c r="GL69" s="69" t="str" cm="1">
        <f t="array" ref="GL69">IF($X69="", "", IFERROR(INDEX($BN69:$EY69, $EZ69, MATCH(GL$8, $BN$2:$EY$2, 0)), ""))</f>
        <v/>
      </c>
      <c r="GM69" s="69" t="str" cm="1">
        <f t="array" ref="GM69">IF($X69="", "", IFERROR(INDEX($BN69:$EY69, $EZ69, MATCH(GM$8, $BN$2:$EY$2, 0)), ""))</f>
        <v/>
      </c>
      <c r="GN69" s="69" t="str" cm="1">
        <f t="array" ref="GN69">IF($X69="", "", IFERROR(INDEX($BN69:$EY69, $EZ69, MATCH(GN$8, $BN$2:$EY$2, 0)), ""))</f>
        <v/>
      </c>
      <c r="GO69" s="69" t="str" cm="1">
        <f t="array" ref="GO69">IF($X69="", "", IFERROR(INDEX($BN69:$EY69, $EZ69, MATCH(GO$8, $BN$2:$EY$2, 0)), ""))</f>
        <v/>
      </c>
      <c r="GP69" s="69" t="str" cm="1">
        <f t="array" ref="GP69">IF($X69="", "", IFERROR(INDEX($BN69:$EY69, $EZ69, MATCH(GP$8, $BN$2:$EY$2, 0)), ""))</f>
        <v/>
      </c>
      <c r="GQ69" s="69" t="str" cm="1">
        <f t="array" ref="GQ69">IF($X69="", "", IFERROR(INDEX($BN69:$EY69, $EZ69, MATCH(GQ$8, $BN$2:$EY$2, 0)), ""))</f>
        <v/>
      </c>
      <c r="GR69" s="69" t="str" cm="1">
        <f t="array" ref="GR69">IF($X69="", "", IFERROR(INDEX($BN69:$EY69, $EZ69, MATCH(GR$8, $BN$2:$EY$2, 0)), ""))</f>
        <v/>
      </c>
      <c r="GS69" s="69" t="str" cm="1">
        <f t="array" ref="GS69">IF($X69="", "", IFERROR(INDEX($BN69:$EY69, $EZ69, MATCH(GS$8, $BN$2:$EY$2, 0)), ""))</f>
        <v/>
      </c>
      <c r="GT69" s="69" t="str" cm="1">
        <f t="array" ref="GT69">IF($X69="", "", IFERROR(INDEX($BN69:$EY69, $EZ69, MATCH(GT$8, $BN$2:$EY$2, 0)), ""))</f>
        <v/>
      </c>
      <c r="GU69" s="69" t="str" cm="1">
        <f t="array" ref="GU69">IF($X69="", "", IFERROR(INDEX($BN69:$EY69, $EZ69, MATCH(GU$8, $BN$2:$EY$2, 0)), ""))</f>
        <v/>
      </c>
      <c r="GV69" s="69" t="str" cm="1">
        <f t="array" ref="GV69">IF($X69="", "", IFERROR(INDEX($BN69:$EY69, $EZ69, MATCH(GV$8, $BN$2:$EY$2, 0)), ""))</f>
        <v/>
      </c>
      <c r="GW69" s="69" t="str" cm="1">
        <f t="array" ref="GW69">IF($X69="", "", IFERROR(INDEX($BN69:$EY69, $EZ69, MATCH(GW$8, $BN$2:$EY$2, 0)), ""))</f>
        <v/>
      </c>
      <c r="GX69" s="69" t="str" cm="1">
        <f t="array" ref="GX69">IF($X69="", "", IFERROR(INDEX($BN69:$EY69, $EZ69, MATCH(GX$8, $BN$2:$EY$2, 0)), ""))</f>
        <v/>
      </c>
      <c r="GY69" s="69" t="str" cm="1">
        <f t="array" ref="GY69">IF($X69="", "", IFERROR(INDEX($BN69:$EY69, $EZ69, MATCH(GY$8, $BN$2:$EY$2, 0)), ""))</f>
        <v/>
      </c>
      <c r="GZ69" s="69" t="str" cm="1">
        <f t="array" ref="GZ69">IF($X69="", "", IFERROR(INDEX($BN69:$EY69, $EZ69, MATCH(GZ$8, $BN$2:$EY$2, 0)), ""))</f>
        <v/>
      </c>
      <c r="HA69" s="69" t="str" cm="1">
        <f t="array" ref="HA69">IF($X69="", "", IFERROR(INDEX($BN69:$EY69, $EZ69, MATCH(HA$8, $BN$2:$EY$2, 0)), ""))</f>
        <v/>
      </c>
      <c r="HB69" s="69" t="str" cm="1">
        <f t="array" ref="HB69">IF($X69="", "", IFERROR(INDEX($BN69:$EY69, $EZ69, MATCH(HB$8, $BN$2:$EY$2, 0)), ""))</f>
        <v/>
      </c>
      <c r="HC69" s="69" t="str" cm="1">
        <f t="array" ref="HC69">IF($X69="", "", IFERROR(INDEX($BN69:$EY69, $EZ69, MATCH(HC$8, $BN$2:$EY$2, 0)), ""))</f>
        <v/>
      </c>
      <c r="HD69" s="69" t="str" cm="1">
        <f t="array" ref="HD69">IF($X69="", "", IFERROR(INDEX($BN69:$EY69, $EZ69, MATCH(HD$8, $BN$2:$EY$2, 0)), ""))</f>
        <v/>
      </c>
      <c r="HE69" s="69" t="str" cm="1">
        <f t="array" ref="HE69">IF($X69="", "", IFERROR(INDEX($BN69:$EY69, $EZ69, MATCH(HE$8, $BN$2:$EY$2, 0)), ""))</f>
        <v/>
      </c>
      <c r="HF69" s="69" t="str" cm="1">
        <f t="array" ref="HF69">IF($X69="", "", IFERROR(INDEX($BN69:$EY69, $EZ69, MATCH(HF$8, $BN$2:$EY$2, 0)), ""))</f>
        <v/>
      </c>
      <c r="HG69" s="69" t="str" cm="1">
        <f t="array" ref="HG69">IF($X69="", "", IFERROR(INDEX($BN69:$EY69, $EZ69, MATCH(HG$8, $BN$2:$EY$2, 0)), ""))</f>
        <v/>
      </c>
      <c r="HH69" s="69" t="str" cm="1">
        <f t="array" ref="HH69">IF($X69="", "", IFERROR(INDEX($BN69:$EY69, $EZ69, MATCH(HH$8, $BN$2:$EY$2, 0)), ""))</f>
        <v/>
      </c>
      <c r="HI69" s="69" t="str" cm="1">
        <f t="array" ref="HI69">IF($X69="", "", IFERROR(INDEX($BN69:$EY69, $EZ69, MATCH(HI$8, $BN$2:$EY$2, 0)), ""))</f>
        <v/>
      </c>
      <c r="HJ69" s="69" t="str" cm="1">
        <f t="array" ref="HJ69">IF($X69="", "", IFERROR(INDEX($BN69:$EY69, $EZ69, MATCH(HJ$8, $BN$2:$EY$2, 0)), ""))</f>
        <v/>
      </c>
      <c r="HK69" s="69" t="str" cm="1">
        <f t="array" ref="HK69">IF($X69="", "", IFERROR(INDEX($BN69:$EY69, $EZ69, MATCH(HK$8, $BN$2:$EY$2, 0)), ""))</f>
        <v/>
      </c>
      <c r="HL69" s="69" t="str" cm="1">
        <f t="array" ref="HL69">IF($X69="", "", IFERROR(INDEX($BN69:$EY69, $EZ69, MATCH(HL$8, $BN$2:$EY$2, 0)), ""))</f>
        <v/>
      </c>
      <c r="HM69" s="69" t="str" cm="1">
        <f t="array" ref="HM69">IF($X69="", "", IFERROR(INDEX($BN69:$EY69, $EZ69, MATCH(HM$8, $BN$2:$EY$2, 0)), ""))</f>
        <v/>
      </c>
      <c r="HN69" s="69" t="str" cm="1">
        <f t="array" ref="HN69">IF($X69="", "", IFERROR(INDEX($BN69:$EY69, $EZ69, MATCH(HN$8, $BN$2:$EY$2, 0)), ""))</f>
        <v/>
      </c>
      <c r="HO69" s="69" t="str" cm="1">
        <f t="array" ref="HO69">IF($X69="", "", IFERROR(INDEX($BN69:$EY69, $EZ69, MATCH(HO$8, $BN$2:$EY$2, 0)), ""))</f>
        <v/>
      </c>
      <c r="HP69" s="69" t="str" cm="1">
        <f t="array" ref="HP69">IF($X69="", "", IFERROR(INDEX($BN69:$EY69, $EZ69, MATCH(HP$8, $BN$2:$EY$2, 0)), ""))</f>
        <v/>
      </c>
      <c r="HQ69" s="69" t="str" cm="1">
        <f t="array" ref="HQ69">IF($X69="", "", IFERROR(INDEX($BN69:$EY69, $EZ69, MATCH(HQ$8, $BN$2:$EY$2, 0)), ""))</f>
        <v/>
      </c>
      <c r="HR69" s="70" t="str" cm="1">
        <f t="array" ref="HR69">IF($X69="", "", IFERROR(INDEX($BN69:$EY69, $EZ69, MATCH(HR$8, $BN$2:$EY$2, 0)), ""))</f>
        <v/>
      </c>
      <c r="HT69" s="8" t="str" cm="1">
        <f t="array" ref="HT69">IFERROR(INDEX($FA$6:$HR$6, $HS$6, MATCH(MIN($FA69:$HR69), $FA69:$HR69, 0)), "")</f>
        <v/>
      </c>
      <c r="HV69" s="8" t="str" cm="1">
        <f t="array" ref="HV69">IFERROR(INDEX(Trainers!$I$11:$I$20, MATCH(IFERROR(INDEX($FA$7:$HR$7, $HS$6, MATCH(MIN($FA69:$HR69), $FA69:$HR69, 0)), ""), Trainers!$AB$11:$AB$20, 0)), "")</f>
        <v/>
      </c>
      <c r="HX69" s="81" t="str">
        <f t="shared" si="167"/>
        <v/>
      </c>
      <c r="HY69" s="88" t="str">
        <f t="shared" si="168"/>
        <v/>
      </c>
      <c r="HZ69" s="81" t="str">
        <f t="shared" si="180"/>
        <v/>
      </c>
      <c r="IA69" s="88" t="str">
        <f t="shared" si="181"/>
        <v/>
      </c>
      <c r="IB69" s="81" t="str">
        <f t="shared" si="180"/>
        <v/>
      </c>
      <c r="IC69" s="88" t="str">
        <f t="shared" si="181"/>
        <v/>
      </c>
      <c r="ID69" s="81" t="str">
        <f t="shared" si="180"/>
        <v/>
      </c>
      <c r="IE69" s="88" t="str">
        <f t="shared" si="181"/>
        <v/>
      </c>
      <c r="IF69" s="81" t="str">
        <f t="shared" si="180"/>
        <v/>
      </c>
      <c r="IG69" s="88" t="str">
        <f t="shared" si="181"/>
        <v/>
      </c>
      <c r="IH69" s="81" t="str">
        <f t="shared" si="180"/>
        <v/>
      </c>
      <c r="II69" s="88" t="str">
        <f t="shared" si="181"/>
        <v/>
      </c>
      <c r="IJ69" s="81" t="str">
        <f t="shared" si="180"/>
        <v/>
      </c>
      <c r="IK69" s="88" t="str">
        <f t="shared" si="181"/>
        <v/>
      </c>
      <c r="IL69" s="81" t="str">
        <f t="shared" si="180"/>
        <v/>
      </c>
      <c r="IM69" s="88" t="str">
        <f t="shared" si="181"/>
        <v/>
      </c>
      <c r="IN69" s="81" t="str">
        <f t="shared" si="180"/>
        <v/>
      </c>
      <c r="IO69" s="88" t="str">
        <f t="shared" si="181"/>
        <v/>
      </c>
      <c r="IP69" s="81" t="str">
        <f t="shared" si="180"/>
        <v/>
      </c>
      <c r="IQ69" s="88" t="str">
        <f t="shared" si="179"/>
        <v/>
      </c>
      <c r="IS69" s="81" t="str" cm="1">
        <f t="array" ref="IS69">IF($X69="", "", IFERROR(INDEX($HX$3:$IQ$3, $IR$3, MATCH(IS$10, $HX69:$IQ69, 0)), ""))</f>
        <v/>
      </c>
      <c r="IT69" s="89" t="str" cm="1">
        <f t="array" ref="IT69">IF($X69="", "", IFERROR(INDEX($HX$3:$IQ$3, $IR$3, MATCH(IT$10, $HX69:$IQ69, 0)), ""))</f>
        <v/>
      </c>
      <c r="IU69" s="89" t="str" cm="1">
        <f t="array" ref="IU69">IF($X69="", "", IFERROR(INDEX($HX$3:$IQ$3, $IR$3, MATCH(IU$10, $HX69:$IQ69, 0)), ""))</f>
        <v/>
      </c>
      <c r="IV69" s="8" t="str">
        <f t="shared" si="151"/>
        <v/>
      </c>
      <c r="IX69" s="8" t="str">
        <f t="shared" si="152"/>
        <v/>
      </c>
      <c r="IZ69" s="8" t="str">
        <f>IF($BL69="", "", IFERROR(INDEX(Trainers!$AB$11:$AB$20, MATCH($BL69, Trainers!$I$11:$I$20, 0)), ""))</f>
        <v/>
      </c>
      <c r="JA69" s="78" t="str">
        <f t="shared" si="153"/>
        <v/>
      </c>
      <c r="JB69" s="8" t="str" cm="1">
        <f t="array" ref="JB69">IFERROR(INDEX($BN$7:$EY$7, $BM$7, MATCH(CONCATENATE($IZ69, " - ", $BJ69), $BN$2:$EY$2, 0)), "")</f>
        <v/>
      </c>
      <c r="JC69" s="8" t="str">
        <f t="shared" si="154"/>
        <v/>
      </c>
      <c r="JE69" s="8" t="str">
        <f>IF($HV69="", "", IFERROR(INDEX(Trainers!$AB$11:$AB$20, MATCH($HV69, Trainers!$I$11:$I$20, 0)), ""))</f>
        <v/>
      </c>
      <c r="JF69" s="78" t="str" cm="1">
        <f t="array" ref="JF69">IF(IFERROR(INDEX($F69:$L69, $Y69, MATCH($HT69, $F$9:$L$9, 0)), "")="", "", IFERROR(INDEX($F69:$L69, $Y69, MATCH($HT69, $F$9:$L$9, 0)), ""))</f>
        <v/>
      </c>
      <c r="JG69" s="8" t="str" cm="1">
        <f t="array" ref="JG69">IFERROR(INDEX($BN$7:$EY$7, $BM$7, MATCH(CONCATENATE($JE69, " - ", $HT69), $BN$2:$EY$2, 0)), "")</f>
        <v/>
      </c>
      <c r="JH69" s="8" t="str">
        <f t="shared" si="155"/>
        <v/>
      </c>
    </row>
    <row r="70" spans="1:268" x14ac:dyDescent="0.25">
      <c r="A70" s="2"/>
      <c r="B70" s="20"/>
      <c r="C70" s="21"/>
      <c r="D70" s="38"/>
      <c r="E70" s="22"/>
      <c r="F70" s="22"/>
      <c r="G70" s="22"/>
      <c r="H70" s="22"/>
      <c r="I70" s="22"/>
      <c r="J70" s="22"/>
      <c r="K70" s="22"/>
      <c r="L70" s="23"/>
      <c r="M70" s="2"/>
      <c r="N70" s="101" t="str">
        <f t="shared" si="75"/>
        <v/>
      </c>
      <c r="O70" s="2"/>
      <c r="P70" s="62"/>
      <c r="Q70" s="62"/>
      <c r="R70" s="62"/>
      <c r="X70" s="8" t="str">
        <f t="shared" si="76"/>
        <v/>
      </c>
      <c r="Z70" s="8" t="str">
        <f t="shared" si="38"/>
        <v/>
      </c>
      <c r="AA70" s="8" t="str">
        <f t="shared" si="39"/>
        <v/>
      </c>
      <c r="AB70" s="8" t="str">
        <f t="shared" si="40"/>
        <v/>
      </c>
      <c r="AC70" s="8" t="str">
        <f t="shared" si="171"/>
        <v/>
      </c>
      <c r="AD70" s="8" t="str">
        <f t="shared" si="172"/>
        <v/>
      </c>
      <c r="AE70" s="8" t="str">
        <f t="shared" si="173"/>
        <v/>
      </c>
      <c r="AF70" s="8" t="str">
        <f t="shared" si="174"/>
        <v/>
      </c>
      <c r="AG70" s="8" t="str">
        <f t="shared" si="175"/>
        <v/>
      </c>
      <c r="AH70" s="8" t="str">
        <f t="shared" si="176"/>
        <v/>
      </c>
      <c r="AI70" s="8" t="str">
        <f t="shared" si="177"/>
        <v/>
      </c>
      <c r="AJ70" s="8" t="str">
        <f t="shared" si="178"/>
        <v/>
      </c>
      <c r="AL70" s="68" t="str">
        <f t="shared" si="158"/>
        <v/>
      </c>
      <c r="AM70" s="69" t="str">
        <f t="shared" si="159"/>
        <v/>
      </c>
      <c r="AN70" s="69" t="str">
        <f t="shared" si="160"/>
        <v/>
      </c>
      <c r="AO70" s="69" t="str">
        <f t="shared" si="161"/>
        <v/>
      </c>
      <c r="AP70" s="69" t="str">
        <f t="shared" si="162"/>
        <v/>
      </c>
      <c r="AQ70" s="69" t="str">
        <f t="shared" si="163"/>
        <v/>
      </c>
      <c r="AR70" s="70" t="str">
        <f t="shared" si="164"/>
        <v/>
      </c>
      <c r="AT70" s="68" t="str">
        <f>IF($D70="", "", IFERROR(INDEX('Training Positions'!C$11:C$30, MATCH($D70, 'Training Positions'!$B$11:$B$30, 0)), ""))</f>
        <v/>
      </c>
      <c r="AU70" s="69" t="str">
        <f>IF($D70="", "", IFERROR(INDEX('Training Positions'!D$11:D$30, MATCH($D70, 'Training Positions'!$B$11:$B$30, 0)), ""))</f>
        <v/>
      </c>
      <c r="AV70" s="69" t="str">
        <f>IF($D70="", "", IFERROR(INDEX('Training Positions'!E$11:E$30, MATCH($D70, 'Training Positions'!$B$11:$B$30, 0)), ""))</f>
        <v/>
      </c>
      <c r="AW70" s="69" t="str">
        <f>IF($D70="", "", IFERROR(INDEX('Training Positions'!F$11:F$30, MATCH($D70, 'Training Positions'!$B$11:$B$30, 0)), ""))</f>
        <v/>
      </c>
      <c r="AX70" s="69" t="str">
        <f>IF($D70="", "", IFERROR(INDEX('Training Positions'!G$11:G$30, MATCH($D70, 'Training Positions'!$B$11:$B$30, 0)), ""))</f>
        <v/>
      </c>
      <c r="AY70" s="69" t="str">
        <f>IF($D70="", "", IFERROR(INDEX('Training Positions'!H$11:H$30, MATCH($D70, 'Training Positions'!$B$11:$B$30, 0)), ""))</f>
        <v/>
      </c>
      <c r="AZ70" s="70" t="str">
        <f>IF($D70="", "", IFERROR(INDEX('Training Positions'!I$11:I$30, MATCH($D70, 'Training Positions'!$B$11:$B$30, 0)), ""))</f>
        <v/>
      </c>
      <c r="BB70" s="68" t="str">
        <f t="shared" si="183"/>
        <v/>
      </c>
      <c r="BC70" s="69" t="str">
        <f t="shared" si="183"/>
        <v/>
      </c>
      <c r="BD70" s="69" t="str">
        <f t="shared" si="182"/>
        <v/>
      </c>
      <c r="BE70" s="69" t="str">
        <f t="shared" si="182"/>
        <v/>
      </c>
      <c r="BF70" s="69" t="str">
        <f t="shared" si="182"/>
        <v/>
      </c>
      <c r="BG70" s="69" t="str">
        <f t="shared" si="182"/>
        <v/>
      </c>
      <c r="BH70" s="70" t="str">
        <f t="shared" si="182"/>
        <v/>
      </c>
      <c r="BJ70" s="8" t="str" cm="1">
        <f t="array" ref="BJ70">IF($X70="", "", IFERROR(INDEX($BB$10:$BH$10, $BA$10, MATCH(MIN($BB70:$BH70), $BB70:$BH70, 0)), ""))</f>
        <v/>
      </c>
      <c r="BK70" s="78" t="str">
        <f t="shared" si="78"/>
        <v/>
      </c>
      <c r="BL70" s="8" t="str">
        <f>IF($IX70="", "", IFERROR(INDEX(Trainers!$I$11:$I$20, MATCH($IX70, Trainers!$AB$11:$AB$20, 0)), ""))</f>
        <v/>
      </c>
      <c r="BN70" s="68" t="str" cm="1">
        <f t="array" ref="BN70">IF(OR($X70="", BN$7=""), "", IFERROR(IF(IFERROR(INDEX($F70:$L70, $BM70, MATCH(BN$6, $F$9:$L$9, 0)), "")&gt;BN$7, "", IFERROR(INDEX($BB70:$BH70, $BM70, MATCH(BN$6, $BB$10:$BH$10, 0)), "")), ""))</f>
        <v/>
      </c>
      <c r="BO70" s="70" t="str" cm="1">
        <f t="array" ref="BO70">IF(OR($X70="", BO$7=""), "", IFERROR(IF(IFERROR(INDEX($F70:$L70, $BM70, MATCH(BO$6, $F$9:$L$9, 0)), "")&gt;BO$7, "", IFERROR(INDEX($BB70:$BH70, $BM70, MATCH(BO$6, $BB$10:$BH$10, 0)), "")), ""))</f>
        <v/>
      </c>
      <c r="BP70" s="68" t="str">
        <f t="shared" si="79"/>
        <v/>
      </c>
      <c r="BQ70" s="69" t="str">
        <f t="shared" si="80"/>
        <v/>
      </c>
      <c r="BR70" s="69" t="str">
        <f t="shared" si="81"/>
        <v/>
      </c>
      <c r="BS70" s="69" t="str">
        <f t="shared" si="82"/>
        <v/>
      </c>
      <c r="BT70" s="69" t="str">
        <f t="shared" si="83"/>
        <v/>
      </c>
      <c r="BU70" s="69" t="str">
        <f t="shared" si="84"/>
        <v/>
      </c>
      <c r="BV70" s="70" t="str">
        <f t="shared" si="85"/>
        <v/>
      </c>
      <c r="BW70" s="68" t="str" cm="1">
        <f t="array" ref="BW70">IF(OR($X70="", BW$7=""), "", IFERROR(IF(IFERROR(INDEX($F70:$L70, $BM70, MATCH(BW$6, $F$9:$L$9, 0)), "")&gt;BW$7, "", IFERROR(INDEX($BB70:$BH70, $BM70, MATCH(BW$6, $BB$10:$BH$10, 0)), "")), ""))</f>
        <v/>
      </c>
      <c r="BX70" s="70" t="str" cm="1">
        <f t="array" ref="BX70">IF(OR($X70="", BX$7=""), "", IFERROR(IF(IFERROR(INDEX($F70:$L70, $BM70, MATCH(BX$6, $F$9:$L$9, 0)), "")&gt;BX$7, "", IFERROR(INDEX($BB70:$BH70, $BM70, MATCH(BX$6, $BB$10:$BH$10, 0)), "")), ""))</f>
        <v/>
      </c>
      <c r="BY70" s="68" t="str">
        <f t="shared" si="86"/>
        <v/>
      </c>
      <c r="BZ70" s="69" t="str">
        <f t="shared" si="87"/>
        <v/>
      </c>
      <c r="CA70" s="69" t="str">
        <f t="shared" si="88"/>
        <v/>
      </c>
      <c r="CB70" s="69" t="str">
        <f t="shared" si="89"/>
        <v/>
      </c>
      <c r="CC70" s="69" t="str">
        <f t="shared" si="90"/>
        <v/>
      </c>
      <c r="CD70" s="69" t="str">
        <f t="shared" si="91"/>
        <v/>
      </c>
      <c r="CE70" s="70" t="str">
        <f t="shared" si="92"/>
        <v/>
      </c>
      <c r="CF70" s="68" t="str" cm="1">
        <f t="array" ref="CF70">IF(OR($X70="", CF$7=""), "", IFERROR(IF(IFERROR(INDEX($F70:$L70, $BM70, MATCH(CF$6, $F$9:$L$9, 0)), "")&gt;CF$7, "", IFERROR(INDEX($BB70:$BH70, $BM70, MATCH(CF$6, $BB$10:$BH$10, 0)), "")), ""))</f>
        <v/>
      </c>
      <c r="CG70" s="70" t="str" cm="1">
        <f t="array" ref="CG70">IF(OR($X70="", CG$7=""), "", IFERROR(IF(IFERROR(INDEX($F70:$L70, $BM70, MATCH(CG$6, $F$9:$L$9, 0)), "")&gt;CG$7, "", IFERROR(INDEX($BB70:$BH70, $BM70, MATCH(CG$6, $BB$10:$BH$10, 0)), "")), ""))</f>
        <v/>
      </c>
      <c r="CH70" s="68" t="str">
        <f t="shared" si="93"/>
        <v/>
      </c>
      <c r="CI70" s="69" t="str">
        <f t="shared" si="94"/>
        <v/>
      </c>
      <c r="CJ70" s="69" t="str">
        <f t="shared" si="95"/>
        <v/>
      </c>
      <c r="CK70" s="69" t="str">
        <f t="shared" si="96"/>
        <v/>
      </c>
      <c r="CL70" s="69" t="str">
        <f t="shared" si="97"/>
        <v/>
      </c>
      <c r="CM70" s="69" t="str">
        <f t="shared" si="98"/>
        <v/>
      </c>
      <c r="CN70" s="70" t="str">
        <f t="shared" si="99"/>
        <v/>
      </c>
      <c r="CO70" s="68" t="str" cm="1">
        <f t="array" ref="CO70">IF(OR($X70="", CO$7=""), "", IFERROR(IF(IFERROR(INDEX($F70:$L70, $BM70, MATCH(CO$6, $F$9:$L$9, 0)), "")&gt;CO$7, "", IFERROR(INDEX($BB70:$BH70, $BM70, MATCH(CO$6, $BB$10:$BH$10, 0)), "")), ""))</f>
        <v/>
      </c>
      <c r="CP70" s="70" t="str" cm="1">
        <f t="array" ref="CP70">IF(OR($X70="", CP$7=""), "", IFERROR(IF(IFERROR(INDEX($F70:$L70, $BM70, MATCH(CP$6, $F$9:$L$9, 0)), "")&gt;CP$7, "", IFERROR(INDEX($BB70:$BH70, $BM70, MATCH(CP$6, $BB$10:$BH$10, 0)), "")), ""))</f>
        <v/>
      </c>
      <c r="CQ70" s="68" t="str">
        <f t="shared" si="100"/>
        <v/>
      </c>
      <c r="CR70" s="69" t="str">
        <f t="shared" si="101"/>
        <v/>
      </c>
      <c r="CS70" s="69" t="str">
        <f t="shared" si="102"/>
        <v/>
      </c>
      <c r="CT70" s="69" t="str">
        <f t="shared" si="103"/>
        <v/>
      </c>
      <c r="CU70" s="69" t="str">
        <f t="shared" si="104"/>
        <v/>
      </c>
      <c r="CV70" s="69" t="str">
        <f t="shared" si="105"/>
        <v/>
      </c>
      <c r="CW70" s="70" t="str">
        <f t="shared" si="106"/>
        <v/>
      </c>
      <c r="CX70" s="68" t="str" cm="1">
        <f t="array" ref="CX70">IF(OR($X70="", CX$7=""), "", IFERROR(IF(IFERROR(INDEX($F70:$L70, $BM70, MATCH(CX$6, $F$9:$L$9, 0)), "")&gt;CX$7, "", IFERROR(INDEX($BB70:$BH70, $BM70, MATCH(CX$6, $BB$10:$BH$10, 0)), "")), ""))</f>
        <v/>
      </c>
      <c r="CY70" s="70" t="str" cm="1">
        <f t="array" ref="CY70">IF(OR($X70="", CY$7=""), "", IFERROR(IF(IFERROR(INDEX($F70:$L70, $BM70, MATCH(CY$6, $F$9:$L$9, 0)), "")&gt;CY$7, "", IFERROR(INDEX($BB70:$BH70, $BM70, MATCH(CY$6, $BB$10:$BH$10, 0)), "")), ""))</f>
        <v/>
      </c>
      <c r="CZ70" s="68" t="str">
        <f t="shared" si="107"/>
        <v/>
      </c>
      <c r="DA70" s="69" t="str">
        <f t="shared" si="108"/>
        <v/>
      </c>
      <c r="DB70" s="69" t="str">
        <f t="shared" si="109"/>
        <v/>
      </c>
      <c r="DC70" s="69" t="str">
        <f t="shared" si="110"/>
        <v/>
      </c>
      <c r="DD70" s="69" t="str">
        <f t="shared" si="111"/>
        <v/>
      </c>
      <c r="DE70" s="69" t="str">
        <f t="shared" si="112"/>
        <v/>
      </c>
      <c r="DF70" s="70" t="str">
        <f t="shared" si="113"/>
        <v/>
      </c>
      <c r="DG70" s="68" t="str" cm="1">
        <f t="array" ref="DG70">IF(OR($X70="", DG$7=""), "", IFERROR(IF(IFERROR(INDEX($F70:$L70, $BM70, MATCH(DG$6, $F$9:$L$9, 0)), "")&gt;DG$7, "", IFERROR(INDEX($BB70:$BH70, $BM70, MATCH(DG$6, $BB$10:$BH$10, 0)), "")), ""))</f>
        <v/>
      </c>
      <c r="DH70" s="70" t="str" cm="1">
        <f t="array" ref="DH70">IF(OR($X70="", DH$7=""), "", IFERROR(IF(IFERROR(INDEX($F70:$L70, $BM70, MATCH(DH$6, $F$9:$L$9, 0)), "")&gt;DH$7, "", IFERROR(INDEX($BB70:$BH70, $BM70, MATCH(DH$6, $BB$10:$BH$10, 0)), "")), ""))</f>
        <v/>
      </c>
      <c r="DI70" s="68" t="str">
        <f t="shared" si="114"/>
        <v/>
      </c>
      <c r="DJ70" s="69" t="str">
        <f t="shared" si="115"/>
        <v/>
      </c>
      <c r="DK70" s="69" t="str">
        <f t="shared" si="116"/>
        <v/>
      </c>
      <c r="DL70" s="69" t="str">
        <f t="shared" si="117"/>
        <v/>
      </c>
      <c r="DM70" s="69" t="str">
        <f t="shared" si="118"/>
        <v/>
      </c>
      <c r="DN70" s="69" t="str">
        <f t="shared" si="119"/>
        <v/>
      </c>
      <c r="DO70" s="70" t="str">
        <f t="shared" si="120"/>
        <v/>
      </c>
      <c r="DP70" s="68" t="str" cm="1">
        <f t="array" ref="DP70">IF(OR($X70="", DP$7=""), "", IFERROR(IF(IFERROR(INDEX($F70:$L70, $BM70, MATCH(DP$6, $F$9:$L$9, 0)), "")&gt;DP$7, "", IFERROR(INDEX($BB70:$BH70, $BM70, MATCH(DP$6, $BB$10:$BH$10, 0)), "")), ""))</f>
        <v/>
      </c>
      <c r="DQ70" s="70" t="str" cm="1">
        <f t="array" ref="DQ70">IF(OR($X70="", DQ$7=""), "", IFERROR(IF(IFERROR(INDEX($F70:$L70, $BM70, MATCH(DQ$6, $F$9:$L$9, 0)), "")&gt;DQ$7, "", IFERROR(INDEX($BB70:$BH70, $BM70, MATCH(DQ$6, $BB$10:$BH$10, 0)), "")), ""))</f>
        <v/>
      </c>
      <c r="DR70" s="68" t="str">
        <f t="shared" si="121"/>
        <v/>
      </c>
      <c r="DS70" s="69" t="str">
        <f t="shared" si="122"/>
        <v/>
      </c>
      <c r="DT70" s="69" t="str">
        <f t="shared" si="123"/>
        <v/>
      </c>
      <c r="DU70" s="69" t="str">
        <f t="shared" si="124"/>
        <v/>
      </c>
      <c r="DV70" s="69" t="str">
        <f t="shared" si="125"/>
        <v/>
      </c>
      <c r="DW70" s="69" t="str">
        <f t="shared" si="126"/>
        <v/>
      </c>
      <c r="DX70" s="70" t="str">
        <f t="shared" si="127"/>
        <v/>
      </c>
      <c r="DY70" s="68" t="str" cm="1">
        <f t="array" ref="DY70">IF(OR($X70="", DY$7=""), "", IFERROR(IF(IFERROR(INDEX($F70:$L70, $BM70, MATCH(DY$6, $F$9:$L$9, 0)), "")&gt;DY$7, "", IFERROR(INDEX($BB70:$BH70, $BM70, MATCH(DY$6, $BB$10:$BH$10, 0)), "")), ""))</f>
        <v/>
      </c>
      <c r="DZ70" s="70" t="str" cm="1">
        <f t="array" ref="DZ70">IF(OR($X70="", DZ$7=""), "", IFERROR(IF(IFERROR(INDEX($F70:$L70, $BM70, MATCH(DZ$6, $F$9:$L$9, 0)), "")&gt;DZ$7, "", IFERROR(INDEX($BB70:$BH70, $BM70, MATCH(DZ$6, $BB$10:$BH$10, 0)), "")), ""))</f>
        <v/>
      </c>
      <c r="EA70" s="68" t="str">
        <f t="shared" si="128"/>
        <v/>
      </c>
      <c r="EB70" s="69" t="str">
        <f t="shared" si="129"/>
        <v/>
      </c>
      <c r="EC70" s="69" t="str">
        <f t="shared" si="130"/>
        <v/>
      </c>
      <c r="ED70" s="69" t="str">
        <f t="shared" si="131"/>
        <v/>
      </c>
      <c r="EE70" s="69" t="str">
        <f t="shared" si="132"/>
        <v/>
      </c>
      <c r="EF70" s="69" t="str">
        <f t="shared" si="133"/>
        <v/>
      </c>
      <c r="EG70" s="70" t="str">
        <f t="shared" si="134"/>
        <v/>
      </c>
      <c r="EH70" s="68" t="str" cm="1">
        <f t="array" ref="EH70">IF(OR($X70="", EH$7=""), "", IFERROR(IF(IFERROR(INDEX($F70:$L70, $BM70, MATCH(EH$6, $F$9:$L$9, 0)), "")&gt;EH$7, "", IFERROR(INDEX($BB70:$BH70, $BM70, MATCH(EH$6, $BB$10:$BH$10, 0)), "")), ""))</f>
        <v/>
      </c>
      <c r="EI70" s="70" t="str" cm="1">
        <f t="array" ref="EI70">IF(OR($X70="", EI$7=""), "", IFERROR(IF(IFERROR(INDEX($F70:$L70, $BM70, MATCH(EI$6, $F$9:$L$9, 0)), "")&gt;EI$7, "", IFERROR(INDEX($BB70:$BH70, $BM70, MATCH(EI$6, $BB$10:$BH$10, 0)), "")), ""))</f>
        <v/>
      </c>
      <c r="EJ70" s="68" t="str">
        <f t="shared" si="135"/>
        <v/>
      </c>
      <c r="EK70" s="69" t="str">
        <f t="shared" si="136"/>
        <v/>
      </c>
      <c r="EL70" s="69" t="str">
        <f t="shared" si="137"/>
        <v/>
      </c>
      <c r="EM70" s="69" t="str">
        <f t="shared" si="138"/>
        <v/>
      </c>
      <c r="EN70" s="69" t="str">
        <f t="shared" si="139"/>
        <v/>
      </c>
      <c r="EO70" s="69" t="str">
        <f t="shared" si="140"/>
        <v/>
      </c>
      <c r="EP70" s="70" t="str">
        <f t="shared" si="141"/>
        <v/>
      </c>
      <c r="EQ70" s="68" t="str" cm="1">
        <f t="array" ref="EQ70">IF(OR($X70="", EQ$7=""), "", IFERROR(IF(IFERROR(INDEX($F70:$L70, $BM70, MATCH(EQ$6, $F$9:$L$9, 0)), "")&gt;EQ$7, "", IFERROR(INDEX($BB70:$BH70, $BM70, MATCH(EQ$6, $BB$10:$BH$10, 0)), "")), ""))</f>
        <v/>
      </c>
      <c r="ER70" s="70" t="str" cm="1">
        <f t="array" ref="ER70">IF(OR($X70="", ER$7=""), "", IFERROR(IF(IFERROR(INDEX($F70:$L70, $BM70, MATCH(ER$6, $F$9:$L$9, 0)), "")&gt;ER$7, "", IFERROR(INDEX($BB70:$BH70, $BM70, MATCH(ER$6, $BB$10:$BH$10, 0)), "")), ""))</f>
        <v/>
      </c>
      <c r="ES70" s="68" t="str">
        <f t="shared" si="142"/>
        <v/>
      </c>
      <c r="ET70" s="69" t="str">
        <f t="shared" si="143"/>
        <v/>
      </c>
      <c r="EU70" s="69" t="str">
        <f t="shared" si="144"/>
        <v/>
      </c>
      <c r="EV70" s="69" t="str">
        <f t="shared" si="145"/>
        <v/>
      </c>
      <c r="EW70" s="69" t="str">
        <f t="shared" si="146"/>
        <v/>
      </c>
      <c r="EX70" s="69" t="str">
        <f t="shared" si="147"/>
        <v/>
      </c>
      <c r="EY70" s="70" t="str">
        <f t="shared" si="148"/>
        <v/>
      </c>
      <c r="FA70" s="68" t="str" cm="1">
        <f t="array" ref="FA70">IF($X70="", "", IFERROR(INDEX($BN70:$EY70, $EZ70, MATCH(FA$8, $BN$2:$EY$2, 0)), ""))</f>
        <v/>
      </c>
      <c r="FB70" s="69" t="str" cm="1">
        <f t="array" ref="FB70">IF($X70="", "", IFERROR(INDEX($BN70:$EY70, $EZ70, MATCH(FB$8, $BN$2:$EY$2, 0)), ""))</f>
        <v/>
      </c>
      <c r="FC70" s="69" t="str" cm="1">
        <f t="array" ref="FC70">IF($X70="", "", IFERROR(INDEX($BN70:$EY70, $EZ70, MATCH(FC$8, $BN$2:$EY$2, 0)), ""))</f>
        <v/>
      </c>
      <c r="FD70" s="69" t="str" cm="1">
        <f t="array" ref="FD70">IF($X70="", "", IFERROR(INDEX($BN70:$EY70, $EZ70, MATCH(FD$8, $BN$2:$EY$2, 0)), ""))</f>
        <v/>
      </c>
      <c r="FE70" s="69" t="str" cm="1">
        <f t="array" ref="FE70">IF($X70="", "", IFERROR(INDEX($BN70:$EY70, $EZ70, MATCH(FE$8, $BN$2:$EY$2, 0)), ""))</f>
        <v/>
      </c>
      <c r="FF70" s="69" t="str" cm="1">
        <f t="array" ref="FF70">IF($X70="", "", IFERROR(INDEX($BN70:$EY70, $EZ70, MATCH(FF$8, $BN$2:$EY$2, 0)), ""))</f>
        <v/>
      </c>
      <c r="FG70" s="69" t="str" cm="1">
        <f t="array" ref="FG70">IF($X70="", "", IFERROR(INDEX($BN70:$EY70, $EZ70, MATCH(FG$8, $BN$2:$EY$2, 0)), ""))</f>
        <v/>
      </c>
      <c r="FH70" s="69" t="str" cm="1">
        <f t="array" ref="FH70">IF($X70="", "", IFERROR(INDEX($BN70:$EY70, $EZ70, MATCH(FH$8, $BN$2:$EY$2, 0)), ""))</f>
        <v/>
      </c>
      <c r="FI70" s="69" t="str" cm="1">
        <f t="array" ref="FI70">IF($X70="", "", IFERROR(INDEX($BN70:$EY70, $EZ70, MATCH(FI$8, $BN$2:$EY$2, 0)), ""))</f>
        <v/>
      </c>
      <c r="FJ70" s="69" t="str" cm="1">
        <f t="array" ref="FJ70">IF($X70="", "", IFERROR(INDEX($BN70:$EY70, $EZ70, MATCH(FJ$8, $BN$2:$EY$2, 0)), ""))</f>
        <v/>
      </c>
      <c r="FK70" s="69" t="str" cm="1">
        <f t="array" ref="FK70">IF($X70="", "", IFERROR(INDEX($BN70:$EY70, $EZ70, MATCH(FK$8, $BN$2:$EY$2, 0)), ""))</f>
        <v/>
      </c>
      <c r="FL70" s="69" t="str" cm="1">
        <f t="array" ref="FL70">IF($X70="", "", IFERROR(INDEX($BN70:$EY70, $EZ70, MATCH(FL$8, $BN$2:$EY$2, 0)), ""))</f>
        <v/>
      </c>
      <c r="FM70" s="69" t="str" cm="1">
        <f t="array" ref="FM70">IF($X70="", "", IFERROR(INDEX($BN70:$EY70, $EZ70, MATCH(FM$8, $BN$2:$EY$2, 0)), ""))</f>
        <v/>
      </c>
      <c r="FN70" s="69" t="str" cm="1">
        <f t="array" ref="FN70">IF($X70="", "", IFERROR(INDEX($BN70:$EY70, $EZ70, MATCH(FN$8, $BN$2:$EY$2, 0)), ""))</f>
        <v/>
      </c>
      <c r="FO70" s="69" t="str" cm="1">
        <f t="array" ref="FO70">IF($X70="", "", IFERROR(INDEX($BN70:$EY70, $EZ70, MATCH(FO$8, $BN$2:$EY$2, 0)), ""))</f>
        <v/>
      </c>
      <c r="FP70" s="69" t="str" cm="1">
        <f t="array" ref="FP70">IF($X70="", "", IFERROR(INDEX($BN70:$EY70, $EZ70, MATCH(FP$8, $BN$2:$EY$2, 0)), ""))</f>
        <v/>
      </c>
      <c r="FQ70" s="69" t="str" cm="1">
        <f t="array" ref="FQ70">IF($X70="", "", IFERROR(INDEX($BN70:$EY70, $EZ70, MATCH(FQ$8, $BN$2:$EY$2, 0)), ""))</f>
        <v/>
      </c>
      <c r="FR70" s="69" t="str" cm="1">
        <f t="array" ref="FR70">IF($X70="", "", IFERROR(INDEX($BN70:$EY70, $EZ70, MATCH(FR$8, $BN$2:$EY$2, 0)), ""))</f>
        <v/>
      </c>
      <c r="FS70" s="69" t="str" cm="1">
        <f t="array" ref="FS70">IF($X70="", "", IFERROR(INDEX($BN70:$EY70, $EZ70, MATCH(FS$8, $BN$2:$EY$2, 0)), ""))</f>
        <v/>
      </c>
      <c r="FT70" s="69" t="str" cm="1">
        <f t="array" ref="FT70">IF($X70="", "", IFERROR(INDEX($BN70:$EY70, $EZ70, MATCH(FT$8, $BN$2:$EY$2, 0)), ""))</f>
        <v/>
      </c>
      <c r="FU70" s="69" t="str" cm="1">
        <f t="array" ref="FU70">IF($X70="", "", IFERROR(INDEX($BN70:$EY70, $EZ70, MATCH(FU$8, $BN$2:$EY$2, 0)), ""))</f>
        <v/>
      </c>
      <c r="FV70" s="69" t="str" cm="1">
        <f t="array" ref="FV70">IF($X70="", "", IFERROR(INDEX($BN70:$EY70, $EZ70, MATCH(FV$8, $BN$2:$EY$2, 0)), ""))</f>
        <v/>
      </c>
      <c r="FW70" s="69" t="str" cm="1">
        <f t="array" ref="FW70">IF($X70="", "", IFERROR(INDEX($BN70:$EY70, $EZ70, MATCH(FW$8, $BN$2:$EY$2, 0)), ""))</f>
        <v/>
      </c>
      <c r="FX70" s="69" t="str" cm="1">
        <f t="array" ref="FX70">IF($X70="", "", IFERROR(INDEX($BN70:$EY70, $EZ70, MATCH(FX$8, $BN$2:$EY$2, 0)), ""))</f>
        <v/>
      </c>
      <c r="FY70" s="69" t="str" cm="1">
        <f t="array" ref="FY70">IF($X70="", "", IFERROR(INDEX($BN70:$EY70, $EZ70, MATCH(FY$8, $BN$2:$EY$2, 0)), ""))</f>
        <v/>
      </c>
      <c r="FZ70" s="69" t="str" cm="1">
        <f t="array" ref="FZ70">IF($X70="", "", IFERROR(INDEX($BN70:$EY70, $EZ70, MATCH(FZ$8, $BN$2:$EY$2, 0)), ""))</f>
        <v/>
      </c>
      <c r="GA70" s="69" t="str" cm="1">
        <f t="array" ref="GA70">IF($X70="", "", IFERROR(INDEX($BN70:$EY70, $EZ70, MATCH(GA$8, $BN$2:$EY$2, 0)), ""))</f>
        <v/>
      </c>
      <c r="GB70" s="69" t="str" cm="1">
        <f t="array" ref="GB70">IF($X70="", "", IFERROR(INDEX($BN70:$EY70, $EZ70, MATCH(GB$8, $BN$2:$EY$2, 0)), ""))</f>
        <v/>
      </c>
      <c r="GC70" s="69" t="str" cm="1">
        <f t="array" ref="GC70">IF($X70="", "", IFERROR(INDEX($BN70:$EY70, $EZ70, MATCH(GC$8, $BN$2:$EY$2, 0)), ""))</f>
        <v/>
      </c>
      <c r="GD70" s="69" t="str" cm="1">
        <f t="array" ref="GD70">IF($X70="", "", IFERROR(INDEX($BN70:$EY70, $EZ70, MATCH(GD$8, $BN$2:$EY$2, 0)), ""))</f>
        <v/>
      </c>
      <c r="GE70" s="69" t="str" cm="1">
        <f t="array" ref="GE70">IF($X70="", "", IFERROR(INDEX($BN70:$EY70, $EZ70, MATCH(GE$8, $BN$2:$EY$2, 0)), ""))</f>
        <v/>
      </c>
      <c r="GF70" s="69" t="str" cm="1">
        <f t="array" ref="GF70">IF($X70="", "", IFERROR(INDEX($BN70:$EY70, $EZ70, MATCH(GF$8, $BN$2:$EY$2, 0)), ""))</f>
        <v/>
      </c>
      <c r="GG70" s="69" t="str" cm="1">
        <f t="array" ref="GG70">IF($X70="", "", IFERROR(INDEX($BN70:$EY70, $EZ70, MATCH(GG$8, $BN$2:$EY$2, 0)), ""))</f>
        <v/>
      </c>
      <c r="GH70" s="69" t="str" cm="1">
        <f t="array" ref="GH70">IF($X70="", "", IFERROR(INDEX($BN70:$EY70, $EZ70, MATCH(GH$8, $BN$2:$EY$2, 0)), ""))</f>
        <v/>
      </c>
      <c r="GI70" s="69" t="str" cm="1">
        <f t="array" ref="GI70">IF($X70="", "", IFERROR(INDEX($BN70:$EY70, $EZ70, MATCH(GI$8, $BN$2:$EY$2, 0)), ""))</f>
        <v/>
      </c>
      <c r="GJ70" s="69" t="str" cm="1">
        <f t="array" ref="GJ70">IF($X70="", "", IFERROR(INDEX($BN70:$EY70, $EZ70, MATCH(GJ$8, $BN$2:$EY$2, 0)), ""))</f>
        <v/>
      </c>
      <c r="GK70" s="69" t="str" cm="1">
        <f t="array" ref="GK70">IF($X70="", "", IFERROR(INDEX($BN70:$EY70, $EZ70, MATCH(GK$8, $BN$2:$EY$2, 0)), ""))</f>
        <v/>
      </c>
      <c r="GL70" s="69" t="str" cm="1">
        <f t="array" ref="GL70">IF($X70="", "", IFERROR(INDEX($BN70:$EY70, $EZ70, MATCH(GL$8, $BN$2:$EY$2, 0)), ""))</f>
        <v/>
      </c>
      <c r="GM70" s="69" t="str" cm="1">
        <f t="array" ref="GM70">IF($X70="", "", IFERROR(INDEX($BN70:$EY70, $EZ70, MATCH(GM$8, $BN$2:$EY$2, 0)), ""))</f>
        <v/>
      </c>
      <c r="GN70" s="69" t="str" cm="1">
        <f t="array" ref="GN70">IF($X70="", "", IFERROR(INDEX($BN70:$EY70, $EZ70, MATCH(GN$8, $BN$2:$EY$2, 0)), ""))</f>
        <v/>
      </c>
      <c r="GO70" s="69" t="str" cm="1">
        <f t="array" ref="GO70">IF($X70="", "", IFERROR(INDEX($BN70:$EY70, $EZ70, MATCH(GO$8, $BN$2:$EY$2, 0)), ""))</f>
        <v/>
      </c>
      <c r="GP70" s="69" t="str" cm="1">
        <f t="array" ref="GP70">IF($X70="", "", IFERROR(INDEX($BN70:$EY70, $EZ70, MATCH(GP$8, $BN$2:$EY$2, 0)), ""))</f>
        <v/>
      </c>
      <c r="GQ70" s="69" t="str" cm="1">
        <f t="array" ref="GQ70">IF($X70="", "", IFERROR(INDEX($BN70:$EY70, $EZ70, MATCH(GQ$8, $BN$2:$EY$2, 0)), ""))</f>
        <v/>
      </c>
      <c r="GR70" s="69" t="str" cm="1">
        <f t="array" ref="GR70">IF($X70="", "", IFERROR(INDEX($BN70:$EY70, $EZ70, MATCH(GR$8, $BN$2:$EY$2, 0)), ""))</f>
        <v/>
      </c>
      <c r="GS70" s="69" t="str" cm="1">
        <f t="array" ref="GS70">IF($X70="", "", IFERROR(INDEX($BN70:$EY70, $EZ70, MATCH(GS$8, $BN$2:$EY$2, 0)), ""))</f>
        <v/>
      </c>
      <c r="GT70" s="69" t="str" cm="1">
        <f t="array" ref="GT70">IF($X70="", "", IFERROR(INDEX($BN70:$EY70, $EZ70, MATCH(GT$8, $BN$2:$EY$2, 0)), ""))</f>
        <v/>
      </c>
      <c r="GU70" s="69" t="str" cm="1">
        <f t="array" ref="GU70">IF($X70="", "", IFERROR(INDEX($BN70:$EY70, $EZ70, MATCH(GU$8, $BN$2:$EY$2, 0)), ""))</f>
        <v/>
      </c>
      <c r="GV70" s="69" t="str" cm="1">
        <f t="array" ref="GV70">IF($X70="", "", IFERROR(INDEX($BN70:$EY70, $EZ70, MATCH(GV$8, $BN$2:$EY$2, 0)), ""))</f>
        <v/>
      </c>
      <c r="GW70" s="69" t="str" cm="1">
        <f t="array" ref="GW70">IF($X70="", "", IFERROR(INDEX($BN70:$EY70, $EZ70, MATCH(GW$8, $BN$2:$EY$2, 0)), ""))</f>
        <v/>
      </c>
      <c r="GX70" s="69" t="str" cm="1">
        <f t="array" ref="GX70">IF($X70="", "", IFERROR(INDEX($BN70:$EY70, $EZ70, MATCH(GX$8, $BN$2:$EY$2, 0)), ""))</f>
        <v/>
      </c>
      <c r="GY70" s="69" t="str" cm="1">
        <f t="array" ref="GY70">IF($X70="", "", IFERROR(INDEX($BN70:$EY70, $EZ70, MATCH(GY$8, $BN$2:$EY$2, 0)), ""))</f>
        <v/>
      </c>
      <c r="GZ70" s="69" t="str" cm="1">
        <f t="array" ref="GZ70">IF($X70="", "", IFERROR(INDEX($BN70:$EY70, $EZ70, MATCH(GZ$8, $BN$2:$EY$2, 0)), ""))</f>
        <v/>
      </c>
      <c r="HA70" s="69" t="str" cm="1">
        <f t="array" ref="HA70">IF($X70="", "", IFERROR(INDEX($BN70:$EY70, $EZ70, MATCH(HA$8, $BN$2:$EY$2, 0)), ""))</f>
        <v/>
      </c>
      <c r="HB70" s="69" t="str" cm="1">
        <f t="array" ref="HB70">IF($X70="", "", IFERROR(INDEX($BN70:$EY70, $EZ70, MATCH(HB$8, $BN$2:$EY$2, 0)), ""))</f>
        <v/>
      </c>
      <c r="HC70" s="69" t="str" cm="1">
        <f t="array" ref="HC70">IF($X70="", "", IFERROR(INDEX($BN70:$EY70, $EZ70, MATCH(HC$8, $BN$2:$EY$2, 0)), ""))</f>
        <v/>
      </c>
      <c r="HD70" s="69" t="str" cm="1">
        <f t="array" ref="HD70">IF($X70="", "", IFERROR(INDEX($BN70:$EY70, $EZ70, MATCH(HD$8, $BN$2:$EY$2, 0)), ""))</f>
        <v/>
      </c>
      <c r="HE70" s="69" t="str" cm="1">
        <f t="array" ref="HE70">IF($X70="", "", IFERROR(INDEX($BN70:$EY70, $EZ70, MATCH(HE$8, $BN$2:$EY$2, 0)), ""))</f>
        <v/>
      </c>
      <c r="HF70" s="69" t="str" cm="1">
        <f t="array" ref="HF70">IF($X70="", "", IFERROR(INDEX($BN70:$EY70, $EZ70, MATCH(HF$8, $BN$2:$EY$2, 0)), ""))</f>
        <v/>
      </c>
      <c r="HG70" s="69" t="str" cm="1">
        <f t="array" ref="HG70">IF($X70="", "", IFERROR(INDEX($BN70:$EY70, $EZ70, MATCH(HG$8, $BN$2:$EY$2, 0)), ""))</f>
        <v/>
      </c>
      <c r="HH70" s="69" t="str" cm="1">
        <f t="array" ref="HH70">IF($X70="", "", IFERROR(INDEX($BN70:$EY70, $EZ70, MATCH(HH$8, $BN$2:$EY$2, 0)), ""))</f>
        <v/>
      </c>
      <c r="HI70" s="69" t="str" cm="1">
        <f t="array" ref="HI70">IF($X70="", "", IFERROR(INDEX($BN70:$EY70, $EZ70, MATCH(HI$8, $BN$2:$EY$2, 0)), ""))</f>
        <v/>
      </c>
      <c r="HJ70" s="69" t="str" cm="1">
        <f t="array" ref="HJ70">IF($X70="", "", IFERROR(INDEX($BN70:$EY70, $EZ70, MATCH(HJ$8, $BN$2:$EY$2, 0)), ""))</f>
        <v/>
      </c>
      <c r="HK70" s="69" t="str" cm="1">
        <f t="array" ref="HK70">IF($X70="", "", IFERROR(INDEX($BN70:$EY70, $EZ70, MATCH(HK$8, $BN$2:$EY$2, 0)), ""))</f>
        <v/>
      </c>
      <c r="HL70" s="69" t="str" cm="1">
        <f t="array" ref="HL70">IF($X70="", "", IFERROR(INDEX($BN70:$EY70, $EZ70, MATCH(HL$8, $BN$2:$EY$2, 0)), ""))</f>
        <v/>
      </c>
      <c r="HM70" s="69" t="str" cm="1">
        <f t="array" ref="HM70">IF($X70="", "", IFERROR(INDEX($BN70:$EY70, $EZ70, MATCH(HM$8, $BN$2:$EY$2, 0)), ""))</f>
        <v/>
      </c>
      <c r="HN70" s="69" t="str" cm="1">
        <f t="array" ref="HN70">IF($X70="", "", IFERROR(INDEX($BN70:$EY70, $EZ70, MATCH(HN$8, $BN$2:$EY$2, 0)), ""))</f>
        <v/>
      </c>
      <c r="HO70" s="69" t="str" cm="1">
        <f t="array" ref="HO70">IF($X70="", "", IFERROR(INDEX($BN70:$EY70, $EZ70, MATCH(HO$8, $BN$2:$EY$2, 0)), ""))</f>
        <v/>
      </c>
      <c r="HP70" s="69" t="str" cm="1">
        <f t="array" ref="HP70">IF($X70="", "", IFERROR(INDEX($BN70:$EY70, $EZ70, MATCH(HP$8, $BN$2:$EY$2, 0)), ""))</f>
        <v/>
      </c>
      <c r="HQ70" s="69" t="str" cm="1">
        <f t="array" ref="HQ70">IF($X70="", "", IFERROR(INDEX($BN70:$EY70, $EZ70, MATCH(HQ$8, $BN$2:$EY$2, 0)), ""))</f>
        <v/>
      </c>
      <c r="HR70" s="70" t="str" cm="1">
        <f t="array" ref="HR70">IF($X70="", "", IFERROR(INDEX($BN70:$EY70, $EZ70, MATCH(HR$8, $BN$2:$EY$2, 0)), ""))</f>
        <v/>
      </c>
      <c r="HT70" s="8" t="str" cm="1">
        <f t="array" ref="HT70">IFERROR(INDEX($FA$6:$HR$6, $HS$6, MATCH(MIN($FA70:$HR70), $FA70:$HR70, 0)), "")</f>
        <v/>
      </c>
      <c r="HV70" s="8" t="str" cm="1">
        <f t="array" ref="HV70">IFERROR(INDEX(Trainers!$I$11:$I$20, MATCH(IFERROR(INDEX($FA$7:$HR$7, $HS$6, MATCH(MIN($FA70:$HR70), $FA70:$HR70, 0)), ""), Trainers!$AB$11:$AB$20, 0)), "")</f>
        <v/>
      </c>
      <c r="HX70" s="81" t="str">
        <f t="shared" si="167"/>
        <v/>
      </c>
      <c r="HY70" s="88" t="str">
        <f t="shared" si="168"/>
        <v/>
      </c>
      <c r="HZ70" s="81" t="str">
        <f t="shared" si="180"/>
        <v/>
      </c>
      <c r="IA70" s="88" t="str">
        <f t="shared" si="181"/>
        <v/>
      </c>
      <c r="IB70" s="81" t="str">
        <f t="shared" si="180"/>
        <v/>
      </c>
      <c r="IC70" s="88" t="str">
        <f t="shared" si="181"/>
        <v/>
      </c>
      <c r="ID70" s="81" t="str">
        <f t="shared" si="180"/>
        <v/>
      </c>
      <c r="IE70" s="88" t="str">
        <f t="shared" si="181"/>
        <v/>
      </c>
      <c r="IF70" s="81" t="str">
        <f t="shared" si="180"/>
        <v/>
      </c>
      <c r="IG70" s="88" t="str">
        <f t="shared" si="181"/>
        <v/>
      </c>
      <c r="IH70" s="81" t="str">
        <f t="shared" si="180"/>
        <v/>
      </c>
      <c r="II70" s="88" t="str">
        <f t="shared" si="181"/>
        <v/>
      </c>
      <c r="IJ70" s="81" t="str">
        <f t="shared" si="180"/>
        <v/>
      </c>
      <c r="IK70" s="88" t="str">
        <f t="shared" si="181"/>
        <v/>
      </c>
      <c r="IL70" s="81" t="str">
        <f t="shared" si="180"/>
        <v/>
      </c>
      <c r="IM70" s="88" t="str">
        <f t="shared" si="181"/>
        <v/>
      </c>
      <c r="IN70" s="81" t="str">
        <f t="shared" si="180"/>
        <v/>
      </c>
      <c r="IO70" s="88" t="str">
        <f t="shared" si="181"/>
        <v/>
      </c>
      <c r="IP70" s="81" t="str">
        <f t="shared" si="180"/>
        <v/>
      </c>
      <c r="IQ70" s="88" t="str">
        <f t="shared" si="179"/>
        <v/>
      </c>
      <c r="IS70" s="81" t="str" cm="1">
        <f t="array" ref="IS70">IF($X70="", "", IFERROR(INDEX($HX$3:$IQ$3, $IR$3, MATCH(IS$10, $HX70:$IQ70, 0)), ""))</f>
        <v/>
      </c>
      <c r="IT70" s="89" t="str" cm="1">
        <f t="array" ref="IT70">IF($X70="", "", IFERROR(INDEX($HX$3:$IQ$3, $IR$3, MATCH(IT$10, $HX70:$IQ70, 0)), ""))</f>
        <v/>
      </c>
      <c r="IU70" s="89" t="str" cm="1">
        <f t="array" ref="IU70">IF($X70="", "", IFERROR(INDEX($HX$3:$IQ$3, $IR$3, MATCH(IU$10, $HX70:$IQ70, 0)), ""))</f>
        <v/>
      </c>
      <c r="IV70" s="8" t="str">
        <f t="shared" si="151"/>
        <v/>
      </c>
      <c r="IX70" s="8" t="str">
        <f t="shared" si="152"/>
        <v/>
      </c>
      <c r="IZ70" s="8" t="str">
        <f>IF($BL70="", "", IFERROR(INDEX(Trainers!$AB$11:$AB$20, MATCH($BL70, Trainers!$I$11:$I$20, 0)), ""))</f>
        <v/>
      </c>
      <c r="JA70" s="78" t="str">
        <f t="shared" si="153"/>
        <v/>
      </c>
      <c r="JB70" s="8" t="str" cm="1">
        <f t="array" ref="JB70">IFERROR(INDEX($BN$7:$EY$7, $BM$7, MATCH(CONCATENATE($IZ70, " - ", $BJ70), $BN$2:$EY$2, 0)), "")</f>
        <v/>
      </c>
      <c r="JC70" s="8" t="str">
        <f t="shared" si="154"/>
        <v/>
      </c>
      <c r="JE70" s="8" t="str">
        <f>IF($HV70="", "", IFERROR(INDEX(Trainers!$AB$11:$AB$20, MATCH($HV70, Trainers!$I$11:$I$20, 0)), ""))</f>
        <v/>
      </c>
      <c r="JF70" s="78" t="str" cm="1">
        <f t="array" ref="JF70">IF(IFERROR(INDEX($F70:$L70, $Y70, MATCH($HT70, $F$9:$L$9, 0)), "")="", "", IFERROR(INDEX($F70:$L70, $Y70, MATCH($HT70, $F$9:$L$9, 0)), ""))</f>
        <v/>
      </c>
      <c r="JG70" s="8" t="str" cm="1">
        <f t="array" ref="JG70">IFERROR(INDEX($BN$7:$EY$7, $BM$7, MATCH(CONCATENATE($JE70, " - ", $HT70), $BN$2:$EY$2, 0)), "")</f>
        <v/>
      </c>
      <c r="JH70" s="8" t="str">
        <f t="shared" si="155"/>
        <v/>
      </c>
    </row>
    <row r="71" spans="1:268" x14ac:dyDescent="0.25">
      <c r="A71" s="2"/>
      <c r="B71" s="20"/>
      <c r="C71" s="21"/>
      <c r="D71" s="38"/>
      <c r="E71" s="22"/>
      <c r="F71" s="22"/>
      <c r="G71" s="22"/>
      <c r="H71" s="22"/>
      <c r="I71" s="22"/>
      <c r="J71" s="22"/>
      <c r="K71" s="22"/>
      <c r="L71" s="23"/>
      <c r="M71" s="2"/>
      <c r="N71" s="101" t="str">
        <f t="shared" si="75"/>
        <v/>
      </c>
      <c r="O71" s="2"/>
      <c r="P71" s="62"/>
      <c r="Q71" s="62"/>
      <c r="R71" s="62"/>
      <c r="X71" s="8" t="str">
        <f t="shared" si="76"/>
        <v/>
      </c>
      <c r="Z71" s="8" t="str">
        <f t="shared" si="38"/>
        <v/>
      </c>
      <c r="AA71" s="8" t="str">
        <f t="shared" si="39"/>
        <v/>
      </c>
      <c r="AB71" s="8" t="str">
        <f t="shared" si="40"/>
        <v/>
      </c>
      <c r="AC71" s="8" t="str">
        <f t="shared" si="171"/>
        <v/>
      </c>
      <c r="AD71" s="8" t="str">
        <f t="shared" si="172"/>
        <v/>
      </c>
      <c r="AE71" s="8" t="str">
        <f t="shared" si="173"/>
        <v/>
      </c>
      <c r="AF71" s="8" t="str">
        <f t="shared" si="174"/>
        <v/>
      </c>
      <c r="AG71" s="8" t="str">
        <f t="shared" si="175"/>
        <v/>
      </c>
      <c r="AH71" s="8" t="str">
        <f t="shared" si="176"/>
        <v/>
      </c>
      <c r="AI71" s="8" t="str">
        <f t="shared" si="177"/>
        <v/>
      </c>
      <c r="AJ71" s="8" t="str">
        <f t="shared" si="178"/>
        <v/>
      </c>
      <c r="AL71" s="68" t="str">
        <f t="shared" si="158"/>
        <v/>
      </c>
      <c r="AM71" s="69" t="str">
        <f t="shared" si="159"/>
        <v/>
      </c>
      <c r="AN71" s="69" t="str">
        <f t="shared" si="160"/>
        <v/>
      </c>
      <c r="AO71" s="69" t="str">
        <f t="shared" si="161"/>
        <v/>
      </c>
      <c r="AP71" s="69" t="str">
        <f t="shared" si="162"/>
        <v/>
      </c>
      <c r="AQ71" s="69" t="str">
        <f t="shared" si="163"/>
        <v/>
      </c>
      <c r="AR71" s="70" t="str">
        <f t="shared" si="164"/>
        <v/>
      </c>
      <c r="AT71" s="68" t="str">
        <f>IF($D71="", "", IFERROR(INDEX('Training Positions'!C$11:C$30, MATCH($D71, 'Training Positions'!$B$11:$B$30, 0)), ""))</f>
        <v/>
      </c>
      <c r="AU71" s="69" t="str">
        <f>IF($D71="", "", IFERROR(INDEX('Training Positions'!D$11:D$30, MATCH($D71, 'Training Positions'!$B$11:$B$30, 0)), ""))</f>
        <v/>
      </c>
      <c r="AV71" s="69" t="str">
        <f>IF($D71="", "", IFERROR(INDEX('Training Positions'!E$11:E$30, MATCH($D71, 'Training Positions'!$B$11:$B$30, 0)), ""))</f>
        <v/>
      </c>
      <c r="AW71" s="69" t="str">
        <f>IF($D71="", "", IFERROR(INDEX('Training Positions'!F$11:F$30, MATCH($D71, 'Training Positions'!$B$11:$B$30, 0)), ""))</f>
        <v/>
      </c>
      <c r="AX71" s="69" t="str">
        <f>IF($D71="", "", IFERROR(INDEX('Training Positions'!G$11:G$30, MATCH($D71, 'Training Positions'!$B$11:$B$30, 0)), ""))</f>
        <v/>
      </c>
      <c r="AY71" s="69" t="str">
        <f>IF($D71="", "", IFERROR(INDEX('Training Positions'!H$11:H$30, MATCH($D71, 'Training Positions'!$B$11:$B$30, 0)), ""))</f>
        <v/>
      </c>
      <c r="AZ71" s="70" t="str">
        <f>IF($D71="", "", IFERROR(INDEX('Training Positions'!I$11:I$30, MATCH($D71, 'Training Positions'!$B$11:$B$30, 0)), ""))</f>
        <v/>
      </c>
      <c r="BB71" s="68" t="str">
        <f t="shared" si="183"/>
        <v/>
      </c>
      <c r="BC71" s="69" t="str">
        <f t="shared" si="183"/>
        <v/>
      </c>
      <c r="BD71" s="69" t="str">
        <f t="shared" si="182"/>
        <v/>
      </c>
      <c r="BE71" s="69" t="str">
        <f t="shared" si="182"/>
        <v/>
      </c>
      <c r="BF71" s="69" t="str">
        <f t="shared" si="182"/>
        <v/>
      </c>
      <c r="BG71" s="69" t="str">
        <f t="shared" si="182"/>
        <v/>
      </c>
      <c r="BH71" s="70" t="str">
        <f t="shared" si="182"/>
        <v/>
      </c>
      <c r="BJ71" s="8" t="str" cm="1">
        <f t="array" ref="BJ71">IF($X71="", "", IFERROR(INDEX($BB$10:$BH$10, $BA$10, MATCH(MIN($BB71:$BH71), $BB71:$BH71, 0)), ""))</f>
        <v/>
      </c>
      <c r="BK71" s="78" t="str">
        <f t="shared" si="78"/>
        <v/>
      </c>
      <c r="BL71" s="8" t="str">
        <f>IF($IX71="", "", IFERROR(INDEX(Trainers!$I$11:$I$20, MATCH($IX71, Trainers!$AB$11:$AB$20, 0)), ""))</f>
        <v/>
      </c>
      <c r="BN71" s="68" t="str" cm="1">
        <f t="array" ref="BN71">IF(OR($X71="", BN$7=""), "", IFERROR(IF(IFERROR(INDEX($F71:$L71, $BM71, MATCH(BN$6, $F$9:$L$9, 0)), "")&gt;BN$7, "", IFERROR(INDEX($BB71:$BH71, $BM71, MATCH(BN$6, $BB$10:$BH$10, 0)), "")), ""))</f>
        <v/>
      </c>
      <c r="BO71" s="70" t="str" cm="1">
        <f t="array" ref="BO71">IF(OR($X71="", BO$7=""), "", IFERROR(IF(IFERROR(INDEX($F71:$L71, $BM71, MATCH(BO$6, $F$9:$L$9, 0)), "")&gt;BO$7, "", IFERROR(INDEX($BB71:$BH71, $BM71, MATCH(BO$6, $BB$10:$BH$10, 0)), "")), ""))</f>
        <v/>
      </c>
      <c r="BP71" s="68" t="str">
        <f t="shared" si="79"/>
        <v/>
      </c>
      <c r="BQ71" s="69" t="str">
        <f t="shared" si="80"/>
        <v/>
      </c>
      <c r="BR71" s="69" t="str">
        <f t="shared" si="81"/>
        <v/>
      </c>
      <c r="BS71" s="69" t="str">
        <f t="shared" si="82"/>
        <v/>
      </c>
      <c r="BT71" s="69" t="str">
        <f t="shared" si="83"/>
        <v/>
      </c>
      <c r="BU71" s="69" t="str">
        <f t="shared" si="84"/>
        <v/>
      </c>
      <c r="BV71" s="70" t="str">
        <f t="shared" si="85"/>
        <v/>
      </c>
      <c r="BW71" s="68" t="str" cm="1">
        <f t="array" ref="BW71">IF(OR($X71="", BW$7=""), "", IFERROR(IF(IFERROR(INDEX($F71:$L71, $BM71, MATCH(BW$6, $F$9:$L$9, 0)), "")&gt;BW$7, "", IFERROR(INDEX($BB71:$BH71, $BM71, MATCH(BW$6, $BB$10:$BH$10, 0)), "")), ""))</f>
        <v/>
      </c>
      <c r="BX71" s="70" t="str" cm="1">
        <f t="array" ref="BX71">IF(OR($X71="", BX$7=""), "", IFERROR(IF(IFERROR(INDEX($F71:$L71, $BM71, MATCH(BX$6, $F$9:$L$9, 0)), "")&gt;BX$7, "", IFERROR(INDEX($BB71:$BH71, $BM71, MATCH(BX$6, $BB$10:$BH$10, 0)), "")), ""))</f>
        <v/>
      </c>
      <c r="BY71" s="68" t="str">
        <f t="shared" si="86"/>
        <v/>
      </c>
      <c r="BZ71" s="69" t="str">
        <f t="shared" si="87"/>
        <v/>
      </c>
      <c r="CA71" s="69" t="str">
        <f t="shared" si="88"/>
        <v/>
      </c>
      <c r="CB71" s="69" t="str">
        <f t="shared" si="89"/>
        <v/>
      </c>
      <c r="CC71" s="69" t="str">
        <f t="shared" si="90"/>
        <v/>
      </c>
      <c r="CD71" s="69" t="str">
        <f t="shared" si="91"/>
        <v/>
      </c>
      <c r="CE71" s="70" t="str">
        <f t="shared" si="92"/>
        <v/>
      </c>
      <c r="CF71" s="68" t="str" cm="1">
        <f t="array" ref="CF71">IF(OR($X71="", CF$7=""), "", IFERROR(IF(IFERROR(INDEX($F71:$L71, $BM71, MATCH(CF$6, $F$9:$L$9, 0)), "")&gt;CF$7, "", IFERROR(INDEX($BB71:$BH71, $BM71, MATCH(CF$6, $BB$10:$BH$10, 0)), "")), ""))</f>
        <v/>
      </c>
      <c r="CG71" s="70" t="str" cm="1">
        <f t="array" ref="CG71">IF(OR($X71="", CG$7=""), "", IFERROR(IF(IFERROR(INDEX($F71:$L71, $BM71, MATCH(CG$6, $F$9:$L$9, 0)), "")&gt;CG$7, "", IFERROR(INDEX($BB71:$BH71, $BM71, MATCH(CG$6, $BB$10:$BH$10, 0)), "")), ""))</f>
        <v/>
      </c>
      <c r="CH71" s="68" t="str">
        <f t="shared" si="93"/>
        <v/>
      </c>
      <c r="CI71" s="69" t="str">
        <f t="shared" si="94"/>
        <v/>
      </c>
      <c r="CJ71" s="69" t="str">
        <f t="shared" si="95"/>
        <v/>
      </c>
      <c r="CK71" s="69" t="str">
        <f t="shared" si="96"/>
        <v/>
      </c>
      <c r="CL71" s="69" t="str">
        <f t="shared" si="97"/>
        <v/>
      </c>
      <c r="CM71" s="69" t="str">
        <f t="shared" si="98"/>
        <v/>
      </c>
      <c r="CN71" s="70" t="str">
        <f t="shared" si="99"/>
        <v/>
      </c>
      <c r="CO71" s="68" t="str" cm="1">
        <f t="array" ref="CO71">IF(OR($X71="", CO$7=""), "", IFERROR(IF(IFERROR(INDEX($F71:$L71, $BM71, MATCH(CO$6, $F$9:$L$9, 0)), "")&gt;CO$7, "", IFERROR(INDEX($BB71:$BH71, $BM71, MATCH(CO$6, $BB$10:$BH$10, 0)), "")), ""))</f>
        <v/>
      </c>
      <c r="CP71" s="70" t="str" cm="1">
        <f t="array" ref="CP71">IF(OR($X71="", CP$7=""), "", IFERROR(IF(IFERROR(INDEX($F71:$L71, $BM71, MATCH(CP$6, $F$9:$L$9, 0)), "")&gt;CP$7, "", IFERROR(INDEX($BB71:$BH71, $BM71, MATCH(CP$6, $BB$10:$BH$10, 0)), "")), ""))</f>
        <v/>
      </c>
      <c r="CQ71" s="68" t="str">
        <f t="shared" si="100"/>
        <v/>
      </c>
      <c r="CR71" s="69" t="str">
        <f t="shared" si="101"/>
        <v/>
      </c>
      <c r="CS71" s="69" t="str">
        <f t="shared" si="102"/>
        <v/>
      </c>
      <c r="CT71" s="69" t="str">
        <f t="shared" si="103"/>
        <v/>
      </c>
      <c r="CU71" s="69" t="str">
        <f t="shared" si="104"/>
        <v/>
      </c>
      <c r="CV71" s="69" t="str">
        <f t="shared" si="105"/>
        <v/>
      </c>
      <c r="CW71" s="70" t="str">
        <f t="shared" si="106"/>
        <v/>
      </c>
      <c r="CX71" s="68" t="str" cm="1">
        <f t="array" ref="CX71">IF(OR($X71="", CX$7=""), "", IFERROR(IF(IFERROR(INDEX($F71:$L71, $BM71, MATCH(CX$6, $F$9:$L$9, 0)), "")&gt;CX$7, "", IFERROR(INDEX($BB71:$BH71, $BM71, MATCH(CX$6, $BB$10:$BH$10, 0)), "")), ""))</f>
        <v/>
      </c>
      <c r="CY71" s="70" t="str" cm="1">
        <f t="array" ref="CY71">IF(OR($X71="", CY$7=""), "", IFERROR(IF(IFERROR(INDEX($F71:$L71, $BM71, MATCH(CY$6, $F$9:$L$9, 0)), "")&gt;CY$7, "", IFERROR(INDEX($BB71:$BH71, $BM71, MATCH(CY$6, $BB$10:$BH$10, 0)), "")), ""))</f>
        <v/>
      </c>
      <c r="CZ71" s="68" t="str">
        <f t="shared" si="107"/>
        <v/>
      </c>
      <c r="DA71" s="69" t="str">
        <f t="shared" si="108"/>
        <v/>
      </c>
      <c r="DB71" s="69" t="str">
        <f t="shared" si="109"/>
        <v/>
      </c>
      <c r="DC71" s="69" t="str">
        <f t="shared" si="110"/>
        <v/>
      </c>
      <c r="DD71" s="69" t="str">
        <f t="shared" si="111"/>
        <v/>
      </c>
      <c r="DE71" s="69" t="str">
        <f t="shared" si="112"/>
        <v/>
      </c>
      <c r="DF71" s="70" t="str">
        <f t="shared" si="113"/>
        <v/>
      </c>
      <c r="DG71" s="68" t="str" cm="1">
        <f t="array" ref="DG71">IF(OR($X71="", DG$7=""), "", IFERROR(IF(IFERROR(INDEX($F71:$L71, $BM71, MATCH(DG$6, $F$9:$L$9, 0)), "")&gt;DG$7, "", IFERROR(INDEX($BB71:$BH71, $BM71, MATCH(DG$6, $BB$10:$BH$10, 0)), "")), ""))</f>
        <v/>
      </c>
      <c r="DH71" s="70" t="str" cm="1">
        <f t="array" ref="DH71">IF(OR($X71="", DH$7=""), "", IFERROR(IF(IFERROR(INDEX($F71:$L71, $BM71, MATCH(DH$6, $F$9:$L$9, 0)), "")&gt;DH$7, "", IFERROR(INDEX($BB71:$BH71, $BM71, MATCH(DH$6, $BB$10:$BH$10, 0)), "")), ""))</f>
        <v/>
      </c>
      <c r="DI71" s="68" t="str">
        <f t="shared" si="114"/>
        <v/>
      </c>
      <c r="DJ71" s="69" t="str">
        <f t="shared" si="115"/>
        <v/>
      </c>
      <c r="DK71" s="69" t="str">
        <f t="shared" si="116"/>
        <v/>
      </c>
      <c r="DL71" s="69" t="str">
        <f t="shared" si="117"/>
        <v/>
      </c>
      <c r="DM71" s="69" t="str">
        <f t="shared" si="118"/>
        <v/>
      </c>
      <c r="DN71" s="69" t="str">
        <f t="shared" si="119"/>
        <v/>
      </c>
      <c r="DO71" s="70" t="str">
        <f t="shared" si="120"/>
        <v/>
      </c>
      <c r="DP71" s="68" t="str" cm="1">
        <f t="array" ref="DP71">IF(OR($X71="", DP$7=""), "", IFERROR(IF(IFERROR(INDEX($F71:$L71, $BM71, MATCH(DP$6, $F$9:$L$9, 0)), "")&gt;DP$7, "", IFERROR(INDEX($BB71:$BH71, $BM71, MATCH(DP$6, $BB$10:$BH$10, 0)), "")), ""))</f>
        <v/>
      </c>
      <c r="DQ71" s="70" t="str" cm="1">
        <f t="array" ref="DQ71">IF(OR($X71="", DQ$7=""), "", IFERROR(IF(IFERROR(INDEX($F71:$L71, $BM71, MATCH(DQ$6, $F$9:$L$9, 0)), "")&gt;DQ$7, "", IFERROR(INDEX($BB71:$BH71, $BM71, MATCH(DQ$6, $BB$10:$BH$10, 0)), "")), ""))</f>
        <v/>
      </c>
      <c r="DR71" s="68" t="str">
        <f t="shared" si="121"/>
        <v/>
      </c>
      <c r="DS71" s="69" t="str">
        <f t="shared" si="122"/>
        <v/>
      </c>
      <c r="DT71" s="69" t="str">
        <f t="shared" si="123"/>
        <v/>
      </c>
      <c r="DU71" s="69" t="str">
        <f t="shared" si="124"/>
        <v/>
      </c>
      <c r="DV71" s="69" t="str">
        <f t="shared" si="125"/>
        <v/>
      </c>
      <c r="DW71" s="69" t="str">
        <f t="shared" si="126"/>
        <v/>
      </c>
      <c r="DX71" s="70" t="str">
        <f t="shared" si="127"/>
        <v/>
      </c>
      <c r="DY71" s="68" t="str" cm="1">
        <f t="array" ref="DY71">IF(OR($X71="", DY$7=""), "", IFERROR(IF(IFERROR(INDEX($F71:$L71, $BM71, MATCH(DY$6, $F$9:$L$9, 0)), "")&gt;DY$7, "", IFERROR(INDEX($BB71:$BH71, $BM71, MATCH(DY$6, $BB$10:$BH$10, 0)), "")), ""))</f>
        <v/>
      </c>
      <c r="DZ71" s="70" t="str" cm="1">
        <f t="array" ref="DZ71">IF(OR($X71="", DZ$7=""), "", IFERROR(IF(IFERROR(INDEX($F71:$L71, $BM71, MATCH(DZ$6, $F$9:$L$9, 0)), "")&gt;DZ$7, "", IFERROR(INDEX($BB71:$BH71, $BM71, MATCH(DZ$6, $BB$10:$BH$10, 0)), "")), ""))</f>
        <v/>
      </c>
      <c r="EA71" s="68" t="str">
        <f t="shared" si="128"/>
        <v/>
      </c>
      <c r="EB71" s="69" t="str">
        <f t="shared" si="129"/>
        <v/>
      </c>
      <c r="EC71" s="69" t="str">
        <f t="shared" si="130"/>
        <v/>
      </c>
      <c r="ED71" s="69" t="str">
        <f t="shared" si="131"/>
        <v/>
      </c>
      <c r="EE71" s="69" t="str">
        <f t="shared" si="132"/>
        <v/>
      </c>
      <c r="EF71" s="69" t="str">
        <f t="shared" si="133"/>
        <v/>
      </c>
      <c r="EG71" s="70" t="str">
        <f t="shared" si="134"/>
        <v/>
      </c>
      <c r="EH71" s="68" t="str" cm="1">
        <f t="array" ref="EH71">IF(OR($X71="", EH$7=""), "", IFERROR(IF(IFERROR(INDEX($F71:$L71, $BM71, MATCH(EH$6, $F$9:$L$9, 0)), "")&gt;EH$7, "", IFERROR(INDEX($BB71:$BH71, $BM71, MATCH(EH$6, $BB$10:$BH$10, 0)), "")), ""))</f>
        <v/>
      </c>
      <c r="EI71" s="70" t="str" cm="1">
        <f t="array" ref="EI71">IF(OR($X71="", EI$7=""), "", IFERROR(IF(IFERROR(INDEX($F71:$L71, $BM71, MATCH(EI$6, $F$9:$L$9, 0)), "")&gt;EI$7, "", IFERROR(INDEX($BB71:$BH71, $BM71, MATCH(EI$6, $BB$10:$BH$10, 0)), "")), ""))</f>
        <v/>
      </c>
      <c r="EJ71" s="68" t="str">
        <f t="shared" si="135"/>
        <v/>
      </c>
      <c r="EK71" s="69" t="str">
        <f t="shared" si="136"/>
        <v/>
      </c>
      <c r="EL71" s="69" t="str">
        <f t="shared" si="137"/>
        <v/>
      </c>
      <c r="EM71" s="69" t="str">
        <f t="shared" si="138"/>
        <v/>
      </c>
      <c r="EN71" s="69" t="str">
        <f t="shared" si="139"/>
        <v/>
      </c>
      <c r="EO71" s="69" t="str">
        <f t="shared" si="140"/>
        <v/>
      </c>
      <c r="EP71" s="70" t="str">
        <f t="shared" si="141"/>
        <v/>
      </c>
      <c r="EQ71" s="68" t="str" cm="1">
        <f t="array" ref="EQ71">IF(OR($X71="", EQ$7=""), "", IFERROR(IF(IFERROR(INDEX($F71:$L71, $BM71, MATCH(EQ$6, $F$9:$L$9, 0)), "")&gt;EQ$7, "", IFERROR(INDEX($BB71:$BH71, $BM71, MATCH(EQ$6, $BB$10:$BH$10, 0)), "")), ""))</f>
        <v/>
      </c>
      <c r="ER71" s="70" t="str" cm="1">
        <f t="array" ref="ER71">IF(OR($X71="", ER$7=""), "", IFERROR(IF(IFERROR(INDEX($F71:$L71, $BM71, MATCH(ER$6, $F$9:$L$9, 0)), "")&gt;ER$7, "", IFERROR(INDEX($BB71:$BH71, $BM71, MATCH(ER$6, $BB$10:$BH$10, 0)), "")), ""))</f>
        <v/>
      </c>
      <c r="ES71" s="68" t="str">
        <f t="shared" si="142"/>
        <v/>
      </c>
      <c r="ET71" s="69" t="str">
        <f t="shared" si="143"/>
        <v/>
      </c>
      <c r="EU71" s="69" t="str">
        <f t="shared" si="144"/>
        <v/>
      </c>
      <c r="EV71" s="69" t="str">
        <f t="shared" si="145"/>
        <v/>
      </c>
      <c r="EW71" s="69" t="str">
        <f t="shared" si="146"/>
        <v/>
      </c>
      <c r="EX71" s="69" t="str">
        <f t="shared" si="147"/>
        <v/>
      </c>
      <c r="EY71" s="70" t="str">
        <f t="shared" si="148"/>
        <v/>
      </c>
      <c r="FA71" s="68" t="str" cm="1">
        <f t="array" ref="FA71">IF($X71="", "", IFERROR(INDEX($BN71:$EY71, $EZ71, MATCH(FA$8, $BN$2:$EY$2, 0)), ""))</f>
        <v/>
      </c>
      <c r="FB71" s="69" t="str" cm="1">
        <f t="array" ref="FB71">IF($X71="", "", IFERROR(INDEX($BN71:$EY71, $EZ71, MATCH(FB$8, $BN$2:$EY$2, 0)), ""))</f>
        <v/>
      </c>
      <c r="FC71" s="69" t="str" cm="1">
        <f t="array" ref="FC71">IF($X71="", "", IFERROR(INDEX($BN71:$EY71, $EZ71, MATCH(FC$8, $BN$2:$EY$2, 0)), ""))</f>
        <v/>
      </c>
      <c r="FD71" s="69" t="str" cm="1">
        <f t="array" ref="FD71">IF($X71="", "", IFERROR(INDEX($BN71:$EY71, $EZ71, MATCH(FD$8, $BN$2:$EY$2, 0)), ""))</f>
        <v/>
      </c>
      <c r="FE71" s="69" t="str" cm="1">
        <f t="array" ref="FE71">IF($X71="", "", IFERROR(INDEX($BN71:$EY71, $EZ71, MATCH(FE$8, $BN$2:$EY$2, 0)), ""))</f>
        <v/>
      </c>
      <c r="FF71" s="69" t="str" cm="1">
        <f t="array" ref="FF71">IF($X71="", "", IFERROR(INDEX($BN71:$EY71, $EZ71, MATCH(FF$8, $BN$2:$EY$2, 0)), ""))</f>
        <v/>
      </c>
      <c r="FG71" s="69" t="str" cm="1">
        <f t="array" ref="FG71">IF($X71="", "", IFERROR(INDEX($BN71:$EY71, $EZ71, MATCH(FG$8, $BN$2:$EY$2, 0)), ""))</f>
        <v/>
      </c>
      <c r="FH71" s="69" t="str" cm="1">
        <f t="array" ref="FH71">IF($X71="", "", IFERROR(INDEX($BN71:$EY71, $EZ71, MATCH(FH$8, $BN$2:$EY$2, 0)), ""))</f>
        <v/>
      </c>
      <c r="FI71" s="69" t="str" cm="1">
        <f t="array" ref="FI71">IF($X71="", "", IFERROR(INDEX($BN71:$EY71, $EZ71, MATCH(FI$8, $BN$2:$EY$2, 0)), ""))</f>
        <v/>
      </c>
      <c r="FJ71" s="69" t="str" cm="1">
        <f t="array" ref="FJ71">IF($X71="", "", IFERROR(INDEX($BN71:$EY71, $EZ71, MATCH(FJ$8, $BN$2:$EY$2, 0)), ""))</f>
        <v/>
      </c>
      <c r="FK71" s="69" t="str" cm="1">
        <f t="array" ref="FK71">IF($X71="", "", IFERROR(INDEX($BN71:$EY71, $EZ71, MATCH(FK$8, $BN$2:$EY$2, 0)), ""))</f>
        <v/>
      </c>
      <c r="FL71" s="69" t="str" cm="1">
        <f t="array" ref="FL71">IF($X71="", "", IFERROR(INDEX($BN71:$EY71, $EZ71, MATCH(FL$8, $BN$2:$EY$2, 0)), ""))</f>
        <v/>
      </c>
      <c r="FM71" s="69" t="str" cm="1">
        <f t="array" ref="FM71">IF($X71="", "", IFERROR(INDEX($BN71:$EY71, $EZ71, MATCH(FM$8, $BN$2:$EY$2, 0)), ""))</f>
        <v/>
      </c>
      <c r="FN71" s="69" t="str" cm="1">
        <f t="array" ref="FN71">IF($X71="", "", IFERROR(INDEX($BN71:$EY71, $EZ71, MATCH(FN$8, $BN$2:$EY$2, 0)), ""))</f>
        <v/>
      </c>
      <c r="FO71" s="69" t="str" cm="1">
        <f t="array" ref="FO71">IF($X71="", "", IFERROR(INDEX($BN71:$EY71, $EZ71, MATCH(FO$8, $BN$2:$EY$2, 0)), ""))</f>
        <v/>
      </c>
      <c r="FP71" s="69" t="str" cm="1">
        <f t="array" ref="FP71">IF($X71="", "", IFERROR(INDEX($BN71:$EY71, $EZ71, MATCH(FP$8, $BN$2:$EY$2, 0)), ""))</f>
        <v/>
      </c>
      <c r="FQ71" s="69" t="str" cm="1">
        <f t="array" ref="FQ71">IF($X71="", "", IFERROR(INDEX($BN71:$EY71, $EZ71, MATCH(FQ$8, $BN$2:$EY$2, 0)), ""))</f>
        <v/>
      </c>
      <c r="FR71" s="69" t="str" cm="1">
        <f t="array" ref="FR71">IF($X71="", "", IFERROR(INDEX($BN71:$EY71, $EZ71, MATCH(FR$8, $BN$2:$EY$2, 0)), ""))</f>
        <v/>
      </c>
      <c r="FS71" s="69" t="str" cm="1">
        <f t="array" ref="FS71">IF($X71="", "", IFERROR(INDEX($BN71:$EY71, $EZ71, MATCH(FS$8, $BN$2:$EY$2, 0)), ""))</f>
        <v/>
      </c>
      <c r="FT71" s="69" t="str" cm="1">
        <f t="array" ref="FT71">IF($X71="", "", IFERROR(INDEX($BN71:$EY71, $EZ71, MATCH(FT$8, $BN$2:$EY$2, 0)), ""))</f>
        <v/>
      </c>
      <c r="FU71" s="69" t="str" cm="1">
        <f t="array" ref="FU71">IF($X71="", "", IFERROR(INDEX($BN71:$EY71, $EZ71, MATCH(FU$8, $BN$2:$EY$2, 0)), ""))</f>
        <v/>
      </c>
      <c r="FV71" s="69" t="str" cm="1">
        <f t="array" ref="FV71">IF($X71="", "", IFERROR(INDEX($BN71:$EY71, $EZ71, MATCH(FV$8, $BN$2:$EY$2, 0)), ""))</f>
        <v/>
      </c>
      <c r="FW71" s="69" t="str" cm="1">
        <f t="array" ref="FW71">IF($X71="", "", IFERROR(INDEX($BN71:$EY71, $EZ71, MATCH(FW$8, $BN$2:$EY$2, 0)), ""))</f>
        <v/>
      </c>
      <c r="FX71" s="69" t="str" cm="1">
        <f t="array" ref="FX71">IF($X71="", "", IFERROR(INDEX($BN71:$EY71, $EZ71, MATCH(FX$8, $BN$2:$EY$2, 0)), ""))</f>
        <v/>
      </c>
      <c r="FY71" s="69" t="str" cm="1">
        <f t="array" ref="FY71">IF($X71="", "", IFERROR(INDEX($BN71:$EY71, $EZ71, MATCH(FY$8, $BN$2:$EY$2, 0)), ""))</f>
        <v/>
      </c>
      <c r="FZ71" s="69" t="str" cm="1">
        <f t="array" ref="FZ71">IF($X71="", "", IFERROR(INDEX($BN71:$EY71, $EZ71, MATCH(FZ$8, $BN$2:$EY$2, 0)), ""))</f>
        <v/>
      </c>
      <c r="GA71" s="69" t="str" cm="1">
        <f t="array" ref="GA71">IF($X71="", "", IFERROR(INDEX($BN71:$EY71, $EZ71, MATCH(GA$8, $BN$2:$EY$2, 0)), ""))</f>
        <v/>
      </c>
      <c r="GB71" s="69" t="str" cm="1">
        <f t="array" ref="GB71">IF($X71="", "", IFERROR(INDEX($BN71:$EY71, $EZ71, MATCH(GB$8, $BN$2:$EY$2, 0)), ""))</f>
        <v/>
      </c>
      <c r="GC71" s="69" t="str" cm="1">
        <f t="array" ref="GC71">IF($X71="", "", IFERROR(INDEX($BN71:$EY71, $EZ71, MATCH(GC$8, $BN$2:$EY$2, 0)), ""))</f>
        <v/>
      </c>
      <c r="GD71" s="69" t="str" cm="1">
        <f t="array" ref="GD71">IF($X71="", "", IFERROR(INDEX($BN71:$EY71, $EZ71, MATCH(GD$8, $BN$2:$EY$2, 0)), ""))</f>
        <v/>
      </c>
      <c r="GE71" s="69" t="str" cm="1">
        <f t="array" ref="GE71">IF($X71="", "", IFERROR(INDEX($BN71:$EY71, $EZ71, MATCH(GE$8, $BN$2:$EY$2, 0)), ""))</f>
        <v/>
      </c>
      <c r="GF71" s="69" t="str" cm="1">
        <f t="array" ref="GF71">IF($X71="", "", IFERROR(INDEX($BN71:$EY71, $EZ71, MATCH(GF$8, $BN$2:$EY$2, 0)), ""))</f>
        <v/>
      </c>
      <c r="GG71" s="69" t="str" cm="1">
        <f t="array" ref="GG71">IF($X71="", "", IFERROR(INDEX($BN71:$EY71, $EZ71, MATCH(GG$8, $BN$2:$EY$2, 0)), ""))</f>
        <v/>
      </c>
      <c r="GH71" s="69" t="str" cm="1">
        <f t="array" ref="GH71">IF($X71="", "", IFERROR(INDEX($BN71:$EY71, $EZ71, MATCH(GH$8, $BN$2:$EY$2, 0)), ""))</f>
        <v/>
      </c>
      <c r="GI71" s="69" t="str" cm="1">
        <f t="array" ref="GI71">IF($X71="", "", IFERROR(INDEX($BN71:$EY71, $EZ71, MATCH(GI$8, $BN$2:$EY$2, 0)), ""))</f>
        <v/>
      </c>
      <c r="GJ71" s="69" t="str" cm="1">
        <f t="array" ref="GJ71">IF($X71="", "", IFERROR(INDEX($BN71:$EY71, $EZ71, MATCH(GJ$8, $BN$2:$EY$2, 0)), ""))</f>
        <v/>
      </c>
      <c r="GK71" s="69" t="str" cm="1">
        <f t="array" ref="GK71">IF($X71="", "", IFERROR(INDEX($BN71:$EY71, $EZ71, MATCH(GK$8, $BN$2:$EY$2, 0)), ""))</f>
        <v/>
      </c>
      <c r="GL71" s="69" t="str" cm="1">
        <f t="array" ref="GL71">IF($X71="", "", IFERROR(INDEX($BN71:$EY71, $EZ71, MATCH(GL$8, $BN$2:$EY$2, 0)), ""))</f>
        <v/>
      </c>
      <c r="GM71" s="69" t="str" cm="1">
        <f t="array" ref="GM71">IF($X71="", "", IFERROR(INDEX($BN71:$EY71, $EZ71, MATCH(GM$8, $BN$2:$EY$2, 0)), ""))</f>
        <v/>
      </c>
      <c r="GN71" s="69" t="str" cm="1">
        <f t="array" ref="GN71">IF($X71="", "", IFERROR(INDEX($BN71:$EY71, $EZ71, MATCH(GN$8, $BN$2:$EY$2, 0)), ""))</f>
        <v/>
      </c>
      <c r="GO71" s="69" t="str" cm="1">
        <f t="array" ref="GO71">IF($X71="", "", IFERROR(INDEX($BN71:$EY71, $EZ71, MATCH(GO$8, $BN$2:$EY$2, 0)), ""))</f>
        <v/>
      </c>
      <c r="GP71" s="69" t="str" cm="1">
        <f t="array" ref="GP71">IF($X71="", "", IFERROR(INDEX($BN71:$EY71, $EZ71, MATCH(GP$8, $BN$2:$EY$2, 0)), ""))</f>
        <v/>
      </c>
      <c r="GQ71" s="69" t="str" cm="1">
        <f t="array" ref="GQ71">IF($X71="", "", IFERROR(INDEX($BN71:$EY71, $EZ71, MATCH(GQ$8, $BN$2:$EY$2, 0)), ""))</f>
        <v/>
      </c>
      <c r="GR71" s="69" t="str" cm="1">
        <f t="array" ref="GR71">IF($X71="", "", IFERROR(INDEX($BN71:$EY71, $EZ71, MATCH(GR$8, $BN$2:$EY$2, 0)), ""))</f>
        <v/>
      </c>
      <c r="GS71" s="69" t="str" cm="1">
        <f t="array" ref="GS71">IF($X71="", "", IFERROR(INDEX($BN71:$EY71, $EZ71, MATCH(GS$8, $BN$2:$EY$2, 0)), ""))</f>
        <v/>
      </c>
      <c r="GT71" s="69" t="str" cm="1">
        <f t="array" ref="GT71">IF($X71="", "", IFERROR(INDEX($BN71:$EY71, $EZ71, MATCH(GT$8, $BN$2:$EY$2, 0)), ""))</f>
        <v/>
      </c>
      <c r="GU71" s="69" t="str" cm="1">
        <f t="array" ref="GU71">IF($X71="", "", IFERROR(INDEX($BN71:$EY71, $EZ71, MATCH(GU$8, $BN$2:$EY$2, 0)), ""))</f>
        <v/>
      </c>
      <c r="GV71" s="69" t="str" cm="1">
        <f t="array" ref="GV71">IF($X71="", "", IFERROR(INDEX($BN71:$EY71, $EZ71, MATCH(GV$8, $BN$2:$EY$2, 0)), ""))</f>
        <v/>
      </c>
      <c r="GW71" s="69" t="str" cm="1">
        <f t="array" ref="GW71">IF($X71="", "", IFERROR(INDEX($BN71:$EY71, $EZ71, MATCH(GW$8, $BN$2:$EY$2, 0)), ""))</f>
        <v/>
      </c>
      <c r="GX71" s="69" t="str" cm="1">
        <f t="array" ref="GX71">IF($X71="", "", IFERROR(INDEX($BN71:$EY71, $EZ71, MATCH(GX$8, $BN$2:$EY$2, 0)), ""))</f>
        <v/>
      </c>
      <c r="GY71" s="69" t="str" cm="1">
        <f t="array" ref="GY71">IF($X71="", "", IFERROR(INDEX($BN71:$EY71, $EZ71, MATCH(GY$8, $BN$2:$EY$2, 0)), ""))</f>
        <v/>
      </c>
      <c r="GZ71" s="69" t="str" cm="1">
        <f t="array" ref="GZ71">IF($X71="", "", IFERROR(INDEX($BN71:$EY71, $EZ71, MATCH(GZ$8, $BN$2:$EY$2, 0)), ""))</f>
        <v/>
      </c>
      <c r="HA71" s="69" t="str" cm="1">
        <f t="array" ref="HA71">IF($X71="", "", IFERROR(INDEX($BN71:$EY71, $EZ71, MATCH(HA$8, $BN$2:$EY$2, 0)), ""))</f>
        <v/>
      </c>
      <c r="HB71" s="69" t="str" cm="1">
        <f t="array" ref="HB71">IF($X71="", "", IFERROR(INDEX($BN71:$EY71, $EZ71, MATCH(HB$8, $BN$2:$EY$2, 0)), ""))</f>
        <v/>
      </c>
      <c r="HC71" s="69" t="str" cm="1">
        <f t="array" ref="HC71">IF($X71="", "", IFERROR(INDEX($BN71:$EY71, $EZ71, MATCH(HC$8, $BN$2:$EY$2, 0)), ""))</f>
        <v/>
      </c>
      <c r="HD71" s="69" t="str" cm="1">
        <f t="array" ref="HD71">IF($X71="", "", IFERROR(INDEX($BN71:$EY71, $EZ71, MATCH(HD$8, $BN$2:$EY$2, 0)), ""))</f>
        <v/>
      </c>
      <c r="HE71" s="69" t="str" cm="1">
        <f t="array" ref="HE71">IF($X71="", "", IFERROR(INDEX($BN71:$EY71, $EZ71, MATCH(HE$8, $BN$2:$EY$2, 0)), ""))</f>
        <v/>
      </c>
      <c r="HF71" s="69" t="str" cm="1">
        <f t="array" ref="HF71">IF($X71="", "", IFERROR(INDEX($BN71:$EY71, $EZ71, MATCH(HF$8, $BN$2:$EY$2, 0)), ""))</f>
        <v/>
      </c>
      <c r="HG71" s="69" t="str" cm="1">
        <f t="array" ref="HG71">IF($X71="", "", IFERROR(INDEX($BN71:$EY71, $EZ71, MATCH(HG$8, $BN$2:$EY$2, 0)), ""))</f>
        <v/>
      </c>
      <c r="HH71" s="69" t="str" cm="1">
        <f t="array" ref="HH71">IF($X71="", "", IFERROR(INDEX($BN71:$EY71, $EZ71, MATCH(HH$8, $BN$2:$EY$2, 0)), ""))</f>
        <v/>
      </c>
      <c r="HI71" s="69" t="str" cm="1">
        <f t="array" ref="HI71">IF($X71="", "", IFERROR(INDEX($BN71:$EY71, $EZ71, MATCH(HI$8, $BN$2:$EY$2, 0)), ""))</f>
        <v/>
      </c>
      <c r="HJ71" s="69" t="str" cm="1">
        <f t="array" ref="HJ71">IF($X71="", "", IFERROR(INDEX($BN71:$EY71, $EZ71, MATCH(HJ$8, $BN$2:$EY$2, 0)), ""))</f>
        <v/>
      </c>
      <c r="HK71" s="69" t="str" cm="1">
        <f t="array" ref="HK71">IF($X71="", "", IFERROR(INDEX($BN71:$EY71, $EZ71, MATCH(HK$8, $BN$2:$EY$2, 0)), ""))</f>
        <v/>
      </c>
      <c r="HL71" s="69" t="str" cm="1">
        <f t="array" ref="HL71">IF($X71="", "", IFERROR(INDEX($BN71:$EY71, $EZ71, MATCH(HL$8, $BN$2:$EY$2, 0)), ""))</f>
        <v/>
      </c>
      <c r="HM71" s="69" t="str" cm="1">
        <f t="array" ref="HM71">IF($X71="", "", IFERROR(INDEX($BN71:$EY71, $EZ71, MATCH(HM$8, $BN$2:$EY$2, 0)), ""))</f>
        <v/>
      </c>
      <c r="HN71" s="69" t="str" cm="1">
        <f t="array" ref="HN71">IF($X71="", "", IFERROR(INDEX($BN71:$EY71, $EZ71, MATCH(HN$8, $BN$2:$EY$2, 0)), ""))</f>
        <v/>
      </c>
      <c r="HO71" s="69" t="str" cm="1">
        <f t="array" ref="HO71">IF($X71="", "", IFERROR(INDEX($BN71:$EY71, $EZ71, MATCH(HO$8, $BN$2:$EY$2, 0)), ""))</f>
        <v/>
      </c>
      <c r="HP71" s="69" t="str" cm="1">
        <f t="array" ref="HP71">IF($X71="", "", IFERROR(INDEX($BN71:$EY71, $EZ71, MATCH(HP$8, $BN$2:$EY$2, 0)), ""))</f>
        <v/>
      </c>
      <c r="HQ71" s="69" t="str" cm="1">
        <f t="array" ref="HQ71">IF($X71="", "", IFERROR(INDEX($BN71:$EY71, $EZ71, MATCH(HQ$8, $BN$2:$EY$2, 0)), ""))</f>
        <v/>
      </c>
      <c r="HR71" s="70" t="str" cm="1">
        <f t="array" ref="HR71">IF($X71="", "", IFERROR(INDEX($BN71:$EY71, $EZ71, MATCH(HR$8, $BN$2:$EY$2, 0)), ""))</f>
        <v/>
      </c>
      <c r="HT71" s="8" t="str" cm="1">
        <f t="array" ref="HT71">IFERROR(INDEX($FA$6:$HR$6, $HS$6, MATCH(MIN($FA71:$HR71), $FA71:$HR71, 0)), "")</f>
        <v/>
      </c>
      <c r="HV71" s="8" t="str" cm="1">
        <f t="array" ref="HV71">IFERROR(INDEX(Trainers!$I$11:$I$20, MATCH(IFERROR(INDEX($FA$7:$HR$7, $HS$6, MATCH(MIN($FA71:$HR71), $FA71:$HR71, 0)), ""), Trainers!$AB$11:$AB$20, 0)), "")</f>
        <v/>
      </c>
      <c r="HX71" s="81" t="str">
        <f t="shared" si="167"/>
        <v/>
      </c>
      <c r="HY71" s="88" t="str">
        <f t="shared" si="168"/>
        <v/>
      </c>
      <c r="HZ71" s="81" t="str">
        <f t="shared" si="180"/>
        <v/>
      </c>
      <c r="IA71" s="88" t="str">
        <f t="shared" si="181"/>
        <v/>
      </c>
      <c r="IB71" s="81" t="str">
        <f t="shared" si="180"/>
        <v/>
      </c>
      <c r="IC71" s="88" t="str">
        <f t="shared" si="181"/>
        <v/>
      </c>
      <c r="ID71" s="81" t="str">
        <f t="shared" si="180"/>
        <v/>
      </c>
      <c r="IE71" s="88" t="str">
        <f t="shared" si="181"/>
        <v/>
      </c>
      <c r="IF71" s="81" t="str">
        <f t="shared" si="180"/>
        <v/>
      </c>
      <c r="IG71" s="88" t="str">
        <f t="shared" si="181"/>
        <v/>
      </c>
      <c r="IH71" s="81" t="str">
        <f t="shared" si="180"/>
        <v/>
      </c>
      <c r="II71" s="88" t="str">
        <f t="shared" si="181"/>
        <v/>
      </c>
      <c r="IJ71" s="81" t="str">
        <f t="shared" si="180"/>
        <v/>
      </c>
      <c r="IK71" s="88" t="str">
        <f t="shared" si="181"/>
        <v/>
      </c>
      <c r="IL71" s="81" t="str">
        <f t="shared" si="180"/>
        <v/>
      </c>
      <c r="IM71" s="88" t="str">
        <f t="shared" si="181"/>
        <v/>
      </c>
      <c r="IN71" s="81" t="str">
        <f t="shared" si="180"/>
        <v/>
      </c>
      <c r="IO71" s="88" t="str">
        <f t="shared" si="181"/>
        <v/>
      </c>
      <c r="IP71" s="81" t="str">
        <f t="shared" si="180"/>
        <v/>
      </c>
      <c r="IQ71" s="88" t="str">
        <f t="shared" si="179"/>
        <v/>
      </c>
      <c r="IS71" s="81" t="str" cm="1">
        <f t="array" ref="IS71">IF($X71="", "", IFERROR(INDEX($HX$3:$IQ$3, $IR$3, MATCH(IS$10, $HX71:$IQ71, 0)), ""))</f>
        <v/>
      </c>
      <c r="IT71" s="89" t="str" cm="1">
        <f t="array" ref="IT71">IF($X71="", "", IFERROR(INDEX($HX$3:$IQ$3, $IR$3, MATCH(IT$10, $HX71:$IQ71, 0)), ""))</f>
        <v/>
      </c>
      <c r="IU71" s="89" t="str" cm="1">
        <f t="array" ref="IU71">IF($X71="", "", IFERROR(INDEX($HX$3:$IQ$3, $IR$3, MATCH(IU$10, $HX71:$IQ71, 0)), ""))</f>
        <v/>
      </c>
      <c r="IV71" s="8" t="str">
        <f t="shared" si="151"/>
        <v/>
      </c>
      <c r="IX71" s="8" t="str">
        <f t="shared" si="152"/>
        <v/>
      </c>
      <c r="IZ71" s="8" t="str">
        <f>IF($BL71="", "", IFERROR(INDEX(Trainers!$AB$11:$AB$20, MATCH($BL71, Trainers!$I$11:$I$20, 0)), ""))</f>
        <v/>
      </c>
      <c r="JA71" s="78" t="str">
        <f t="shared" si="153"/>
        <v/>
      </c>
      <c r="JB71" s="8" t="str" cm="1">
        <f t="array" ref="JB71">IFERROR(INDEX($BN$7:$EY$7, $BM$7, MATCH(CONCATENATE($IZ71, " - ", $BJ71), $BN$2:$EY$2, 0)), "")</f>
        <v/>
      </c>
      <c r="JC71" s="8" t="str">
        <f t="shared" si="154"/>
        <v/>
      </c>
      <c r="JE71" s="8" t="str">
        <f>IF($HV71="", "", IFERROR(INDEX(Trainers!$AB$11:$AB$20, MATCH($HV71, Trainers!$I$11:$I$20, 0)), ""))</f>
        <v/>
      </c>
      <c r="JF71" s="78" t="str" cm="1">
        <f t="array" ref="JF71">IF(IFERROR(INDEX($F71:$L71, $Y71, MATCH($HT71, $F$9:$L$9, 0)), "")="", "", IFERROR(INDEX($F71:$L71, $Y71, MATCH($HT71, $F$9:$L$9, 0)), ""))</f>
        <v/>
      </c>
      <c r="JG71" s="8" t="str" cm="1">
        <f t="array" ref="JG71">IFERROR(INDEX($BN$7:$EY$7, $BM$7, MATCH(CONCATENATE($JE71, " - ", $HT71), $BN$2:$EY$2, 0)), "")</f>
        <v/>
      </c>
      <c r="JH71" s="8" t="str">
        <f t="shared" si="155"/>
        <v/>
      </c>
    </row>
    <row r="72" spans="1:268" x14ac:dyDescent="0.25">
      <c r="A72" s="2"/>
      <c r="B72" s="20"/>
      <c r="C72" s="21"/>
      <c r="D72" s="38"/>
      <c r="E72" s="22"/>
      <c r="F72" s="22"/>
      <c r="G72" s="22"/>
      <c r="H72" s="22"/>
      <c r="I72" s="22"/>
      <c r="J72" s="22"/>
      <c r="K72" s="22"/>
      <c r="L72" s="23"/>
      <c r="M72" s="2"/>
      <c r="N72" s="101" t="str">
        <f t="shared" si="75"/>
        <v/>
      </c>
      <c r="O72" s="2"/>
      <c r="P72" s="62"/>
      <c r="Q72" s="62"/>
      <c r="R72" s="62"/>
      <c r="X72" s="8" t="str">
        <f t="shared" si="76"/>
        <v/>
      </c>
      <c r="Z72" s="8" t="str">
        <f t="shared" si="38"/>
        <v/>
      </c>
      <c r="AA72" s="8" t="str">
        <f t="shared" si="39"/>
        <v/>
      </c>
      <c r="AB72" s="8" t="str">
        <f t="shared" si="40"/>
        <v/>
      </c>
      <c r="AC72" s="8" t="str">
        <f t="shared" si="171"/>
        <v/>
      </c>
      <c r="AD72" s="8" t="str">
        <f t="shared" si="172"/>
        <v/>
      </c>
      <c r="AE72" s="8" t="str">
        <f t="shared" si="173"/>
        <v/>
      </c>
      <c r="AF72" s="8" t="str">
        <f t="shared" si="174"/>
        <v/>
      </c>
      <c r="AG72" s="8" t="str">
        <f t="shared" si="175"/>
        <v/>
      </c>
      <c r="AH72" s="8" t="str">
        <f t="shared" si="176"/>
        <v/>
      </c>
      <c r="AI72" s="8" t="str">
        <f t="shared" si="177"/>
        <v/>
      </c>
      <c r="AJ72" s="8" t="str">
        <f t="shared" si="178"/>
        <v/>
      </c>
      <c r="AL72" s="68" t="str">
        <f t="shared" si="158"/>
        <v/>
      </c>
      <c r="AM72" s="69" t="str">
        <f t="shared" si="159"/>
        <v/>
      </c>
      <c r="AN72" s="69" t="str">
        <f t="shared" si="160"/>
        <v/>
      </c>
      <c r="AO72" s="69" t="str">
        <f t="shared" si="161"/>
        <v/>
      </c>
      <c r="AP72" s="69" t="str">
        <f t="shared" si="162"/>
        <v/>
      </c>
      <c r="AQ72" s="69" t="str">
        <f t="shared" si="163"/>
        <v/>
      </c>
      <c r="AR72" s="70" t="str">
        <f t="shared" si="164"/>
        <v/>
      </c>
      <c r="AT72" s="68" t="str">
        <f>IF($D72="", "", IFERROR(INDEX('Training Positions'!C$11:C$30, MATCH($D72, 'Training Positions'!$B$11:$B$30, 0)), ""))</f>
        <v/>
      </c>
      <c r="AU72" s="69" t="str">
        <f>IF($D72="", "", IFERROR(INDEX('Training Positions'!D$11:D$30, MATCH($D72, 'Training Positions'!$B$11:$B$30, 0)), ""))</f>
        <v/>
      </c>
      <c r="AV72" s="69" t="str">
        <f>IF($D72="", "", IFERROR(INDEX('Training Positions'!E$11:E$30, MATCH($D72, 'Training Positions'!$B$11:$B$30, 0)), ""))</f>
        <v/>
      </c>
      <c r="AW72" s="69" t="str">
        <f>IF($D72="", "", IFERROR(INDEX('Training Positions'!F$11:F$30, MATCH($D72, 'Training Positions'!$B$11:$B$30, 0)), ""))</f>
        <v/>
      </c>
      <c r="AX72" s="69" t="str">
        <f>IF($D72="", "", IFERROR(INDEX('Training Positions'!G$11:G$30, MATCH($D72, 'Training Positions'!$B$11:$B$30, 0)), ""))</f>
        <v/>
      </c>
      <c r="AY72" s="69" t="str">
        <f>IF($D72="", "", IFERROR(INDEX('Training Positions'!H$11:H$30, MATCH($D72, 'Training Positions'!$B$11:$B$30, 0)), ""))</f>
        <v/>
      </c>
      <c r="AZ72" s="70" t="str">
        <f>IF($D72="", "", IFERROR(INDEX('Training Positions'!I$11:I$30, MATCH($D72, 'Training Positions'!$B$11:$B$30, 0)), ""))</f>
        <v/>
      </c>
      <c r="BB72" s="68" t="str">
        <f t="shared" si="183"/>
        <v/>
      </c>
      <c r="BC72" s="69" t="str">
        <f t="shared" si="183"/>
        <v/>
      </c>
      <c r="BD72" s="69" t="str">
        <f t="shared" si="182"/>
        <v/>
      </c>
      <c r="BE72" s="69" t="str">
        <f t="shared" si="182"/>
        <v/>
      </c>
      <c r="BF72" s="69" t="str">
        <f t="shared" si="182"/>
        <v/>
      </c>
      <c r="BG72" s="69" t="str">
        <f t="shared" si="182"/>
        <v/>
      </c>
      <c r="BH72" s="70" t="str">
        <f t="shared" si="182"/>
        <v/>
      </c>
      <c r="BJ72" s="8" t="str" cm="1">
        <f t="array" ref="BJ72">IF($X72="", "", IFERROR(INDEX($BB$10:$BH$10, $BA$10, MATCH(MIN($BB72:$BH72), $BB72:$BH72, 0)), ""))</f>
        <v/>
      </c>
      <c r="BK72" s="78" t="str">
        <f t="shared" si="78"/>
        <v/>
      </c>
      <c r="BL72" s="8" t="str">
        <f>IF($IX72="", "", IFERROR(INDEX(Trainers!$I$11:$I$20, MATCH($IX72, Trainers!$AB$11:$AB$20, 0)), ""))</f>
        <v/>
      </c>
      <c r="BN72" s="68" t="str" cm="1">
        <f t="array" ref="BN72">IF(OR($X72="", BN$7=""), "", IFERROR(IF(IFERROR(INDEX($F72:$L72, $BM72, MATCH(BN$6, $F$9:$L$9, 0)), "")&gt;BN$7, "", IFERROR(INDEX($BB72:$BH72, $BM72, MATCH(BN$6, $BB$10:$BH$10, 0)), "")), ""))</f>
        <v/>
      </c>
      <c r="BO72" s="70" t="str" cm="1">
        <f t="array" ref="BO72">IF(OR($X72="", BO$7=""), "", IFERROR(IF(IFERROR(INDEX($F72:$L72, $BM72, MATCH(BO$6, $F$9:$L$9, 0)), "")&gt;BO$7, "", IFERROR(INDEX($BB72:$BH72, $BM72, MATCH(BO$6, $BB$10:$BH$10, 0)), "")), ""))</f>
        <v/>
      </c>
      <c r="BP72" s="68" t="str">
        <f t="shared" si="79"/>
        <v/>
      </c>
      <c r="BQ72" s="69" t="str">
        <f t="shared" si="80"/>
        <v/>
      </c>
      <c r="BR72" s="69" t="str">
        <f t="shared" si="81"/>
        <v/>
      </c>
      <c r="BS72" s="69" t="str">
        <f t="shared" si="82"/>
        <v/>
      </c>
      <c r="BT72" s="69" t="str">
        <f t="shared" si="83"/>
        <v/>
      </c>
      <c r="BU72" s="69" t="str">
        <f t="shared" si="84"/>
        <v/>
      </c>
      <c r="BV72" s="70" t="str">
        <f t="shared" si="85"/>
        <v/>
      </c>
      <c r="BW72" s="68" t="str" cm="1">
        <f t="array" ref="BW72">IF(OR($X72="", BW$7=""), "", IFERROR(IF(IFERROR(INDEX($F72:$L72, $BM72, MATCH(BW$6, $F$9:$L$9, 0)), "")&gt;BW$7, "", IFERROR(INDEX($BB72:$BH72, $BM72, MATCH(BW$6, $BB$10:$BH$10, 0)), "")), ""))</f>
        <v/>
      </c>
      <c r="BX72" s="70" t="str" cm="1">
        <f t="array" ref="BX72">IF(OR($X72="", BX$7=""), "", IFERROR(IF(IFERROR(INDEX($F72:$L72, $BM72, MATCH(BX$6, $F$9:$L$9, 0)), "")&gt;BX$7, "", IFERROR(INDEX($BB72:$BH72, $BM72, MATCH(BX$6, $BB$10:$BH$10, 0)), "")), ""))</f>
        <v/>
      </c>
      <c r="BY72" s="68" t="str">
        <f t="shared" si="86"/>
        <v/>
      </c>
      <c r="BZ72" s="69" t="str">
        <f t="shared" si="87"/>
        <v/>
      </c>
      <c r="CA72" s="69" t="str">
        <f t="shared" si="88"/>
        <v/>
      </c>
      <c r="CB72" s="69" t="str">
        <f t="shared" si="89"/>
        <v/>
      </c>
      <c r="CC72" s="69" t="str">
        <f t="shared" si="90"/>
        <v/>
      </c>
      <c r="CD72" s="69" t="str">
        <f t="shared" si="91"/>
        <v/>
      </c>
      <c r="CE72" s="70" t="str">
        <f t="shared" si="92"/>
        <v/>
      </c>
      <c r="CF72" s="68" t="str" cm="1">
        <f t="array" ref="CF72">IF(OR($X72="", CF$7=""), "", IFERROR(IF(IFERROR(INDEX($F72:$L72, $BM72, MATCH(CF$6, $F$9:$L$9, 0)), "")&gt;CF$7, "", IFERROR(INDEX($BB72:$BH72, $BM72, MATCH(CF$6, $BB$10:$BH$10, 0)), "")), ""))</f>
        <v/>
      </c>
      <c r="CG72" s="70" t="str" cm="1">
        <f t="array" ref="CG72">IF(OR($X72="", CG$7=""), "", IFERROR(IF(IFERROR(INDEX($F72:$L72, $BM72, MATCH(CG$6, $F$9:$L$9, 0)), "")&gt;CG$7, "", IFERROR(INDEX($BB72:$BH72, $BM72, MATCH(CG$6, $BB$10:$BH$10, 0)), "")), ""))</f>
        <v/>
      </c>
      <c r="CH72" s="68" t="str">
        <f t="shared" si="93"/>
        <v/>
      </c>
      <c r="CI72" s="69" t="str">
        <f t="shared" si="94"/>
        <v/>
      </c>
      <c r="CJ72" s="69" t="str">
        <f t="shared" si="95"/>
        <v/>
      </c>
      <c r="CK72" s="69" t="str">
        <f t="shared" si="96"/>
        <v/>
      </c>
      <c r="CL72" s="69" t="str">
        <f t="shared" si="97"/>
        <v/>
      </c>
      <c r="CM72" s="69" t="str">
        <f t="shared" si="98"/>
        <v/>
      </c>
      <c r="CN72" s="70" t="str">
        <f t="shared" si="99"/>
        <v/>
      </c>
      <c r="CO72" s="68" t="str" cm="1">
        <f t="array" ref="CO72">IF(OR($X72="", CO$7=""), "", IFERROR(IF(IFERROR(INDEX($F72:$L72, $BM72, MATCH(CO$6, $F$9:$L$9, 0)), "")&gt;CO$7, "", IFERROR(INDEX($BB72:$BH72, $BM72, MATCH(CO$6, $BB$10:$BH$10, 0)), "")), ""))</f>
        <v/>
      </c>
      <c r="CP72" s="70" t="str" cm="1">
        <f t="array" ref="CP72">IF(OR($X72="", CP$7=""), "", IFERROR(IF(IFERROR(INDEX($F72:$L72, $BM72, MATCH(CP$6, $F$9:$L$9, 0)), "")&gt;CP$7, "", IFERROR(INDEX($BB72:$BH72, $BM72, MATCH(CP$6, $BB$10:$BH$10, 0)), "")), ""))</f>
        <v/>
      </c>
      <c r="CQ72" s="68" t="str">
        <f t="shared" si="100"/>
        <v/>
      </c>
      <c r="CR72" s="69" t="str">
        <f t="shared" si="101"/>
        <v/>
      </c>
      <c r="CS72" s="69" t="str">
        <f t="shared" si="102"/>
        <v/>
      </c>
      <c r="CT72" s="69" t="str">
        <f t="shared" si="103"/>
        <v/>
      </c>
      <c r="CU72" s="69" t="str">
        <f t="shared" si="104"/>
        <v/>
      </c>
      <c r="CV72" s="69" t="str">
        <f t="shared" si="105"/>
        <v/>
      </c>
      <c r="CW72" s="70" t="str">
        <f t="shared" si="106"/>
        <v/>
      </c>
      <c r="CX72" s="68" t="str" cm="1">
        <f t="array" ref="CX72">IF(OR($X72="", CX$7=""), "", IFERROR(IF(IFERROR(INDEX($F72:$L72, $BM72, MATCH(CX$6, $F$9:$L$9, 0)), "")&gt;CX$7, "", IFERROR(INDEX($BB72:$BH72, $BM72, MATCH(CX$6, $BB$10:$BH$10, 0)), "")), ""))</f>
        <v/>
      </c>
      <c r="CY72" s="70" t="str" cm="1">
        <f t="array" ref="CY72">IF(OR($X72="", CY$7=""), "", IFERROR(IF(IFERROR(INDEX($F72:$L72, $BM72, MATCH(CY$6, $F$9:$L$9, 0)), "")&gt;CY$7, "", IFERROR(INDEX($BB72:$BH72, $BM72, MATCH(CY$6, $BB$10:$BH$10, 0)), "")), ""))</f>
        <v/>
      </c>
      <c r="CZ72" s="68" t="str">
        <f t="shared" si="107"/>
        <v/>
      </c>
      <c r="DA72" s="69" t="str">
        <f t="shared" si="108"/>
        <v/>
      </c>
      <c r="DB72" s="69" t="str">
        <f t="shared" si="109"/>
        <v/>
      </c>
      <c r="DC72" s="69" t="str">
        <f t="shared" si="110"/>
        <v/>
      </c>
      <c r="DD72" s="69" t="str">
        <f t="shared" si="111"/>
        <v/>
      </c>
      <c r="DE72" s="69" t="str">
        <f t="shared" si="112"/>
        <v/>
      </c>
      <c r="DF72" s="70" t="str">
        <f t="shared" si="113"/>
        <v/>
      </c>
      <c r="DG72" s="68" t="str" cm="1">
        <f t="array" ref="DG72">IF(OR($X72="", DG$7=""), "", IFERROR(IF(IFERROR(INDEX($F72:$L72, $BM72, MATCH(DG$6, $F$9:$L$9, 0)), "")&gt;DG$7, "", IFERROR(INDEX($BB72:$BH72, $BM72, MATCH(DG$6, $BB$10:$BH$10, 0)), "")), ""))</f>
        <v/>
      </c>
      <c r="DH72" s="70" t="str" cm="1">
        <f t="array" ref="DH72">IF(OR($X72="", DH$7=""), "", IFERROR(IF(IFERROR(INDEX($F72:$L72, $BM72, MATCH(DH$6, $F$9:$L$9, 0)), "")&gt;DH$7, "", IFERROR(INDEX($BB72:$BH72, $BM72, MATCH(DH$6, $BB$10:$BH$10, 0)), "")), ""))</f>
        <v/>
      </c>
      <c r="DI72" s="68" t="str">
        <f t="shared" si="114"/>
        <v/>
      </c>
      <c r="DJ72" s="69" t="str">
        <f t="shared" si="115"/>
        <v/>
      </c>
      <c r="DK72" s="69" t="str">
        <f t="shared" si="116"/>
        <v/>
      </c>
      <c r="DL72" s="69" t="str">
        <f t="shared" si="117"/>
        <v/>
      </c>
      <c r="DM72" s="69" t="str">
        <f t="shared" si="118"/>
        <v/>
      </c>
      <c r="DN72" s="69" t="str">
        <f t="shared" si="119"/>
        <v/>
      </c>
      <c r="DO72" s="70" t="str">
        <f t="shared" si="120"/>
        <v/>
      </c>
      <c r="DP72" s="68" t="str" cm="1">
        <f t="array" ref="DP72">IF(OR($X72="", DP$7=""), "", IFERROR(IF(IFERROR(INDEX($F72:$L72, $BM72, MATCH(DP$6, $F$9:$L$9, 0)), "")&gt;DP$7, "", IFERROR(INDEX($BB72:$BH72, $BM72, MATCH(DP$6, $BB$10:$BH$10, 0)), "")), ""))</f>
        <v/>
      </c>
      <c r="DQ72" s="70" t="str" cm="1">
        <f t="array" ref="DQ72">IF(OR($X72="", DQ$7=""), "", IFERROR(IF(IFERROR(INDEX($F72:$L72, $BM72, MATCH(DQ$6, $F$9:$L$9, 0)), "")&gt;DQ$7, "", IFERROR(INDEX($BB72:$BH72, $BM72, MATCH(DQ$6, $BB$10:$BH$10, 0)), "")), ""))</f>
        <v/>
      </c>
      <c r="DR72" s="68" t="str">
        <f t="shared" si="121"/>
        <v/>
      </c>
      <c r="DS72" s="69" t="str">
        <f t="shared" si="122"/>
        <v/>
      </c>
      <c r="DT72" s="69" t="str">
        <f t="shared" si="123"/>
        <v/>
      </c>
      <c r="DU72" s="69" t="str">
        <f t="shared" si="124"/>
        <v/>
      </c>
      <c r="DV72" s="69" t="str">
        <f t="shared" si="125"/>
        <v/>
      </c>
      <c r="DW72" s="69" t="str">
        <f t="shared" si="126"/>
        <v/>
      </c>
      <c r="DX72" s="70" t="str">
        <f t="shared" si="127"/>
        <v/>
      </c>
      <c r="DY72" s="68" t="str" cm="1">
        <f t="array" ref="DY72">IF(OR($X72="", DY$7=""), "", IFERROR(IF(IFERROR(INDEX($F72:$L72, $BM72, MATCH(DY$6, $F$9:$L$9, 0)), "")&gt;DY$7, "", IFERROR(INDEX($BB72:$BH72, $BM72, MATCH(DY$6, $BB$10:$BH$10, 0)), "")), ""))</f>
        <v/>
      </c>
      <c r="DZ72" s="70" t="str" cm="1">
        <f t="array" ref="DZ72">IF(OR($X72="", DZ$7=""), "", IFERROR(IF(IFERROR(INDEX($F72:$L72, $BM72, MATCH(DZ$6, $F$9:$L$9, 0)), "")&gt;DZ$7, "", IFERROR(INDEX($BB72:$BH72, $BM72, MATCH(DZ$6, $BB$10:$BH$10, 0)), "")), ""))</f>
        <v/>
      </c>
      <c r="EA72" s="68" t="str">
        <f t="shared" si="128"/>
        <v/>
      </c>
      <c r="EB72" s="69" t="str">
        <f t="shared" si="129"/>
        <v/>
      </c>
      <c r="EC72" s="69" t="str">
        <f t="shared" si="130"/>
        <v/>
      </c>
      <c r="ED72" s="69" t="str">
        <f t="shared" si="131"/>
        <v/>
      </c>
      <c r="EE72" s="69" t="str">
        <f t="shared" si="132"/>
        <v/>
      </c>
      <c r="EF72" s="69" t="str">
        <f t="shared" si="133"/>
        <v/>
      </c>
      <c r="EG72" s="70" t="str">
        <f t="shared" si="134"/>
        <v/>
      </c>
      <c r="EH72" s="68" t="str" cm="1">
        <f t="array" ref="EH72">IF(OR($X72="", EH$7=""), "", IFERROR(IF(IFERROR(INDEX($F72:$L72, $BM72, MATCH(EH$6, $F$9:$L$9, 0)), "")&gt;EH$7, "", IFERROR(INDEX($BB72:$BH72, $BM72, MATCH(EH$6, $BB$10:$BH$10, 0)), "")), ""))</f>
        <v/>
      </c>
      <c r="EI72" s="70" t="str" cm="1">
        <f t="array" ref="EI72">IF(OR($X72="", EI$7=""), "", IFERROR(IF(IFERROR(INDEX($F72:$L72, $BM72, MATCH(EI$6, $F$9:$L$9, 0)), "")&gt;EI$7, "", IFERROR(INDEX($BB72:$BH72, $BM72, MATCH(EI$6, $BB$10:$BH$10, 0)), "")), ""))</f>
        <v/>
      </c>
      <c r="EJ72" s="68" t="str">
        <f t="shared" si="135"/>
        <v/>
      </c>
      <c r="EK72" s="69" t="str">
        <f t="shared" si="136"/>
        <v/>
      </c>
      <c r="EL72" s="69" t="str">
        <f t="shared" si="137"/>
        <v/>
      </c>
      <c r="EM72" s="69" t="str">
        <f t="shared" si="138"/>
        <v/>
      </c>
      <c r="EN72" s="69" t="str">
        <f t="shared" si="139"/>
        <v/>
      </c>
      <c r="EO72" s="69" t="str">
        <f t="shared" si="140"/>
        <v/>
      </c>
      <c r="EP72" s="70" t="str">
        <f t="shared" si="141"/>
        <v/>
      </c>
      <c r="EQ72" s="68" t="str" cm="1">
        <f t="array" ref="EQ72">IF(OR($X72="", EQ$7=""), "", IFERROR(IF(IFERROR(INDEX($F72:$L72, $BM72, MATCH(EQ$6, $F$9:$L$9, 0)), "")&gt;EQ$7, "", IFERROR(INDEX($BB72:$BH72, $BM72, MATCH(EQ$6, $BB$10:$BH$10, 0)), "")), ""))</f>
        <v/>
      </c>
      <c r="ER72" s="70" t="str" cm="1">
        <f t="array" ref="ER72">IF(OR($X72="", ER$7=""), "", IFERROR(IF(IFERROR(INDEX($F72:$L72, $BM72, MATCH(ER$6, $F$9:$L$9, 0)), "")&gt;ER$7, "", IFERROR(INDEX($BB72:$BH72, $BM72, MATCH(ER$6, $BB$10:$BH$10, 0)), "")), ""))</f>
        <v/>
      </c>
      <c r="ES72" s="68" t="str">
        <f t="shared" si="142"/>
        <v/>
      </c>
      <c r="ET72" s="69" t="str">
        <f t="shared" si="143"/>
        <v/>
      </c>
      <c r="EU72" s="69" t="str">
        <f t="shared" si="144"/>
        <v/>
      </c>
      <c r="EV72" s="69" t="str">
        <f t="shared" si="145"/>
        <v/>
      </c>
      <c r="EW72" s="69" t="str">
        <f t="shared" si="146"/>
        <v/>
      </c>
      <c r="EX72" s="69" t="str">
        <f t="shared" si="147"/>
        <v/>
      </c>
      <c r="EY72" s="70" t="str">
        <f t="shared" si="148"/>
        <v/>
      </c>
      <c r="FA72" s="68" t="str" cm="1">
        <f t="array" ref="FA72">IF($X72="", "", IFERROR(INDEX($BN72:$EY72, $EZ72, MATCH(FA$8, $BN$2:$EY$2, 0)), ""))</f>
        <v/>
      </c>
      <c r="FB72" s="69" t="str" cm="1">
        <f t="array" ref="FB72">IF($X72="", "", IFERROR(INDEX($BN72:$EY72, $EZ72, MATCH(FB$8, $BN$2:$EY$2, 0)), ""))</f>
        <v/>
      </c>
      <c r="FC72" s="69" t="str" cm="1">
        <f t="array" ref="FC72">IF($X72="", "", IFERROR(INDEX($BN72:$EY72, $EZ72, MATCH(FC$8, $BN$2:$EY$2, 0)), ""))</f>
        <v/>
      </c>
      <c r="FD72" s="69" t="str" cm="1">
        <f t="array" ref="FD72">IF($X72="", "", IFERROR(INDEX($BN72:$EY72, $EZ72, MATCH(FD$8, $BN$2:$EY$2, 0)), ""))</f>
        <v/>
      </c>
      <c r="FE72" s="69" t="str" cm="1">
        <f t="array" ref="FE72">IF($X72="", "", IFERROR(INDEX($BN72:$EY72, $EZ72, MATCH(FE$8, $BN$2:$EY$2, 0)), ""))</f>
        <v/>
      </c>
      <c r="FF72" s="69" t="str" cm="1">
        <f t="array" ref="FF72">IF($X72="", "", IFERROR(INDEX($BN72:$EY72, $EZ72, MATCH(FF$8, $BN$2:$EY$2, 0)), ""))</f>
        <v/>
      </c>
      <c r="FG72" s="69" t="str" cm="1">
        <f t="array" ref="FG72">IF($X72="", "", IFERROR(INDEX($BN72:$EY72, $EZ72, MATCH(FG$8, $BN$2:$EY$2, 0)), ""))</f>
        <v/>
      </c>
      <c r="FH72" s="69" t="str" cm="1">
        <f t="array" ref="FH72">IF($X72="", "", IFERROR(INDEX($BN72:$EY72, $EZ72, MATCH(FH$8, $BN$2:$EY$2, 0)), ""))</f>
        <v/>
      </c>
      <c r="FI72" s="69" t="str" cm="1">
        <f t="array" ref="FI72">IF($X72="", "", IFERROR(INDEX($BN72:$EY72, $EZ72, MATCH(FI$8, $BN$2:$EY$2, 0)), ""))</f>
        <v/>
      </c>
      <c r="FJ72" s="69" t="str" cm="1">
        <f t="array" ref="FJ72">IF($X72="", "", IFERROR(INDEX($BN72:$EY72, $EZ72, MATCH(FJ$8, $BN$2:$EY$2, 0)), ""))</f>
        <v/>
      </c>
      <c r="FK72" s="69" t="str" cm="1">
        <f t="array" ref="FK72">IF($X72="", "", IFERROR(INDEX($BN72:$EY72, $EZ72, MATCH(FK$8, $BN$2:$EY$2, 0)), ""))</f>
        <v/>
      </c>
      <c r="FL72" s="69" t="str" cm="1">
        <f t="array" ref="FL72">IF($X72="", "", IFERROR(INDEX($BN72:$EY72, $EZ72, MATCH(FL$8, $BN$2:$EY$2, 0)), ""))</f>
        <v/>
      </c>
      <c r="FM72" s="69" t="str" cm="1">
        <f t="array" ref="FM72">IF($X72="", "", IFERROR(INDEX($BN72:$EY72, $EZ72, MATCH(FM$8, $BN$2:$EY$2, 0)), ""))</f>
        <v/>
      </c>
      <c r="FN72" s="69" t="str" cm="1">
        <f t="array" ref="FN72">IF($X72="", "", IFERROR(INDEX($BN72:$EY72, $EZ72, MATCH(FN$8, $BN$2:$EY$2, 0)), ""))</f>
        <v/>
      </c>
      <c r="FO72" s="69" t="str" cm="1">
        <f t="array" ref="FO72">IF($X72="", "", IFERROR(INDEX($BN72:$EY72, $EZ72, MATCH(FO$8, $BN$2:$EY$2, 0)), ""))</f>
        <v/>
      </c>
      <c r="FP72" s="69" t="str" cm="1">
        <f t="array" ref="FP72">IF($X72="", "", IFERROR(INDEX($BN72:$EY72, $EZ72, MATCH(FP$8, $BN$2:$EY$2, 0)), ""))</f>
        <v/>
      </c>
      <c r="FQ72" s="69" t="str" cm="1">
        <f t="array" ref="FQ72">IF($X72="", "", IFERROR(INDEX($BN72:$EY72, $EZ72, MATCH(FQ$8, $BN$2:$EY$2, 0)), ""))</f>
        <v/>
      </c>
      <c r="FR72" s="69" t="str" cm="1">
        <f t="array" ref="FR72">IF($X72="", "", IFERROR(INDEX($BN72:$EY72, $EZ72, MATCH(FR$8, $BN$2:$EY$2, 0)), ""))</f>
        <v/>
      </c>
      <c r="FS72" s="69" t="str" cm="1">
        <f t="array" ref="FS72">IF($X72="", "", IFERROR(INDEX($BN72:$EY72, $EZ72, MATCH(FS$8, $BN$2:$EY$2, 0)), ""))</f>
        <v/>
      </c>
      <c r="FT72" s="69" t="str" cm="1">
        <f t="array" ref="FT72">IF($X72="", "", IFERROR(INDEX($BN72:$EY72, $EZ72, MATCH(FT$8, $BN$2:$EY$2, 0)), ""))</f>
        <v/>
      </c>
      <c r="FU72" s="69" t="str" cm="1">
        <f t="array" ref="FU72">IF($X72="", "", IFERROR(INDEX($BN72:$EY72, $EZ72, MATCH(FU$8, $BN$2:$EY$2, 0)), ""))</f>
        <v/>
      </c>
      <c r="FV72" s="69" t="str" cm="1">
        <f t="array" ref="FV72">IF($X72="", "", IFERROR(INDEX($BN72:$EY72, $EZ72, MATCH(FV$8, $BN$2:$EY$2, 0)), ""))</f>
        <v/>
      </c>
      <c r="FW72" s="69" t="str" cm="1">
        <f t="array" ref="FW72">IF($X72="", "", IFERROR(INDEX($BN72:$EY72, $EZ72, MATCH(FW$8, $BN$2:$EY$2, 0)), ""))</f>
        <v/>
      </c>
      <c r="FX72" s="69" t="str" cm="1">
        <f t="array" ref="FX72">IF($X72="", "", IFERROR(INDEX($BN72:$EY72, $EZ72, MATCH(FX$8, $BN$2:$EY$2, 0)), ""))</f>
        <v/>
      </c>
      <c r="FY72" s="69" t="str" cm="1">
        <f t="array" ref="FY72">IF($X72="", "", IFERROR(INDEX($BN72:$EY72, $EZ72, MATCH(FY$8, $BN$2:$EY$2, 0)), ""))</f>
        <v/>
      </c>
      <c r="FZ72" s="69" t="str" cm="1">
        <f t="array" ref="FZ72">IF($X72="", "", IFERROR(INDEX($BN72:$EY72, $EZ72, MATCH(FZ$8, $BN$2:$EY$2, 0)), ""))</f>
        <v/>
      </c>
      <c r="GA72" s="69" t="str" cm="1">
        <f t="array" ref="GA72">IF($X72="", "", IFERROR(INDEX($BN72:$EY72, $EZ72, MATCH(GA$8, $BN$2:$EY$2, 0)), ""))</f>
        <v/>
      </c>
      <c r="GB72" s="69" t="str" cm="1">
        <f t="array" ref="GB72">IF($X72="", "", IFERROR(INDEX($BN72:$EY72, $EZ72, MATCH(GB$8, $BN$2:$EY$2, 0)), ""))</f>
        <v/>
      </c>
      <c r="GC72" s="69" t="str" cm="1">
        <f t="array" ref="GC72">IF($X72="", "", IFERROR(INDEX($BN72:$EY72, $EZ72, MATCH(GC$8, $BN$2:$EY$2, 0)), ""))</f>
        <v/>
      </c>
      <c r="GD72" s="69" t="str" cm="1">
        <f t="array" ref="GD72">IF($X72="", "", IFERROR(INDEX($BN72:$EY72, $EZ72, MATCH(GD$8, $BN$2:$EY$2, 0)), ""))</f>
        <v/>
      </c>
      <c r="GE72" s="69" t="str" cm="1">
        <f t="array" ref="GE72">IF($X72="", "", IFERROR(INDEX($BN72:$EY72, $EZ72, MATCH(GE$8, $BN$2:$EY$2, 0)), ""))</f>
        <v/>
      </c>
      <c r="GF72" s="69" t="str" cm="1">
        <f t="array" ref="GF72">IF($X72="", "", IFERROR(INDEX($BN72:$EY72, $EZ72, MATCH(GF$8, $BN$2:$EY$2, 0)), ""))</f>
        <v/>
      </c>
      <c r="GG72" s="69" t="str" cm="1">
        <f t="array" ref="GG72">IF($X72="", "", IFERROR(INDEX($BN72:$EY72, $EZ72, MATCH(GG$8, $BN$2:$EY$2, 0)), ""))</f>
        <v/>
      </c>
      <c r="GH72" s="69" t="str" cm="1">
        <f t="array" ref="GH72">IF($X72="", "", IFERROR(INDEX($BN72:$EY72, $EZ72, MATCH(GH$8, $BN$2:$EY$2, 0)), ""))</f>
        <v/>
      </c>
      <c r="GI72" s="69" t="str" cm="1">
        <f t="array" ref="GI72">IF($X72="", "", IFERROR(INDEX($BN72:$EY72, $EZ72, MATCH(GI$8, $BN$2:$EY$2, 0)), ""))</f>
        <v/>
      </c>
      <c r="GJ72" s="69" t="str" cm="1">
        <f t="array" ref="GJ72">IF($X72="", "", IFERROR(INDEX($BN72:$EY72, $EZ72, MATCH(GJ$8, $BN$2:$EY$2, 0)), ""))</f>
        <v/>
      </c>
      <c r="GK72" s="69" t="str" cm="1">
        <f t="array" ref="GK72">IF($X72="", "", IFERROR(INDEX($BN72:$EY72, $EZ72, MATCH(GK$8, $BN$2:$EY$2, 0)), ""))</f>
        <v/>
      </c>
      <c r="GL72" s="69" t="str" cm="1">
        <f t="array" ref="GL72">IF($X72="", "", IFERROR(INDEX($BN72:$EY72, $EZ72, MATCH(GL$8, $BN$2:$EY$2, 0)), ""))</f>
        <v/>
      </c>
      <c r="GM72" s="69" t="str" cm="1">
        <f t="array" ref="GM72">IF($X72="", "", IFERROR(INDEX($BN72:$EY72, $EZ72, MATCH(GM$8, $BN$2:$EY$2, 0)), ""))</f>
        <v/>
      </c>
      <c r="GN72" s="69" t="str" cm="1">
        <f t="array" ref="GN72">IF($X72="", "", IFERROR(INDEX($BN72:$EY72, $EZ72, MATCH(GN$8, $BN$2:$EY$2, 0)), ""))</f>
        <v/>
      </c>
      <c r="GO72" s="69" t="str" cm="1">
        <f t="array" ref="GO72">IF($X72="", "", IFERROR(INDEX($BN72:$EY72, $EZ72, MATCH(GO$8, $BN$2:$EY$2, 0)), ""))</f>
        <v/>
      </c>
      <c r="GP72" s="69" t="str" cm="1">
        <f t="array" ref="GP72">IF($X72="", "", IFERROR(INDEX($BN72:$EY72, $EZ72, MATCH(GP$8, $BN$2:$EY$2, 0)), ""))</f>
        <v/>
      </c>
      <c r="GQ72" s="69" t="str" cm="1">
        <f t="array" ref="GQ72">IF($X72="", "", IFERROR(INDEX($BN72:$EY72, $EZ72, MATCH(GQ$8, $BN$2:$EY$2, 0)), ""))</f>
        <v/>
      </c>
      <c r="GR72" s="69" t="str" cm="1">
        <f t="array" ref="GR72">IF($X72="", "", IFERROR(INDEX($BN72:$EY72, $EZ72, MATCH(GR$8, $BN$2:$EY$2, 0)), ""))</f>
        <v/>
      </c>
      <c r="GS72" s="69" t="str" cm="1">
        <f t="array" ref="GS72">IF($X72="", "", IFERROR(INDEX($BN72:$EY72, $EZ72, MATCH(GS$8, $BN$2:$EY$2, 0)), ""))</f>
        <v/>
      </c>
      <c r="GT72" s="69" t="str" cm="1">
        <f t="array" ref="GT72">IF($X72="", "", IFERROR(INDEX($BN72:$EY72, $EZ72, MATCH(GT$8, $BN$2:$EY$2, 0)), ""))</f>
        <v/>
      </c>
      <c r="GU72" s="69" t="str" cm="1">
        <f t="array" ref="GU72">IF($X72="", "", IFERROR(INDEX($BN72:$EY72, $EZ72, MATCH(GU$8, $BN$2:$EY$2, 0)), ""))</f>
        <v/>
      </c>
      <c r="GV72" s="69" t="str" cm="1">
        <f t="array" ref="GV72">IF($X72="", "", IFERROR(INDEX($BN72:$EY72, $EZ72, MATCH(GV$8, $BN$2:$EY$2, 0)), ""))</f>
        <v/>
      </c>
      <c r="GW72" s="69" t="str" cm="1">
        <f t="array" ref="GW72">IF($X72="", "", IFERROR(INDEX($BN72:$EY72, $EZ72, MATCH(GW$8, $BN$2:$EY$2, 0)), ""))</f>
        <v/>
      </c>
      <c r="GX72" s="69" t="str" cm="1">
        <f t="array" ref="GX72">IF($X72="", "", IFERROR(INDEX($BN72:$EY72, $EZ72, MATCH(GX$8, $BN$2:$EY$2, 0)), ""))</f>
        <v/>
      </c>
      <c r="GY72" s="69" t="str" cm="1">
        <f t="array" ref="GY72">IF($X72="", "", IFERROR(INDEX($BN72:$EY72, $EZ72, MATCH(GY$8, $BN$2:$EY$2, 0)), ""))</f>
        <v/>
      </c>
      <c r="GZ72" s="69" t="str" cm="1">
        <f t="array" ref="GZ72">IF($X72="", "", IFERROR(INDEX($BN72:$EY72, $EZ72, MATCH(GZ$8, $BN$2:$EY$2, 0)), ""))</f>
        <v/>
      </c>
      <c r="HA72" s="69" t="str" cm="1">
        <f t="array" ref="HA72">IF($X72="", "", IFERROR(INDEX($BN72:$EY72, $EZ72, MATCH(HA$8, $BN$2:$EY$2, 0)), ""))</f>
        <v/>
      </c>
      <c r="HB72" s="69" t="str" cm="1">
        <f t="array" ref="HB72">IF($X72="", "", IFERROR(INDEX($BN72:$EY72, $EZ72, MATCH(HB$8, $BN$2:$EY$2, 0)), ""))</f>
        <v/>
      </c>
      <c r="HC72" s="69" t="str" cm="1">
        <f t="array" ref="HC72">IF($X72="", "", IFERROR(INDEX($BN72:$EY72, $EZ72, MATCH(HC$8, $BN$2:$EY$2, 0)), ""))</f>
        <v/>
      </c>
      <c r="HD72" s="69" t="str" cm="1">
        <f t="array" ref="HD72">IF($X72="", "", IFERROR(INDEX($BN72:$EY72, $EZ72, MATCH(HD$8, $BN$2:$EY$2, 0)), ""))</f>
        <v/>
      </c>
      <c r="HE72" s="69" t="str" cm="1">
        <f t="array" ref="HE72">IF($X72="", "", IFERROR(INDEX($BN72:$EY72, $EZ72, MATCH(HE$8, $BN$2:$EY$2, 0)), ""))</f>
        <v/>
      </c>
      <c r="HF72" s="69" t="str" cm="1">
        <f t="array" ref="HF72">IF($X72="", "", IFERROR(INDEX($BN72:$EY72, $EZ72, MATCH(HF$8, $BN$2:$EY$2, 0)), ""))</f>
        <v/>
      </c>
      <c r="HG72" s="69" t="str" cm="1">
        <f t="array" ref="HG72">IF($X72="", "", IFERROR(INDEX($BN72:$EY72, $EZ72, MATCH(HG$8, $BN$2:$EY$2, 0)), ""))</f>
        <v/>
      </c>
      <c r="HH72" s="69" t="str" cm="1">
        <f t="array" ref="HH72">IF($X72="", "", IFERROR(INDEX($BN72:$EY72, $EZ72, MATCH(HH$8, $BN$2:$EY$2, 0)), ""))</f>
        <v/>
      </c>
      <c r="HI72" s="69" t="str" cm="1">
        <f t="array" ref="HI72">IF($X72="", "", IFERROR(INDEX($BN72:$EY72, $EZ72, MATCH(HI$8, $BN$2:$EY$2, 0)), ""))</f>
        <v/>
      </c>
      <c r="HJ72" s="69" t="str" cm="1">
        <f t="array" ref="HJ72">IF($X72="", "", IFERROR(INDEX($BN72:$EY72, $EZ72, MATCH(HJ$8, $BN$2:$EY$2, 0)), ""))</f>
        <v/>
      </c>
      <c r="HK72" s="69" t="str" cm="1">
        <f t="array" ref="HK72">IF($X72="", "", IFERROR(INDEX($BN72:$EY72, $EZ72, MATCH(HK$8, $BN$2:$EY$2, 0)), ""))</f>
        <v/>
      </c>
      <c r="HL72" s="69" t="str" cm="1">
        <f t="array" ref="HL72">IF($X72="", "", IFERROR(INDEX($BN72:$EY72, $EZ72, MATCH(HL$8, $BN$2:$EY$2, 0)), ""))</f>
        <v/>
      </c>
      <c r="HM72" s="69" t="str" cm="1">
        <f t="array" ref="HM72">IF($X72="", "", IFERROR(INDEX($BN72:$EY72, $EZ72, MATCH(HM$8, $BN$2:$EY$2, 0)), ""))</f>
        <v/>
      </c>
      <c r="HN72" s="69" t="str" cm="1">
        <f t="array" ref="HN72">IF($X72="", "", IFERROR(INDEX($BN72:$EY72, $EZ72, MATCH(HN$8, $BN$2:$EY$2, 0)), ""))</f>
        <v/>
      </c>
      <c r="HO72" s="69" t="str" cm="1">
        <f t="array" ref="HO72">IF($X72="", "", IFERROR(INDEX($BN72:$EY72, $EZ72, MATCH(HO$8, $BN$2:$EY$2, 0)), ""))</f>
        <v/>
      </c>
      <c r="HP72" s="69" t="str" cm="1">
        <f t="array" ref="HP72">IF($X72="", "", IFERROR(INDEX($BN72:$EY72, $EZ72, MATCH(HP$8, $BN$2:$EY$2, 0)), ""))</f>
        <v/>
      </c>
      <c r="HQ72" s="69" t="str" cm="1">
        <f t="array" ref="HQ72">IF($X72="", "", IFERROR(INDEX($BN72:$EY72, $EZ72, MATCH(HQ$8, $BN$2:$EY$2, 0)), ""))</f>
        <v/>
      </c>
      <c r="HR72" s="70" t="str" cm="1">
        <f t="array" ref="HR72">IF($X72="", "", IFERROR(INDEX($BN72:$EY72, $EZ72, MATCH(HR$8, $BN$2:$EY$2, 0)), ""))</f>
        <v/>
      </c>
      <c r="HT72" s="8" t="str" cm="1">
        <f t="array" ref="HT72">IFERROR(INDEX($FA$6:$HR$6, $HS$6, MATCH(MIN($FA72:$HR72), $FA72:$HR72, 0)), "")</f>
        <v/>
      </c>
      <c r="HV72" s="8" t="str" cm="1">
        <f t="array" ref="HV72">IFERROR(INDEX(Trainers!$I$11:$I$20, MATCH(IFERROR(INDEX($FA$7:$HR$7, $HS$6, MATCH(MIN($FA72:$HR72), $FA72:$HR72, 0)), ""), Trainers!$AB$11:$AB$20, 0)), "")</f>
        <v/>
      </c>
      <c r="HX72" s="81" t="str">
        <f t="shared" si="167"/>
        <v/>
      </c>
      <c r="HY72" s="88" t="str">
        <f t="shared" si="168"/>
        <v/>
      </c>
      <c r="HZ72" s="81" t="str">
        <f t="shared" si="180"/>
        <v/>
      </c>
      <c r="IA72" s="88" t="str">
        <f t="shared" si="181"/>
        <v/>
      </c>
      <c r="IB72" s="81" t="str">
        <f t="shared" si="180"/>
        <v/>
      </c>
      <c r="IC72" s="88" t="str">
        <f t="shared" si="181"/>
        <v/>
      </c>
      <c r="ID72" s="81" t="str">
        <f t="shared" si="180"/>
        <v/>
      </c>
      <c r="IE72" s="88" t="str">
        <f t="shared" si="181"/>
        <v/>
      </c>
      <c r="IF72" s="81" t="str">
        <f t="shared" si="180"/>
        <v/>
      </c>
      <c r="IG72" s="88" t="str">
        <f t="shared" si="181"/>
        <v/>
      </c>
      <c r="IH72" s="81" t="str">
        <f t="shared" si="180"/>
        <v/>
      </c>
      <c r="II72" s="88" t="str">
        <f t="shared" si="181"/>
        <v/>
      </c>
      <c r="IJ72" s="81" t="str">
        <f t="shared" si="180"/>
        <v/>
      </c>
      <c r="IK72" s="88" t="str">
        <f t="shared" si="181"/>
        <v/>
      </c>
      <c r="IL72" s="81" t="str">
        <f t="shared" si="180"/>
        <v/>
      </c>
      <c r="IM72" s="88" t="str">
        <f t="shared" si="181"/>
        <v/>
      </c>
      <c r="IN72" s="81" t="str">
        <f t="shared" si="180"/>
        <v/>
      </c>
      <c r="IO72" s="88" t="str">
        <f t="shared" si="181"/>
        <v/>
      </c>
      <c r="IP72" s="81" t="str">
        <f t="shared" si="180"/>
        <v/>
      </c>
      <c r="IQ72" s="88" t="str">
        <f t="shared" si="179"/>
        <v/>
      </c>
      <c r="IS72" s="81" t="str" cm="1">
        <f t="array" ref="IS72">IF($X72="", "", IFERROR(INDEX($HX$3:$IQ$3, $IR$3, MATCH(IS$10, $HX72:$IQ72, 0)), ""))</f>
        <v/>
      </c>
      <c r="IT72" s="89" t="str" cm="1">
        <f t="array" ref="IT72">IF($X72="", "", IFERROR(INDEX($HX$3:$IQ$3, $IR$3, MATCH(IT$10, $HX72:$IQ72, 0)), ""))</f>
        <v/>
      </c>
      <c r="IU72" s="89" t="str" cm="1">
        <f t="array" ref="IU72">IF($X72="", "", IFERROR(INDEX($HX$3:$IQ$3, $IR$3, MATCH(IU$10, $HX72:$IQ72, 0)), ""))</f>
        <v/>
      </c>
      <c r="IV72" s="8" t="str">
        <f t="shared" si="151"/>
        <v/>
      </c>
      <c r="IX72" s="8" t="str">
        <f t="shared" si="152"/>
        <v/>
      </c>
      <c r="IZ72" s="8" t="str">
        <f>IF($BL72="", "", IFERROR(INDEX(Trainers!$AB$11:$AB$20, MATCH($BL72, Trainers!$I$11:$I$20, 0)), ""))</f>
        <v/>
      </c>
      <c r="JA72" s="78" t="str">
        <f t="shared" si="153"/>
        <v/>
      </c>
      <c r="JB72" s="8" t="str" cm="1">
        <f t="array" ref="JB72">IFERROR(INDEX($BN$7:$EY$7, $BM$7, MATCH(CONCATENATE($IZ72, " - ", $BJ72), $BN$2:$EY$2, 0)), "")</f>
        <v/>
      </c>
      <c r="JC72" s="8" t="str">
        <f t="shared" si="154"/>
        <v/>
      </c>
      <c r="JE72" s="8" t="str">
        <f>IF($HV72="", "", IFERROR(INDEX(Trainers!$AB$11:$AB$20, MATCH($HV72, Trainers!$I$11:$I$20, 0)), ""))</f>
        <v/>
      </c>
      <c r="JF72" s="78" t="str" cm="1">
        <f t="array" ref="JF72">IF(IFERROR(INDEX($F72:$L72, $Y72, MATCH($HT72, $F$9:$L$9, 0)), "")="", "", IFERROR(INDEX($F72:$L72, $Y72, MATCH($HT72, $F$9:$L$9, 0)), ""))</f>
        <v/>
      </c>
      <c r="JG72" s="8" t="str" cm="1">
        <f t="array" ref="JG72">IFERROR(INDEX($BN$7:$EY$7, $BM$7, MATCH(CONCATENATE($JE72, " - ", $HT72), $BN$2:$EY$2, 0)), "")</f>
        <v/>
      </c>
      <c r="JH72" s="8" t="str">
        <f t="shared" si="155"/>
        <v/>
      </c>
    </row>
    <row r="73" spans="1:268" x14ac:dyDescent="0.25">
      <c r="A73" s="2"/>
      <c r="B73" s="20"/>
      <c r="C73" s="21"/>
      <c r="D73" s="38"/>
      <c r="E73" s="22"/>
      <c r="F73" s="22"/>
      <c r="G73" s="22"/>
      <c r="H73" s="22"/>
      <c r="I73" s="22"/>
      <c r="J73" s="22"/>
      <c r="K73" s="22"/>
      <c r="L73" s="23"/>
      <c r="M73" s="2"/>
      <c r="N73" s="101" t="str">
        <f t="shared" si="75"/>
        <v/>
      </c>
      <c r="O73" s="2"/>
      <c r="P73" s="62"/>
      <c r="Q73" s="62"/>
      <c r="R73" s="62"/>
      <c r="X73" s="8" t="str">
        <f t="shared" si="76"/>
        <v/>
      </c>
      <c r="Z73" s="8" t="str">
        <f t="shared" si="38"/>
        <v/>
      </c>
      <c r="AA73" s="8" t="str">
        <f t="shared" si="39"/>
        <v/>
      </c>
      <c r="AB73" s="8" t="str">
        <f t="shared" si="40"/>
        <v/>
      </c>
      <c r="AC73" s="8" t="str">
        <f t="shared" si="171"/>
        <v/>
      </c>
      <c r="AD73" s="8" t="str">
        <f t="shared" si="172"/>
        <v/>
      </c>
      <c r="AE73" s="8" t="str">
        <f t="shared" si="173"/>
        <v/>
      </c>
      <c r="AF73" s="8" t="str">
        <f t="shared" si="174"/>
        <v/>
      </c>
      <c r="AG73" s="8" t="str">
        <f t="shared" si="175"/>
        <v/>
      </c>
      <c r="AH73" s="8" t="str">
        <f t="shared" si="176"/>
        <v/>
      </c>
      <c r="AI73" s="8" t="str">
        <f t="shared" si="177"/>
        <v/>
      </c>
      <c r="AJ73" s="8" t="str">
        <f t="shared" si="178"/>
        <v/>
      </c>
      <c r="AL73" s="68" t="str">
        <f t="shared" si="158"/>
        <v/>
      </c>
      <c r="AM73" s="69" t="str">
        <f t="shared" si="159"/>
        <v/>
      </c>
      <c r="AN73" s="69" t="str">
        <f t="shared" si="160"/>
        <v/>
      </c>
      <c r="AO73" s="69" t="str">
        <f t="shared" si="161"/>
        <v/>
      </c>
      <c r="AP73" s="69" t="str">
        <f t="shared" si="162"/>
        <v/>
      </c>
      <c r="AQ73" s="69" t="str">
        <f t="shared" si="163"/>
        <v/>
      </c>
      <c r="AR73" s="70" t="str">
        <f t="shared" si="164"/>
        <v/>
      </c>
      <c r="AT73" s="68" t="str">
        <f>IF($D73="", "", IFERROR(INDEX('Training Positions'!C$11:C$30, MATCH($D73, 'Training Positions'!$B$11:$B$30, 0)), ""))</f>
        <v/>
      </c>
      <c r="AU73" s="69" t="str">
        <f>IF($D73="", "", IFERROR(INDEX('Training Positions'!D$11:D$30, MATCH($D73, 'Training Positions'!$B$11:$B$30, 0)), ""))</f>
        <v/>
      </c>
      <c r="AV73" s="69" t="str">
        <f>IF($D73="", "", IFERROR(INDEX('Training Positions'!E$11:E$30, MATCH($D73, 'Training Positions'!$B$11:$B$30, 0)), ""))</f>
        <v/>
      </c>
      <c r="AW73" s="69" t="str">
        <f>IF($D73="", "", IFERROR(INDEX('Training Positions'!F$11:F$30, MATCH($D73, 'Training Positions'!$B$11:$B$30, 0)), ""))</f>
        <v/>
      </c>
      <c r="AX73" s="69" t="str">
        <f>IF($D73="", "", IFERROR(INDEX('Training Positions'!G$11:G$30, MATCH($D73, 'Training Positions'!$B$11:$B$30, 0)), ""))</f>
        <v/>
      </c>
      <c r="AY73" s="69" t="str">
        <f>IF($D73="", "", IFERROR(INDEX('Training Positions'!H$11:H$30, MATCH($D73, 'Training Positions'!$B$11:$B$30, 0)), ""))</f>
        <v/>
      </c>
      <c r="AZ73" s="70" t="str">
        <f>IF($D73="", "", IFERROR(INDEX('Training Positions'!I$11:I$30, MATCH($D73, 'Training Positions'!$B$11:$B$30, 0)), ""))</f>
        <v/>
      </c>
      <c r="BB73" s="68" t="str">
        <f t="shared" si="183"/>
        <v/>
      </c>
      <c r="BC73" s="69" t="str">
        <f t="shared" si="183"/>
        <v/>
      </c>
      <c r="BD73" s="69" t="str">
        <f t="shared" si="182"/>
        <v/>
      </c>
      <c r="BE73" s="69" t="str">
        <f t="shared" si="182"/>
        <v/>
      </c>
      <c r="BF73" s="69" t="str">
        <f t="shared" si="182"/>
        <v/>
      </c>
      <c r="BG73" s="69" t="str">
        <f t="shared" si="182"/>
        <v/>
      </c>
      <c r="BH73" s="70" t="str">
        <f t="shared" si="182"/>
        <v/>
      </c>
      <c r="BJ73" s="8" t="str" cm="1">
        <f t="array" ref="BJ73">IF($X73="", "", IFERROR(INDEX($BB$10:$BH$10, $BA$10, MATCH(MIN($BB73:$BH73), $BB73:$BH73, 0)), ""))</f>
        <v/>
      </c>
      <c r="BK73" s="78" t="str">
        <f t="shared" si="78"/>
        <v/>
      </c>
      <c r="BL73" s="8" t="str">
        <f>IF($IX73="", "", IFERROR(INDEX(Trainers!$I$11:$I$20, MATCH($IX73, Trainers!$AB$11:$AB$20, 0)), ""))</f>
        <v/>
      </c>
      <c r="BN73" s="68" t="str" cm="1">
        <f t="array" ref="BN73">IF(OR($X73="", BN$7=""), "", IFERROR(IF(IFERROR(INDEX($F73:$L73, $BM73, MATCH(BN$6, $F$9:$L$9, 0)), "")&gt;BN$7, "", IFERROR(INDEX($BB73:$BH73, $BM73, MATCH(BN$6, $BB$10:$BH$10, 0)), "")), ""))</f>
        <v/>
      </c>
      <c r="BO73" s="70" t="str" cm="1">
        <f t="array" ref="BO73">IF(OR($X73="", BO$7=""), "", IFERROR(IF(IFERROR(INDEX($F73:$L73, $BM73, MATCH(BO$6, $F$9:$L$9, 0)), "")&gt;BO$7, "", IFERROR(INDEX($BB73:$BH73, $BM73, MATCH(BO$6, $BB$10:$BH$10, 0)), "")), ""))</f>
        <v/>
      </c>
      <c r="BP73" s="68" t="str">
        <f t="shared" si="79"/>
        <v/>
      </c>
      <c r="BQ73" s="69" t="str">
        <f t="shared" si="80"/>
        <v/>
      </c>
      <c r="BR73" s="69" t="str">
        <f t="shared" si="81"/>
        <v/>
      </c>
      <c r="BS73" s="69" t="str">
        <f t="shared" si="82"/>
        <v/>
      </c>
      <c r="BT73" s="69" t="str">
        <f t="shared" si="83"/>
        <v/>
      </c>
      <c r="BU73" s="69" t="str">
        <f t="shared" si="84"/>
        <v/>
      </c>
      <c r="BV73" s="70" t="str">
        <f t="shared" si="85"/>
        <v/>
      </c>
      <c r="BW73" s="68" t="str" cm="1">
        <f t="array" ref="BW73">IF(OR($X73="", BW$7=""), "", IFERROR(IF(IFERROR(INDEX($F73:$L73, $BM73, MATCH(BW$6, $F$9:$L$9, 0)), "")&gt;BW$7, "", IFERROR(INDEX($BB73:$BH73, $BM73, MATCH(BW$6, $BB$10:$BH$10, 0)), "")), ""))</f>
        <v/>
      </c>
      <c r="BX73" s="70" t="str" cm="1">
        <f t="array" ref="BX73">IF(OR($X73="", BX$7=""), "", IFERROR(IF(IFERROR(INDEX($F73:$L73, $BM73, MATCH(BX$6, $F$9:$L$9, 0)), "")&gt;BX$7, "", IFERROR(INDEX($BB73:$BH73, $BM73, MATCH(BX$6, $BB$10:$BH$10, 0)), "")), ""))</f>
        <v/>
      </c>
      <c r="BY73" s="68" t="str">
        <f t="shared" si="86"/>
        <v/>
      </c>
      <c r="BZ73" s="69" t="str">
        <f t="shared" si="87"/>
        <v/>
      </c>
      <c r="CA73" s="69" t="str">
        <f t="shared" si="88"/>
        <v/>
      </c>
      <c r="CB73" s="69" t="str">
        <f t="shared" si="89"/>
        <v/>
      </c>
      <c r="CC73" s="69" t="str">
        <f t="shared" si="90"/>
        <v/>
      </c>
      <c r="CD73" s="69" t="str">
        <f t="shared" si="91"/>
        <v/>
      </c>
      <c r="CE73" s="70" t="str">
        <f t="shared" si="92"/>
        <v/>
      </c>
      <c r="CF73" s="68" t="str" cm="1">
        <f t="array" ref="CF73">IF(OR($X73="", CF$7=""), "", IFERROR(IF(IFERROR(INDEX($F73:$L73, $BM73, MATCH(CF$6, $F$9:$L$9, 0)), "")&gt;CF$7, "", IFERROR(INDEX($BB73:$BH73, $BM73, MATCH(CF$6, $BB$10:$BH$10, 0)), "")), ""))</f>
        <v/>
      </c>
      <c r="CG73" s="70" t="str" cm="1">
        <f t="array" ref="CG73">IF(OR($X73="", CG$7=""), "", IFERROR(IF(IFERROR(INDEX($F73:$L73, $BM73, MATCH(CG$6, $F$9:$L$9, 0)), "")&gt;CG$7, "", IFERROR(INDEX($BB73:$BH73, $BM73, MATCH(CG$6, $BB$10:$BH$10, 0)), "")), ""))</f>
        <v/>
      </c>
      <c r="CH73" s="68" t="str">
        <f t="shared" si="93"/>
        <v/>
      </c>
      <c r="CI73" s="69" t="str">
        <f t="shared" si="94"/>
        <v/>
      </c>
      <c r="CJ73" s="69" t="str">
        <f t="shared" si="95"/>
        <v/>
      </c>
      <c r="CK73" s="69" t="str">
        <f t="shared" si="96"/>
        <v/>
      </c>
      <c r="CL73" s="69" t="str">
        <f t="shared" si="97"/>
        <v/>
      </c>
      <c r="CM73" s="69" t="str">
        <f t="shared" si="98"/>
        <v/>
      </c>
      <c r="CN73" s="70" t="str">
        <f t="shared" si="99"/>
        <v/>
      </c>
      <c r="CO73" s="68" t="str" cm="1">
        <f t="array" ref="CO73">IF(OR($X73="", CO$7=""), "", IFERROR(IF(IFERROR(INDEX($F73:$L73, $BM73, MATCH(CO$6, $F$9:$L$9, 0)), "")&gt;CO$7, "", IFERROR(INDEX($BB73:$BH73, $BM73, MATCH(CO$6, $BB$10:$BH$10, 0)), "")), ""))</f>
        <v/>
      </c>
      <c r="CP73" s="70" t="str" cm="1">
        <f t="array" ref="CP73">IF(OR($X73="", CP$7=""), "", IFERROR(IF(IFERROR(INDEX($F73:$L73, $BM73, MATCH(CP$6, $F$9:$L$9, 0)), "")&gt;CP$7, "", IFERROR(INDEX($BB73:$BH73, $BM73, MATCH(CP$6, $BB$10:$BH$10, 0)), "")), ""))</f>
        <v/>
      </c>
      <c r="CQ73" s="68" t="str">
        <f t="shared" si="100"/>
        <v/>
      </c>
      <c r="CR73" s="69" t="str">
        <f t="shared" si="101"/>
        <v/>
      </c>
      <c r="CS73" s="69" t="str">
        <f t="shared" si="102"/>
        <v/>
      </c>
      <c r="CT73" s="69" t="str">
        <f t="shared" si="103"/>
        <v/>
      </c>
      <c r="CU73" s="69" t="str">
        <f t="shared" si="104"/>
        <v/>
      </c>
      <c r="CV73" s="69" t="str">
        <f t="shared" si="105"/>
        <v/>
      </c>
      <c r="CW73" s="70" t="str">
        <f t="shared" si="106"/>
        <v/>
      </c>
      <c r="CX73" s="68" t="str" cm="1">
        <f t="array" ref="CX73">IF(OR($X73="", CX$7=""), "", IFERROR(IF(IFERROR(INDEX($F73:$L73, $BM73, MATCH(CX$6, $F$9:$L$9, 0)), "")&gt;CX$7, "", IFERROR(INDEX($BB73:$BH73, $BM73, MATCH(CX$6, $BB$10:$BH$10, 0)), "")), ""))</f>
        <v/>
      </c>
      <c r="CY73" s="70" t="str" cm="1">
        <f t="array" ref="CY73">IF(OR($X73="", CY$7=""), "", IFERROR(IF(IFERROR(INDEX($F73:$L73, $BM73, MATCH(CY$6, $F$9:$L$9, 0)), "")&gt;CY$7, "", IFERROR(INDEX($BB73:$BH73, $BM73, MATCH(CY$6, $BB$10:$BH$10, 0)), "")), ""))</f>
        <v/>
      </c>
      <c r="CZ73" s="68" t="str">
        <f t="shared" si="107"/>
        <v/>
      </c>
      <c r="DA73" s="69" t="str">
        <f t="shared" si="108"/>
        <v/>
      </c>
      <c r="DB73" s="69" t="str">
        <f t="shared" si="109"/>
        <v/>
      </c>
      <c r="DC73" s="69" t="str">
        <f t="shared" si="110"/>
        <v/>
      </c>
      <c r="DD73" s="69" t="str">
        <f t="shared" si="111"/>
        <v/>
      </c>
      <c r="DE73" s="69" t="str">
        <f t="shared" si="112"/>
        <v/>
      </c>
      <c r="DF73" s="70" t="str">
        <f t="shared" si="113"/>
        <v/>
      </c>
      <c r="DG73" s="68" t="str" cm="1">
        <f t="array" ref="DG73">IF(OR($X73="", DG$7=""), "", IFERROR(IF(IFERROR(INDEX($F73:$L73, $BM73, MATCH(DG$6, $F$9:$L$9, 0)), "")&gt;DG$7, "", IFERROR(INDEX($BB73:$BH73, $BM73, MATCH(DG$6, $BB$10:$BH$10, 0)), "")), ""))</f>
        <v/>
      </c>
      <c r="DH73" s="70" t="str" cm="1">
        <f t="array" ref="DH73">IF(OR($X73="", DH$7=""), "", IFERROR(IF(IFERROR(INDEX($F73:$L73, $BM73, MATCH(DH$6, $F$9:$L$9, 0)), "")&gt;DH$7, "", IFERROR(INDEX($BB73:$BH73, $BM73, MATCH(DH$6, $BB$10:$BH$10, 0)), "")), ""))</f>
        <v/>
      </c>
      <c r="DI73" s="68" t="str">
        <f t="shared" si="114"/>
        <v/>
      </c>
      <c r="DJ73" s="69" t="str">
        <f t="shared" si="115"/>
        <v/>
      </c>
      <c r="DK73" s="69" t="str">
        <f t="shared" si="116"/>
        <v/>
      </c>
      <c r="DL73" s="69" t="str">
        <f t="shared" si="117"/>
        <v/>
      </c>
      <c r="DM73" s="69" t="str">
        <f t="shared" si="118"/>
        <v/>
      </c>
      <c r="DN73" s="69" t="str">
        <f t="shared" si="119"/>
        <v/>
      </c>
      <c r="DO73" s="70" t="str">
        <f t="shared" si="120"/>
        <v/>
      </c>
      <c r="DP73" s="68" t="str" cm="1">
        <f t="array" ref="DP73">IF(OR($X73="", DP$7=""), "", IFERROR(IF(IFERROR(INDEX($F73:$L73, $BM73, MATCH(DP$6, $F$9:$L$9, 0)), "")&gt;DP$7, "", IFERROR(INDEX($BB73:$BH73, $BM73, MATCH(DP$6, $BB$10:$BH$10, 0)), "")), ""))</f>
        <v/>
      </c>
      <c r="DQ73" s="70" t="str" cm="1">
        <f t="array" ref="DQ73">IF(OR($X73="", DQ$7=""), "", IFERROR(IF(IFERROR(INDEX($F73:$L73, $BM73, MATCH(DQ$6, $F$9:$L$9, 0)), "")&gt;DQ$7, "", IFERROR(INDEX($BB73:$BH73, $BM73, MATCH(DQ$6, $BB$10:$BH$10, 0)), "")), ""))</f>
        <v/>
      </c>
      <c r="DR73" s="68" t="str">
        <f t="shared" si="121"/>
        <v/>
      </c>
      <c r="DS73" s="69" t="str">
        <f t="shared" si="122"/>
        <v/>
      </c>
      <c r="DT73" s="69" t="str">
        <f t="shared" si="123"/>
        <v/>
      </c>
      <c r="DU73" s="69" t="str">
        <f t="shared" si="124"/>
        <v/>
      </c>
      <c r="DV73" s="69" t="str">
        <f t="shared" si="125"/>
        <v/>
      </c>
      <c r="DW73" s="69" t="str">
        <f t="shared" si="126"/>
        <v/>
      </c>
      <c r="DX73" s="70" t="str">
        <f t="shared" si="127"/>
        <v/>
      </c>
      <c r="DY73" s="68" t="str" cm="1">
        <f t="array" ref="DY73">IF(OR($X73="", DY$7=""), "", IFERROR(IF(IFERROR(INDEX($F73:$L73, $BM73, MATCH(DY$6, $F$9:$L$9, 0)), "")&gt;DY$7, "", IFERROR(INDEX($BB73:$BH73, $BM73, MATCH(DY$6, $BB$10:$BH$10, 0)), "")), ""))</f>
        <v/>
      </c>
      <c r="DZ73" s="70" t="str" cm="1">
        <f t="array" ref="DZ73">IF(OR($X73="", DZ$7=""), "", IFERROR(IF(IFERROR(INDEX($F73:$L73, $BM73, MATCH(DZ$6, $F$9:$L$9, 0)), "")&gt;DZ$7, "", IFERROR(INDEX($BB73:$BH73, $BM73, MATCH(DZ$6, $BB$10:$BH$10, 0)), "")), ""))</f>
        <v/>
      </c>
      <c r="EA73" s="68" t="str">
        <f t="shared" si="128"/>
        <v/>
      </c>
      <c r="EB73" s="69" t="str">
        <f t="shared" si="129"/>
        <v/>
      </c>
      <c r="EC73" s="69" t="str">
        <f t="shared" si="130"/>
        <v/>
      </c>
      <c r="ED73" s="69" t="str">
        <f t="shared" si="131"/>
        <v/>
      </c>
      <c r="EE73" s="69" t="str">
        <f t="shared" si="132"/>
        <v/>
      </c>
      <c r="EF73" s="69" t="str">
        <f t="shared" si="133"/>
        <v/>
      </c>
      <c r="EG73" s="70" t="str">
        <f t="shared" si="134"/>
        <v/>
      </c>
      <c r="EH73" s="68" t="str" cm="1">
        <f t="array" ref="EH73">IF(OR($X73="", EH$7=""), "", IFERROR(IF(IFERROR(INDEX($F73:$L73, $BM73, MATCH(EH$6, $F$9:$L$9, 0)), "")&gt;EH$7, "", IFERROR(INDEX($BB73:$BH73, $BM73, MATCH(EH$6, $BB$10:$BH$10, 0)), "")), ""))</f>
        <v/>
      </c>
      <c r="EI73" s="70" t="str" cm="1">
        <f t="array" ref="EI73">IF(OR($X73="", EI$7=""), "", IFERROR(IF(IFERROR(INDEX($F73:$L73, $BM73, MATCH(EI$6, $F$9:$L$9, 0)), "")&gt;EI$7, "", IFERROR(INDEX($BB73:$BH73, $BM73, MATCH(EI$6, $BB$10:$BH$10, 0)), "")), ""))</f>
        <v/>
      </c>
      <c r="EJ73" s="68" t="str">
        <f t="shared" si="135"/>
        <v/>
      </c>
      <c r="EK73" s="69" t="str">
        <f t="shared" si="136"/>
        <v/>
      </c>
      <c r="EL73" s="69" t="str">
        <f t="shared" si="137"/>
        <v/>
      </c>
      <c r="EM73" s="69" t="str">
        <f t="shared" si="138"/>
        <v/>
      </c>
      <c r="EN73" s="69" t="str">
        <f t="shared" si="139"/>
        <v/>
      </c>
      <c r="EO73" s="69" t="str">
        <f t="shared" si="140"/>
        <v/>
      </c>
      <c r="EP73" s="70" t="str">
        <f t="shared" si="141"/>
        <v/>
      </c>
      <c r="EQ73" s="68" t="str" cm="1">
        <f t="array" ref="EQ73">IF(OR($X73="", EQ$7=""), "", IFERROR(IF(IFERROR(INDEX($F73:$L73, $BM73, MATCH(EQ$6, $F$9:$L$9, 0)), "")&gt;EQ$7, "", IFERROR(INDEX($BB73:$BH73, $BM73, MATCH(EQ$6, $BB$10:$BH$10, 0)), "")), ""))</f>
        <v/>
      </c>
      <c r="ER73" s="70" t="str" cm="1">
        <f t="array" ref="ER73">IF(OR($X73="", ER$7=""), "", IFERROR(IF(IFERROR(INDEX($F73:$L73, $BM73, MATCH(ER$6, $F$9:$L$9, 0)), "")&gt;ER$7, "", IFERROR(INDEX($BB73:$BH73, $BM73, MATCH(ER$6, $BB$10:$BH$10, 0)), "")), ""))</f>
        <v/>
      </c>
      <c r="ES73" s="68" t="str">
        <f t="shared" si="142"/>
        <v/>
      </c>
      <c r="ET73" s="69" t="str">
        <f t="shared" si="143"/>
        <v/>
      </c>
      <c r="EU73" s="69" t="str">
        <f t="shared" si="144"/>
        <v/>
      </c>
      <c r="EV73" s="69" t="str">
        <f t="shared" si="145"/>
        <v/>
      </c>
      <c r="EW73" s="69" t="str">
        <f t="shared" si="146"/>
        <v/>
      </c>
      <c r="EX73" s="69" t="str">
        <f t="shared" si="147"/>
        <v/>
      </c>
      <c r="EY73" s="70" t="str">
        <f t="shared" si="148"/>
        <v/>
      </c>
      <c r="FA73" s="68" t="str" cm="1">
        <f t="array" ref="FA73">IF($X73="", "", IFERROR(INDEX($BN73:$EY73, $EZ73, MATCH(FA$8, $BN$2:$EY$2, 0)), ""))</f>
        <v/>
      </c>
      <c r="FB73" s="69" t="str" cm="1">
        <f t="array" ref="FB73">IF($X73="", "", IFERROR(INDEX($BN73:$EY73, $EZ73, MATCH(FB$8, $BN$2:$EY$2, 0)), ""))</f>
        <v/>
      </c>
      <c r="FC73" s="69" t="str" cm="1">
        <f t="array" ref="FC73">IF($X73="", "", IFERROR(INDEX($BN73:$EY73, $EZ73, MATCH(FC$8, $BN$2:$EY$2, 0)), ""))</f>
        <v/>
      </c>
      <c r="FD73" s="69" t="str" cm="1">
        <f t="array" ref="FD73">IF($X73="", "", IFERROR(INDEX($BN73:$EY73, $EZ73, MATCH(FD$8, $BN$2:$EY$2, 0)), ""))</f>
        <v/>
      </c>
      <c r="FE73" s="69" t="str" cm="1">
        <f t="array" ref="FE73">IF($X73="", "", IFERROR(INDEX($BN73:$EY73, $EZ73, MATCH(FE$8, $BN$2:$EY$2, 0)), ""))</f>
        <v/>
      </c>
      <c r="FF73" s="69" t="str" cm="1">
        <f t="array" ref="FF73">IF($X73="", "", IFERROR(INDEX($BN73:$EY73, $EZ73, MATCH(FF$8, $BN$2:$EY$2, 0)), ""))</f>
        <v/>
      </c>
      <c r="FG73" s="69" t="str" cm="1">
        <f t="array" ref="FG73">IF($X73="", "", IFERROR(INDEX($BN73:$EY73, $EZ73, MATCH(FG$8, $BN$2:$EY$2, 0)), ""))</f>
        <v/>
      </c>
      <c r="FH73" s="69" t="str" cm="1">
        <f t="array" ref="FH73">IF($X73="", "", IFERROR(INDEX($BN73:$EY73, $EZ73, MATCH(FH$8, $BN$2:$EY$2, 0)), ""))</f>
        <v/>
      </c>
      <c r="FI73" s="69" t="str" cm="1">
        <f t="array" ref="FI73">IF($X73="", "", IFERROR(INDEX($BN73:$EY73, $EZ73, MATCH(FI$8, $BN$2:$EY$2, 0)), ""))</f>
        <v/>
      </c>
      <c r="FJ73" s="69" t="str" cm="1">
        <f t="array" ref="FJ73">IF($X73="", "", IFERROR(INDEX($BN73:$EY73, $EZ73, MATCH(FJ$8, $BN$2:$EY$2, 0)), ""))</f>
        <v/>
      </c>
      <c r="FK73" s="69" t="str" cm="1">
        <f t="array" ref="FK73">IF($X73="", "", IFERROR(INDEX($BN73:$EY73, $EZ73, MATCH(FK$8, $BN$2:$EY$2, 0)), ""))</f>
        <v/>
      </c>
      <c r="FL73" s="69" t="str" cm="1">
        <f t="array" ref="FL73">IF($X73="", "", IFERROR(INDEX($BN73:$EY73, $EZ73, MATCH(FL$8, $BN$2:$EY$2, 0)), ""))</f>
        <v/>
      </c>
      <c r="FM73" s="69" t="str" cm="1">
        <f t="array" ref="FM73">IF($X73="", "", IFERROR(INDEX($BN73:$EY73, $EZ73, MATCH(FM$8, $BN$2:$EY$2, 0)), ""))</f>
        <v/>
      </c>
      <c r="FN73" s="69" t="str" cm="1">
        <f t="array" ref="FN73">IF($X73="", "", IFERROR(INDEX($BN73:$EY73, $EZ73, MATCH(FN$8, $BN$2:$EY$2, 0)), ""))</f>
        <v/>
      </c>
      <c r="FO73" s="69" t="str" cm="1">
        <f t="array" ref="FO73">IF($X73="", "", IFERROR(INDEX($BN73:$EY73, $EZ73, MATCH(FO$8, $BN$2:$EY$2, 0)), ""))</f>
        <v/>
      </c>
      <c r="FP73" s="69" t="str" cm="1">
        <f t="array" ref="FP73">IF($X73="", "", IFERROR(INDEX($BN73:$EY73, $EZ73, MATCH(FP$8, $BN$2:$EY$2, 0)), ""))</f>
        <v/>
      </c>
      <c r="FQ73" s="69" t="str" cm="1">
        <f t="array" ref="FQ73">IF($X73="", "", IFERROR(INDEX($BN73:$EY73, $EZ73, MATCH(FQ$8, $BN$2:$EY$2, 0)), ""))</f>
        <v/>
      </c>
      <c r="FR73" s="69" t="str" cm="1">
        <f t="array" ref="FR73">IF($X73="", "", IFERROR(INDEX($BN73:$EY73, $EZ73, MATCH(FR$8, $BN$2:$EY$2, 0)), ""))</f>
        <v/>
      </c>
      <c r="FS73" s="69" t="str" cm="1">
        <f t="array" ref="FS73">IF($X73="", "", IFERROR(INDEX($BN73:$EY73, $EZ73, MATCH(FS$8, $BN$2:$EY$2, 0)), ""))</f>
        <v/>
      </c>
      <c r="FT73" s="69" t="str" cm="1">
        <f t="array" ref="FT73">IF($X73="", "", IFERROR(INDEX($BN73:$EY73, $EZ73, MATCH(FT$8, $BN$2:$EY$2, 0)), ""))</f>
        <v/>
      </c>
      <c r="FU73" s="69" t="str" cm="1">
        <f t="array" ref="FU73">IF($X73="", "", IFERROR(INDEX($BN73:$EY73, $EZ73, MATCH(FU$8, $BN$2:$EY$2, 0)), ""))</f>
        <v/>
      </c>
      <c r="FV73" s="69" t="str" cm="1">
        <f t="array" ref="FV73">IF($X73="", "", IFERROR(INDEX($BN73:$EY73, $EZ73, MATCH(FV$8, $BN$2:$EY$2, 0)), ""))</f>
        <v/>
      </c>
      <c r="FW73" s="69" t="str" cm="1">
        <f t="array" ref="FW73">IF($X73="", "", IFERROR(INDEX($BN73:$EY73, $EZ73, MATCH(FW$8, $BN$2:$EY$2, 0)), ""))</f>
        <v/>
      </c>
      <c r="FX73" s="69" t="str" cm="1">
        <f t="array" ref="FX73">IF($X73="", "", IFERROR(INDEX($BN73:$EY73, $EZ73, MATCH(FX$8, $BN$2:$EY$2, 0)), ""))</f>
        <v/>
      </c>
      <c r="FY73" s="69" t="str" cm="1">
        <f t="array" ref="FY73">IF($X73="", "", IFERROR(INDEX($BN73:$EY73, $EZ73, MATCH(FY$8, $BN$2:$EY$2, 0)), ""))</f>
        <v/>
      </c>
      <c r="FZ73" s="69" t="str" cm="1">
        <f t="array" ref="FZ73">IF($X73="", "", IFERROR(INDEX($BN73:$EY73, $EZ73, MATCH(FZ$8, $BN$2:$EY$2, 0)), ""))</f>
        <v/>
      </c>
      <c r="GA73" s="69" t="str" cm="1">
        <f t="array" ref="GA73">IF($X73="", "", IFERROR(INDEX($BN73:$EY73, $EZ73, MATCH(GA$8, $BN$2:$EY$2, 0)), ""))</f>
        <v/>
      </c>
      <c r="GB73" s="69" t="str" cm="1">
        <f t="array" ref="GB73">IF($X73="", "", IFERROR(INDEX($BN73:$EY73, $EZ73, MATCH(GB$8, $BN$2:$EY$2, 0)), ""))</f>
        <v/>
      </c>
      <c r="GC73" s="69" t="str" cm="1">
        <f t="array" ref="GC73">IF($X73="", "", IFERROR(INDEX($BN73:$EY73, $EZ73, MATCH(GC$8, $BN$2:$EY$2, 0)), ""))</f>
        <v/>
      </c>
      <c r="GD73" s="69" t="str" cm="1">
        <f t="array" ref="GD73">IF($X73="", "", IFERROR(INDEX($BN73:$EY73, $EZ73, MATCH(GD$8, $BN$2:$EY$2, 0)), ""))</f>
        <v/>
      </c>
      <c r="GE73" s="69" t="str" cm="1">
        <f t="array" ref="GE73">IF($X73="", "", IFERROR(INDEX($BN73:$EY73, $EZ73, MATCH(GE$8, $BN$2:$EY$2, 0)), ""))</f>
        <v/>
      </c>
      <c r="GF73" s="69" t="str" cm="1">
        <f t="array" ref="GF73">IF($X73="", "", IFERROR(INDEX($BN73:$EY73, $EZ73, MATCH(GF$8, $BN$2:$EY$2, 0)), ""))</f>
        <v/>
      </c>
      <c r="GG73" s="69" t="str" cm="1">
        <f t="array" ref="GG73">IF($X73="", "", IFERROR(INDEX($BN73:$EY73, $EZ73, MATCH(GG$8, $BN$2:$EY$2, 0)), ""))</f>
        <v/>
      </c>
      <c r="GH73" s="69" t="str" cm="1">
        <f t="array" ref="GH73">IF($X73="", "", IFERROR(INDEX($BN73:$EY73, $EZ73, MATCH(GH$8, $BN$2:$EY$2, 0)), ""))</f>
        <v/>
      </c>
      <c r="GI73" s="69" t="str" cm="1">
        <f t="array" ref="GI73">IF($X73="", "", IFERROR(INDEX($BN73:$EY73, $EZ73, MATCH(GI$8, $BN$2:$EY$2, 0)), ""))</f>
        <v/>
      </c>
      <c r="GJ73" s="69" t="str" cm="1">
        <f t="array" ref="GJ73">IF($X73="", "", IFERROR(INDEX($BN73:$EY73, $EZ73, MATCH(GJ$8, $BN$2:$EY$2, 0)), ""))</f>
        <v/>
      </c>
      <c r="GK73" s="69" t="str" cm="1">
        <f t="array" ref="GK73">IF($X73="", "", IFERROR(INDEX($BN73:$EY73, $EZ73, MATCH(GK$8, $BN$2:$EY$2, 0)), ""))</f>
        <v/>
      </c>
      <c r="GL73" s="69" t="str" cm="1">
        <f t="array" ref="GL73">IF($X73="", "", IFERROR(INDEX($BN73:$EY73, $EZ73, MATCH(GL$8, $BN$2:$EY$2, 0)), ""))</f>
        <v/>
      </c>
      <c r="GM73" s="69" t="str" cm="1">
        <f t="array" ref="GM73">IF($X73="", "", IFERROR(INDEX($BN73:$EY73, $EZ73, MATCH(GM$8, $BN$2:$EY$2, 0)), ""))</f>
        <v/>
      </c>
      <c r="GN73" s="69" t="str" cm="1">
        <f t="array" ref="GN73">IF($X73="", "", IFERROR(INDEX($BN73:$EY73, $EZ73, MATCH(GN$8, $BN$2:$EY$2, 0)), ""))</f>
        <v/>
      </c>
      <c r="GO73" s="69" t="str" cm="1">
        <f t="array" ref="GO73">IF($X73="", "", IFERROR(INDEX($BN73:$EY73, $EZ73, MATCH(GO$8, $BN$2:$EY$2, 0)), ""))</f>
        <v/>
      </c>
      <c r="GP73" s="69" t="str" cm="1">
        <f t="array" ref="GP73">IF($X73="", "", IFERROR(INDEX($BN73:$EY73, $EZ73, MATCH(GP$8, $BN$2:$EY$2, 0)), ""))</f>
        <v/>
      </c>
      <c r="GQ73" s="69" t="str" cm="1">
        <f t="array" ref="GQ73">IF($X73="", "", IFERROR(INDEX($BN73:$EY73, $EZ73, MATCH(GQ$8, $BN$2:$EY$2, 0)), ""))</f>
        <v/>
      </c>
      <c r="GR73" s="69" t="str" cm="1">
        <f t="array" ref="GR73">IF($X73="", "", IFERROR(INDEX($BN73:$EY73, $EZ73, MATCH(GR$8, $BN$2:$EY$2, 0)), ""))</f>
        <v/>
      </c>
      <c r="GS73" s="69" t="str" cm="1">
        <f t="array" ref="GS73">IF($X73="", "", IFERROR(INDEX($BN73:$EY73, $EZ73, MATCH(GS$8, $BN$2:$EY$2, 0)), ""))</f>
        <v/>
      </c>
      <c r="GT73" s="69" t="str" cm="1">
        <f t="array" ref="GT73">IF($X73="", "", IFERROR(INDEX($BN73:$EY73, $EZ73, MATCH(GT$8, $BN$2:$EY$2, 0)), ""))</f>
        <v/>
      </c>
      <c r="GU73" s="69" t="str" cm="1">
        <f t="array" ref="GU73">IF($X73="", "", IFERROR(INDEX($BN73:$EY73, $EZ73, MATCH(GU$8, $BN$2:$EY$2, 0)), ""))</f>
        <v/>
      </c>
      <c r="GV73" s="69" t="str" cm="1">
        <f t="array" ref="GV73">IF($X73="", "", IFERROR(INDEX($BN73:$EY73, $EZ73, MATCH(GV$8, $BN$2:$EY$2, 0)), ""))</f>
        <v/>
      </c>
      <c r="GW73" s="69" t="str" cm="1">
        <f t="array" ref="GW73">IF($X73="", "", IFERROR(INDEX($BN73:$EY73, $EZ73, MATCH(GW$8, $BN$2:$EY$2, 0)), ""))</f>
        <v/>
      </c>
      <c r="GX73" s="69" t="str" cm="1">
        <f t="array" ref="GX73">IF($X73="", "", IFERROR(INDEX($BN73:$EY73, $EZ73, MATCH(GX$8, $BN$2:$EY$2, 0)), ""))</f>
        <v/>
      </c>
      <c r="GY73" s="69" t="str" cm="1">
        <f t="array" ref="GY73">IF($X73="", "", IFERROR(INDEX($BN73:$EY73, $EZ73, MATCH(GY$8, $BN$2:$EY$2, 0)), ""))</f>
        <v/>
      </c>
      <c r="GZ73" s="69" t="str" cm="1">
        <f t="array" ref="GZ73">IF($X73="", "", IFERROR(INDEX($BN73:$EY73, $EZ73, MATCH(GZ$8, $BN$2:$EY$2, 0)), ""))</f>
        <v/>
      </c>
      <c r="HA73" s="69" t="str" cm="1">
        <f t="array" ref="HA73">IF($X73="", "", IFERROR(INDEX($BN73:$EY73, $EZ73, MATCH(HA$8, $BN$2:$EY$2, 0)), ""))</f>
        <v/>
      </c>
      <c r="HB73" s="69" t="str" cm="1">
        <f t="array" ref="HB73">IF($X73="", "", IFERROR(INDEX($BN73:$EY73, $EZ73, MATCH(HB$8, $BN$2:$EY$2, 0)), ""))</f>
        <v/>
      </c>
      <c r="HC73" s="69" t="str" cm="1">
        <f t="array" ref="HC73">IF($X73="", "", IFERROR(INDEX($BN73:$EY73, $EZ73, MATCH(HC$8, $BN$2:$EY$2, 0)), ""))</f>
        <v/>
      </c>
      <c r="HD73" s="69" t="str" cm="1">
        <f t="array" ref="HD73">IF($X73="", "", IFERROR(INDEX($BN73:$EY73, $EZ73, MATCH(HD$8, $BN$2:$EY$2, 0)), ""))</f>
        <v/>
      </c>
      <c r="HE73" s="69" t="str" cm="1">
        <f t="array" ref="HE73">IF($X73="", "", IFERROR(INDEX($BN73:$EY73, $EZ73, MATCH(HE$8, $BN$2:$EY$2, 0)), ""))</f>
        <v/>
      </c>
      <c r="HF73" s="69" t="str" cm="1">
        <f t="array" ref="HF73">IF($X73="", "", IFERROR(INDEX($BN73:$EY73, $EZ73, MATCH(HF$8, $BN$2:$EY$2, 0)), ""))</f>
        <v/>
      </c>
      <c r="HG73" s="69" t="str" cm="1">
        <f t="array" ref="HG73">IF($X73="", "", IFERROR(INDEX($BN73:$EY73, $EZ73, MATCH(HG$8, $BN$2:$EY$2, 0)), ""))</f>
        <v/>
      </c>
      <c r="HH73" s="69" t="str" cm="1">
        <f t="array" ref="HH73">IF($X73="", "", IFERROR(INDEX($BN73:$EY73, $EZ73, MATCH(HH$8, $BN$2:$EY$2, 0)), ""))</f>
        <v/>
      </c>
      <c r="HI73" s="69" t="str" cm="1">
        <f t="array" ref="HI73">IF($X73="", "", IFERROR(INDEX($BN73:$EY73, $EZ73, MATCH(HI$8, $BN$2:$EY$2, 0)), ""))</f>
        <v/>
      </c>
      <c r="HJ73" s="69" t="str" cm="1">
        <f t="array" ref="HJ73">IF($X73="", "", IFERROR(INDEX($BN73:$EY73, $EZ73, MATCH(HJ$8, $BN$2:$EY$2, 0)), ""))</f>
        <v/>
      </c>
      <c r="HK73" s="69" t="str" cm="1">
        <f t="array" ref="HK73">IF($X73="", "", IFERROR(INDEX($BN73:$EY73, $EZ73, MATCH(HK$8, $BN$2:$EY$2, 0)), ""))</f>
        <v/>
      </c>
      <c r="HL73" s="69" t="str" cm="1">
        <f t="array" ref="HL73">IF($X73="", "", IFERROR(INDEX($BN73:$EY73, $EZ73, MATCH(HL$8, $BN$2:$EY$2, 0)), ""))</f>
        <v/>
      </c>
      <c r="HM73" s="69" t="str" cm="1">
        <f t="array" ref="HM73">IF($X73="", "", IFERROR(INDEX($BN73:$EY73, $EZ73, MATCH(HM$8, $BN$2:$EY$2, 0)), ""))</f>
        <v/>
      </c>
      <c r="HN73" s="69" t="str" cm="1">
        <f t="array" ref="HN73">IF($X73="", "", IFERROR(INDEX($BN73:$EY73, $EZ73, MATCH(HN$8, $BN$2:$EY$2, 0)), ""))</f>
        <v/>
      </c>
      <c r="HO73" s="69" t="str" cm="1">
        <f t="array" ref="HO73">IF($X73="", "", IFERROR(INDEX($BN73:$EY73, $EZ73, MATCH(HO$8, $BN$2:$EY$2, 0)), ""))</f>
        <v/>
      </c>
      <c r="HP73" s="69" t="str" cm="1">
        <f t="array" ref="HP73">IF($X73="", "", IFERROR(INDEX($BN73:$EY73, $EZ73, MATCH(HP$8, $BN$2:$EY$2, 0)), ""))</f>
        <v/>
      </c>
      <c r="HQ73" s="69" t="str" cm="1">
        <f t="array" ref="HQ73">IF($X73="", "", IFERROR(INDEX($BN73:$EY73, $EZ73, MATCH(HQ$8, $BN$2:$EY$2, 0)), ""))</f>
        <v/>
      </c>
      <c r="HR73" s="70" t="str" cm="1">
        <f t="array" ref="HR73">IF($X73="", "", IFERROR(INDEX($BN73:$EY73, $EZ73, MATCH(HR$8, $BN$2:$EY$2, 0)), ""))</f>
        <v/>
      </c>
      <c r="HT73" s="8" t="str" cm="1">
        <f t="array" ref="HT73">IFERROR(INDEX($FA$6:$HR$6, $HS$6, MATCH(MIN($FA73:$HR73), $FA73:$HR73, 0)), "")</f>
        <v/>
      </c>
      <c r="HV73" s="8" t="str" cm="1">
        <f t="array" ref="HV73">IFERROR(INDEX(Trainers!$I$11:$I$20, MATCH(IFERROR(INDEX($FA$7:$HR$7, $HS$6, MATCH(MIN($FA73:$HR73), $FA73:$HR73, 0)), ""), Trainers!$AB$11:$AB$20, 0)), "")</f>
        <v/>
      </c>
      <c r="HX73" s="81" t="str">
        <f t="shared" si="167"/>
        <v/>
      </c>
      <c r="HY73" s="88" t="str">
        <f t="shared" si="168"/>
        <v/>
      </c>
      <c r="HZ73" s="81" t="str">
        <f t="shared" si="180"/>
        <v/>
      </c>
      <c r="IA73" s="88" t="str">
        <f t="shared" si="181"/>
        <v/>
      </c>
      <c r="IB73" s="81" t="str">
        <f t="shared" si="180"/>
        <v/>
      </c>
      <c r="IC73" s="88" t="str">
        <f t="shared" si="181"/>
        <v/>
      </c>
      <c r="ID73" s="81" t="str">
        <f t="shared" si="180"/>
        <v/>
      </c>
      <c r="IE73" s="88" t="str">
        <f t="shared" si="181"/>
        <v/>
      </c>
      <c r="IF73" s="81" t="str">
        <f t="shared" si="180"/>
        <v/>
      </c>
      <c r="IG73" s="88" t="str">
        <f t="shared" si="181"/>
        <v/>
      </c>
      <c r="IH73" s="81" t="str">
        <f t="shared" si="180"/>
        <v/>
      </c>
      <c r="II73" s="88" t="str">
        <f t="shared" si="181"/>
        <v/>
      </c>
      <c r="IJ73" s="81" t="str">
        <f t="shared" si="180"/>
        <v/>
      </c>
      <c r="IK73" s="88" t="str">
        <f t="shared" si="181"/>
        <v/>
      </c>
      <c r="IL73" s="81" t="str">
        <f t="shared" si="180"/>
        <v/>
      </c>
      <c r="IM73" s="88" t="str">
        <f t="shared" si="181"/>
        <v/>
      </c>
      <c r="IN73" s="81" t="str">
        <f t="shared" si="180"/>
        <v/>
      </c>
      <c r="IO73" s="88" t="str">
        <f t="shared" si="181"/>
        <v/>
      </c>
      <c r="IP73" s="81" t="str">
        <f t="shared" si="180"/>
        <v/>
      </c>
      <c r="IQ73" s="88" t="str">
        <f t="shared" si="179"/>
        <v/>
      </c>
      <c r="IS73" s="81" t="str" cm="1">
        <f t="array" ref="IS73">IF($X73="", "", IFERROR(INDEX($HX$3:$IQ$3, $IR$3, MATCH(IS$10, $HX73:$IQ73, 0)), ""))</f>
        <v/>
      </c>
      <c r="IT73" s="89" t="str" cm="1">
        <f t="array" ref="IT73">IF($X73="", "", IFERROR(INDEX($HX$3:$IQ$3, $IR$3, MATCH(IT$10, $HX73:$IQ73, 0)), ""))</f>
        <v/>
      </c>
      <c r="IU73" s="89" t="str" cm="1">
        <f t="array" ref="IU73">IF($X73="", "", IFERROR(INDEX($HX$3:$IQ$3, $IR$3, MATCH(IU$10, $HX73:$IQ73, 0)), ""))</f>
        <v/>
      </c>
      <c r="IV73" s="8" t="str">
        <f t="shared" si="151"/>
        <v/>
      </c>
      <c r="IX73" s="8" t="str">
        <f t="shared" si="152"/>
        <v/>
      </c>
      <c r="IZ73" s="8" t="str">
        <f>IF($BL73="", "", IFERROR(INDEX(Trainers!$AB$11:$AB$20, MATCH($BL73, Trainers!$I$11:$I$20, 0)), ""))</f>
        <v/>
      </c>
      <c r="JA73" s="78" t="str">
        <f t="shared" si="153"/>
        <v/>
      </c>
      <c r="JB73" s="8" t="str" cm="1">
        <f t="array" ref="JB73">IFERROR(INDEX($BN$7:$EY$7, $BM$7, MATCH(CONCATENATE($IZ73, " - ", $BJ73), $BN$2:$EY$2, 0)), "")</f>
        <v/>
      </c>
      <c r="JC73" s="8" t="str">
        <f t="shared" si="154"/>
        <v/>
      </c>
      <c r="JE73" s="8" t="str">
        <f>IF($HV73="", "", IFERROR(INDEX(Trainers!$AB$11:$AB$20, MATCH($HV73, Trainers!$I$11:$I$20, 0)), ""))</f>
        <v/>
      </c>
      <c r="JF73" s="78" t="str" cm="1">
        <f t="array" ref="JF73">IF(IFERROR(INDEX($F73:$L73, $Y73, MATCH($HT73, $F$9:$L$9, 0)), "")="", "", IFERROR(INDEX($F73:$L73, $Y73, MATCH($HT73, $F$9:$L$9, 0)), ""))</f>
        <v/>
      </c>
      <c r="JG73" s="8" t="str" cm="1">
        <f t="array" ref="JG73">IFERROR(INDEX($BN$7:$EY$7, $BM$7, MATCH(CONCATENATE($JE73, " - ", $HT73), $BN$2:$EY$2, 0)), "")</f>
        <v/>
      </c>
      <c r="JH73" s="8" t="str">
        <f t="shared" si="155"/>
        <v/>
      </c>
    </row>
    <row r="74" spans="1:268" x14ac:dyDescent="0.25">
      <c r="A74" s="2"/>
      <c r="B74" s="20"/>
      <c r="C74" s="21"/>
      <c r="D74" s="38"/>
      <c r="E74" s="22"/>
      <c r="F74" s="22"/>
      <c r="G74" s="22"/>
      <c r="H74" s="22"/>
      <c r="I74" s="22"/>
      <c r="J74" s="22"/>
      <c r="K74" s="22"/>
      <c r="L74" s="23"/>
      <c r="M74" s="2"/>
      <c r="N74" s="101" t="str">
        <f t="shared" si="75"/>
        <v/>
      </c>
      <c r="O74" s="2"/>
      <c r="P74" s="62"/>
      <c r="Q74" s="62"/>
      <c r="R74" s="62"/>
      <c r="X74" s="8" t="str">
        <f t="shared" si="76"/>
        <v/>
      </c>
      <c r="Z74" s="8" t="str">
        <f t="shared" si="38"/>
        <v/>
      </c>
      <c r="AA74" s="8" t="str">
        <f t="shared" si="39"/>
        <v/>
      </c>
      <c r="AB74" s="8" t="str">
        <f t="shared" si="40"/>
        <v/>
      </c>
      <c r="AC74" s="8" t="str">
        <f t="shared" si="171"/>
        <v/>
      </c>
      <c r="AD74" s="8" t="str">
        <f t="shared" si="172"/>
        <v/>
      </c>
      <c r="AE74" s="8" t="str">
        <f t="shared" si="173"/>
        <v/>
      </c>
      <c r="AF74" s="8" t="str">
        <f t="shared" si="174"/>
        <v/>
      </c>
      <c r="AG74" s="8" t="str">
        <f t="shared" si="175"/>
        <v/>
      </c>
      <c r="AH74" s="8" t="str">
        <f t="shared" si="176"/>
        <v/>
      </c>
      <c r="AI74" s="8" t="str">
        <f t="shared" si="177"/>
        <v/>
      </c>
      <c r="AJ74" s="8" t="str">
        <f t="shared" si="178"/>
        <v/>
      </c>
      <c r="AL74" s="68" t="str">
        <f t="shared" si="158"/>
        <v/>
      </c>
      <c r="AM74" s="69" t="str">
        <f t="shared" si="159"/>
        <v/>
      </c>
      <c r="AN74" s="69" t="str">
        <f t="shared" si="160"/>
        <v/>
      </c>
      <c r="AO74" s="69" t="str">
        <f t="shared" si="161"/>
        <v/>
      </c>
      <c r="AP74" s="69" t="str">
        <f t="shared" si="162"/>
        <v/>
      </c>
      <c r="AQ74" s="69" t="str">
        <f t="shared" si="163"/>
        <v/>
      </c>
      <c r="AR74" s="70" t="str">
        <f t="shared" si="164"/>
        <v/>
      </c>
      <c r="AT74" s="68" t="str">
        <f>IF($D74="", "", IFERROR(INDEX('Training Positions'!C$11:C$30, MATCH($D74, 'Training Positions'!$B$11:$B$30, 0)), ""))</f>
        <v/>
      </c>
      <c r="AU74" s="69" t="str">
        <f>IF($D74="", "", IFERROR(INDEX('Training Positions'!D$11:D$30, MATCH($D74, 'Training Positions'!$B$11:$B$30, 0)), ""))</f>
        <v/>
      </c>
      <c r="AV74" s="69" t="str">
        <f>IF($D74="", "", IFERROR(INDEX('Training Positions'!E$11:E$30, MATCH($D74, 'Training Positions'!$B$11:$B$30, 0)), ""))</f>
        <v/>
      </c>
      <c r="AW74" s="69" t="str">
        <f>IF($D74="", "", IFERROR(INDEX('Training Positions'!F$11:F$30, MATCH($D74, 'Training Positions'!$B$11:$B$30, 0)), ""))</f>
        <v/>
      </c>
      <c r="AX74" s="69" t="str">
        <f>IF($D74="", "", IFERROR(INDEX('Training Positions'!G$11:G$30, MATCH($D74, 'Training Positions'!$B$11:$B$30, 0)), ""))</f>
        <v/>
      </c>
      <c r="AY74" s="69" t="str">
        <f>IF($D74="", "", IFERROR(INDEX('Training Positions'!H$11:H$30, MATCH($D74, 'Training Positions'!$B$11:$B$30, 0)), ""))</f>
        <v/>
      </c>
      <c r="AZ74" s="70" t="str">
        <f>IF($D74="", "", IFERROR(INDEX('Training Positions'!I$11:I$30, MATCH($D74, 'Training Positions'!$B$11:$B$30, 0)), ""))</f>
        <v/>
      </c>
      <c r="BB74" s="68" t="str">
        <f t="shared" si="183"/>
        <v/>
      </c>
      <c r="BC74" s="69" t="str">
        <f t="shared" si="183"/>
        <v/>
      </c>
      <c r="BD74" s="69" t="str">
        <f t="shared" si="182"/>
        <v/>
      </c>
      <c r="BE74" s="69" t="str">
        <f t="shared" si="182"/>
        <v/>
      </c>
      <c r="BF74" s="69" t="str">
        <f t="shared" si="182"/>
        <v/>
      </c>
      <c r="BG74" s="69" t="str">
        <f t="shared" si="182"/>
        <v/>
      </c>
      <c r="BH74" s="70" t="str">
        <f t="shared" si="182"/>
        <v/>
      </c>
      <c r="BJ74" s="8" t="str" cm="1">
        <f t="array" ref="BJ74">IF($X74="", "", IFERROR(INDEX($BB$10:$BH$10, $BA$10, MATCH(MIN($BB74:$BH74), $BB74:$BH74, 0)), ""))</f>
        <v/>
      </c>
      <c r="BK74" s="78" t="str">
        <f t="shared" si="78"/>
        <v/>
      </c>
      <c r="BL74" s="8" t="str">
        <f>IF($IX74="", "", IFERROR(INDEX(Trainers!$I$11:$I$20, MATCH($IX74, Trainers!$AB$11:$AB$20, 0)), ""))</f>
        <v/>
      </c>
      <c r="BN74" s="68" t="str" cm="1">
        <f t="array" ref="BN74">IF(OR($X74="", BN$7=""), "", IFERROR(IF(IFERROR(INDEX($F74:$L74, $BM74, MATCH(BN$6, $F$9:$L$9, 0)), "")&gt;BN$7, "", IFERROR(INDEX($BB74:$BH74, $BM74, MATCH(BN$6, $BB$10:$BH$10, 0)), "")), ""))</f>
        <v/>
      </c>
      <c r="BO74" s="70" t="str" cm="1">
        <f t="array" ref="BO74">IF(OR($X74="", BO$7=""), "", IFERROR(IF(IFERROR(INDEX($F74:$L74, $BM74, MATCH(BO$6, $F$9:$L$9, 0)), "")&gt;BO$7, "", IFERROR(INDEX($BB74:$BH74, $BM74, MATCH(BO$6, $BB$10:$BH$10, 0)), "")), ""))</f>
        <v/>
      </c>
      <c r="BP74" s="68" t="str">
        <f t="shared" si="79"/>
        <v/>
      </c>
      <c r="BQ74" s="69" t="str">
        <f t="shared" si="80"/>
        <v/>
      </c>
      <c r="BR74" s="69" t="str">
        <f t="shared" si="81"/>
        <v/>
      </c>
      <c r="BS74" s="69" t="str">
        <f t="shared" si="82"/>
        <v/>
      </c>
      <c r="BT74" s="69" t="str">
        <f t="shared" si="83"/>
        <v/>
      </c>
      <c r="BU74" s="69" t="str">
        <f t="shared" si="84"/>
        <v/>
      </c>
      <c r="BV74" s="70" t="str">
        <f t="shared" si="85"/>
        <v/>
      </c>
      <c r="BW74" s="68" t="str" cm="1">
        <f t="array" ref="BW74">IF(OR($X74="", BW$7=""), "", IFERROR(IF(IFERROR(INDEX($F74:$L74, $BM74, MATCH(BW$6, $F$9:$L$9, 0)), "")&gt;BW$7, "", IFERROR(INDEX($BB74:$BH74, $BM74, MATCH(BW$6, $BB$10:$BH$10, 0)), "")), ""))</f>
        <v/>
      </c>
      <c r="BX74" s="70" t="str" cm="1">
        <f t="array" ref="BX74">IF(OR($X74="", BX$7=""), "", IFERROR(IF(IFERROR(INDEX($F74:$L74, $BM74, MATCH(BX$6, $F$9:$L$9, 0)), "")&gt;BX$7, "", IFERROR(INDEX($BB74:$BH74, $BM74, MATCH(BX$6, $BB$10:$BH$10, 0)), "")), ""))</f>
        <v/>
      </c>
      <c r="BY74" s="68" t="str">
        <f t="shared" si="86"/>
        <v/>
      </c>
      <c r="BZ74" s="69" t="str">
        <f t="shared" si="87"/>
        <v/>
      </c>
      <c r="CA74" s="69" t="str">
        <f t="shared" si="88"/>
        <v/>
      </c>
      <c r="CB74" s="69" t="str">
        <f t="shared" si="89"/>
        <v/>
      </c>
      <c r="CC74" s="69" t="str">
        <f t="shared" si="90"/>
        <v/>
      </c>
      <c r="CD74" s="69" t="str">
        <f t="shared" si="91"/>
        <v/>
      </c>
      <c r="CE74" s="70" t="str">
        <f t="shared" si="92"/>
        <v/>
      </c>
      <c r="CF74" s="68" t="str" cm="1">
        <f t="array" ref="CF74">IF(OR($X74="", CF$7=""), "", IFERROR(IF(IFERROR(INDEX($F74:$L74, $BM74, MATCH(CF$6, $F$9:$L$9, 0)), "")&gt;CF$7, "", IFERROR(INDEX($BB74:$BH74, $BM74, MATCH(CF$6, $BB$10:$BH$10, 0)), "")), ""))</f>
        <v/>
      </c>
      <c r="CG74" s="70" t="str" cm="1">
        <f t="array" ref="CG74">IF(OR($X74="", CG$7=""), "", IFERROR(IF(IFERROR(INDEX($F74:$L74, $BM74, MATCH(CG$6, $F$9:$L$9, 0)), "")&gt;CG$7, "", IFERROR(INDEX($BB74:$BH74, $BM74, MATCH(CG$6, $BB$10:$BH$10, 0)), "")), ""))</f>
        <v/>
      </c>
      <c r="CH74" s="68" t="str">
        <f t="shared" si="93"/>
        <v/>
      </c>
      <c r="CI74" s="69" t="str">
        <f t="shared" si="94"/>
        <v/>
      </c>
      <c r="CJ74" s="69" t="str">
        <f t="shared" si="95"/>
        <v/>
      </c>
      <c r="CK74" s="69" t="str">
        <f t="shared" si="96"/>
        <v/>
      </c>
      <c r="CL74" s="69" t="str">
        <f t="shared" si="97"/>
        <v/>
      </c>
      <c r="CM74" s="69" t="str">
        <f t="shared" si="98"/>
        <v/>
      </c>
      <c r="CN74" s="70" t="str">
        <f t="shared" si="99"/>
        <v/>
      </c>
      <c r="CO74" s="68" t="str" cm="1">
        <f t="array" ref="CO74">IF(OR($X74="", CO$7=""), "", IFERROR(IF(IFERROR(INDEX($F74:$L74, $BM74, MATCH(CO$6, $F$9:$L$9, 0)), "")&gt;CO$7, "", IFERROR(INDEX($BB74:$BH74, $BM74, MATCH(CO$6, $BB$10:$BH$10, 0)), "")), ""))</f>
        <v/>
      </c>
      <c r="CP74" s="70" t="str" cm="1">
        <f t="array" ref="CP74">IF(OR($X74="", CP$7=""), "", IFERROR(IF(IFERROR(INDEX($F74:$L74, $BM74, MATCH(CP$6, $F$9:$L$9, 0)), "")&gt;CP$7, "", IFERROR(INDEX($BB74:$BH74, $BM74, MATCH(CP$6, $BB$10:$BH$10, 0)), "")), ""))</f>
        <v/>
      </c>
      <c r="CQ74" s="68" t="str">
        <f t="shared" si="100"/>
        <v/>
      </c>
      <c r="CR74" s="69" t="str">
        <f t="shared" si="101"/>
        <v/>
      </c>
      <c r="CS74" s="69" t="str">
        <f t="shared" si="102"/>
        <v/>
      </c>
      <c r="CT74" s="69" t="str">
        <f t="shared" si="103"/>
        <v/>
      </c>
      <c r="CU74" s="69" t="str">
        <f t="shared" si="104"/>
        <v/>
      </c>
      <c r="CV74" s="69" t="str">
        <f t="shared" si="105"/>
        <v/>
      </c>
      <c r="CW74" s="70" t="str">
        <f t="shared" si="106"/>
        <v/>
      </c>
      <c r="CX74" s="68" t="str" cm="1">
        <f t="array" ref="CX74">IF(OR($X74="", CX$7=""), "", IFERROR(IF(IFERROR(INDEX($F74:$L74, $BM74, MATCH(CX$6, $F$9:$L$9, 0)), "")&gt;CX$7, "", IFERROR(INDEX($BB74:$BH74, $BM74, MATCH(CX$6, $BB$10:$BH$10, 0)), "")), ""))</f>
        <v/>
      </c>
      <c r="CY74" s="70" t="str" cm="1">
        <f t="array" ref="CY74">IF(OR($X74="", CY$7=""), "", IFERROR(IF(IFERROR(INDEX($F74:$L74, $BM74, MATCH(CY$6, $F$9:$L$9, 0)), "")&gt;CY$7, "", IFERROR(INDEX($BB74:$BH74, $BM74, MATCH(CY$6, $BB$10:$BH$10, 0)), "")), ""))</f>
        <v/>
      </c>
      <c r="CZ74" s="68" t="str">
        <f t="shared" si="107"/>
        <v/>
      </c>
      <c r="DA74" s="69" t="str">
        <f t="shared" si="108"/>
        <v/>
      </c>
      <c r="DB74" s="69" t="str">
        <f t="shared" si="109"/>
        <v/>
      </c>
      <c r="DC74" s="69" t="str">
        <f t="shared" si="110"/>
        <v/>
      </c>
      <c r="DD74" s="69" t="str">
        <f t="shared" si="111"/>
        <v/>
      </c>
      <c r="DE74" s="69" t="str">
        <f t="shared" si="112"/>
        <v/>
      </c>
      <c r="DF74" s="70" t="str">
        <f t="shared" si="113"/>
        <v/>
      </c>
      <c r="DG74" s="68" t="str" cm="1">
        <f t="array" ref="DG74">IF(OR($X74="", DG$7=""), "", IFERROR(IF(IFERROR(INDEX($F74:$L74, $BM74, MATCH(DG$6, $F$9:$L$9, 0)), "")&gt;DG$7, "", IFERROR(INDEX($BB74:$BH74, $BM74, MATCH(DG$6, $BB$10:$BH$10, 0)), "")), ""))</f>
        <v/>
      </c>
      <c r="DH74" s="70" t="str" cm="1">
        <f t="array" ref="DH74">IF(OR($X74="", DH$7=""), "", IFERROR(IF(IFERROR(INDEX($F74:$L74, $BM74, MATCH(DH$6, $F$9:$L$9, 0)), "")&gt;DH$7, "", IFERROR(INDEX($BB74:$BH74, $BM74, MATCH(DH$6, $BB$10:$BH$10, 0)), "")), ""))</f>
        <v/>
      </c>
      <c r="DI74" s="68" t="str">
        <f t="shared" si="114"/>
        <v/>
      </c>
      <c r="DJ74" s="69" t="str">
        <f t="shared" si="115"/>
        <v/>
      </c>
      <c r="DK74" s="69" t="str">
        <f t="shared" si="116"/>
        <v/>
      </c>
      <c r="DL74" s="69" t="str">
        <f t="shared" si="117"/>
        <v/>
      </c>
      <c r="DM74" s="69" t="str">
        <f t="shared" si="118"/>
        <v/>
      </c>
      <c r="DN74" s="69" t="str">
        <f t="shared" si="119"/>
        <v/>
      </c>
      <c r="DO74" s="70" t="str">
        <f t="shared" si="120"/>
        <v/>
      </c>
      <c r="DP74" s="68" t="str" cm="1">
        <f t="array" ref="DP74">IF(OR($X74="", DP$7=""), "", IFERROR(IF(IFERROR(INDEX($F74:$L74, $BM74, MATCH(DP$6, $F$9:$L$9, 0)), "")&gt;DP$7, "", IFERROR(INDEX($BB74:$BH74, $BM74, MATCH(DP$6, $BB$10:$BH$10, 0)), "")), ""))</f>
        <v/>
      </c>
      <c r="DQ74" s="70" t="str" cm="1">
        <f t="array" ref="DQ74">IF(OR($X74="", DQ$7=""), "", IFERROR(IF(IFERROR(INDEX($F74:$L74, $BM74, MATCH(DQ$6, $F$9:$L$9, 0)), "")&gt;DQ$7, "", IFERROR(INDEX($BB74:$BH74, $BM74, MATCH(DQ$6, $BB$10:$BH$10, 0)), "")), ""))</f>
        <v/>
      </c>
      <c r="DR74" s="68" t="str">
        <f t="shared" si="121"/>
        <v/>
      </c>
      <c r="DS74" s="69" t="str">
        <f t="shared" si="122"/>
        <v/>
      </c>
      <c r="DT74" s="69" t="str">
        <f t="shared" si="123"/>
        <v/>
      </c>
      <c r="DU74" s="69" t="str">
        <f t="shared" si="124"/>
        <v/>
      </c>
      <c r="DV74" s="69" t="str">
        <f t="shared" si="125"/>
        <v/>
      </c>
      <c r="DW74" s="69" t="str">
        <f t="shared" si="126"/>
        <v/>
      </c>
      <c r="DX74" s="70" t="str">
        <f t="shared" si="127"/>
        <v/>
      </c>
      <c r="DY74" s="68" t="str" cm="1">
        <f t="array" ref="DY74">IF(OR($X74="", DY$7=""), "", IFERROR(IF(IFERROR(INDEX($F74:$L74, $BM74, MATCH(DY$6, $F$9:$L$9, 0)), "")&gt;DY$7, "", IFERROR(INDEX($BB74:$BH74, $BM74, MATCH(DY$6, $BB$10:$BH$10, 0)), "")), ""))</f>
        <v/>
      </c>
      <c r="DZ74" s="70" t="str" cm="1">
        <f t="array" ref="DZ74">IF(OR($X74="", DZ$7=""), "", IFERROR(IF(IFERROR(INDEX($F74:$L74, $BM74, MATCH(DZ$6, $F$9:$L$9, 0)), "")&gt;DZ$7, "", IFERROR(INDEX($BB74:$BH74, $BM74, MATCH(DZ$6, $BB$10:$BH$10, 0)), "")), ""))</f>
        <v/>
      </c>
      <c r="EA74" s="68" t="str">
        <f t="shared" si="128"/>
        <v/>
      </c>
      <c r="EB74" s="69" t="str">
        <f t="shared" si="129"/>
        <v/>
      </c>
      <c r="EC74" s="69" t="str">
        <f t="shared" si="130"/>
        <v/>
      </c>
      <c r="ED74" s="69" t="str">
        <f t="shared" si="131"/>
        <v/>
      </c>
      <c r="EE74" s="69" t="str">
        <f t="shared" si="132"/>
        <v/>
      </c>
      <c r="EF74" s="69" t="str">
        <f t="shared" si="133"/>
        <v/>
      </c>
      <c r="EG74" s="70" t="str">
        <f t="shared" si="134"/>
        <v/>
      </c>
      <c r="EH74" s="68" t="str" cm="1">
        <f t="array" ref="EH74">IF(OR($X74="", EH$7=""), "", IFERROR(IF(IFERROR(INDEX($F74:$L74, $BM74, MATCH(EH$6, $F$9:$L$9, 0)), "")&gt;EH$7, "", IFERROR(INDEX($BB74:$BH74, $BM74, MATCH(EH$6, $BB$10:$BH$10, 0)), "")), ""))</f>
        <v/>
      </c>
      <c r="EI74" s="70" t="str" cm="1">
        <f t="array" ref="EI74">IF(OR($X74="", EI$7=""), "", IFERROR(IF(IFERROR(INDEX($F74:$L74, $BM74, MATCH(EI$6, $F$9:$L$9, 0)), "")&gt;EI$7, "", IFERROR(INDEX($BB74:$BH74, $BM74, MATCH(EI$6, $BB$10:$BH$10, 0)), "")), ""))</f>
        <v/>
      </c>
      <c r="EJ74" s="68" t="str">
        <f t="shared" si="135"/>
        <v/>
      </c>
      <c r="EK74" s="69" t="str">
        <f t="shared" si="136"/>
        <v/>
      </c>
      <c r="EL74" s="69" t="str">
        <f t="shared" si="137"/>
        <v/>
      </c>
      <c r="EM74" s="69" t="str">
        <f t="shared" si="138"/>
        <v/>
      </c>
      <c r="EN74" s="69" t="str">
        <f t="shared" si="139"/>
        <v/>
      </c>
      <c r="EO74" s="69" t="str">
        <f t="shared" si="140"/>
        <v/>
      </c>
      <c r="EP74" s="70" t="str">
        <f t="shared" si="141"/>
        <v/>
      </c>
      <c r="EQ74" s="68" t="str" cm="1">
        <f t="array" ref="EQ74">IF(OR($X74="", EQ$7=""), "", IFERROR(IF(IFERROR(INDEX($F74:$L74, $BM74, MATCH(EQ$6, $F$9:$L$9, 0)), "")&gt;EQ$7, "", IFERROR(INDEX($BB74:$BH74, $BM74, MATCH(EQ$6, $BB$10:$BH$10, 0)), "")), ""))</f>
        <v/>
      </c>
      <c r="ER74" s="70" t="str" cm="1">
        <f t="array" ref="ER74">IF(OR($X74="", ER$7=""), "", IFERROR(IF(IFERROR(INDEX($F74:$L74, $BM74, MATCH(ER$6, $F$9:$L$9, 0)), "")&gt;ER$7, "", IFERROR(INDEX($BB74:$BH74, $BM74, MATCH(ER$6, $BB$10:$BH$10, 0)), "")), ""))</f>
        <v/>
      </c>
      <c r="ES74" s="68" t="str">
        <f t="shared" si="142"/>
        <v/>
      </c>
      <c r="ET74" s="69" t="str">
        <f t="shared" si="143"/>
        <v/>
      </c>
      <c r="EU74" s="69" t="str">
        <f t="shared" si="144"/>
        <v/>
      </c>
      <c r="EV74" s="69" t="str">
        <f t="shared" si="145"/>
        <v/>
      </c>
      <c r="EW74" s="69" t="str">
        <f t="shared" si="146"/>
        <v/>
      </c>
      <c r="EX74" s="69" t="str">
        <f t="shared" si="147"/>
        <v/>
      </c>
      <c r="EY74" s="70" t="str">
        <f t="shared" si="148"/>
        <v/>
      </c>
      <c r="FA74" s="68" t="str" cm="1">
        <f t="array" ref="FA74">IF($X74="", "", IFERROR(INDEX($BN74:$EY74, $EZ74, MATCH(FA$8, $BN$2:$EY$2, 0)), ""))</f>
        <v/>
      </c>
      <c r="FB74" s="69" t="str" cm="1">
        <f t="array" ref="FB74">IF($X74="", "", IFERROR(INDEX($BN74:$EY74, $EZ74, MATCH(FB$8, $BN$2:$EY$2, 0)), ""))</f>
        <v/>
      </c>
      <c r="FC74" s="69" t="str" cm="1">
        <f t="array" ref="FC74">IF($X74="", "", IFERROR(INDEX($BN74:$EY74, $EZ74, MATCH(FC$8, $BN$2:$EY$2, 0)), ""))</f>
        <v/>
      </c>
      <c r="FD74" s="69" t="str" cm="1">
        <f t="array" ref="FD74">IF($X74="", "", IFERROR(INDEX($BN74:$EY74, $EZ74, MATCH(FD$8, $BN$2:$EY$2, 0)), ""))</f>
        <v/>
      </c>
      <c r="FE74" s="69" t="str" cm="1">
        <f t="array" ref="FE74">IF($X74="", "", IFERROR(INDEX($BN74:$EY74, $EZ74, MATCH(FE$8, $BN$2:$EY$2, 0)), ""))</f>
        <v/>
      </c>
      <c r="FF74" s="69" t="str" cm="1">
        <f t="array" ref="FF74">IF($X74="", "", IFERROR(INDEX($BN74:$EY74, $EZ74, MATCH(FF$8, $BN$2:$EY$2, 0)), ""))</f>
        <v/>
      </c>
      <c r="FG74" s="69" t="str" cm="1">
        <f t="array" ref="FG74">IF($X74="", "", IFERROR(INDEX($BN74:$EY74, $EZ74, MATCH(FG$8, $BN$2:$EY$2, 0)), ""))</f>
        <v/>
      </c>
      <c r="FH74" s="69" t="str" cm="1">
        <f t="array" ref="FH74">IF($X74="", "", IFERROR(INDEX($BN74:$EY74, $EZ74, MATCH(FH$8, $BN$2:$EY$2, 0)), ""))</f>
        <v/>
      </c>
      <c r="FI74" s="69" t="str" cm="1">
        <f t="array" ref="FI74">IF($X74="", "", IFERROR(INDEX($BN74:$EY74, $EZ74, MATCH(FI$8, $BN$2:$EY$2, 0)), ""))</f>
        <v/>
      </c>
      <c r="FJ74" s="69" t="str" cm="1">
        <f t="array" ref="FJ74">IF($X74="", "", IFERROR(INDEX($BN74:$EY74, $EZ74, MATCH(FJ$8, $BN$2:$EY$2, 0)), ""))</f>
        <v/>
      </c>
      <c r="FK74" s="69" t="str" cm="1">
        <f t="array" ref="FK74">IF($X74="", "", IFERROR(INDEX($BN74:$EY74, $EZ74, MATCH(FK$8, $BN$2:$EY$2, 0)), ""))</f>
        <v/>
      </c>
      <c r="FL74" s="69" t="str" cm="1">
        <f t="array" ref="FL74">IF($X74="", "", IFERROR(INDEX($BN74:$EY74, $EZ74, MATCH(FL$8, $BN$2:$EY$2, 0)), ""))</f>
        <v/>
      </c>
      <c r="FM74" s="69" t="str" cm="1">
        <f t="array" ref="FM74">IF($X74="", "", IFERROR(INDEX($BN74:$EY74, $EZ74, MATCH(FM$8, $BN$2:$EY$2, 0)), ""))</f>
        <v/>
      </c>
      <c r="FN74" s="69" t="str" cm="1">
        <f t="array" ref="FN74">IF($X74="", "", IFERROR(INDEX($BN74:$EY74, $EZ74, MATCH(FN$8, $BN$2:$EY$2, 0)), ""))</f>
        <v/>
      </c>
      <c r="FO74" s="69" t="str" cm="1">
        <f t="array" ref="FO74">IF($X74="", "", IFERROR(INDEX($BN74:$EY74, $EZ74, MATCH(FO$8, $BN$2:$EY$2, 0)), ""))</f>
        <v/>
      </c>
      <c r="FP74" s="69" t="str" cm="1">
        <f t="array" ref="FP74">IF($X74="", "", IFERROR(INDEX($BN74:$EY74, $EZ74, MATCH(FP$8, $BN$2:$EY$2, 0)), ""))</f>
        <v/>
      </c>
      <c r="FQ74" s="69" t="str" cm="1">
        <f t="array" ref="FQ74">IF($X74="", "", IFERROR(INDEX($BN74:$EY74, $EZ74, MATCH(FQ$8, $BN$2:$EY$2, 0)), ""))</f>
        <v/>
      </c>
      <c r="FR74" s="69" t="str" cm="1">
        <f t="array" ref="FR74">IF($X74="", "", IFERROR(INDEX($BN74:$EY74, $EZ74, MATCH(FR$8, $BN$2:$EY$2, 0)), ""))</f>
        <v/>
      </c>
      <c r="FS74" s="69" t="str" cm="1">
        <f t="array" ref="FS74">IF($X74="", "", IFERROR(INDEX($BN74:$EY74, $EZ74, MATCH(FS$8, $BN$2:$EY$2, 0)), ""))</f>
        <v/>
      </c>
      <c r="FT74" s="69" t="str" cm="1">
        <f t="array" ref="FT74">IF($X74="", "", IFERROR(INDEX($BN74:$EY74, $EZ74, MATCH(FT$8, $BN$2:$EY$2, 0)), ""))</f>
        <v/>
      </c>
      <c r="FU74" s="69" t="str" cm="1">
        <f t="array" ref="FU74">IF($X74="", "", IFERROR(INDEX($BN74:$EY74, $EZ74, MATCH(FU$8, $BN$2:$EY$2, 0)), ""))</f>
        <v/>
      </c>
      <c r="FV74" s="69" t="str" cm="1">
        <f t="array" ref="FV74">IF($X74="", "", IFERROR(INDEX($BN74:$EY74, $EZ74, MATCH(FV$8, $BN$2:$EY$2, 0)), ""))</f>
        <v/>
      </c>
      <c r="FW74" s="69" t="str" cm="1">
        <f t="array" ref="FW74">IF($X74="", "", IFERROR(INDEX($BN74:$EY74, $EZ74, MATCH(FW$8, $BN$2:$EY$2, 0)), ""))</f>
        <v/>
      </c>
      <c r="FX74" s="69" t="str" cm="1">
        <f t="array" ref="FX74">IF($X74="", "", IFERROR(INDEX($BN74:$EY74, $EZ74, MATCH(FX$8, $BN$2:$EY$2, 0)), ""))</f>
        <v/>
      </c>
      <c r="FY74" s="69" t="str" cm="1">
        <f t="array" ref="FY74">IF($X74="", "", IFERROR(INDEX($BN74:$EY74, $EZ74, MATCH(FY$8, $BN$2:$EY$2, 0)), ""))</f>
        <v/>
      </c>
      <c r="FZ74" s="69" t="str" cm="1">
        <f t="array" ref="FZ74">IF($X74="", "", IFERROR(INDEX($BN74:$EY74, $EZ74, MATCH(FZ$8, $BN$2:$EY$2, 0)), ""))</f>
        <v/>
      </c>
      <c r="GA74" s="69" t="str" cm="1">
        <f t="array" ref="GA74">IF($X74="", "", IFERROR(INDEX($BN74:$EY74, $EZ74, MATCH(GA$8, $BN$2:$EY$2, 0)), ""))</f>
        <v/>
      </c>
      <c r="GB74" s="69" t="str" cm="1">
        <f t="array" ref="GB74">IF($X74="", "", IFERROR(INDEX($BN74:$EY74, $EZ74, MATCH(GB$8, $BN$2:$EY$2, 0)), ""))</f>
        <v/>
      </c>
      <c r="GC74" s="69" t="str" cm="1">
        <f t="array" ref="GC74">IF($X74="", "", IFERROR(INDEX($BN74:$EY74, $EZ74, MATCH(GC$8, $BN$2:$EY$2, 0)), ""))</f>
        <v/>
      </c>
      <c r="GD74" s="69" t="str" cm="1">
        <f t="array" ref="GD74">IF($X74="", "", IFERROR(INDEX($BN74:$EY74, $EZ74, MATCH(GD$8, $BN$2:$EY$2, 0)), ""))</f>
        <v/>
      </c>
      <c r="GE74" s="69" t="str" cm="1">
        <f t="array" ref="GE74">IF($X74="", "", IFERROR(INDEX($BN74:$EY74, $EZ74, MATCH(GE$8, $BN$2:$EY$2, 0)), ""))</f>
        <v/>
      </c>
      <c r="GF74" s="69" t="str" cm="1">
        <f t="array" ref="GF74">IF($X74="", "", IFERROR(INDEX($BN74:$EY74, $EZ74, MATCH(GF$8, $BN$2:$EY$2, 0)), ""))</f>
        <v/>
      </c>
      <c r="GG74" s="69" t="str" cm="1">
        <f t="array" ref="GG74">IF($X74="", "", IFERROR(INDEX($BN74:$EY74, $EZ74, MATCH(GG$8, $BN$2:$EY$2, 0)), ""))</f>
        <v/>
      </c>
      <c r="GH74" s="69" t="str" cm="1">
        <f t="array" ref="GH74">IF($X74="", "", IFERROR(INDEX($BN74:$EY74, $EZ74, MATCH(GH$8, $BN$2:$EY$2, 0)), ""))</f>
        <v/>
      </c>
      <c r="GI74" s="69" t="str" cm="1">
        <f t="array" ref="GI74">IF($X74="", "", IFERROR(INDEX($BN74:$EY74, $EZ74, MATCH(GI$8, $BN$2:$EY$2, 0)), ""))</f>
        <v/>
      </c>
      <c r="GJ74" s="69" t="str" cm="1">
        <f t="array" ref="GJ74">IF($X74="", "", IFERROR(INDEX($BN74:$EY74, $EZ74, MATCH(GJ$8, $BN$2:$EY$2, 0)), ""))</f>
        <v/>
      </c>
      <c r="GK74" s="69" t="str" cm="1">
        <f t="array" ref="GK74">IF($X74="", "", IFERROR(INDEX($BN74:$EY74, $EZ74, MATCH(GK$8, $BN$2:$EY$2, 0)), ""))</f>
        <v/>
      </c>
      <c r="GL74" s="69" t="str" cm="1">
        <f t="array" ref="GL74">IF($X74="", "", IFERROR(INDEX($BN74:$EY74, $EZ74, MATCH(GL$8, $BN$2:$EY$2, 0)), ""))</f>
        <v/>
      </c>
      <c r="GM74" s="69" t="str" cm="1">
        <f t="array" ref="GM74">IF($X74="", "", IFERROR(INDEX($BN74:$EY74, $EZ74, MATCH(GM$8, $BN$2:$EY$2, 0)), ""))</f>
        <v/>
      </c>
      <c r="GN74" s="69" t="str" cm="1">
        <f t="array" ref="GN74">IF($X74="", "", IFERROR(INDEX($BN74:$EY74, $EZ74, MATCH(GN$8, $BN$2:$EY$2, 0)), ""))</f>
        <v/>
      </c>
      <c r="GO74" s="69" t="str" cm="1">
        <f t="array" ref="GO74">IF($X74="", "", IFERROR(INDEX($BN74:$EY74, $EZ74, MATCH(GO$8, $BN$2:$EY$2, 0)), ""))</f>
        <v/>
      </c>
      <c r="GP74" s="69" t="str" cm="1">
        <f t="array" ref="GP74">IF($X74="", "", IFERROR(INDEX($BN74:$EY74, $EZ74, MATCH(GP$8, $BN$2:$EY$2, 0)), ""))</f>
        <v/>
      </c>
      <c r="GQ74" s="69" t="str" cm="1">
        <f t="array" ref="GQ74">IF($X74="", "", IFERROR(INDEX($BN74:$EY74, $EZ74, MATCH(GQ$8, $BN$2:$EY$2, 0)), ""))</f>
        <v/>
      </c>
      <c r="GR74" s="69" t="str" cm="1">
        <f t="array" ref="GR74">IF($X74="", "", IFERROR(INDEX($BN74:$EY74, $EZ74, MATCH(GR$8, $BN$2:$EY$2, 0)), ""))</f>
        <v/>
      </c>
      <c r="GS74" s="69" t="str" cm="1">
        <f t="array" ref="GS74">IF($X74="", "", IFERROR(INDEX($BN74:$EY74, $EZ74, MATCH(GS$8, $BN$2:$EY$2, 0)), ""))</f>
        <v/>
      </c>
      <c r="GT74" s="69" t="str" cm="1">
        <f t="array" ref="GT74">IF($X74="", "", IFERROR(INDEX($BN74:$EY74, $EZ74, MATCH(GT$8, $BN$2:$EY$2, 0)), ""))</f>
        <v/>
      </c>
      <c r="GU74" s="69" t="str" cm="1">
        <f t="array" ref="GU74">IF($X74="", "", IFERROR(INDEX($BN74:$EY74, $EZ74, MATCH(GU$8, $BN$2:$EY$2, 0)), ""))</f>
        <v/>
      </c>
      <c r="GV74" s="69" t="str" cm="1">
        <f t="array" ref="GV74">IF($X74="", "", IFERROR(INDEX($BN74:$EY74, $EZ74, MATCH(GV$8, $BN$2:$EY$2, 0)), ""))</f>
        <v/>
      </c>
      <c r="GW74" s="69" t="str" cm="1">
        <f t="array" ref="GW74">IF($X74="", "", IFERROR(INDEX($BN74:$EY74, $EZ74, MATCH(GW$8, $BN$2:$EY$2, 0)), ""))</f>
        <v/>
      </c>
      <c r="GX74" s="69" t="str" cm="1">
        <f t="array" ref="GX74">IF($X74="", "", IFERROR(INDEX($BN74:$EY74, $EZ74, MATCH(GX$8, $BN$2:$EY$2, 0)), ""))</f>
        <v/>
      </c>
      <c r="GY74" s="69" t="str" cm="1">
        <f t="array" ref="GY74">IF($X74="", "", IFERROR(INDEX($BN74:$EY74, $EZ74, MATCH(GY$8, $BN$2:$EY$2, 0)), ""))</f>
        <v/>
      </c>
      <c r="GZ74" s="69" t="str" cm="1">
        <f t="array" ref="GZ74">IF($X74="", "", IFERROR(INDEX($BN74:$EY74, $EZ74, MATCH(GZ$8, $BN$2:$EY$2, 0)), ""))</f>
        <v/>
      </c>
      <c r="HA74" s="69" t="str" cm="1">
        <f t="array" ref="HA74">IF($X74="", "", IFERROR(INDEX($BN74:$EY74, $EZ74, MATCH(HA$8, $BN$2:$EY$2, 0)), ""))</f>
        <v/>
      </c>
      <c r="HB74" s="69" t="str" cm="1">
        <f t="array" ref="HB74">IF($X74="", "", IFERROR(INDEX($BN74:$EY74, $EZ74, MATCH(HB$8, $BN$2:$EY$2, 0)), ""))</f>
        <v/>
      </c>
      <c r="HC74" s="69" t="str" cm="1">
        <f t="array" ref="HC74">IF($X74="", "", IFERROR(INDEX($BN74:$EY74, $EZ74, MATCH(HC$8, $BN$2:$EY$2, 0)), ""))</f>
        <v/>
      </c>
      <c r="HD74" s="69" t="str" cm="1">
        <f t="array" ref="HD74">IF($X74="", "", IFERROR(INDEX($BN74:$EY74, $EZ74, MATCH(HD$8, $BN$2:$EY$2, 0)), ""))</f>
        <v/>
      </c>
      <c r="HE74" s="69" t="str" cm="1">
        <f t="array" ref="HE74">IF($X74="", "", IFERROR(INDEX($BN74:$EY74, $EZ74, MATCH(HE$8, $BN$2:$EY$2, 0)), ""))</f>
        <v/>
      </c>
      <c r="HF74" s="69" t="str" cm="1">
        <f t="array" ref="HF74">IF($X74="", "", IFERROR(INDEX($BN74:$EY74, $EZ74, MATCH(HF$8, $BN$2:$EY$2, 0)), ""))</f>
        <v/>
      </c>
      <c r="HG74" s="69" t="str" cm="1">
        <f t="array" ref="HG74">IF($X74="", "", IFERROR(INDEX($BN74:$EY74, $EZ74, MATCH(HG$8, $BN$2:$EY$2, 0)), ""))</f>
        <v/>
      </c>
      <c r="HH74" s="69" t="str" cm="1">
        <f t="array" ref="HH74">IF($X74="", "", IFERROR(INDEX($BN74:$EY74, $EZ74, MATCH(HH$8, $BN$2:$EY$2, 0)), ""))</f>
        <v/>
      </c>
      <c r="HI74" s="69" t="str" cm="1">
        <f t="array" ref="HI74">IF($X74="", "", IFERROR(INDEX($BN74:$EY74, $EZ74, MATCH(HI$8, $BN$2:$EY$2, 0)), ""))</f>
        <v/>
      </c>
      <c r="HJ74" s="69" t="str" cm="1">
        <f t="array" ref="HJ74">IF($X74="", "", IFERROR(INDEX($BN74:$EY74, $EZ74, MATCH(HJ$8, $BN$2:$EY$2, 0)), ""))</f>
        <v/>
      </c>
      <c r="HK74" s="69" t="str" cm="1">
        <f t="array" ref="HK74">IF($X74="", "", IFERROR(INDEX($BN74:$EY74, $EZ74, MATCH(HK$8, $BN$2:$EY$2, 0)), ""))</f>
        <v/>
      </c>
      <c r="HL74" s="69" t="str" cm="1">
        <f t="array" ref="HL74">IF($X74="", "", IFERROR(INDEX($BN74:$EY74, $EZ74, MATCH(HL$8, $BN$2:$EY$2, 0)), ""))</f>
        <v/>
      </c>
      <c r="HM74" s="69" t="str" cm="1">
        <f t="array" ref="HM74">IF($X74="", "", IFERROR(INDEX($BN74:$EY74, $EZ74, MATCH(HM$8, $BN$2:$EY$2, 0)), ""))</f>
        <v/>
      </c>
      <c r="HN74" s="69" t="str" cm="1">
        <f t="array" ref="HN74">IF($X74="", "", IFERROR(INDEX($BN74:$EY74, $EZ74, MATCH(HN$8, $BN$2:$EY$2, 0)), ""))</f>
        <v/>
      </c>
      <c r="HO74" s="69" t="str" cm="1">
        <f t="array" ref="HO74">IF($X74="", "", IFERROR(INDEX($BN74:$EY74, $EZ74, MATCH(HO$8, $BN$2:$EY$2, 0)), ""))</f>
        <v/>
      </c>
      <c r="HP74" s="69" t="str" cm="1">
        <f t="array" ref="HP74">IF($X74="", "", IFERROR(INDEX($BN74:$EY74, $EZ74, MATCH(HP$8, $BN$2:$EY$2, 0)), ""))</f>
        <v/>
      </c>
      <c r="HQ74" s="69" t="str" cm="1">
        <f t="array" ref="HQ74">IF($X74="", "", IFERROR(INDEX($BN74:$EY74, $EZ74, MATCH(HQ$8, $BN$2:$EY$2, 0)), ""))</f>
        <v/>
      </c>
      <c r="HR74" s="70" t="str" cm="1">
        <f t="array" ref="HR74">IF($X74="", "", IFERROR(INDEX($BN74:$EY74, $EZ74, MATCH(HR$8, $BN$2:$EY$2, 0)), ""))</f>
        <v/>
      </c>
      <c r="HT74" s="8" t="str" cm="1">
        <f t="array" ref="HT74">IFERROR(INDEX($FA$6:$HR$6, $HS$6, MATCH(MIN($FA74:$HR74), $FA74:$HR74, 0)), "")</f>
        <v/>
      </c>
      <c r="HV74" s="8" t="str" cm="1">
        <f t="array" ref="HV74">IFERROR(INDEX(Trainers!$I$11:$I$20, MATCH(IFERROR(INDEX($FA$7:$HR$7, $HS$6, MATCH(MIN($FA74:$HR74), $FA74:$HR74, 0)), ""), Trainers!$AB$11:$AB$20, 0)), "")</f>
        <v/>
      </c>
      <c r="HX74" s="81" t="str">
        <f t="shared" si="167"/>
        <v/>
      </c>
      <c r="HY74" s="88" t="str">
        <f t="shared" si="168"/>
        <v/>
      </c>
      <c r="HZ74" s="81" t="str">
        <f t="shared" si="180"/>
        <v/>
      </c>
      <c r="IA74" s="88" t="str">
        <f t="shared" si="181"/>
        <v/>
      </c>
      <c r="IB74" s="81" t="str">
        <f t="shared" si="180"/>
        <v/>
      </c>
      <c r="IC74" s="88" t="str">
        <f t="shared" si="181"/>
        <v/>
      </c>
      <c r="ID74" s="81" t="str">
        <f t="shared" si="180"/>
        <v/>
      </c>
      <c r="IE74" s="88" t="str">
        <f t="shared" si="181"/>
        <v/>
      </c>
      <c r="IF74" s="81" t="str">
        <f t="shared" si="180"/>
        <v/>
      </c>
      <c r="IG74" s="88" t="str">
        <f t="shared" si="181"/>
        <v/>
      </c>
      <c r="IH74" s="81" t="str">
        <f t="shared" si="180"/>
        <v/>
      </c>
      <c r="II74" s="88" t="str">
        <f t="shared" si="181"/>
        <v/>
      </c>
      <c r="IJ74" s="81" t="str">
        <f t="shared" si="180"/>
        <v/>
      </c>
      <c r="IK74" s="88" t="str">
        <f t="shared" si="181"/>
        <v/>
      </c>
      <c r="IL74" s="81" t="str">
        <f t="shared" si="180"/>
        <v/>
      </c>
      <c r="IM74" s="88" t="str">
        <f t="shared" si="181"/>
        <v/>
      </c>
      <c r="IN74" s="81" t="str">
        <f t="shared" si="180"/>
        <v/>
      </c>
      <c r="IO74" s="88" t="str">
        <f t="shared" si="181"/>
        <v/>
      </c>
      <c r="IP74" s="81" t="str">
        <f t="shared" si="180"/>
        <v/>
      </c>
      <c r="IQ74" s="88" t="str">
        <f t="shared" si="179"/>
        <v/>
      </c>
      <c r="IS74" s="81" t="str" cm="1">
        <f t="array" ref="IS74">IF($X74="", "", IFERROR(INDEX($HX$3:$IQ$3, $IR$3, MATCH(IS$10, $HX74:$IQ74, 0)), ""))</f>
        <v/>
      </c>
      <c r="IT74" s="89" t="str" cm="1">
        <f t="array" ref="IT74">IF($X74="", "", IFERROR(INDEX($HX$3:$IQ$3, $IR$3, MATCH(IT$10, $HX74:$IQ74, 0)), ""))</f>
        <v/>
      </c>
      <c r="IU74" s="89" t="str" cm="1">
        <f t="array" ref="IU74">IF($X74="", "", IFERROR(INDEX($HX$3:$IQ$3, $IR$3, MATCH(IU$10, $HX74:$IQ74, 0)), ""))</f>
        <v/>
      </c>
      <c r="IV74" s="8" t="str">
        <f t="shared" si="151"/>
        <v/>
      </c>
      <c r="IX74" s="8" t="str">
        <f t="shared" si="152"/>
        <v/>
      </c>
      <c r="IZ74" s="8" t="str">
        <f>IF($BL74="", "", IFERROR(INDEX(Trainers!$AB$11:$AB$20, MATCH($BL74, Trainers!$I$11:$I$20, 0)), ""))</f>
        <v/>
      </c>
      <c r="JA74" s="78" t="str">
        <f t="shared" si="153"/>
        <v/>
      </c>
      <c r="JB74" s="8" t="str" cm="1">
        <f t="array" ref="JB74">IFERROR(INDEX($BN$7:$EY$7, $BM$7, MATCH(CONCATENATE($IZ74, " - ", $BJ74), $BN$2:$EY$2, 0)), "")</f>
        <v/>
      </c>
      <c r="JC74" s="8" t="str">
        <f t="shared" si="154"/>
        <v/>
      </c>
      <c r="JE74" s="8" t="str">
        <f>IF($HV74="", "", IFERROR(INDEX(Trainers!$AB$11:$AB$20, MATCH($HV74, Trainers!$I$11:$I$20, 0)), ""))</f>
        <v/>
      </c>
      <c r="JF74" s="78" t="str" cm="1">
        <f t="array" ref="JF74">IF(IFERROR(INDEX($F74:$L74, $Y74, MATCH($HT74, $F$9:$L$9, 0)), "")="", "", IFERROR(INDEX($F74:$L74, $Y74, MATCH($HT74, $F$9:$L$9, 0)), ""))</f>
        <v/>
      </c>
      <c r="JG74" s="8" t="str" cm="1">
        <f t="array" ref="JG74">IFERROR(INDEX($BN$7:$EY$7, $BM$7, MATCH(CONCATENATE($JE74, " - ", $HT74), $BN$2:$EY$2, 0)), "")</f>
        <v/>
      </c>
      <c r="JH74" s="8" t="str">
        <f t="shared" si="155"/>
        <v/>
      </c>
    </row>
    <row r="75" spans="1:268" x14ac:dyDescent="0.25">
      <c r="A75" s="2"/>
      <c r="B75" s="20"/>
      <c r="C75" s="21"/>
      <c r="D75" s="38"/>
      <c r="E75" s="22"/>
      <c r="F75" s="22"/>
      <c r="G75" s="22"/>
      <c r="H75" s="22"/>
      <c r="I75" s="22"/>
      <c r="J75" s="22"/>
      <c r="K75" s="22"/>
      <c r="L75" s="23"/>
      <c r="M75" s="2"/>
      <c r="N75" s="101" t="str">
        <f t="shared" si="75"/>
        <v/>
      </c>
      <c r="O75" s="2"/>
      <c r="P75" s="62"/>
      <c r="Q75" s="62"/>
      <c r="R75" s="62"/>
      <c r="X75" s="8" t="str">
        <f t="shared" si="76"/>
        <v/>
      </c>
      <c r="Z75" s="8" t="str">
        <f t="shared" ref="Z75:Z110" si="184">IF($X75="", "", IF(AND(Z$5="X", B75=""), $X$6, IF(AND(NOT(B75=""), COUNTIF(B$11:B$110, B75)&gt;1), $X$7, "")))</f>
        <v/>
      </c>
      <c r="AA75" s="8" t="str">
        <f t="shared" ref="AA75:AA110" si="185">IF($X75="", "", IF(AND(AA$5="X", C75=""), $X$6, IF(AND(NOT(C75=""), COUNTIF(U$11:U$20, C75)=0), $X$7, "")))</f>
        <v/>
      </c>
      <c r="AB75" s="8" t="str">
        <f t="shared" ref="AB75:AB110" si="186">IF($X75="", "", IF(AND(AB$5="X", D75=""), $X$6, IF(AND(NOT(D75=""), COUNTIF(V$11:V$30, D75)=0), $X$7, "")))</f>
        <v/>
      </c>
      <c r="AC75" s="8" t="str">
        <f t="shared" si="171"/>
        <v/>
      </c>
      <c r="AD75" s="8" t="str">
        <f t="shared" si="172"/>
        <v/>
      </c>
      <c r="AE75" s="8" t="str">
        <f t="shared" si="173"/>
        <v/>
      </c>
      <c r="AF75" s="8" t="str">
        <f t="shared" si="174"/>
        <v/>
      </c>
      <c r="AG75" s="8" t="str">
        <f t="shared" si="175"/>
        <v/>
      </c>
      <c r="AH75" s="8" t="str">
        <f t="shared" si="176"/>
        <v/>
      </c>
      <c r="AI75" s="8" t="str">
        <f t="shared" si="177"/>
        <v/>
      </c>
      <c r="AJ75" s="8" t="str">
        <f t="shared" si="178"/>
        <v/>
      </c>
      <c r="AL75" s="68" t="str">
        <f t="shared" ref="AL75:AL110" si="187">IF($X75="", "", IFERROR(F75/SUM($F75:$L75), ""))</f>
        <v/>
      </c>
      <c r="AM75" s="69" t="str">
        <f t="shared" ref="AM75:AM110" si="188">IF($X75="", "", IFERROR(G75/SUM($F75:$L75), ""))</f>
        <v/>
      </c>
      <c r="AN75" s="69" t="str">
        <f t="shared" ref="AN75:AN110" si="189">IF($X75="", "", IFERROR(H75/SUM($F75:$L75), ""))</f>
        <v/>
      </c>
      <c r="AO75" s="69" t="str">
        <f t="shared" ref="AO75:AO110" si="190">IF($X75="", "", IFERROR(I75/SUM($F75:$L75), ""))</f>
        <v/>
      </c>
      <c r="AP75" s="69" t="str">
        <f t="shared" ref="AP75:AP110" si="191">IF($X75="", "", IFERROR(J75/SUM($F75:$L75), ""))</f>
        <v/>
      </c>
      <c r="AQ75" s="69" t="str">
        <f t="shared" ref="AQ75:AQ110" si="192">IF($X75="", "", IFERROR(K75/SUM($F75:$L75), ""))</f>
        <v/>
      </c>
      <c r="AR75" s="70" t="str">
        <f t="shared" ref="AR75:AR110" si="193">IF($X75="", "", IFERROR(L75/SUM($F75:$L75), ""))</f>
        <v/>
      </c>
      <c r="AT75" s="68" t="str">
        <f>IF($D75="", "", IFERROR(INDEX('Training Positions'!C$11:C$30, MATCH($D75, 'Training Positions'!$B$11:$B$30, 0)), ""))</f>
        <v/>
      </c>
      <c r="AU75" s="69" t="str">
        <f>IF($D75="", "", IFERROR(INDEX('Training Positions'!D$11:D$30, MATCH($D75, 'Training Positions'!$B$11:$B$30, 0)), ""))</f>
        <v/>
      </c>
      <c r="AV75" s="69" t="str">
        <f>IF($D75="", "", IFERROR(INDEX('Training Positions'!E$11:E$30, MATCH($D75, 'Training Positions'!$B$11:$B$30, 0)), ""))</f>
        <v/>
      </c>
      <c r="AW75" s="69" t="str">
        <f>IF($D75="", "", IFERROR(INDEX('Training Positions'!F$11:F$30, MATCH($D75, 'Training Positions'!$B$11:$B$30, 0)), ""))</f>
        <v/>
      </c>
      <c r="AX75" s="69" t="str">
        <f>IF($D75="", "", IFERROR(INDEX('Training Positions'!G$11:G$30, MATCH($D75, 'Training Positions'!$B$11:$B$30, 0)), ""))</f>
        <v/>
      </c>
      <c r="AY75" s="69" t="str">
        <f>IF($D75="", "", IFERROR(INDEX('Training Positions'!H$11:H$30, MATCH($D75, 'Training Positions'!$B$11:$B$30, 0)), ""))</f>
        <v/>
      </c>
      <c r="AZ75" s="70" t="str">
        <f>IF($D75="", "", IFERROR(INDEX('Training Positions'!I$11:I$30, MATCH($D75, 'Training Positions'!$B$11:$B$30, 0)), ""))</f>
        <v/>
      </c>
      <c r="BB75" s="68" t="str">
        <f t="shared" si="183"/>
        <v/>
      </c>
      <c r="BC75" s="69" t="str">
        <f t="shared" si="183"/>
        <v/>
      </c>
      <c r="BD75" s="69" t="str">
        <f t="shared" si="182"/>
        <v/>
      </c>
      <c r="BE75" s="69" t="str">
        <f t="shared" si="182"/>
        <v/>
      </c>
      <c r="BF75" s="69" t="str">
        <f t="shared" si="182"/>
        <v/>
      </c>
      <c r="BG75" s="69" t="str">
        <f t="shared" si="182"/>
        <v/>
      </c>
      <c r="BH75" s="70" t="str">
        <f t="shared" si="182"/>
        <v/>
      </c>
      <c r="BJ75" s="8" t="str" cm="1">
        <f t="array" ref="BJ75">IF($X75="", "", IFERROR(INDEX($BB$10:$BH$10, $BA$10, MATCH(MIN($BB75:$BH75), $BB75:$BH75, 0)), ""))</f>
        <v/>
      </c>
      <c r="BK75" s="78" t="str">
        <f t="shared" si="78"/>
        <v/>
      </c>
      <c r="BL75" s="8" t="str">
        <f>IF($IX75="", "", IFERROR(INDEX(Trainers!$I$11:$I$20, MATCH($IX75, Trainers!$AB$11:$AB$20, 0)), ""))</f>
        <v/>
      </c>
      <c r="BN75" s="68" t="str" cm="1">
        <f t="array" ref="BN75">IF(OR($X75="", BN$7=""), "", IFERROR(IF(IFERROR(INDEX($F75:$L75, $BM75, MATCH(BN$6, $F$9:$L$9, 0)), "")&gt;BN$7, "", IFERROR(INDEX($BB75:$BH75, $BM75, MATCH(BN$6, $BB$10:$BH$10, 0)), "")), ""))</f>
        <v/>
      </c>
      <c r="BO75" s="70" t="str" cm="1">
        <f t="array" ref="BO75">IF(OR($X75="", BO$7=""), "", IFERROR(IF(IFERROR(INDEX($F75:$L75, $BM75, MATCH(BO$6, $F$9:$L$9, 0)), "")&gt;BO$7, "", IFERROR(INDEX($BB75:$BH75, $BM75, MATCH(BO$6, $BB$10:$BH$10, 0)), "")), ""))</f>
        <v/>
      </c>
      <c r="BP75" s="68" t="str">
        <f t="shared" si="79"/>
        <v/>
      </c>
      <c r="BQ75" s="69" t="str">
        <f t="shared" si="80"/>
        <v/>
      </c>
      <c r="BR75" s="69" t="str">
        <f t="shared" si="81"/>
        <v/>
      </c>
      <c r="BS75" s="69" t="str">
        <f t="shared" si="82"/>
        <v/>
      </c>
      <c r="BT75" s="69" t="str">
        <f t="shared" si="83"/>
        <v/>
      </c>
      <c r="BU75" s="69" t="str">
        <f t="shared" si="84"/>
        <v/>
      </c>
      <c r="BV75" s="70" t="str">
        <f t="shared" si="85"/>
        <v/>
      </c>
      <c r="BW75" s="68" t="str" cm="1">
        <f t="array" ref="BW75">IF(OR($X75="", BW$7=""), "", IFERROR(IF(IFERROR(INDEX($F75:$L75, $BM75, MATCH(BW$6, $F$9:$L$9, 0)), "")&gt;BW$7, "", IFERROR(INDEX($BB75:$BH75, $BM75, MATCH(BW$6, $BB$10:$BH$10, 0)), "")), ""))</f>
        <v/>
      </c>
      <c r="BX75" s="70" t="str" cm="1">
        <f t="array" ref="BX75">IF(OR($X75="", BX$7=""), "", IFERROR(IF(IFERROR(INDEX($F75:$L75, $BM75, MATCH(BX$6, $F$9:$L$9, 0)), "")&gt;BX$7, "", IFERROR(INDEX($BB75:$BH75, $BM75, MATCH(BX$6, $BB$10:$BH$10, 0)), "")), ""))</f>
        <v/>
      </c>
      <c r="BY75" s="68" t="str">
        <f t="shared" si="86"/>
        <v/>
      </c>
      <c r="BZ75" s="69" t="str">
        <f t="shared" si="87"/>
        <v/>
      </c>
      <c r="CA75" s="69" t="str">
        <f t="shared" si="88"/>
        <v/>
      </c>
      <c r="CB75" s="69" t="str">
        <f t="shared" si="89"/>
        <v/>
      </c>
      <c r="CC75" s="69" t="str">
        <f t="shared" si="90"/>
        <v/>
      </c>
      <c r="CD75" s="69" t="str">
        <f t="shared" si="91"/>
        <v/>
      </c>
      <c r="CE75" s="70" t="str">
        <f t="shared" si="92"/>
        <v/>
      </c>
      <c r="CF75" s="68" t="str" cm="1">
        <f t="array" ref="CF75">IF(OR($X75="", CF$7=""), "", IFERROR(IF(IFERROR(INDEX($F75:$L75, $BM75, MATCH(CF$6, $F$9:$L$9, 0)), "")&gt;CF$7, "", IFERROR(INDEX($BB75:$BH75, $BM75, MATCH(CF$6, $BB$10:$BH$10, 0)), "")), ""))</f>
        <v/>
      </c>
      <c r="CG75" s="70" t="str" cm="1">
        <f t="array" ref="CG75">IF(OR($X75="", CG$7=""), "", IFERROR(IF(IFERROR(INDEX($F75:$L75, $BM75, MATCH(CG$6, $F$9:$L$9, 0)), "")&gt;CG$7, "", IFERROR(INDEX($BB75:$BH75, $BM75, MATCH(CG$6, $BB$10:$BH$10, 0)), "")), ""))</f>
        <v/>
      </c>
      <c r="CH75" s="68" t="str">
        <f t="shared" si="93"/>
        <v/>
      </c>
      <c r="CI75" s="69" t="str">
        <f t="shared" si="94"/>
        <v/>
      </c>
      <c r="CJ75" s="69" t="str">
        <f t="shared" si="95"/>
        <v/>
      </c>
      <c r="CK75" s="69" t="str">
        <f t="shared" si="96"/>
        <v/>
      </c>
      <c r="CL75" s="69" t="str">
        <f t="shared" si="97"/>
        <v/>
      </c>
      <c r="CM75" s="69" t="str">
        <f t="shared" si="98"/>
        <v/>
      </c>
      <c r="CN75" s="70" t="str">
        <f t="shared" si="99"/>
        <v/>
      </c>
      <c r="CO75" s="68" t="str" cm="1">
        <f t="array" ref="CO75">IF(OR($X75="", CO$7=""), "", IFERROR(IF(IFERROR(INDEX($F75:$L75, $BM75, MATCH(CO$6, $F$9:$L$9, 0)), "")&gt;CO$7, "", IFERROR(INDEX($BB75:$BH75, $BM75, MATCH(CO$6, $BB$10:$BH$10, 0)), "")), ""))</f>
        <v/>
      </c>
      <c r="CP75" s="70" t="str" cm="1">
        <f t="array" ref="CP75">IF(OR($X75="", CP$7=""), "", IFERROR(IF(IFERROR(INDEX($F75:$L75, $BM75, MATCH(CP$6, $F$9:$L$9, 0)), "")&gt;CP$7, "", IFERROR(INDEX($BB75:$BH75, $BM75, MATCH(CP$6, $BB$10:$BH$10, 0)), "")), ""))</f>
        <v/>
      </c>
      <c r="CQ75" s="68" t="str">
        <f t="shared" si="100"/>
        <v/>
      </c>
      <c r="CR75" s="69" t="str">
        <f t="shared" si="101"/>
        <v/>
      </c>
      <c r="CS75" s="69" t="str">
        <f t="shared" si="102"/>
        <v/>
      </c>
      <c r="CT75" s="69" t="str">
        <f t="shared" si="103"/>
        <v/>
      </c>
      <c r="CU75" s="69" t="str">
        <f t="shared" si="104"/>
        <v/>
      </c>
      <c r="CV75" s="69" t="str">
        <f t="shared" si="105"/>
        <v/>
      </c>
      <c r="CW75" s="70" t="str">
        <f t="shared" si="106"/>
        <v/>
      </c>
      <c r="CX75" s="68" t="str" cm="1">
        <f t="array" ref="CX75">IF(OR($X75="", CX$7=""), "", IFERROR(IF(IFERROR(INDEX($F75:$L75, $BM75, MATCH(CX$6, $F$9:$L$9, 0)), "")&gt;CX$7, "", IFERROR(INDEX($BB75:$BH75, $BM75, MATCH(CX$6, $BB$10:$BH$10, 0)), "")), ""))</f>
        <v/>
      </c>
      <c r="CY75" s="70" t="str" cm="1">
        <f t="array" ref="CY75">IF(OR($X75="", CY$7=""), "", IFERROR(IF(IFERROR(INDEX($F75:$L75, $BM75, MATCH(CY$6, $F$9:$L$9, 0)), "")&gt;CY$7, "", IFERROR(INDEX($BB75:$BH75, $BM75, MATCH(CY$6, $BB$10:$BH$10, 0)), "")), ""))</f>
        <v/>
      </c>
      <c r="CZ75" s="68" t="str">
        <f t="shared" si="107"/>
        <v/>
      </c>
      <c r="DA75" s="69" t="str">
        <f t="shared" si="108"/>
        <v/>
      </c>
      <c r="DB75" s="69" t="str">
        <f t="shared" si="109"/>
        <v/>
      </c>
      <c r="DC75" s="69" t="str">
        <f t="shared" si="110"/>
        <v/>
      </c>
      <c r="DD75" s="69" t="str">
        <f t="shared" si="111"/>
        <v/>
      </c>
      <c r="DE75" s="69" t="str">
        <f t="shared" si="112"/>
        <v/>
      </c>
      <c r="DF75" s="70" t="str">
        <f t="shared" si="113"/>
        <v/>
      </c>
      <c r="DG75" s="68" t="str" cm="1">
        <f t="array" ref="DG75">IF(OR($X75="", DG$7=""), "", IFERROR(IF(IFERROR(INDEX($F75:$L75, $BM75, MATCH(DG$6, $F$9:$L$9, 0)), "")&gt;DG$7, "", IFERROR(INDEX($BB75:$BH75, $BM75, MATCH(DG$6, $BB$10:$BH$10, 0)), "")), ""))</f>
        <v/>
      </c>
      <c r="DH75" s="70" t="str" cm="1">
        <f t="array" ref="DH75">IF(OR($X75="", DH$7=""), "", IFERROR(IF(IFERROR(INDEX($F75:$L75, $BM75, MATCH(DH$6, $F$9:$L$9, 0)), "")&gt;DH$7, "", IFERROR(INDEX($BB75:$BH75, $BM75, MATCH(DH$6, $BB$10:$BH$10, 0)), "")), ""))</f>
        <v/>
      </c>
      <c r="DI75" s="68" t="str">
        <f t="shared" si="114"/>
        <v/>
      </c>
      <c r="DJ75" s="69" t="str">
        <f t="shared" si="115"/>
        <v/>
      </c>
      <c r="DK75" s="69" t="str">
        <f t="shared" si="116"/>
        <v/>
      </c>
      <c r="DL75" s="69" t="str">
        <f t="shared" si="117"/>
        <v/>
      </c>
      <c r="DM75" s="69" t="str">
        <f t="shared" si="118"/>
        <v/>
      </c>
      <c r="DN75" s="69" t="str">
        <f t="shared" si="119"/>
        <v/>
      </c>
      <c r="DO75" s="70" t="str">
        <f t="shared" si="120"/>
        <v/>
      </c>
      <c r="DP75" s="68" t="str" cm="1">
        <f t="array" ref="DP75">IF(OR($X75="", DP$7=""), "", IFERROR(IF(IFERROR(INDEX($F75:$L75, $BM75, MATCH(DP$6, $F$9:$L$9, 0)), "")&gt;DP$7, "", IFERROR(INDEX($BB75:$BH75, $BM75, MATCH(DP$6, $BB$10:$BH$10, 0)), "")), ""))</f>
        <v/>
      </c>
      <c r="DQ75" s="70" t="str" cm="1">
        <f t="array" ref="DQ75">IF(OR($X75="", DQ$7=""), "", IFERROR(IF(IFERROR(INDEX($F75:$L75, $BM75, MATCH(DQ$6, $F$9:$L$9, 0)), "")&gt;DQ$7, "", IFERROR(INDEX($BB75:$BH75, $BM75, MATCH(DQ$6, $BB$10:$BH$10, 0)), "")), ""))</f>
        <v/>
      </c>
      <c r="DR75" s="68" t="str">
        <f t="shared" si="121"/>
        <v/>
      </c>
      <c r="DS75" s="69" t="str">
        <f t="shared" si="122"/>
        <v/>
      </c>
      <c r="DT75" s="69" t="str">
        <f t="shared" si="123"/>
        <v/>
      </c>
      <c r="DU75" s="69" t="str">
        <f t="shared" si="124"/>
        <v/>
      </c>
      <c r="DV75" s="69" t="str">
        <f t="shared" si="125"/>
        <v/>
      </c>
      <c r="DW75" s="69" t="str">
        <f t="shared" si="126"/>
        <v/>
      </c>
      <c r="DX75" s="70" t="str">
        <f t="shared" si="127"/>
        <v/>
      </c>
      <c r="DY75" s="68" t="str" cm="1">
        <f t="array" ref="DY75">IF(OR($X75="", DY$7=""), "", IFERROR(IF(IFERROR(INDEX($F75:$L75, $BM75, MATCH(DY$6, $F$9:$L$9, 0)), "")&gt;DY$7, "", IFERROR(INDEX($BB75:$BH75, $BM75, MATCH(DY$6, $BB$10:$BH$10, 0)), "")), ""))</f>
        <v/>
      </c>
      <c r="DZ75" s="70" t="str" cm="1">
        <f t="array" ref="DZ75">IF(OR($X75="", DZ$7=""), "", IFERROR(IF(IFERROR(INDEX($F75:$L75, $BM75, MATCH(DZ$6, $F$9:$L$9, 0)), "")&gt;DZ$7, "", IFERROR(INDEX($BB75:$BH75, $BM75, MATCH(DZ$6, $BB$10:$BH$10, 0)), "")), ""))</f>
        <v/>
      </c>
      <c r="EA75" s="68" t="str">
        <f t="shared" si="128"/>
        <v/>
      </c>
      <c r="EB75" s="69" t="str">
        <f t="shared" si="129"/>
        <v/>
      </c>
      <c r="EC75" s="69" t="str">
        <f t="shared" si="130"/>
        <v/>
      </c>
      <c r="ED75" s="69" t="str">
        <f t="shared" si="131"/>
        <v/>
      </c>
      <c r="EE75" s="69" t="str">
        <f t="shared" si="132"/>
        <v/>
      </c>
      <c r="EF75" s="69" t="str">
        <f t="shared" si="133"/>
        <v/>
      </c>
      <c r="EG75" s="70" t="str">
        <f t="shared" si="134"/>
        <v/>
      </c>
      <c r="EH75" s="68" t="str" cm="1">
        <f t="array" ref="EH75">IF(OR($X75="", EH$7=""), "", IFERROR(IF(IFERROR(INDEX($F75:$L75, $BM75, MATCH(EH$6, $F$9:$L$9, 0)), "")&gt;EH$7, "", IFERROR(INDEX($BB75:$BH75, $BM75, MATCH(EH$6, $BB$10:$BH$10, 0)), "")), ""))</f>
        <v/>
      </c>
      <c r="EI75" s="70" t="str" cm="1">
        <f t="array" ref="EI75">IF(OR($X75="", EI$7=""), "", IFERROR(IF(IFERROR(INDEX($F75:$L75, $BM75, MATCH(EI$6, $F$9:$L$9, 0)), "")&gt;EI$7, "", IFERROR(INDEX($BB75:$BH75, $BM75, MATCH(EI$6, $BB$10:$BH$10, 0)), "")), ""))</f>
        <v/>
      </c>
      <c r="EJ75" s="68" t="str">
        <f t="shared" si="135"/>
        <v/>
      </c>
      <c r="EK75" s="69" t="str">
        <f t="shared" si="136"/>
        <v/>
      </c>
      <c r="EL75" s="69" t="str">
        <f t="shared" si="137"/>
        <v/>
      </c>
      <c r="EM75" s="69" t="str">
        <f t="shared" si="138"/>
        <v/>
      </c>
      <c r="EN75" s="69" t="str">
        <f t="shared" si="139"/>
        <v/>
      </c>
      <c r="EO75" s="69" t="str">
        <f t="shared" si="140"/>
        <v/>
      </c>
      <c r="EP75" s="70" t="str">
        <f t="shared" si="141"/>
        <v/>
      </c>
      <c r="EQ75" s="68" t="str" cm="1">
        <f t="array" ref="EQ75">IF(OR($X75="", EQ$7=""), "", IFERROR(IF(IFERROR(INDEX($F75:$L75, $BM75, MATCH(EQ$6, $F$9:$L$9, 0)), "")&gt;EQ$7, "", IFERROR(INDEX($BB75:$BH75, $BM75, MATCH(EQ$6, $BB$10:$BH$10, 0)), "")), ""))</f>
        <v/>
      </c>
      <c r="ER75" s="70" t="str" cm="1">
        <f t="array" ref="ER75">IF(OR($X75="", ER$7=""), "", IFERROR(IF(IFERROR(INDEX($F75:$L75, $BM75, MATCH(ER$6, $F$9:$L$9, 0)), "")&gt;ER$7, "", IFERROR(INDEX($BB75:$BH75, $BM75, MATCH(ER$6, $BB$10:$BH$10, 0)), "")), ""))</f>
        <v/>
      </c>
      <c r="ES75" s="68" t="str">
        <f t="shared" si="142"/>
        <v/>
      </c>
      <c r="ET75" s="69" t="str">
        <f t="shared" si="143"/>
        <v/>
      </c>
      <c r="EU75" s="69" t="str">
        <f t="shared" si="144"/>
        <v/>
      </c>
      <c r="EV75" s="69" t="str">
        <f t="shared" si="145"/>
        <v/>
      </c>
      <c r="EW75" s="69" t="str">
        <f t="shared" si="146"/>
        <v/>
      </c>
      <c r="EX75" s="69" t="str">
        <f t="shared" si="147"/>
        <v/>
      </c>
      <c r="EY75" s="70" t="str">
        <f t="shared" si="148"/>
        <v/>
      </c>
      <c r="FA75" s="68" t="str" cm="1">
        <f t="array" ref="FA75">IF($X75="", "", IFERROR(INDEX($BN75:$EY75, $EZ75, MATCH(FA$8, $BN$2:$EY$2, 0)), ""))</f>
        <v/>
      </c>
      <c r="FB75" s="69" t="str" cm="1">
        <f t="array" ref="FB75">IF($X75="", "", IFERROR(INDEX($BN75:$EY75, $EZ75, MATCH(FB$8, $BN$2:$EY$2, 0)), ""))</f>
        <v/>
      </c>
      <c r="FC75" s="69" t="str" cm="1">
        <f t="array" ref="FC75">IF($X75="", "", IFERROR(INDEX($BN75:$EY75, $EZ75, MATCH(FC$8, $BN$2:$EY$2, 0)), ""))</f>
        <v/>
      </c>
      <c r="FD75" s="69" t="str" cm="1">
        <f t="array" ref="FD75">IF($X75="", "", IFERROR(INDEX($BN75:$EY75, $EZ75, MATCH(FD$8, $BN$2:$EY$2, 0)), ""))</f>
        <v/>
      </c>
      <c r="FE75" s="69" t="str" cm="1">
        <f t="array" ref="FE75">IF($X75="", "", IFERROR(INDEX($BN75:$EY75, $EZ75, MATCH(FE$8, $BN$2:$EY$2, 0)), ""))</f>
        <v/>
      </c>
      <c r="FF75" s="69" t="str" cm="1">
        <f t="array" ref="FF75">IF($X75="", "", IFERROR(INDEX($BN75:$EY75, $EZ75, MATCH(FF$8, $BN$2:$EY$2, 0)), ""))</f>
        <v/>
      </c>
      <c r="FG75" s="69" t="str" cm="1">
        <f t="array" ref="FG75">IF($X75="", "", IFERROR(INDEX($BN75:$EY75, $EZ75, MATCH(FG$8, $BN$2:$EY$2, 0)), ""))</f>
        <v/>
      </c>
      <c r="FH75" s="69" t="str" cm="1">
        <f t="array" ref="FH75">IF($X75="", "", IFERROR(INDEX($BN75:$EY75, $EZ75, MATCH(FH$8, $BN$2:$EY$2, 0)), ""))</f>
        <v/>
      </c>
      <c r="FI75" s="69" t="str" cm="1">
        <f t="array" ref="FI75">IF($X75="", "", IFERROR(INDEX($BN75:$EY75, $EZ75, MATCH(FI$8, $BN$2:$EY$2, 0)), ""))</f>
        <v/>
      </c>
      <c r="FJ75" s="69" t="str" cm="1">
        <f t="array" ref="FJ75">IF($X75="", "", IFERROR(INDEX($BN75:$EY75, $EZ75, MATCH(FJ$8, $BN$2:$EY$2, 0)), ""))</f>
        <v/>
      </c>
      <c r="FK75" s="69" t="str" cm="1">
        <f t="array" ref="FK75">IF($X75="", "", IFERROR(INDEX($BN75:$EY75, $EZ75, MATCH(FK$8, $BN$2:$EY$2, 0)), ""))</f>
        <v/>
      </c>
      <c r="FL75" s="69" t="str" cm="1">
        <f t="array" ref="FL75">IF($X75="", "", IFERROR(INDEX($BN75:$EY75, $EZ75, MATCH(FL$8, $BN$2:$EY$2, 0)), ""))</f>
        <v/>
      </c>
      <c r="FM75" s="69" t="str" cm="1">
        <f t="array" ref="FM75">IF($X75="", "", IFERROR(INDEX($BN75:$EY75, $EZ75, MATCH(FM$8, $BN$2:$EY$2, 0)), ""))</f>
        <v/>
      </c>
      <c r="FN75" s="69" t="str" cm="1">
        <f t="array" ref="FN75">IF($X75="", "", IFERROR(INDEX($BN75:$EY75, $EZ75, MATCH(FN$8, $BN$2:$EY$2, 0)), ""))</f>
        <v/>
      </c>
      <c r="FO75" s="69" t="str" cm="1">
        <f t="array" ref="FO75">IF($X75="", "", IFERROR(INDEX($BN75:$EY75, $EZ75, MATCH(FO$8, $BN$2:$EY$2, 0)), ""))</f>
        <v/>
      </c>
      <c r="FP75" s="69" t="str" cm="1">
        <f t="array" ref="FP75">IF($X75="", "", IFERROR(INDEX($BN75:$EY75, $EZ75, MATCH(FP$8, $BN$2:$EY$2, 0)), ""))</f>
        <v/>
      </c>
      <c r="FQ75" s="69" t="str" cm="1">
        <f t="array" ref="FQ75">IF($X75="", "", IFERROR(INDEX($BN75:$EY75, $EZ75, MATCH(FQ$8, $BN$2:$EY$2, 0)), ""))</f>
        <v/>
      </c>
      <c r="FR75" s="69" t="str" cm="1">
        <f t="array" ref="FR75">IF($X75="", "", IFERROR(INDEX($BN75:$EY75, $EZ75, MATCH(FR$8, $BN$2:$EY$2, 0)), ""))</f>
        <v/>
      </c>
      <c r="FS75" s="69" t="str" cm="1">
        <f t="array" ref="FS75">IF($X75="", "", IFERROR(INDEX($BN75:$EY75, $EZ75, MATCH(FS$8, $BN$2:$EY$2, 0)), ""))</f>
        <v/>
      </c>
      <c r="FT75" s="69" t="str" cm="1">
        <f t="array" ref="FT75">IF($X75="", "", IFERROR(INDEX($BN75:$EY75, $EZ75, MATCH(FT$8, $BN$2:$EY$2, 0)), ""))</f>
        <v/>
      </c>
      <c r="FU75" s="69" t="str" cm="1">
        <f t="array" ref="FU75">IF($X75="", "", IFERROR(INDEX($BN75:$EY75, $EZ75, MATCH(FU$8, $BN$2:$EY$2, 0)), ""))</f>
        <v/>
      </c>
      <c r="FV75" s="69" t="str" cm="1">
        <f t="array" ref="FV75">IF($X75="", "", IFERROR(INDEX($BN75:$EY75, $EZ75, MATCH(FV$8, $BN$2:$EY$2, 0)), ""))</f>
        <v/>
      </c>
      <c r="FW75" s="69" t="str" cm="1">
        <f t="array" ref="FW75">IF($X75="", "", IFERROR(INDEX($BN75:$EY75, $EZ75, MATCH(FW$8, $BN$2:$EY$2, 0)), ""))</f>
        <v/>
      </c>
      <c r="FX75" s="69" t="str" cm="1">
        <f t="array" ref="FX75">IF($X75="", "", IFERROR(INDEX($BN75:$EY75, $EZ75, MATCH(FX$8, $BN$2:$EY$2, 0)), ""))</f>
        <v/>
      </c>
      <c r="FY75" s="69" t="str" cm="1">
        <f t="array" ref="FY75">IF($X75="", "", IFERROR(INDEX($BN75:$EY75, $EZ75, MATCH(FY$8, $BN$2:$EY$2, 0)), ""))</f>
        <v/>
      </c>
      <c r="FZ75" s="69" t="str" cm="1">
        <f t="array" ref="FZ75">IF($X75="", "", IFERROR(INDEX($BN75:$EY75, $EZ75, MATCH(FZ$8, $BN$2:$EY$2, 0)), ""))</f>
        <v/>
      </c>
      <c r="GA75" s="69" t="str" cm="1">
        <f t="array" ref="GA75">IF($X75="", "", IFERROR(INDEX($BN75:$EY75, $EZ75, MATCH(GA$8, $BN$2:$EY$2, 0)), ""))</f>
        <v/>
      </c>
      <c r="GB75" s="69" t="str" cm="1">
        <f t="array" ref="GB75">IF($X75="", "", IFERROR(INDEX($BN75:$EY75, $EZ75, MATCH(GB$8, $BN$2:$EY$2, 0)), ""))</f>
        <v/>
      </c>
      <c r="GC75" s="69" t="str" cm="1">
        <f t="array" ref="GC75">IF($X75="", "", IFERROR(INDEX($BN75:$EY75, $EZ75, MATCH(GC$8, $BN$2:$EY$2, 0)), ""))</f>
        <v/>
      </c>
      <c r="GD75" s="69" t="str" cm="1">
        <f t="array" ref="GD75">IF($X75="", "", IFERROR(INDEX($BN75:$EY75, $EZ75, MATCH(GD$8, $BN$2:$EY$2, 0)), ""))</f>
        <v/>
      </c>
      <c r="GE75" s="69" t="str" cm="1">
        <f t="array" ref="GE75">IF($X75="", "", IFERROR(INDEX($BN75:$EY75, $EZ75, MATCH(GE$8, $BN$2:$EY$2, 0)), ""))</f>
        <v/>
      </c>
      <c r="GF75" s="69" t="str" cm="1">
        <f t="array" ref="GF75">IF($X75="", "", IFERROR(INDEX($BN75:$EY75, $EZ75, MATCH(GF$8, $BN$2:$EY$2, 0)), ""))</f>
        <v/>
      </c>
      <c r="GG75" s="69" t="str" cm="1">
        <f t="array" ref="GG75">IF($X75="", "", IFERROR(INDEX($BN75:$EY75, $EZ75, MATCH(GG$8, $BN$2:$EY$2, 0)), ""))</f>
        <v/>
      </c>
      <c r="GH75" s="69" t="str" cm="1">
        <f t="array" ref="GH75">IF($X75="", "", IFERROR(INDEX($BN75:$EY75, $EZ75, MATCH(GH$8, $BN$2:$EY$2, 0)), ""))</f>
        <v/>
      </c>
      <c r="GI75" s="69" t="str" cm="1">
        <f t="array" ref="GI75">IF($X75="", "", IFERROR(INDEX($BN75:$EY75, $EZ75, MATCH(GI$8, $BN$2:$EY$2, 0)), ""))</f>
        <v/>
      </c>
      <c r="GJ75" s="69" t="str" cm="1">
        <f t="array" ref="GJ75">IF($X75="", "", IFERROR(INDEX($BN75:$EY75, $EZ75, MATCH(GJ$8, $BN$2:$EY$2, 0)), ""))</f>
        <v/>
      </c>
      <c r="GK75" s="69" t="str" cm="1">
        <f t="array" ref="GK75">IF($X75="", "", IFERROR(INDEX($BN75:$EY75, $EZ75, MATCH(GK$8, $BN$2:$EY$2, 0)), ""))</f>
        <v/>
      </c>
      <c r="GL75" s="69" t="str" cm="1">
        <f t="array" ref="GL75">IF($X75="", "", IFERROR(INDEX($BN75:$EY75, $EZ75, MATCH(GL$8, $BN$2:$EY$2, 0)), ""))</f>
        <v/>
      </c>
      <c r="GM75" s="69" t="str" cm="1">
        <f t="array" ref="GM75">IF($X75="", "", IFERROR(INDEX($BN75:$EY75, $EZ75, MATCH(GM$8, $BN$2:$EY$2, 0)), ""))</f>
        <v/>
      </c>
      <c r="GN75" s="69" t="str" cm="1">
        <f t="array" ref="GN75">IF($X75="", "", IFERROR(INDEX($BN75:$EY75, $EZ75, MATCH(GN$8, $BN$2:$EY$2, 0)), ""))</f>
        <v/>
      </c>
      <c r="GO75" s="69" t="str" cm="1">
        <f t="array" ref="GO75">IF($X75="", "", IFERROR(INDEX($BN75:$EY75, $EZ75, MATCH(GO$8, $BN$2:$EY$2, 0)), ""))</f>
        <v/>
      </c>
      <c r="GP75" s="69" t="str" cm="1">
        <f t="array" ref="GP75">IF($X75="", "", IFERROR(INDEX($BN75:$EY75, $EZ75, MATCH(GP$8, $BN$2:$EY$2, 0)), ""))</f>
        <v/>
      </c>
      <c r="GQ75" s="69" t="str" cm="1">
        <f t="array" ref="GQ75">IF($X75="", "", IFERROR(INDEX($BN75:$EY75, $EZ75, MATCH(GQ$8, $BN$2:$EY$2, 0)), ""))</f>
        <v/>
      </c>
      <c r="GR75" s="69" t="str" cm="1">
        <f t="array" ref="GR75">IF($X75="", "", IFERROR(INDEX($BN75:$EY75, $EZ75, MATCH(GR$8, $BN$2:$EY$2, 0)), ""))</f>
        <v/>
      </c>
      <c r="GS75" s="69" t="str" cm="1">
        <f t="array" ref="GS75">IF($X75="", "", IFERROR(INDEX($BN75:$EY75, $EZ75, MATCH(GS$8, $BN$2:$EY$2, 0)), ""))</f>
        <v/>
      </c>
      <c r="GT75" s="69" t="str" cm="1">
        <f t="array" ref="GT75">IF($X75="", "", IFERROR(INDEX($BN75:$EY75, $EZ75, MATCH(GT$8, $BN$2:$EY$2, 0)), ""))</f>
        <v/>
      </c>
      <c r="GU75" s="69" t="str" cm="1">
        <f t="array" ref="GU75">IF($X75="", "", IFERROR(INDEX($BN75:$EY75, $EZ75, MATCH(GU$8, $BN$2:$EY$2, 0)), ""))</f>
        <v/>
      </c>
      <c r="GV75" s="69" t="str" cm="1">
        <f t="array" ref="GV75">IF($X75="", "", IFERROR(INDEX($BN75:$EY75, $EZ75, MATCH(GV$8, $BN$2:$EY$2, 0)), ""))</f>
        <v/>
      </c>
      <c r="GW75" s="69" t="str" cm="1">
        <f t="array" ref="GW75">IF($X75="", "", IFERROR(INDEX($BN75:$EY75, $EZ75, MATCH(GW$8, $BN$2:$EY$2, 0)), ""))</f>
        <v/>
      </c>
      <c r="GX75" s="69" t="str" cm="1">
        <f t="array" ref="GX75">IF($X75="", "", IFERROR(INDEX($BN75:$EY75, $EZ75, MATCH(GX$8, $BN$2:$EY$2, 0)), ""))</f>
        <v/>
      </c>
      <c r="GY75" s="69" t="str" cm="1">
        <f t="array" ref="GY75">IF($X75="", "", IFERROR(INDEX($BN75:$EY75, $EZ75, MATCH(GY$8, $BN$2:$EY$2, 0)), ""))</f>
        <v/>
      </c>
      <c r="GZ75" s="69" t="str" cm="1">
        <f t="array" ref="GZ75">IF($X75="", "", IFERROR(INDEX($BN75:$EY75, $EZ75, MATCH(GZ$8, $BN$2:$EY$2, 0)), ""))</f>
        <v/>
      </c>
      <c r="HA75" s="69" t="str" cm="1">
        <f t="array" ref="HA75">IF($X75="", "", IFERROR(INDEX($BN75:$EY75, $EZ75, MATCH(HA$8, $BN$2:$EY$2, 0)), ""))</f>
        <v/>
      </c>
      <c r="HB75" s="69" t="str" cm="1">
        <f t="array" ref="HB75">IF($X75="", "", IFERROR(INDEX($BN75:$EY75, $EZ75, MATCH(HB$8, $BN$2:$EY$2, 0)), ""))</f>
        <v/>
      </c>
      <c r="HC75" s="69" t="str" cm="1">
        <f t="array" ref="HC75">IF($X75="", "", IFERROR(INDEX($BN75:$EY75, $EZ75, MATCH(HC$8, $BN$2:$EY$2, 0)), ""))</f>
        <v/>
      </c>
      <c r="HD75" s="69" t="str" cm="1">
        <f t="array" ref="HD75">IF($X75="", "", IFERROR(INDEX($BN75:$EY75, $EZ75, MATCH(HD$8, $BN$2:$EY$2, 0)), ""))</f>
        <v/>
      </c>
      <c r="HE75" s="69" t="str" cm="1">
        <f t="array" ref="HE75">IF($X75="", "", IFERROR(INDEX($BN75:$EY75, $EZ75, MATCH(HE$8, $BN$2:$EY$2, 0)), ""))</f>
        <v/>
      </c>
      <c r="HF75" s="69" t="str" cm="1">
        <f t="array" ref="HF75">IF($X75="", "", IFERROR(INDEX($BN75:$EY75, $EZ75, MATCH(HF$8, $BN$2:$EY$2, 0)), ""))</f>
        <v/>
      </c>
      <c r="HG75" s="69" t="str" cm="1">
        <f t="array" ref="HG75">IF($X75="", "", IFERROR(INDEX($BN75:$EY75, $EZ75, MATCH(HG$8, $BN$2:$EY$2, 0)), ""))</f>
        <v/>
      </c>
      <c r="HH75" s="69" t="str" cm="1">
        <f t="array" ref="HH75">IF($X75="", "", IFERROR(INDEX($BN75:$EY75, $EZ75, MATCH(HH$8, $BN$2:$EY$2, 0)), ""))</f>
        <v/>
      </c>
      <c r="HI75" s="69" t="str" cm="1">
        <f t="array" ref="HI75">IF($X75="", "", IFERROR(INDEX($BN75:$EY75, $EZ75, MATCH(HI$8, $BN$2:$EY$2, 0)), ""))</f>
        <v/>
      </c>
      <c r="HJ75" s="69" t="str" cm="1">
        <f t="array" ref="HJ75">IF($X75="", "", IFERROR(INDEX($BN75:$EY75, $EZ75, MATCH(HJ$8, $BN$2:$EY$2, 0)), ""))</f>
        <v/>
      </c>
      <c r="HK75" s="69" t="str" cm="1">
        <f t="array" ref="HK75">IF($X75="", "", IFERROR(INDEX($BN75:$EY75, $EZ75, MATCH(HK$8, $BN$2:$EY$2, 0)), ""))</f>
        <v/>
      </c>
      <c r="HL75" s="69" t="str" cm="1">
        <f t="array" ref="HL75">IF($X75="", "", IFERROR(INDEX($BN75:$EY75, $EZ75, MATCH(HL$8, $BN$2:$EY$2, 0)), ""))</f>
        <v/>
      </c>
      <c r="HM75" s="69" t="str" cm="1">
        <f t="array" ref="HM75">IF($X75="", "", IFERROR(INDEX($BN75:$EY75, $EZ75, MATCH(HM$8, $BN$2:$EY$2, 0)), ""))</f>
        <v/>
      </c>
      <c r="HN75" s="69" t="str" cm="1">
        <f t="array" ref="HN75">IF($X75="", "", IFERROR(INDEX($BN75:$EY75, $EZ75, MATCH(HN$8, $BN$2:$EY$2, 0)), ""))</f>
        <v/>
      </c>
      <c r="HO75" s="69" t="str" cm="1">
        <f t="array" ref="HO75">IF($X75="", "", IFERROR(INDEX($BN75:$EY75, $EZ75, MATCH(HO$8, $BN$2:$EY$2, 0)), ""))</f>
        <v/>
      </c>
      <c r="HP75" s="69" t="str" cm="1">
        <f t="array" ref="HP75">IF($X75="", "", IFERROR(INDEX($BN75:$EY75, $EZ75, MATCH(HP$8, $BN$2:$EY$2, 0)), ""))</f>
        <v/>
      </c>
      <c r="HQ75" s="69" t="str" cm="1">
        <f t="array" ref="HQ75">IF($X75="", "", IFERROR(INDEX($BN75:$EY75, $EZ75, MATCH(HQ$8, $BN$2:$EY$2, 0)), ""))</f>
        <v/>
      </c>
      <c r="HR75" s="70" t="str" cm="1">
        <f t="array" ref="HR75">IF($X75="", "", IFERROR(INDEX($BN75:$EY75, $EZ75, MATCH(HR$8, $BN$2:$EY$2, 0)), ""))</f>
        <v/>
      </c>
      <c r="HT75" s="8" t="str" cm="1">
        <f t="array" ref="HT75">IFERROR(INDEX($FA$6:$HR$6, $HS$6, MATCH(MIN($FA75:$HR75), $FA75:$HR75, 0)), "")</f>
        <v/>
      </c>
      <c r="HV75" s="8" t="str" cm="1">
        <f t="array" ref="HV75">IFERROR(INDEX(Trainers!$I$11:$I$20, MATCH(IFERROR(INDEX($FA$7:$HR$7, $HS$6, MATCH(MIN($FA75:$HR75), $FA75:$HR75, 0)), ""), Trainers!$AB$11:$AB$20, 0)), "")</f>
        <v/>
      </c>
      <c r="HX75" s="81" t="str">
        <f t="shared" si="167"/>
        <v/>
      </c>
      <c r="HY75" s="88" t="str">
        <f t="shared" si="168"/>
        <v/>
      </c>
      <c r="HZ75" s="81" t="str">
        <f t="shared" si="180"/>
        <v/>
      </c>
      <c r="IA75" s="88" t="str">
        <f t="shared" si="181"/>
        <v/>
      </c>
      <c r="IB75" s="81" t="str">
        <f t="shared" si="180"/>
        <v/>
      </c>
      <c r="IC75" s="88" t="str">
        <f t="shared" si="181"/>
        <v/>
      </c>
      <c r="ID75" s="81" t="str">
        <f t="shared" si="180"/>
        <v/>
      </c>
      <c r="IE75" s="88" t="str">
        <f t="shared" si="181"/>
        <v/>
      </c>
      <c r="IF75" s="81" t="str">
        <f t="shared" si="180"/>
        <v/>
      </c>
      <c r="IG75" s="88" t="str">
        <f t="shared" si="181"/>
        <v/>
      </c>
      <c r="IH75" s="81" t="str">
        <f t="shared" si="180"/>
        <v/>
      </c>
      <c r="II75" s="88" t="str">
        <f t="shared" si="181"/>
        <v/>
      </c>
      <c r="IJ75" s="81" t="str">
        <f t="shared" si="180"/>
        <v/>
      </c>
      <c r="IK75" s="88" t="str">
        <f t="shared" si="181"/>
        <v/>
      </c>
      <c r="IL75" s="81" t="str">
        <f t="shared" si="180"/>
        <v/>
      </c>
      <c r="IM75" s="88" t="str">
        <f t="shared" si="181"/>
        <v/>
      </c>
      <c r="IN75" s="81" t="str">
        <f t="shared" si="180"/>
        <v/>
      </c>
      <c r="IO75" s="88" t="str">
        <f t="shared" si="181"/>
        <v/>
      </c>
      <c r="IP75" s="81" t="str">
        <f t="shared" si="180"/>
        <v/>
      </c>
      <c r="IQ75" s="88" t="str">
        <f t="shared" si="179"/>
        <v/>
      </c>
      <c r="IS75" s="81" t="str" cm="1">
        <f t="array" ref="IS75">IF($X75="", "", IFERROR(INDEX($HX$3:$IQ$3, $IR$3, MATCH(IS$10, $HX75:$IQ75, 0)), ""))</f>
        <v/>
      </c>
      <c r="IT75" s="89" t="str" cm="1">
        <f t="array" ref="IT75">IF($X75="", "", IFERROR(INDEX($HX$3:$IQ$3, $IR$3, MATCH(IT$10, $HX75:$IQ75, 0)), ""))</f>
        <v/>
      </c>
      <c r="IU75" s="89" t="str" cm="1">
        <f t="array" ref="IU75">IF($X75="", "", IFERROR(INDEX($HX$3:$IQ$3, $IR$3, MATCH(IU$10, $HX75:$IQ75, 0)), ""))</f>
        <v/>
      </c>
      <c r="IV75" s="8" t="str">
        <f t="shared" si="151"/>
        <v/>
      </c>
      <c r="IX75" s="8" t="str">
        <f t="shared" si="152"/>
        <v/>
      </c>
      <c r="IZ75" s="8" t="str">
        <f>IF($BL75="", "", IFERROR(INDEX(Trainers!$AB$11:$AB$20, MATCH($BL75, Trainers!$I$11:$I$20, 0)), ""))</f>
        <v/>
      </c>
      <c r="JA75" s="78" t="str">
        <f t="shared" si="153"/>
        <v/>
      </c>
      <c r="JB75" s="8" t="str" cm="1">
        <f t="array" ref="JB75">IFERROR(INDEX($BN$7:$EY$7, $BM$7, MATCH(CONCATENATE($IZ75, " - ", $BJ75), $BN$2:$EY$2, 0)), "")</f>
        <v/>
      </c>
      <c r="JC75" s="8" t="str">
        <f t="shared" si="154"/>
        <v/>
      </c>
      <c r="JE75" s="8" t="str">
        <f>IF($HV75="", "", IFERROR(INDEX(Trainers!$AB$11:$AB$20, MATCH($HV75, Trainers!$I$11:$I$20, 0)), ""))</f>
        <v/>
      </c>
      <c r="JF75" s="78" t="str" cm="1">
        <f t="array" ref="JF75">IF(IFERROR(INDEX($F75:$L75, $Y75, MATCH($HT75, $F$9:$L$9, 0)), "")="", "", IFERROR(INDEX($F75:$L75, $Y75, MATCH($HT75, $F$9:$L$9, 0)), ""))</f>
        <v/>
      </c>
      <c r="JG75" s="8" t="str" cm="1">
        <f t="array" ref="JG75">IFERROR(INDEX($BN$7:$EY$7, $BM$7, MATCH(CONCATENATE($JE75, " - ", $HT75), $BN$2:$EY$2, 0)), "")</f>
        <v/>
      </c>
      <c r="JH75" s="8" t="str">
        <f t="shared" si="155"/>
        <v/>
      </c>
    </row>
    <row r="76" spans="1:268" x14ac:dyDescent="0.25">
      <c r="A76" s="2"/>
      <c r="B76" s="20"/>
      <c r="C76" s="21"/>
      <c r="D76" s="38"/>
      <c r="E76" s="22"/>
      <c r="F76" s="22"/>
      <c r="G76" s="22"/>
      <c r="H76" s="22"/>
      <c r="I76" s="22"/>
      <c r="J76" s="22"/>
      <c r="K76" s="22"/>
      <c r="L76" s="23"/>
      <c r="M76" s="2"/>
      <c r="N76" s="101" t="str">
        <f t="shared" ref="N76:N110" si="194">IF(OR(COUNTIF($J76:$L76, "")=3, $E76=""), "", IFERROR(SUM($J76:$L76)/$E76, ""))</f>
        <v/>
      </c>
      <c r="O76" s="2"/>
      <c r="P76" s="62"/>
      <c r="Q76" s="62"/>
      <c r="R76" s="62"/>
      <c r="X76" s="8" t="str">
        <f t="shared" ref="X76:X110" si="195">IF(COUNTIF($B76:$L76, "")=11, "", "X")</f>
        <v/>
      </c>
      <c r="Z76" s="8" t="str">
        <f t="shared" si="184"/>
        <v/>
      </c>
      <c r="AA76" s="8" t="str">
        <f t="shared" si="185"/>
        <v/>
      </c>
      <c r="AB76" s="8" t="str">
        <f t="shared" si="186"/>
        <v/>
      </c>
      <c r="AC76" s="8" t="str">
        <f t="shared" si="171"/>
        <v/>
      </c>
      <c r="AD76" s="8" t="str">
        <f t="shared" si="172"/>
        <v/>
      </c>
      <c r="AE76" s="8" t="str">
        <f t="shared" si="173"/>
        <v/>
      </c>
      <c r="AF76" s="8" t="str">
        <f t="shared" si="174"/>
        <v/>
      </c>
      <c r="AG76" s="8" t="str">
        <f t="shared" si="175"/>
        <v/>
      </c>
      <c r="AH76" s="8" t="str">
        <f t="shared" si="176"/>
        <v/>
      </c>
      <c r="AI76" s="8" t="str">
        <f t="shared" si="177"/>
        <v/>
      </c>
      <c r="AJ76" s="8" t="str">
        <f t="shared" si="178"/>
        <v/>
      </c>
      <c r="AL76" s="68" t="str">
        <f t="shared" si="187"/>
        <v/>
      </c>
      <c r="AM76" s="69" t="str">
        <f t="shared" si="188"/>
        <v/>
      </c>
      <c r="AN76" s="69" t="str">
        <f t="shared" si="189"/>
        <v/>
      </c>
      <c r="AO76" s="69" t="str">
        <f t="shared" si="190"/>
        <v/>
      </c>
      <c r="AP76" s="69" t="str">
        <f t="shared" si="191"/>
        <v/>
      </c>
      <c r="AQ76" s="69" t="str">
        <f t="shared" si="192"/>
        <v/>
      </c>
      <c r="AR76" s="70" t="str">
        <f t="shared" si="193"/>
        <v/>
      </c>
      <c r="AT76" s="68" t="str">
        <f>IF($D76="", "", IFERROR(INDEX('Training Positions'!C$11:C$30, MATCH($D76, 'Training Positions'!$B$11:$B$30, 0)), ""))</f>
        <v/>
      </c>
      <c r="AU76" s="69" t="str">
        <f>IF($D76="", "", IFERROR(INDEX('Training Positions'!D$11:D$30, MATCH($D76, 'Training Positions'!$B$11:$B$30, 0)), ""))</f>
        <v/>
      </c>
      <c r="AV76" s="69" t="str">
        <f>IF($D76="", "", IFERROR(INDEX('Training Positions'!E$11:E$30, MATCH($D76, 'Training Positions'!$B$11:$B$30, 0)), ""))</f>
        <v/>
      </c>
      <c r="AW76" s="69" t="str">
        <f>IF($D76="", "", IFERROR(INDEX('Training Positions'!F$11:F$30, MATCH($D76, 'Training Positions'!$B$11:$B$30, 0)), ""))</f>
        <v/>
      </c>
      <c r="AX76" s="69" t="str">
        <f>IF($D76="", "", IFERROR(INDEX('Training Positions'!G$11:G$30, MATCH($D76, 'Training Positions'!$B$11:$B$30, 0)), ""))</f>
        <v/>
      </c>
      <c r="AY76" s="69" t="str">
        <f>IF($D76="", "", IFERROR(INDEX('Training Positions'!H$11:H$30, MATCH($D76, 'Training Positions'!$B$11:$B$30, 0)), ""))</f>
        <v/>
      </c>
      <c r="AZ76" s="70" t="str">
        <f>IF($D76="", "", IFERROR(INDEX('Training Positions'!I$11:I$30, MATCH($D76, 'Training Positions'!$B$11:$B$30, 0)), ""))</f>
        <v/>
      </c>
      <c r="BB76" s="68" t="str">
        <f t="shared" si="183"/>
        <v/>
      </c>
      <c r="BC76" s="69" t="str">
        <f t="shared" si="183"/>
        <v/>
      </c>
      <c r="BD76" s="69" t="str">
        <f t="shared" si="182"/>
        <v/>
      </c>
      <c r="BE76" s="69" t="str">
        <f t="shared" si="182"/>
        <v/>
      </c>
      <c r="BF76" s="69" t="str">
        <f t="shared" si="182"/>
        <v/>
      </c>
      <c r="BG76" s="69" t="str">
        <f t="shared" si="182"/>
        <v/>
      </c>
      <c r="BH76" s="70" t="str">
        <f t="shared" si="182"/>
        <v/>
      </c>
      <c r="BJ76" s="8" t="str" cm="1">
        <f t="array" ref="BJ76">IF($X76="", "", IFERROR(INDEX($BB$10:$BH$10, $BA$10, MATCH(MIN($BB76:$BH76), $BB76:$BH76, 0)), ""))</f>
        <v/>
      </c>
      <c r="BK76" s="78" t="str">
        <f t="shared" ref="BK76:BK110" si="196">IF($BJ76="", "", IFERROR(INDEX($F76:$L76, MATCH($BJ76, $F$9:$L$9, 0)), ""))</f>
        <v/>
      </c>
      <c r="BL76" s="8" t="str">
        <f>IF($IX76="", "", IFERROR(INDEX(Trainers!$I$11:$I$20, MATCH($IX76, Trainers!$AB$11:$AB$20, 0)), ""))</f>
        <v/>
      </c>
      <c r="BN76" s="68" t="str" cm="1">
        <f t="array" ref="BN76">IF(OR($X76="", BN$7=""), "", IFERROR(IF(IFERROR(INDEX($F76:$L76, $BM76, MATCH(BN$6, $F$9:$L$9, 0)), "")&gt;BN$7, "", IFERROR(INDEX($BB76:$BH76, $BM76, MATCH(BN$6, $BB$10:$BH$10, 0)), "")), ""))</f>
        <v/>
      </c>
      <c r="BO76" s="70" t="str" cm="1">
        <f t="array" ref="BO76">IF(OR($X76="", BO$7=""), "", IFERROR(IF(IFERROR(INDEX($F76:$L76, $BM76, MATCH(BO$6, $F$9:$L$9, 0)), "")&gt;BO$7, "", IFERROR(INDEX($BB76:$BH76, $BM76, MATCH(BO$6, $BB$10:$BH$10, 0)), "")), ""))</f>
        <v/>
      </c>
      <c r="BP76" s="68" t="str">
        <f t="shared" ref="BP76:BP110" si="197">IF(OR($X76="", BP$10="", BN$5=""), "", IF($F76&gt;=BN$5, "", $BB76))</f>
        <v/>
      </c>
      <c r="BQ76" s="69" t="str">
        <f t="shared" ref="BQ76:BQ110" si="198">IF(OR($X76="", BQ$10="", BN$5=""), "", IF($G76&gt;=BN$5, "", $BC76))</f>
        <v/>
      </c>
      <c r="BR76" s="69" t="str">
        <f t="shared" ref="BR76:BR110" si="199">IF(OR($X76="", BR$10="", BN$5=""), "", IF($H76&gt;=BN$5, "", $BD76))</f>
        <v/>
      </c>
      <c r="BS76" s="69" t="str">
        <f t="shared" ref="BS76:BS110" si="200">IF(OR($X76="", BS$10="", BN$5=""), "", IF($I76&gt;=BN$5, "", $BE76))</f>
        <v/>
      </c>
      <c r="BT76" s="69" t="str">
        <f t="shared" ref="BT76:BT110" si="201">IF(OR($X76="", BT$10="", BN$5=""), "", IF($J76&gt;=BN$5, "", $BF76))</f>
        <v/>
      </c>
      <c r="BU76" s="69" t="str">
        <f t="shared" ref="BU76:BU110" si="202">IF(OR($X76="", BU$10="", BN$5=""), "", IF($K76&gt;=BN$5, "", $BG76))</f>
        <v/>
      </c>
      <c r="BV76" s="70" t="str">
        <f t="shared" ref="BV76:BV110" si="203">IF(OR($X76="", BV$10="", BN$5=""), "", IF($L76&gt;=BN$5, "", $BH76))</f>
        <v/>
      </c>
      <c r="BW76" s="68" t="str" cm="1">
        <f t="array" ref="BW76">IF(OR($X76="", BW$7=""), "", IFERROR(IF(IFERROR(INDEX($F76:$L76, $BM76, MATCH(BW$6, $F$9:$L$9, 0)), "")&gt;BW$7, "", IFERROR(INDEX($BB76:$BH76, $BM76, MATCH(BW$6, $BB$10:$BH$10, 0)), "")), ""))</f>
        <v/>
      </c>
      <c r="BX76" s="70" t="str" cm="1">
        <f t="array" ref="BX76">IF(OR($X76="", BX$7=""), "", IFERROR(IF(IFERROR(INDEX($F76:$L76, $BM76, MATCH(BX$6, $F$9:$L$9, 0)), "")&gt;BX$7, "", IFERROR(INDEX($BB76:$BH76, $BM76, MATCH(BX$6, $BB$10:$BH$10, 0)), "")), ""))</f>
        <v/>
      </c>
      <c r="BY76" s="68" t="str">
        <f t="shared" ref="BY76:BY110" si="204">IF(OR($X76="", BY$10="", BW$5=""), "", IF($F76&gt;=BW$5, "", $BB76))</f>
        <v/>
      </c>
      <c r="BZ76" s="69" t="str">
        <f t="shared" ref="BZ76:BZ110" si="205">IF(OR($X76="", BZ$10="", BW$5=""), "", IF($G76&gt;=BW$5, "", $BC76))</f>
        <v/>
      </c>
      <c r="CA76" s="69" t="str">
        <f t="shared" ref="CA76:CA110" si="206">IF(OR($X76="", CA$10="", BW$5=""), "", IF($H76&gt;=BW$5, "", $BD76))</f>
        <v/>
      </c>
      <c r="CB76" s="69" t="str">
        <f t="shared" ref="CB76:CB110" si="207">IF(OR($X76="", CB$10="", BW$5=""), "", IF($I76&gt;=BW$5, "", $BE76))</f>
        <v/>
      </c>
      <c r="CC76" s="69" t="str">
        <f t="shared" ref="CC76:CC110" si="208">IF(OR($X76="", CC$10="", BW$5=""), "", IF($J76&gt;=BW$5, "", $BF76))</f>
        <v/>
      </c>
      <c r="CD76" s="69" t="str">
        <f t="shared" ref="CD76:CD110" si="209">IF(OR($X76="", CD$10="", BW$5=""), "", IF($K76&gt;=BW$5, "", $BG76))</f>
        <v/>
      </c>
      <c r="CE76" s="70" t="str">
        <f t="shared" ref="CE76:CE110" si="210">IF(OR($X76="", CE$10="", BW$5=""), "", IF($L76&gt;=BW$5, "", $BH76))</f>
        <v/>
      </c>
      <c r="CF76" s="68" t="str" cm="1">
        <f t="array" ref="CF76">IF(OR($X76="", CF$7=""), "", IFERROR(IF(IFERROR(INDEX($F76:$L76, $BM76, MATCH(CF$6, $F$9:$L$9, 0)), "")&gt;CF$7, "", IFERROR(INDEX($BB76:$BH76, $BM76, MATCH(CF$6, $BB$10:$BH$10, 0)), "")), ""))</f>
        <v/>
      </c>
      <c r="CG76" s="70" t="str" cm="1">
        <f t="array" ref="CG76">IF(OR($X76="", CG$7=""), "", IFERROR(IF(IFERROR(INDEX($F76:$L76, $BM76, MATCH(CG$6, $F$9:$L$9, 0)), "")&gt;CG$7, "", IFERROR(INDEX($BB76:$BH76, $BM76, MATCH(CG$6, $BB$10:$BH$10, 0)), "")), ""))</f>
        <v/>
      </c>
      <c r="CH76" s="68" t="str">
        <f t="shared" ref="CH76:CH110" si="211">IF(OR($X76="", CH$10="", CF$5=""), "", IF($F76&gt;=CF$5, "", $BB76))</f>
        <v/>
      </c>
      <c r="CI76" s="69" t="str">
        <f t="shared" ref="CI76:CI110" si="212">IF(OR($X76="", CI$10="", CF$5=""), "", IF($G76&gt;=CF$5, "", $BC76))</f>
        <v/>
      </c>
      <c r="CJ76" s="69" t="str">
        <f t="shared" ref="CJ76:CJ110" si="213">IF(OR($X76="", CJ$10="", CF$5=""), "", IF($H76&gt;=CF$5, "", $BD76))</f>
        <v/>
      </c>
      <c r="CK76" s="69" t="str">
        <f t="shared" ref="CK76:CK110" si="214">IF(OR($X76="", CK$10="", CF$5=""), "", IF($I76&gt;=CF$5, "", $BE76))</f>
        <v/>
      </c>
      <c r="CL76" s="69" t="str">
        <f t="shared" ref="CL76:CL110" si="215">IF(OR($X76="", CL$10="", CF$5=""), "", IF($J76&gt;=CF$5, "", $BF76))</f>
        <v/>
      </c>
      <c r="CM76" s="69" t="str">
        <f t="shared" ref="CM76:CM110" si="216">IF(OR($X76="", CM$10="", CF$5=""), "", IF($K76&gt;=CF$5, "", $BG76))</f>
        <v/>
      </c>
      <c r="CN76" s="70" t="str">
        <f t="shared" ref="CN76:CN110" si="217">IF(OR($X76="", CN$10="", CF$5=""), "", IF($L76&gt;=CF$5, "", $BH76))</f>
        <v/>
      </c>
      <c r="CO76" s="68" t="str" cm="1">
        <f t="array" ref="CO76">IF(OR($X76="", CO$7=""), "", IFERROR(IF(IFERROR(INDEX($F76:$L76, $BM76, MATCH(CO$6, $F$9:$L$9, 0)), "")&gt;CO$7, "", IFERROR(INDEX($BB76:$BH76, $BM76, MATCH(CO$6, $BB$10:$BH$10, 0)), "")), ""))</f>
        <v/>
      </c>
      <c r="CP76" s="70" t="str" cm="1">
        <f t="array" ref="CP76">IF(OR($X76="", CP$7=""), "", IFERROR(IF(IFERROR(INDEX($F76:$L76, $BM76, MATCH(CP$6, $F$9:$L$9, 0)), "")&gt;CP$7, "", IFERROR(INDEX($BB76:$BH76, $BM76, MATCH(CP$6, $BB$10:$BH$10, 0)), "")), ""))</f>
        <v/>
      </c>
      <c r="CQ76" s="68" t="str">
        <f t="shared" ref="CQ76:CQ110" si="218">IF(OR($X76="", CQ$10="", CO$5=""), "", IF($F76&gt;=CO$5, "", $BB76))</f>
        <v/>
      </c>
      <c r="CR76" s="69" t="str">
        <f t="shared" ref="CR76:CR110" si="219">IF(OR($X76="", CR$10="", CO$5=""), "", IF($G76&gt;=CO$5, "", $BC76))</f>
        <v/>
      </c>
      <c r="CS76" s="69" t="str">
        <f t="shared" ref="CS76:CS110" si="220">IF(OR($X76="", CS$10="", CO$5=""), "", IF($H76&gt;=CO$5, "", $BD76))</f>
        <v/>
      </c>
      <c r="CT76" s="69" t="str">
        <f t="shared" ref="CT76:CT110" si="221">IF(OR($X76="", CT$10="", CO$5=""), "", IF($I76&gt;=CO$5, "", $BE76))</f>
        <v/>
      </c>
      <c r="CU76" s="69" t="str">
        <f t="shared" ref="CU76:CU110" si="222">IF(OR($X76="", CU$10="", CO$5=""), "", IF($J76&gt;=CO$5, "", $BF76))</f>
        <v/>
      </c>
      <c r="CV76" s="69" t="str">
        <f t="shared" ref="CV76:CV110" si="223">IF(OR($X76="", CV$10="", CO$5=""), "", IF($K76&gt;=CO$5, "", $BG76))</f>
        <v/>
      </c>
      <c r="CW76" s="70" t="str">
        <f t="shared" ref="CW76:CW110" si="224">IF(OR($X76="", CW$10="", CO$5=""), "", IF($L76&gt;=CO$5, "", $BH76))</f>
        <v/>
      </c>
      <c r="CX76" s="68" t="str" cm="1">
        <f t="array" ref="CX76">IF(OR($X76="", CX$7=""), "", IFERROR(IF(IFERROR(INDEX($F76:$L76, $BM76, MATCH(CX$6, $F$9:$L$9, 0)), "")&gt;CX$7, "", IFERROR(INDEX($BB76:$BH76, $BM76, MATCH(CX$6, $BB$10:$BH$10, 0)), "")), ""))</f>
        <v/>
      </c>
      <c r="CY76" s="70" t="str" cm="1">
        <f t="array" ref="CY76">IF(OR($X76="", CY$7=""), "", IFERROR(IF(IFERROR(INDEX($F76:$L76, $BM76, MATCH(CY$6, $F$9:$L$9, 0)), "")&gt;CY$7, "", IFERROR(INDEX($BB76:$BH76, $BM76, MATCH(CY$6, $BB$10:$BH$10, 0)), "")), ""))</f>
        <v/>
      </c>
      <c r="CZ76" s="68" t="str">
        <f t="shared" ref="CZ76:CZ110" si="225">IF(OR($X76="", CZ$10="", CX$5=""), "", IF($F76&gt;=CX$5, "", $BB76))</f>
        <v/>
      </c>
      <c r="DA76" s="69" t="str">
        <f t="shared" ref="DA76:DA110" si="226">IF(OR($X76="", DA$10="", CX$5=""), "", IF($G76&gt;=CX$5, "", $BC76))</f>
        <v/>
      </c>
      <c r="DB76" s="69" t="str">
        <f t="shared" ref="DB76:DB110" si="227">IF(OR($X76="", DB$10="", CX$5=""), "", IF($H76&gt;=CX$5, "", $BD76))</f>
        <v/>
      </c>
      <c r="DC76" s="69" t="str">
        <f t="shared" ref="DC76:DC110" si="228">IF(OR($X76="", DC$10="", CX$5=""), "", IF($I76&gt;=CX$5, "", $BE76))</f>
        <v/>
      </c>
      <c r="DD76" s="69" t="str">
        <f t="shared" ref="DD76:DD110" si="229">IF(OR($X76="", DD$10="", CX$5=""), "", IF($J76&gt;=CX$5, "", $BF76))</f>
        <v/>
      </c>
      <c r="DE76" s="69" t="str">
        <f t="shared" ref="DE76:DE110" si="230">IF(OR($X76="", DE$10="", CX$5=""), "", IF($K76&gt;=CX$5, "", $BG76))</f>
        <v/>
      </c>
      <c r="DF76" s="70" t="str">
        <f t="shared" ref="DF76:DF110" si="231">IF(OR($X76="", DF$10="", CX$5=""), "", IF($L76&gt;=CX$5, "", $BH76))</f>
        <v/>
      </c>
      <c r="DG76" s="68" t="str" cm="1">
        <f t="array" ref="DG76">IF(OR($X76="", DG$7=""), "", IFERROR(IF(IFERROR(INDEX($F76:$L76, $BM76, MATCH(DG$6, $F$9:$L$9, 0)), "")&gt;DG$7, "", IFERROR(INDEX($BB76:$BH76, $BM76, MATCH(DG$6, $BB$10:$BH$10, 0)), "")), ""))</f>
        <v/>
      </c>
      <c r="DH76" s="70" t="str" cm="1">
        <f t="array" ref="DH76">IF(OR($X76="", DH$7=""), "", IFERROR(IF(IFERROR(INDEX($F76:$L76, $BM76, MATCH(DH$6, $F$9:$L$9, 0)), "")&gt;DH$7, "", IFERROR(INDEX($BB76:$BH76, $BM76, MATCH(DH$6, $BB$10:$BH$10, 0)), "")), ""))</f>
        <v/>
      </c>
      <c r="DI76" s="68" t="str">
        <f t="shared" ref="DI76:DI110" si="232">IF(OR($X76="", DI$10="", DG$5=""), "", IF($F76&gt;=DG$5, "", $BB76))</f>
        <v/>
      </c>
      <c r="DJ76" s="69" t="str">
        <f t="shared" ref="DJ76:DJ110" si="233">IF(OR($X76="", DJ$10="", DG$5=""), "", IF($G76&gt;=DG$5, "", $BC76))</f>
        <v/>
      </c>
      <c r="DK76" s="69" t="str">
        <f t="shared" ref="DK76:DK110" si="234">IF(OR($X76="", DK$10="", DG$5=""), "", IF($H76&gt;=DG$5, "", $BD76))</f>
        <v/>
      </c>
      <c r="DL76" s="69" t="str">
        <f t="shared" ref="DL76:DL110" si="235">IF(OR($X76="", DL$10="", DG$5=""), "", IF($I76&gt;=DG$5, "", $BE76))</f>
        <v/>
      </c>
      <c r="DM76" s="69" t="str">
        <f t="shared" ref="DM76:DM110" si="236">IF(OR($X76="", DM$10="", DG$5=""), "", IF($J76&gt;=DG$5, "", $BF76))</f>
        <v/>
      </c>
      <c r="DN76" s="69" t="str">
        <f t="shared" ref="DN76:DN110" si="237">IF(OR($X76="", DN$10="", DG$5=""), "", IF($K76&gt;=DG$5, "", $BG76))</f>
        <v/>
      </c>
      <c r="DO76" s="70" t="str">
        <f t="shared" ref="DO76:DO110" si="238">IF(OR($X76="", DO$10="", DG$5=""), "", IF($L76&gt;=DG$5, "", $BH76))</f>
        <v/>
      </c>
      <c r="DP76" s="68" t="str" cm="1">
        <f t="array" ref="DP76">IF(OR($X76="", DP$7=""), "", IFERROR(IF(IFERROR(INDEX($F76:$L76, $BM76, MATCH(DP$6, $F$9:$L$9, 0)), "")&gt;DP$7, "", IFERROR(INDEX($BB76:$BH76, $BM76, MATCH(DP$6, $BB$10:$BH$10, 0)), "")), ""))</f>
        <v/>
      </c>
      <c r="DQ76" s="70" t="str" cm="1">
        <f t="array" ref="DQ76">IF(OR($X76="", DQ$7=""), "", IFERROR(IF(IFERROR(INDEX($F76:$L76, $BM76, MATCH(DQ$6, $F$9:$L$9, 0)), "")&gt;DQ$7, "", IFERROR(INDEX($BB76:$BH76, $BM76, MATCH(DQ$6, $BB$10:$BH$10, 0)), "")), ""))</f>
        <v/>
      </c>
      <c r="DR76" s="68" t="str">
        <f t="shared" ref="DR76:DR110" si="239">IF(OR($X76="", DR$10="", DP$5=""), "", IF($F76&gt;=DP$5, "", $BB76))</f>
        <v/>
      </c>
      <c r="DS76" s="69" t="str">
        <f t="shared" ref="DS76:DS110" si="240">IF(OR($X76="", DS$10="", DP$5=""), "", IF($G76&gt;=DP$5, "", $BC76))</f>
        <v/>
      </c>
      <c r="DT76" s="69" t="str">
        <f t="shared" ref="DT76:DT110" si="241">IF(OR($X76="", DT$10="", DP$5=""), "", IF($H76&gt;=DP$5, "", $BD76))</f>
        <v/>
      </c>
      <c r="DU76" s="69" t="str">
        <f t="shared" ref="DU76:DU110" si="242">IF(OR($X76="", DU$10="", DP$5=""), "", IF($I76&gt;=DP$5, "", $BE76))</f>
        <v/>
      </c>
      <c r="DV76" s="69" t="str">
        <f t="shared" ref="DV76:DV110" si="243">IF(OR($X76="", DV$10="", DP$5=""), "", IF($J76&gt;=DP$5, "", $BF76))</f>
        <v/>
      </c>
      <c r="DW76" s="69" t="str">
        <f t="shared" ref="DW76:DW110" si="244">IF(OR($X76="", DW$10="", DP$5=""), "", IF($K76&gt;=DP$5, "", $BG76))</f>
        <v/>
      </c>
      <c r="DX76" s="70" t="str">
        <f t="shared" ref="DX76:DX110" si="245">IF(OR($X76="", DX$10="", DP$5=""), "", IF($L76&gt;=DP$5, "", $BH76))</f>
        <v/>
      </c>
      <c r="DY76" s="68" t="str" cm="1">
        <f t="array" ref="DY76">IF(OR($X76="", DY$7=""), "", IFERROR(IF(IFERROR(INDEX($F76:$L76, $BM76, MATCH(DY$6, $F$9:$L$9, 0)), "")&gt;DY$7, "", IFERROR(INDEX($BB76:$BH76, $BM76, MATCH(DY$6, $BB$10:$BH$10, 0)), "")), ""))</f>
        <v/>
      </c>
      <c r="DZ76" s="70" t="str" cm="1">
        <f t="array" ref="DZ76">IF(OR($X76="", DZ$7=""), "", IFERROR(IF(IFERROR(INDEX($F76:$L76, $BM76, MATCH(DZ$6, $F$9:$L$9, 0)), "")&gt;DZ$7, "", IFERROR(INDEX($BB76:$BH76, $BM76, MATCH(DZ$6, $BB$10:$BH$10, 0)), "")), ""))</f>
        <v/>
      </c>
      <c r="EA76" s="68" t="str">
        <f t="shared" ref="EA76:EA110" si="246">IF(OR($X76="", EA$10="", DY$5=""), "", IF($F76&gt;=DY$5, "", $BB76))</f>
        <v/>
      </c>
      <c r="EB76" s="69" t="str">
        <f t="shared" ref="EB76:EB110" si="247">IF(OR($X76="", EB$10="", DY$5=""), "", IF($G76&gt;=DY$5, "", $BC76))</f>
        <v/>
      </c>
      <c r="EC76" s="69" t="str">
        <f t="shared" ref="EC76:EC110" si="248">IF(OR($X76="", EC$10="", DY$5=""), "", IF($H76&gt;=DY$5, "", $BD76))</f>
        <v/>
      </c>
      <c r="ED76" s="69" t="str">
        <f t="shared" ref="ED76:ED110" si="249">IF(OR($X76="", ED$10="", DY$5=""), "", IF($I76&gt;=DY$5, "", $BE76))</f>
        <v/>
      </c>
      <c r="EE76" s="69" t="str">
        <f t="shared" ref="EE76:EE110" si="250">IF(OR($X76="", EE$10="", DY$5=""), "", IF($J76&gt;=DY$5, "", $BF76))</f>
        <v/>
      </c>
      <c r="EF76" s="69" t="str">
        <f t="shared" ref="EF76:EF110" si="251">IF(OR($X76="", EF$10="", DY$5=""), "", IF($K76&gt;=DY$5, "", $BG76))</f>
        <v/>
      </c>
      <c r="EG76" s="70" t="str">
        <f t="shared" ref="EG76:EG110" si="252">IF(OR($X76="", EG$10="", DY$5=""), "", IF($L76&gt;=DY$5, "", $BH76))</f>
        <v/>
      </c>
      <c r="EH76" s="68" t="str" cm="1">
        <f t="array" ref="EH76">IF(OR($X76="", EH$7=""), "", IFERROR(IF(IFERROR(INDEX($F76:$L76, $BM76, MATCH(EH$6, $F$9:$L$9, 0)), "")&gt;EH$7, "", IFERROR(INDEX($BB76:$BH76, $BM76, MATCH(EH$6, $BB$10:$BH$10, 0)), "")), ""))</f>
        <v/>
      </c>
      <c r="EI76" s="70" t="str" cm="1">
        <f t="array" ref="EI76">IF(OR($X76="", EI$7=""), "", IFERROR(IF(IFERROR(INDEX($F76:$L76, $BM76, MATCH(EI$6, $F$9:$L$9, 0)), "")&gt;EI$7, "", IFERROR(INDEX($BB76:$BH76, $BM76, MATCH(EI$6, $BB$10:$BH$10, 0)), "")), ""))</f>
        <v/>
      </c>
      <c r="EJ76" s="68" t="str">
        <f t="shared" ref="EJ76:EJ110" si="253">IF(OR($X76="", EJ$10="", EH$5=""), "", IF($F76&gt;=EH$5, "", $BB76))</f>
        <v/>
      </c>
      <c r="EK76" s="69" t="str">
        <f t="shared" ref="EK76:EK110" si="254">IF(OR($X76="", EK$10="", EH$5=""), "", IF($G76&gt;=EH$5, "", $BC76))</f>
        <v/>
      </c>
      <c r="EL76" s="69" t="str">
        <f t="shared" ref="EL76:EL110" si="255">IF(OR($X76="", EL$10="", EH$5=""), "", IF($H76&gt;=EH$5, "", $BD76))</f>
        <v/>
      </c>
      <c r="EM76" s="69" t="str">
        <f t="shared" ref="EM76:EM110" si="256">IF(OR($X76="", EM$10="", EH$5=""), "", IF($I76&gt;=EH$5, "", $BE76))</f>
        <v/>
      </c>
      <c r="EN76" s="69" t="str">
        <f t="shared" ref="EN76:EN110" si="257">IF(OR($X76="", EN$10="", EH$5=""), "", IF($J76&gt;=EH$5, "", $BF76))</f>
        <v/>
      </c>
      <c r="EO76" s="69" t="str">
        <f t="shared" ref="EO76:EO110" si="258">IF(OR($X76="", EO$10="", EH$5=""), "", IF($K76&gt;=EH$5, "", $BG76))</f>
        <v/>
      </c>
      <c r="EP76" s="70" t="str">
        <f t="shared" ref="EP76:EP110" si="259">IF(OR($X76="", EP$10="", EH$5=""), "", IF($L76&gt;=EH$5, "", $BH76))</f>
        <v/>
      </c>
      <c r="EQ76" s="68" t="str" cm="1">
        <f t="array" ref="EQ76">IF(OR($X76="", EQ$7=""), "", IFERROR(IF(IFERROR(INDEX($F76:$L76, $BM76, MATCH(EQ$6, $F$9:$L$9, 0)), "")&gt;EQ$7, "", IFERROR(INDEX($BB76:$BH76, $BM76, MATCH(EQ$6, $BB$10:$BH$10, 0)), "")), ""))</f>
        <v/>
      </c>
      <c r="ER76" s="70" t="str" cm="1">
        <f t="array" ref="ER76">IF(OR($X76="", ER$7=""), "", IFERROR(IF(IFERROR(INDEX($F76:$L76, $BM76, MATCH(ER$6, $F$9:$L$9, 0)), "")&gt;ER$7, "", IFERROR(INDEX($BB76:$BH76, $BM76, MATCH(ER$6, $BB$10:$BH$10, 0)), "")), ""))</f>
        <v/>
      </c>
      <c r="ES76" s="68" t="str">
        <f t="shared" ref="ES76:ES110" si="260">IF(OR($X76="", ES$10="", EQ$5=""), "", IF($F76&gt;=EQ$5, "", $BB76))</f>
        <v/>
      </c>
      <c r="ET76" s="69" t="str">
        <f t="shared" ref="ET76:ET110" si="261">IF(OR($X76="", ET$10="", EQ$5=""), "", IF($G76&gt;=EQ$5, "", $BC76))</f>
        <v/>
      </c>
      <c r="EU76" s="69" t="str">
        <f t="shared" ref="EU76:EU110" si="262">IF(OR($X76="", EU$10="", EQ$5=""), "", IF($H76&gt;=EQ$5, "", $BD76))</f>
        <v/>
      </c>
      <c r="EV76" s="69" t="str">
        <f t="shared" ref="EV76:EV110" si="263">IF(OR($X76="", EV$10="", EQ$5=""), "", IF($I76&gt;=EQ$5, "", $BE76))</f>
        <v/>
      </c>
      <c r="EW76" s="69" t="str">
        <f t="shared" ref="EW76:EW110" si="264">IF(OR($X76="", EW$10="", EQ$5=""), "", IF($J76&gt;=EQ$5, "", $BF76))</f>
        <v/>
      </c>
      <c r="EX76" s="69" t="str">
        <f t="shared" ref="EX76:EX110" si="265">IF(OR($X76="", EX$10="", EQ$5=""), "", IF($K76&gt;=EQ$5, "", $BG76))</f>
        <v/>
      </c>
      <c r="EY76" s="70" t="str">
        <f t="shared" ref="EY76:EY110" si="266">IF(OR($X76="", EY$10="", EQ$5=""), "", IF($L76&gt;=EQ$5, "", $BH76))</f>
        <v/>
      </c>
      <c r="FA76" s="68" t="str" cm="1">
        <f t="array" ref="FA76">IF($X76="", "", IFERROR(INDEX($BN76:$EY76, $EZ76, MATCH(FA$8, $BN$2:$EY$2, 0)), ""))</f>
        <v/>
      </c>
      <c r="FB76" s="69" t="str" cm="1">
        <f t="array" ref="FB76">IF($X76="", "", IFERROR(INDEX($BN76:$EY76, $EZ76, MATCH(FB$8, $BN$2:$EY$2, 0)), ""))</f>
        <v/>
      </c>
      <c r="FC76" s="69" t="str" cm="1">
        <f t="array" ref="FC76">IF($X76="", "", IFERROR(INDEX($BN76:$EY76, $EZ76, MATCH(FC$8, $BN$2:$EY$2, 0)), ""))</f>
        <v/>
      </c>
      <c r="FD76" s="69" t="str" cm="1">
        <f t="array" ref="FD76">IF($X76="", "", IFERROR(INDEX($BN76:$EY76, $EZ76, MATCH(FD$8, $BN$2:$EY$2, 0)), ""))</f>
        <v/>
      </c>
      <c r="FE76" s="69" t="str" cm="1">
        <f t="array" ref="FE76">IF($X76="", "", IFERROR(INDEX($BN76:$EY76, $EZ76, MATCH(FE$8, $BN$2:$EY$2, 0)), ""))</f>
        <v/>
      </c>
      <c r="FF76" s="69" t="str" cm="1">
        <f t="array" ref="FF76">IF($X76="", "", IFERROR(INDEX($BN76:$EY76, $EZ76, MATCH(FF$8, $BN$2:$EY$2, 0)), ""))</f>
        <v/>
      </c>
      <c r="FG76" s="69" t="str" cm="1">
        <f t="array" ref="FG76">IF($X76="", "", IFERROR(INDEX($BN76:$EY76, $EZ76, MATCH(FG$8, $BN$2:$EY$2, 0)), ""))</f>
        <v/>
      </c>
      <c r="FH76" s="69" t="str" cm="1">
        <f t="array" ref="FH76">IF($X76="", "", IFERROR(INDEX($BN76:$EY76, $EZ76, MATCH(FH$8, $BN$2:$EY$2, 0)), ""))</f>
        <v/>
      </c>
      <c r="FI76" s="69" t="str" cm="1">
        <f t="array" ref="FI76">IF($X76="", "", IFERROR(INDEX($BN76:$EY76, $EZ76, MATCH(FI$8, $BN$2:$EY$2, 0)), ""))</f>
        <v/>
      </c>
      <c r="FJ76" s="69" t="str" cm="1">
        <f t="array" ref="FJ76">IF($X76="", "", IFERROR(INDEX($BN76:$EY76, $EZ76, MATCH(FJ$8, $BN$2:$EY$2, 0)), ""))</f>
        <v/>
      </c>
      <c r="FK76" s="69" t="str" cm="1">
        <f t="array" ref="FK76">IF($X76="", "", IFERROR(INDEX($BN76:$EY76, $EZ76, MATCH(FK$8, $BN$2:$EY$2, 0)), ""))</f>
        <v/>
      </c>
      <c r="FL76" s="69" t="str" cm="1">
        <f t="array" ref="FL76">IF($X76="", "", IFERROR(INDEX($BN76:$EY76, $EZ76, MATCH(FL$8, $BN$2:$EY$2, 0)), ""))</f>
        <v/>
      </c>
      <c r="FM76" s="69" t="str" cm="1">
        <f t="array" ref="FM76">IF($X76="", "", IFERROR(INDEX($BN76:$EY76, $EZ76, MATCH(FM$8, $BN$2:$EY$2, 0)), ""))</f>
        <v/>
      </c>
      <c r="FN76" s="69" t="str" cm="1">
        <f t="array" ref="FN76">IF($X76="", "", IFERROR(INDEX($BN76:$EY76, $EZ76, MATCH(FN$8, $BN$2:$EY$2, 0)), ""))</f>
        <v/>
      </c>
      <c r="FO76" s="69" t="str" cm="1">
        <f t="array" ref="FO76">IF($X76="", "", IFERROR(INDEX($BN76:$EY76, $EZ76, MATCH(FO$8, $BN$2:$EY$2, 0)), ""))</f>
        <v/>
      </c>
      <c r="FP76" s="69" t="str" cm="1">
        <f t="array" ref="FP76">IF($X76="", "", IFERROR(INDEX($BN76:$EY76, $EZ76, MATCH(FP$8, $BN$2:$EY$2, 0)), ""))</f>
        <v/>
      </c>
      <c r="FQ76" s="69" t="str" cm="1">
        <f t="array" ref="FQ76">IF($X76="", "", IFERROR(INDEX($BN76:$EY76, $EZ76, MATCH(FQ$8, $BN$2:$EY$2, 0)), ""))</f>
        <v/>
      </c>
      <c r="FR76" s="69" t="str" cm="1">
        <f t="array" ref="FR76">IF($X76="", "", IFERROR(INDEX($BN76:$EY76, $EZ76, MATCH(FR$8, $BN$2:$EY$2, 0)), ""))</f>
        <v/>
      </c>
      <c r="FS76" s="69" t="str" cm="1">
        <f t="array" ref="FS76">IF($X76="", "", IFERROR(INDEX($BN76:$EY76, $EZ76, MATCH(FS$8, $BN$2:$EY$2, 0)), ""))</f>
        <v/>
      </c>
      <c r="FT76" s="69" t="str" cm="1">
        <f t="array" ref="FT76">IF($X76="", "", IFERROR(INDEX($BN76:$EY76, $EZ76, MATCH(FT$8, $BN$2:$EY$2, 0)), ""))</f>
        <v/>
      </c>
      <c r="FU76" s="69" t="str" cm="1">
        <f t="array" ref="FU76">IF($X76="", "", IFERROR(INDEX($BN76:$EY76, $EZ76, MATCH(FU$8, $BN$2:$EY$2, 0)), ""))</f>
        <v/>
      </c>
      <c r="FV76" s="69" t="str" cm="1">
        <f t="array" ref="FV76">IF($X76="", "", IFERROR(INDEX($BN76:$EY76, $EZ76, MATCH(FV$8, $BN$2:$EY$2, 0)), ""))</f>
        <v/>
      </c>
      <c r="FW76" s="69" t="str" cm="1">
        <f t="array" ref="FW76">IF($X76="", "", IFERROR(INDEX($BN76:$EY76, $EZ76, MATCH(FW$8, $BN$2:$EY$2, 0)), ""))</f>
        <v/>
      </c>
      <c r="FX76" s="69" t="str" cm="1">
        <f t="array" ref="FX76">IF($X76="", "", IFERROR(INDEX($BN76:$EY76, $EZ76, MATCH(FX$8, $BN$2:$EY$2, 0)), ""))</f>
        <v/>
      </c>
      <c r="FY76" s="69" t="str" cm="1">
        <f t="array" ref="FY76">IF($X76="", "", IFERROR(INDEX($BN76:$EY76, $EZ76, MATCH(FY$8, $BN$2:$EY$2, 0)), ""))</f>
        <v/>
      </c>
      <c r="FZ76" s="69" t="str" cm="1">
        <f t="array" ref="FZ76">IF($X76="", "", IFERROR(INDEX($BN76:$EY76, $EZ76, MATCH(FZ$8, $BN$2:$EY$2, 0)), ""))</f>
        <v/>
      </c>
      <c r="GA76" s="69" t="str" cm="1">
        <f t="array" ref="GA76">IF($X76="", "", IFERROR(INDEX($BN76:$EY76, $EZ76, MATCH(GA$8, $BN$2:$EY$2, 0)), ""))</f>
        <v/>
      </c>
      <c r="GB76" s="69" t="str" cm="1">
        <f t="array" ref="GB76">IF($X76="", "", IFERROR(INDEX($BN76:$EY76, $EZ76, MATCH(GB$8, $BN$2:$EY$2, 0)), ""))</f>
        <v/>
      </c>
      <c r="GC76" s="69" t="str" cm="1">
        <f t="array" ref="GC76">IF($X76="", "", IFERROR(INDEX($BN76:$EY76, $EZ76, MATCH(GC$8, $BN$2:$EY$2, 0)), ""))</f>
        <v/>
      </c>
      <c r="GD76" s="69" t="str" cm="1">
        <f t="array" ref="GD76">IF($X76="", "", IFERROR(INDEX($BN76:$EY76, $EZ76, MATCH(GD$8, $BN$2:$EY$2, 0)), ""))</f>
        <v/>
      </c>
      <c r="GE76" s="69" t="str" cm="1">
        <f t="array" ref="GE76">IF($X76="", "", IFERROR(INDEX($BN76:$EY76, $EZ76, MATCH(GE$8, $BN$2:$EY$2, 0)), ""))</f>
        <v/>
      </c>
      <c r="GF76" s="69" t="str" cm="1">
        <f t="array" ref="GF76">IF($X76="", "", IFERROR(INDEX($BN76:$EY76, $EZ76, MATCH(GF$8, $BN$2:$EY$2, 0)), ""))</f>
        <v/>
      </c>
      <c r="GG76" s="69" t="str" cm="1">
        <f t="array" ref="GG76">IF($X76="", "", IFERROR(INDEX($BN76:$EY76, $EZ76, MATCH(GG$8, $BN$2:$EY$2, 0)), ""))</f>
        <v/>
      </c>
      <c r="GH76" s="69" t="str" cm="1">
        <f t="array" ref="GH76">IF($X76="", "", IFERROR(INDEX($BN76:$EY76, $EZ76, MATCH(GH$8, $BN$2:$EY$2, 0)), ""))</f>
        <v/>
      </c>
      <c r="GI76" s="69" t="str" cm="1">
        <f t="array" ref="GI76">IF($X76="", "", IFERROR(INDEX($BN76:$EY76, $EZ76, MATCH(GI$8, $BN$2:$EY$2, 0)), ""))</f>
        <v/>
      </c>
      <c r="GJ76" s="69" t="str" cm="1">
        <f t="array" ref="GJ76">IF($X76="", "", IFERROR(INDEX($BN76:$EY76, $EZ76, MATCH(GJ$8, $BN$2:$EY$2, 0)), ""))</f>
        <v/>
      </c>
      <c r="GK76" s="69" t="str" cm="1">
        <f t="array" ref="GK76">IF($X76="", "", IFERROR(INDEX($BN76:$EY76, $EZ76, MATCH(GK$8, $BN$2:$EY$2, 0)), ""))</f>
        <v/>
      </c>
      <c r="GL76" s="69" t="str" cm="1">
        <f t="array" ref="GL76">IF($X76="", "", IFERROR(INDEX($BN76:$EY76, $EZ76, MATCH(GL$8, $BN$2:$EY$2, 0)), ""))</f>
        <v/>
      </c>
      <c r="GM76" s="69" t="str" cm="1">
        <f t="array" ref="GM76">IF($X76="", "", IFERROR(INDEX($BN76:$EY76, $EZ76, MATCH(GM$8, $BN$2:$EY$2, 0)), ""))</f>
        <v/>
      </c>
      <c r="GN76" s="69" t="str" cm="1">
        <f t="array" ref="GN76">IF($X76="", "", IFERROR(INDEX($BN76:$EY76, $EZ76, MATCH(GN$8, $BN$2:$EY$2, 0)), ""))</f>
        <v/>
      </c>
      <c r="GO76" s="69" t="str" cm="1">
        <f t="array" ref="GO76">IF($X76="", "", IFERROR(INDEX($BN76:$EY76, $EZ76, MATCH(GO$8, $BN$2:$EY$2, 0)), ""))</f>
        <v/>
      </c>
      <c r="GP76" s="69" t="str" cm="1">
        <f t="array" ref="GP76">IF($X76="", "", IFERROR(INDEX($BN76:$EY76, $EZ76, MATCH(GP$8, $BN$2:$EY$2, 0)), ""))</f>
        <v/>
      </c>
      <c r="GQ76" s="69" t="str" cm="1">
        <f t="array" ref="GQ76">IF($X76="", "", IFERROR(INDEX($BN76:$EY76, $EZ76, MATCH(GQ$8, $BN$2:$EY$2, 0)), ""))</f>
        <v/>
      </c>
      <c r="GR76" s="69" t="str" cm="1">
        <f t="array" ref="GR76">IF($X76="", "", IFERROR(INDEX($BN76:$EY76, $EZ76, MATCH(GR$8, $BN$2:$EY$2, 0)), ""))</f>
        <v/>
      </c>
      <c r="GS76" s="69" t="str" cm="1">
        <f t="array" ref="GS76">IF($X76="", "", IFERROR(INDEX($BN76:$EY76, $EZ76, MATCH(GS$8, $BN$2:$EY$2, 0)), ""))</f>
        <v/>
      </c>
      <c r="GT76" s="69" t="str" cm="1">
        <f t="array" ref="GT76">IF($X76="", "", IFERROR(INDEX($BN76:$EY76, $EZ76, MATCH(GT$8, $BN$2:$EY$2, 0)), ""))</f>
        <v/>
      </c>
      <c r="GU76" s="69" t="str" cm="1">
        <f t="array" ref="GU76">IF($X76="", "", IFERROR(INDEX($BN76:$EY76, $EZ76, MATCH(GU$8, $BN$2:$EY$2, 0)), ""))</f>
        <v/>
      </c>
      <c r="GV76" s="69" t="str" cm="1">
        <f t="array" ref="GV76">IF($X76="", "", IFERROR(INDEX($BN76:$EY76, $EZ76, MATCH(GV$8, $BN$2:$EY$2, 0)), ""))</f>
        <v/>
      </c>
      <c r="GW76" s="69" t="str" cm="1">
        <f t="array" ref="GW76">IF($X76="", "", IFERROR(INDEX($BN76:$EY76, $EZ76, MATCH(GW$8, $BN$2:$EY$2, 0)), ""))</f>
        <v/>
      </c>
      <c r="GX76" s="69" t="str" cm="1">
        <f t="array" ref="GX76">IF($X76="", "", IFERROR(INDEX($BN76:$EY76, $EZ76, MATCH(GX$8, $BN$2:$EY$2, 0)), ""))</f>
        <v/>
      </c>
      <c r="GY76" s="69" t="str" cm="1">
        <f t="array" ref="GY76">IF($X76="", "", IFERROR(INDEX($BN76:$EY76, $EZ76, MATCH(GY$8, $BN$2:$EY$2, 0)), ""))</f>
        <v/>
      </c>
      <c r="GZ76" s="69" t="str" cm="1">
        <f t="array" ref="GZ76">IF($X76="", "", IFERROR(INDEX($BN76:$EY76, $EZ76, MATCH(GZ$8, $BN$2:$EY$2, 0)), ""))</f>
        <v/>
      </c>
      <c r="HA76" s="69" t="str" cm="1">
        <f t="array" ref="HA76">IF($X76="", "", IFERROR(INDEX($BN76:$EY76, $EZ76, MATCH(HA$8, $BN$2:$EY$2, 0)), ""))</f>
        <v/>
      </c>
      <c r="HB76" s="69" t="str" cm="1">
        <f t="array" ref="HB76">IF($X76="", "", IFERROR(INDEX($BN76:$EY76, $EZ76, MATCH(HB$8, $BN$2:$EY$2, 0)), ""))</f>
        <v/>
      </c>
      <c r="HC76" s="69" t="str" cm="1">
        <f t="array" ref="HC76">IF($X76="", "", IFERROR(INDEX($BN76:$EY76, $EZ76, MATCH(HC$8, $BN$2:$EY$2, 0)), ""))</f>
        <v/>
      </c>
      <c r="HD76" s="69" t="str" cm="1">
        <f t="array" ref="HD76">IF($X76="", "", IFERROR(INDEX($BN76:$EY76, $EZ76, MATCH(HD$8, $BN$2:$EY$2, 0)), ""))</f>
        <v/>
      </c>
      <c r="HE76" s="69" t="str" cm="1">
        <f t="array" ref="HE76">IF($X76="", "", IFERROR(INDEX($BN76:$EY76, $EZ76, MATCH(HE$8, $BN$2:$EY$2, 0)), ""))</f>
        <v/>
      </c>
      <c r="HF76" s="69" t="str" cm="1">
        <f t="array" ref="HF76">IF($X76="", "", IFERROR(INDEX($BN76:$EY76, $EZ76, MATCH(HF$8, $BN$2:$EY$2, 0)), ""))</f>
        <v/>
      </c>
      <c r="HG76" s="69" t="str" cm="1">
        <f t="array" ref="HG76">IF($X76="", "", IFERROR(INDEX($BN76:$EY76, $EZ76, MATCH(HG$8, $BN$2:$EY$2, 0)), ""))</f>
        <v/>
      </c>
      <c r="HH76" s="69" t="str" cm="1">
        <f t="array" ref="HH76">IF($X76="", "", IFERROR(INDEX($BN76:$EY76, $EZ76, MATCH(HH$8, $BN$2:$EY$2, 0)), ""))</f>
        <v/>
      </c>
      <c r="HI76" s="69" t="str" cm="1">
        <f t="array" ref="HI76">IF($X76="", "", IFERROR(INDEX($BN76:$EY76, $EZ76, MATCH(HI$8, $BN$2:$EY$2, 0)), ""))</f>
        <v/>
      </c>
      <c r="HJ76" s="69" t="str" cm="1">
        <f t="array" ref="HJ76">IF($X76="", "", IFERROR(INDEX($BN76:$EY76, $EZ76, MATCH(HJ$8, $BN$2:$EY$2, 0)), ""))</f>
        <v/>
      </c>
      <c r="HK76" s="69" t="str" cm="1">
        <f t="array" ref="HK76">IF($X76="", "", IFERROR(INDEX($BN76:$EY76, $EZ76, MATCH(HK$8, $BN$2:$EY$2, 0)), ""))</f>
        <v/>
      </c>
      <c r="HL76" s="69" t="str" cm="1">
        <f t="array" ref="HL76">IF($X76="", "", IFERROR(INDEX($BN76:$EY76, $EZ76, MATCH(HL$8, $BN$2:$EY$2, 0)), ""))</f>
        <v/>
      </c>
      <c r="HM76" s="69" t="str" cm="1">
        <f t="array" ref="HM76">IF($X76="", "", IFERROR(INDEX($BN76:$EY76, $EZ76, MATCH(HM$8, $BN$2:$EY$2, 0)), ""))</f>
        <v/>
      </c>
      <c r="HN76" s="69" t="str" cm="1">
        <f t="array" ref="HN76">IF($X76="", "", IFERROR(INDEX($BN76:$EY76, $EZ76, MATCH(HN$8, $BN$2:$EY$2, 0)), ""))</f>
        <v/>
      </c>
      <c r="HO76" s="69" t="str" cm="1">
        <f t="array" ref="HO76">IF($X76="", "", IFERROR(INDEX($BN76:$EY76, $EZ76, MATCH(HO$8, $BN$2:$EY$2, 0)), ""))</f>
        <v/>
      </c>
      <c r="HP76" s="69" t="str" cm="1">
        <f t="array" ref="HP76">IF($X76="", "", IFERROR(INDEX($BN76:$EY76, $EZ76, MATCH(HP$8, $BN$2:$EY$2, 0)), ""))</f>
        <v/>
      </c>
      <c r="HQ76" s="69" t="str" cm="1">
        <f t="array" ref="HQ76">IF($X76="", "", IFERROR(INDEX($BN76:$EY76, $EZ76, MATCH(HQ$8, $BN$2:$EY$2, 0)), ""))</f>
        <v/>
      </c>
      <c r="HR76" s="70" t="str" cm="1">
        <f t="array" ref="HR76">IF($X76="", "", IFERROR(INDEX($BN76:$EY76, $EZ76, MATCH(HR$8, $BN$2:$EY$2, 0)), ""))</f>
        <v/>
      </c>
      <c r="HT76" s="8" t="str" cm="1">
        <f t="array" ref="HT76">IFERROR(INDEX($FA$6:$HR$6, $HS$6, MATCH(MIN($FA76:$HR76), $FA76:$HR76, 0)), "")</f>
        <v/>
      </c>
      <c r="HV76" s="8" t="str" cm="1">
        <f t="array" ref="HV76">IFERROR(INDEX(Trainers!$I$11:$I$20, MATCH(IFERROR(INDEX($FA$7:$HR$7, $HS$6, MATCH(MIN($FA76:$HR76), $FA76:$HR76, 0)), ""), Trainers!$AB$11:$AB$20, 0)), "")</f>
        <v/>
      </c>
      <c r="HX76" s="81" t="str">
        <f t="shared" si="167"/>
        <v/>
      </c>
      <c r="HY76" s="88" t="str">
        <f t="shared" si="168"/>
        <v/>
      </c>
      <c r="HZ76" s="81" t="str">
        <f t="shared" si="167"/>
        <v/>
      </c>
      <c r="IA76" s="88" t="str">
        <f t="shared" si="168"/>
        <v/>
      </c>
      <c r="IB76" s="81" t="str">
        <f t="shared" si="167"/>
        <v/>
      </c>
      <c r="IC76" s="88" t="str">
        <f t="shared" si="168"/>
        <v/>
      </c>
      <c r="ID76" s="81" t="str">
        <f t="shared" si="167"/>
        <v/>
      </c>
      <c r="IE76" s="88" t="str">
        <f t="shared" si="168"/>
        <v/>
      </c>
      <c r="IF76" s="81" t="str">
        <f t="shared" si="167"/>
        <v/>
      </c>
      <c r="IG76" s="88" t="str">
        <f t="shared" si="168"/>
        <v/>
      </c>
      <c r="IH76" s="81" t="str">
        <f t="shared" si="167"/>
        <v/>
      </c>
      <c r="II76" s="88" t="str">
        <f t="shared" si="168"/>
        <v/>
      </c>
      <c r="IJ76" s="81" t="str">
        <f t="shared" si="167"/>
        <v/>
      </c>
      <c r="IK76" s="88" t="str">
        <f t="shared" si="168"/>
        <v/>
      </c>
      <c r="IL76" s="81" t="str">
        <f t="shared" si="167"/>
        <v/>
      </c>
      <c r="IM76" s="88" t="str">
        <f t="shared" si="168"/>
        <v/>
      </c>
      <c r="IN76" s="81" t="str">
        <f t="shared" ref="IN76:IP91" si="267">IF(OR(IN$7="", IN$5="", $X76=""), "", IF(AND($BJ76=IN$6, $BK76&lt;IN$7), 1, IF($BJ76=IN$6, 3, IF($BK76&lt;IN$5, 2, ""))))</f>
        <v/>
      </c>
      <c r="IO76" s="88" t="str">
        <f t="shared" ref="IO76:IQ91" si="268">IF(OR(IO$7="", IN$5="", $X76=""), "", IF(AND($BJ76=IO$6, $BK76&lt;IO$7), 1, IF($BJ76=IO$6, 3, IF($BK76&lt;IN$5, 2, ""))))</f>
        <v/>
      </c>
      <c r="IP76" s="81" t="str">
        <f t="shared" si="267"/>
        <v/>
      </c>
      <c r="IQ76" s="88" t="str">
        <f t="shared" si="268"/>
        <v/>
      </c>
      <c r="IS76" s="81" t="str" cm="1">
        <f t="array" ref="IS76">IF($X76="", "", IFERROR(INDEX($HX$3:$IQ$3, $IR$3, MATCH(IS$10, $HX76:$IQ76, 0)), ""))</f>
        <v/>
      </c>
      <c r="IT76" s="89" t="str" cm="1">
        <f t="array" ref="IT76">IF($X76="", "", IFERROR(INDEX($HX$3:$IQ$3, $IR$3, MATCH(IT$10, $HX76:$IQ76, 0)), ""))</f>
        <v/>
      </c>
      <c r="IU76" s="89" t="str" cm="1">
        <f t="array" ref="IU76">IF($X76="", "", IFERROR(INDEX($HX$3:$IQ$3, $IR$3, MATCH(IU$10, $HX76:$IQ76, 0)), ""))</f>
        <v/>
      </c>
      <c r="IV76" s="8" t="str">
        <f t="shared" ref="IV76:IV110" si="269">IF($X76="", "", IF(COUNTIF($IS76:$IU76, "")=3, $IV$9, ""))</f>
        <v/>
      </c>
      <c r="IX76" s="8" t="str">
        <f t="shared" ref="IX76:IX110" si="270">IF($X76="", "", IF(NOT($IS76=""), $IS76, IF(NOT($IT76=""), $IT76, IF(NOT($IU76=""), $IU76, IF(NOT($IV76=""), $IV76, "")))))</f>
        <v/>
      </c>
      <c r="IZ76" s="8" t="str">
        <f>IF($BL76="", "", IFERROR(INDEX(Trainers!$AB$11:$AB$20, MATCH($BL76, Trainers!$I$11:$I$20, 0)), ""))</f>
        <v/>
      </c>
      <c r="JA76" s="78" t="str">
        <f t="shared" ref="JA76:JA110" si="271">$BK76</f>
        <v/>
      </c>
      <c r="JB76" s="8" t="str" cm="1">
        <f t="array" ref="JB76">IFERROR(INDEX($BN$7:$EY$7, $BM$7, MATCH(CONCATENATE($IZ76, " - ", $BJ76), $BN$2:$EY$2, 0)), "")</f>
        <v/>
      </c>
      <c r="JC76" s="8" t="str">
        <f t="shared" ref="JC76:JC110" si="272">IF(OR(JA76="", JB76=""), "", IF(JA76&lt;JB76, $U$2, $U$3))</f>
        <v/>
      </c>
      <c r="JE76" s="8" t="str">
        <f>IF($HV76="", "", IFERROR(INDEX(Trainers!$AB$11:$AB$20, MATCH($HV76, Trainers!$I$11:$I$20, 0)), ""))</f>
        <v/>
      </c>
      <c r="JF76" s="78" t="str" cm="1">
        <f t="array" ref="JF76">IF(IFERROR(INDEX($F76:$L76, $Y76, MATCH($HT76, $F$9:$L$9, 0)), "")="", "", IFERROR(INDEX($F76:$L76, $Y76, MATCH($HT76, $F$9:$L$9, 0)), ""))</f>
        <v/>
      </c>
      <c r="JG76" s="8" t="str" cm="1">
        <f t="array" ref="JG76">IFERROR(INDEX($BN$7:$EY$7, $BM$7, MATCH(CONCATENATE($JE76, " - ", $HT76), $BN$2:$EY$2, 0)), "")</f>
        <v/>
      </c>
      <c r="JH76" s="8" t="str">
        <f t="shared" ref="JH76:JH110" si="273">IF(OR(JF76="", JG76=""), "", IF(JF76&lt;JG76, $U$2, $U$3))</f>
        <v/>
      </c>
    </row>
    <row r="77" spans="1:268" x14ac:dyDescent="0.25">
      <c r="A77" s="2"/>
      <c r="B77" s="20"/>
      <c r="C77" s="21"/>
      <c r="D77" s="38"/>
      <c r="E77" s="22"/>
      <c r="F77" s="22"/>
      <c r="G77" s="22"/>
      <c r="H77" s="22"/>
      <c r="I77" s="22"/>
      <c r="J77" s="22"/>
      <c r="K77" s="22"/>
      <c r="L77" s="23"/>
      <c r="M77" s="2"/>
      <c r="N77" s="101" t="str">
        <f t="shared" si="194"/>
        <v/>
      </c>
      <c r="O77" s="2"/>
      <c r="P77" s="62"/>
      <c r="Q77" s="62"/>
      <c r="R77" s="62"/>
      <c r="X77" s="8" t="str">
        <f t="shared" si="195"/>
        <v/>
      </c>
      <c r="Z77" s="8" t="str">
        <f t="shared" si="184"/>
        <v/>
      </c>
      <c r="AA77" s="8" t="str">
        <f t="shared" si="185"/>
        <v/>
      </c>
      <c r="AB77" s="8" t="str">
        <f t="shared" si="186"/>
        <v/>
      </c>
      <c r="AC77" s="8" t="str">
        <f t="shared" si="171"/>
        <v/>
      </c>
      <c r="AD77" s="8" t="str">
        <f t="shared" si="172"/>
        <v/>
      </c>
      <c r="AE77" s="8" t="str">
        <f t="shared" si="173"/>
        <v/>
      </c>
      <c r="AF77" s="8" t="str">
        <f t="shared" si="174"/>
        <v/>
      </c>
      <c r="AG77" s="8" t="str">
        <f t="shared" si="175"/>
        <v/>
      </c>
      <c r="AH77" s="8" t="str">
        <f t="shared" si="176"/>
        <v/>
      </c>
      <c r="AI77" s="8" t="str">
        <f t="shared" si="177"/>
        <v/>
      </c>
      <c r="AJ77" s="8" t="str">
        <f t="shared" si="178"/>
        <v/>
      </c>
      <c r="AL77" s="68" t="str">
        <f t="shared" si="187"/>
        <v/>
      </c>
      <c r="AM77" s="69" t="str">
        <f t="shared" si="188"/>
        <v/>
      </c>
      <c r="AN77" s="69" t="str">
        <f t="shared" si="189"/>
        <v/>
      </c>
      <c r="AO77" s="69" t="str">
        <f t="shared" si="190"/>
        <v/>
      </c>
      <c r="AP77" s="69" t="str">
        <f t="shared" si="191"/>
        <v/>
      </c>
      <c r="AQ77" s="69" t="str">
        <f t="shared" si="192"/>
        <v/>
      </c>
      <c r="AR77" s="70" t="str">
        <f t="shared" si="193"/>
        <v/>
      </c>
      <c r="AT77" s="68" t="str">
        <f>IF($D77="", "", IFERROR(INDEX('Training Positions'!C$11:C$30, MATCH($D77, 'Training Positions'!$B$11:$B$30, 0)), ""))</f>
        <v/>
      </c>
      <c r="AU77" s="69" t="str">
        <f>IF($D77="", "", IFERROR(INDEX('Training Positions'!D$11:D$30, MATCH($D77, 'Training Positions'!$B$11:$B$30, 0)), ""))</f>
        <v/>
      </c>
      <c r="AV77" s="69" t="str">
        <f>IF($D77="", "", IFERROR(INDEX('Training Positions'!E$11:E$30, MATCH($D77, 'Training Positions'!$B$11:$B$30, 0)), ""))</f>
        <v/>
      </c>
      <c r="AW77" s="69" t="str">
        <f>IF($D77="", "", IFERROR(INDEX('Training Positions'!F$11:F$30, MATCH($D77, 'Training Positions'!$B$11:$B$30, 0)), ""))</f>
        <v/>
      </c>
      <c r="AX77" s="69" t="str">
        <f>IF($D77="", "", IFERROR(INDEX('Training Positions'!G$11:G$30, MATCH($D77, 'Training Positions'!$B$11:$B$30, 0)), ""))</f>
        <v/>
      </c>
      <c r="AY77" s="69" t="str">
        <f>IF($D77="", "", IFERROR(INDEX('Training Positions'!H$11:H$30, MATCH($D77, 'Training Positions'!$B$11:$B$30, 0)), ""))</f>
        <v/>
      </c>
      <c r="AZ77" s="70" t="str">
        <f>IF($D77="", "", IFERROR(INDEX('Training Positions'!I$11:I$30, MATCH($D77, 'Training Positions'!$B$11:$B$30, 0)), ""))</f>
        <v/>
      </c>
      <c r="BB77" s="68" t="str">
        <f t="shared" si="183"/>
        <v/>
      </c>
      <c r="BC77" s="69" t="str">
        <f t="shared" si="183"/>
        <v/>
      </c>
      <c r="BD77" s="69" t="str">
        <f t="shared" si="182"/>
        <v/>
      </c>
      <c r="BE77" s="69" t="str">
        <f t="shared" si="182"/>
        <v/>
      </c>
      <c r="BF77" s="69" t="str">
        <f t="shared" si="182"/>
        <v/>
      </c>
      <c r="BG77" s="69" t="str">
        <f t="shared" si="182"/>
        <v/>
      </c>
      <c r="BH77" s="70" t="str">
        <f t="shared" si="182"/>
        <v/>
      </c>
      <c r="BJ77" s="8" t="str" cm="1">
        <f t="array" ref="BJ77">IF($X77="", "", IFERROR(INDEX($BB$10:$BH$10, $BA$10, MATCH(MIN($BB77:$BH77), $BB77:$BH77, 0)), ""))</f>
        <v/>
      </c>
      <c r="BK77" s="78" t="str">
        <f t="shared" si="196"/>
        <v/>
      </c>
      <c r="BL77" s="8" t="str">
        <f>IF($IX77="", "", IFERROR(INDEX(Trainers!$I$11:$I$20, MATCH($IX77, Trainers!$AB$11:$AB$20, 0)), ""))</f>
        <v/>
      </c>
      <c r="BN77" s="68" t="str" cm="1">
        <f t="array" ref="BN77">IF(OR($X77="", BN$7=""), "", IFERROR(IF(IFERROR(INDEX($F77:$L77, $BM77, MATCH(BN$6, $F$9:$L$9, 0)), "")&gt;BN$7, "", IFERROR(INDEX($BB77:$BH77, $BM77, MATCH(BN$6, $BB$10:$BH$10, 0)), "")), ""))</f>
        <v/>
      </c>
      <c r="BO77" s="70" t="str" cm="1">
        <f t="array" ref="BO77">IF(OR($X77="", BO$7=""), "", IFERROR(IF(IFERROR(INDEX($F77:$L77, $BM77, MATCH(BO$6, $F$9:$L$9, 0)), "")&gt;BO$7, "", IFERROR(INDEX($BB77:$BH77, $BM77, MATCH(BO$6, $BB$10:$BH$10, 0)), "")), ""))</f>
        <v/>
      </c>
      <c r="BP77" s="68" t="str">
        <f t="shared" si="197"/>
        <v/>
      </c>
      <c r="BQ77" s="69" t="str">
        <f t="shared" si="198"/>
        <v/>
      </c>
      <c r="BR77" s="69" t="str">
        <f t="shared" si="199"/>
        <v/>
      </c>
      <c r="BS77" s="69" t="str">
        <f t="shared" si="200"/>
        <v/>
      </c>
      <c r="BT77" s="69" t="str">
        <f t="shared" si="201"/>
        <v/>
      </c>
      <c r="BU77" s="69" t="str">
        <f t="shared" si="202"/>
        <v/>
      </c>
      <c r="BV77" s="70" t="str">
        <f t="shared" si="203"/>
        <v/>
      </c>
      <c r="BW77" s="68" t="str" cm="1">
        <f t="array" ref="BW77">IF(OR($X77="", BW$7=""), "", IFERROR(IF(IFERROR(INDEX($F77:$L77, $BM77, MATCH(BW$6, $F$9:$L$9, 0)), "")&gt;BW$7, "", IFERROR(INDEX($BB77:$BH77, $BM77, MATCH(BW$6, $BB$10:$BH$10, 0)), "")), ""))</f>
        <v/>
      </c>
      <c r="BX77" s="70" t="str" cm="1">
        <f t="array" ref="BX77">IF(OR($X77="", BX$7=""), "", IFERROR(IF(IFERROR(INDEX($F77:$L77, $BM77, MATCH(BX$6, $F$9:$L$9, 0)), "")&gt;BX$7, "", IFERROR(INDEX($BB77:$BH77, $BM77, MATCH(BX$6, $BB$10:$BH$10, 0)), "")), ""))</f>
        <v/>
      </c>
      <c r="BY77" s="68" t="str">
        <f t="shared" si="204"/>
        <v/>
      </c>
      <c r="BZ77" s="69" t="str">
        <f t="shared" si="205"/>
        <v/>
      </c>
      <c r="CA77" s="69" t="str">
        <f t="shared" si="206"/>
        <v/>
      </c>
      <c r="CB77" s="69" t="str">
        <f t="shared" si="207"/>
        <v/>
      </c>
      <c r="CC77" s="69" t="str">
        <f t="shared" si="208"/>
        <v/>
      </c>
      <c r="CD77" s="69" t="str">
        <f t="shared" si="209"/>
        <v/>
      </c>
      <c r="CE77" s="70" t="str">
        <f t="shared" si="210"/>
        <v/>
      </c>
      <c r="CF77" s="68" t="str" cm="1">
        <f t="array" ref="CF77">IF(OR($X77="", CF$7=""), "", IFERROR(IF(IFERROR(INDEX($F77:$L77, $BM77, MATCH(CF$6, $F$9:$L$9, 0)), "")&gt;CF$7, "", IFERROR(INDEX($BB77:$BH77, $BM77, MATCH(CF$6, $BB$10:$BH$10, 0)), "")), ""))</f>
        <v/>
      </c>
      <c r="CG77" s="70" t="str" cm="1">
        <f t="array" ref="CG77">IF(OR($X77="", CG$7=""), "", IFERROR(IF(IFERROR(INDEX($F77:$L77, $BM77, MATCH(CG$6, $F$9:$L$9, 0)), "")&gt;CG$7, "", IFERROR(INDEX($BB77:$BH77, $BM77, MATCH(CG$6, $BB$10:$BH$10, 0)), "")), ""))</f>
        <v/>
      </c>
      <c r="CH77" s="68" t="str">
        <f t="shared" si="211"/>
        <v/>
      </c>
      <c r="CI77" s="69" t="str">
        <f t="shared" si="212"/>
        <v/>
      </c>
      <c r="CJ77" s="69" t="str">
        <f t="shared" si="213"/>
        <v/>
      </c>
      <c r="CK77" s="69" t="str">
        <f t="shared" si="214"/>
        <v/>
      </c>
      <c r="CL77" s="69" t="str">
        <f t="shared" si="215"/>
        <v/>
      </c>
      <c r="CM77" s="69" t="str">
        <f t="shared" si="216"/>
        <v/>
      </c>
      <c r="CN77" s="70" t="str">
        <f t="shared" si="217"/>
        <v/>
      </c>
      <c r="CO77" s="68" t="str" cm="1">
        <f t="array" ref="CO77">IF(OR($X77="", CO$7=""), "", IFERROR(IF(IFERROR(INDEX($F77:$L77, $BM77, MATCH(CO$6, $F$9:$L$9, 0)), "")&gt;CO$7, "", IFERROR(INDEX($BB77:$BH77, $BM77, MATCH(CO$6, $BB$10:$BH$10, 0)), "")), ""))</f>
        <v/>
      </c>
      <c r="CP77" s="70" t="str" cm="1">
        <f t="array" ref="CP77">IF(OR($X77="", CP$7=""), "", IFERROR(IF(IFERROR(INDEX($F77:$L77, $BM77, MATCH(CP$6, $F$9:$L$9, 0)), "")&gt;CP$7, "", IFERROR(INDEX($BB77:$BH77, $BM77, MATCH(CP$6, $BB$10:$BH$10, 0)), "")), ""))</f>
        <v/>
      </c>
      <c r="CQ77" s="68" t="str">
        <f t="shared" si="218"/>
        <v/>
      </c>
      <c r="CR77" s="69" t="str">
        <f t="shared" si="219"/>
        <v/>
      </c>
      <c r="CS77" s="69" t="str">
        <f t="shared" si="220"/>
        <v/>
      </c>
      <c r="CT77" s="69" t="str">
        <f t="shared" si="221"/>
        <v/>
      </c>
      <c r="CU77" s="69" t="str">
        <f t="shared" si="222"/>
        <v/>
      </c>
      <c r="CV77" s="69" t="str">
        <f t="shared" si="223"/>
        <v/>
      </c>
      <c r="CW77" s="70" t="str">
        <f t="shared" si="224"/>
        <v/>
      </c>
      <c r="CX77" s="68" t="str" cm="1">
        <f t="array" ref="CX77">IF(OR($X77="", CX$7=""), "", IFERROR(IF(IFERROR(INDEX($F77:$L77, $BM77, MATCH(CX$6, $F$9:$L$9, 0)), "")&gt;CX$7, "", IFERROR(INDEX($BB77:$BH77, $BM77, MATCH(CX$6, $BB$10:$BH$10, 0)), "")), ""))</f>
        <v/>
      </c>
      <c r="CY77" s="70" t="str" cm="1">
        <f t="array" ref="CY77">IF(OR($X77="", CY$7=""), "", IFERROR(IF(IFERROR(INDEX($F77:$L77, $BM77, MATCH(CY$6, $F$9:$L$9, 0)), "")&gt;CY$7, "", IFERROR(INDEX($BB77:$BH77, $BM77, MATCH(CY$6, $BB$10:$BH$10, 0)), "")), ""))</f>
        <v/>
      </c>
      <c r="CZ77" s="68" t="str">
        <f t="shared" si="225"/>
        <v/>
      </c>
      <c r="DA77" s="69" t="str">
        <f t="shared" si="226"/>
        <v/>
      </c>
      <c r="DB77" s="69" t="str">
        <f t="shared" si="227"/>
        <v/>
      </c>
      <c r="DC77" s="69" t="str">
        <f t="shared" si="228"/>
        <v/>
      </c>
      <c r="DD77" s="69" t="str">
        <f t="shared" si="229"/>
        <v/>
      </c>
      <c r="DE77" s="69" t="str">
        <f t="shared" si="230"/>
        <v/>
      </c>
      <c r="DF77" s="70" t="str">
        <f t="shared" si="231"/>
        <v/>
      </c>
      <c r="DG77" s="68" t="str" cm="1">
        <f t="array" ref="DG77">IF(OR($X77="", DG$7=""), "", IFERROR(IF(IFERROR(INDEX($F77:$L77, $BM77, MATCH(DG$6, $F$9:$L$9, 0)), "")&gt;DG$7, "", IFERROR(INDEX($BB77:$BH77, $BM77, MATCH(DG$6, $BB$10:$BH$10, 0)), "")), ""))</f>
        <v/>
      </c>
      <c r="DH77" s="70" t="str" cm="1">
        <f t="array" ref="DH77">IF(OR($X77="", DH$7=""), "", IFERROR(IF(IFERROR(INDEX($F77:$L77, $BM77, MATCH(DH$6, $F$9:$L$9, 0)), "")&gt;DH$7, "", IFERROR(INDEX($BB77:$BH77, $BM77, MATCH(DH$6, $BB$10:$BH$10, 0)), "")), ""))</f>
        <v/>
      </c>
      <c r="DI77" s="68" t="str">
        <f t="shared" si="232"/>
        <v/>
      </c>
      <c r="DJ77" s="69" t="str">
        <f t="shared" si="233"/>
        <v/>
      </c>
      <c r="DK77" s="69" t="str">
        <f t="shared" si="234"/>
        <v/>
      </c>
      <c r="DL77" s="69" t="str">
        <f t="shared" si="235"/>
        <v/>
      </c>
      <c r="DM77" s="69" t="str">
        <f t="shared" si="236"/>
        <v/>
      </c>
      <c r="DN77" s="69" t="str">
        <f t="shared" si="237"/>
        <v/>
      </c>
      <c r="DO77" s="70" t="str">
        <f t="shared" si="238"/>
        <v/>
      </c>
      <c r="DP77" s="68" t="str" cm="1">
        <f t="array" ref="DP77">IF(OR($X77="", DP$7=""), "", IFERROR(IF(IFERROR(INDEX($F77:$L77, $BM77, MATCH(DP$6, $F$9:$L$9, 0)), "")&gt;DP$7, "", IFERROR(INDEX($BB77:$BH77, $BM77, MATCH(DP$6, $BB$10:$BH$10, 0)), "")), ""))</f>
        <v/>
      </c>
      <c r="DQ77" s="70" t="str" cm="1">
        <f t="array" ref="DQ77">IF(OR($X77="", DQ$7=""), "", IFERROR(IF(IFERROR(INDEX($F77:$L77, $BM77, MATCH(DQ$6, $F$9:$L$9, 0)), "")&gt;DQ$7, "", IFERROR(INDEX($BB77:$BH77, $BM77, MATCH(DQ$6, $BB$10:$BH$10, 0)), "")), ""))</f>
        <v/>
      </c>
      <c r="DR77" s="68" t="str">
        <f t="shared" si="239"/>
        <v/>
      </c>
      <c r="DS77" s="69" t="str">
        <f t="shared" si="240"/>
        <v/>
      </c>
      <c r="DT77" s="69" t="str">
        <f t="shared" si="241"/>
        <v/>
      </c>
      <c r="DU77" s="69" t="str">
        <f t="shared" si="242"/>
        <v/>
      </c>
      <c r="DV77" s="69" t="str">
        <f t="shared" si="243"/>
        <v/>
      </c>
      <c r="DW77" s="69" t="str">
        <f t="shared" si="244"/>
        <v/>
      </c>
      <c r="DX77" s="70" t="str">
        <f t="shared" si="245"/>
        <v/>
      </c>
      <c r="DY77" s="68" t="str" cm="1">
        <f t="array" ref="DY77">IF(OR($X77="", DY$7=""), "", IFERROR(IF(IFERROR(INDEX($F77:$L77, $BM77, MATCH(DY$6, $F$9:$L$9, 0)), "")&gt;DY$7, "", IFERROR(INDEX($BB77:$BH77, $BM77, MATCH(DY$6, $BB$10:$BH$10, 0)), "")), ""))</f>
        <v/>
      </c>
      <c r="DZ77" s="70" t="str" cm="1">
        <f t="array" ref="DZ77">IF(OR($X77="", DZ$7=""), "", IFERROR(IF(IFERROR(INDEX($F77:$L77, $BM77, MATCH(DZ$6, $F$9:$L$9, 0)), "")&gt;DZ$7, "", IFERROR(INDEX($BB77:$BH77, $BM77, MATCH(DZ$6, $BB$10:$BH$10, 0)), "")), ""))</f>
        <v/>
      </c>
      <c r="EA77" s="68" t="str">
        <f t="shared" si="246"/>
        <v/>
      </c>
      <c r="EB77" s="69" t="str">
        <f t="shared" si="247"/>
        <v/>
      </c>
      <c r="EC77" s="69" t="str">
        <f t="shared" si="248"/>
        <v/>
      </c>
      <c r="ED77" s="69" t="str">
        <f t="shared" si="249"/>
        <v/>
      </c>
      <c r="EE77" s="69" t="str">
        <f t="shared" si="250"/>
        <v/>
      </c>
      <c r="EF77" s="69" t="str">
        <f t="shared" si="251"/>
        <v/>
      </c>
      <c r="EG77" s="70" t="str">
        <f t="shared" si="252"/>
        <v/>
      </c>
      <c r="EH77" s="68" t="str" cm="1">
        <f t="array" ref="EH77">IF(OR($X77="", EH$7=""), "", IFERROR(IF(IFERROR(INDEX($F77:$L77, $BM77, MATCH(EH$6, $F$9:$L$9, 0)), "")&gt;EH$7, "", IFERROR(INDEX($BB77:$BH77, $BM77, MATCH(EH$6, $BB$10:$BH$10, 0)), "")), ""))</f>
        <v/>
      </c>
      <c r="EI77" s="70" t="str" cm="1">
        <f t="array" ref="EI77">IF(OR($X77="", EI$7=""), "", IFERROR(IF(IFERROR(INDEX($F77:$L77, $BM77, MATCH(EI$6, $F$9:$L$9, 0)), "")&gt;EI$7, "", IFERROR(INDEX($BB77:$BH77, $BM77, MATCH(EI$6, $BB$10:$BH$10, 0)), "")), ""))</f>
        <v/>
      </c>
      <c r="EJ77" s="68" t="str">
        <f t="shared" si="253"/>
        <v/>
      </c>
      <c r="EK77" s="69" t="str">
        <f t="shared" si="254"/>
        <v/>
      </c>
      <c r="EL77" s="69" t="str">
        <f t="shared" si="255"/>
        <v/>
      </c>
      <c r="EM77" s="69" t="str">
        <f t="shared" si="256"/>
        <v/>
      </c>
      <c r="EN77" s="69" t="str">
        <f t="shared" si="257"/>
        <v/>
      </c>
      <c r="EO77" s="69" t="str">
        <f t="shared" si="258"/>
        <v/>
      </c>
      <c r="EP77" s="70" t="str">
        <f t="shared" si="259"/>
        <v/>
      </c>
      <c r="EQ77" s="68" t="str" cm="1">
        <f t="array" ref="EQ77">IF(OR($X77="", EQ$7=""), "", IFERROR(IF(IFERROR(INDEX($F77:$L77, $BM77, MATCH(EQ$6, $F$9:$L$9, 0)), "")&gt;EQ$7, "", IFERROR(INDEX($BB77:$BH77, $BM77, MATCH(EQ$6, $BB$10:$BH$10, 0)), "")), ""))</f>
        <v/>
      </c>
      <c r="ER77" s="70" t="str" cm="1">
        <f t="array" ref="ER77">IF(OR($X77="", ER$7=""), "", IFERROR(IF(IFERROR(INDEX($F77:$L77, $BM77, MATCH(ER$6, $F$9:$L$9, 0)), "")&gt;ER$7, "", IFERROR(INDEX($BB77:$BH77, $BM77, MATCH(ER$6, $BB$10:$BH$10, 0)), "")), ""))</f>
        <v/>
      </c>
      <c r="ES77" s="68" t="str">
        <f t="shared" si="260"/>
        <v/>
      </c>
      <c r="ET77" s="69" t="str">
        <f t="shared" si="261"/>
        <v/>
      </c>
      <c r="EU77" s="69" t="str">
        <f t="shared" si="262"/>
        <v/>
      </c>
      <c r="EV77" s="69" t="str">
        <f t="shared" si="263"/>
        <v/>
      </c>
      <c r="EW77" s="69" t="str">
        <f t="shared" si="264"/>
        <v/>
      </c>
      <c r="EX77" s="69" t="str">
        <f t="shared" si="265"/>
        <v/>
      </c>
      <c r="EY77" s="70" t="str">
        <f t="shared" si="266"/>
        <v/>
      </c>
      <c r="FA77" s="68" t="str" cm="1">
        <f t="array" ref="FA77">IF($X77="", "", IFERROR(INDEX($BN77:$EY77, $EZ77, MATCH(FA$8, $BN$2:$EY$2, 0)), ""))</f>
        <v/>
      </c>
      <c r="FB77" s="69" t="str" cm="1">
        <f t="array" ref="FB77">IF($X77="", "", IFERROR(INDEX($BN77:$EY77, $EZ77, MATCH(FB$8, $BN$2:$EY$2, 0)), ""))</f>
        <v/>
      </c>
      <c r="FC77" s="69" t="str" cm="1">
        <f t="array" ref="FC77">IF($X77="", "", IFERROR(INDEX($BN77:$EY77, $EZ77, MATCH(FC$8, $BN$2:$EY$2, 0)), ""))</f>
        <v/>
      </c>
      <c r="FD77" s="69" t="str" cm="1">
        <f t="array" ref="FD77">IF($X77="", "", IFERROR(INDEX($BN77:$EY77, $EZ77, MATCH(FD$8, $BN$2:$EY$2, 0)), ""))</f>
        <v/>
      </c>
      <c r="FE77" s="69" t="str" cm="1">
        <f t="array" ref="FE77">IF($X77="", "", IFERROR(INDEX($BN77:$EY77, $EZ77, MATCH(FE$8, $BN$2:$EY$2, 0)), ""))</f>
        <v/>
      </c>
      <c r="FF77" s="69" t="str" cm="1">
        <f t="array" ref="FF77">IF($X77="", "", IFERROR(INDEX($BN77:$EY77, $EZ77, MATCH(FF$8, $BN$2:$EY$2, 0)), ""))</f>
        <v/>
      </c>
      <c r="FG77" s="69" t="str" cm="1">
        <f t="array" ref="FG77">IF($X77="", "", IFERROR(INDEX($BN77:$EY77, $EZ77, MATCH(FG$8, $BN$2:$EY$2, 0)), ""))</f>
        <v/>
      </c>
      <c r="FH77" s="69" t="str" cm="1">
        <f t="array" ref="FH77">IF($X77="", "", IFERROR(INDEX($BN77:$EY77, $EZ77, MATCH(FH$8, $BN$2:$EY$2, 0)), ""))</f>
        <v/>
      </c>
      <c r="FI77" s="69" t="str" cm="1">
        <f t="array" ref="FI77">IF($X77="", "", IFERROR(INDEX($BN77:$EY77, $EZ77, MATCH(FI$8, $BN$2:$EY$2, 0)), ""))</f>
        <v/>
      </c>
      <c r="FJ77" s="69" t="str" cm="1">
        <f t="array" ref="FJ77">IF($X77="", "", IFERROR(INDEX($BN77:$EY77, $EZ77, MATCH(FJ$8, $BN$2:$EY$2, 0)), ""))</f>
        <v/>
      </c>
      <c r="FK77" s="69" t="str" cm="1">
        <f t="array" ref="FK77">IF($X77="", "", IFERROR(INDEX($BN77:$EY77, $EZ77, MATCH(FK$8, $BN$2:$EY$2, 0)), ""))</f>
        <v/>
      </c>
      <c r="FL77" s="69" t="str" cm="1">
        <f t="array" ref="FL77">IF($X77="", "", IFERROR(INDEX($BN77:$EY77, $EZ77, MATCH(FL$8, $BN$2:$EY$2, 0)), ""))</f>
        <v/>
      </c>
      <c r="FM77" s="69" t="str" cm="1">
        <f t="array" ref="FM77">IF($X77="", "", IFERROR(INDEX($BN77:$EY77, $EZ77, MATCH(FM$8, $BN$2:$EY$2, 0)), ""))</f>
        <v/>
      </c>
      <c r="FN77" s="69" t="str" cm="1">
        <f t="array" ref="FN77">IF($X77="", "", IFERROR(INDEX($BN77:$EY77, $EZ77, MATCH(FN$8, $BN$2:$EY$2, 0)), ""))</f>
        <v/>
      </c>
      <c r="FO77" s="69" t="str" cm="1">
        <f t="array" ref="FO77">IF($X77="", "", IFERROR(INDEX($BN77:$EY77, $EZ77, MATCH(FO$8, $BN$2:$EY$2, 0)), ""))</f>
        <v/>
      </c>
      <c r="FP77" s="69" t="str" cm="1">
        <f t="array" ref="FP77">IF($X77="", "", IFERROR(INDEX($BN77:$EY77, $EZ77, MATCH(FP$8, $BN$2:$EY$2, 0)), ""))</f>
        <v/>
      </c>
      <c r="FQ77" s="69" t="str" cm="1">
        <f t="array" ref="FQ77">IF($X77="", "", IFERROR(INDEX($BN77:$EY77, $EZ77, MATCH(FQ$8, $BN$2:$EY$2, 0)), ""))</f>
        <v/>
      </c>
      <c r="FR77" s="69" t="str" cm="1">
        <f t="array" ref="FR77">IF($X77="", "", IFERROR(INDEX($BN77:$EY77, $EZ77, MATCH(FR$8, $BN$2:$EY$2, 0)), ""))</f>
        <v/>
      </c>
      <c r="FS77" s="69" t="str" cm="1">
        <f t="array" ref="FS77">IF($X77="", "", IFERROR(INDEX($BN77:$EY77, $EZ77, MATCH(FS$8, $BN$2:$EY$2, 0)), ""))</f>
        <v/>
      </c>
      <c r="FT77" s="69" t="str" cm="1">
        <f t="array" ref="FT77">IF($X77="", "", IFERROR(INDEX($BN77:$EY77, $EZ77, MATCH(FT$8, $BN$2:$EY$2, 0)), ""))</f>
        <v/>
      </c>
      <c r="FU77" s="69" t="str" cm="1">
        <f t="array" ref="FU77">IF($X77="", "", IFERROR(INDEX($BN77:$EY77, $EZ77, MATCH(FU$8, $BN$2:$EY$2, 0)), ""))</f>
        <v/>
      </c>
      <c r="FV77" s="69" t="str" cm="1">
        <f t="array" ref="FV77">IF($X77="", "", IFERROR(INDEX($BN77:$EY77, $EZ77, MATCH(FV$8, $BN$2:$EY$2, 0)), ""))</f>
        <v/>
      </c>
      <c r="FW77" s="69" t="str" cm="1">
        <f t="array" ref="FW77">IF($X77="", "", IFERROR(INDEX($BN77:$EY77, $EZ77, MATCH(FW$8, $BN$2:$EY$2, 0)), ""))</f>
        <v/>
      </c>
      <c r="FX77" s="69" t="str" cm="1">
        <f t="array" ref="FX77">IF($X77="", "", IFERROR(INDEX($BN77:$EY77, $EZ77, MATCH(FX$8, $BN$2:$EY$2, 0)), ""))</f>
        <v/>
      </c>
      <c r="FY77" s="69" t="str" cm="1">
        <f t="array" ref="FY77">IF($X77="", "", IFERROR(INDEX($BN77:$EY77, $EZ77, MATCH(FY$8, $BN$2:$EY$2, 0)), ""))</f>
        <v/>
      </c>
      <c r="FZ77" s="69" t="str" cm="1">
        <f t="array" ref="FZ77">IF($X77="", "", IFERROR(INDEX($BN77:$EY77, $EZ77, MATCH(FZ$8, $BN$2:$EY$2, 0)), ""))</f>
        <v/>
      </c>
      <c r="GA77" s="69" t="str" cm="1">
        <f t="array" ref="GA77">IF($X77="", "", IFERROR(INDEX($BN77:$EY77, $EZ77, MATCH(GA$8, $BN$2:$EY$2, 0)), ""))</f>
        <v/>
      </c>
      <c r="GB77" s="69" t="str" cm="1">
        <f t="array" ref="GB77">IF($X77="", "", IFERROR(INDEX($BN77:$EY77, $EZ77, MATCH(GB$8, $BN$2:$EY$2, 0)), ""))</f>
        <v/>
      </c>
      <c r="GC77" s="69" t="str" cm="1">
        <f t="array" ref="GC77">IF($X77="", "", IFERROR(INDEX($BN77:$EY77, $EZ77, MATCH(GC$8, $BN$2:$EY$2, 0)), ""))</f>
        <v/>
      </c>
      <c r="GD77" s="69" t="str" cm="1">
        <f t="array" ref="GD77">IF($X77="", "", IFERROR(INDEX($BN77:$EY77, $EZ77, MATCH(GD$8, $BN$2:$EY$2, 0)), ""))</f>
        <v/>
      </c>
      <c r="GE77" s="69" t="str" cm="1">
        <f t="array" ref="GE77">IF($X77="", "", IFERROR(INDEX($BN77:$EY77, $EZ77, MATCH(GE$8, $BN$2:$EY$2, 0)), ""))</f>
        <v/>
      </c>
      <c r="GF77" s="69" t="str" cm="1">
        <f t="array" ref="GF77">IF($X77="", "", IFERROR(INDEX($BN77:$EY77, $EZ77, MATCH(GF$8, $BN$2:$EY$2, 0)), ""))</f>
        <v/>
      </c>
      <c r="GG77" s="69" t="str" cm="1">
        <f t="array" ref="GG77">IF($X77="", "", IFERROR(INDEX($BN77:$EY77, $EZ77, MATCH(GG$8, $BN$2:$EY$2, 0)), ""))</f>
        <v/>
      </c>
      <c r="GH77" s="69" t="str" cm="1">
        <f t="array" ref="GH77">IF($X77="", "", IFERROR(INDEX($BN77:$EY77, $EZ77, MATCH(GH$8, $BN$2:$EY$2, 0)), ""))</f>
        <v/>
      </c>
      <c r="GI77" s="69" t="str" cm="1">
        <f t="array" ref="GI77">IF($X77="", "", IFERROR(INDEX($BN77:$EY77, $EZ77, MATCH(GI$8, $BN$2:$EY$2, 0)), ""))</f>
        <v/>
      </c>
      <c r="GJ77" s="69" t="str" cm="1">
        <f t="array" ref="GJ77">IF($X77="", "", IFERROR(INDEX($BN77:$EY77, $EZ77, MATCH(GJ$8, $BN$2:$EY$2, 0)), ""))</f>
        <v/>
      </c>
      <c r="GK77" s="69" t="str" cm="1">
        <f t="array" ref="GK77">IF($X77="", "", IFERROR(INDEX($BN77:$EY77, $EZ77, MATCH(GK$8, $BN$2:$EY$2, 0)), ""))</f>
        <v/>
      </c>
      <c r="GL77" s="69" t="str" cm="1">
        <f t="array" ref="GL77">IF($X77="", "", IFERROR(INDEX($BN77:$EY77, $EZ77, MATCH(GL$8, $BN$2:$EY$2, 0)), ""))</f>
        <v/>
      </c>
      <c r="GM77" s="69" t="str" cm="1">
        <f t="array" ref="GM77">IF($X77="", "", IFERROR(INDEX($BN77:$EY77, $EZ77, MATCH(GM$8, $BN$2:$EY$2, 0)), ""))</f>
        <v/>
      </c>
      <c r="GN77" s="69" t="str" cm="1">
        <f t="array" ref="GN77">IF($X77="", "", IFERROR(INDEX($BN77:$EY77, $EZ77, MATCH(GN$8, $BN$2:$EY$2, 0)), ""))</f>
        <v/>
      </c>
      <c r="GO77" s="69" t="str" cm="1">
        <f t="array" ref="GO77">IF($X77="", "", IFERROR(INDEX($BN77:$EY77, $EZ77, MATCH(GO$8, $BN$2:$EY$2, 0)), ""))</f>
        <v/>
      </c>
      <c r="GP77" s="69" t="str" cm="1">
        <f t="array" ref="GP77">IF($X77="", "", IFERROR(INDEX($BN77:$EY77, $EZ77, MATCH(GP$8, $BN$2:$EY$2, 0)), ""))</f>
        <v/>
      </c>
      <c r="GQ77" s="69" t="str" cm="1">
        <f t="array" ref="GQ77">IF($X77="", "", IFERROR(INDEX($BN77:$EY77, $EZ77, MATCH(GQ$8, $BN$2:$EY$2, 0)), ""))</f>
        <v/>
      </c>
      <c r="GR77" s="69" t="str" cm="1">
        <f t="array" ref="GR77">IF($X77="", "", IFERROR(INDEX($BN77:$EY77, $EZ77, MATCH(GR$8, $BN$2:$EY$2, 0)), ""))</f>
        <v/>
      </c>
      <c r="GS77" s="69" t="str" cm="1">
        <f t="array" ref="GS77">IF($X77="", "", IFERROR(INDEX($BN77:$EY77, $EZ77, MATCH(GS$8, $BN$2:$EY$2, 0)), ""))</f>
        <v/>
      </c>
      <c r="GT77" s="69" t="str" cm="1">
        <f t="array" ref="GT77">IF($X77="", "", IFERROR(INDEX($BN77:$EY77, $EZ77, MATCH(GT$8, $BN$2:$EY$2, 0)), ""))</f>
        <v/>
      </c>
      <c r="GU77" s="69" t="str" cm="1">
        <f t="array" ref="GU77">IF($X77="", "", IFERROR(INDEX($BN77:$EY77, $EZ77, MATCH(GU$8, $BN$2:$EY$2, 0)), ""))</f>
        <v/>
      </c>
      <c r="GV77" s="69" t="str" cm="1">
        <f t="array" ref="GV77">IF($X77="", "", IFERROR(INDEX($BN77:$EY77, $EZ77, MATCH(GV$8, $BN$2:$EY$2, 0)), ""))</f>
        <v/>
      </c>
      <c r="GW77" s="69" t="str" cm="1">
        <f t="array" ref="GW77">IF($X77="", "", IFERROR(INDEX($BN77:$EY77, $EZ77, MATCH(GW$8, $BN$2:$EY$2, 0)), ""))</f>
        <v/>
      </c>
      <c r="GX77" s="69" t="str" cm="1">
        <f t="array" ref="GX77">IF($X77="", "", IFERROR(INDEX($BN77:$EY77, $EZ77, MATCH(GX$8, $BN$2:$EY$2, 0)), ""))</f>
        <v/>
      </c>
      <c r="GY77" s="69" t="str" cm="1">
        <f t="array" ref="GY77">IF($X77="", "", IFERROR(INDEX($BN77:$EY77, $EZ77, MATCH(GY$8, $BN$2:$EY$2, 0)), ""))</f>
        <v/>
      </c>
      <c r="GZ77" s="69" t="str" cm="1">
        <f t="array" ref="GZ77">IF($X77="", "", IFERROR(INDEX($BN77:$EY77, $EZ77, MATCH(GZ$8, $BN$2:$EY$2, 0)), ""))</f>
        <v/>
      </c>
      <c r="HA77" s="69" t="str" cm="1">
        <f t="array" ref="HA77">IF($X77="", "", IFERROR(INDEX($BN77:$EY77, $EZ77, MATCH(HA$8, $BN$2:$EY$2, 0)), ""))</f>
        <v/>
      </c>
      <c r="HB77" s="69" t="str" cm="1">
        <f t="array" ref="HB77">IF($X77="", "", IFERROR(INDEX($BN77:$EY77, $EZ77, MATCH(HB$8, $BN$2:$EY$2, 0)), ""))</f>
        <v/>
      </c>
      <c r="HC77" s="69" t="str" cm="1">
        <f t="array" ref="HC77">IF($X77="", "", IFERROR(INDEX($BN77:$EY77, $EZ77, MATCH(HC$8, $BN$2:$EY$2, 0)), ""))</f>
        <v/>
      </c>
      <c r="HD77" s="69" t="str" cm="1">
        <f t="array" ref="HD77">IF($X77="", "", IFERROR(INDEX($BN77:$EY77, $EZ77, MATCH(HD$8, $BN$2:$EY$2, 0)), ""))</f>
        <v/>
      </c>
      <c r="HE77" s="69" t="str" cm="1">
        <f t="array" ref="HE77">IF($X77="", "", IFERROR(INDEX($BN77:$EY77, $EZ77, MATCH(HE$8, $BN$2:$EY$2, 0)), ""))</f>
        <v/>
      </c>
      <c r="HF77" s="69" t="str" cm="1">
        <f t="array" ref="HF77">IF($X77="", "", IFERROR(INDEX($BN77:$EY77, $EZ77, MATCH(HF$8, $BN$2:$EY$2, 0)), ""))</f>
        <v/>
      </c>
      <c r="HG77" s="69" t="str" cm="1">
        <f t="array" ref="HG77">IF($X77="", "", IFERROR(INDEX($BN77:$EY77, $EZ77, MATCH(HG$8, $BN$2:$EY$2, 0)), ""))</f>
        <v/>
      </c>
      <c r="HH77" s="69" t="str" cm="1">
        <f t="array" ref="HH77">IF($X77="", "", IFERROR(INDEX($BN77:$EY77, $EZ77, MATCH(HH$8, $BN$2:$EY$2, 0)), ""))</f>
        <v/>
      </c>
      <c r="HI77" s="69" t="str" cm="1">
        <f t="array" ref="HI77">IF($X77="", "", IFERROR(INDEX($BN77:$EY77, $EZ77, MATCH(HI$8, $BN$2:$EY$2, 0)), ""))</f>
        <v/>
      </c>
      <c r="HJ77" s="69" t="str" cm="1">
        <f t="array" ref="HJ77">IF($X77="", "", IFERROR(INDEX($BN77:$EY77, $EZ77, MATCH(HJ$8, $BN$2:$EY$2, 0)), ""))</f>
        <v/>
      </c>
      <c r="HK77" s="69" t="str" cm="1">
        <f t="array" ref="HK77">IF($X77="", "", IFERROR(INDEX($BN77:$EY77, $EZ77, MATCH(HK$8, $BN$2:$EY$2, 0)), ""))</f>
        <v/>
      </c>
      <c r="HL77" s="69" t="str" cm="1">
        <f t="array" ref="HL77">IF($X77="", "", IFERROR(INDEX($BN77:$EY77, $EZ77, MATCH(HL$8, $BN$2:$EY$2, 0)), ""))</f>
        <v/>
      </c>
      <c r="HM77" s="69" t="str" cm="1">
        <f t="array" ref="HM77">IF($X77="", "", IFERROR(INDEX($BN77:$EY77, $EZ77, MATCH(HM$8, $BN$2:$EY$2, 0)), ""))</f>
        <v/>
      </c>
      <c r="HN77" s="69" t="str" cm="1">
        <f t="array" ref="HN77">IF($X77="", "", IFERROR(INDEX($BN77:$EY77, $EZ77, MATCH(HN$8, $BN$2:$EY$2, 0)), ""))</f>
        <v/>
      </c>
      <c r="HO77" s="69" t="str" cm="1">
        <f t="array" ref="HO77">IF($X77="", "", IFERROR(INDEX($BN77:$EY77, $EZ77, MATCH(HO$8, $BN$2:$EY$2, 0)), ""))</f>
        <v/>
      </c>
      <c r="HP77" s="69" t="str" cm="1">
        <f t="array" ref="HP77">IF($X77="", "", IFERROR(INDEX($BN77:$EY77, $EZ77, MATCH(HP$8, $BN$2:$EY$2, 0)), ""))</f>
        <v/>
      </c>
      <c r="HQ77" s="69" t="str" cm="1">
        <f t="array" ref="HQ77">IF($X77="", "", IFERROR(INDEX($BN77:$EY77, $EZ77, MATCH(HQ$8, $BN$2:$EY$2, 0)), ""))</f>
        <v/>
      </c>
      <c r="HR77" s="70" t="str" cm="1">
        <f t="array" ref="HR77">IF($X77="", "", IFERROR(INDEX($BN77:$EY77, $EZ77, MATCH(HR$8, $BN$2:$EY$2, 0)), ""))</f>
        <v/>
      </c>
      <c r="HT77" s="8" t="str" cm="1">
        <f t="array" ref="HT77">IFERROR(INDEX($FA$6:$HR$6, $HS$6, MATCH(MIN($FA77:$HR77), $FA77:$HR77, 0)), "")</f>
        <v/>
      </c>
      <c r="HV77" s="8" t="str" cm="1">
        <f t="array" ref="HV77">IFERROR(INDEX(Trainers!$I$11:$I$20, MATCH(IFERROR(INDEX($FA$7:$HR$7, $HS$6, MATCH(MIN($FA77:$HR77), $FA77:$HR77, 0)), ""), Trainers!$AB$11:$AB$20, 0)), "")</f>
        <v/>
      </c>
      <c r="HX77" s="81" t="str">
        <f t="shared" si="167"/>
        <v/>
      </c>
      <c r="HY77" s="88" t="str">
        <f t="shared" si="168"/>
        <v/>
      </c>
      <c r="HZ77" s="81" t="str">
        <f t="shared" si="167"/>
        <v/>
      </c>
      <c r="IA77" s="88" t="str">
        <f t="shared" si="168"/>
        <v/>
      </c>
      <c r="IB77" s="81" t="str">
        <f t="shared" si="167"/>
        <v/>
      </c>
      <c r="IC77" s="88" t="str">
        <f t="shared" si="168"/>
        <v/>
      </c>
      <c r="ID77" s="81" t="str">
        <f t="shared" si="167"/>
        <v/>
      </c>
      <c r="IE77" s="88" t="str">
        <f t="shared" si="168"/>
        <v/>
      </c>
      <c r="IF77" s="81" t="str">
        <f t="shared" si="167"/>
        <v/>
      </c>
      <c r="IG77" s="88" t="str">
        <f t="shared" si="168"/>
        <v/>
      </c>
      <c r="IH77" s="81" t="str">
        <f t="shared" si="167"/>
        <v/>
      </c>
      <c r="II77" s="88" t="str">
        <f t="shared" si="168"/>
        <v/>
      </c>
      <c r="IJ77" s="81" t="str">
        <f t="shared" si="167"/>
        <v/>
      </c>
      <c r="IK77" s="88" t="str">
        <f t="shared" si="168"/>
        <v/>
      </c>
      <c r="IL77" s="81" t="str">
        <f t="shared" si="167"/>
        <v/>
      </c>
      <c r="IM77" s="88" t="str">
        <f t="shared" si="168"/>
        <v/>
      </c>
      <c r="IN77" s="81" t="str">
        <f t="shared" si="267"/>
        <v/>
      </c>
      <c r="IO77" s="88" t="str">
        <f t="shared" si="268"/>
        <v/>
      </c>
      <c r="IP77" s="81" t="str">
        <f t="shared" si="267"/>
        <v/>
      </c>
      <c r="IQ77" s="88" t="str">
        <f t="shared" si="268"/>
        <v/>
      </c>
      <c r="IS77" s="81" t="str" cm="1">
        <f t="array" ref="IS77">IF($X77="", "", IFERROR(INDEX($HX$3:$IQ$3, $IR$3, MATCH(IS$10, $HX77:$IQ77, 0)), ""))</f>
        <v/>
      </c>
      <c r="IT77" s="89" t="str" cm="1">
        <f t="array" ref="IT77">IF($X77="", "", IFERROR(INDEX($HX$3:$IQ$3, $IR$3, MATCH(IT$10, $HX77:$IQ77, 0)), ""))</f>
        <v/>
      </c>
      <c r="IU77" s="89" t="str" cm="1">
        <f t="array" ref="IU77">IF($X77="", "", IFERROR(INDEX($HX$3:$IQ$3, $IR$3, MATCH(IU$10, $HX77:$IQ77, 0)), ""))</f>
        <v/>
      </c>
      <c r="IV77" s="8" t="str">
        <f t="shared" si="269"/>
        <v/>
      </c>
      <c r="IX77" s="8" t="str">
        <f t="shared" si="270"/>
        <v/>
      </c>
      <c r="IZ77" s="8" t="str">
        <f>IF($BL77="", "", IFERROR(INDEX(Trainers!$AB$11:$AB$20, MATCH($BL77, Trainers!$I$11:$I$20, 0)), ""))</f>
        <v/>
      </c>
      <c r="JA77" s="78" t="str">
        <f t="shared" si="271"/>
        <v/>
      </c>
      <c r="JB77" s="8" t="str" cm="1">
        <f t="array" ref="JB77">IFERROR(INDEX($BN$7:$EY$7, $BM$7, MATCH(CONCATENATE($IZ77, " - ", $BJ77), $BN$2:$EY$2, 0)), "")</f>
        <v/>
      </c>
      <c r="JC77" s="8" t="str">
        <f t="shared" si="272"/>
        <v/>
      </c>
      <c r="JE77" s="8" t="str">
        <f>IF($HV77="", "", IFERROR(INDEX(Trainers!$AB$11:$AB$20, MATCH($HV77, Trainers!$I$11:$I$20, 0)), ""))</f>
        <v/>
      </c>
      <c r="JF77" s="78" t="str" cm="1">
        <f t="array" ref="JF77">IF(IFERROR(INDEX($F77:$L77, $Y77, MATCH($HT77, $F$9:$L$9, 0)), "")="", "", IFERROR(INDEX($F77:$L77, $Y77, MATCH($HT77, $F$9:$L$9, 0)), ""))</f>
        <v/>
      </c>
      <c r="JG77" s="8" t="str" cm="1">
        <f t="array" ref="JG77">IFERROR(INDEX($BN$7:$EY$7, $BM$7, MATCH(CONCATENATE($JE77, " - ", $HT77), $BN$2:$EY$2, 0)), "")</f>
        <v/>
      </c>
      <c r="JH77" s="8" t="str">
        <f t="shared" si="273"/>
        <v/>
      </c>
    </row>
    <row r="78" spans="1:268" x14ac:dyDescent="0.25">
      <c r="A78" s="2"/>
      <c r="B78" s="20"/>
      <c r="C78" s="21"/>
      <c r="D78" s="38"/>
      <c r="E78" s="22"/>
      <c r="F78" s="22"/>
      <c r="G78" s="22"/>
      <c r="H78" s="22"/>
      <c r="I78" s="22"/>
      <c r="J78" s="22"/>
      <c r="K78" s="22"/>
      <c r="L78" s="23"/>
      <c r="M78" s="2"/>
      <c r="N78" s="101" t="str">
        <f t="shared" si="194"/>
        <v/>
      </c>
      <c r="O78" s="2"/>
      <c r="P78" s="62"/>
      <c r="Q78" s="62"/>
      <c r="R78" s="62"/>
      <c r="X78" s="8" t="str">
        <f t="shared" si="195"/>
        <v/>
      </c>
      <c r="Z78" s="8" t="str">
        <f t="shared" si="184"/>
        <v/>
      </c>
      <c r="AA78" s="8" t="str">
        <f t="shared" si="185"/>
        <v/>
      </c>
      <c r="AB78" s="8" t="str">
        <f t="shared" si="186"/>
        <v/>
      </c>
      <c r="AC78" s="8" t="str">
        <f t="shared" si="171"/>
        <v/>
      </c>
      <c r="AD78" s="8" t="str">
        <f t="shared" si="172"/>
        <v/>
      </c>
      <c r="AE78" s="8" t="str">
        <f t="shared" si="173"/>
        <v/>
      </c>
      <c r="AF78" s="8" t="str">
        <f t="shared" si="174"/>
        <v/>
      </c>
      <c r="AG78" s="8" t="str">
        <f t="shared" si="175"/>
        <v/>
      </c>
      <c r="AH78" s="8" t="str">
        <f t="shared" si="176"/>
        <v/>
      </c>
      <c r="AI78" s="8" t="str">
        <f t="shared" si="177"/>
        <v/>
      </c>
      <c r="AJ78" s="8" t="str">
        <f t="shared" si="178"/>
        <v/>
      </c>
      <c r="AL78" s="68" t="str">
        <f t="shared" si="187"/>
        <v/>
      </c>
      <c r="AM78" s="69" t="str">
        <f t="shared" si="188"/>
        <v/>
      </c>
      <c r="AN78" s="69" t="str">
        <f t="shared" si="189"/>
        <v/>
      </c>
      <c r="AO78" s="69" t="str">
        <f t="shared" si="190"/>
        <v/>
      </c>
      <c r="AP78" s="69" t="str">
        <f t="shared" si="191"/>
        <v/>
      </c>
      <c r="AQ78" s="69" t="str">
        <f t="shared" si="192"/>
        <v/>
      </c>
      <c r="AR78" s="70" t="str">
        <f t="shared" si="193"/>
        <v/>
      </c>
      <c r="AT78" s="68" t="str">
        <f>IF($D78="", "", IFERROR(INDEX('Training Positions'!C$11:C$30, MATCH($D78, 'Training Positions'!$B$11:$B$30, 0)), ""))</f>
        <v/>
      </c>
      <c r="AU78" s="69" t="str">
        <f>IF($D78="", "", IFERROR(INDEX('Training Positions'!D$11:D$30, MATCH($D78, 'Training Positions'!$B$11:$B$30, 0)), ""))</f>
        <v/>
      </c>
      <c r="AV78" s="69" t="str">
        <f>IF($D78="", "", IFERROR(INDEX('Training Positions'!E$11:E$30, MATCH($D78, 'Training Positions'!$B$11:$B$30, 0)), ""))</f>
        <v/>
      </c>
      <c r="AW78" s="69" t="str">
        <f>IF($D78="", "", IFERROR(INDEX('Training Positions'!F$11:F$30, MATCH($D78, 'Training Positions'!$B$11:$B$30, 0)), ""))</f>
        <v/>
      </c>
      <c r="AX78" s="69" t="str">
        <f>IF($D78="", "", IFERROR(INDEX('Training Positions'!G$11:G$30, MATCH($D78, 'Training Positions'!$B$11:$B$30, 0)), ""))</f>
        <v/>
      </c>
      <c r="AY78" s="69" t="str">
        <f>IF($D78="", "", IFERROR(INDEX('Training Positions'!H$11:H$30, MATCH($D78, 'Training Positions'!$B$11:$B$30, 0)), ""))</f>
        <v/>
      </c>
      <c r="AZ78" s="70" t="str">
        <f>IF($D78="", "", IFERROR(INDEX('Training Positions'!I$11:I$30, MATCH($D78, 'Training Positions'!$B$11:$B$30, 0)), ""))</f>
        <v/>
      </c>
      <c r="BB78" s="68" t="str">
        <f t="shared" si="183"/>
        <v/>
      </c>
      <c r="BC78" s="69" t="str">
        <f t="shared" si="183"/>
        <v/>
      </c>
      <c r="BD78" s="69" t="str">
        <f t="shared" si="182"/>
        <v/>
      </c>
      <c r="BE78" s="69" t="str">
        <f t="shared" si="182"/>
        <v/>
      </c>
      <c r="BF78" s="69" t="str">
        <f t="shared" si="182"/>
        <v/>
      </c>
      <c r="BG78" s="69" t="str">
        <f t="shared" si="182"/>
        <v/>
      </c>
      <c r="BH78" s="70" t="str">
        <f t="shared" si="182"/>
        <v/>
      </c>
      <c r="BJ78" s="8" t="str" cm="1">
        <f t="array" ref="BJ78">IF($X78="", "", IFERROR(INDEX($BB$10:$BH$10, $BA$10, MATCH(MIN($BB78:$BH78), $BB78:$BH78, 0)), ""))</f>
        <v/>
      </c>
      <c r="BK78" s="78" t="str">
        <f t="shared" si="196"/>
        <v/>
      </c>
      <c r="BL78" s="8" t="str">
        <f>IF($IX78="", "", IFERROR(INDEX(Trainers!$I$11:$I$20, MATCH($IX78, Trainers!$AB$11:$AB$20, 0)), ""))</f>
        <v/>
      </c>
      <c r="BN78" s="68" t="str" cm="1">
        <f t="array" ref="BN78">IF(OR($X78="", BN$7=""), "", IFERROR(IF(IFERROR(INDEX($F78:$L78, $BM78, MATCH(BN$6, $F$9:$L$9, 0)), "")&gt;BN$7, "", IFERROR(INDEX($BB78:$BH78, $BM78, MATCH(BN$6, $BB$10:$BH$10, 0)), "")), ""))</f>
        <v/>
      </c>
      <c r="BO78" s="70" t="str" cm="1">
        <f t="array" ref="BO78">IF(OR($X78="", BO$7=""), "", IFERROR(IF(IFERROR(INDEX($F78:$L78, $BM78, MATCH(BO$6, $F$9:$L$9, 0)), "")&gt;BO$7, "", IFERROR(INDEX($BB78:$BH78, $BM78, MATCH(BO$6, $BB$10:$BH$10, 0)), "")), ""))</f>
        <v/>
      </c>
      <c r="BP78" s="68" t="str">
        <f t="shared" si="197"/>
        <v/>
      </c>
      <c r="BQ78" s="69" t="str">
        <f t="shared" si="198"/>
        <v/>
      </c>
      <c r="BR78" s="69" t="str">
        <f t="shared" si="199"/>
        <v/>
      </c>
      <c r="BS78" s="69" t="str">
        <f t="shared" si="200"/>
        <v/>
      </c>
      <c r="BT78" s="69" t="str">
        <f t="shared" si="201"/>
        <v/>
      </c>
      <c r="BU78" s="69" t="str">
        <f t="shared" si="202"/>
        <v/>
      </c>
      <c r="BV78" s="70" t="str">
        <f t="shared" si="203"/>
        <v/>
      </c>
      <c r="BW78" s="68" t="str" cm="1">
        <f t="array" ref="BW78">IF(OR($X78="", BW$7=""), "", IFERROR(IF(IFERROR(INDEX($F78:$L78, $BM78, MATCH(BW$6, $F$9:$L$9, 0)), "")&gt;BW$7, "", IFERROR(INDEX($BB78:$BH78, $BM78, MATCH(BW$6, $BB$10:$BH$10, 0)), "")), ""))</f>
        <v/>
      </c>
      <c r="BX78" s="70" t="str" cm="1">
        <f t="array" ref="BX78">IF(OR($X78="", BX$7=""), "", IFERROR(IF(IFERROR(INDEX($F78:$L78, $BM78, MATCH(BX$6, $F$9:$L$9, 0)), "")&gt;BX$7, "", IFERROR(INDEX($BB78:$BH78, $BM78, MATCH(BX$6, $BB$10:$BH$10, 0)), "")), ""))</f>
        <v/>
      </c>
      <c r="BY78" s="68" t="str">
        <f t="shared" si="204"/>
        <v/>
      </c>
      <c r="BZ78" s="69" t="str">
        <f t="shared" si="205"/>
        <v/>
      </c>
      <c r="CA78" s="69" t="str">
        <f t="shared" si="206"/>
        <v/>
      </c>
      <c r="CB78" s="69" t="str">
        <f t="shared" si="207"/>
        <v/>
      </c>
      <c r="CC78" s="69" t="str">
        <f t="shared" si="208"/>
        <v/>
      </c>
      <c r="CD78" s="69" t="str">
        <f t="shared" si="209"/>
        <v/>
      </c>
      <c r="CE78" s="70" t="str">
        <f t="shared" si="210"/>
        <v/>
      </c>
      <c r="CF78" s="68" t="str" cm="1">
        <f t="array" ref="CF78">IF(OR($X78="", CF$7=""), "", IFERROR(IF(IFERROR(INDEX($F78:$L78, $BM78, MATCH(CF$6, $F$9:$L$9, 0)), "")&gt;CF$7, "", IFERROR(INDEX($BB78:$BH78, $BM78, MATCH(CF$6, $BB$10:$BH$10, 0)), "")), ""))</f>
        <v/>
      </c>
      <c r="CG78" s="70" t="str" cm="1">
        <f t="array" ref="CG78">IF(OR($X78="", CG$7=""), "", IFERROR(IF(IFERROR(INDEX($F78:$L78, $BM78, MATCH(CG$6, $F$9:$L$9, 0)), "")&gt;CG$7, "", IFERROR(INDEX($BB78:$BH78, $BM78, MATCH(CG$6, $BB$10:$BH$10, 0)), "")), ""))</f>
        <v/>
      </c>
      <c r="CH78" s="68" t="str">
        <f t="shared" si="211"/>
        <v/>
      </c>
      <c r="CI78" s="69" t="str">
        <f t="shared" si="212"/>
        <v/>
      </c>
      <c r="CJ78" s="69" t="str">
        <f t="shared" si="213"/>
        <v/>
      </c>
      <c r="CK78" s="69" t="str">
        <f t="shared" si="214"/>
        <v/>
      </c>
      <c r="CL78" s="69" t="str">
        <f t="shared" si="215"/>
        <v/>
      </c>
      <c r="CM78" s="69" t="str">
        <f t="shared" si="216"/>
        <v/>
      </c>
      <c r="CN78" s="70" t="str">
        <f t="shared" si="217"/>
        <v/>
      </c>
      <c r="CO78" s="68" t="str" cm="1">
        <f t="array" ref="CO78">IF(OR($X78="", CO$7=""), "", IFERROR(IF(IFERROR(INDEX($F78:$L78, $BM78, MATCH(CO$6, $F$9:$L$9, 0)), "")&gt;CO$7, "", IFERROR(INDEX($BB78:$BH78, $BM78, MATCH(CO$6, $BB$10:$BH$10, 0)), "")), ""))</f>
        <v/>
      </c>
      <c r="CP78" s="70" t="str" cm="1">
        <f t="array" ref="CP78">IF(OR($X78="", CP$7=""), "", IFERROR(IF(IFERROR(INDEX($F78:$L78, $BM78, MATCH(CP$6, $F$9:$L$9, 0)), "")&gt;CP$7, "", IFERROR(INDEX($BB78:$BH78, $BM78, MATCH(CP$6, $BB$10:$BH$10, 0)), "")), ""))</f>
        <v/>
      </c>
      <c r="CQ78" s="68" t="str">
        <f t="shared" si="218"/>
        <v/>
      </c>
      <c r="CR78" s="69" t="str">
        <f t="shared" si="219"/>
        <v/>
      </c>
      <c r="CS78" s="69" t="str">
        <f t="shared" si="220"/>
        <v/>
      </c>
      <c r="CT78" s="69" t="str">
        <f t="shared" si="221"/>
        <v/>
      </c>
      <c r="CU78" s="69" t="str">
        <f t="shared" si="222"/>
        <v/>
      </c>
      <c r="CV78" s="69" t="str">
        <f t="shared" si="223"/>
        <v/>
      </c>
      <c r="CW78" s="70" t="str">
        <f t="shared" si="224"/>
        <v/>
      </c>
      <c r="CX78" s="68" t="str" cm="1">
        <f t="array" ref="CX78">IF(OR($X78="", CX$7=""), "", IFERROR(IF(IFERROR(INDEX($F78:$L78, $BM78, MATCH(CX$6, $F$9:$L$9, 0)), "")&gt;CX$7, "", IFERROR(INDEX($BB78:$BH78, $BM78, MATCH(CX$6, $BB$10:$BH$10, 0)), "")), ""))</f>
        <v/>
      </c>
      <c r="CY78" s="70" t="str" cm="1">
        <f t="array" ref="CY78">IF(OR($X78="", CY$7=""), "", IFERROR(IF(IFERROR(INDEX($F78:$L78, $BM78, MATCH(CY$6, $F$9:$L$9, 0)), "")&gt;CY$7, "", IFERROR(INDEX($BB78:$BH78, $BM78, MATCH(CY$6, $BB$10:$BH$10, 0)), "")), ""))</f>
        <v/>
      </c>
      <c r="CZ78" s="68" t="str">
        <f t="shared" si="225"/>
        <v/>
      </c>
      <c r="DA78" s="69" t="str">
        <f t="shared" si="226"/>
        <v/>
      </c>
      <c r="DB78" s="69" t="str">
        <f t="shared" si="227"/>
        <v/>
      </c>
      <c r="DC78" s="69" t="str">
        <f t="shared" si="228"/>
        <v/>
      </c>
      <c r="DD78" s="69" t="str">
        <f t="shared" si="229"/>
        <v/>
      </c>
      <c r="DE78" s="69" t="str">
        <f t="shared" si="230"/>
        <v/>
      </c>
      <c r="DF78" s="70" t="str">
        <f t="shared" si="231"/>
        <v/>
      </c>
      <c r="DG78" s="68" t="str" cm="1">
        <f t="array" ref="DG78">IF(OR($X78="", DG$7=""), "", IFERROR(IF(IFERROR(INDEX($F78:$L78, $BM78, MATCH(DG$6, $F$9:$L$9, 0)), "")&gt;DG$7, "", IFERROR(INDEX($BB78:$BH78, $BM78, MATCH(DG$6, $BB$10:$BH$10, 0)), "")), ""))</f>
        <v/>
      </c>
      <c r="DH78" s="70" t="str" cm="1">
        <f t="array" ref="DH78">IF(OR($X78="", DH$7=""), "", IFERROR(IF(IFERROR(INDEX($F78:$L78, $BM78, MATCH(DH$6, $F$9:$L$9, 0)), "")&gt;DH$7, "", IFERROR(INDEX($BB78:$BH78, $BM78, MATCH(DH$6, $BB$10:$BH$10, 0)), "")), ""))</f>
        <v/>
      </c>
      <c r="DI78" s="68" t="str">
        <f t="shared" si="232"/>
        <v/>
      </c>
      <c r="DJ78" s="69" t="str">
        <f t="shared" si="233"/>
        <v/>
      </c>
      <c r="DK78" s="69" t="str">
        <f t="shared" si="234"/>
        <v/>
      </c>
      <c r="DL78" s="69" t="str">
        <f t="shared" si="235"/>
        <v/>
      </c>
      <c r="DM78" s="69" t="str">
        <f t="shared" si="236"/>
        <v/>
      </c>
      <c r="DN78" s="69" t="str">
        <f t="shared" si="237"/>
        <v/>
      </c>
      <c r="DO78" s="70" t="str">
        <f t="shared" si="238"/>
        <v/>
      </c>
      <c r="DP78" s="68" t="str" cm="1">
        <f t="array" ref="DP78">IF(OR($X78="", DP$7=""), "", IFERROR(IF(IFERROR(INDEX($F78:$L78, $BM78, MATCH(DP$6, $F$9:$L$9, 0)), "")&gt;DP$7, "", IFERROR(INDEX($BB78:$BH78, $BM78, MATCH(DP$6, $BB$10:$BH$10, 0)), "")), ""))</f>
        <v/>
      </c>
      <c r="DQ78" s="70" t="str" cm="1">
        <f t="array" ref="DQ78">IF(OR($X78="", DQ$7=""), "", IFERROR(IF(IFERROR(INDEX($F78:$L78, $BM78, MATCH(DQ$6, $F$9:$L$9, 0)), "")&gt;DQ$7, "", IFERROR(INDEX($BB78:$BH78, $BM78, MATCH(DQ$6, $BB$10:$BH$10, 0)), "")), ""))</f>
        <v/>
      </c>
      <c r="DR78" s="68" t="str">
        <f t="shared" si="239"/>
        <v/>
      </c>
      <c r="DS78" s="69" t="str">
        <f t="shared" si="240"/>
        <v/>
      </c>
      <c r="DT78" s="69" t="str">
        <f t="shared" si="241"/>
        <v/>
      </c>
      <c r="DU78" s="69" t="str">
        <f t="shared" si="242"/>
        <v/>
      </c>
      <c r="DV78" s="69" t="str">
        <f t="shared" si="243"/>
        <v/>
      </c>
      <c r="DW78" s="69" t="str">
        <f t="shared" si="244"/>
        <v/>
      </c>
      <c r="DX78" s="70" t="str">
        <f t="shared" si="245"/>
        <v/>
      </c>
      <c r="DY78" s="68" t="str" cm="1">
        <f t="array" ref="DY78">IF(OR($X78="", DY$7=""), "", IFERROR(IF(IFERROR(INDEX($F78:$L78, $BM78, MATCH(DY$6, $F$9:$L$9, 0)), "")&gt;DY$7, "", IFERROR(INDEX($BB78:$BH78, $BM78, MATCH(DY$6, $BB$10:$BH$10, 0)), "")), ""))</f>
        <v/>
      </c>
      <c r="DZ78" s="70" t="str" cm="1">
        <f t="array" ref="DZ78">IF(OR($X78="", DZ$7=""), "", IFERROR(IF(IFERROR(INDEX($F78:$L78, $BM78, MATCH(DZ$6, $F$9:$L$9, 0)), "")&gt;DZ$7, "", IFERROR(INDEX($BB78:$BH78, $BM78, MATCH(DZ$6, $BB$10:$BH$10, 0)), "")), ""))</f>
        <v/>
      </c>
      <c r="EA78" s="68" t="str">
        <f t="shared" si="246"/>
        <v/>
      </c>
      <c r="EB78" s="69" t="str">
        <f t="shared" si="247"/>
        <v/>
      </c>
      <c r="EC78" s="69" t="str">
        <f t="shared" si="248"/>
        <v/>
      </c>
      <c r="ED78" s="69" t="str">
        <f t="shared" si="249"/>
        <v/>
      </c>
      <c r="EE78" s="69" t="str">
        <f t="shared" si="250"/>
        <v/>
      </c>
      <c r="EF78" s="69" t="str">
        <f t="shared" si="251"/>
        <v/>
      </c>
      <c r="EG78" s="70" t="str">
        <f t="shared" si="252"/>
        <v/>
      </c>
      <c r="EH78" s="68" t="str" cm="1">
        <f t="array" ref="EH78">IF(OR($X78="", EH$7=""), "", IFERROR(IF(IFERROR(INDEX($F78:$L78, $BM78, MATCH(EH$6, $F$9:$L$9, 0)), "")&gt;EH$7, "", IFERROR(INDEX($BB78:$BH78, $BM78, MATCH(EH$6, $BB$10:$BH$10, 0)), "")), ""))</f>
        <v/>
      </c>
      <c r="EI78" s="70" t="str" cm="1">
        <f t="array" ref="EI78">IF(OR($X78="", EI$7=""), "", IFERROR(IF(IFERROR(INDEX($F78:$L78, $BM78, MATCH(EI$6, $F$9:$L$9, 0)), "")&gt;EI$7, "", IFERROR(INDEX($BB78:$BH78, $BM78, MATCH(EI$6, $BB$10:$BH$10, 0)), "")), ""))</f>
        <v/>
      </c>
      <c r="EJ78" s="68" t="str">
        <f t="shared" si="253"/>
        <v/>
      </c>
      <c r="EK78" s="69" t="str">
        <f t="shared" si="254"/>
        <v/>
      </c>
      <c r="EL78" s="69" t="str">
        <f t="shared" si="255"/>
        <v/>
      </c>
      <c r="EM78" s="69" t="str">
        <f t="shared" si="256"/>
        <v/>
      </c>
      <c r="EN78" s="69" t="str">
        <f t="shared" si="257"/>
        <v/>
      </c>
      <c r="EO78" s="69" t="str">
        <f t="shared" si="258"/>
        <v/>
      </c>
      <c r="EP78" s="70" t="str">
        <f t="shared" si="259"/>
        <v/>
      </c>
      <c r="EQ78" s="68" t="str" cm="1">
        <f t="array" ref="EQ78">IF(OR($X78="", EQ$7=""), "", IFERROR(IF(IFERROR(INDEX($F78:$L78, $BM78, MATCH(EQ$6, $F$9:$L$9, 0)), "")&gt;EQ$7, "", IFERROR(INDEX($BB78:$BH78, $BM78, MATCH(EQ$6, $BB$10:$BH$10, 0)), "")), ""))</f>
        <v/>
      </c>
      <c r="ER78" s="70" t="str" cm="1">
        <f t="array" ref="ER78">IF(OR($X78="", ER$7=""), "", IFERROR(IF(IFERROR(INDEX($F78:$L78, $BM78, MATCH(ER$6, $F$9:$L$9, 0)), "")&gt;ER$7, "", IFERROR(INDEX($BB78:$BH78, $BM78, MATCH(ER$6, $BB$10:$BH$10, 0)), "")), ""))</f>
        <v/>
      </c>
      <c r="ES78" s="68" t="str">
        <f t="shared" si="260"/>
        <v/>
      </c>
      <c r="ET78" s="69" t="str">
        <f t="shared" si="261"/>
        <v/>
      </c>
      <c r="EU78" s="69" t="str">
        <f t="shared" si="262"/>
        <v/>
      </c>
      <c r="EV78" s="69" t="str">
        <f t="shared" si="263"/>
        <v/>
      </c>
      <c r="EW78" s="69" t="str">
        <f t="shared" si="264"/>
        <v/>
      </c>
      <c r="EX78" s="69" t="str">
        <f t="shared" si="265"/>
        <v/>
      </c>
      <c r="EY78" s="70" t="str">
        <f t="shared" si="266"/>
        <v/>
      </c>
      <c r="FA78" s="68" t="str" cm="1">
        <f t="array" ref="FA78">IF($X78="", "", IFERROR(INDEX($BN78:$EY78, $EZ78, MATCH(FA$8, $BN$2:$EY$2, 0)), ""))</f>
        <v/>
      </c>
      <c r="FB78" s="69" t="str" cm="1">
        <f t="array" ref="FB78">IF($X78="", "", IFERROR(INDEX($BN78:$EY78, $EZ78, MATCH(FB$8, $BN$2:$EY$2, 0)), ""))</f>
        <v/>
      </c>
      <c r="FC78" s="69" t="str" cm="1">
        <f t="array" ref="FC78">IF($X78="", "", IFERROR(INDEX($BN78:$EY78, $EZ78, MATCH(FC$8, $BN$2:$EY$2, 0)), ""))</f>
        <v/>
      </c>
      <c r="FD78" s="69" t="str" cm="1">
        <f t="array" ref="FD78">IF($X78="", "", IFERROR(INDEX($BN78:$EY78, $EZ78, MATCH(FD$8, $BN$2:$EY$2, 0)), ""))</f>
        <v/>
      </c>
      <c r="FE78" s="69" t="str" cm="1">
        <f t="array" ref="FE78">IF($X78="", "", IFERROR(INDEX($BN78:$EY78, $EZ78, MATCH(FE$8, $BN$2:$EY$2, 0)), ""))</f>
        <v/>
      </c>
      <c r="FF78" s="69" t="str" cm="1">
        <f t="array" ref="FF78">IF($X78="", "", IFERROR(INDEX($BN78:$EY78, $EZ78, MATCH(FF$8, $BN$2:$EY$2, 0)), ""))</f>
        <v/>
      </c>
      <c r="FG78" s="69" t="str" cm="1">
        <f t="array" ref="FG78">IF($X78="", "", IFERROR(INDEX($BN78:$EY78, $EZ78, MATCH(FG$8, $BN$2:$EY$2, 0)), ""))</f>
        <v/>
      </c>
      <c r="FH78" s="69" t="str" cm="1">
        <f t="array" ref="FH78">IF($X78="", "", IFERROR(INDEX($BN78:$EY78, $EZ78, MATCH(FH$8, $BN$2:$EY$2, 0)), ""))</f>
        <v/>
      </c>
      <c r="FI78" s="69" t="str" cm="1">
        <f t="array" ref="FI78">IF($X78="", "", IFERROR(INDEX($BN78:$EY78, $EZ78, MATCH(FI$8, $BN$2:$EY$2, 0)), ""))</f>
        <v/>
      </c>
      <c r="FJ78" s="69" t="str" cm="1">
        <f t="array" ref="FJ78">IF($X78="", "", IFERROR(INDEX($BN78:$EY78, $EZ78, MATCH(FJ$8, $BN$2:$EY$2, 0)), ""))</f>
        <v/>
      </c>
      <c r="FK78" s="69" t="str" cm="1">
        <f t="array" ref="FK78">IF($X78="", "", IFERROR(INDEX($BN78:$EY78, $EZ78, MATCH(FK$8, $BN$2:$EY$2, 0)), ""))</f>
        <v/>
      </c>
      <c r="FL78" s="69" t="str" cm="1">
        <f t="array" ref="FL78">IF($X78="", "", IFERROR(INDEX($BN78:$EY78, $EZ78, MATCH(FL$8, $BN$2:$EY$2, 0)), ""))</f>
        <v/>
      </c>
      <c r="FM78" s="69" t="str" cm="1">
        <f t="array" ref="FM78">IF($X78="", "", IFERROR(INDEX($BN78:$EY78, $EZ78, MATCH(FM$8, $BN$2:$EY$2, 0)), ""))</f>
        <v/>
      </c>
      <c r="FN78" s="69" t="str" cm="1">
        <f t="array" ref="FN78">IF($X78="", "", IFERROR(INDEX($BN78:$EY78, $EZ78, MATCH(FN$8, $BN$2:$EY$2, 0)), ""))</f>
        <v/>
      </c>
      <c r="FO78" s="69" t="str" cm="1">
        <f t="array" ref="FO78">IF($X78="", "", IFERROR(INDEX($BN78:$EY78, $EZ78, MATCH(FO$8, $BN$2:$EY$2, 0)), ""))</f>
        <v/>
      </c>
      <c r="FP78" s="69" t="str" cm="1">
        <f t="array" ref="FP78">IF($X78="", "", IFERROR(INDEX($BN78:$EY78, $EZ78, MATCH(FP$8, $BN$2:$EY$2, 0)), ""))</f>
        <v/>
      </c>
      <c r="FQ78" s="69" t="str" cm="1">
        <f t="array" ref="FQ78">IF($X78="", "", IFERROR(INDEX($BN78:$EY78, $EZ78, MATCH(FQ$8, $BN$2:$EY$2, 0)), ""))</f>
        <v/>
      </c>
      <c r="FR78" s="69" t="str" cm="1">
        <f t="array" ref="FR78">IF($X78="", "", IFERROR(INDEX($BN78:$EY78, $EZ78, MATCH(FR$8, $BN$2:$EY$2, 0)), ""))</f>
        <v/>
      </c>
      <c r="FS78" s="69" t="str" cm="1">
        <f t="array" ref="FS78">IF($X78="", "", IFERROR(INDEX($BN78:$EY78, $EZ78, MATCH(FS$8, $BN$2:$EY$2, 0)), ""))</f>
        <v/>
      </c>
      <c r="FT78" s="69" t="str" cm="1">
        <f t="array" ref="FT78">IF($X78="", "", IFERROR(INDEX($BN78:$EY78, $EZ78, MATCH(FT$8, $BN$2:$EY$2, 0)), ""))</f>
        <v/>
      </c>
      <c r="FU78" s="69" t="str" cm="1">
        <f t="array" ref="FU78">IF($X78="", "", IFERROR(INDEX($BN78:$EY78, $EZ78, MATCH(FU$8, $BN$2:$EY$2, 0)), ""))</f>
        <v/>
      </c>
      <c r="FV78" s="69" t="str" cm="1">
        <f t="array" ref="FV78">IF($X78="", "", IFERROR(INDEX($BN78:$EY78, $EZ78, MATCH(FV$8, $BN$2:$EY$2, 0)), ""))</f>
        <v/>
      </c>
      <c r="FW78" s="69" t="str" cm="1">
        <f t="array" ref="FW78">IF($X78="", "", IFERROR(INDEX($BN78:$EY78, $EZ78, MATCH(FW$8, $BN$2:$EY$2, 0)), ""))</f>
        <v/>
      </c>
      <c r="FX78" s="69" t="str" cm="1">
        <f t="array" ref="FX78">IF($X78="", "", IFERROR(INDEX($BN78:$EY78, $EZ78, MATCH(FX$8, $BN$2:$EY$2, 0)), ""))</f>
        <v/>
      </c>
      <c r="FY78" s="69" t="str" cm="1">
        <f t="array" ref="FY78">IF($X78="", "", IFERROR(INDEX($BN78:$EY78, $EZ78, MATCH(FY$8, $BN$2:$EY$2, 0)), ""))</f>
        <v/>
      </c>
      <c r="FZ78" s="69" t="str" cm="1">
        <f t="array" ref="FZ78">IF($X78="", "", IFERROR(INDEX($BN78:$EY78, $EZ78, MATCH(FZ$8, $BN$2:$EY$2, 0)), ""))</f>
        <v/>
      </c>
      <c r="GA78" s="69" t="str" cm="1">
        <f t="array" ref="GA78">IF($X78="", "", IFERROR(INDEX($BN78:$EY78, $EZ78, MATCH(GA$8, $BN$2:$EY$2, 0)), ""))</f>
        <v/>
      </c>
      <c r="GB78" s="69" t="str" cm="1">
        <f t="array" ref="GB78">IF($X78="", "", IFERROR(INDEX($BN78:$EY78, $EZ78, MATCH(GB$8, $BN$2:$EY$2, 0)), ""))</f>
        <v/>
      </c>
      <c r="GC78" s="69" t="str" cm="1">
        <f t="array" ref="GC78">IF($X78="", "", IFERROR(INDEX($BN78:$EY78, $EZ78, MATCH(GC$8, $BN$2:$EY$2, 0)), ""))</f>
        <v/>
      </c>
      <c r="GD78" s="69" t="str" cm="1">
        <f t="array" ref="GD78">IF($X78="", "", IFERROR(INDEX($BN78:$EY78, $EZ78, MATCH(GD$8, $BN$2:$EY$2, 0)), ""))</f>
        <v/>
      </c>
      <c r="GE78" s="69" t="str" cm="1">
        <f t="array" ref="GE78">IF($X78="", "", IFERROR(INDEX($BN78:$EY78, $EZ78, MATCH(GE$8, $BN$2:$EY$2, 0)), ""))</f>
        <v/>
      </c>
      <c r="GF78" s="69" t="str" cm="1">
        <f t="array" ref="GF78">IF($X78="", "", IFERROR(INDEX($BN78:$EY78, $EZ78, MATCH(GF$8, $BN$2:$EY$2, 0)), ""))</f>
        <v/>
      </c>
      <c r="GG78" s="69" t="str" cm="1">
        <f t="array" ref="GG78">IF($X78="", "", IFERROR(INDEX($BN78:$EY78, $EZ78, MATCH(GG$8, $BN$2:$EY$2, 0)), ""))</f>
        <v/>
      </c>
      <c r="GH78" s="69" t="str" cm="1">
        <f t="array" ref="GH78">IF($X78="", "", IFERROR(INDEX($BN78:$EY78, $EZ78, MATCH(GH$8, $BN$2:$EY$2, 0)), ""))</f>
        <v/>
      </c>
      <c r="GI78" s="69" t="str" cm="1">
        <f t="array" ref="GI78">IF($X78="", "", IFERROR(INDEX($BN78:$EY78, $EZ78, MATCH(GI$8, $BN$2:$EY$2, 0)), ""))</f>
        <v/>
      </c>
      <c r="GJ78" s="69" t="str" cm="1">
        <f t="array" ref="GJ78">IF($X78="", "", IFERROR(INDEX($BN78:$EY78, $EZ78, MATCH(GJ$8, $BN$2:$EY$2, 0)), ""))</f>
        <v/>
      </c>
      <c r="GK78" s="69" t="str" cm="1">
        <f t="array" ref="GK78">IF($X78="", "", IFERROR(INDEX($BN78:$EY78, $EZ78, MATCH(GK$8, $BN$2:$EY$2, 0)), ""))</f>
        <v/>
      </c>
      <c r="GL78" s="69" t="str" cm="1">
        <f t="array" ref="GL78">IF($X78="", "", IFERROR(INDEX($BN78:$EY78, $EZ78, MATCH(GL$8, $BN$2:$EY$2, 0)), ""))</f>
        <v/>
      </c>
      <c r="GM78" s="69" t="str" cm="1">
        <f t="array" ref="GM78">IF($X78="", "", IFERROR(INDEX($BN78:$EY78, $EZ78, MATCH(GM$8, $BN$2:$EY$2, 0)), ""))</f>
        <v/>
      </c>
      <c r="GN78" s="69" t="str" cm="1">
        <f t="array" ref="GN78">IF($X78="", "", IFERROR(INDEX($BN78:$EY78, $EZ78, MATCH(GN$8, $BN$2:$EY$2, 0)), ""))</f>
        <v/>
      </c>
      <c r="GO78" s="69" t="str" cm="1">
        <f t="array" ref="GO78">IF($X78="", "", IFERROR(INDEX($BN78:$EY78, $EZ78, MATCH(GO$8, $BN$2:$EY$2, 0)), ""))</f>
        <v/>
      </c>
      <c r="GP78" s="69" t="str" cm="1">
        <f t="array" ref="GP78">IF($X78="", "", IFERROR(INDEX($BN78:$EY78, $EZ78, MATCH(GP$8, $BN$2:$EY$2, 0)), ""))</f>
        <v/>
      </c>
      <c r="GQ78" s="69" t="str" cm="1">
        <f t="array" ref="GQ78">IF($X78="", "", IFERROR(INDEX($BN78:$EY78, $EZ78, MATCH(GQ$8, $BN$2:$EY$2, 0)), ""))</f>
        <v/>
      </c>
      <c r="GR78" s="69" t="str" cm="1">
        <f t="array" ref="GR78">IF($X78="", "", IFERROR(INDEX($BN78:$EY78, $EZ78, MATCH(GR$8, $BN$2:$EY$2, 0)), ""))</f>
        <v/>
      </c>
      <c r="GS78" s="69" t="str" cm="1">
        <f t="array" ref="GS78">IF($X78="", "", IFERROR(INDEX($BN78:$EY78, $EZ78, MATCH(GS$8, $BN$2:$EY$2, 0)), ""))</f>
        <v/>
      </c>
      <c r="GT78" s="69" t="str" cm="1">
        <f t="array" ref="GT78">IF($X78="", "", IFERROR(INDEX($BN78:$EY78, $EZ78, MATCH(GT$8, $BN$2:$EY$2, 0)), ""))</f>
        <v/>
      </c>
      <c r="GU78" s="69" t="str" cm="1">
        <f t="array" ref="GU78">IF($X78="", "", IFERROR(INDEX($BN78:$EY78, $EZ78, MATCH(GU$8, $BN$2:$EY$2, 0)), ""))</f>
        <v/>
      </c>
      <c r="GV78" s="69" t="str" cm="1">
        <f t="array" ref="GV78">IF($X78="", "", IFERROR(INDEX($BN78:$EY78, $EZ78, MATCH(GV$8, $BN$2:$EY$2, 0)), ""))</f>
        <v/>
      </c>
      <c r="GW78" s="69" t="str" cm="1">
        <f t="array" ref="GW78">IF($X78="", "", IFERROR(INDEX($BN78:$EY78, $EZ78, MATCH(GW$8, $BN$2:$EY$2, 0)), ""))</f>
        <v/>
      </c>
      <c r="GX78" s="69" t="str" cm="1">
        <f t="array" ref="GX78">IF($X78="", "", IFERROR(INDEX($BN78:$EY78, $EZ78, MATCH(GX$8, $BN$2:$EY$2, 0)), ""))</f>
        <v/>
      </c>
      <c r="GY78" s="69" t="str" cm="1">
        <f t="array" ref="GY78">IF($X78="", "", IFERROR(INDEX($BN78:$EY78, $EZ78, MATCH(GY$8, $BN$2:$EY$2, 0)), ""))</f>
        <v/>
      </c>
      <c r="GZ78" s="69" t="str" cm="1">
        <f t="array" ref="GZ78">IF($X78="", "", IFERROR(INDEX($BN78:$EY78, $EZ78, MATCH(GZ$8, $BN$2:$EY$2, 0)), ""))</f>
        <v/>
      </c>
      <c r="HA78" s="69" t="str" cm="1">
        <f t="array" ref="HA78">IF($X78="", "", IFERROR(INDEX($BN78:$EY78, $EZ78, MATCH(HA$8, $BN$2:$EY$2, 0)), ""))</f>
        <v/>
      </c>
      <c r="HB78" s="69" t="str" cm="1">
        <f t="array" ref="HB78">IF($X78="", "", IFERROR(INDEX($BN78:$EY78, $EZ78, MATCH(HB$8, $BN$2:$EY$2, 0)), ""))</f>
        <v/>
      </c>
      <c r="HC78" s="69" t="str" cm="1">
        <f t="array" ref="HC78">IF($X78="", "", IFERROR(INDEX($BN78:$EY78, $EZ78, MATCH(HC$8, $BN$2:$EY$2, 0)), ""))</f>
        <v/>
      </c>
      <c r="HD78" s="69" t="str" cm="1">
        <f t="array" ref="HD78">IF($X78="", "", IFERROR(INDEX($BN78:$EY78, $EZ78, MATCH(HD$8, $BN$2:$EY$2, 0)), ""))</f>
        <v/>
      </c>
      <c r="HE78" s="69" t="str" cm="1">
        <f t="array" ref="HE78">IF($X78="", "", IFERROR(INDEX($BN78:$EY78, $EZ78, MATCH(HE$8, $BN$2:$EY$2, 0)), ""))</f>
        <v/>
      </c>
      <c r="HF78" s="69" t="str" cm="1">
        <f t="array" ref="HF78">IF($X78="", "", IFERROR(INDEX($BN78:$EY78, $EZ78, MATCH(HF$8, $BN$2:$EY$2, 0)), ""))</f>
        <v/>
      </c>
      <c r="HG78" s="69" t="str" cm="1">
        <f t="array" ref="HG78">IF($X78="", "", IFERROR(INDEX($BN78:$EY78, $EZ78, MATCH(HG$8, $BN$2:$EY$2, 0)), ""))</f>
        <v/>
      </c>
      <c r="HH78" s="69" t="str" cm="1">
        <f t="array" ref="HH78">IF($X78="", "", IFERROR(INDEX($BN78:$EY78, $EZ78, MATCH(HH$8, $BN$2:$EY$2, 0)), ""))</f>
        <v/>
      </c>
      <c r="HI78" s="69" t="str" cm="1">
        <f t="array" ref="HI78">IF($X78="", "", IFERROR(INDEX($BN78:$EY78, $EZ78, MATCH(HI$8, $BN$2:$EY$2, 0)), ""))</f>
        <v/>
      </c>
      <c r="HJ78" s="69" t="str" cm="1">
        <f t="array" ref="HJ78">IF($X78="", "", IFERROR(INDEX($BN78:$EY78, $EZ78, MATCH(HJ$8, $BN$2:$EY$2, 0)), ""))</f>
        <v/>
      </c>
      <c r="HK78" s="69" t="str" cm="1">
        <f t="array" ref="HK78">IF($X78="", "", IFERROR(INDEX($BN78:$EY78, $EZ78, MATCH(HK$8, $BN$2:$EY$2, 0)), ""))</f>
        <v/>
      </c>
      <c r="HL78" s="69" t="str" cm="1">
        <f t="array" ref="HL78">IF($X78="", "", IFERROR(INDEX($BN78:$EY78, $EZ78, MATCH(HL$8, $BN$2:$EY$2, 0)), ""))</f>
        <v/>
      </c>
      <c r="HM78" s="69" t="str" cm="1">
        <f t="array" ref="HM78">IF($X78="", "", IFERROR(INDEX($BN78:$EY78, $EZ78, MATCH(HM$8, $BN$2:$EY$2, 0)), ""))</f>
        <v/>
      </c>
      <c r="HN78" s="69" t="str" cm="1">
        <f t="array" ref="HN78">IF($X78="", "", IFERROR(INDEX($BN78:$EY78, $EZ78, MATCH(HN$8, $BN$2:$EY$2, 0)), ""))</f>
        <v/>
      </c>
      <c r="HO78" s="69" t="str" cm="1">
        <f t="array" ref="HO78">IF($X78="", "", IFERROR(INDEX($BN78:$EY78, $EZ78, MATCH(HO$8, $BN$2:$EY$2, 0)), ""))</f>
        <v/>
      </c>
      <c r="HP78" s="69" t="str" cm="1">
        <f t="array" ref="HP78">IF($X78="", "", IFERROR(INDEX($BN78:$EY78, $EZ78, MATCH(HP$8, $BN$2:$EY$2, 0)), ""))</f>
        <v/>
      </c>
      <c r="HQ78" s="69" t="str" cm="1">
        <f t="array" ref="HQ78">IF($X78="", "", IFERROR(INDEX($BN78:$EY78, $EZ78, MATCH(HQ$8, $BN$2:$EY$2, 0)), ""))</f>
        <v/>
      </c>
      <c r="HR78" s="70" t="str" cm="1">
        <f t="array" ref="HR78">IF($X78="", "", IFERROR(INDEX($BN78:$EY78, $EZ78, MATCH(HR$8, $BN$2:$EY$2, 0)), ""))</f>
        <v/>
      </c>
      <c r="HT78" s="8" t="str" cm="1">
        <f t="array" ref="HT78">IFERROR(INDEX($FA$6:$HR$6, $HS$6, MATCH(MIN($FA78:$HR78), $FA78:$HR78, 0)), "")</f>
        <v/>
      </c>
      <c r="HV78" s="8" t="str" cm="1">
        <f t="array" ref="HV78">IFERROR(INDEX(Trainers!$I$11:$I$20, MATCH(IFERROR(INDEX($FA$7:$HR$7, $HS$6, MATCH(MIN($FA78:$HR78), $FA78:$HR78, 0)), ""), Trainers!$AB$11:$AB$20, 0)), "")</f>
        <v/>
      </c>
      <c r="HX78" s="81" t="str">
        <f t="shared" si="167"/>
        <v/>
      </c>
      <c r="HY78" s="88" t="str">
        <f t="shared" si="168"/>
        <v/>
      </c>
      <c r="HZ78" s="81" t="str">
        <f t="shared" si="167"/>
        <v/>
      </c>
      <c r="IA78" s="88" t="str">
        <f t="shared" si="168"/>
        <v/>
      </c>
      <c r="IB78" s="81" t="str">
        <f t="shared" si="167"/>
        <v/>
      </c>
      <c r="IC78" s="88" t="str">
        <f t="shared" si="168"/>
        <v/>
      </c>
      <c r="ID78" s="81" t="str">
        <f t="shared" si="167"/>
        <v/>
      </c>
      <c r="IE78" s="88" t="str">
        <f t="shared" si="168"/>
        <v/>
      </c>
      <c r="IF78" s="81" t="str">
        <f t="shared" si="167"/>
        <v/>
      </c>
      <c r="IG78" s="88" t="str">
        <f t="shared" si="168"/>
        <v/>
      </c>
      <c r="IH78" s="81" t="str">
        <f t="shared" si="167"/>
        <v/>
      </c>
      <c r="II78" s="88" t="str">
        <f t="shared" si="168"/>
        <v/>
      </c>
      <c r="IJ78" s="81" t="str">
        <f t="shared" si="167"/>
        <v/>
      </c>
      <c r="IK78" s="88" t="str">
        <f t="shared" si="168"/>
        <v/>
      </c>
      <c r="IL78" s="81" t="str">
        <f t="shared" si="167"/>
        <v/>
      </c>
      <c r="IM78" s="88" t="str">
        <f t="shared" si="168"/>
        <v/>
      </c>
      <c r="IN78" s="81" t="str">
        <f t="shared" si="267"/>
        <v/>
      </c>
      <c r="IO78" s="88" t="str">
        <f t="shared" si="268"/>
        <v/>
      </c>
      <c r="IP78" s="81" t="str">
        <f t="shared" si="267"/>
        <v/>
      </c>
      <c r="IQ78" s="88" t="str">
        <f t="shared" si="268"/>
        <v/>
      </c>
      <c r="IS78" s="81" t="str" cm="1">
        <f t="array" ref="IS78">IF($X78="", "", IFERROR(INDEX($HX$3:$IQ$3, $IR$3, MATCH(IS$10, $HX78:$IQ78, 0)), ""))</f>
        <v/>
      </c>
      <c r="IT78" s="89" t="str" cm="1">
        <f t="array" ref="IT78">IF($X78="", "", IFERROR(INDEX($HX$3:$IQ$3, $IR$3, MATCH(IT$10, $HX78:$IQ78, 0)), ""))</f>
        <v/>
      </c>
      <c r="IU78" s="89" t="str" cm="1">
        <f t="array" ref="IU78">IF($X78="", "", IFERROR(INDEX($HX$3:$IQ$3, $IR$3, MATCH(IU$10, $HX78:$IQ78, 0)), ""))</f>
        <v/>
      </c>
      <c r="IV78" s="8" t="str">
        <f t="shared" si="269"/>
        <v/>
      </c>
      <c r="IX78" s="8" t="str">
        <f t="shared" si="270"/>
        <v/>
      </c>
      <c r="IZ78" s="8" t="str">
        <f>IF($BL78="", "", IFERROR(INDEX(Trainers!$AB$11:$AB$20, MATCH($BL78, Trainers!$I$11:$I$20, 0)), ""))</f>
        <v/>
      </c>
      <c r="JA78" s="78" t="str">
        <f t="shared" si="271"/>
        <v/>
      </c>
      <c r="JB78" s="8" t="str" cm="1">
        <f t="array" ref="JB78">IFERROR(INDEX($BN$7:$EY$7, $BM$7, MATCH(CONCATENATE($IZ78, " - ", $BJ78), $BN$2:$EY$2, 0)), "")</f>
        <v/>
      </c>
      <c r="JC78" s="8" t="str">
        <f t="shared" si="272"/>
        <v/>
      </c>
      <c r="JE78" s="8" t="str">
        <f>IF($HV78="", "", IFERROR(INDEX(Trainers!$AB$11:$AB$20, MATCH($HV78, Trainers!$I$11:$I$20, 0)), ""))</f>
        <v/>
      </c>
      <c r="JF78" s="78" t="str" cm="1">
        <f t="array" ref="JF78">IF(IFERROR(INDEX($F78:$L78, $Y78, MATCH($HT78, $F$9:$L$9, 0)), "")="", "", IFERROR(INDEX($F78:$L78, $Y78, MATCH($HT78, $F$9:$L$9, 0)), ""))</f>
        <v/>
      </c>
      <c r="JG78" s="8" t="str" cm="1">
        <f t="array" ref="JG78">IFERROR(INDEX($BN$7:$EY$7, $BM$7, MATCH(CONCATENATE($JE78, " - ", $HT78), $BN$2:$EY$2, 0)), "")</f>
        <v/>
      </c>
      <c r="JH78" s="8" t="str">
        <f t="shared" si="273"/>
        <v/>
      </c>
    </row>
    <row r="79" spans="1:268" x14ac:dyDescent="0.25">
      <c r="A79" s="2"/>
      <c r="B79" s="20"/>
      <c r="C79" s="21"/>
      <c r="D79" s="38"/>
      <c r="E79" s="22"/>
      <c r="F79" s="22"/>
      <c r="G79" s="22"/>
      <c r="H79" s="22"/>
      <c r="I79" s="22"/>
      <c r="J79" s="22"/>
      <c r="K79" s="22"/>
      <c r="L79" s="23"/>
      <c r="M79" s="2"/>
      <c r="N79" s="101" t="str">
        <f t="shared" si="194"/>
        <v/>
      </c>
      <c r="O79" s="2"/>
      <c r="P79" s="62"/>
      <c r="Q79" s="62"/>
      <c r="R79" s="62"/>
      <c r="X79" s="8" t="str">
        <f t="shared" si="195"/>
        <v/>
      </c>
      <c r="Z79" s="8" t="str">
        <f t="shared" si="184"/>
        <v/>
      </c>
      <c r="AA79" s="8" t="str">
        <f t="shared" si="185"/>
        <v/>
      </c>
      <c r="AB79" s="8" t="str">
        <f t="shared" si="186"/>
        <v/>
      </c>
      <c r="AC79" s="8" t="str">
        <f t="shared" si="171"/>
        <v/>
      </c>
      <c r="AD79" s="8" t="str">
        <f t="shared" si="172"/>
        <v/>
      </c>
      <c r="AE79" s="8" t="str">
        <f t="shared" si="173"/>
        <v/>
      </c>
      <c r="AF79" s="8" t="str">
        <f t="shared" si="174"/>
        <v/>
      </c>
      <c r="AG79" s="8" t="str">
        <f t="shared" si="175"/>
        <v/>
      </c>
      <c r="AH79" s="8" t="str">
        <f t="shared" si="176"/>
        <v/>
      </c>
      <c r="AI79" s="8" t="str">
        <f t="shared" si="177"/>
        <v/>
      </c>
      <c r="AJ79" s="8" t="str">
        <f t="shared" si="178"/>
        <v/>
      </c>
      <c r="AL79" s="68" t="str">
        <f t="shared" si="187"/>
        <v/>
      </c>
      <c r="AM79" s="69" t="str">
        <f t="shared" si="188"/>
        <v/>
      </c>
      <c r="AN79" s="69" t="str">
        <f t="shared" si="189"/>
        <v/>
      </c>
      <c r="AO79" s="69" t="str">
        <f t="shared" si="190"/>
        <v/>
      </c>
      <c r="AP79" s="69" t="str">
        <f t="shared" si="191"/>
        <v/>
      </c>
      <c r="AQ79" s="69" t="str">
        <f t="shared" si="192"/>
        <v/>
      </c>
      <c r="AR79" s="70" t="str">
        <f t="shared" si="193"/>
        <v/>
      </c>
      <c r="AT79" s="68" t="str">
        <f>IF($D79="", "", IFERROR(INDEX('Training Positions'!C$11:C$30, MATCH($D79, 'Training Positions'!$B$11:$B$30, 0)), ""))</f>
        <v/>
      </c>
      <c r="AU79" s="69" t="str">
        <f>IF($D79="", "", IFERROR(INDEX('Training Positions'!D$11:D$30, MATCH($D79, 'Training Positions'!$B$11:$B$30, 0)), ""))</f>
        <v/>
      </c>
      <c r="AV79" s="69" t="str">
        <f>IF($D79="", "", IFERROR(INDEX('Training Positions'!E$11:E$30, MATCH($D79, 'Training Positions'!$B$11:$B$30, 0)), ""))</f>
        <v/>
      </c>
      <c r="AW79" s="69" t="str">
        <f>IF($D79="", "", IFERROR(INDEX('Training Positions'!F$11:F$30, MATCH($D79, 'Training Positions'!$B$11:$B$30, 0)), ""))</f>
        <v/>
      </c>
      <c r="AX79" s="69" t="str">
        <f>IF($D79="", "", IFERROR(INDEX('Training Positions'!G$11:G$30, MATCH($D79, 'Training Positions'!$B$11:$B$30, 0)), ""))</f>
        <v/>
      </c>
      <c r="AY79" s="69" t="str">
        <f>IF($D79="", "", IFERROR(INDEX('Training Positions'!H$11:H$30, MATCH($D79, 'Training Positions'!$B$11:$B$30, 0)), ""))</f>
        <v/>
      </c>
      <c r="AZ79" s="70" t="str">
        <f>IF($D79="", "", IFERROR(INDEX('Training Positions'!I$11:I$30, MATCH($D79, 'Training Positions'!$B$11:$B$30, 0)), ""))</f>
        <v/>
      </c>
      <c r="BB79" s="68" t="str">
        <f t="shared" si="183"/>
        <v/>
      </c>
      <c r="BC79" s="69" t="str">
        <f t="shared" si="183"/>
        <v/>
      </c>
      <c r="BD79" s="69" t="str">
        <f t="shared" si="182"/>
        <v/>
      </c>
      <c r="BE79" s="69" t="str">
        <f t="shared" si="182"/>
        <v/>
      </c>
      <c r="BF79" s="69" t="str">
        <f t="shared" si="182"/>
        <v/>
      </c>
      <c r="BG79" s="69" t="str">
        <f t="shared" si="182"/>
        <v/>
      </c>
      <c r="BH79" s="70" t="str">
        <f t="shared" si="182"/>
        <v/>
      </c>
      <c r="BJ79" s="8" t="str" cm="1">
        <f t="array" ref="BJ79">IF($X79="", "", IFERROR(INDEX($BB$10:$BH$10, $BA$10, MATCH(MIN($BB79:$BH79), $BB79:$BH79, 0)), ""))</f>
        <v/>
      </c>
      <c r="BK79" s="78" t="str">
        <f t="shared" si="196"/>
        <v/>
      </c>
      <c r="BL79" s="8" t="str">
        <f>IF($IX79="", "", IFERROR(INDEX(Trainers!$I$11:$I$20, MATCH($IX79, Trainers!$AB$11:$AB$20, 0)), ""))</f>
        <v/>
      </c>
      <c r="BN79" s="68" t="str" cm="1">
        <f t="array" ref="BN79">IF(OR($X79="", BN$7=""), "", IFERROR(IF(IFERROR(INDEX($F79:$L79, $BM79, MATCH(BN$6, $F$9:$L$9, 0)), "")&gt;BN$7, "", IFERROR(INDEX($BB79:$BH79, $BM79, MATCH(BN$6, $BB$10:$BH$10, 0)), "")), ""))</f>
        <v/>
      </c>
      <c r="BO79" s="70" t="str" cm="1">
        <f t="array" ref="BO79">IF(OR($X79="", BO$7=""), "", IFERROR(IF(IFERROR(INDEX($F79:$L79, $BM79, MATCH(BO$6, $F$9:$L$9, 0)), "")&gt;BO$7, "", IFERROR(INDEX($BB79:$BH79, $BM79, MATCH(BO$6, $BB$10:$BH$10, 0)), "")), ""))</f>
        <v/>
      </c>
      <c r="BP79" s="68" t="str">
        <f t="shared" si="197"/>
        <v/>
      </c>
      <c r="BQ79" s="69" t="str">
        <f t="shared" si="198"/>
        <v/>
      </c>
      <c r="BR79" s="69" t="str">
        <f t="shared" si="199"/>
        <v/>
      </c>
      <c r="BS79" s="69" t="str">
        <f t="shared" si="200"/>
        <v/>
      </c>
      <c r="BT79" s="69" t="str">
        <f t="shared" si="201"/>
        <v/>
      </c>
      <c r="BU79" s="69" t="str">
        <f t="shared" si="202"/>
        <v/>
      </c>
      <c r="BV79" s="70" t="str">
        <f t="shared" si="203"/>
        <v/>
      </c>
      <c r="BW79" s="68" t="str" cm="1">
        <f t="array" ref="BW79">IF(OR($X79="", BW$7=""), "", IFERROR(IF(IFERROR(INDEX($F79:$L79, $BM79, MATCH(BW$6, $F$9:$L$9, 0)), "")&gt;BW$7, "", IFERROR(INDEX($BB79:$BH79, $BM79, MATCH(BW$6, $BB$10:$BH$10, 0)), "")), ""))</f>
        <v/>
      </c>
      <c r="BX79" s="70" t="str" cm="1">
        <f t="array" ref="BX79">IF(OR($X79="", BX$7=""), "", IFERROR(IF(IFERROR(INDEX($F79:$L79, $BM79, MATCH(BX$6, $F$9:$L$9, 0)), "")&gt;BX$7, "", IFERROR(INDEX($BB79:$BH79, $BM79, MATCH(BX$6, $BB$10:$BH$10, 0)), "")), ""))</f>
        <v/>
      </c>
      <c r="BY79" s="68" t="str">
        <f t="shared" si="204"/>
        <v/>
      </c>
      <c r="BZ79" s="69" t="str">
        <f t="shared" si="205"/>
        <v/>
      </c>
      <c r="CA79" s="69" t="str">
        <f t="shared" si="206"/>
        <v/>
      </c>
      <c r="CB79" s="69" t="str">
        <f t="shared" si="207"/>
        <v/>
      </c>
      <c r="CC79" s="69" t="str">
        <f t="shared" si="208"/>
        <v/>
      </c>
      <c r="CD79" s="69" t="str">
        <f t="shared" si="209"/>
        <v/>
      </c>
      <c r="CE79" s="70" t="str">
        <f t="shared" si="210"/>
        <v/>
      </c>
      <c r="CF79" s="68" t="str" cm="1">
        <f t="array" ref="CF79">IF(OR($X79="", CF$7=""), "", IFERROR(IF(IFERROR(INDEX($F79:$L79, $BM79, MATCH(CF$6, $F$9:$L$9, 0)), "")&gt;CF$7, "", IFERROR(INDEX($BB79:$BH79, $BM79, MATCH(CF$6, $BB$10:$BH$10, 0)), "")), ""))</f>
        <v/>
      </c>
      <c r="CG79" s="70" t="str" cm="1">
        <f t="array" ref="CG79">IF(OR($X79="", CG$7=""), "", IFERROR(IF(IFERROR(INDEX($F79:$L79, $BM79, MATCH(CG$6, $F$9:$L$9, 0)), "")&gt;CG$7, "", IFERROR(INDEX($BB79:$BH79, $BM79, MATCH(CG$6, $BB$10:$BH$10, 0)), "")), ""))</f>
        <v/>
      </c>
      <c r="CH79" s="68" t="str">
        <f t="shared" si="211"/>
        <v/>
      </c>
      <c r="CI79" s="69" t="str">
        <f t="shared" si="212"/>
        <v/>
      </c>
      <c r="CJ79" s="69" t="str">
        <f t="shared" si="213"/>
        <v/>
      </c>
      <c r="CK79" s="69" t="str">
        <f t="shared" si="214"/>
        <v/>
      </c>
      <c r="CL79" s="69" t="str">
        <f t="shared" si="215"/>
        <v/>
      </c>
      <c r="CM79" s="69" t="str">
        <f t="shared" si="216"/>
        <v/>
      </c>
      <c r="CN79" s="70" t="str">
        <f t="shared" si="217"/>
        <v/>
      </c>
      <c r="CO79" s="68" t="str" cm="1">
        <f t="array" ref="CO79">IF(OR($X79="", CO$7=""), "", IFERROR(IF(IFERROR(INDEX($F79:$L79, $BM79, MATCH(CO$6, $F$9:$L$9, 0)), "")&gt;CO$7, "", IFERROR(INDEX($BB79:$BH79, $BM79, MATCH(CO$6, $BB$10:$BH$10, 0)), "")), ""))</f>
        <v/>
      </c>
      <c r="CP79" s="70" t="str" cm="1">
        <f t="array" ref="CP79">IF(OR($X79="", CP$7=""), "", IFERROR(IF(IFERROR(INDEX($F79:$L79, $BM79, MATCH(CP$6, $F$9:$L$9, 0)), "")&gt;CP$7, "", IFERROR(INDEX($BB79:$BH79, $BM79, MATCH(CP$6, $BB$10:$BH$10, 0)), "")), ""))</f>
        <v/>
      </c>
      <c r="CQ79" s="68" t="str">
        <f t="shared" si="218"/>
        <v/>
      </c>
      <c r="CR79" s="69" t="str">
        <f t="shared" si="219"/>
        <v/>
      </c>
      <c r="CS79" s="69" t="str">
        <f t="shared" si="220"/>
        <v/>
      </c>
      <c r="CT79" s="69" t="str">
        <f t="shared" si="221"/>
        <v/>
      </c>
      <c r="CU79" s="69" t="str">
        <f t="shared" si="222"/>
        <v/>
      </c>
      <c r="CV79" s="69" t="str">
        <f t="shared" si="223"/>
        <v/>
      </c>
      <c r="CW79" s="70" t="str">
        <f t="shared" si="224"/>
        <v/>
      </c>
      <c r="CX79" s="68" t="str" cm="1">
        <f t="array" ref="CX79">IF(OR($X79="", CX$7=""), "", IFERROR(IF(IFERROR(INDEX($F79:$L79, $BM79, MATCH(CX$6, $F$9:$L$9, 0)), "")&gt;CX$7, "", IFERROR(INDEX($BB79:$BH79, $BM79, MATCH(CX$6, $BB$10:$BH$10, 0)), "")), ""))</f>
        <v/>
      </c>
      <c r="CY79" s="70" t="str" cm="1">
        <f t="array" ref="CY79">IF(OR($X79="", CY$7=""), "", IFERROR(IF(IFERROR(INDEX($F79:$L79, $BM79, MATCH(CY$6, $F$9:$L$9, 0)), "")&gt;CY$7, "", IFERROR(INDEX($BB79:$BH79, $BM79, MATCH(CY$6, $BB$10:$BH$10, 0)), "")), ""))</f>
        <v/>
      </c>
      <c r="CZ79" s="68" t="str">
        <f t="shared" si="225"/>
        <v/>
      </c>
      <c r="DA79" s="69" t="str">
        <f t="shared" si="226"/>
        <v/>
      </c>
      <c r="DB79" s="69" t="str">
        <f t="shared" si="227"/>
        <v/>
      </c>
      <c r="DC79" s="69" t="str">
        <f t="shared" si="228"/>
        <v/>
      </c>
      <c r="DD79" s="69" t="str">
        <f t="shared" si="229"/>
        <v/>
      </c>
      <c r="DE79" s="69" t="str">
        <f t="shared" si="230"/>
        <v/>
      </c>
      <c r="DF79" s="70" t="str">
        <f t="shared" si="231"/>
        <v/>
      </c>
      <c r="DG79" s="68" t="str" cm="1">
        <f t="array" ref="DG79">IF(OR($X79="", DG$7=""), "", IFERROR(IF(IFERROR(INDEX($F79:$L79, $BM79, MATCH(DG$6, $F$9:$L$9, 0)), "")&gt;DG$7, "", IFERROR(INDEX($BB79:$BH79, $BM79, MATCH(DG$6, $BB$10:$BH$10, 0)), "")), ""))</f>
        <v/>
      </c>
      <c r="DH79" s="70" t="str" cm="1">
        <f t="array" ref="DH79">IF(OR($X79="", DH$7=""), "", IFERROR(IF(IFERROR(INDEX($F79:$L79, $BM79, MATCH(DH$6, $F$9:$L$9, 0)), "")&gt;DH$7, "", IFERROR(INDEX($BB79:$BH79, $BM79, MATCH(DH$6, $BB$10:$BH$10, 0)), "")), ""))</f>
        <v/>
      </c>
      <c r="DI79" s="68" t="str">
        <f t="shared" si="232"/>
        <v/>
      </c>
      <c r="DJ79" s="69" t="str">
        <f t="shared" si="233"/>
        <v/>
      </c>
      <c r="DK79" s="69" t="str">
        <f t="shared" si="234"/>
        <v/>
      </c>
      <c r="DL79" s="69" t="str">
        <f t="shared" si="235"/>
        <v/>
      </c>
      <c r="DM79" s="69" t="str">
        <f t="shared" si="236"/>
        <v/>
      </c>
      <c r="DN79" s="69" t="str">
        <f t="shared" si="237"/>
        <v/>
      </c>
      <c r="DO79" s="70" t="str">
        <f t="shared" si="238"/>
        <v/>
      </c>
      <c r="DP79" s="68" t="str" cm="1">
        <f t="array" ref="DP79">IF(OR($X79="", DP$7=""), "", IFERROR(IF(IFERROR(INDEX($F79:$L79, $BM79, MATCH(DP$6, $F$9:$L$9, 0)), "")&gt;DP$7, "", IFERROR(INDEX($BB79:$BH79, $BM79, MATCH(DP$6, $BB$10:$BH$10, 0)), "")), ""))</f>
        <v/>
      </c>
      <c r="DQ79" s="70" t="str" cm="1">
        <f t="array" ref="DQ79">IF(OR($X79="", DQ$7=""), "", IFERROR(IF(IFERROR(INDEX($F79:$L79, $BM79, MATCH(DQ$6, $F$9:$L$9, 0)), "")&gt;DQ$7, "", IFERROR(INDEX($BB79:$BH79, $BM79, MATCH(DQ$6, $BB$10:$BH$10, 0)), "")), ""))</f>
        <v/>
      </c>
      <c r="DR79" s="68" t="str">
        <f t="shared" si="239"/>
        <v/>
      </c>
      <c r="DS79" s="69" t="str">
        <f t="shared" si="240"/>
        <v/>
      </c>
      <c r="DT79" s="69" t="str">
        <f t="shared" si="241"/>
        <v/>
      </c>
      <c r="DU79" s="69" t="str">
        <f t="shared" si="242"/>
        <v/>
      </c>
      <c r="DV79" s="69" t="str">
        <f t="shared" si="243"/>
        <v/>
      </c>
      <c r="DW79" s="69" t="str">
        <f t="shared" si="244"/>
        <v/>
      </c>
      <c r="DX79" s="70" t="str">
        <f t="shared" si="245"/>
        <v/>
      </c>
      <c r="DY79" s="68" t="str" cm="1">
        <f t="array" ref="DY79">IF(OR($X79="", DY$7=""), "", IFERROR(IF(IFERROR(INDEX($F79:$L79, $BM79, MATCH(DY$6, $F$9:$L$9, 0)), "")&gt;DY$7, "", IFERROR(INDEX($BB79:$BH79, $BM79, MATCH(DY$6, $BB$10:$BH$10, 0)), "")), ""))</f>
        <v/>
      </c>
      <c r="DZ79" s="70" t="str" cm="1">
        <f t="array" ref="DZ79">IF(OR($X79="", DZ$7=""), "", IFERROR(IF(IFERROR(INDEX($F79:$L79, $BM79, MATCH(DZ$6, $F$9:$L$9, 0)), "")&gt;DZ$7, "", IFERROR(INDEX($BB79:$BH79, $BM79, MATCH(DZ$6, $BB$10:$BH$10, 0)), "")), ""))</f>
        <v/>
      </c>
      <c r="EA79" s="68" t="str">
        <f t="shared" si="246"/>
        <v/>
      </c>
      <c r="EB79" s="69" t="str">
        <f t="shared" si="247"/>
        <v/>
      </c>
      <c r="EC79" s="69" t="str">
        <f t="shared" si="248"/>
        <v/>
      </c>
      <c r="ED79" s="69" t="str">
        <f t="shared" si="249"/>
        <v/>
      </c>
      <c r="EE79" s="69" t="str">
        <f t="shared" si="250"/>
        <v/>
      </c>
      <c r="EF79" s="69" t="str">
        <f t="shared" si="251"/>
        <v/>
      </c>
      <c r="EG79" s="70" t="str">
        <f t="shared" si="252"/>
        <v/>
      </c>
      <c r="EH79" s="68" t="str" cm="1">
        <f t="array" ref="EH79">IF(OR($X79="", EH$7=""), "", IFERROR(IF(IFERROR(INDEX($F79:$L79, $BM79, MATCH(EH$6, $F$9:$L$9, 0)), "")&gt;EH$7, "", IFERROR(INDEX($BB79:$BH79, $BM79, MATCH(EH$6, $BB$10:$BH$10, 0)), "")), ""))</f>
        <v/>
      </c>
      <c r="EI79" s="70" t="str" cm="1">
        <f t="array" ref="EI79">IF(OR($X79="", EI$7=""), "", IFERROR(IF(IFERROR(INDEX($F79:$L79, $BM79, MATCH(EI$6, $F$9:$L$9, 0)), "")&gt;EI$7, "", IFERROR(INDEX($BB79:$BH79, $BM79, MATCH(EI$6, $BB$10:$BH$10, 0)), "")), ""))</f>
        <v/>
      </c>
      <c r="EJ79" s="68" t="str">
        <f t="shared" si="253"/>
        <v/>
      </c>
      <c r="EK79" s="69" t="str">
        <f t="shared" si="254"/>
        <v/>
      </c>
      <c r="EL79" s="69" t="str">
        <f t="shared" si="255"/>
        <v/>
      </c>
      <c r="EM79" s="69" t="str">
        <f t="shared" si="256"/>
        <v/>
      </c>
      <c r="EN79" s="69" t="str">
        <f t="shared" si="257"/>
        <v/>
      </c>
      <c r="EO79" s="69" t="str">
        <f t="shared" si="258"/>
        <v/>
      </c>
      <c r="EP79" s="70" t="str">
        <f t="shared" si="259"/>
        <v/>
      </c>
      <c r="EQ79" s="68" t="str" cm="1">
        <f t="array" ref="EQ79">IF(OR($X79="", EQ$7=""), "", IFERROR(IF(IFERROR(INDEX($F79:$L79, $BM79, MATCH(EQ$6, $F$9:$L$9, 0)), "")&gt;EQ$7, "", IFERROR(INDEX($BB79:$BH79, $BM79, MATCH(EQ$6, $BB$10:$BH$10, 0)), "")), ""))</f>
        <v/>
      </c>
      <c r="ER79" s="70" t="str" cm="1">
        <f t="array" ref="ER79">IF(OR($X79="", ER$7=""), "", IFERROR(IF(IFERROR(INDEX($F79:$L79, $BM79, MATCH(ER$6, $F$9:$L$9, 0)), "")&gt;ER$7, "", IFERROR(INDEX($BB79:$BH79, $BM79, MATCH(ER$6, $BB$10:$BH$10, 0)), "")), ""))</f>
        <v/>
      </c>
      <c r="ES79" s="68" t="str">
        <f t="shared" si="260"/>
        <v/>
      </c>
      <c r="ET79" s="69" t="str">
        <f t="shared" si="261"/>
        <v/>
      </c>
      <c r="EU79" s="69" t="str">
        <f t="shared" si="262"/>
        <v/>
      </c>
      <c r="EV79" s="69" t="str">
        <f t="shared" si="263"/>
        <v/>
      </c>
      <c r="EW79" s="69" t="str">
        <f t="shared" si="264"/>
        <v/>
      </c>
      <c r="EX79" s="69" t="str">
        <f t="shared" si="265"/>
        <v/>
      </c>
      <c r="EY79" s="70" t="str">
        <f t="shared" si="266"/>
        <v/>
      </c>
      <c r="FA79" s="68" t="str" cm="1">
        <f t="array" ref="FA79">IF($X79="", "", IFERROR(INDEX($BN79:$EY79, $EZ79, MATCH(FA$8, $BN$2:$EY$2, 0)), ""))</f>
        <v/>
      </c>
      <c r="FB79" s="69" t="str" cm="1">
        <f t="array" ref="FB79">IF($X79="", "", IFERROR(INDEX($BN79:$EY79, $EZ79, MATCH(FB$8, $BN$2:$EY$2, 0)), ""))</f>
        <v/>
      </c>
      <c r="FC79" s="69" t="str" cm="1">
        <f t="array" ref="FC79">IF($X79="", "", IFERROR(INDEX($BN79:$EY79, $EZ79, MATCH(FC$8, $BN$2:$EY$2, 0)), ""))</f>
        <v/>
      </c>
      <c r="FD79" s="69" t="str" cm="1">
        <f t="array" ref="FD79">IF($X79="", "", IFERROR(INDEX($BN79:$EY79, $EZ79, MATCH(FD$8, $BN$2:$EY$2, 0)), ""))</f>
        <v/>
      </c>
      <c r="FE79" s="69" t="str" cm="1">
        <f t="array" ref="FE79">IF($X79="", "", IFERROR(INDEX($BN79:$EY79, $EZ79, MATCH(FE$8, $BN$2:$EY$2, 0)), ""))</f>
        <v/>
      </c>
      <c r="FF79" s="69" t="str" cm="1">
        <f t="array" ref="FF79">IF($X79="", "", IFERROR(INDEX($BN79:$EY79, $EZ79, MATCH(FF$8, $BN$2:$EY$2, 0)), ""))</f>
        <v/>
      </c>
      <c r="FG79" s="69" t="str" cm="1">
        <f t="array" ref="FG79">IF($X79="", "", IFERROR(INDEX($BN79:$EY79, $EZ79, MATCH(FG$8, $BN$2:$EY$2, 0)), ""))</f>
        <v/>
      </c>
      <c r="FH79" s="69" t="str" cm="1">
        <f t="array" ref="FH79">IF($X79="", "", IFERROR(INDEX($BN79:$EY79, $EZ79, MATCH(FH$8, $BN$2:$EY$2, 0)), ""))</f>
        <v/>
      </c>
      <c r="FI79" s="69" t="str" cm="1">
        <f t="array" ref="FI79">IF($X79="", "", IFERROR(INDEX($BN79:$EY79, $EZ79, MATCH(FI$8, $BN$2:$EY$2, 0)), ""))</f>
        <v/>
      </c>
      <c r="FJ79" s="69" t="str" cm="1">
        <f t="array" ref="FJ79">IF($X79="", "", IFERROR(INDEX($BN79:$EY79, $EZ79, MATCH(FJ$8, $BN$2:$EY$2, 0)), ""))</f>
        <v/>
      </c>
      <c r="FK79" s="69" t="str" cm="1">
        <f t="array" ref="FK79">IF($X79="", "", IFERROR(INDEX($BN79:$EY79, $EZ79, MATCH(FK$8, $BN$2:$EY$2, 0)), ""))</f>
        <v/>
      </c>
      <c r="FL79" s="69" t="str" cm="1">
        <f t="array" ref="FL79">IF($X79="", "", IFERROR(INDEX($BN79:$EY79, $EZ79, MATCH(FL$8, $BN$2:$EY$2, 0)), ""))</f>
        <v/>
      </c>
      <c r="FM79" s="69" t="str" cm="1">
        <f t="array" ref="FM79">IF($X79="", "", IFERROR(INDEX($BN79:$EY79, $EZ79, MATCH(FM$8, $BN$2:$EY$2, 0)), ""))</f>
        <v/>
      </c>
      <c r="FN79" s="69" t="str" cm="1">
        <f t="array" ref="FN79">IF($X79="", "", IFERROR(INDEX($BN79:$EY79, $EZ79, MATCH(FN$8, $BN$2:$EY$2, 0)), ""))</f>
        <v/>
      </c>
      <c r="FO79" s="69" t="str" cm="1">
        <f t="array" ref="FO79">IF($X79="", "", IFERROR(INDEX($BN79:$EY79, $EZ79, MATCH(FO$8, $BN$2:$EY$2, 0)), ""))</f>
        <v/>
      </c>
      <c r="FP79" s="69" t="str" cm="1">
        <f t="array" ref="FP79">IF($X79="", "", IFERROR(INDEX($BN79:$EY79, $EZ79, MATCH(FP$8, $BN$2:$EY$2, 0)), ""))</f>
        <v/>
      </c>
      <c r="FQ79" s="69" t="str" cm="1">
        <f t="array" ref="FQ79">IF($X79="", "", IFERROR(INDEX($BN79:$EY79, $EZ79, MATCH(FQ$8, $BN$2:$EY$2, 0)), ""))</f>
        <v/>
      </c>
      <c r="FR79" s="69" t="str" cm="1">
        <f t="array" ref="FR79">IF($X79="", "", IFERROR(INDEX($BN79:$EY79, $EZ79, MATCH(FR$8, $BN$2:$EY$2, 0)), ""))</f>
        <v/>
      </c>
      <c r="FS79" s="69" t="str" cm="1">
        <f t="array" ref="FS79">IF($X79="", "", IFERROR(INDEX($BN79:$EY79, $EZ79, MATCH(FS$8, $BN$2:$EY$2, 0)), ""))</f>
        <v/>
      </c>
      <c r="FT79" s="69" t="str" cm="1">
        <f t="array" ref="FT79">IF($X79="", "", IFERROR(INDEX($BN79:$EY79, $EZ79, MATCH(FT$8, $BN$2:$EY$2, 0)), ""))</f>
        <v/>
      </c>
      <c r="FU79" s="69" t="str" cm="1">
        <f t="array" ref="FU79">IF($X79="", "", IFERROR(INDEX($BN79:$EY79, $EZ79, MATCH(FU$8, $BN$2:$EY$2, 0)), ""))</f>
        <v/>
      </c>
      <c r="FV79" s="69" t="str" cm="1">
        <f t="array" ref="FV79">IF($X79="", "", IFERROR(INDEX($BN79:$EY79, $EZ79, MATCH(FV$8, $BN$2:$EY$2, 0)), ""))</f>
        <v/>
      </c>
      <c r="FW79" s="69" t="str" cm="1">
        <f t="array" ref="FW79">IF($X79="", "", IFERROR(INDEX($BN79:$EY79, $EZ79, MATCH(FW$8, $BN$2:$EY$2, 0)), ""))</f>
        <v/>
      </c>
      <c r="FX79" s="69" t="str" cm="1">
        <f t="array" ref="FX79">IF($X79="", "", IFERROR(INDEX($BN79:$EY79, $EZ79, MATCH(FX$8, $BN$2:$EY$2, 0)), ""))</f>
        <v/>
      </c>
      <c r="FY79" s="69" t="str" cm="1">
        <f t="array" ref="FY79">IF($X79="", "", IFERROR(INDEX($BN79:$EY79, $EZ79, MATCH(FY$8, $BN$2:$EY$2, 0)), ""))</f>
        <v/>
      </c>
      <c r="FZ79" s="69" t="str" cm="1">
        <f t="array" ref="FZ79">IF($X79="", "", IFERROR(INDEX($BN79:$EY79, $EZ79, MATCH(FZ$8, $BN$2:$EY$2, 0)), ""))</f>
        <v/>
      </c>
      <c r="GA79" s="69" t="str" cm="1">
        <f t="array" ref="GA79">IF($X79="", "", IFERROR(INDEX($BN79:$EY79, $EZ79, MATCH(GA$8, $BN$2:$EY$2, 0)), ""))</f>
        <v/>
      </c>
      <c r="GB79" s="69" t="str" cm="1">
        <f t="array" ref="GB79">IF($X79="", "", IFERROR(INDEX($BN79:$EY79, $EZ79, MATCH(GB$8, $BN$2:$EY$2, 0)), ""))</f>
        <v/>
      </c>
      <c r="GC79" s="69" t="str" cm="1">
        <f t="array" ref="GC79">IF($X79="", "", IFERROR(INDEX($BN79:$EY79, $EZ79, MATCH(GC$8, $BN$2:$EY$2, 0)), ""))</f>
        <v/>
      </c>
      <c r="GD79" s="69" t="str" cm="1">
        <f t="array" ref="GD79">IF($X79="", "", IFERROR(INDEX($BN79:$EY79, $EZ79, MATCH(GD$8, $BN$2:$EY$2, 0)), ""))</f>
        <v/>
      </c>
      <c r="GE79" s="69" t="str" cm="1">
        <f t="array" ref="GE79">IF($X79="", "", IFERROR(INDEX($BN79:$EY79, $EZ79, MATCH(GE$8, $BN$2:$EY$2, 0)), ""))</f>
        <v/>
      </c>
      <c r="GF79" s="69" t="str" cm="1">
        <f t="array" ref="GF79">IF($X79="", "", IFERROR(INDEX($BN79:$EY79, $EZ79, MATCH(GF$8, $BN$2:$EY$2, 0)), ""))</f>
        <v/>
      </c>
      <c r="GG79" s="69" t="str" cm="1">
        <f t="array" ref="GG79">IF($X79="", "", IFERROR(INDEX($BN79:$EY79, $EZ79, MATCH(GG$8, $BN$2:$EY$2, 0)), ""))</f>
        <v/>
      </c>
      <c r="GH79" s="69" t="str" cm="1">
        <f t="array" ref="GH79">IF($X79="", "", IFERROR(INDEX($BN79:$EY79, $EZ79, MATCH(GH$8, $BN$2:$EY$2, 0)), ""))</f>
        <v/>
      </c>
      <c r="GI79" s="69" t="str" cm="1">
        <f t="array" ref="GI79">IF($X79="", "", IFERROR(INDEX($BN79:$EY79, $EZ79, MATCH(GI$8, $BN$2:$EY$2, 0)), ""))</f>
        <v/>
      </c>
      <c r="GJ79" s="69" t="str" cm="1">
        <f t="array" ref="GJ79">IF($X79="", "", IFERROR(INDEX($BN79:$EY79, $EZ79, MATCH(GJ$8, $BN$2:$EY$2, 0)), ""))</f>
        <v/>
      </c>
      <c r="GK79" s="69" t="str" cm="1">
        <f t="array" ref="GK79">IF($X79="", "", IFERROR(INDEX($BN79:$EY79, $EZ79, MATCH(GK$8, $BN$2:$EY$2, 0)), ""))</f>
        <v/>
      </c>
      <c r="GL79" s="69" t="str" cm="1">
        <f t="array" ref="GL79">IF($X79="", "", IFERROR(INDEX($BN79:$EY79, $EZ79, MATCH(GL$8, $BN$2:$EY$2, 0)), ""))</f>
        <v/>
      </c>
      <c r="GM79" s="69" t="str" cm="1">
        <f t="array" ref="GM79">IF($X79="", "", IFERROR(INDEX($BN79:$EY79, $EZ79, MATCH(GM$8, $BN$2:$EY$2, 0)), ""))</f>
        <v/>
      </c>
      <c r="GN79" s="69" t="str" cm="1">
        <f t="array" ref="GN79">IF($X79="", "", IFERROR(INDEX($BN79:$EY79, $EZ79, MATCH(GN$8, $BN$2:$EY$2, 0)), ""))</f>
        <v/>
      </c>
      <c r="GO79" s="69" t="str" cm="1">
        <f t="array" ref="GO79">IF($X79="", "", IFERROR(INDEX($BN79:$EY79, $EZ79, MATCH(GO$8, $BN$2:$EY$2, 0)), ""))</f>
        <v/>
      </c>
      <c r="GP79" s="69" t="str" cm="1">
        <f t="array" ref="GP79">IF($X79="", "", IFERROR(INDEX($BN79:$EY79, $EZ79, MATCH(GP$8, $BN$2:$EY$2, 0)), ""))</f>
        <v/>
      </c>
      <c r="GQ79" s="69" t="str" cm="1">
        <f t="array" ref="GQ79">IF($X79="", "", IFERROR(INDEX($BN79:$EY79, $EZ79, MATCH(GQ$8, $BN$2:$EY$2, 0)), ""))</f>
        <v/>
      </c>
      <c r="GR79" s="69" t="str" cm="1">
        <f t="array" ref="GR79">IF($X79="", "", IFERROR(INDEX($BN79:$EY79, $EZ79, MATCH(GR$8, $BN$2:$EY$2, 0)), ""))</f>
        <v/>
      </c>
      <c r="GS79" s="69" t="str" cm="1">
        <f t="array" ref="GS79">IF($X79="", "", IFERROR(INDEX($BN79:$EY79, $EZ79, MATCH(GS$8, $BN$2:$EY$2, 0)), ""))</f>
        <v/>
      </c>
      <c r="GT79" s="69" t="str" cm="1">
        <f t="array" ref="GT79">IF($X79="", "", IFERROR(INDEX($BN79:$EY79, $EZ79, MATCH(GT$8, $BN$2:$EY$2, 0)), ""))</f>
        <v/>
      </c>
      <c r="GU79" s="69" t="str" cm="1">
        <f t="array" ref="GU79">IF($X79="", "", IFERROR(INDEX($BN79:$EY79, $EZ79, MATCH(GU$8, $BN$2:$EY$2, 0)), ""))</f>
        <v/>
      </c>
      <c r="GV79" s="69" t="str" cm="1">
        <f t="array" ref="GV79">IF($X79="", "", IFERROR(INDEX($BN79:$EY79, $EZ79, MATCH(GV$8, $BN$2:$EY$2, 0)), ""))</f>
        <v/>
      </c>
      <c r="GW79" s="69" t="str" cm="1">
        <f t="array" ref="GW79">IF($X79="", "", IFERROR(INDEX($BN79:$EY79, $EZ79, MATCH(GW$8, $BN$2:$EY$2, 0)), ""))</f>
        <v/>
      </c>
      <c r="GX79" s="69" t="str" cm="1">
        <f t="array" ref="GX79">IF($X79="", "", IFERROR(INDEX($BN79:$EY79, $EZ79, MATCH(GX$8, $BN$2:$EY$2, 0)), ""))</f>
        <v/>
      </c>
      <c r="GY79" s="69" t="str" cm="1">
        <f t="array" ref="GY79">IF($X79="", "", IFERROR(INDEX($BN79:$EY79, $EZ79, MATCH(GY$8, $BN$2:$EY$2, 0)), ""))</f>
        <v/>
      </c>
      <c r="GZ79" s="69" t="str" cm="1">
        <f t="array" ref="GZ79">IF($X79="", "", IFERROR(INDEX($BN79:$EY79, $EZ79, MATCH(GZ$8, $BN$2:$EY$2, 0)), ""))</f>
        <v/>
      </c>
      <c r="HA79" s="69" t="str" cm="1">
        <f t="array" ref="HA79">IF($X79="", "", IFERROR(INDEX($BN79:$EY79, $EZ79, MATCH(HA$8, $BN$2:$EY$2, 0)), ""))</f>
        <v/>
      </c>
      <c r="HB79" s="69" t="str" cm="1">
        <f t="array" ref="HB79">IF($X79="", "", IFERROR(INDEX($BN79:$EY79, $EZ79, MATCH(HB$8, $BN$2:$EY$2, 0)), ""))</f>
        <v/>
      </c>
      <c r="HC79" s="69" t="str" cm="1">
        <f t="array" ref="HC79">IF($X79="", "", IFERROR(INDEX($BN79:$EY79, $EZ79, MATCH(HC$8, $BN$2:$EY$2, 0)), ""))</f>
        <v/>
      </c>
      <c r="HD79" s="69" t="str" cm="1">
        <f t="array" ref="HD79">IF($X79="", "", IFERROR(INDEX($BN79:$EY79, $EZ79, MATCH(HD$8, $BN$2:$EY$2, 0)), ""))</f>
        <v/>
      </c>
      <c r="HE79" s="69" t="str" cm="1">
        <f t="array" ref="HE79">IF($X79="", "", IFERROR(INDEX($BN79:$EY79, $EZ79, MATCH(HE$8, $BN$2:$EY$2, 0)), ""))</f>
        <v/>
      </c>
      <c r="HF79" s="69" t="str" cm="1">
        <f t="array" ref="HF79">IF($X79="", "", IFERROR(INDEX($BN79:$EY79, $EZ79, MATCH(HF$8, $BN$2:$EY$2, 0)), ""))</f>
        <v/>
      </c>
      <c r="HG79" s="69" t="str" cm="1">
        <f t="array" ref="HG79">IF($X79="", "", IFERROR(INDEX($BN79:$EY79, $EZ79, MATCH(HG$8, $BN$2:$EY$2, 0)), ""))</f>
        <v/>
      </c>
      <c r="HH79" s="69" t="str" cm="1">
        <f t="array" ref="HH79">IF($X79="", "", IFERROR(INDEX($BN79:$EY79, $EZ79, MATCH(HH$8, $BN$2:$EY$2, 0)), ""))</f>
        <v/>
      </c>
      <c r="HI79" s="69" t="str" cm="1">
        <f t="array" ref="HI79">IF($X79="", "", IFERROR(INDEX($BN79:$EY79, $EZ79, MATCH(HI$8, $BN$2:$EY$2, 0)), ""))</f>
        <v/>
      </c>
      <c r="HJ79" s="69" t="str" cm="1">
        <f t="array" ref="HJ79">IF($X79="", "", IFERROR(INDEX($BN79:$EY79, $EZ79, MATCH(HJ$8, $BN$2:$EY$2, 0)), ""))</f>
        <v/>
      </c>
      <c r="HK79" s="69" t="str" cm="1">
        <f t="array" ref="HK79">IF($X79="", "", IFERROR(INDEX($BN79:$EY79, $EZ79, MATCH(HK$8, $BN$2:$EY$2, 0)), ""))</f>
        <v/>
      </c>
      <c r="HL79" s="69" t="str" cm="1">
        <f t="array" ref="HL79">IF($X79="", "", IFERROR(INDEX($BN79:$EY79, $EZ79, MATCH(HL$8, $BN$2:$EY$2, 0)), ""))</f>
        <v/>
      </c>
      <c r="HM79" s="69" t="str" cm="1">
        <f t="array" ref="HM79">IF($X79="", "", IFERROR(INDEX($BN79:$EY79, $EZ79, MATCH(HM$8, $BN$2:$EY$2, 0)), ""))</f>
        <v/>
      </c>
      <c r="HN79" s="69" t="str" cm="1">
        <f t="array" ref="HN79">IF($X79="", "", IFERROR(INDEX($BN79:$EY79, $EZ79, MATCH(HN$8, $BN$2:$EY$2, 0)), ""))</f>
        <v/>
      </c>
      <c r="HO79" s="69" t="str" cm="1">
        <f t="array" ref="HO79">IF($X79="", "", IFERROR(INDEX($BN79:$EY79, $EZ79, MATCH(HO$8, $BN$2:$EY$2, 0)), ""))</f>
        <v/>
      </c>
      <c r="HP79" s="69" t="str" cm="1">
        <f t="array" ref="HP79">IF($X79="", "", IFERROR(INDEX($BN79:$EY79, $EZ79, MATCH(HP$8, $BN$2:$EY$2, 0)), ""))</f>
        <v/>
      </c>
      <c r="HQ79" s="69" t="str" cm="1">
        <f t="array" ref="HQ79">IF($X79="", "", IFERROR(INDEX($BN79:$EY79, $EZ79, MATCH(HQ$8, $BN$2:$EY$2, 0)), ""))</f>
        <v/>
      </c>
      <c r="HR79" s="70" t="str" cm="1">
        <f t="array" ref="HR79">IF($X79="", "", IFERROR(INDEX($BN79:$EY79, $EZ79, MATCH(HR$8, $BN$2:$EY$2, 0)), ""))</f>
        <v/>
      </c>
      <c r="HT79" s="8" t="str" cm="1">
        <f t="array" ref="HT79">IFERROR(INDEX($FA$6:$HR$6, $HS$6, MATCH(MIN($FA79:$HR79), $FA79:$HR79, 0)), "")</f>
        <v/>
      </c>
      <c r="HV79" s="8" t="str" cm="1">
        <f t="array" ref="HV79">IFERROR(INDEX(Trainers!$I$11:$I$20, MATCH(IFERROR(INDEX($FA$7:$HR$7, $HS$6, MATCH(MIN($FA79:$HR79), $FA79:$HR79, 0)), ""), Trainers!$AB$11:$AB$20, 0)), "")</f>
        <v/>
      </c>
      <c r="HX79" s="81" t="str">
        <f t="shared" si="167"/>
        <v/>
      </c>
      <c r="HY79" s="88" t="str">
        <f t="shared" si="168"/>
        <v/>
      </c>
      <c r="HZ79" s="81" t="str">
        <f t="shared" si="167"/>
        <v/>
      </c>
      <c r="IA79" s="88" t="str">
        <f t="shared" si="168"/>
        <v/>
      </c>
      <c r="IB79" s="81" t="str">
        <f t="shared" si="167"/>
        <v/>
      </c>
      <c r="IC79" s="88" t="str">
        <f t="shared" si="168"/>
        <v/>
      </c>
      <c r="ID79" s="81" t="str">
        <f t="shared" si="167"/>
        <v/>
      </c>
      <c r="IE79" s="88" t="str">
        <f t="shared" si="168"/>
        <v/>
      </c>
      <c r="IF79" s="81" t="str">
        <f t="shared" si="167"/>
        <v/>
      </c>
      <c r="IG79" s="88" t="str">
        <f t="shared" si="168"/>
        <v/>
      </c>
      <c r="IH79" s="81" t="str">
        <f t="shared" si="167"/>
        <v/>
      </c>
      <c r="II79" s="88" t="str">
        <f t="shared" si="168"/>
        <v/>
      </c>
      <c r="IJ79" s="81" t="str">
        <f t="shared" si="167"/>
        <v/>
      </c>
      <c r="IK79" s="88" t="str">
        <f t="shared" si="168"/>
        <v/>
      </c>
      <c r="IL79" s="81" t="str">
        <f t="shared" si="167"/>
        <v/>
      </c>
      <c r="IM79" s="88" t="str">
        <f t="shared" si="168"/>
        <v/>
      </c>
      <c r="IN79" s="81" t="str">
        <f t="shared" si="267"/>
        <v/>
      </c>
      <c r="IO79" s="88" t="str">
        <f t="shared" si="268"/>
        <v/>
      </c>
      <c r="IP79" s="81" t="str">
        <f t="shared" si="267"/>
        <v/>
      </c>
      <c r="IQ79" s="88" t="str">
        <f t="shared" si="268"/>
        <v/>
      </c>
      <c r="IS79" s="81" t="str" cm="1">
        <f t="array" ref="IS79">IF($X79="", "", IFERROR(INDEX($HX$3:$IQ$3, $IR$3, MATCH(IS$10, $HX79:$IQ79, 0)), ""))</f>
        <v/>
      </c>
      <c r="IT79" s="89" t="str" cm="1">
        <f t="array" ref="IT79">IF($X79="", "", IFERROR(INDEX($HX$3:$IQ$3, $IR$3, MATCH(IT$10, $HX79:$IQ79, 0)), ""))</f>
        <v/>
      </c>
      <c r="IU79" s="89" t="str" cm="1">
        <f t="array" ref="IU79">IF($X79="", "", IFERROR(INDEX($HX$3:$IQ$3, $IR$3, MATCH(IU$10, $HX79:$IQ79, 0)), ""))</f>
        <v/>
      </c>
      <c r="IV79" s="8" t="str">
        <f t="shared" si="269"/>
        <v/>
      </c>
      <c r="IX79" s="8" t="str">
        <f t="shared" si="270"/>
        <v/>
      </c>
      <c r="IZ79" s="8" t="str">
        <f>IF($BL79="", "", IFERROR(INDEX(Trainers!$AB$11:$AB$20, MATCH($BL79, Trainers!$I$11:$I$20, 0)), ""))</f>
        <v/>
      </c>
      <c r="JA79" s="78" t="str">
        <f t="shared" si="271"/>
        <v/>
      </c>
      <c r="JB79" s="8" t="str" cm="1">
        <f t="array" ref="JB79">IFERROR(INDEX($BN$7:$EY$7, $BM$7, MATCH(CONCATENATE($IZ79, " - ", $BJ79), $BN$2:$EY$2, 0)), "")</f>
        <v/>
      </c>
      <c r="JC79" s="8" t="str">
        <f t="shared" si="272"/>
        <v/>
      </c>
      <c r="JE79" s="8" t="str">
        <f>IF($HV79="", "", IFERROR(INDEX(Trainers!$AB$11:$AB$20, MATCH($HV79, Trainers!$I$11:$I$20, 0)), ""))</f>
        <v/>
      </c>
      <c r="JF79" s="78" t="str" cm="1">
        <f t="array" ref="JF79">IF(IFERROR(INDEX($F79:$L79, $Y79, MATCH($HT79, $F$9:$L$9, 0)), "")="", "", IFERROR(INDEX($F79:$L79, $Y79, MATCH($HT79, $F$9:$L$9, 0)), ""))</f>
        <v/>
      </c>
      <c r="JG79" s="8" t="str" cm="1">
        <f t="array" ref="JG79">IFERROR(INDEX($BN$7:$EY$7, $BM$7, MATCH(CONCATENATE($JE79, " - ", $HT79), $BN$2:$EY$2, 0)), "")</f>
        <v/>
      </c>
      <c r="JH79" s="8" t="str">
        <f t="shared" si="273"/>
        <v/>
      </c>
    </row>
    <row r="80" spans="1:268" x14ac:dyDescent="0.25">
      <c r="A80" s="2"/>
      <c r="B80" s="20"/>
      <c r="C80" s="21"/>
      <c r="D80" s="38"/>
      <c r="E80" s="22"/>
      <c r="F80" s="22"/>
      <c r="G80" s="22"/>
      <c r="H80" s="22"/>
      <c r="I80" s="22"/>
      <c r="J80" s="22"/>
      <c r="K80" s="22"/>
      <c r="L80" s="23"/>
      <c r="M80" s="2"/>
      <c r="N80" s="101" t="str">
        <f t="shared" si="194"/>
        <v/>
      </c>
      <c r="O80" s="2"/>
      <c r="P80" s="62"/>
      <c r="Q80" s="62"/>
      <c r="R80" s="62"/>
      <c r="X80" s="8" t="str">
        <f t="shared" si="195"/>
        <v/>
      </c>
      <c r="Z80" s="8" t="str">
        <f t="shared" si="184"/>
        <v/>
      </c>
      <c r="AA80" s="8" t="str">
        <f t="shared" si="185"/>
        <v/>
      </c>
      <c r="AB80" s="8" t="str">
        <f t="shared" si="186"/>
        <v/>
      </c>
      <c r="AC80" s="8" t="str">
        <f t="shared" si="171"/>
        <v/>
      </c>
      <c r="AD80" s="8" t="str">
        <f t="shared" si="172"/>
        <v/>
      </c>
      <c r="AE80" s="8" t="str">
        <f t="shared" si="173"/>
        <v/>
      </c>
      <c r="AF80" s="8" t="str">
        <f t="shared" si="174"/>
        <v/>
      </c>
      <c r="AG80" s="8" t="str">
        <f t="shared" si="175"/>
        <v/>
      </c>
      <c r="AH80" s="8" t="str">
        <f t="shared" si="176"/>
        <v/>
      </c>
      <c r="AI80" s="8" t="str">
        <f t="shared" si="177"/>
        <v/>
      </c>
      <c r="AJ80" s="8" t="str">
        <f t="shared" si="178"/>
        <v/>
      </c>
      <c r="AL80" s="68" t="str">
        <f t="shared" si="187"/>
        <v/>
      </c>
      <c r="AM80" s="69" t="str">
        <f t="shared" si="188"/>
        <v/>
      </c>
      <c r="AN80" s="69" t="str">
        <f t="shared" si="189"/>
        <v/>
      </c>
      <c r="AO80" s="69" t="str">
        <f t="shared" si="190"/>
        <v/>
      </c>
      <c r="AP80" s="69" t="str">
        <f t="shared" si="191"/>
        <v/>
      </c>
      <c r="AQ80" s="69" t="str">
        <f t="shared" si="192"/>
        <v/>
      </c>
      <c r="AR80" s="70" t="str">
        <f t="shared" si="193"/>
        <v/>
      </c>
      <c r="AT80" s="68" t="str">
        <f>IF($D80="", "", IFERROR(INDEX('Training Positions'!C$11:C$30, MATCH($D80, 'Training Positions'!$B$11:$B$30, 0)), ""))</f>
        <v/>
      </c>
      <c r="AU80" s="69" t="str">
        <f>IF($D80="", "", IFERROR(INDEX('Training Positions'!D$11:D$30, MATCH($D80, 'Training Positions'!$B$11:$B$30, 0)), ""))</f>
        <v/>
      </c>
      <c r="AV80" s="69" t="str">
        <f>IF($D80="", "", IFERROR(INDEX('Training Positions'!E$11:E$30, MATCH($D80, 'Training Positions'!$B$11:$B$30, 0)), ""))</f>
        <v/>
      </c>
      <c r="AW80" s="69" t="str">
        <f>IF($D80="", "", IFERROR(INDEX('Training Positions'!F$11:F$30, MATCH($D80, 'Training Positions'!$B$11:$B$30, 0)), ""))</f>
        <v/>
      </c>
      <c r="AX80" s="69" t="str">
        <f>IF($D80="", "", IFERROR(INDEX('Training Positions'!G$11:G$30, MATCH($D80, 'Training Positions'!$B$11:$B$30, 0)), ""))</f>
        <v/>
      </c>
      <c r="AY80" s="69" t="str">
        <f>IF($D80="", "", IFERROR(INDEX('Training Positions'!H$11:H$30, MATCH($D80, 'Training Positions'!$B$11:$B$30, 0)), ""))</f>
        <v/>
      </c>
      <c r="AZ80" s="70" t="str">
        <f>IF($D80="", "", IFERROR(INDEX('Training Positions'!I$11:I$30, MATCH($D80, 'Training Positions'!$B$11:$B$30, 0)), ""))</f>
        <v/>
      </c>
      <c r="BB80" s="68" t="str">
        <f t="shared" si="183"/>
        <v/>
      </c>
      <c r="BC80" s="69" t="str">
        <f t="shared" si="183"/>
        <v/>
      </c>
      <c r="BD80" s="69" t="str">
        <f t="shared" si="182"/>
        <v/>
      </c>
      <c r="BE80" s="69" t="str">
        <f t="shared" si="182"/>
        <v/>
      </c>
      <c r="BF80" s="69" t="str">
        <f t="shared" si="182"/>
        <v/>
      </c>
      <c r="BG80" s="69" t="str">
        <f t="shared" si="182"/>
        <v/>
      </c>
      <c r="BH80" s="70" t="str">
        <f t="shared" si="182"/>
        <v/>
      </c>
      <c r="BJ80" s="8" t="str" cm="1">
        <f t="array" ref="BJ80">IF($X80="", "", IFERROR(INDEX($BB$10:$BH$10, $BA$10, MATCH(MIN($BB80:$BH80), $BB80:$BH80, 0)), ""))</f>
        <v/>
      </c>
      <c r="BK80" s="78" t="str">
        <f t="shared" si="196"/>
        <v/>
      </c>
      <c r="BL80" s="8" t="str">
        <f>IF($IX80="", "", IFERROR(INDEX(Trainers!$I$11:$I$20, MATCH($IX80, Trainers!$AB$11:$AB$20, 0)), ""))</f>
        <v/>
      </c>
      <c r="BN80" s="68" t="str" cm="1">
        <f t="array" ref="BN80">IF(OR($X80="", BN$7=""), "", IFERROR(IF(IFERROR(INDEX($F80:$L80, $BM80, MATCH(BN$6, $F$9:$L$9, 0)), "")&gt;BN$7, "", IFERROR(INDEX($BB80:$BH80, $BM80, MATCH(BN$6, $BB$10:$BH$10, 0)), "")), ""))</f>
        <v/>
      </c>
      <c r="BO80" s="70" t="str" cm="1">
        <f t="array" ref="BO80">IF(OR($X80="", BO$7=""), "", IFERROR(IF(IFERROR(INDEX($F80:$L80, $BM80, MATCH(BO$6, $F$9:$L$9, 0)), "")&gt;BO$7, "", IFERROR(INDEX($BB80:$BH80, $BM80, MATCH(BO$6, $BB$10:$BH$10, 0)), "")), ""))</f>
        <v/>
      </c>
      <c r="BP80" s="68" t="str">
        <f t="shared" si="197"/>
        <v/>
      </c>
      <c r="BQ80" s="69" t="str">
        <f t="shared" si="198"/>
        <v/>
      </c>
      <c r="BR80" s="69" t="str">
        <f t="shared" si="199"/>
        <v/>
      </c>
      <c r="BS80" s="69" t="str">
        <f t="shared" si="200"/>
        <v/>
      </c>
      <c r="BT80" s="69" t="str">
        <f t="shared" si="201"/>
        <v/>
      </c>
      <c r="BU80" s="69" t="str">
        <f t="shared" si="202"/>
        <v/>
      </c>
      <c r="BV80" s="70" t="str">
        <f t="shared" si="203"/>
        <v/>
      </c>
      <c r="BW80" s="68" t="str" cm="1">
        <f t="array" ref="BW80">IF(OR($X80="", BW$7=""), "", IFERROR(IF(IFERROR(INDEX($F80:$L80, $BM80, MATCH(BW$6, $F$9:$L$9, 0)), "")&gt;BW$7, "", IFERROR(INDEX($BB80:$BH80, $BM80, MATCH(BW$6, $BB$10:$BH$10, 0)), "")), ""))</f>
        <v/>
      </c>
      <c r="BX80" s="70" t="str" cm="1">
        <f t="array" ref="BX80">IF(OR($X80="", BX$7=""), "", IFERROR(IF(IFERROR(INDEX($F80:$L80, $BM80, MATCH(BX$6, $F$9:$L$9, 0)), "")&gt;BX$7, "", IFERROR(INDEX($BB80:$BH80, $BM80, MATCH(BX$6, $BB$10:$BH$10, 0)), "")), ""))</f>
        <v/>
      </c>
      <c r="BY80" s="68" t="str">
        <f t="shared" si="204"/>
        <v/>
      </c>
      <c r="BZ80" s="69" t="str">
        <f t="shared" si="205"/>
        <v/>
      </c>
      <c r="CA80" s="69" t="str">
        <f t="shared" si="206"/>
        <v/>
      </c>
      <c r="CB80" s="69" t="str">
        <f t="shared" si="207"/>
        <v/>
      </c>
      <c r="CC80" s="69" t="str">
        <f t="shared" si="208"/>
        <v/>
      </c>
      <c r="CD80" s="69" t="str">
        <f t="shared" si="209"/>
        <v/>
      </c>
      <c r="CE80" s="70" t="str">
        <f t="shared" si="210"/>
        <v/>
      </c>
      <c r="CF80" s="68" t="str" cm="1">
        <f t="array" ref="CF80">IF(OR($X80="", CF$7=""), "", IFERROR(IF(IFERROR(INDEX($F80:$L80, $BM80, MATCH(CF$6, $F$9:$L$9, 0)), "")&gt;CF$7, "", IFERROR(INDEX($BB80:$BH80, $BM80, MATCH(CF$6, $BB$10:$BH$10, 0)), "")), ""))</f>
        <v/>
      </c>
      <c r="CG80" s="70" t="str" cm="1">
        <f t="array" ref="CG80">IF(OR($X80="", CG$7=""), "", IFERROR(IF(IFERROR(INDEX($F80:$L80, $BM80, MATCH(CG$6, $F$9:$L$9, 0)), "")&gt;CG$7, "", IFERROR(INDEX($BB80:$BH80, $BM80, MATCH(CG$6, $BB$10:$BH$10, 0)), "")), ""))</f>
        <v/>
      </c>
      <c r="CH80" s="68" t="str">
        <f t="shared" si="211"/>
        <v/>
      </c>
      <c r="CI80" s="69" t="str">
        <f t="shared" si="212"/>
        <v/>
      </c>
      <c r="CJ80" s="69" t="str">
        <f t="shared" si="213"/>
        <v/>
      </c>
      <c r="CK80" s="69" t="str">
        <f t="shared" si="214"/>
        <v/>
      </c>
      <c r="CL80" s="69" t="str">
        <f t="shared" si="215"/>
        <v/>
      </c>
      <c r="CM80" s="69" t="str">
        <f t="shared" si="216"/>
        <v/>
      </c>
      <c r="CN80" s="70" t="str">
        <f t="shared" si="217"/>
        <v/>
      </c>
      <c r="CO80" s="68" t="str" cm="1">
        <f t="array" ref="CO80">IF(OR($X80="", CO$7=""), "", IFERROR(IF(IFERROR(INDEX($F80:$L80, $BM80, MATCH(CO$6, $F$9:$L$9, 0)), "")&gt;CO$7, "", IFERROR(INDEX($BB80:$BH80, $BM80, MATCH(CO$6, $BB$10:$BH$10, 0)), "")), ""))</f>
        <v/>
      </c>
      <c r="CP80" s="70" t="str" cm="1">
        <f t="array" ref="CP80">IF(OR($X80="", CP$7=""), "", IFERROR(IF(IFERROR(INDEX($F80:$L80, $BM80, MATCH(CP$6, $F$9:$L$9, 0)), "")&gt;CP$7, "", IFERROR(INDEX($BB80:$BH80, $BM80, MATCH(CP$6, $BB$10:$BH$10, 0)), "")), ""))</f>
        <v/>
      </c>
      <c r="CQ80" s="68" t="str">
        <f t="shared" si="218"/>
        <v/>
      </c>
      <c r="CR80" s="69" t="str">
        <f t="shared" si="219"/>
        <v/>
      </c>
      <c r="CS80" s="69" t="str">
        <f t="shared" si="220"/>
        <v/>
      </c>
      <c r="CT80" s="69" t="str">
        <f t="shared" si="221"/>
        <v/>
      </c>
      <c r="CU80" s="69" t="str">
        <f t="shared" si="222"/>
        <v/>
      </c>
      <c r="CV80" s="69" t="str">
        <f t="shared" si="223"/>
        <v/>
      </c>
      <c r="CW80" s="70" t="str">
        <f t="shared" si="224"/>
        <v/>
      </c>
      <c r="CX80" s="68" t="str" cm="1">
        <f t="array" ref="CX80">IF(OR($X80="", CX$7=""), "", IFERROR(IF(IFERROR(INDEX($F80:$L80, $BM80, MATCH(CX$6, $F$9:$L$9, 0)), "")&gt;CX$7, "", IFERROR(INDEX($BB80:$BH80, $BM80, MATCH(CX$6, $BB$10:$BH$10, 0)), "")), ""))</f>
        <v/>
      </c>
      <c r="CY80" s="70" t="str" cm="1">
        <f t="array" ref="CY80">IF(OR($X80="", CY$7=""), "", IFERROR(IF(IFERROR(INDEX($F80:$L80, $BM80, MATCH(CY$6, $F$9:$L$9, 0)), "")&gt;CY$7, "", IFERROR(INDEX($BB80:$BH80, $BM80, MATCH(CY$6, $BB$10:$BH$10, 0)), "")), ""))</f>
        <v/>
      </c>
      <c r="CZ80" s="68" t="str">
        <f t="shared" si="225"/>
        <v/>
      </c>
      <c r="DA80" s="69" t="str">
        <f t="shared" si="226"/>
        <v/>
      </c>
      <c r="DB80" s="69" t="str">
        <f t="shared" si="227"/>
        <v/>
      </c>
      <c r="DC80" s="69" t="str">
        <f t="shared" si="228"/>
        <v/>
      </c>
      <c r="DD80" s="69" t="str">
        <f t="shared" si="229"/>
        <v/>
      </c>
      <c r="DE80" s="69" t="str">
        <f t="shared" si="230"/>
        <v/>
      </c>
      <c r="DF80" s="70" t="str">
        <f t="shared" si="231"/>
        <v/>
      </c>
      <c r="DG80" s="68" t="str" cm="1">
        <f t="array" ref="DG80">IF(OR($X80="", DG$7=""), "", IFERROR(IF(IFERROR(INDEX($F80:$L80, $BM80, MATCH(DG$6, $F$9:$L$9, 0)), "")&gt;DG$7, "", IFERROR(INDEX($BB80:$BH80, $BM80, MATCH(DG$6, $BB$10:$BH$10, 0)), "")), ""))</f>
        <v/>
      </c>
      <c r="DH80" s="70" t="str" cm="1">
        <f t="array" ref="DH80">IF(OR($X80="", DH$7=""), "", IFERROR(IF(IFERROR(INDEX($F80:$L80, $BM80, MATCH(DH$6, $F$9:$L$9, 0)), "")&gt;DH$7, "", IFERROR(INDEX($BB80:$BH80, $BM80, MATCH(DH$6, $BB$10:$BH$10, 0)), "")), ""))</f>
        <v/>
      </c>
      <c r="DI80" s="68" t="str">
        <f t="shared" si="232"/>
        <v/>
      </c>
      <c r="DJ80" s="69" t="str">
        <f t="shared" si="233"/>
        <v/>
      </c>
      <c r="DK80" s="69" t="str">
        <f t="shared" si="234"/>
        <v/>
      </c>
      <c r="DL80" s="69" t="str">
        <f t="shared" si="235"/>
        <v/>
      </c>
      <c r="DM80" s="69" t="str">
        <f t="shared" si="236"/>
        <v/>
      </c>
      <c r="DN80" s="69" t="str">
        <f t="shared" si="237"/>
        <v/>
      </c>
      <c r="DO80" s="70" t="str">
        <f t="shared" si="238"/>
        <v/>
      </c>
      <c r="DP80" s="68" t="str" cm="1">
        <f t="array" ref="DP80">IF(OR($X80="", DP$7=""), "", IFERROR(IF(IFERROR(INDEX($F80:$L80, $BM80, MATCH(DP$6, $F$9:$L$9, 0)), "")&gt;DP$7, "", IFERROR(INDEX($BB80:$BH80, $BM80, MATCH(DP$6, $BB$10:$BH$10, 0)), "")), ""))</f>
        <v/>
      </c>
      <c r="DQ80" s="70" t="str" cm="1">
        <f t="array" ref="DQ80">IF(OR($X80="", DQ$7=""), "", IFERROR(IF(IFERROR(INDEX($F80:$L80, $BM80, MATCH(DQ$6, $F$9:$L$9, 0)), "")&gt;DQ$7, "", IFERROR(INDEX($BB80:$BH80, $BM80, MATCH(DQ$6, $BB$10:$BH$10, 0)), "")), ""))</f>
        <v/>
      </c>
      <c r="DR80" s="68" t="str">
        <f t="shared" si="239"/>
        <v/>
      </c>
      <c r="DS80" s="69" t="str">
        <f t="shared" si="240"/>
        <v/>
      </c>
      <c r="DT80" s="69" t="str">
        <f t="shared" si="241"/>
        <v/>
      </c>
      <c r="DU80" s="69" t="str">
        <f t="shared" si="242"/>
        <v/>
      </c>
      <c r="DV80" s="69" t="str">
        <f t="shared" si="243"/>
        <v/>
      </c>
      <c r="DW80" s="69" t="str">
        <f t="shared" si="244"/>
        <v/>
      </c>
      <c r="DX80" s="70" t="str">
        <f t="shared" si="245"/>
        <v/>
      </c>
      <c r="DY80" s="68" t="str" cm="1">
        <f t="array" ref="DY80">IF(OR($X80="", DY$7=""), "", IFERROR(IF(IFERROR(INDEX($F80:$L80, $BM80, MATCH(DY$6, $F$9:$L$9, 0)), "")&gt;DY$7, "", IFERROR(INDEX($BB80:$BH80, $BM80, MATCH(DY$6, $BB$10:$BH$10, 0)), "")), ""))</f>
        <v/>
      </c>
      <c r="DZ80" s="70" t="str" cm="1">
        <f t="array" ref="DZ80">IF(OR($X80="", DZ$7=""), "", IFERROR(IF(IFERROR(INDEX($F80:$L80, $BM80, MATCH(DZ$6, $F$9:$L$9, 0)), "")&gt;DZ$7, "", IFERROR(INDEX($BB80:$BH80, $BM80, MATCH(DZ$6, $BB$10:$BH$10, 0)), "")), ""))</f>
        <v/>
      </c>
      <c r="EA80" s="68" t="str">
        <f t="shared" si="246"/>
        <v/>
      </c>
      <c r="EB80" s="69" t="str">
        <f t="shared" si="247"/>
        <v/>
      </c>
      <c r="EC80" s="69" t="str">
        <f t="shared" si="248"/>
        <v/>
      </c>
      <c r="ED80" s="69" t="str">
        <f t="shared" si="249"/>
        <v/>
      </c>
      <c r="EE80" s="69" t="str">
        <f t="shared" si="250"/>
        <v/>
      </c>
      <c r="EF80" s="69" t="str">
        <f t="shared" si="251"/>
        <v/>
      </c>
      <c r="EG80" s="70" t="str">
        <f t="shared" si="252"/>
        <v/>
      </c>
      <c r="EH80" s="68" t="str" cm="1">
        <f t="array" ref="EH80">IF(OR($X80="", EH$7=""), "", IFERROR(IF(IFERROR(INDEX($F80:$L80, $BM80, MATCH(EH$6, $F$9:$L$9, 0)), "")&gt;EH$7, "", IFERROR(INDEX($BB80:$BH80, $BM80, MATCH(EH$6, $BB$10:$BH$10, 0)), "")), ""))</f>
        <v/>
      </c>
      <c r="EI80" s="70" t="str" cm="1">
        <f t="array" ref="EI80">IF(OR($X80="", EI$7=""), "", IFERROR(IF(IFERROR(INDEX($F80:$L80, $BM80, MATCH(EI$6, $F$9:$L$9, 0)), "")&gt;EI$7, "", IFERROR(INDEX($BB80:$BH80, $BM80, MATCH(EI$6, $BB$10:$BH$10, 0)), "")), ""))</f>
        <v/>
      </c>
      <c r="EJ80" s="68" t="str">
        <f t="shared" si="253"/>
        <v/>
      </c>
      <c r="EK80" s="69" t="str">
        <f t="shared" si="254"/>
        <v/>
      </c>
      <c r="EL80" s="69" t="str">
        <f t="shared" si="255"/>
        <v/>
      </c>
      <c r="EM80" s="69" t="str">
        <f t="shared" si="256"/>
        <v/>
      </c>
      <c r="EN80" s="69" t="str">
        <f t="shared" si="257"/>
        <v/>
      </c>
      <c r="EO80" s="69" t="str">
        <f t="shared" si="258"/>
        <v/>
      </c>
      <c r="EP80" s="70" t="str">
        <f t="shared" si="259"/>
        <v/>
      </c>
      <c r="EQ80" s="68" t="str" cm="1">
        <f t="array" ref="EQ80">IF(OR($X80="", EQ$7=""), "", IFERROR(IF(IFERROR(INDEX($F80:$L80, $BM80, MATCH(EQ$6, $F$9:$L$9, 0)), "")&gt;EQ$7, "", IFERROR(INDEX($BB80:$BH80, $BM80, MATCH(EQ$6, $BB$10:$BH$10, 0)), "")), ""))</f>
        <v/>
      </c>
      <c r="ER80" s="70" t="str" cm="1">
        <f t="array" ref="ER80">IF(OR($X80="", ER$7=""), "", IFERROR(IF(IFERROR(INDEX($F80:$L80, $BM80, MATCH(ER$6, $F$9:$L$9, 0)), "")&gt;ER$7, "", IFERROR(INDEX($BB80:$BH80, $BM80, MATCH(ER$6, $BB$10:$BH$10, 0)), "")), ""))</f>
        <v/>
      </c>
      <c r="ES80" s="68" t="str">
        <f t="shared" si="260"/>
        <v/>
      </c>
      <c r="ET80" s="69" t="str">
        <f t="shared" si="261"/>
        <v/>
      </c>
      <c r="EU80" s="69" t="str">
        <f t="shared" si="262"/>
        <v/>
      </c>
      <c r="EV80" s="69" t="str">
        <f t="shared" si="263"/>
        <v/>
      </c>
      <c r="EW80" s="69" t="str">
        <f t="shared" si="264"/>
        <v/>
      </c>
      <c r="EX80" s="69" t="str">
        <f t="shared" si="265"/>
        <v/>
      </c>
      <c r="EY80" s="70" t="str">
        <f t="shared" si="266"/>
        <v/>
      </c>
      <c r="FA80" s="68" t="str" cm="1">
        <f t="array" ref="FA80">IF($X80="", "", IFERROR(INDEX($BN80:$EY80, $EZ80, MATCH(FA$8, $BN$2:$EY$2, 0)), ""))</f>
        <v/>
      </c>
      <c r="FB80" s="69" t="str" cm="1">
        <f t="array" ref="FB80">IF($X80="", "", IFERROR(INDEX($BN80:$EY80, $EZ80, MATCH(FB$8, $BN$2:$EY$2, 0)), ""))</f>
        <v/>
      </c>
      <c r="FC80" s="69" t="str" cm="1">
        <f t="array" ref="FC80">IF($X80="", "", IFERROR(INDEX($BN80:$EY80, $EZ80, MATCH(FC$8, $BN$2:$EY$2, 0)), ""))</f>
        <v/>
      </c>
      <c r="FD80" s="69" t="str" cm="1">
        <f t="array" ref="FD80">IF($X80="", "", IFERROR(INDEX($BN80:$EY80, $EZ80, MATCH(FD$8, $BN$2:$EY$2, 0)), ""))</f>
        <v/>
      </c>
      <c r="FE80" s="69" t="str" cm="1">
        <f t="array" ref="FE80">IF($X80="", "", IFERROR(INDEX($BN80:$EY80, $EZ80, MATCH(FE$8, $BN$2:$EY$2, 0)), ""))</f>
        <v/>
      </c>
      <c r="FF80" s="69" t="str" cm="1">
        <f t="array" ref="FF80">IF($X80="", "", IFERROR(INDEX($BN80:$EY80, $EZ80, MATCH(FF$8, $BN$2:$EY$2, 0)), ""))</f>
        <v/>
      </c>
      <c r="FG80" s="69" t="str" cm="1">
        <f t="array" ref="FG80">IF($X80="", "", IFERROR(INDEX($BN80:$EY80, $EZ80, MATCH(FG$8, $BN$2:$EY$2, 0)), ""))</f>
        <v/>
      </c>
      <c r="FH80" s="69" t="str" cm="1">
        <f t="array" ref="FH80">IF($X80="", "", IFERROR(INDEX($BN80:$EY80, $EZ80, MATCH(FH$8, $BN$2:$EY$2, 0)), ""))</f>
        <v/>
      </c>
      <c r="FI80" s="69" t="str" cm="1">
        <f t="array" ref="FI80">IF($X80="", "", IFERROR(INDEX($BN80:$EY80, $EZ80, MATCH(FI$8, $BN$2:$EY$2, 0)), ""))</f>
        <v/>
      </c>
      <c r="FJ80" s="69" t="str" cm="1">
        <f t="array" ref="FJ80">IF($X80="", "", IFERROR(INDEX($BN80:$EY80, $EZ80, MATCH(FJ$8, $BN$2:$EY$2, 0)), ""))</f>
        <v/>
      </c>
      <c r="FK80" s="69" t="str" cm="1">
        <f t="array" ref="FK80">IF($X80="", "", IFERROR(INDEX($BN80:$EY80, $EZ80, MATCH(FK$8, $BN$2:$EY$2, 0)), ""))</f>
        <v/>
      </c>
      <c r="FL80" s="69" t="str" cm="1">
        <f t="array" ref="FL80">IF($X80="", "", IFERROR(INDEX($BN80:$EY80, $EZ80, MATCH(FL$8, $BN$2:$EY$2, 0)), ""))</f>
        <v/>
      </c>
      <c r="FM80" s="69" t="str" cm="1">
        <f t="array" ref="FM80">IF($X80="", "", IFERROR(INDEX($BN80:$EY80, $EZ80, MATCH(FM$8, $BN$2:$EY$2, 0)), ""))</f>
        <v/>
      </c>
      <c r="FN80" s="69" t="str" cm="1">
        <f t="array" ref="FN80">IF($X80="", "", IFERROR(INDEX($BN80:$EY80, $EZ80, MATCH(FN$8, $BN$2:$EY$2, 0)), ""))</f>
        <v/>
      </c>
      <c r="FO80" s="69" t="str" cm="1">
        <f t="array" ref="FO80">IF($X80="", "", IFERROR(INDEX($BN80:$EY80, $EZ80, MATCH(FO$8, $BN$2:$EY$2, 0)), ""))</f>
        <v/>
      </c>
      <c r="FP80" s="69" t="str" cm="1">
        <f t="array" ref="FP80">IF($X80="", "", IFERROR(INDEX($BN80:$EY80, $EZ80, MATCH(FP$8, $BN$2:$EY$2, 0)), ""))</f>
        <v/>
      </c>
      <c r="FQ80" s="69" t="str" cm="1">
        <f t="array" ref="FQ80">IF($X80="", "", IFERROR(INDEX($BN80:$EY80, $EZ80, MATCH(FQ$8, $BN$2:$EY$2, 0)), ""))</f>
        <v/>
      </c>
      <c r="FR80" s="69" t="str" cm="1">
        <f t="array" ref="FR80">IF($X80="", "", IFERROR(INDEX($BN80:$EY80, $EZ80, MATCH(FR$8, $BN$2:$EY$2, 0)), ""))</f>
        <v/>
      </c>
      <c r="FS80" s="69" t="str" cm="1">
        <f t="array" ref="FS80">IF($X80="", "", IFERROR(INDEX($BN80:$EY80, $EZ80, MATCH(FS$8, $BN$2:$EY$2, 0)), ""))</f>
        <v/>
      </c>
      <c r="FT80" s="69" t="str" cm="1">
        <f t="array" ref="FT80">IF($X80="", "", IFERROR(INDEX($BN80:$EY80, $EZ80, MATCH(FT$8, $BN$2:$EY$2, 0)), ""))</f>
        <v/>
      </c>
      <c r="FU80" s="69" t="str" cm="1">
        <f t="array" ref="FU80">IF($X80="", "", IFERROR(INDEX($BN80:$EY80, $EZ80, MATCH(FU$8, $BN$2:$EY$2, 0)), ""))</f>
        <v/>
      </c>
      <c r="FV80" s="69" t="str" cm="1">
        <f t="array" ref="FV80">IF($X80="", "", IFERROR(INDEX($BN80:$EY80, $EZ80, MATCH(FV$8, $BN$2:$EY$2, 0)), ""))</f>
        <v/>
      </c>
      <c r="FW80" s="69" t="str" cm="1">
        <f t="array" ref="FW80">IF($X80="", "", IFERROR(INDEX($BN80:$EY80, $EZ80, MATCH(FW$8, $BN$2:$EY$2, 0)), ""))</f>
        <v/>
      </c>
      <c r="FX80" s="69" t="str" cm="1">
        <f t="array" ref="FX80">IF($X80="", "", IFERROR(INDEX($BN80:$EY80, $EZ80, MATCH(FX$8, $BN$2:$EY$2, 0)), ""))</f>
        <v/>
      </c>
      <c r="FY80" s="69" t="str" cm="1">
        <f t="array" ref="FY80">IF($X80="", "", IFERROR(INDEX($BN80:$EY80, $EZ80, MATCH(FY$8, $BN$2:$EY$2, 0)), ""))</f>
        <v/>
      </c>
      <c r="FZ80" s="69" t="str" cm="1">
        <f t="array" ref="FZ80">IF($X80="", "", IFERROR(INDEX($BN80:$EY80, $EZ80, MATCH(FZ$8, $BN$2:$EY$2, 0)), ""))</f>
        <v/>
      </c>
      <c r="GA80" s="69" t="str" cm="1">
        <f t="array" ref="GA80">IF($X80="", "", IFERROR(INDEX($BN80:$EY80, $EZ80, MATCH(GA$8, $BN$2:$EY$2, 0)), ""))</f>
        <v/>
      </c>
      <c r="GB80" s="69" t="str" cm="1">
        <f t="array" ref="GB80">IF($X80="", "", IFERROR(INDEX($BN80:$EY80, $EZ80, MATCH(GB$8, $BN$2:$EY$2, 0)), ""))</f>
        <v/>
      </c>
      <c r="GC80" s="69" t="str" cm="1">
        <f t="array" ref="GC80">IF($X80="", "", IFERROR(INDEX($BN80:$EY80, $EZ80, MATCH(GC$8, $BN$2:$EY$2, 0)), ""))</f>
        <v/>
      </c>
      <c r="GD80" s="69" t="str" cm="1">
        <f t="array" ref="GD80">IF($X80="", "", IFERROR(INDEX($BN80:$EY80, $EZ80, MATCH(GD$8, $BN$2:$EY$2, 0)), ""))</f>
        <v/>
      </c>
      <c r="GE80" s="69" t="str" cm="1">
        <f t="array" ref="GE80">IF($X80="", "", IFERROR(INDEX($BN80:$EY80, $EZ80, MATCH(GE$8, $BN$2:$EY$2, 0)), ""))</f>
        <v/>
      </c>
      <c r="GF80" s="69" t="str" cm="1">
        <f t="array" ref="GF80">IF($X80="", "", IFERROR(INDEX($BN80:$EY80, $EZ80, MATCH(GF$8, $BN$2:$EY$2, 0)), ""))</f>
        <v/>
      </c>
      <c r="GG80" s="69" t="str" cm="1">
        <f t="array" ref="GG80">IF($X80="", "", IFERROR(INDEX($BN80:$EY80, $EZ80, MATCH(GG$8, $BN$2:$EY$2, 0)), ""))</f>
        <v/>
      </c>
      <c r="GH80" s="69" t="str" cm="1">
        <f t="array" ref="GH80">IF($X80="", "", IFERROR(INDEX($BN80:$EY80, $EZ80, MATCH(GH$8, $BN$2:$EY$2, 0)), ""))</f>
        <v/>
      </c>
      <c r="GI80" s="69" t="str" cm="1">
        <f t="array" ref="GI80">IF($X80="", "", IFERROR(INDEX($BN80:$EY80, $EZ80, MATCH(GI$8, $BN$2:$EY$2, 0)), ""))</f>
        <v/>
      </c>
      <c r="GJ80" s="69" t="str" cm="1">
        <f t="array" ref="GJ80">IF($X80="", "", IFERROR(INDEX($BN80:$EY80, $EZ80, MATCH(GJ$8, $BN$2:$EY$2, 0)), ""))</f>
        <v/>
      </c>
      <c r="GK80" s="69" t="str" cm="1">
        <f t="array" ref="GK80">IF($X80="", "", IFERROR(INDEX($BN80:$EY80, $EZ80, MATCH(GK$8, $BN$2:$EY$2, 0)), ""))</f>
        <v/>
      </c>
      <c r="GL80" s="69" t="str" cm="1">
        <f t="array" ref="GL80">IF($X80="", "", IFERROR(INDEX($BN80:$EY80, $EZ80, MATCH(GL$8, $BN$2:$EY$2, 0)), ""))</f>
        <v/>
      </c>
      <c r="GM80" s="69" t="str" cm="1">
        <f t="array" ref="GM80">IF($X80="", "", IFERROR(INDEX($BN80:$EY80, $EZ80, MATCH(GM$8, $BN$2:$EY$2, 0)), ""))</f>
        <v/>
      </c>
      <c r="GN80" s="69" t="str" cm="1">
        <f t="array" ref="GN80">IF($X80="", "", IFERROR(INDEX($BN80:$EY80, $EZ80, MATCH(GN$8, $BN$2:$EY$2, 0)), ""))</f>
        <v/>
      </c>
      <c r="GO80" s="69" t="str" cm="1">
        <f t="array" ref="GO80">IF($X80="", "", IFERROR(INDEX($BN80:$EY80, $EZ80, MATCH(GO$8, $BN$2:$EY$2, 0)), ""))</f>
        <v/>
      </c>
      <c r="GP80" s="69" t="str" cm="1">
        <f t="array" ref="GP80">IF($X80="", "", IFERROR(INDEX($BN80:$EY80, $EZ80, MATCH(GP$8, $BN$2:$EY$2, 0)), ""))</f>
        <v/>
      </c>
      <c r="GQ80" s="69" t="str" cm="1">
        <f t="array" ref="GQ80">IF($X80="", "", IFERROR(INDEX($BN80:$EY80, $EZ80, MATCH(GQ$8, $BN$2:$EY$2, 0)), ""))</f>
        <v/>
      </c>
      <c r="GR80" s="69" t="str" cm="1">
        <f t="array" ref="GR80">IF($X80="", "", IFERROR(INDEX($BN80:$EY80, $EZ80, MATCH(GR$8, $BN$2:$EY$2, 0)), ""))</f>
        <v/>
      </c>
      <c r="GS80" s="69" t="str" cm="1">
        <f t="array" ref="GS80">IF($X80="", "", IFERROR(INDEX($BN80:$EY80, $EZ80, MATCH(GS$8, $BN$2:$EY$2, 0)), ""))</f>
        <v/>
      </c>
      <c r="GT80" s="69" t="str" cm="1">
        <f t="array" ref="GT80">IF($X80="", "", IFERROR(INDEX($BN80:$EY80, $EZ80, MATCH(GT$8, $BN$2:$EY$2, 0)), ""))</f>
        <v/>
      </c>
      <c r="GU80" s="69" t="str" cm="1">
        <f t="array" ref="GU80">IF($X80="", "", IFERROR(INDEX($BN80:$EY80, $EZ80, MATCH(GU$8, $BN$2:$EY$2, 0)), ""))</f>
        <v/>
      </c>
      <c r="GV80" s="69" t="str" cm="1">
        <f t="array" ref="GV80">IF($X80="", "", IFERROR(INDEX($BN80:$EY80, $EZ80, MATCH(GV$8, $BN$2:$EY$2, 0)), ""))</f>
        <v/>
      </c>
      <c r="GW80" s="69" t="str" cm="1">
        <f t="array" ref="GW80">IF($X80="", "", IFERROR(INDEX($BN80:$EY80, $EZ80, MATCH(GW$8, $BN$2:$EY$2, 0)), ""))</f>
        <v/>
      </c>
      <c r="GX80" s="69" t="str" cm="1">
        <f t="array" ref="GX80">IF($X80="", "", IFERROR(INDEX($BN80:$EY80, $EZ80, MATCH(GX$8, $BN$2:$EY$2, 0)), ""))</f>
        <v/>
      </c>
      <c r="GY80" s="69" t="str" cm="1">
        <f t="array" ref="GY80">IF($X80="", "", IFERROR(INDEX($BN80:$EY80, $EZ80, MATCH(GY$8, $BN$2:$EY$2, 0)), ""))</f>
        <v/>
      </c>
      <c r="GZ80" s="69" t="str" cm="1">
        <f t="array" ref="GZ80">IF($X80="", "", IFERROR(INDEX($BN80:$EY80, $EZ80, MATCH(GZ$8, $BN$2:$EY$2, 0)), ""))</f>
        <v/>
      </c>
      <c r="HA80" s="69" t="str" cm="1">
        <f t="array" ref="HA80">IF($X80="", "", IFERROR(INDEX($BN80:$EY80, $EZ80, MATCH(HA$8, $BN$2:$EY$2, 0)), ""))</f>
        <v/>
      </c>
      <c r="HB80" s="69" t="str" cm="1">
        <f t="array" ref="HB80">IF($X80="", "", IFERROR(INDEX($BN80:$EY80, $EZ80, MATCH(HB$8, $BN$2:$EY$2, 0)), ""))</f>
        <v/>
      </c>
      <c r="HC80" s="69" t="str" cm="1">
        <f t="array" ref="HC80">IF($X80="", "", IFERROR(INDEX($BN80:$EY80, $EZ80, MATCH(HC$8, $BN$2:$EY$2, 0)), ""))</f>
        <v/>
      </c>
      <c r="HD80" s="69" t="str" cm="1">
        <f t="array" ref="HD80">IF($X80="", "", IFERROR(INDEX($BN80:$EY80, $EZ80, MATCH(HD$8, $BN$2:$EY$2, 0)), ""))</f>
        <v/>
      </c>
      <c r="HE80" s="69" t="str" cm="1">
        <f t="array" ref="HE80">IF($X80="", "", IFERROR(INDEX($BN80:$EY80, $EZ80, MATCH(HE$8, $BN$2:$EY$2, 0)), ""))</f>
        <v/>
      </c>
      <c r="HF80" s="69" t="str" cm="1">
        <f t="array" ref="HF80">IF($X80="", "", IFERROR(INDEX($BN80:$EY80, $EZ80, MATCH(HF$8, $BN$2:$EY$2, 0)), ""))</f>
        <v/>
      </c>
      <c r="HG80" s="69" t="str" cm="1">
        <f t="array" ref="HG80">IF($X80="", "", IFERROR(INDEX($BN80:$EY80, $EZ80, MATCH(HG$8, $BN$2:$EY$2, 0)), ""))</f>
        <v/>
      </c>
      <c r="HH80" s="69" t="str" cm="1">
        <f t="array" ref="HH80">IF($X80="", "", IFERROR(INDEX($BN80:$EY80, $EZ80, MATCH(HH$8, $BN$2:$EY$2, 0)), ""))</f>
        <v/>
      </c>
      <c r="HI80" s="69" t="str" cm="1">
        <f t="array" ref="HI80">IF($X80="", "", IFERROR(INDEX($BN80:$EY80, $EZ80, MATCH(HI$8, $BN$2:$EY$2, 0)), ""))</f>
        <v/>
      </c>
      <c r="HJ80" s="69" t="str" cm="1">
        <f t="array" ref="HJ80">IF($X80="", "", IFERROR(INDEX($BN80:$EY80, $EZ80, MATCH(HJ$8, $BN$2:$EY$2, 0)), ""))</f>
        <v/>
      </c>
      <c r="HK80" s="69" t="str" cm="1">
        <f t="array" ref="HK80">IF($X80="", "", IFERROR(INDEX($BN80:$EY80, $EZ80, MATCH(HK$8, $BN$2:$EY$2, 0)), ""))</f>
        <v/>
      </c>
      <c r="HL80" s="69" t="str" cm="1">
        <f t="array" ref="HL80">IF($X80="", "", IFERROR(INDEX($BN80:$EY80, $EZ80, MATCH(HL$8, $BN$2:$EY$2, 0)), ""))</f>
        <v/>
      </c>
      <c r="HM80" s="69" t="str" cm="1">
        <f t="array" ref="HM80">IF($X80="", "", IFERROR(INDEX($BN80:$EY80, $EZ80, MATCH(HM$8, $BN$2:$EY$2, 0)), ""))</f>
        <v/>
      </c>
      <c r="HN80" s="69" t="str" cm="1">
        <f t="array" ref="HN80">IF($X80="", "", IFERROR(INDEX($BN80:$EY80, $EZ80, MATCH(HN$8, $BN$2:$EY$2, 0)), ""))</f>
        <v/>
      </c>
      <c r="HO80" s="69" t="str" cm="1">
        <f t="array" ref="HO80">IF($X80="", "", IFERROR(INDEX($BN80:$EY80, $EZ80, MATCH(HO$8, $BN$2:$EY$2, 0)), ""))</f>
        <v/>
      </c>
      <c r="HP80" s="69" t="str" cm="1">
        <f t="array" ref="HP80">IF($X80="", "", IFERROR(INDEX($BN80:$EY80, $EZ80, MATCH(HP$8, $BN$2:$EY$2, 0)), ""))</f>
        <v/>
      </c>
      <c r="HQ80" s="69" t="str" cm="1">
        <f t="array" ref="HQ80">IF($X80="", "", IFERROR(INDEX($BN80:$EY80, $EZ80, MATCH(HQ$8, $BN$2:$EY$2, 0)), ""))</f>
        <v/>
      </c>
      <c r="HR80" s="70" t="str" cm="1">
        <f t="array" ref="HR80">IF($X80="", "", IFERROR(INDEX($BN80:$EY80, $EZ80, MATCH(HR$8, $BN$2:$EY$2, 0)), ""))</f>
        <v/>
      </c>
      <c r="HT80" s="8" t="str" cm="1">
        <f t="array" ref="HT80">IFERROR(INDEX($FA$6:$HR$6, $HS$6, MATCH(MIN($FA80:$HR80), $FA80:$HR80, 0)), "")</f>
        <v/>
      </c>
      <c r="HV80" s="8" t="str" cm="1">
        <f t="array" ref="HV80">IFERROR(INDEX(Trainers!$I$11:$I$20, MATCH(IFERROR(INDEX($FA$7:$HR$7, $HS$6, MATCH(MIN($FA80:$HR80), $FA80:$HR80, 0)), ""), Trainers!$AB$11:$AB$20, 0)), "")</f>
        <v/>
      </c>
      <c r="HX80" s="81" t="str">
        <f t="shared" si="167"/>
        <v/>
      </c>
      <c r="HY80" s="88" t="str">
        <f t="shared" si="168"/>
        <v/>
      </c>
      <c r="HZ80" s="81" t="str">
        <f t="shared" si="167"/>
        <v/>
      </c>
      <c r="IA80" s="88" t="str">
        <f t="shared" si="168"/>
        <v/>
      </c>
      <c r="IB80" s="81" t="str">
        <f t="shared" si="167"/>
        <v/>
      </c>
      <c r="IC80" s="88" t="str">
        <f t="shared" si="168"/>
        <v/>
      </c>
      <c r="ID80" s="81" t="str">
        <f t="shared" si="167"/>
        <v/>
      </c>
      <c r="IE80" s="88" t="str">
        <f t="shared" si="168"/>
        <v/>
      </c>
      <c r="IF80" s="81" t="str">
        <f t="shared" si="167"/>
        <v/>
      </c>
      <c r="IG80" s="88" t="str">
        <f t="shared" si="168"/>
        <v/>
      </c>
      <c r="IH80" s="81" t="str">
        <f t="shared" si="167"/>
        <v/>
      </c>
      <c r="II80" s="88" t="str">
        <f t="shared" si="168"/>
        <v/>
      </c>
      <c r="IJ80" s="81" t="str">
        <f t="shared" si="167"/>
        <v/>
      </c>
      <c r="IK80" s="88" t="str">
        <f t="shared" si="168"/>
        <v/>
      </c>
      <c r="IL80" s="81" t="str">
        <f t="shared" si="167"/>
        <v/>
      </c>
      <c r="IM80" s="88" t="str">
        <f t="shared" si="168"/>
        <v/>
      </c>
      <c r="IN80" s="81" t="str">
        <f t="shared" si="267"/>
        <v/>
      </c>
      <c r="IO80" s="88" t="str">
        <f t="shared" si="268"/>
        <v/>
      </c>
      <c r="IP80" s="81" t="str">
        <f t="shared" si="267"/>
        <v/>
      </c>
      <c r="IQ80" s="88" t="str">
        <f t="shared" si="268"/>
        <v/>
      </c>
      <c r="IS80" s="81" t="str" cm="1">
        <f t="array" ref="IS80">IF($X80="", "", IFERROR(INDEX($HX$3:$IQ$3, $IR$3, MATCH(IS$10, $HX80:$IQ80, 0)), ""))</f>
        <v/>
      </c>
      <c r="IT80" s="89" t="str" cm="1">
        <f t="array" ref="IT80">IF($X80="", "", IFERROR(INDEX($HX$3:$IQ$3, $IR$3, MATCH(IT$10, $HX80:$IQ80, 0)), ""))</f>
        <v/>
      </c>
      <c r="IU80" s="89" t="str" cm="1">
        <f t="array" ref="IU80">IF($X80="", "", IFERROR(INDEX($HX$3:$IQ$3, $IR$3, MATCH(IU$10, $HX80:$IQ80, 0)), ""))</f>
        <v/>
      </c>
      <c r="IV80" s="8" t="str">
        <f t="shared" si="269"/>
        <v/>
      </c>
      <c r="IX80" s="8" t="str">
        <f t="shared" si="270"/>
        <v/>
      </c>
      <c r="IZ80" s="8" t="str">
        <f>IF($BL80="", "", IFERROR(INDEX(Trainers!$AB$11:$AB$20, MATCH($BL80, Trainers!$I$11:$I$20, 0)), ""))</f>
        <v/>
      </c>
      <c r="JA80" s="78" t="str">
        <f t="shared" si="271"/>
        <v/>
      </c>
      <c r="JB80" s="8" t="str" cm="1">
        <f t="array" ref="JB80">IFERROR(INDEX($BN$7:$EY$7, $BM$7, MATCH(CONCATENATE($IZ80, " - ", $BJ80), $BN$2:$EY$2, 0)), "")</f>
        <v/>
      </c>
      <c r="JC80" s="8" t="str">
        <f t="shared" si="272"/>
        <v/>
      </c>
      <c r="JE80" s="8" t="str">
        <f>IF($HV80="", "", IFERROR(INDEX(Trainers!$AB$11:$AB$20, MATCH($HV80, Trainers!$I$11:$I$20, 0)), ""))</f>
        <v/>
      </c>
      <c r="JF80" s="78" t="str" cm="1">
        <f t="array" ref="JF80">IF(IFERROR(INDEX($F80:$L80, $Y80, MATCH($HT80, $F$9:$L$9, 0)), "")="", "", IFERROR(INDEX($F80:$L80, $Y80, MATCH($HT80, $F$9:$L$9, 0)), ""))</f>
        <v/>
      </c>
      <c r="JG80" s="8" t="str" cm="1">
        <f t="array" ref="JG80">IFERROR(INDEX($BN$7:$EY$7, $BM$7, MATCH(CONCATENATE($JE80, " - ", $HT80), $BN$2:$EY$2, 0)), "")</f>
        <v/>
      </c>
      <c r="JH80" s="8" t="str">
        <f t="shared" si="273"/>
        <v/>
      </c>
    </row>
    <row r="81" spans="1:268" x14ac:dyDescent="0.25">
      <c r="A81" s="2"/>
      <c r="B81" s="20"/>
      <c r="C81" s="21"/>
      <c r="D81" s="38"/>
      <c r="E81" s="22"/>
      <c r="F81" s="22"/>
      <c r="G81" s="22"/>
      <c r="H81" s="22"/>
      <c r="I81" s="22"/>
      <c r="J81" s="22"/>
      <c r="K81" s="22"/>
      <c r="L81" s="23"/>
      <c r="M81" s="2"/>
      <c r="N81" s="101" t="str">
        <f t="shared" si="194"/>
        <v/>
      </c>
      <c r="O81" s="2"/>
      <c r="P81" s="62"/>
      <c r="Q81" s="62"/>
      <c r="R81" s="62"/>
      <c r="X81" s="8" t="str">
        <f t="shared" si="195"/>
        <v/>
      </c>
      <c r="Z81" s="8" t="str">
        <f t="shared" si="184"/>
        <v/>
      </c>
      <c r="AA81" s="8" t="str">
        <f t="shared" si="185"/>
        <v/>
      </c>
      <c r="AB81" s="8" t="str">
        <f t="shared" si="186"/>
        <v/>
      </c>
      <c r="AC81" s="8" t="str">
        <f t="shared" si="171"/>
        <v/>
      </c>
      <c r="AD81" s="8" t="str">
        <f t="shared" si="172"/>
        <v/>
      </c>
      <c r="AE81" s="8" t="str">
        <f t="shared" si="173"/>
        <v/>
      </c>
      <c r="AF81" s="8" t="str">
        <f t="shared" si="174"/>
        <v/>
      </c>
      <c r="AG81" s="8" t="str">
        <f t="shared" si="175"/>
        <v/>
      </c>
      <c r="AH81" s="8" t="str">
        <f t="shared" si="176"/>
        <v/>
      </c>
      <c r="AI81" s="8" t="str">
        <f t="shared" si="177"/>
        <v/>
      </c>
      <c r="AJ81" s="8" t="str">
        <f t="shared" si="178"/>
        <v/>
      </c>
      <c r="AL81" s="68" t="str">
        <f t="shared" si="187"/>
        <v/>
      </c>
      <c r="AM81" s="69" t="str">
        <f t="shared" si="188"/>
        <v/>
      </c>
      <c r="AN81" s="69" t="str">
        <f t="shared" si="189"/>
        <v/>
      </c>
      <c r="AO81" s="69" t="str">
        <f t="shared" si="190"/>
        <v/>
      </c>
      <c r="AP81" s="69" t="str">
        <f t="shared" si="191"/>
        <v/>
      </c>
      <c r="AQ81" s="69" t="str">
        <f t="shared" si="192"/>
        <v/>
      </c>
      <c r="AR81" s="70" t="str">
        <f t="shared" si="193"/>
        <v/>
      </c>
      <c r="AT81" s="68" t="str">
        <f>IF($D81="", "", IFERROR(INDEX('Training Positions'!C$11:C$30, MATCH($D81, 'Training Positions'!$B$11:$B$30, 0)), ""))</f>
        <v/>
      </c>
      <c r="AU81" s="69" t="str">
        <f>IF($D81="", "", IFERROR(INDEX('Training Positions'!D$11:D$30, MATCH($D81, 'Training Positions'!$B$11:$B$30, 0)), ""))</f>
        <v/>
      </c>
      <c r="AV81" s="69" t="str">
        <f>IF($D81="", "", IFERROR(INDEX('Training Positions'!E$11:E$30, MATCH($D81, 'Training Positions'!$B$11:$B$30, 0)), ""))</f>
        <v/>
      </c>
      <c r="AW81" s="69" t="str">
        <f>IF($D81="", "", IFERROR(INDEX('Training Positions'!F$11:F$30, MATCH($D81, 'Training Positions'!$B$11:$B$30, 0)), ""))</f>
        <v/>
      </c>
      <c r="AX81" s="69" t="str">
        <f>IF($D81="", "", IFERROR(INDEX('Training Positions'!G$11:G$30, MATCH($D81, 'Training Positions'!$B$11:$B$30, 0)), ""))</f>
        <v/>
      </c>
      <c r="AY81" s="69" t="str">
        <f>IF($D81="", "", IFERROR(INDEX('Training Positions'!H$11:H$30, MATCH($D81, 'Training Positions'!$B$11:$B$30, 0)), ""))</f>
        <v/>
      </c>
      <c r="AZ81" s="70" t="str">
        <f>IF($D81="", "", IFERROR(INDEX('Training Positions'!I$11:I$30, MATCH($D81, 'Training Positions'!$B$11:$B$30, 0)), ""))</f>
        <v/>
      </c>
      <c r="BB81" s="68" t="str">
        <f t="shared" si="183"/>
        <v/>
      </c>
      <c r="BC81" s="69" t="str">
        <f t="shared" si="183"/>
        <v/>
      </c>
      <c r="BD81" s="69" t="str">
        <f t="shared" si="182"/>
        <v/>
      </c>
      <c r="BE81" s="69" t="str">
        <f t="shared" si="182"/>
        <v/>
      </c>
      <c r="BF81" s="69" t="str">
        <f t="shared" si="182"/>
        <v/>
      </c>
      <c r="BG81" s="69" t="str">
        <f t="shared" si="182"/>
        <v/>
      </c>
      <c r="BH81" s="70" t="str">
        <f t="shared" si="182"/>
        <v/>
      </c>
      <c r="BJ81" s="8" t="str" cm="1">
        <f t="array" ref="BJ81">IF($X81="", "", IFERROR(INDEX($BB$10:$BH$10, $BA$10, MATCH(MIN($BB81:$BH81), $BB81:$BH81, 0)), ""))</f>
        <v/>
      </c>
      <c r="BK81" s="78" t="str">
        <f t="shared" si="196"/>
        <v/>
      </c>
      <c r="BL81" s="8" t="str">
        <f>IF($IX81="", "", IFERROR(INDEX(Trainers!$I$11:$I$20, MATCH($IX81, Trainers!$AB$11:$AB$20, 0)), ""))</f>
        <v/>
      </c>
      <c r="BN81" s="68" t="str" cm="1">
        <f t="array" ref="BN81">IF(OR($X81="", BN$7=""), "", IFERROR(IF(IFERROR(INDEX($F81:$L81, $BM81, MATCH(BN$6, $F$9:$L$9, 0)), "")&gt;BN$7, "", IFERROR(INDEX($BB81:$BH81, $BM81, MATCH(BN$6, $BB$10:$BH$10, 0)), "")), ""))</f>
        <v/>
      </c>
      <c r="BO81" s="70" t="str" cm="1">
        <f t="array" ref="BO81">IF(OR($X81="", BO$7=""), "", IFERROR(IF(IFERROR(INDEX($F81:$L81, $BM81, MATCH(BO$6, $F$9:$L$9, 0)), "")&gt;BO$7, "", IFERROR(INDEX($BB81:$BH81, $BM81, MATCH(BO$6, $BB$10:$BH$10, 0)), "")), ""))</f>
        <v/>
      </c>
      <c r="BP81" s="68" t="str">
        <f t="shared" si="197"/>
        <v/>
      </c>
      <c r="BQ81" s="69" t="str">
        <f t="shared" si="198"/>
        <v/>
      </c>
      <c r="BR81" s="69" t="str">
        <f t="shared" si="199"/>
        <v/>
      </c>
      <c r="BS81" s="69" t="str">
        <f t="shared" si="200"/>
        <v/>
      </c>
      <c r="BT81" s="69" t="str">
        <f t="shared" si="201"/>
        <v/>
      </c>
      <c r="BU81" s="69" t="str">
        <f t="shared" si="202"/>
        <v/>
      </c>
      <c r="BV81" s="70" t="str">
        <f t="shared" si="203"/>
        <v/>
      </c>
      <c r="BW81" s="68" t="str" cm="1">
        <f t="array" ref="BW81">IF(OR($X81="", BW$7=""), "", IFERROR(IF(IFERROR(INDEX($F81:$L81, $BM81, MATCH(BW$6, $F$9:$L$9, 0)), "")&gt;BW$7, "", IFERROR(INDEX($BB81:$BH81, $BM81, MATCH(BW$6, $BB$10:$BH$10, 0)), "")), ""))</f>
        <v/>
      </c>
      <c r="BX81" s="70" t="str" cm="1">
        <f t="array" ref="BX81">IF(OR($X81="", BX$7=""), "", IFERROR(IF(IFERROR(INDEX($F81:$L81, $BM81, MATCH(BX$6, $F$9:$L$9, 0)), "")&gt;BX$7, "", IFERROR(INDEX($BB81:$BH81, $BM81, MATCH(BX$6, $BB$10:$BH$10, 0)), "")), ""))</f>
        <v/>
      </c>
      <c r="BY81" s="68" t="str">
        <f t="shared" si="204"/>
        <v/>
      </c>
      <c r="BZ81" s="69" t="str">
        <f t="shared" si="205"/>
        <v/>
      </c>
      <c r="CA81" s="69" t="str">
        <f t="shared" si="206"/>
        <v/>
      </c>
      <c r="CB81" s="69" t="str">
        <f t="shared" si="207"/>
        <v/>
      </c>
      <c r="CC81" s="69" t="str">
        <f t="shared" si="208"/>
        <v/>
      </c>
      <c r="CD81" s="69" t="str">
        <f t="shared" si="209"/>
        <v/>
      </c>
      <c r="CE81" s="70" t="str">
        <f t="shared" si="210"/>
        <v/>
      </c>
      <c r="CF81" s="68" t="str" cm="1">
        <f t="array" ref="CF81">IF(OR($X81="", CF$7=""), "", IFERROR(IF(IFERROR(INDEX($F81:$L81, $BM81, MATCH(CF$6, $F$9:$L$9, 0)), "")&gt;CF$7, "", IFERROR(INDEX($BB81:$BH81, $BM81, MATCH(CF$6, $BB$10:$BH$10, 0)), "")), ""))</f>
        <v/>
      </c>
      <c r="CG81" s="70" t="str" cm="1">
        <f t="array" ref="CG81">IF(OR($X81="", CG$7=""), "", IFERROR(IF(IFERROR(INDEX($F81:$L81, $BM81, MATCH(CG$6, $F$9:$L$9, 0)), "")&gt;CG$7, "", IFERROR(INDEX($BB81:$BH81, $BM81, MATCH(CG$6, $BB$10:$BH$10, 0)), "")), ""))</f>
        <v/>
      </c>
      <c r="CH81" s="68" t="str">
        <f t="shared" si="211"/>
        <v/>
      </c>
      <c r="CI81" s="69" t="str">
        <f t="shared" si="212"/>
        <v/>
      </c>
      <c r="CJ81" s="69" t="str">
        <f t="shared" si="213"/>
        <v/>
      </c>
      <c r="CK81" s="69" t="str">
        <f t="shared" si="214"/>
        <v/>
      </c>
      <c r="CL81" s="69" t="str">
        <f t="shared" si="215"/>
        <v/>
      </c>
      <c r="CM81" s="69" t="str">
        <f t="shared" si="216"/>
        <v/>
      </c>
      <c r="CN81" s="70" t="str">
        <f t="shared" si="217"/>
        <v/>
      </c>
      <c r="CO81" s="68" t="str" cm="1">
        <f t="array" ref="CO81">IF(OR($X81="", CO$7=""), "", IFERROR(IF(IFERROR(INDEX($F81:$L81, $BM81, MATCH(CO$6, $F$9:$L$9, 0)), "")&gt;CO$7, "", IFERROR(INDEX($BB81:$BH81, $BM81, MATCH(CO$6, $BB$10:$BH$10, 0)), "")), ""))</f>
        <v/>
      </c>
      <c r="CP81" s="70" t="str" cm="1">
        <f t="array" ref="CP81">IF(OR($X81="", CP$7=""), "", IFERROR(IF(IFERROR(INDEX($F81:$L81, $BM81, MATCH(CP$6, $F$9:$L$9, 0)), "")&gt;CP$7, "", IFERROR(INDEX($BB81:$BH81, $BM81, MATCH(CP$6, $BB$10:$BH$10, 0)), "")), ""))</f>
        <v/>
      </c>
      <c r="CQ81" s="68" t="str">
        <f t="shared" si="218"/>
        <v/>
      </c>
      <c r="CR81" s="69" t="str">
        <f t="shared" si="219"/>
        <v/>
      </c>
      <c r="CS81" s="69" t="str">
        <f t="shared" si="220"/>
        <v/>
      </c>
      <c r="CT81" s="69" t="str">
        <f t="shared" si="221"/>
        <v/>
      </c>
      <c r="CU81" s="69" t="str">
        <f t="shared" si="222"/>
        <v/>
      </c>
      <c r="CV81" s="69" t="str">
        <f t="shared" si="223"/>
        <v/>
      </c>
      <c r="CW81" s="70" t="str">
        <f t="shared" si="224"/>
        <v/>
      </c>
      <c r="CX81" s="68" t="str" cm="1">
        <f t="array" ref="CX81">IF(OR($X81="", CX$7=""), "", IFERROR(IF(IFERROR(INDEX($F81:$L81, $BM81, MATCH(CX$6, $F$9:$L$9, 0)), "")&gt;CX$7, "", IFERROR(INDEX($BB81:$BH81, $BM81, MATCH(CX$6, $BB$10:$BH$10, 0)), "")), ""))</f>
        <v/>
      </c>
      <c r="CY81" s="70" t="str" cm="1">
        <f t="array" ref="CY81">IF(OR($X81="", CY$7=""), "", IFERROR(IF(IFERROR(INDEX($F81:$L81, $BM81, MATCH(CY$6, $F$9:$L$9, 0)), "")&gt;CY$7, "", IFERROR(INDEX($BB81:$BH81, $BM81, MATCH(CY$6, $BB$10:$BH$10, 0)), "")), ""))</f>
        <v/>
      </c>
      <c r="CZ81" s="68" t="str">
        <f t="shared" si="225"/>
        <v/>
      </c>
      <c r="DA81" s="69" t="str">
        <f t="shared" si="226"/>
        <v/>
      </c>
      <c r="DB81" s="69" t="str">
        <f t="shared" si="227"/>
        <v/>
      </c>
      <c r="DC81" s="69" t="str">
        <f t="shared" si="228"/>
        <v/>
      </c>
      <c r="DD81" s="69" t="str">
        <f t="shared" si="229"/>
        <v/>
      </c>
      <c r="DE81" s="69" t="str">
        <f t="shared" si="230"/>
        <v/>
      </c>
      <c r="DF81" s="70" t="str">
        <f t="shared" si="231"/>
        <v/>
      </c>
      <c r="DG81" s="68" t="str" cm="1">
        <f t="array" ref="DG81">IF(OR($X81="", DG$7=""), "", IFERROR(IF(IFERROR(INDEX($F81:$L81, $BM81, MATCH(DG$6, $F$9:$L$9, 0)), "")&gt;DG$7, "", IFERROR(INDEX($BB81:$BH81, $BM81, MATCH(DG$6, $BB$10:$BH$10, 0)), "")), ""))</f>
        <v/>
      </c>
      <c r="DH81" s="70" t="str" cm="1">
        <f t="array" ref="DH81">IF(OR($X81="", DH$7=""), "", IFERROR(IF(IFERROR(INDEX($F81:$L81, $BM81, MATCH(DH$6, $F$9:$L$9, 0)), "")&gt;DH$7, "", IFERROR(INDEX($BB81:$BH81, $BM81, MATCH(DH$6, $BB$10:$BH$10, 0)), "")), ""))</f>
        <v/>
      </c>
      <c r="DI81" s="68" t="str">
        <f t="shared" si="232"/>
        <v/>
      </c>
      <c r="DJ81" s="69" t="str">
        <f t="shared" si="233"/>
        <v/>
      </c>
      <c r="DK81" s="69" t="str">
        <f t="shared" si="234"/>
        <v/>
      </c>
      <c r="DL81" s="69" t="str">
        <f t="shared" si="235"/>
        <v/>
      </c>
      <c r="DM81" s="69" t="str">
        <f t="shared" si="236"/>
        <v/>
      </c>
      <c r="DN81" s="69" t="str">
        <f t="shared" si="237"/>
        <v/>
      </c>
      <c r="DO81" s="70" t="str">
        <f t="shared" si="238"/>
        <v/>
      </c>
      <c r="DP81" s="68" t="str" cm="1">
        <f t="array" ref="DP81">IF(OR($X81="", DP$7=""), "", IFERROR(IF(IFERROR(INDEX($F81:$L81, $BM81, MATCH(DP$6, $F$9:$L$9, 0)), "")&gt;DP$7, "", IFERROR(INDEX($BB81:$BH81, $BM81, MATCH(DP$6, $BB$10:$BH$10, 0)), "")), ""))</f>
        <v/>
      </c>
      <c r="DQ81" s="70" t="str" cm="1">
        <f t="array" ref="DQ81">IF(OR($X81="", DQ$7=""), "", IFERROR(IF(IFERROR(INDEX($F81:$L81, $BM81, MATCH(DQ$6, $F$9:$L$9, 0)), "")&gt;DQ$7, "", IFERROR(INDEX($BB81:$BH81, $BM81, MATCH(DQ$6, $BB$10:$BH$10, 0)), "")), ""))</f>
        <v/>
      </c>
      <c r="DR81" s="68" t="str">
        <f t="shared" si="239"/>
        <v/>
      </c>
      <c r="DS81" s="69" t="str">
        <f t="shared" si="240"/>
        <v/>
      </c>
      <c r="DT81" s="69" t="str">
        <f t="shared" si="241"/>
        <v/>
      </c>
      <c r="DU81" s="69" t="str">
        <f t="shared" si="242"/>
        <v/>
      </c>
      <c r="DV81" s="69" t="str">
        <f t="shared" si="243"/>
        <v/>
      </c>
      <c r="DW81" s="69" t="str">
        <f t="shared" si="244"/>
        <v/>
      </c>
      <c r="DX81" s="70" t="str">
        <f t="shared" si="245"/>
        <v/>
      </c>
      <c r="DY81" s="68" t="str" cm="1">
        <f t="array" ref="DY81">IF(OR($X81="", DY$7=""), "", IFERROR(IF(IFERROR(INDEX($F81:$L81, $BM81, MATCH(DY$6, $F$9:$L$9, 0)), "")&gt;DY$7, "", IFERROR(INDEX($BB81:$BH81, $BM81, MATCH(DY$6, $BB$10:$BH$10, 0)), "")), ""))</f>
        <v/>
      </c>
      <c r="DZ81" s="70" t="str" cm="1">
        <f t="array" ref="DZ81">IF(OR($X81="", DZ$7=""), "", IFERROR(IF(IFERROR(INDEX($F81:$L81, $BM81, MATCH(DZ$6, $F$9:$L$9, 0)), "")&gt;DZ$7, "", IFERROR(INDEX($BB81:$BH81, $BM81, MATCH(DZ$6, $BB$10:$BH$10, 0)), "")), ""))</f>
        <v/>
      </c>
      <c r="EA81" s="68" t="str">
        <f t="shared" si="246"/>
        <v/>
      </c>
      <c r="EB81" s="69" t="str">
        <f t="shared" si="247"/>
        <v/>
      </c>
      <c r="EC81" s="69" t="str">
        <f t="shared" si="248"/>
        <v/>
      </c>
      <c r="ED81" s="69" t="str">
        <f t="shared" si="249"/>
        <v/>
      </c>
      <c r="EE81" s="69" t="str">
        <f t="shared" si="250"/>
        <v/>
      </c>
      <c r="EF81" s="69" t="str">
        <f t="shared" si="251"/>
        <v/>
      </c>
      <c r="EG81" s="70" t="str">
        <f t="shared" si="252"/>
        <v/>
      </c>
      <c r="EH81" s="68" t="str" cm="1">
        <f t="array" ref="EH81">IF(OR($X81="", EH$7=""), "", IFERROR(IF(IFERROR(INDEX($F81:$L81, $BM81, MATCH(EH$6, $F$9:$L$9, 0)), "")&gt;EH$7, "", IFERROR(INDEX($BB81:$BH81, $BM81, MATCH(EH$6, $BB$10:$BH$10, 0)), "")), ""))</f>
        <v/>
      </c>
      <c r="EI81" s="70" t="str" cm="1">
        <f t="array" ref="EI81">IF(OR($X81="", EI$7=""), "", IFERROR(IF(IFERROR(INDEX($F81:$L81, $BM81, MATCH(EI$6, $F$9:$L$9, 0)), "")&gt;EI$7, "", IFERROR(INDEX($BB81:$BH81, $BM81, MATCH(EI$6, $BB$10:$BH$10, 0)), "")), ""))</f>
        <v/>
      </c>
      <c r="EJ81" s="68" t="str">
        <f t="shared" si="253"/>
        <v/>
      </c>
      <c r="EK81" s="69" t="str">
        <f t="shared" si="254"/>
        <v/>
      </c>
      <c r="EL81" s="69" t="str">
        <f t="shared" si="255"/>
        <v/>
      </c>
      <c r="EM81" s="69" t="str">
        <f t="shared" si="256"/>
        <v/>
      </c>
      <c r="EN81" s="69" t="str">
        <f t="shared" si="257"/>
        <v/>
      </c>
      <c r="EO81" s="69" t="str">
        <f t="shared" si="258"/>
        <v/>
      </c>
      <c r="EP81" s="70" t="str">
        <f t="shared" si="259"/>
        <v/>
      </c>
      <c r="EQ81" s="68" t="str" cm="1">
        <f t="array" ref="EQ81">IF(OR($X81="", EQ$7=""), "", IFERROR(IF(IFERROR(INDEX($F81:$L81, $BM81, MATCH(EQ$6, $F$9:$L$9, 0)), "")&gt;EQ$7, "", IFERROR(INDEX($BB81:$BH81, $BM81, MATCH(EQ$6, $BB$10:$BH$10, 0)), "")), ""))</f>
        <v/>
      </c>
      <c r="ER81" s="70" t="str" cm="1">
        <f t="array" ref="ER81">IF(OR($X81="", ER$7=""), "", IFERROR(IF(IFERROR(INDEX($F81:$L81, $BM81, MATCH(ER$6, $F$9:$L$9, 0)), "")&gt;ER$7, "", IFERROR(INDEX($BB81:$BH81, $BM81, MATCH(ER$6, $BB$10:$BH$10, 0)), "")), ""))</f>
        <v/>
      </c>
      <c r="ES81" s="68" t="str">
        <f t="shared" si="260"/>
        <v/>
      </c>
      <c r="ET81" s="69" t="str">
        <f t="shared" si="261"/>
        <v/>
      </c>
      <c r="EU81" s="69" t="str">
        <f t="shared" si="262"/>
        <v/>
      </c>
      <c r="EV81" s="69" t="str">
        <f t="shared" si="263"/>
        <v/>
      </c>
      <c r="EW81" s="69" t="str">
        <f t="shared" si="264"/>
        <v/>
      </c>
      <c r="EX81" s="69" t="str">
        <f t="shared" si="265"/>
        <v/>
      </c>
      <c r="EY81" s="70" t="str">
        <f t="shared" si="266"/>
        <v/>
      </c>
      <c r="FA81" s="68" t="str" cm="1">
        <f t="array" ref="FA81">IF($X81="", "", IFERROR(INDEX($BN81:$EY81, $EZ81, MATCH(FA$8, $BN$2:$EY$2, 0)), ""))</f>
        <v/>
      </c>
      <c r="FB81" s="69" t="str" cm="1">
        <f t="array" ref="FB81">IF($X81="", "", IFERROR(INDEX($BN81:$EY81, $EZ81, MATCH(FB$8, $BN$2:$EY$2, 0)), ""))</f>
        <v/>
      </c>
      <c r="FC81" s="69" t="str" cm="1">
        <f t="array" ref="FC81">IF($X81="", "", IFERROR(INDEX($BN81:$EY81, $EZ81, MATCH(FC$8, $BN$2:$EY$2, 0)), ""))</f>
        <v/>
      </c>
      <c r="FD81" s="69" t="str" cm="1">
        <f t="array" ref="FD81">IF($X81="", "", IFERROR(INDEX($BN81:$EY81, $EZ81, MATCH(FD$8, $BN$2:$EY$2, 0)), ""))</f>
        <v/>
      </c>
      <c r="FE81" s="69" t="str" cm="1">
        <f t="array" ref="FE81">IF($X81="", "", IFERROR(INDEX($BN81:$EY81, $EZ81, MATCH(FE$8, $BN$2:$EY$2, 0)), ""))</f>
        <v/>
      </c>
      <c r="FF81" s="69" t="str" cm="1">
        <f t="array" ref="FF81">IF($X81="", "", IFERROR(INDEX($BN81:$EY81, $EZ81, MATCH(FF$8, $BN$2:$EY$2, 0)), ""))</f>
        <v/>
      </c>
      <c r="FG81" s="69" t="str" cm="1">
        <f t="array" ref="FG81">IF($X81="", "", IFERROR(INDEX($BN81:$EY81, $EZ81, MATCH(FG$8, $BN$2:$EY$2, 0)), ""))</f>
        <v/>
      </c>
      <c r="FH81" s="69" t="str" cm="1">
        <f t="array" ref="FH81">IF($X81="", "", IFERROR(INDEX($BN81:$EY81, $EZ81, MATCH(FH$8, $BN$2:$EY$2, 0)), ""))</f>
        <v/>
      </c>
      <c r="FI81" s="69" t="str" cm="1">
        <f t="array" ref="FI81">IF($X81="", "", IFERROR(INDEX($BN81:$EY81, $EZ81, MATCH(FI$8, $BN$2:$EY$2, 0)), ""))</f>
        <v/>
      </c>
      <c r="FJ81" s="69" t="str" cm="1">
        <f t="array" ref="FJ81">IF($X81="", "", IFERROR(INDEX($BN81:$EY81, $EZ81, MATCH(FJ$8, $BN$2:$EY$2, 0)), ""))</f>
        <v/>
      </c>
      <c r="FK81" s="69" t="str" cm="1">
        <f t="array" ref="FK81">IF($X81="", "", IFERROR(INDEX($BN81:$EY81, $EZ81, MATCH(FK$8, $BN$2:$EY$2, 0)), ""))</f>
        <v/>
      </c>
      <c r="FL81" s="69" t="str" cm="1">
        <f t="array" ref="FL81">IF($X81="", "", IFERROR(INDEX($BN81:$EY81, $EZ81, MATCH(FL$8, $BN$2:$EY$2, 0)), ""))</f>
        <v/>
      </c>
      <c r="FM81" s="69" t="str" cm="1">
        <f t="array" ref="FM81">IF($X81="", "", IFERROR(INDEX($BN81:$EY81, $EZ81, MATCH(FM$8, $BN$2:$EY$2, 0)), ""))</f>
        <v/>
      </c>
      <c r="FN81" s="69" t="str" cm="1">
        <f t="array" ref="FN81">IF($X81="", "", IFERROR(INDEX($BN81:$EY81, $EZ81, MATCH(FN$8, $BN$2:$EY$2, 0)), ""))</f>
        <v/>
      </c>
      <c r="FO81" s="69" t="str" cm="1">
        <f t="array" ref="FO81">IF($X81="", "", IFERROR(INDEX($BN81:$EY81, $EZ81, MATCH(FO$8, $BN$2:$EY$2, 0)), ""))</f>
        <v/>
      </c>
      <c r="FP81" s="69" t="str" cm="1">
        <f t="array" ref="FP81">IF($X81="", "", IFERROR(INDEX($BN81:$EY81, $EZ81, MATCH(FP$8, $BN$2:$EY$2, 0)), ""))</f>
        <v/>
      </c>
      <c r="FQ81" s="69" t="str" cm="1">
        <f t="array" ref="FQ81">IF($X81="", "", IFERROR(INDEX($BN81:$EY81, $EZ81, MATCH(FQ$8, $BN$2:$EY$2, 0)), ""))</f>
        <v/>
      </c>
      <c r="FR81" s="69" t="str" cm="1">
        <f t="array" ref="FR81">IF($X81="", "", IFERROR(INDEX($BN81:$EY81, $EZ81, MATCH(FR$8, $BN$2:$EY$2, 0)), ""))</f>
        <v/>
      </c>
      <c r="FS81" s="69" t="str" cm="1">
        <f t="array" ref="FS81">IF($X81="", "", IFERROR(INDEX($BN81:$EY81, $EZ81, MATCH(FS$8, $BN$2:$EY$2, 0)), ""))</f>
        <v/>
      </c>
      <c r="FT81" s="69" t="str" cm="1">
        <f t="array" ref="FT81">IF($X81="", "", IFERROR(INDEX($BN81:$EY81, $EZ81, MATCH(FT$8, $BN$2:$EY$2, 0)), ""))</f>
        <v/>
      </c>
      <c r="FU81" s="69" t="str" cm="1">
        <f t="array" ref="FU81">IF($X81="", "", IFERROR(INDEX($BN81:$EY81, $EZ81, MATCH(FU$8, $BN$2:$EY$2, 0)), ""))</f>
        <v/>
      </c>
      <c r="FV81" s="69" t="str" cm="1">
        <f t="array" ref="FV81">IF($X81="", "", IFERROR(INDEX($BN81:$EY81, $EZ81, MATCH(FV$8, $BN$2:$EY$2, 0)), ""))</f>
        <v/>
      </c>
      <c r="FW81" s="69" t="str" cm="1">
        <f t="array" ref="FW81">IF($X81="", "", IFERROR(INDEX($BN81:$EY81, $EZ81, MATCH(FW$8, $BN$2:$EY$2, 0)), ""))</f>
        <v/>
      </c>
      <c r="FX81" s="69" t="str" cm="1">
        <f t="array" ref="FX81">IF($X81="", "", IFERROR(INDEX($BN81:$EY81, $EZ81, MATCH(FX$8, $BN$2:$EY$2, 0)), ""))</f>
        <v/>
      </c>
      <c r="FY81" s="69" t="str" cm="1">
        <f t="array" ref="FY81">IF($X81="", "", IFERROR(INDEX($BN81:$EY81, $EZ81, MATCH(FY$8, $BN$2:$EY$2, 0)), ""))</f>
        <v/>
      </c>
      <c r="FZ81" s="69" t="str" cm="1">
        <f t="array" ref="FZ81">IF($X81="", "", IFERROR(INDEX($BN81:$EY81, $EZ81, MATCH(FZ$8, $BN$2:$EY$2, 0)), ""))</f>
        <v/>
      </c>
      <c r="GA81" s="69" t="str" cm="1">
        <f t="array" ref="GA81">IF($X81="", "", IFERROR(INDEX($BN81:$EY81, $EZ81, MATCH(GA$8, $BN$2:$EY$2, 0)), ""))</f>
        <v/>
      </c>
      <c r="GB81" s="69" t="str" cm="1">
        <f t="array" ref="GB81">IF($X81="", "", IFERROR(INDEX($BN81:$EY81, $EZ81, MATCH(GB$8, $BN$2:$EY$2, 0)), ""))</f>
        <v/>
      </c>
      <c r="GC81" s="69" t="str" cm="1">
        <f t="array" ref="GC81">IF($X81="", "", IFERROR(INDEX($BN81:$EY81, $EZ81, MATCH(GC$8, $BN$2:$EY$2, 0)), ""))</f>
        <v/>
      </c>
      <c r="GD81" s="69" t="str" cm="1">
        <f t="array" ref="GD81">IF($X81="", "", IFERROR(INDEX($BN81:$EY81, $EZ81, MATCH(GD$8, $BN$2:$EY$2, 0)), ""))</f>
        <v/>
      </c>
      <c r="GE81" s="69" t="str" cm="1">
        <f t="array" ref="GE81">IF($X81="", "", IFERROR(INDEX($BN81:$EY81, $EZ81, MATCH(GE$8, $BN$2:$EY$2, 0)), ""))</f>
        <v/>
      </c>
      <c r="GF81" s="69" t="str" cm="1">
        <f t="array" ref="GF81">IF($X81="", "", IFERROR(INDEX($BN81:$EY81, $EZ81, MATCH(GF$8, $BN$2:$EY$2, 0)), ""))</f>
        <v/>
      </c>
      <c r="GG81" s="69" t="str" cm="1">
        <f t="array" ref="GG81">IF($X81="", "", IFERROR(INDEX($BN81:$EY81, $EZ81, MATCH(GG$8, $BN$2:$EY$2, 0)), ""))</f>
        <v/>
      </c>
      <c r="GH81" s="69" t="str" cm="1">
        <f t="array" ref="GH81">IF($X81="", "", IFERROR(INDEX($BN81:$EY81, $EZ81, MATCH(GH$8, $BN$2:$EY$2, 0)), ""))</f>
        <v/>
      </c>
      <c r="GI81" s="69" t="str" cm="1">
        <f t="array" ref="GI81">IF($X81="", "", IFERROR(INDEX($BN81:$EY81, $EZ81, MATCH(GI$8, $BN$2:$EY$2, 0)), ""))</f>
        <v/>
      </c>
      <c r="GJ81" s="69" t="str" cm="1">
        <f t="array" ref="GJ81">IF($X81="", "", IFERROR(INDEX($BN81:$EY81, $EZ81, MATCH(GJ$8, $BN$2:$EY$2, 0)), ""))</f>
        <v/>
      </c>
      <c r="GK81" s="69" t="str" cm="1">
        <f t="array" ref="GK81">IF($X81="", "", IFERROR(INDEX($BN81:$EY81, $EZ81, MATCH(GK$8, $BN$2:$EY$2, 0)), ""))</f>
        <v/>
      </c>
      <c r="GL81" s="69" t="str" cm="1">
        <f t="array" ref="GL81">IF($X81="", "", IFERROR(INDEX($BN81:$EY81, $EZ81, MATCH(GL$8, $BN$2:$EY$2, 0)), ""))</f>
        <v/>
      </c>
      <c r="GM81" s="69" t="str" cm="1">
        <f t="array" ref="GM81">IF($X81="", "", IFERROR(INDEX($BN81:$EY81, $EZ81, MATCH(GM$8, $BN$2:$EY$2, 0)), ""))</f>
        <v/>
      </c>
      <c r="GN81" s="69" t="str" cm="1">
        <f t="array" ref="GN81">IF($X81="", "", IFERROR(INDEX($BN81:$EY81, $EZ81, MATCH(GN$8, $BN$2:$EY$2, 0)), ""))</f>
        <v/>
      </c>
      <c r="GO81" s="69" t="str" cm="1">
        <f t="array" ref="GO81">IF($X81="", "", IFERROR(INDEX($BN81:$EY81, $EZ81, MATCH(GO$8, $BN$2:$EY$2, 0)), ""))</f>
        <v/>
      </c>
      <c r="GP81" s="69" t="str" cm="1">
        <f t="array" ref="GP81">IF($X81="", "", IFERROR(INDEX($BN81:$EY81, $EZ81, MATCH(GP$8, $BN$2:$EY$2, 0)), ""))</f>
        <v/>
      </c>
      <c r="GQ81" s="69" t="str" cm="1">
        <f t="array" ref="GQ81">IF($X81="", "", IFERROR(INDEX($BN81:$EY81, $EZ81, MATCH(GQ$8, $BN$2:$EY$2, 0)), ""))</f>
        <v/>
      </c>
      <c r="GR81" s="69" t="str" cm="1">
        <f t="array" ref="GR81">IF($X81="", "", IFERROR(INDEX($BN81:$EY81, $EZ81, MATCH(GR$8, $BN$2:$EY$2, 0)), ""))</f>
        <v/>
      </c>
      <c r="GS81" s="69" t="str" cm="1">
        <f t="array" ref="GS81">IF($X81="", "", IFERROR(INDEX($BN81:$EY81, $EZ81, MATCH(GS$8, $BN$2:$EY$2, 0)), ""))</f>
        <v/>
      </c>
      <c r="GT81" s="69" t="str" cm="1">
        <f t="array" ref="GT81">IF($X81="", "", IFERROR(INDEX($BN81:$EY81, $EZ81, MATCH(GT$8, $BN$2:$EY$2, 0)), ""))</f>
        <v/>
      </c>
      <c r="GU81" s="69" t="str" cm="1">
        <f t="array" ref="GU81">IF($X81="", "", IFERROR(INDEX($BN81:$EY81, $EZ81, MATCH(GU$8, $BN$2:$EY$2, 0)), ""))</f>
        <v/>
      </c>
      <c r="GV81" s="69" t="str" cm="1">
        <f t="array" ref="GV81">IF($X81="", "", IFERROR(INDEX($BN81:$EY81, $EZ81, MATCH(GV$8, $BN$2:$EY$2, 0)), ""))</f>
        <v/>
      </c>
      <c r="GW81" s="69" t="str" cm="1">
        <f t="array" ref="GW81">IF($X81="", "", IFERROR(INDEX($BN81:$EY81, $EZ81, MATCH(GW$8, $BN$2:$EY$2, 0)), ""))</f>
        <v/>
      </c>
      <c r="GX81" s="69" t="str" cm="1">
        <f t="array" ref="GX81">IF($X81="", "", IFERROR(INDEX($BN81:$EY81, $EZ81, MATCH(GX$8, $BN$2:$EY$2, 0)), ""))</f>
        <v/>
      </c>
      <c r="GY81" s="69" t="str" cm="1">
        <f t="array" ref="GY81">IF($X81="", "", IFERROR(INDEX($BN81:$EY81, $EZ81, MATCH(GY$8, $BN$2:$EY$2, 0)), ""))</f>
        <v/>
      </c>
      <c r="GZ81" s="69" t="str" cm="1">
        <f t="array" ref="GZ81">IF($X81="", "", IFERROR(INDEX($BN81:$EY81, $EZ81, MATCH(GZ$8, $BN$2:$EY$2, 0)), ""))</f>
        <v/>
      </c>
      <c r="HA81" s="69" t="str" cm="1">
        <f t="array" ref="HA81">IF($X81="", "", IFERROR(INDEX($BN81:$EY81, $EZ81, MATCH(HA$8, $BN$2:$EY$2, 0)), ""))</f>
        <v/>
      </c>
      <c r="HB81" s="69" t="str" cm="1">
        <f t="array" ref="HB81">IF($X81="", "", IFERROR(INDEX($BN81:$EY81, $EZ81, MATCH(HB$8, $BN$2:$EY$2, 0)), ""))</f>
        <v/>
      </c>
      <c r="HC81" s="69" t="str" cm="1">
        <f t="array" ref="HC81">IF($X81="", "", IFERROR(INDEX($BN81:$EY81, $EZ81, MATCH(HC$8, $BN$2:$EY$2, 0)), ""))</f>
        <v/>
      </c>
      <c r="HD81" s="69" t="str" cm="1">
        <f t="array" ref="HD81">IF($X81="", "", IFERROR(INDEX($BN81:$EY81, $EZ81, MATCH(HD$8, $BN$2:$EY$2, 0)), ""))</f>
        <v/>
      </c>
      <c r="HE81" s="69" t="str" cm="1">
        <f t="array" ref="HE81">IF($X81="", "", IFERROR(INDEX($BN81:$EY81, $EZ81, MATCH(HE$8, $BN$2:$EY$2, 0)), ""))</f>
        <v/>
      </c>
      <c r="HF81" s="69" t="str" cm="1">
        <f t="array" ref="HF81">IF($X81="", "", IFERROR(INDEX($BN81:$EY81, $EZ81, MATCH(HF$8, $BN$2:$EY$2, 0)), ""))</f>
        <v/>
      </c>
      <c r="HG81" s="69" t="str" cm="1">
        <f t="array" ref="HG81">IF($X81="", "", IFERROR(INDEX($BN81:$EY81, $EZ81, MATCH(HG$8, $BN$2:$EY$2, 0)), ""))</f>
        <v/>
      </c>
      <c r="HH81" s="69" t="str" cm="1">
        <f t="array" ref="HH81">IF($X81="", "", IFERROR(INDEX($BN81:$EY81, $EZ81, MATCH(HH$8, $BN$2:$EY$2, 0)), ""))</f>
        <v/>
      </c>
      <c r="HI81" s="69" t="str" cm="1">
        <f t="array" ref="HI81">IF($X81="", "", IFERROR(INDEX($BN81:$EY81, $EZ81, MATCH(HI$8, $BN$2:$EY$2, 0)), ""))</f>
        <v/>
      </c>
      <c r="HJ81" s="69" t="str" cm="1">
        <f t="array" ref="HJ81">IF($X81="", "", IFERROR(INDEX($BN81:$EY81, $EZ81, MATCH(HJ$8, $BN$2:$EY$2, 0)), ""))</f>
        <v/>
      </c>
      <c r="HK81" s="69" t="str" cm="1">
        <f t="array" ref="HK81">IF($X81="", "", IFERROR(INDEX($BN81:$EY81, $EZ81, MATCH(HK$8, $BN$2:$EY$2, 0)), ""))</f>
        <v/>
      </c>
      <c r="HL81" s="69" t="str" cm="1">
        <f t="array" ref="HL81">IF($X81="", "", IFERROR(INDEX($BN81:$EY81, $EZ81, MATCH(HL$8, $BN$2:$EY$2, 0)), ""))</f>
        <v/>
      </c>
      <c r="HM81" s="69" t="str" cm="1">
        <f t="array" ref="HM81">IF($X81="", "", IFERROR(INDEX($BN81:$EY81, $EZ81, MATCH(HM$8, $BN$2:$EY$2, 0)), ""))</f>
        <v/>
      </c>
      <c r="HN81" s="69" t="str" cm="1">
        <f t="array" ref="HN81">IF($X81="", "", IFERROR(INDEX($BN81:$EY81, $EZ81, MATCH(HN$8, $BN$2:$EY$2, 0)), ""))</f>
        <v/>
      </c>
      <c r="HO81" s="69" t="str" cm="1">
        <f t="array" ref="HO81">IF($X81="", "", IFERROR(INDEX($BN81:$EY81, $EZ81, MATCH(HO$8, $BN$2:$EY$2, 0)), ""))</f>
        <v/>
      </c>
      <c r="HP81" s="69" t="str" cm="1">
        <f t="array" ref="HP81">IF($X81="", "", IFERROR(INDEX($BN81:$EY81, $EZ81, MATCH(HP$8, $BN$2:$EY$2, 0)), ""))</f>
        <v/>
      </c>
      <c r="HQ81" s="69" t="str" cm="1">
        <f t="array" ref="HQ81">IF($X81="", "", IFERROR(INDEX($BN81:$EY81, $EZ81, MATCH(HQ$8, $BN$2:$EY$2, 0)), ""))</f>
        <v/>
      </c>
      <c r="HR81" s="70" t="str" cm="1">
        <f t="array" ref="HR81">IF($X81="", "", IFERROR(INDEX($BN81:$EY81, $EZ81, MATCH(HR$8, $BN$2:$EY$2, 0)), ""))</f>
        <v/>
      </c>
      <c r="HT81" s="8" t="str" cm="1">
        <f t="array" ref="HT81">IFERROR(INDEX($FA$6:$HR$6, $HS$6, MATCH(MIN($FA81:$HR81), $FA81:$HR81, 0)), "")</f>
        <v/>
      </c>
      <c r="HV81" s="8" t="str" cm="1">
        <f t="array" ref="HV81">IFERROR(INDEX(Trainers!$I$11:$I$20, MATCH(IFERROR(INDEX($FA$7:$HR$7, $HS$6, MATCH(MIN($FA81:$HR81), $FA81:$HR81, 0)), ""), Trainers!$AB$11:$AB$20, 0)), "")</f>
        <v/>
      </c>
      <c r="HX81" s="81" t="str">
        <f t="shared" si="167"/>
        <v/>
      </c>
      <c r="HY81" s="88" t="str">
        <f t="shared" si="168"/>
        <v/>
      </c>
      <c r="HZ81" s="81" t="str">
        <f t="shared" si="167"/>
        <v/>
      </c>
      <c r="IA81" s="88" t="str">
        <f t="shared" si="168"/>
        <v/>
      </c>
      <c r="IB81" s="81" t="str">
        <f t="shared" si="167"/>
        <v/>
      </c>
      <c r="IC81" s="88" t="str">
        <f t="shared" si="168"/>
        <v/>
      </c>
      <c r="ID81" s="81" t="str">
        <f t="shared" si="167"/>
        <v/>
      </c>
      <c r="IE81" s="88" t="str">
        <f t="shared" si="168"/>
        <v/>
      </c>
      <c r="IF81" s="81" t="str">
        <f t="shared" si="167"/>
        <v/>
      </c>
      <c r="IG81" s="88" t="str">
        <f t="shared" si="168"/>
        <v/>
      </c>
      <c r="IH81" s="81" t="str">
        <f t="shared" si="167"/>
        <v/>
      </c>
      <c r="II81" s="88" t="str">
        <f t="shared" si="168"/>
        <v/>
      </c>
      <c r="IJ81" s="81" t="str">
        <f t="shared" si="167"/>
        <v/>
      </c>
      <c r="IK81" s="88" t="str">
        <f t="shared" si="168"/>
        <v/>
      </c>
      <c r="IL81" s="81" t="str">
        <f t="shared" si="167"/>
        <v/>
      </c>
      <c r="IM81" s="88" t="str">
        <f t="shared" si="168"/>
        <v/>
      </c>
      <c r="IN81" s="81" t="str">
        <f t="shared" si="267"/>
        <v/>
      </c>
      <c r="IO81" s="88" t="str">
        <f t="shared" si="268"/>
        <v/>
      </c>
      <c r="IP81" s="81" t="str">
        <f t="shared" si="267"/>
        <v/>
      </c>
      <c r="IQ81" s="88" t="str">
        <f t="shared" si="268"/>
        <v/>
      </c>
      <c r="IS81" s="81" t="str" cm="1">
        <f t="array" ref="IS81">IF($X81="", "", IFERROR(INDEX($HX$3:$IQ$3, $IR$3, MATCH(IS$10, $HX81:$IQ81, 0)), ""))</f>
        <v/>
      </c>
      <c r="IT81" s="89" t="str" cm="1">
        <f t="array" ref="IT81">IF($X81="", "", IFERROR(INDEX($HX$3:$IQ$3, $IR$3, MATCH(IT$10, $HX81:$IQ81, 0)), ""))</f>
        <v/>
      </c>
      <c r="IU81" s="89" t="str" cm="1">
        <f t="array" ref="IU81">IF($X81="", "", IFERROR(INDEX($HX$3:$IQ$3, $IR$3, MATCH(IU$10, $HX81:$IQ81, 0)), ""))</f>
        <v/>
      </c>
      <c r="IV81" s="8" t="str">
        <f t="shared" si="269"/>
        <v/>
      </c>
      <c r="IX81" s="8" t="str">
        <f t="shared" si="270"/>
        <v/>
      </c>
      <c r="IZ81" s="8" t="str">
        <f>IF($BL81="", "", IFERROR(INDEX(Trainers!$AB$11:$AB$20, MATCH($BL81, Trainers!$I$11:$I$20, 0)), ""))</f>
        <v/>
      </c>
      <c r="JA81" s="78" t="str">
        <f t="shared" si="271"/>
        <v/>
      </c>
      <c r="JB81" s="8" t="str" cm="1">
        <f t="array" ref="JB81">IFERROR(INDEX($BN$7:$EY$7, $BM$7, MATCH(CONCATENATE($IZ81, " - ", $BJ81), $BN$2:$EY$2, 0)), "")</f>
        <v/>
      </c>
      <c r="JC81" s="8" t="str">
        <f t="shared" si="272"/>
        <v/>
      </c>
      <c r="JE81" s="8" t="str">
        <f>IF($HV81="", "", IFERROR(INDEX(Trainers!$AB$11:$AB$20, MATCH($HV81, Trainers!$I$11:$I$20, 0)), ""))</f>
        <v/>
      </c>
      <c r="JF81" s="78" t="str" cm="1">
        <f t="array" ref="JF81">IF(IFERROR(INDEX($F81:$L81, $Y81, MATCH($HT81, $F$9:$L$9, 0)), "")="", "", IFERROR(INDEX($F81:$L81, $Y81, MATCH($HT81, $F$9:$L$9, 0)), ""))</f>
        <v/>
      </c>
      <c r="JG81" s="8" t="str" cm="1">
        <f t="array" ref="JG81">IFERROR(INDEX($BN$7:$EY$7, $BM$7, MATCH(CONCATENATE($JE81, " - ", $HT81), $BN$2:$EY$2, 0)), "")</f>
        <v/>
      </c>
      <c r="JH81" s="8" t="str">
        <f t="shared" si="273"/>
        <v/>
      </c>
    </row>
    <row r="82" spans="1:268" x14ac:dyDescent="0.25">
      <c r="A82" s="2"/>
      <c r="B82" s="20"/>
      <c r="C82" s="21"/>
      <c r="D82" s="38"/>
      <c r="E82" s="22"/>
      <c r="F82" s="22"/>
      <c r="G82" s="22"/>
      <c r="H82" s="22"/>
      <c r="I82" s="22"/>
      <c r="J82" s="22"/>
      <c r="K82" s="22"/>
      <c r="L82" s="23"/>
      <c r="M82" s="2"/>
      <c r="N82" s="101" t="str">
        <f t="shared" si="194"/>
        <v/>
      </c>
      <c r="O82" s="2"/>
      <c r="P82" s="62"/>
      <c r="Q82" s="62"/>
      <c r="R82" s="62"/>
      <c r="X82" s="8" t="str">
        <f t="shared" si="195"/>
        <v/>
      </c>
      <c r="Z82" s="8" t="str">
        <f t="shared" si="184"/>
        <v/>
      </c>
      <c r="AA82" s="8" t="str">
        <f t="shared" si="185"/>
        <v/>
      </c>
      <c r="AB82" s="8" t="str">
        <f t="shared" si="186"/>
        <v/>
      </c>
      <c r="AC82" s="8" t="str">
        <f t="shared" si="171"/>
        <v/>
      </c>
      <c r="AD82" s="8" t="str">
        <f t="shared" si="172"/>
        <v/>
      </c>
      <c r="AE82" s="8" t="str">
        <f t="shared" si="173"/>
        <v/>
      </c>
      <c r="AF82" s="8" t="str">
        <f t="shared" si="174"/>
        <v/>
      </c>
      <c r="AG82" s="8" t="str">
        <f t="shared" si="175"/>
        <v/>
      </c>
      <c r="AH82" s="8" t="str">
        <f t="shared" si="176"/>
        <v/>
      </c>
      <c r="AI82" s="8" t="str">
        <f t="shared" si="177"/>
        <v/>
      </c>
      <c r="AJ82" s="8" t="str">
        <f t="shared" si="178"/>
        <v/>
      </c>
      <c r="AL82" s="68" t="str">
        <f t="shared" si="187"/>
        <v/>
      </c>
      <c r="AM82" s="69" t="str">
        <f t="shared" si="188"/>
        <v/>
      </c>
      <c r="AN82" s="69" t="str">
        <f t="shared" si="189"/>
        <v/>
      </c>
      <c r="AO82" s="69" t="str">
        <f t="shared" si="190"/>
        <v/>
      </c>
      <c r="AP82" s="69" t="str">
        <f t="shared" si="191"/>
        <v/>
      </c>
      <c r="AQ82" s="69" t="str">
        <f t="shared" si="192"/>
        <v/>
      </c>
      <c r="AR82" s="70" t="str">
        <f t="shared" si="193"/>
        <v/>
      </c>
      <c r="AT82" s="68" t="str">
        <f>IF($D82="", "", IFERROR(INDEX('Training Positions'!C$11:C$30, MATCH($D82, 'Training Positions'!$B$11:$B$30, 0)), ""))</f>
        <v/>
      </c>
      <c r="AU82" s="69" t="str">
        <f>IF($D82="", "", IFERROR(INDEX('Training Positions'!D$11:D$30, MATCH($D82, 'Training Positions'!$B$11:$B$30, 0)), ""))</f>
        <v/>
      </c>
      <c r="AV82" s="69" t="str">
        <f>IF($D82="", "", IFERROR(INDEX('Training Positions'!E$11:E$30, MATCH($D82, 'Training Positions'!$B$11:$B$30, 0)), ""))</f>
        <v/>
      </c>
      <c r="AW82" s="69" t="str">
        <f>IF($D82="", "", IFERROR(INDEX('Training Positions'!F$11:F$30, MATCH($D82, 'Training Positions'!$B$11:$B$30, 0)), ""))</f>
        <v/>
      </c>
      <c r="AX82" s="69" t="str">
        <f>IF($D82="", "", IFERROR(INDEX('Training Positions'!G$11:G$30, MATCH($D82, 'Training Positions'!$B$11:$B$30, 0)), ""))</f>
        <v/>
      </c>
      <c r="AY82" s="69" t="str">
        <f>IF($D82="", "", IFERROR(INDEX('Training Positions'!H$11:H$30, MATCH($D82, 'Training Positions'!$B$11:$B$30, 0)), ""))</f>
        <v/>
      </c>
      <c r="AZ82" s="70" t="str">
        <f>IF($D82="", "", IFERROR(INDEX('Training Positions'!I$11:I$30, MATCH($D82, 'Training Positions'!$B$11:$B$30, 0)), ""))</f>
        <v/>
      </c>
      <c r="BB82" s="68" t="str">
        <f t="shared" si="183"/>
        <v/>
      </c>
      <c r="BC82" s="69" t="str">
        <f t="shared" si="183"/>
        <v/>
      </c>
      <c r="BD82" s="69" t="str">
        <f t="shared" si="182"/>
        <v/>
      </c>
      <c r="BE82" s="69" t="str">
        <f t="shared" si="182"/>
        <v/>
      </c>
      <c r="BF82" s="69" t="str">
        <f t="shared" si="182"/>
        <v/>
      </c>
      <c r="BG82" s="69" t="str">
        <f t="shared" si="182"/>
        <v/>
      </c>
      <c r="BH82" s="70" t="str">
        <f t="shared" si="182"/>
        <v/>
      </c>
      <c r="BJ82" s="8" t="str" cm="1">
        <f t="array" ref="BJ82">IF($X82="", "", IFERROR(INDEX($BB$10:$BH$10, $BA$10, MATCH(MIN($BB82:$BH82), $BB82:$BH82, 0)), ""))</f>
        <v/>
      </c>
      <c r="BK82" s="78" t="str">
        <f t="shared" si="196"/>
        <v/>
      </c>
      <c r="BL82" s="8" t="str">
        <f>IF($IX82="", "", IFERROR(INDEX(Trainers!$I$11:$I$20, MATCH($IX82, Trainers!$AB$11:$AB$20, 0)), ""))</f>
        <v/>
      </c>
      <c r="BN82" s="68" t="str" cm="1">
        <f t="array" ref="BN82">IF(OR($X82="", BN$7=""), "", IFERROR(IF(IFERROR(INDEX($F82:$L82, $BM82, MATCH(BN$6, $F$9:$L$9, 0)), "")&gt;BN$7, "", IFERROR(INDEX($BB82:$BH82, $BM82, MATCH(BN$6, $BB$10:$BH$10, 0)), "")), ""))</f>
        <v/>
      </c>
      <c r="BO82" s="70" t="str" cm="1">
        <f t="array" ref="BO82">IF(OR($X82="", BO$7=""), "", IFERROR(IF(IFERROR(INDEX($F82:$L82, $BM82, MATCH(BO$6, $F$9:$L$9, 0)), "")&gt;BO$7, "", IFERROR(INDEX($BB82:$BH82, $BM82, MATCH(BO$6, $BB$10:$BH$10, 0)), "")), ""))</f>
        <v/>
      </c>
      <c r="BP82" s="68" t="str">
        <f t="shared" si="197"/>
        <v/>
      </c>
      <c r="BQ82" s="69" t="str">
        <f t="shared" si="198"/>
        <v/>
      </c>
      <c r="BR82" s="69" t="str">
        <f t="shared" si="199"/>
        <v/>
      </c>
      <c r="BS82" s="69" t="str">
        <f t="shared" si="200"/>
        <v/>
      </c>
      <c r="BT82" s="69" t="str">
        <f t="shared" si="201"/>
        <v/>
      </c>
      <c r="BU82" s="69" t="str">
        <f t="shared" si="202"/>
        <v/>
      </c>
      <c r="BV82" s="70" t="str">
        <f t="shared" si="203"/>
        <v/>
      </c>
      <c r="BW82" s="68" t="str" cm="1">
        <f t="array" ref="BW82">IF(OR($X82="", BW$7=""), "", IFERROR(IF(IFERROR(INDEX($F82:$L82, $BM82, MATCH(BW$6, $F$9:$L$9, 0)), "")&gt;BW$7, "", IFERROR(INDEX($BB82:$BH82, $BM82, MATCH(BW$6, $BB$10:$BH$10, 0)), "")), ""))</f>
        <v/>
      </c>
      <c r="BX82" s="70" t="str" cm="1">
        <f t="array" ref="BX82">IF(OR($X82="", BX$7=""), "", IFERROR(IF(IFERROR(INDEX($F82:$L82, $BM82, MATCH(BX$6, $F$9:$L$9, 0)), "")&gt;BX$7, "", IFERROR(INDEX($BB82:$BH82, $BM82, MATCH(BX$6, $BB$10:$BH$10, 0)), "")), ""))</f>
        <v/>
      </c>
      <c r="BY82" s="68" t="str">
        <f t="shared" si="204"/>
        <v/>
      </c>
      <c r="BZ82" s="69" t="str">
        <f t="shared" si="205"/>
        <v/>
      </c>
      <c r="CA82" s="69" t="str">
        <f t="shared" si="206"/>
        <v/>
      </c>
      <c r="CB82" s="69" t="str">
        <f t="shared" si="207"/>
        <v/>
      </c>
      <c r="CC82" s="69" t="str">
        <f t="shared" si="208"/>
        <v/>
      </c>
      <c r="CD82" s="69" t="str">
        <f t="shared" si="209"/>
        <v/>
      </c>
      <c r="CE82" s="70" t="str">
        <f t="shared" si="210"/>
        <v/>
      </c>
      <c r="CF82" s="68" t="str" cm="1">
        <f t="array" ref="CF82">IF(OR($X82="", CF$7=""), "", IFERROR(IF(IFERROR(INDEX($F82:$L82, $BM82, MATCH(CF$6, $F$9:$L$9, 0)), "")&gt;CF$7, "", IFERROR(INDEX($BB82:$BH82, $BM82, MATCH(CF$6, $BB$10:$BH$10, 0)), "")), ""))</f>
        <v/>
      </c>
      <c r="CG82" s="70" t="str" cm="1">
        <f t="array" ref="CG82">IF(OR($X82="", CG$7=""), "", IFERROR(IF(IFERROR(INDEX($F82:$L82, $BM82, MATCH(CG$6, $F$9:$L$9, 0)), "")&gt;CG$7, "", IFERROR(INDEX($BB82:$BH82, $BM82, MATCH(CG$6, $BB$10:$BH$10, 0)), "")), ""))</f>
        <v/>
      </c>
      <c r="CH82" s="68" t="str">
        <f t="shared" si="211"/>
        <v/>
      </c>
      <c r="CI82" s="69" t="str">
        <f t="shared" si="212"/>
        <v/>
      </c>
      <c r="CJ82" s="69" t="str">
        <f t="shared" si="213"/>
        <v/>
      </c>
      <c r="CK82" s="69" t="str">
        <f t="shared" si="214"/>
        <v/>
      </c>
      <c r="CL82" s="69" t="str">
        <f t="shared" si="215"/>
        <v/>
      </c>
      <c r="CM82" s="69" t="str">
        <f t="shared" si="216"/>
        <v/>
      </c>
      <c r="CN82" s="70" t="str">
        <f t="shared" si="217"/>
        <v/>
      </c>
      <c r="CO82" s="68" t="str" cm="1">
        <f t="array" ref="CO82">IF(OR($X82="", CO$7=""), "", IFERROR(IF(IFERROR(INDEX($F82:$L82, $BM82, MATCH(CO$6, $F$9:$L$9, 0)), "")&gt;CO$7, "", IFERROR(INDEX($BB82:$BH82, $BM82, MATCH(CO$6, $BB$10:$BH$10, 0)), "")), ""))</f>
        <v/>
      </c>
      <c r="CP82" s="70" t="str" cm="1">
        <f t="array" ref="CP82">IF(OR($X82="", CP$7=""), "", IFERROR(IF(IFERROR(INDEX($F82:$L82, $BM82, MATCH(CP$6, $F$9:$L$9, 0)), "")&gt;CP$7, "", IFERROR(INDEX($BB82:$BH82, $BM82, MATCH(CP$6, $BB$10:$BH$10, 0)), "")), ""))</f>
        <v/>
      </c>
      <c r="CQ82" s="68" t="str">
        <f t="shared" si="218"/>
        <v/>
      </c>
      <c r="CR82" s="69" t="str">
        <f t="shared" si="219"/>
        <v/>
      </c>
      <c r="CS82" s="69" t="str">
        <f t="shared" si="220"/>
        <v/>
      </c>
      <c r="CT82" s="69" t="str">
        <f t="shared" si="221"/>
        <v/>
      </c>
      <c r="CU82" s="69" t="str">
        <f t="shared" si="222"/>
        <v/>
      </c>
      <c r="CV82" s="69" t="str">
        <f t="shared" si="223"/>
        <v/>
      </c>
      <c r="CW82" s="70" t="str">
        <f t="shared" si="224"/>
        <v/>
      </c>
      <c r="CX82" s="68" t="str" cm="1">
        <f t="array" ref="CX82">IF(OR($X82="", CX$7=""), "", IFERROR(IF(IFERROR(INDEX($F82:$L82, $BM82, MATCH(CX$6, $F$9:$L$9, 0)), "")&gt;CX$7, "", IFERROR(INDEX($BB82:$BH82, $BM82, MATCH(CX$6, $BB$10:$BH$10, 0)), "")), ""))</f>
        <v/>
      </c>
      <c r="CY82" s="70" t="str" cm="1">
        <f t="array" ref="CY82">IF(OR($X82="", CY$7=""), "", IFERROR(IF(IFERROR(INDEX($F82:$L82, $BM82, MATCH(CY$6, $F$9:$L$9, 0)), "")&gt;CY$7, "", IFERROR(INDEX($BB82:$BH82, $BM82, MATCH(CY$6, $BB$10:$BH$10, 0)), "")), ""))</f>
        <v/>
      </c>
      <c r="CZ82" s="68" t="str">
        <f t="shared" si="225"/>
        <v/>
      </c>
      <c r="DA82" s="69" t="str">
        <f t="shared" si="226"/>
        <v/>
      </c>
      <c r="DB82" s="69" t="str">
        <f t="shared" si="227"/>
        <v/>
      </c>
      <c r="DC82" s="69" t="str">
        <f t="shared" si="228"/>
        <v/>
      </c>
      <c r="DD82" s="69" t="str">
        <f t="shared" si="229"/>
        <v/>
      </c>
      <c r="DE82" s="69" t="str">
        <f t="shared" si="230"/>
        <v/>
      </c>
      <c r="DF82" s="70" t="str">
        <f t="shared" si="231"/>
        <v/>
      </c>
      <c r="DG82" s="68" t="str" cm="1">
        <f t="array" ref="DG82">IF(OR($X82="", DG$7=""), "", IFERROR(IF(IFERROR(INDEX($F82:$L82, $BM82, MATCH(DG$6, $F$9:$L$9, 0)), "")&gt;DG$7, "", IFERROR(INDEX($BB82:$BH82, $BM82, MATCH(DG$6, $BB$10:$BH$10, 0)), "")), ""))</f>
        <v/>
      </c>
      <c r="DH82" s="70" t="str" cm="1">
        <f t="array" ref="DH82">IF(OR($X82="", DH$7=""), "", IFERROR(IF(IFERROR(INDEX($F82:$L82, $BM82, MATCH(DH$6, $F$9:$L$9, 0)), "")&gt;DH$7, "", IFERROR(INDEX($BB82:$BH82, $BM82, MATCH(DH$6, $BB$10:$BH$10, 0)), "")), ""))</f>
        <v/>
      </c>
      <c r="DI82" s="68" t="str">
        <f t="shared" si="232"/>
        <v/>
      </c>
      <c r="DJ82" s="69" t="str">
        <f t="shared" si="233"/>
        <v/>
      </c>
      <c r="DK82" s="69" t="str">
        <f t="shared" si="234"/>
        <v/>
      </c>
      <c r="DL82" s="69" t="str">
        <f t="shared" si="235"/>
        <v/>
      </c>
      <c r="DM82" s="69" t="str">
        <f t="shared" si="236"/>
        <v/>
      </c>
      <c r="DN82" s="69" t="str">
        <f t="shared" si="237"/>
        <v/>
      </c>
      <c r="DO82" s="70" t="str">
        <f t="shared" si="238"/>
        <v/>
      </c>
      <c r="DP82" s="68" t="str" cm="1">
        <f t="array" ref="DP82">IF(OR($X82="", DP$7=""), "", IFERROR(IF(IFERROR(INDEX($F82:$L82, $BM82, MATCH(DP$6, $F$9:$L$9, 0)), "")&gt;DP$7, "", IFERROR(INDEX($BB82:$BH82, $BM82, MATCH(DP$6, $BB$10:$BH$10, 0)), "")), ""))</f>
        <v/>
      </c>
      <c r="DQ82" s="70" t="str" cm="1">
        <f t="array" ref="DQ82">IF(OR($X82="", DQ$7=""), "", IFERROR(IF(IFERROR(INDEX($F82:$L82, $BM82, MATCH(DQ$6, $F$9:$L$9, 0)), "")&gt;DQ$7, "", IFERROR(INDEX($BB82:$BH82, $BM82, MATCH(DQ$6, $BB$10:$BH$10, 0)), "")), ""))</f>
        <v/>
      </c>
      <c r="DR82" s="68" t="str">
        <f t="shared" si="239"/>
        <v/>
      </c>
      <c r="DS82" s="69" t="str">
        <f t="shared" si="240"/>
        <v/>
      </c>
      <c r="DT82" s="69" t="str">
        <f t="shared" si="241"/>
        <v/>
      </c>
      <c r="DU82" s="69" t="str">
        <f t="shared" si="242"/>
        <v/>
      </c>
      <c r="DV82" s="69" t="str">
        <f t="shared" si="243"/>
        <v/>
      </c>
      <c r="DW82" s="69" t="str">
        <f t="shared" si="244"/>
        <v/>
      </c>
      <c r="DX82" s="70" t="str">
        <f t="shared" si="245"/>
        <v/>
      </c>
      <c r="DY82" s="68" t="str" cm="1">
        <f t="array" ref="DY82">IF(OR($X82="", DY$7=""), "", IFERROR(IF(IFERROR(INDEX($F82:$L82, $BM82, MATCH(DY$6, $F$9:$L$9, 0)), "")&gt;DY$7, "", IFERROR(INDEX($BB82:$BH82, $BM82, MATCH(DY$6, $BB$10:$BH$10, 0)), "")), ""))</f>
        <v/>
      </c>
      <c r="DZ82" s="70" t="str" cm="1">
        <f t="array" ref="DZ82">IF(OR($X82="", DZ$7=""), "", IFERROR(IF(IFERROR(INDEX($F82:$L82, $BM82, MATCH(DZ$6, $F$9:$L$9, 0)), "")&gt;DZ$7, "", IFERROR(INDEX($BB82:$BH82, $BM82, MATCH(DZ$6, $BB$10:$BH$10, 0)), "")), ""))</f>
        <v/>
      </c>
      <c r="EA82" s="68" t="str">
        <f t="shared" si="246"/>
        <v/>
      </c>
      <c r="EB82" s="69" t="str">
        <f t="shared" si="247"/>
        <v/>
      </c>
      <c r="EC82" s="69" t="str">
        <f t="shared" si="248"/>
        <v/>
      </c>
      <c r="ED82" s="69" t="str">
        <f t="shared" si="249"/>
        <v/>
      </c>
      <c r="EE82" s="69" t="str">
        <f t="shared" si="250"/>
        <v/>
      </c>
      <c r="EF82" s="69" t="str">
        <f t="shared" si="251"/>
        <v/>
      </c>
      <c r="EG82" s="70" t="str">
        <f t="shared" si="252"/>
        <v/>
      </c>
      <c r="EH82" s="68" t="str" cm="1">
        <f t="array" ref="EH82">IF(OR($X82="", EH$7=""), "", IFERROR(IF(IFERROR(INDEX($F82:$L82, $BM82, MATCH(EH$6, $F$9:$L$9, 0)), "")&gt;EH$7, "", IFERROR(INDEX($BB82:$BH82, $BM82, MATCH(EH$6, $BB$10:$BH$10, 0)), "")), ""))</f>
        <v/>
      </c>
      <c r="EI82" s="70" t="str" cm="1">
        <f t="array" ref="EI82">IF(OR($X82="", EI$7=""), "", IFERROR(IF(IFERROR(INDEX($F82:$L82, $BM82, MATCH(EI$6, $F$9:$L$9, 0)), "")&gt;EI$7, "", IFERROR(INDEX($BB82:$BH82, $BM82, MATCH(EI$6, $BB$10:$BH$10, 0)), "")), ""))</f>
        <v/>
      </c>
      <c r="EJ82" s="68" t="str">
        <f t="shared" si="253"/>
        <v/>
      </c>
      <c r="EK82" s="69" t="str">
        <f t="shared" si="254"/>
        <v/>
      </c>
      <c r="EL82" s="69" t="str">
        <f t="shared" si="255"/>
        <v/>
      </c>
      <c r="EM82" s="69" t="str">
        <f t="shared" si="256"/>
        <v/>
      </c>
      <c r="EN82" s="69" t="str">
        <f t="shared" si="257"/>
        <v/>
      </c>
      <c r="EO82" s="69" t="str">
        <f t="shared" si="258"/>
        <v/>
      </c>
      <c r="EP82" s="70" t="str">
        <f t="shared" si="259"/>
        <v/>
      </c>
      <c r="EQ82" s="68" t="str" cm="1">
        <f t="array" ref="EQ82">IF(OR($X82="", EQ$7=""), "", IFERROR(IF(IFERROR(INDEX($F82:$L82, $BM82, MATCH(EQ$6, $F$9:$L$9, 0)), "")&gt;EQ$7, "", IFERROR(INDEX($BB82:$BH82, $BM82, MATCH(EQ$6, $BB$10:$BH$10, 0)), "")), ""))</f>
        <v/>
      </c>
      <c r="ER82" s="70" t="str" cm="1">
        <f t="array" ref="ER82">IF(OR($X82="", ER$7=""), "", IFERROR(IF(IFERROR(INDEX($F82:$L82, $BM82, MATCH(ER$6, $F$9:$L$9, 0)), "")&gt;ER$7, "", IFERROR(INDEX($BB82:$BH82, $BM82, MATCH(ER$6, $BB$10:$BH$10, 0)), "")), ""))</f>
        <v/>
      </c>
      <c r="ES82" s="68" t="str">
        <f t="shared" si="260"/>
        <v/>
      </c>
      <c r="ET82" s="69" t="str">
        <f t="shared" si="261"/>
        <v/>
      </c>
      <c r="EU82" s="69" t="str">
        <f t="shared" si="262"/>
        <v/>
      </c>
      <c r="EV82" s="69" t="str">
        <f t="shared" si="263"/>
        <v/>
      </c>
      <c r="EW82" s="69" t="str">
        <f t="shared" si="264"/>
        <v/>
      </c>
      <c r="EX82" s="69" t="str">
        <f t="shared" si="265"/>
        <v/>
      </c>
      <c r="EY82" s="70" t="str">
        <f t="shared" si="266"/>
        <v/>
      </c>
      <c r="FA82" s="68" t="str" cm="1">
        <f t="array" ref="FA82">IF($X82="", "", IFERROR(INDEX($BN82:$EY82, $EZ82, MATCH(FA$8, $BN$2:$EY$2, 0)), ""))</f>
        <v/>
      </c>
      <c r="FB82" s="69" t="str" cm="1">
        <f t="array" ref="FB82">IF($X82="", "", IFERROR(INDEX($BN82:$EY82, $EZ82, MATCH(FB$8, $BN$2:$EY$2, 0)), ""))</f>
        <v/>
      </c>
      <c r="FC82" s="69" t="str" cm="1">
        <f t="array" ref="FC82">IF($X82="", "", IFERROR(INDEX($BN82:$EY82, $EZ82, MATCH(FC$8, $BN$2:$EY$2, 0)), ""))</f>
        <v/>
      </c>
      <c r="FD82" s="69" t="str" cm="1">
        <f t="array" ref="FD82">IF($X82="", "", IFERROR(INDEX($BN82:$EY82, $EZ82, MATCH(FD$8, $BN$2:$EY$2, 0)), ""))</f>
        <v/>
      </c>
      <c r="FE82" s="69" t="str" cm="1">
        <f t="array" ref="FE82">IF($X82="", "", IFERROR(INDEX($BN82:$EY82, $EZ82, MATCH(FE$8, $BN$2:$EY$2, 0)), ""))</f>
        <v/>
      </c>
      <c r="FF82" s="69" t="str" cm="1">
        <f t="array" ref="FF82">IF($X82="", "", IFERROR(INDEX($BN82:$EY82, $EZ82, MATCH(FF$8, $BN$2:$EY$2, 0)), ""))</f>
        <v/>
      </c>
      <c r="FG82" s="69" t="str" cm="1">
        <f t="array" ref="FG82">IF($X82="", "", IFERROR(INDEX($BN82:$EY82, $EZ82, MATCH(FG$8, $BN$2:$EY$2, 0)), ""))</f>
        <v/>
      </c>
      <c r="FH82" s="69" t="str" cm="1">
        <f t="array" ref="FH82">IF($X82="", "", IFERROR(INDEX($BN82:$EY82, $EZ82, MATCH(FH$8, $BN$2:$EY$2, 0)), ""))</f>
        <v/>
      </c>
      <c r="FI82" s="69" t="str" cm="1">
        <f t="array" ref="FI82">IF($X82="", "", IFERROR(INDEX($BN82:$EY82, $EZ82, MATCH(FI$8, $BN$2:$EY$2, 0)), ""))</f>
        <v/>
      </c>
      <c r="FJ82" s="69" t="str" cm="1">
        <f t="array" ref="FJ82">IF($X82="", "", IFERROR(INDEX($BN82:$EY82, $EZ82, MATCH(FJ$8, $BN$2:$EY$2, 0)), ""))</f>
        <v/>
      </c>
      <c r="FK82" s="69" t="str" cm="1">
        <f t="array" ref="FK82">IF($X82="", "", IFERROR(INDEX($BN82:$EY82, $EZ82, MATCH(FK$8, $BN$2:$EY$2, 0)), ""))</f>
        <v/>
      </c>
      <c r="FL82" s="69" t="str" cm="1">
        <f t="array" ref="FL82">IF($X82="", "", IFERROR(INDEX($BN82:$EY82, $EZ82, MATCH(FL$8, $BN$2:$EY$2, 0)), ""))</f>
        <v/>
      </c>
      <c r="FM82" s="69" t="str" cm="1">
        <f t="array" ref="FM82">IF($X82="", "", IFERROR(INDEX($BN82:$EY82, $EZ82, MATCH(FM$8, $BN$2:$EY$2, 0)), ""))</f>
        <v/>
      </c>
      <c r="FN82" s="69" t="str" cm="1">
        <f t="array" ref="FN82">IF($X82="", "", IFERROR(INDEX($BN82:$EY82, $EZ82, MATCH(FN$8, $BN$2:$EY$2, 0)), ""))</f>
        <v/>
      </c>
      <c r="FO82" s="69" t="str" cm="1">
        <f t="array" ref="FO82">IF($X82="", "", IFERROR(INDEX($BN82:$EY82, $EZ82, MATCH(FO$8, $BN$2:$EY$2, 0)), ""))</f>
        <v/>
      </c>
      <c r="FP82" s="69" t="str" cm="1">
        <f t="array" ref="FP82">IF($X82="", "", IFERROR(INDEX($BN82:$EY82, $EZ82, MATCH(FP$8, $BN$2:$EY$2, 0)), ""))</f>
        <v/>
      </c>
      <c r="FQ82" s="69" t="str" cm="1">
        <f t="array" ref="FQ82">IF($X82="", "", IFERROR(INDEX($BN82:$EY82, $EZ82, MATCH(FQ$8, $BN$2:$EY$2, 0)), ""))</f>
        <v/>
      </c>
      <c r="FR82" s="69" t="str" cm="1">
        <f t="array" ref="FR82">IF($X82="", "", IFERROR(INDEX($BN82:$EY82, $EZ82, MATCH(FR$8, $BN$2:$EY$2, 0)), ""))</f>
        <v/>
      </c>
      <c r="FS82" s="69" t="str" cm="1">
        <f t="array" ref="FS82">IF($X82="", "", IFERROR(INDEX($BN82:$EY82, $EZ82, MATCH(FS$8, $BN$2:$EY$2, 0)), ""))</f>
        <v/>
      </c>
      <c r="FT82" s="69" t="str" cm="1">
        <f t="array" ref="FT82">IF($X82="", "", IFERROR(INDEX($BN82:$EY82, $EZ82, MATCH(FT$8, $BN$2:$EY$2, 0)), ""))</f>
        <v/>
      </c>
      <c r="FU82" s="69" t="str" cm="1">
        <f t="array" ref="FU82">IF($X82="", "", IFERROR(INDEX($BN82:$EY82, $EZ82, MATCH(FU$8, $BN$2:$EY$2, 0)), ""))</f>
        <v/>
      </c>
      <c r="FV82" s="69" t="str" cm="1">
        <f t="array" ref="FV82">IF($X82="", "", IFERROR(INDEX($BN82:$EY82, $EZ82, MATCH(FV$8, $BN$2:$EY$2, 0)), ""))</f>
        <v/>
      </c>
      <c r="FW82" s="69" t="str" cm="1">
        <f t="array" ref="FW82">IF($X82="", "", IFERROR(INDEX($BN82:$EY82, $EZ82, MATCH(FW$8, $BN$2:$EY$2, 0)), ""))</f>
        <v/>
      </c>
      <c r="FX82" s="69" t="str" cm="1">
        <f t="array" ref="FX82">IF($X82="", "", IFERROR(INDEX($BN82:$EY82, $EZ82, MATCH(FX$8, $BN$2:$EY$2, 0)), ""))</f>
        <v/>
      </c>
      <c r="FY82" s="69" t="str" cm="1">
        <f t="array" ref="FY82">IF($X82="", "", IFERROR(INDEX($BN82:$EY82, $EZ82, MATCH(FY$8, $BN$2:$EY$2, 0)), ""))</f>
        <v/>
      </c>
      <c r="FZ82" s="69" t="str" cm="1">
        <f t="array" ref="FZ82">IF($X82="", "", IFERROR(INDEX($BN82:$EY82, $EZ82, MATCH(FZ$8, $BN$2:$EY$2, 0)), ""))</f>
        <v/>
      </c>
      <c r="GA82" s="69" t="str" cm="1">
        <f t="array" ref="GA82">IF($X82="", "", IFERROR(INDEX($BN82:$EY82, $EZ82, MATCH(GA$8, $BN$2:$EY$2, 0)), ""))</f>
        <v/>
      </c>
      <c r="GB82" s="69" t="str" cm="1">
        <f t="array" ref="GB82">IF($X82="", "", IFERROR(INDEX($BN82:$EY82, $EZ82, MATCH(GB$8, $BN$2:$EY$2, 0)), ""))</f>
        <v/>
      </c>
      <c r="GC82" s="69" t="str" cm="1">
        <f t="array" ref="GC82">IF($X82="", "", IFERROR(INDEX($BN82:$EY82, $EZ82, MATCH(GC$8, $BN$2:$EY$2, 0)), ""))</f>
        <v/>
      </c>
      <c r="GD82" s="69" t="str" cm="1">
        <f t="array" ref="GD82">IF($X82="", "", IFERROR(INDEX($BN82:$EY82, $EZ82, MATCH(GD$8, $BN$2:$EY$2, 0)), ""))</f>
        <v/>
      </c>
      <c r="GE82" s="69" t="str" cm="1">
        <f t="array" ref="GE82">IF($X82="", "", IFERROR(INDEX($BN82:$EY82, $EZ82, MATCH(GE$8, $BN$2:$EY$2, 0)), ""))</f>
        <v/>
      </c>
      <c r="GF82" s="69" t="str" cm="1">
        <f t="array" ref="GF82">IF($X82="", "", IFERROR(INDEX($BN82:$EY82, $EZ82, MATCH(GF$8, $BN$2:$EY$2, 0)), ""))</f>
        <v/>
      </c>
      <c r="GG82" s="69" t="str" cm="1">
        <f t="array" ref="GG82">IF($X82="", "", IFERROR(INDEX($BN82:$EY82, $EZ82, MATCH(GG$8, $BN$2:$EY$2, 0)), ""))</f>
        <v/>
      </c>
      <c r="GH82" s="69" t="str" cm="1">
        <f t="array" ref="GH82">IF($X82="", "", IFERROR(INDEX($BN82:$EY82, $EZ82, MATCH(GH$8, $BN$2:$EY$2, 0)), ""))</f>
        <v/>
      </c>
      <c r="GI82" s="69" t="str" cm="1">
        <f t="array" ref="GI82">IF($X82="", "", IFERROR(INDEX($BN82:$EY82, $EZ82, MATCH(GI$8, $BN$2:$EY$2, 0)), ""))</f>
        <v/>
      </c>
      <c r="GJ82" s="69" t="str" cm="1">
        <f t="array" ref="GJ82">IF($X82="", "", IFERROR(INDEX($BN82:$EY82, $EZ82, MATCH(GJ$8, $BN$2:$EY$2, 0)), ""))</f>
        <v/>
      </c>
      <c r="GK82" s="69" t="str" cm="1">
        <f t="array" ref="GK82">IF($X82="", "", IFERROR(INDEX($BN82:$EY82, $EZ82, MATCH(GK$8, $BN$2:$EY$2, 0)), ""))</f>
        <v/>
      </c>
      <c r="GL82" s="69" t="str" cm="1">
        <f t="array" ref="GL82">IF($X82="", "", IFERROR(INDEX($BN82:$EY82, $EZ82, MATCH(GL$8, $BN$2:$EY$2, 0)), ""))</f>
        <v/>
      </c>
      <c r="GM82" s="69" t="str" cm="1">
        <f t="array" ref="GM82">IF($X82="", "", IFERROR(INDEX($BN82:$EY82, $EZ82, MATCH(GM$8, $BN$2:$EY$2, 0)), ""))</f>
        <v/>
      </c>
      <c r="GN82" s="69" t="str" cm="1">
        <f t="array" ref="GN82">IF($X82="", "", IFERROR(INDEX($BN82:$EY82, $EZ82, MATCH(GN$8, $BN$2:$EY$2, 0)), ""))</f>
        <v/>
      </c>
      <c r="GO82" s="69" t="str" cm="1">
        <f t="array" ref="GO82">IF($X82="", "", IFERROR(INDEX($BN82:$EY82, $EZ82, MATCH(GO$8, $BN$2:$EY$2, 0)), ""))</f>
        <v/>
      </c>
      <c r="GP82" s="69" t="str" cm="1">
        <f t="array" ref="GP82">IF($X82="", "", IFERROR(INDEX($BN82:$EY82, $EZ82, MATCH(GP$8, $BN$2:$EY$2, 0)), ""))</f>
        <v/>
      </c>
      <c r="GQ82" s="69" t="str" cm="1">
        <f t="array" ref="GQ82">IF($X82="", "", IFERROR(INDEX($BN82:$EY82, $EZ82, MATCH(GQ$8, $BN$2:$EY$2, 0)), ""))</f>
        <v/>
      </c>
      <c r="GR82" s="69" t="str" cm="1">
        <f t="array" ref="GR82">IF($X82="", "", IFERROR(INDEX($BN82:$EY82, $EZ82, MATCH(GR$8, $BN$2:$EY$2, 0)), ""))</f>
        <v/>
      </c>
      <c r="GS82" s="69" t="str" cm="1">
        <f t="array" ref="GS82">IF($X82="", "", IFERROR(INDEX($BN82:$EY82, $EZ82, MATCH(GS$8, $BN$2:$EY$2, 0)), ""))</f>
        <v/>
      </c>
      <c r="GT82" s="69" t="str" cm="1">
        <f t="array" ref="GT82">IF($X82="", "", IFERROR(INDEX($BN82:$EY82, $EZ82, MATCH(GT$8, $BN$2:$EY$2, 0)), ""))</f>
        <v/>
      </c>
      <c r="GU82" s="69" t="str" cm="1">
        <f t="array" ref="GU82">IF($X82="", "", IFERROR(INDEX($BN82:$EY82, $EZ82, MATCH(GU$8, $BN$2:$EY$2, 0)), ""))</f>
        <v/>
      </c>
      <c r="GV82" s="69" t="str" cm="1">
        <f t="array" ref="GV82">IF($X82="", "", IFERROR(INDEX($BN82:$EY82, $EZ82, MATCH(GV$8, $BN$2:$EY$2, 0)), ""))</f>
        <v/>
      </c>
      <c r="GW82" s="69" t="str" cm="1">
        <f t="array" ref="GW82">IF($X82="", "", IFERROR(INDEX($BN82:$EY82, $EZ82, MATCH(GW$8, $BN$2:$EY$2, 0)), ""))</f>
        <v/>
      </c>
      <c r="GX82" s="69" t="str" cm="1">
        <f t="array" ref="GX82">IF($X82="", "", IFERROR(INDEX($BN82:$EY82, $EZ82, MATCH(GX$8, $BN$2:$EY$2, 0)), ""))</f>
        <v/>
      </c>
      <c r="GY82" s="69" t="str" cm="1">
        <f t="array" ref="GY82">IF($X82="", "", IFERROR(INDEX($BN82:$EY82, $EZ82, MATCH(GY$8, $BN$2:$EY$2, 0)), ""))</f>
        <v/>
      </c>
      <c r="GZ82" s="69" t="str" cm="1">
        <f t="array" ref="GZ82">IF($X82="", "", IFERROR(INDEX($BN82:$EY82, $EZ82, MATCH(GZ$8, $BN$2:$EY$2, 0)), ""))</f>
        <v/>
      </c>
      <c r="HA82" s="69" t="str" cm="1">
        <f t="array" ref="HA82">IF($X82="", "", IFERROR(INDEX($BN82:$EY82, $EZ82, MATCH(HA$8, $BN$2:$EY$2, 0)), ""))</f>
        <v/>
      </c>
      <c r="HB82" s="69" t="str" cm="1">
        <f t="array" ref="HB82">IF($X82="", "", IFERROR(INDEX($BN82:$EY82, $EZ82, MATCH(HB$8, $BN$2:$EY$2, 0)), ""))</f>
        <v/>
      </c>
      <c r="HC82" s="69" t="str" cm="1">
        <f t="array" ref="HC82">IF($X82="", "", IFERROR(INDEX($BN82:$EY82, $EZ82, MATCH(HC$8, $BN$2:$EY$2, 0)), ""))</f>
        <v/>
      </c>
      <c r="HD82" s="69" t="str" cm="1">
        <f t="array" ref="HD82">IF($X82="", "", IFERROR(INDEX($BN82:$EY82, $EZ82, MATCH(HD$8, $BN$2:$EY$2, 0)), ""))</f>
        <v/>
      </c>
      <c r="HE82" s="69" t="str" cm="1">
        <f t="array" ref="HE82">IF($X82="", "", IFERROR(INDEX($BN82:$EY82, $EZ82, MATCH(HE$8, $BN$2:$EY$2, 0)), ""))</f>
        <v/>
      </c>
      <c r="HF82" s="69" t="str" cm="1">
        <f t="array" ref="HF82">IF($X82="", "", IFERROR(INDEX($BN82:$EY82, $EZ82, MATCH(HF$8, $BN$2:$EY$2, 0)), ""))</f>
        <v/>
      </c>
      <c r="HG82" s="69" t="str" cm="1">
        <f t="array" ref="HG82">IF($X82="", "", IFERROR(INDEX($BN82:$EY82, $EZ82, MATCH(HG$8, $BN$2:$EY$2, 0)), ""))</f>
        <v/>
      </c>
      <c r="HH82" s="69" t="str" cm="1">
        <f t="array" ref="HH82">IF($X82="", "", IFERROR(INDEX($BN82:$EY82, $EZ82, MATCH(HH$8, $BN$2:$EY$2, 0)), ""))</f>
        <v/>
      </c>
      <c r="HI82" s="69" t="str" cm="1">
        <f t="array" ref="HI82">IF($X82="", "", IFERROR(INDEX($BN82:$EY82, $EZ82, MATCH(HI$8, $BN$2:$EY$2, 0)), ""))</f>
        <v/>
      </c>
      <c r="HJ82" s="69" t="str" cm="1">
        <f t="array" ref="HJ82">IF($X82="", "", IFERROR(INDEX($BN82:$EY82, $EZ82, MATCH(HJ$8, $BN$2:$EY$2, 0)), ""))</f>
        <v/>
      </c>
      <c r="HK82" s="69" t="str" cm="1">
        <f t="array" ref="HK82">IF($X82="", "", IFERROR(INDEX($BN82:$EY82, $EZ82, MATCH(HK$8, $BN$2:$EY$2, 0)), ""))</f>
        <v/>
      </c>
      <c r="HL82" s="69" t="str" cm="1">
        <f t="array" ref="HL82">IF($X82="", "", IFERROR(INDEX($BN82:$EY82, $EZ82, MATCH(HL$8, $BN$2:$EY$2, 0)), ""))</f>
        <v/>
      </c>
      <c r="HM82" s="69" t="str" cm="1">
        <f t="array" ref="HM82">IF($X82="", "", IFERROR(INDEX($BN82:$EY82, $EZ82, MATCH(HM$8, $BN$2:$EY$2, 0)), ""))</f>
        <v/>
      </c>
      <c r="HN82" s="69" t="str" cm="1">
        <f t="array" ref="HN82">IF($X82="", "", IFERROR(INDEX($BN82:$EY82, $EZ82, MATCH(HN$8, $BN$2:$EY$2, 0)), ""))</f>
        <v/>
      </c>
      <c r="HO82" s="69" t="str" cm="1">
        <f t="array" ref="HO82">IF($X82="", "", IFERROR(INDEX($BN82:$EY82, $EZ82, MATCH(HO$8, $BN$2:$EY$2, 0)), ""))</f>
        <v/>
      </c>
      <c r="HP82" s="69" t="str" cm="1">
        <f t="array" ref="HP82">IF($X82="", "", IFERROR(INDEX($BN82:$EY82, $EZ82, MATCH(HP$8, $BN$2:$EY$2, 0)), ""))</f>
        <v/>
      </c>
      <c r="HQ82" s="69" t="str" cm="1">
        <f t="array" ref="HQ82">IF($X82="", "", IFERROR(INDEX($BN82:$EY82, $EZ82, MATCH(HQ$8, $BN$2:$EY$2, 0)), ""))</f>
        <v/>
      </c>
      <c r="HR82" s="70" t="str" cm="1">
        <f t="array" ref="HR82">IF($X82="", "", IFERROR(INDEX($BN82:$EY82, $EZ82, MATCH(HR$8, $BN$2:$EY$2, 0)), ""))</f>
        <v/>
      </c>
      <c r="HT82" s="8" t="str" cm="1">
        <f t="array" ref="HT82">IFERROR(INDEX($FA$6:$HR$6, $HS$6, MATCH(MIN($FA82:$HR82), $FA82:$HR82, 0)), "")</f>
        <v/>
      </c>
      <c r="HV82" s="8" t="str" cm="1">
        <f t="array" ref="HV82">IFERROR(INDEX(Trainers!$I$11:$I$20, MATCH(IFERROR(INDEX($FA$7:$HR$7, $HS$6, MATCH(MIN($FA82:$HR82), $FA82:$HR82, 0)), ""), Trainers!$AB$11:$AB$20, 0)), "")</f>
        <v/>
      </c>
      <c r="HX82" s="81" t="str">
        <f t="shared" si="167"/>
        <v/>
      </c>
      <c r="HY82" s="88" t="str">
        <f t="shared" si="168"/>
        <v/>
      </c>
      <c r="HZ82" s="81" t="str">
        <f t="shared" si="167"/>
        <v/>
      </c>
      <c r="IA82" s="88" t="str">
        <f t="shared" si="168"/>
        <v/>
      </c>
      <c r="IB82" s="81" t="str">
        <f t="shared" si="167"/>
        <v/>
      </c>
      <c r="IC82" s="88" t="str">
        <f t="shared" si="168"/>
        <v/>
      </c>
      <c r="ID82" s="81" t="str">
        <f t="shared" si="167"/>
        <v/>
      </c>
      <c r="IE82" s="88" t="str">
        <f t="shared" si="168"/>
        <v/>
      </c>
      <c r="IF82" s="81" t="str">
        <f t="shared" si="167"/>
        <v/>
      </c>
      <c r="IG82" s="88" t="str">
        <f t="shared" si="168"/>
        <v/>
      </c>
      <c r="IH82" s="81" t="str">
        <f t="shared" si="167"/>
        <v/>
      </c>
      <c r="II82" s="88" t="str">
        <f t="shared" si="168"/>
        <v/>
      </c>
      <c r="IJ82" s="81" t="str">
        <f t="shared" si="167"/>
        <v/>
      </c>
      <c r="IK82" s="88" t="str">
        <f t="shared" si="168"/>
        <v/>
      </c>
      <c r="IL82" s="81" t="str">
        <f t="shared" si="167"/>
        <v/>
      </c>
      <c r="IM82" s="88" t="str">
        <f t="shared" si="168"/>
        <v/>
      </c>
      <c r="IN82" s="81" t="str">
        <f t="shared" si="267"/>
        <v/>
      </c>
      <c r="IO82" s="88" t="str">
        <f t="shared" si="268"/>
        <v/>
      </c>
      <c r="IP82" s="81" t="str">
        <f t="shared" si="267"/>
        <v/>
      </c>
      <c r="IQ82" s="88" t="str">
        <f t="shared" si="268"/>
        <v/>
      </c>
      <c r="IS82" s="81" t="str" cm="1">
        <f t="array" ref="IS82">IF($X82="", "", IFERROR(INDEX($HX$3:$IQ$3, $IR$3, MATCH(IS$10, $HX82:$IQ82, 0)), ""))</f>
        <v/>
      </c>
      <c r="IT82" s="89" t="str" cm="1">
        <f t="array" ref="IT82">IF($X82="", "", IFERROR(INDEX($HX$3:$IQ$3, $IR$3, MATCH(IT$10, $HX82:$IQ82, 0)), ""))</f>
        <v/>
      </c>
      <c r="IU82" s="89" t="str" cm="1">
        <f t="array" ref="IU82">IF($X82="", "", IFERROR(INDEX($HX$3:$IQ$3, $IR$3, MATCH(IU$10, $HX82:$IQ82, 0)), ""))</f>
        <v/>
      </c>
      <c r="IV82" s="8" t="str">
        <f t="shared" si="269"/>
        <v/>
      </c>
      <c r="IX82" s="8" t="str">
        <f t="shared" si="270"/>
        <v/>
      </c>
      <c r="IZ82" s="8" t="str">
        <f>IF($BL82="", "", IFERROR(INDEX(Trainers!$AB$11:$AB$20, MATCH($BL82, Trainers!$I$11:$I$20, 0)), ""))</f>
        <v/>
      </c>
      <c r="JA82" s="78" t="str">
        <f t="shared" si="271"/>
        <v/>
      </c>
      <c r="JB82" s="8" t="str" cm="1">
        <f t="array" ref="JB82">IFERROR(INDEX($BN$7:$EY$7, $BM$7, MATCH(CONCATENATE($IZ82, " - ", $BJ82), $BN$2:$EY$2, 0)), "")</f>
        <v/>
      </c>
      <c r="JC82" s="8" t="str">
        <f t="shared" si="272"/>
        <v/>
      </c>
      <c r="JE82" s="8" t="str">
        <f>IF($HV82="", "", IFERROR(INDEX(Trainers!$AB$11:$AB$20, MATCH($HV82, Trainers!$I$11:$I$20, 0)), ""))</f>
        <v/>
      </c>
      <c r="JF82" s="78" t="str" cm="1">
        <f t="array" ref="JF82">IF(IFERROR(INDEX($F82:$L82, $Y82, MATCH($HT82, $F$9:$L$9, 0)), "")="", "", IFERROR(INDEX($F82:$L82, $Y82, MATCH($HT82, $F$9:$L$9, 0)), ""))</f>
        <v/>
      </c>
      <c r="JG82" s="8" t="str" cm="1">
        <f t="array" ref="JG82">IFERROR(INDEX($BN$7:$EY$7, $BM$7, MATCH(CONCATENATE($JE82, " - ", $HT82), $BN$2:$EY$2, 0)), "")</f>
        <v/>
      </c>
      <c r="JH82" s="8" t="str">
        <f t="shared" si="273"/>
        <v/>
      </c>
    </row>
    <row r="83" spans="1:268" x14ac:dyDescent="0.25">
      <c r="A83" s="2"/>
      <c r="B83" s="20"/>
      <c r="C83" s="21"/>
      <c r="D83" s="38"/>
      <c r="E83" s="22"/>
      <c r="F83" s="22"/>
      <c r="G83" s="22"/>
      <c r="H83" s="22"/>
      <c r="I83" s="22"/>
      <c r="J83" s="22"/>
      <c r="K83" s="22"/>
      <c r="L83" s="23"/>
      <c r="M83" s="2"/>
      <c r="N83" s="101" t="str">
        <f t="shared" si="194"/>
        <v/>
      </c>
      <c r="O83" s="2"/>
      <c r="P83" s="62"/>
      <c r="Q83" s="62"/>
      <c r="R83" s="62"/>
      <c r="X83" s="8" t="str">
        <f t="shared" si="195"/>
        <v/>
      </c>
      <c r="Z83" s="8" t="str">
        <f t="shared" si="184"/>
        <v/>
      </c>
      <c r="AA83" s="8" t="str">
        <f t="shared" si="185"/>
        <v/>
      </c>
      <c r="AB83" s="8" t="str">
        <f t="shared" si="186"/>
        <v/>
      </c>
      <c r="AC83" s="8" t="str">
        <f t="shared" si="171"/>
        <v/>
      </c>
      <c r="AD83" s="8" t="str">
        <f t="shared" si="172"/>
        <v/>
      </c>
      <c r="AE83" s="8" t="str">
        <f t="shared" si="173"/>
        <v/>
      </c>
      <c r="AF83" s="8" t="str">
        <f t="shared" si="174"/>
        <v/>
      </c>
      <c r="AG83" s="8" t="str">
        <f t="shared" si="175"/>
        <v/>
      </c>
      <c r="AH83" s="8" t="str">
        <f t="shared" si="176"/>
        <v/>
      </c>
      <c r="AI83" s="8" t="str">
        <f t="shared" si="177"/>
        <v/>
      </c>
      <c r="AJ83" s="8" t="str">
        <f t="shared" si="178"/>
        <v/>
      </c>
      <c r="AL83" s="68" t="str">
        <f t="shared" si="187"/>
        <v/>
      </c>
      <c r="AM83" s="69" t="str">
        <f t="shared" si="188"/>
        <v/>
      </c>
      <c r="AN83" s="69" t="str">
        <f t="shared" si="189"/>
        <v/>
      </c>
      <c r="AO83" s="69" t="str">
        <f t="shared" si="190"/>
        <v/>
      </c>
      <c r="AP83" s="69" t="str">
        <f t="shared" si="191"/>
        <v/>
      </c>
      <c r="AQ83" s="69" t="str">
        <f t="shared" si="192"/>
        <v/>
      </c>
      <c r="AR83" s="70" t="str">
        <f t="shared" si="193"/>
        <v/>
      </c>
      <c r="AT83" s="68" t="str">
        <f>IF($D83="", "", IFERROR(INDEX('Training Positions'!C$11:C$30, MATCH($D83, 'Training Positions'!$B$11:$B$30, 0)), ""))</f>
        <v/>
      </c>
      <c r="AU83" s="69" t="str">
        <f>IF($D83="", "", IFERROR(INDEX('Training Positions'!D$11:D$30, MATCH($D83, 'Training Positions'!$B$11:$B$30, 0)), ""))</f>
        <v/>
      </c>
      <c r="AV83" s="69" t="str">
        <f>IF($D83="", "", IFERROR(INDEX('Training Positions'!E$11:E$30, MATCH($D83, 'Training Positions'!$B$11:$B$30, 0)), ""))</f>
        <v/>
      </c>
      <c r="AW83" s="69" t="str">
        <f>IF($D83="", "", IFERROR(INDEX('Training Positions'!F$11:F$30, MATCH($D83, 'Training Positions'!$B$11:$B$30, 0)), ""))</f>
        <v/>
      </c>
      <c r="AX83" s="69" t="str">
        <f>IF($D83="", "", IFERROR(INDEX('Training Positions'!G$11:G$30, MATCH($D83, 'Training Positions'!$B$11:$B$30, 0)), ""))</f>
        <v/>
      </c>
      <c r="AY83" s="69" t="str">
        <f>IF($D83="", "", IFERROR(INDEX('Training Positions'!H$11:H$30, MATCH($D83, 'Training Positions'!$B$11:$B$30, 0)), ""))</f>
        <v/>
      </c>
      <c r="AZ83" s="70" t="str">
        <f>IF($D83="", "", IFERROR(INDEX('Training Positions'!I$11:I$30, MATCH($D83, 'Training Positions'!$B$11:$B$30, 0)), ""))</f>
        <v/>
      </c>
      <c r="BB83" s="68" t="str">
        <f t="shared" si="183"/>
        <v/>
      </c>
      <c r="BC83" s="69" t="str">
        <f t="shared" si="183"/>
        <v/>
      </c>
      <c r="BD83" s="69" t="str">
        <f t="shared" si="182"/>
        <v/>
      </c>
      <c r="BE83" s="69" t="str">
        <f t="shared" si="182"/>
        <v/>
      </c>
      <c r="BF83" s="69" t="str">
        <f t="shared" si="182"/>
        <v/>
      </c>
      <c r="BG83" s="69" t="str">
        <f t="shared" si="182"/>
        <v/>
      </c>
      <c r="BH83" s="70" t="str">
        <f t="shared" si="182"/>
        <v/>
      </c>
      <c r="BJ83" s="8" t="str" cm="1">
        <f t="array" ref="BJ83">IF($X83="", "", IFERROR(INDEX($BB$10:$BH$10, $BA$10, MATCH(MIN($BB83:$BH83), $BB83:$BH83, 0)), ""))</f>
        <v/>
      </c>
      <c r="BK83" s="78" t="str">
        <f t="shared" si="196"/>
        <v/>
      </c>
      <c r="BL83" s="8" t="str">
        <f>IF($IX83="", "", IFERROR(INDEX(Trainers!$I$11:$I$20, MATCH($IX83, Trainers!$AB$11:$AB$20, 0)), ""))</f>
        <v/>
      </c>
      <c r="BN83" s="68" t="str" cm="1">
        <f t="array" ref="BN83">IF(OR($X83="", BN$7=""), "", IFERROR(IF(IFERROR(INDEX($F83:$L83, $BM83, MATCH(BN$6, $F$9:$L$9, 0)), "")&gt;BN$7, "", IFERROR(INDEX($BB83:$BH83, $BM83, MATCH(BN$6, $BB$10:$BH$10, 0)), "")), ""))</f>
        <v/>
      </c>
      <c r="BO83" s="70" t="str" cm="1">
        <f t="array" ref="BO83">IF(OR($X83="", BO$7=""), "", IFERROR(IF(IFERROR(INDEX($F83:$L83, $BM83, MATCH(BO$6, $F$9:$L$9, 0)), "")&gt;BO$7, "", IFERROR(INDEX($BB83:$BH83, $BM83, MATCH(BO$6, $BB$10:$BH$10, 0)), "")), ""))</f>
        <v/>
      </c>
      <c r="BP83" s="68" t="str">
        <f t="shared" si="197"/>
        <v/>
      </c>
      <c r="BQ83" s="69" t="str">
        <f t="shared" si="198"/>
        <v/>
      </c>
      <c r="BR83" s="69" t="str">
        <f t="shared" si="199"/>
        <v/>
      </c>
      <c r="BS83" s="69" t="str">
        <f t="shared" si="200"/>
        <v/>
      </c>
      <c r="BT83" s="69" t="str">
        <f t="shared" si="201"/>
        <v/>
      </c>
      <c r="BU83" s="69" t="str">
        <f t="shared" si="202"/>
        <v/>
      </c>
      <c r="BV83" s="70" t="str">
        <f t="shared" si="203"/>
        <v/>
      </c>
      <c r="BW83" s="68" t="str" cm="1">
        <f t="array" ref="BW83">IF(OR($X83="", BW$7=""), "", IFERROR(IF(IFERROR(INDEX($F83:$L83, $BM83, MATCH(BW$6, $F$9:$L$9, 0)), "")&gt;BW$7, "", IFERROR(INDEX($BB83:$BH83, $BM83, MATCH(BW$6, $BB$10:$BH$10, 0)), "")), ""))</f>
        <v/>
      </c>
      <c r="BX83" s="70" t="str" cm="1">
        <f t="array" ref="BX83">IF(OR($X83="", BX$7=""), "", IFERROR(IF(IFERROR(INDEX($F83:$L83, $BM83, MATCH(BX$6, $F$9:$L$9, 0)), "")&gt;BX$7, "", IFERROR(INDEX($BB83:$BH83, $BM83, MATCH(BX$6, $BB$10:$BH$10, 0)), "")), ""))</f>
        <v/>
      </c>
      <c r="BY83" s="68" t="str">
        <f t="shared" si="204"/>
        <v/>
      </c>
      <c r="BZ83" s="69" t="str">
        <f t="shared" si="205"/>
        <v/>
      </c>
      <c r="CA83" s="69" t="str">
        <f t="shared" si="206"/>
        <v/>
      </c>
      <c r="CB83" s="69" t="str">
        <f t="shared" si="207"/>
        <v/>
      </c>
      <c r="CC83" s="69" t="str">
        <f t="shared" si="208"/>
        <v/>
      </c>
      <c r="CD83" s="69" t="str">
        <f t="shared" si="209"/>
        <v/>
      </c>
      <c r="CE83" s="70" t="str">
        <f t="shared" si="210"/>
        <v/>
      </c>
      <c r="CF83" s="68" t="str" cm="1">
        <f t="array" ref="CF83">IF(OR($X83="", CF$7=""), "", IFERROR(IF(IFERROR(INDEX($F83:$L83, $BM83, MATCH(CF$6, $F$9:$L$9, 0)), "")&gt;CF$7, "", IFERROR(INDEX($BB83:$BH83, $BM83, MATCH(CF$6, $BB$10:$BH$10, 0)), "")), ""))</f>
        <v/>
      </c>
      <c r="CG83" s="70" t="str" cm="1">
        <f t="array" ref="CG83">IF(OR($X83="", CG$7=""), "", IFERROR(IF(IFERROR(INDEX($F83:$L83, $BM83, MATCH(CG$6, $F$9:$L$9, 0)), "")&gt;CG$7, "", IFERROR(INDEX($BB83:$BH83, $BM83, MATCH(CG$6, $BB$10:$BH$10, 0)), "")), ""))</f>
        <v/>
      </c>
      <c r="CH83" s="68" t="str">
        <f t="shared" si="211"/>
        <v/>
      </c>
      <c r="CI83" s="69" t="str">
        <f t="shared" si="212"/>
        <v/>
      </c>
      <c r="CJ83" s="69" t="str">
        <f t="shared" si="213"/>
        <v/>
      </c>
      <c r="CK83" s="69" t="str">
        <f t="shared" si="214"/>
        <v/>
      </c>
      <c r="CL83" s="69" t="str">
        <f t="shared" si="215"/>
        <v/>
      </c>
      <c r="CM83" s="69" t="str">
        <f t="shared" si="216"/>
        <v/>
      </c>
      <c r="CN83" s="70" t="str">
        <f t="shared" si="217"/>
        <v/>
      </c>
      <c r="CO83" s="68" t="str" cm="1">
        <f t="array" ref="CO83">IF(OR($X83="", CO$7=""), "", IFERROR(IF(IFERROR(INDEX($F83:$L83, $BM83, MATCH(CO$6, $F$9:$L$9, 0)), "")&gt;CO$7, "", IFERROR(INDEX($BB83:$BH83, $BM83, MATCH(CO$6, $BB$10:$BH$10, 0)), "")), ""))</f>
        <v/>
      </c>
      <c r="CP83" s="70" t="str" cm="1">
        <f t="array" ref="CP83">IF(OR($X83="", CP$7=""), "", IFERROR(IF(IFERROR(INDEX($F83:$L83, $BM83, MATCH(CP$6, $F$9:$L$9, 0)), "")&gt;CP$7, "", IFERROR(INDEX($BB83:$BH83, $BM83, MATCH(CP$6, $BB$10:$BH$10, 0)), "")), ""))</f>
        <v/>
      </c>
      <c r="CQ83" s="68" t="str">
        <f t="shared" si="218"/>
        <v/>
      </c>
      <c r="CR83" s="69" t="str">
        <f t="shared" si="219"/>
        <v/>
      </c>
      <c r="CS83" s="69" t="str">
        <f t="shared" si="220"/>
        <v/>
      </c>
      <c r="CT83" s="69" t="str">
        <f t="shared" si="221"/>
        <v/>
      </c>
      <c r="CU83" s="69" t="str">
        <f t="shared" si="222"/>
        <v/>
      </c>
      <c r="CV83" s="69" t="str">
        <f t="shared" si="223"/>
        <v/>
      </c>
      <c r="CW83" s="70" t="str">
        <f t="shared" si="224"/>
        <v/>
      </c>
      <c r="CX83" s="68" t="str" cm="1">
        <f t="array" ref="CX83">IF(OR($X83="", CX$7=""), "", IFERROR(IF(IFERROR(INDEX($F83:$L83, $BM83, MATCH(CX$6, $F$9:$L$9, 0)), "")&gt;CX$7, "", IFERROR(INDEX($BB83:$BH83, $BM83, MATCH(CX$6, $BB$10:$BH$10, 0)), "")), ""))</f>
        <v/>
      </c>
      <c r="CY83" s="70" t="str" cm="1">
        <f t="array" ref="CY83">IF(OR($X83="", CY$7=""), "", IFERROR(IF(IFERROR(INDEX($F83:$L83, $BM83, MATCH(CY$6, $F$9:$L$9, 0)), "")&gt;CY$7, "", IFERROR(INDEX($BB83:$BH83, $BM83, MATCH(CY$6, $BB$10:$BH$10, 0)), "")), ""))</f>
        <v/>
      </c>
      <c r="CZ83" s="68" t="str">
        <f t="shared" si="225"/>
        <v/>
      </c>
      <c r="DA83" s="69" t="str">
        <f t="shared" si="226"/>
        <v/>
      </c>
      <c r="DB83" s="69" t="str">
        <f t="shared" si="227"/>
        <v/>
      </c>
      <c r="DC83" s="69" t="str">
        <f t="shared" si="228"/>
        <v/>
      </c>
      <c r="DD83" s="69" t="str">
        <f t="shared" si="229"/>
        <v/>
      </c>
      <c r="DE83" s="69" t="str">
        <f t="shared" si="230"/>
        <v/>
      </c>
      <c r="DF83" s="70" t="str">
        <f t="shared" si="231"/>
        <v/>
      </c>
      <c r="DG83" s="68" t="str" cm="1">
        <f t="array" ref="DG83">IF(OR($X83="", DG$7=""), "", IFERROR(IF(IFERROR(INDEX($F83:$L83, $BM83, MATCH(DG$6, $F$9:$L$9, 0)), "")&gt;DG$7, "", IFERROR(INDEX($BB83:$BH83, $BM83, MATCH(DG$6, $BB$10:$BH$10, 0)), "")), ""))</f>
        <v/>
      </c>
      <c r="DH83" s="70" t="str" cm="1">
        <f t="array" ref="DH83">IF(OR($X83="", DH$7=""), "", IFERROR(IF(IFERROR(INDEX($F83:$L83, $BM83, MATCH(DH$6, $F$9:$L$9, 0)), "")&gt;DH$7, "", IFERROR(INDEX($BB83:$BH83, $BM83, MATCH(DH$6, $BB$10:$BH$10, 0)), "")), ""))</f>
        <v/>
      </c>
      <c r="DI83" s="68" t="str">
        <f t="shared" si="232"/>
        <v/>
      </c>
      <c r="DJ83" s="69" t="str">
        <f t="shared" si="233"/>
        <v/>
      </c>
      <c r="DK83" s="69" t="str">
        <f t="shared" si="234"/>
        <v/>
      </c>
      <c r="DL83" s="69" t="str">
        <f t="shared" si="235"/>
        <v/>
      </c>
      <c r="DM83" s="69" t="str">
        <f t="shared" si="236"/>
        <v/>
      </c>
      <c r="DN83" s="69" t="str">
        <f t="shared" si="237"/>
        <v/>
      </c>
      <c r="DO83" s="70" t="str">
        <f t="shared" si="238"/>
        <v/>
      </c>
      <c r="DP83" s="68" t="str" cm="1">
        <f t="array" ref="DP83">IF(OR($X83="", DP$7=""), "", IFERROR(IF(IFERROR(INDEX($F83:$L83, $BM83, MATCH(DP$6, $F$9:$L$9, 0)), "")&gt;DP$7, "", IFERROR(INDEX($BB83:$BH83, $BM83, MATCH(DP$6, $BB$10:$BH$10, 0)), "")), ""))</f>
        <v/>
      </c>
      <c r="DQ83" s="70" t="str" cm="1">
        <f t="array" ref="DQ83">IF(OR($X83="", DQ$7=""), "", IFERROR(IF(IFERROR(INDEX($F83:$L83, $BM83, MATCH(DQ$6, $F$9:$L$9, 0)), "")&gt;DQ$7, "", IFERROR(INDEX($BB83:$BH83, $BM83, MATCH(DQ$6, $BB$10:$BH$10, 0)), "")), ""))</f>
        <v/>
      </c>
      <c r="DR83" s="68" t="str">
        <f t="shared" si="239"/>
        <v/>
      </c>
      <c r="DS83" s="69" t="str">
        <f t="shared" si="240"/>
        <v/>
      </c>
      <c r="DT83" s="69" t="str">
        <f t="shared" si="241"/>
        <v/>
      </c>
      <c r="DU83" s="69" t="str">
        <f t="shared" si="242"/>
        <v/>
      </c>
      <c r="DV83" s="69" t="str">
        <f t="shared" si="243"/>
        <v/>
      </c>
      <c r="DW83" s="69" t="str">
        <f t="shared" si="244"/>
        <v/>
      </c>
      <c r="DX83" s="70" t="str">
        <f t="shared" si="245"/>
        <v/>
      </c>
      <c r="DY83" s="68" t="str" cm="1">
        <f t="array" ref="DY83">IF(OR($X83="", DY$7=""), "", IFERROR(IF(IFERROR(INDEX($F83:$L83, $BM83, MATCH(DY$6, $F$9:$L$9, 0)), "")&gt;DY$7, "", IFERROR(INDEX($BB83:$BH83, $BM83, MATCH(DY$6, $BB$10:$BH$10, 0)), "")), ""))</f>
        <v/>
      </c>
      <c r="DZ83" s="70" t="str" cm="1">
        <f t="array" ref="DZ83">IF(OR($X83="", DZ$7=""), "", IFERROR(IF(IFERROR(INDEX($F83:$L83, $BM83, MATCH(DZ$6, $F$9:$L$9, 0)), "")&gt;DZ$7, "", IFERROR(INDEX($BB83:$BH83, $BM83, MATCH(DZ$6, $BB$10:$BH$10, 0)), "")), ""))</f>
        <v/>
      </c>
      <c r="EA83" s="68" t="str">
        <f t="shared" si="246"/>
        <v/>
      </c>
      <c r="EB83" s="69" t="str">
        <f t="shared" si="247"/>
        <v/>
      </c>
      <c r="EC83" s="69" t="str">
        <f t="shared" si="248"/>
        <v/>
      </c>
      <c r="ED83" s="69" t="str">
        <f t="shared" si="249"/>
        <v/>
      </c>
      <c r="EE83" s="69" t="str">
        <f t="shared" si="250"/>
        <v/>
      </c>
      <c r="EF83" s="69" t="str">
        <f t="shared" si="251"/>
        <v/>
      </c>
      <c r="EG83" s="70" t="str">
        <f t="shared" si="252"/>
        <v/>
      </c>
      <c r="EH83" s="68" t="str" cm="1">
        <f t="array" ref="EH83">IF(OR($X83="", EH$7=""), "", IFERROR(IF(IFERROR(INDEX($F83:$L83, $BM83, MATCH(EH$6, $F$9:$L$9, 0)), "")&gt;EH$7, "", IFERROR(INDEX($BB83:$BH83, $BM83, MATCH(EH$6, $BB$10:$BH$10, 0)), "")), ""))</f>
        <v/>
      </c>
      <c r="EI83" s="70" t="str" cm="1">
        <f t="array" ref="EI83">IF(OR($X83="", EI$7=""), "", IFERROR(IF(IFERROR(INDEX($F83:$L83, $BM83, MATCH(EI$6, $F$9:$L$9, 0)), "")&gt;EI$7, "", IFERROR(INDEX($BB83:$BH83, $BM83, MATCH(EI$6, $BB$10:$BH$10, 0)), "")), ""))</f>
        <v/>
      </c>
      <c r="EJ83" s="68" t="str">
        <f t="shared" si="253"/>
        <v/>
      </c>
      <c r="EK83" s="69" t="str">
        <f t="shared" si="254"/>
        <v/>
      </c>
      <c r="EL83" s="69" t="str">
        <f t="shared" si="255"/>
        <v/>
      </c>
      <c r="EM83" s="69" t="str">
        <f t="shared" si="256"/>
        <v/>
      </c>
      <c r="EN83" s="69" t="str">
        <f t="shared" si="257"/>
        <v/>
      </c>
      <c r="EO83" s="69" t="str">
        <f t="shared" si="258"/>
        <v/>
      </c>
      <c r="EP83" s="70" t="str">
        <f t="shared" si="259"/>
        <v/>
      </c>
      <c r="EQ83" s="68" t="str" cm="1">
        <f t="array" ref="EQ83">IF(OR($X83="", EQ$7=""), "", IFERROR(IF(IFERROR(INDEX($F83:$L83, $BM83, MATCH(EQ$6, $F$9:$L$9, 0)), "")&gt;EQ$7, "", IFERROR(INDEX($BB83:$BH83, $BM83, MATCH(EQ$6, $BB$10:$BH$10, 0)), "")), ""))</f>
        <v/>
      </c>
      <c r="ER83" s="70" t="str" cm="1">
        <f t="array" ref="ER83">IF(OR($X83="", ER$7=""), "", IFERROR(IF(IFERROR(INDEX($F83:$L83, $BM83, MATCH(ER$6, $F$9:$L$9, 0)), "")&gt;ER$7, "", IFERROR(INDEX($BB83:$BH83, $BM83, MATCH(ER$6, $BB$10:$BH$10, 0)), "")), ""))</f>
        <v/>
      </c>
      <c r="ES83" s="68" t="str">
        <f t="shared" si="260"/>
        <v/>
      </c>
      <c r="ET83" s="69" t="str">
        <f t="shared" si="261"/>
        <v/>
      </c>
      <c r="EU83" s="69" t="str">
        <f t="shared" si="262"/>
        <v/>
      </c>
      <c r="EV83" s="69" t="str">
        <f t="shared" si="263"/>
        <v/>
      </c>
      <c r="EW83" s="69" t="str">
        <f t="shared" si="264"/>
        <v/>
      </c>
      <c r="EX83" s="69" t="str">
        <f t="shared" si="265"/>
        <v/>
      </c>
      <c r="EY83" s="70" t="str">
        <f t="shared" si="266"/>
        <v/>
      </c>
      <c r="FA83" s="68" t="str" cm="1">
        <f t="array" ref="FA83">IF($X83="", "", IFERROR(INDEX($BN83:$EY83, $EZ83, MATCH(FA$8, $BN$2:$EY$2, 0)), ""))</f>
        <v/>
      </c>
      <c r="FB83" s="69" t="str" cm="1">
        <f t="array" ref="FB83">IF($X83="", "", IFERROR(INDEX($BN83:$EY83, $EZ83, MATCH(FB$8, $BN$2:$EY$2, 0)), ""))</f>
        <v/>
      </c>
      <c r="FC83" s="69" t="str" cm="1">
        <f t="array" ref="FC83">IF($X83="", "", IFERROR(INDEX($BN83:$EY83, $EZ83, MATCH(FC$8, $BN$2:$EY$2, 0)), ""))</f>
        <v/>
      </c>
      <c r="FD83" s="69" t="str" cm="1">
        <f t="array" ref="FD83">IF($X83="", "", IFERROR(INDEX($BN83:$EY83, $EZ83, MATCH(FD$8, $BN$2:$EY$2, 0)), ""))</f>
        <v/>
      </c>
      <c r="FE83" s="69" t="str" cm="1">
        <f t="array" ref="FE83">IF($X83="", "", IFERROR(INDEX($BN83:$EY83, $EZ83, MATCH(FE$8, $BN$2:$EY$2, 0)), ""))</f>
        <v/>
      </c>
      <c r="FF83" s="69" t="str" cm="1">
        <f t="array" ref="FF83">IF($X83="", "", IFERROR(INDEX($BN83:$EY83, $EZ83, MATCH(FF$8, $BN$2:$EY$2, 0)), ""))</f>
        <v/>
      </c>
      <c r="FG83" s="69" t="str" cm="1">
        <f t="array" ref="FG83">IF($X83="", "", IFERROR(INDEX($BN83:$EY83, $EZ83, MATCH(FG$8, $BN$2:$EY$2, 0)), ""))</f>
        <v/>
      </c>
      <c r="FH83" s="69" t="str" cm="1">
        <f t="array" ref="FH83">IF($X83="", "", IFERROR(INDEX($BN83:$EY83, $EZ83, MATCH(FH$8, $BN$2:$EY$2, 0)), ""))</f>
        <v/>
      </c>
      <c r="FI83" s="69" t="str" cm="1">
        <f t="array" ref="FI83">IF($X83="", "", IFERROR(INDEX($BN83:$EY83, $EZ83, MATCH(FI$8, $BN$2:$EY$2, 0)), ""))</f>
        <v/>
      </c>
      <c r="FJ83" s="69" t="str" cm="1">
        <f t="array" ref="FJ83">IF($X83="", "", IFERROR(INDEX($BN83:$EY83, $EZ83, MATCH(FJ$8, $BN$2:$EY$2, 0)), ""))</f>
        <v/>
      </c>
      <c r="FK83" s="69" t="str" cm="1">
        <f t="array" ref="FK83">IF($X83="", "", IFERROR(INDEX($BN83:$EY83, $EZ83, MATCH(FK$8, $BN$2:$EY$2, 0)), ""))</f>
        <v/>
      </c>
      <c r="FL83" s="69" t="str" cm="1">
        <f t="array" ref="FL83">IF($X83="", "", IFERROR(INDEX($BN83:$EY83, $EZ83, MATCH(FL$8, $BN$2:$EY$2, 0)), ""))</f>
        <v/>
      </c>
      <c r="FM83" s="69" t="str" cm="1">
        <f t="array" ref="FM83">IF($X83="", "", IFERROR(INDEX($BN83:$EY83, $EZ83, MATCH(FM$8, $BN$2:$EY$2, 0)), ""))</f>
        <v/>
      </c>
      <c r="FN83" s="69" t="str" cm="1">
        <f t="array" ref="FN83">IF($X83="", "", IFERROR(INDEX($BN83:$EY83, $EZ83, MATCH(FN$8, $BN$2:$EY$2, 0)), ""))</f>
        <v/>
      </c>
      <c r="FO83" s="69" t="str" cm="1">
        <f t="array" ref="FO83">IF($X83="", "", IFERROR(INDEX($BN83:$EY83, $EZ83, MATCH(FO$8, $BN$2:$EY$2, 0)), ""))</f>
        <v/>
      </c>
      <c r="FP83" s="69" t="str" cm="1">
        <f t="array" ref="FP83">IF($X83="", "", IFERROR(INDEX($BN83:$EY83, $EZ83, MATCH(FP$8, $BN$2:$EY$2, 0)), ""))</f>
        <v/>
      </c>
      <c r="FQ83" s="69" t="str" cm="1">
        <f t="array" ref="FQ83">IF($X83="", "", IFERROR(INDEX($BN83:$EY83, $EZ83, MATCH(FQ$8, $BN$2:$EY$2, 0)), ""))</f>
        <v/>
      </c>
      <c r="FR83" s="69" t="str" cm="1">
        <f t="array" ref="FR83">IF($X83="", "", IFERROR(INDEX($BN83:$EY83, $EZ83, MATCH(FR$8, $BN$2:$EY$2, 0)), ""))</f>
        <v/>
      </c>
      <c r="FS83" s="69" t="str" cm="1">
        <f t="array" ref="FS83">IF($X83="", "", IFERROR(INDEX($BN83:$EY83, $EZ83, MATCH(FS$8, $BN$2:$EY$2, 0)), ""))</f>
        <v/>
      </c>
      <c r="FT83" s="69" t="str" cm="1">
        <f t="array" ref="FT83">IF($X83="", "", IFERROR(INDEX($BN83:$EY83, $EZ83, MATCH(FT$8, $BN$2:$EY$2, 0)), ""))</f>
        <v/>
      </c>
      <c r="FU83" s="69" t="str" cm="1">
        <f t="array" ref="FU83">IF($X83="", "", IFERROR(INDEX($BN83:$EY83, $EZ83, MATCH(FU$8, $BN$2:$EY$2, 0)), ""))</f>
        <v/>
      </c>
      <c r="FV83" s="69" t="str" cm="1">
        <f t="array" ref="FV83">IF($X83="", "", IFERROR(INDEX($BN83:$EY83, $EZ83, MATCH(FV$8, $BN$2:$EY$2, 0)), ""))</f>
        <v/>
      </c>
      <c r="FW83" s="69" t="str" cm="1">
        <f t="array" ref="FW83">IF($X83="", "", IFERROR(INDEX($BN83:$EY83, $EZ83, MATCH(FW$8, $BN$2:$EY$2, 0)), ""))</f>
        <v/>
      </c>
      <c r="FX83" s="69" t="str" cm="1">
        <f t="array" ref="FX83">IF($X83="", "", IFERROR(INDEX($BN83:$EY83, $EZ83, MATCH(FX$8, $BN$2:$EY$2, 0)), ""))</f>
        <v/>
      </c>
      <c r="FY83" s="69" t="str" cm="1">
        <f t="array" ref="FY83">IF($X83="", "", IFERROR(INDEX($BN83:$EY83, $EZ83, MATCH(FY$8, $BN$2:$EY$2, 0)), ""))</f>
        <v/>
      </c>
      <c r="FZ83" s="69" t="str" cm="1">
        <f t="array" ref="FZ83">IF($X83="", "", IFERROR(INDEX($BN83:$EY83, $EZ83, MATCH(FZ$8, $BN$2:$EY$2, 0)), ""))</f>
        <v/>
      </c>
      <c r="GA83" s="69" t="str" cm="1">
        <f t="array" ref="GA83">IF($X83="", "", IFERROR(INDEX($BN83:$EY83, $EZ83, MATCH(GA$8, $BN$2:$EY$2, 0)), ""))</f>
        <v/>
      </c>
      <c r="GB83" s="69" t="str" cm="1">
        <f t="array" ref="GB83">IF($X83="", "", IFERROR(INDEX($BN83:$EY83, $EZ83, MATCH(GB$8, $BN$2:$EY$2, 0)), ""))</f>
        <v/>
      </c>
      <c r="GC83" s="69" t="str" cm="1">
        <f t="array" ref="GC83">IF($X83="", "", IFERROR(INDEX($BN83:$EY83, $EZ83, MATCH(GC$8, $BN$2:$EY$2, 0)), ""))</f>
        <v/>
      </c>
      <c r="GD83" s="69" t="str" cm="1">
        <f t="array" ref="GD83">IF($X83="", "", IFERROR(INDEX($BN83:$EY83, $EZ83, MATCH(GD$8, $BN$2:$EY$2, 0)), ""))</f>
        <v/>
      </c>
      <c r="GE83" s="69" t="str" cm="1">
        <f t="array" ref="GE83">IF($X83="", "", IFERROR(INDEX($BN83:$EY83, $EZ83, MATCH(GE$8, $BN$2:$EY$2, 0)), ""))</f>
        <v/>
      </c>
      <c r="GF83" s="69" t="str" cm="1">
        <f t="array" ref="GF83">IF($X83="", "", IFERROR(INDEX($BN83:$EY83, $EZ83, MATCH(GF$8, $BN$2:$EY$2, 0)), ""))</f>
        <v/>
      </c>
      <c r="GG83" s="69" t="str" cm="1">
        <f t="array" ref="GG83">IF($X83="", "", IFERROR(INDEX($BN83:$EY83, $EZ83, MATCH(GG$8, $BN$2:$EY$2, 0)), ""))</f>
        <v/>
      </c>
      <c r="GH83" s="69" t="str" cm="1">
        <f t="array" ref="GH83">IF($X83="", "", IFERROR(INDEX($BN83:$EY83, $EZ83, MATCH(GH$8, $BN$2:$EY$2, 0)), ""))</f>
        <v/>
      </c>
      <c r="GI83" s="69" t="str" cm="1">
        <f t="array" ref="GI83">IF($X83="", "", IFERROR(INDEX($BN83:$EY83, $EZ83, MATCH(GI$8, $BN$2:$EY$2, 0)), ""))</f>
        <v/>
      </c>
      <c r="GJ83" s="69" t="str" cm="1">
        <f t="array" ref="GJ83">IF($X83="", "", IFERROR(INDEX($BN83:$EY83, $EZ83, MATCH(GJ$8, $BN$2:$EY$2, 0)), ""))</f>
        <v/>
      </c>
      <c r="GK83" s="69" t="str" cm="1">
        <f t="array" ref="GK83">IF($X83="", "", IFERROR(INDEX($BN83:$EY83, $EZ83, MATCH(GK$8, $BN$2:$EY$2, 0)), ""))</f>
        <v/>
      </c>
      <c r="GL83" s="69" t="str" cm="1">
        <f t="array" ref="GL83">IF($X83="", "", IFERROR(INDEX($BN83:$EY83, $EZ83, MATCH(GL$8, $BN$2:$EY$2, 0)), ""))</f>
        <v/>
      </c>
      <c r="GM83" s="69" t="str" cm="1">
        <f t="array" ref="GM83">IF($X83="", "", IFERROR(INDEX($BN83:$EY83, $EZ83, MATCH(GM$8, $BN$2:$EY$2, 0)), ""))</f>
        <v/>
      </c>
      <c r="GN83" s="69" t="str" cm="1">
        <f t="array" ref="GN83">IF($X83="", "", IFERROR(INDEX($BN83:$EY83, $EZ83, MATCH(GN$8, $BN$2:$EY$2, 0)), ""))</f>
        <v/>
      </c>
      <c r="GO83" s="69" t="str" cm="1">
        <f t="array" ref="GO83">IF($X83="", "", IFERROR(INDEX($BN83:$EY83, $EZ83, MATCH(GO$8, $BN$2:$EY$2, 0)), ""))</f>
        <v/>
      </c>
      <c r="GP83" s="69" t="str" cm="1">
        <f t="array" ref="GP83">IF($X83="", "", IFERROR(INDEX($BN83:$EY83, $EZ83, MATCH(GP$8, $BN$2:$EY$2, 0)), ""))</f>
        <v/>
      </c>
      <c r="GQ83" s="69" t="str" cm="1">
        <f t="array" ref="GQ83">IF($X83="", "", IFERROR(INDEX($BN83:$EY83, $EZ83, MATCH(GQ$8, $BN$2:$EY$2, 0)), ""))</f>
        <v/>
      </c>
      <c r="GR83" s="69" t="str" cm="1">
        <f t="array" ref="GR83">IF($X83="", "", IFERROR(INDEX($BN83:$EY83, $EZ83, MATCH(GR$8, $BN$2:$EY$2, 0)), ""))</f>
        <v/>
      </c>
      <c r="GS83" s="69" t="str" cm="1">
        <f t="array" ref="GS83">IF($X83="", "", IFERROR(INDEX($BN83:$EY83, $EZ83, MATCH(GS$8, $BN$2:$EY$2, 0)), ""))</f>
        <v/>
      </c>
      <c r="GT83" s="69" t="str" cm="1">
        <f t="array" ref="GT83">IF($X83="", "", IFERROR(INDEX($BN83:$EY83, $EZ83, MATCH(GT$8, $BN$2:$EY$2, 0)), ""))</f>
        <v/>
      </c>
      <c r="GU83" s="69" t="str" cm="1">
        <f t="array" ref="GU83">IF($X83="", "", IFERROR(INDEX($BN83:$EY83, $EZ83, MATCH(GU$8, $BN$2:$EY$2, 0)), ""))</f>
        <v/>
      </c>
      <c r="GV83" s="69" t="str" cm="1">
        <f t="array" ref="GV83">IF($X83="", "", IFERROR(INDEX($BN83:$EY83, $EZ83, MATCH(GV$8, $BN$2:$EY$2, 0)), ""))</f>
        <v/>
      </c>
      <c r="GW83" s="69" t="str" cm="1">
        <f t="array" ref="GW83">IF($X83="", "", IFERROR(INDEX($BN83:$EY83, $EZ83, MATCH(GW$8, $BN$2:$EY$2, 0)), ""))</f>
        <v/>
      </c>
      <c r="GX83" s="69" t="str" cm="1">
        <f t="array" ref="GX83">IF($X83="", "", IFERROR(INDEX($BN83:$EY83, $EZ83, MATCH(GX$8, $BN$2:$EY$2, 0)), ""))</f>
        <v/>
      </c>
      <c r="GY83" s="69" t="str" cm="1">
        <f t="array" ref="GY83">IF($X83="", "", IFERROR(INDEX($BN83:$EY83, $EZ83, MATCH(GY$8, $BN$2:$EY$2, 0)), ""))</f>
        <v/>
      </c>
      <c r="GZ83" s="69" t="str" cm="1">
        <f t="array" ref="GZ83">IF($X83="", "", IFERROR(INDEX($BN83:$EY83, $EZ83, MATCH(GZ$8, $BN$2:$EY$2, 0)), ""))</f>
        <v/>
      </c>
      <c r="HA83" s="69" t="str" cm="1">
        <f t="array" ref="HA83">IF($X83="", "", IFERROR(INDEX($BN83:$EY83, $EZ83, MATCH(HA$8, $BN$2:$EY$2, 0)), ""))</f>
        <v/>
      </c>
      <c r="HB83" s="69" t="str" cm="1">
        <f t="array" ref="HB83">IF($X83="", "", IFERROR(INDEX($BN83:$EY83, $EZ83, MATCH(HB$8, $BN$2:$EY$2, 0)), ""))</f>
        <v/>
      </c>
      <c r="HC83" s="69" t="str" cm="1">
        <f t="array" ref="HC83">IF($X83="", "", IFERROR(INDEX($BN83:$EY83, $EZ83, MATCH(HC$8, $BN$2:$EY$2, 0)), ""))</f>
        <v/>
      </c>
      <c r="HD83" s="69" t="str" cm="1">
        <f t="array" ref="HD83">IF($X83="", "", IFERROR(INDEX($BN83:$EY83, $EZ83, MATCH(HD$8, $BN$2:$EY$2, 0)), ""))</f>
        <v/>
      </c>
      <c r="HE83" s="69" t="str" cm="1">
        <f t="array" ref="HE83">IF($X83="", "", IFERROR(INDEX($BN83:$EY83, $EZ83, MATCH(HE$8, $BN$2:$EY$2, 0)), ""))</f>
        <v/>
      </c>
      <c r="HF83" s="69" t="str" cm="1">
        <f t="array" ref="HF83">IF($X83="", "", IFERROR(INDEX($BN83:$EY83, $EZ83, MATCH(HF$8, $BN$2:$EY$2, 0)), ""))</f>
        <v/>
      </c>
      <c r="HG83" s="69" t="str" cm="1">
        <f t="array" ref="HG83">IF($X83="", "", IFERROR(INDEX($BN83:$EY83, $EZ83, MATCH(HG$8, $BN$2:$EY$2, 0)), ""))</f>
        <v/>
      </c>
      <c r="HH83" s="69" t="str" cm="1">
        <f t="array" ref="HH83">IF($X83="", "", IFERROR(INDEX($BN83:$EY83, $EZ83, MATCH(HH$8, $BN$2:$EY$2, 0)), ""))</f>
        <v/>
      </c>
      <c r="HI83" s="69" t="str" cm="1">
        <f t="array" ref="HI83">IF($X83="", "", IFERROR(INDEX($BN83:$EY83, $EZ83, MATCH(HI$8, $BN$2:$EY$2, 0)), ""))</f>
        <v/>
      </c>
      <c r="HJ83" s="69" t="str" cm="1">
        <f t="array" ref="HJ83">IF($X83="", "", IFERROR(INDEX($BN83:$EY83, $EZ83, MATCH(HJ$8, $BN$2:$EY$2, 0)), ""))</f>
        <v/>
      </c>
      <c r="HK83" s="69" t="str" cm="1">
        <f t="array" ref="HK83">IF($X83="", "", IFERROR(INDEX($BN83:$EY83, $EZ83, MATCH(HK$8, $BN$2:$EY$2, 0)), ""))</f>
        <v/>
      </c>
      <c r="HL83" s="69" t="str" cm="1">
        <f t="array" ref="HL83">IF($X83="", "", IFERROR(INDEX($BN83:$EY83, $EZ83, MATCH(HL$8, $BN$2:$EY$2, 0)), ""))</f>
        <v/>
      </c>
      <c r="HM83" s="69" t="str" cm="1">
        <f t="array" ref="HM83">IF($X83="", "", IFERROR(INDEX($BN83:$EY83, $EZ83, MATCH(HM$8, $BN$2:$EY$2, 0)), ""))</f>
        <v/>
      </c>
      <c r="HN83" s="69" t="str" cm="1">
        <f t="array" ref="HN83">IF($X83="", "", IFERROR(INDEX($BN83:$EY83, $EZ83, MATCH(HN$8, $BN$2:$EY$2, 0)), ""))</f>
        <v/>
      </c>
      <c r="HO83" s="69" t="str" cm="1">
        <f t="array" ref="HO83">IF($X83="", "", IFERROR(INDEX($BN83:$EY83, $EZ83, MATCH(HO$8, $BN$2:$EY$2, 0)), ""))</f>
        <v/>
      </c>
      <c r="HP83" s="69" t="str" cm="1">
        <f t="array" ref="HP83">IF($X83="", "", IFERROR(INDEX($BN83:$EY83, $EZ83, MATCH(HP$8, $BN$2:$EY$2, 0)), ""))</f>
        <v/>
      </c>
      <c r="HQ83" s="69" t="str" cm="1">
        <f t="array" ref="HQ83">IF($X83="", "", IFERROR(INDEX($BN83:$EY83, $EZ83, MATCH(HQ$8, $BN$2:$EY$2, 0)), ""))</f>
        <v/>
      </c>
      <c r="HR83" s="70" t="str" cm="1">
        <f t="array" ref="HR83">IF($X83="", "", IFERROR(INDEX($BN83:$EY83, $EZ83, MATCH(HR$8, $BN$2:$EY$2, 0)), ""))</f>
        <v/>
      </c>
      <c r="HT83" s="8" t="str" cm="1">
        <f t="array" ref="HT83">IFERROR(INDEX($FA$6:$HR$6, $HS$6, MATCH(MIN($FA83:$HR83), $FA83:$HR83, 0)), "")</f>
        <v/>
      </c>
      <c r="HV83" s="8" t="str" cm="1">
        <f t="array" ref="HV83">IFERROR(INDEX(Trainers!$I$11:$I$20, MATCH(IFERROR(INDEX($FA$7:$HR$7, $HS$6, MATCH(MIN($FA83:$HR83), $FA83:$HR83, 0)), ""), Trainers!$AB$11:$AB$20, 0)), "")</f>
        <v/>
      </c>
      <c r="HX83" s="81" t="str">
        <f t="shared" si="167"/>
        <v/>
      </c>
      <c r="HY83" s="88" t="str">
        <f t="shared" si="168"/>
        <v/>
      </c>
      <c r="HZ83" s="81" t="str">
        <f t="shared" si="167"/>
        <v/>
      </c>
      <c r="IA83" s="88" t="str">
        <f t="shared" si="168"/>
        <v/>
      </c>
      <c r="IB83" s="81" t="str">
        <f t="shared" si="167"/>
        <v/>
      </c>
      <c r="IC83" s="88" t="str">
        <f t="shared" si="168"/>
        <v/>
      </c>
      <c r="ID83" s="81" t="str">
        <f t="shared" si="167"/>
        <v/>
      </c>
      <c r="IE83" s="88" t="str">
        <f t="shared" si="168"/>
        <v/>
      </c>
      <c r="IF83" s="81" t="str">
        <f t="shared" si="167"/>
        <v/>
      </c>
      <c r="IG83" s="88" t="str">
        <f t="shared" si="168"/>
        <v/>
      </c>
      <c r="IH83" s="81" t="str">
        <f t="shared" si="167"/>
        <v/>
      </c>
      <c r="II83" s="88" t="str">
        <f t="shared" si="168"/>
        <v/>
      </c>
      <c r="IJ83" s="81" t="str">
        <f t="shared" si="167"/>
        <v/>
      </c>
      <c r="IK83" s="88" t="str">
        <f t="shared" si="168"/>
        <v/>
      </c>
      <c r="IL83" s="81" t="str">
        <f t="shared" si="167"/>
        <v/>
      </c>
      <c r="IM83" s="88" t="str">
        <f t="shared" si="168"/>
        <v/>
      </c>
      <c r="IN83" s="81" t="str">
        <f t="shared" si="267"/>
        <v/>
      </c>
      <c r="IO83" s="88" t="str">
        <f t="shared" si="268"/>
        <v/>
      </c>
      <c r="IP83" s="81" t="str">
        <f t="shared" si="267"/>
        <v/>
      </c>
      <c r="IQ83" s="88" t="str">
        <f t="shared" si="268"/>
        <v/>
      </c>
      <c r="IS83" s="81" t="str" cm="1">
        <f t="array" ref="IS83">IF($X83="", "", IFERROR(INDEX($HX$3:$IQ$3, $IR$3, MATCH(IS$10, $HX83:$IQ83, 0)), ""))</f>
        <v/>
      </c>
      <c r="IT83" s="89" t="str" cm="1">
        <f t="array" ref="IT83">IF($X83="", "", IFERROR(INDEX($HX$3:$IQ$3, $IR$3, MATCH(IT$10, $HX83:$IQ83, 0)), ""))</f>
        <v/>
      </c>
      <c r="IU83" s="89" t="str" cm="1">
        <f t="array" ref="IU83">IF($X83="", "", IFERROR(INDEX($HX$3:$IQ$3, $IR$3, MATCH(IU$10, $HX83:$IQ83, 0)), ""))</f>
        <v/>
      </c>
      <c r="IV83" s="8" t="str">
        <f t="shared" si="269"/>
        <v/>
      </c>
      <c r="IX83" s="8" t="str">
        <f t="shared" si="270"/>
        <v/>
      </c>
      <c r="IZ83" s="8" t="str">
        <f>IF($BL83="", "", IFERROR(INDEX(Trainers!$AB$11:$AB$20, MATCH($BL83, Trainers!$I$11:$I$20, 0)), ""))</f>
        <v/>
      </c>
      <c r="JA83" s="78" t="str">
        <f t="shared" si="271"/>
        <v/>
      </c>
      <c r="JB83" s="8" t="str" cm="1">
        <f t="array" ref="JB83">IFERROR(INDEX($BN$7:$EY$7, $BM$7, MATCH(CONCATENATE($IZ83, " - ", $BJ83), $BN$2:$EY$2, 0)), "")</f>
        <v/>
      </c>
      <c r="JC83" s="8" t="str">
        <f t="shared" si="272"/>
        <v/>
      </c>
      <c r="JE83" s="8" t="str">
        <f>IF($HV83="", "", IFERROR(INDEX(Trainers!$AB$11:$AB$20, MATCH($HV83, Trainers!$I$11:$I$20, 0)), ""))</f>
        <v/>
      </c>
      <c r="JF83" s="78" t="str" cm="1">
        <f t="array" ref="JF83">IF(IFERROR(INDEX($F83:$L83, $Y83, MATCH($HT83, $F$9:$L$9, 0)), "")="", "", IFERROR(INDEX($F83:$L83, $Y83, MATCH($HT83, $F$9:$L$9, 0)), ""))</f>
        <v/>
      </c>
      <c r="JG83" s="8" t="str" cm="1">
        <f t="array" ref="JG83">IFERROR(INDEX($BN$7:$EY$7, $BM$7, MATCH(CONCATENATE($JE83, " - ", $HT83), $BN$2:$EY$2, 0)), "")</f>
        <v/>
      </c>
      <c r="JH83" s="8" t="str">
        <f t="shared" si="273"/>
        <v/>
      </c>
    </row>
    <row r="84" spans="1:268" x14ac:dyDescent="0.25">
      <c r="A84" s="2"/>
      <c r="B84" s="20"/>
      <c r="C84" s="21"/>
      <c r="D84" s="38"/>
      <c r="E84" s="22"/>
      <c r="F84" s="22"/>
      <c r="G84" s="22"/>
      <c r="H84" s="22"/>
      <c r="I84" s="22"/>
      <c r="J84" s="22"/>
      <c r="K84" s="22"/>
      <c r="L84" s="23"/>
      <c r="M84" s="2"/>
      <c r="N84" s="101" t="str">
        <f t="shared" si="194"/>
        <v/>
      </c>
      <c r="O84" s="2"/>
      <c r="P84" s="62"/>
      <c r="Q84" s="62"/>
      <c r="R84" s="62"/>
      <c r="X84" s="8" t="str">
        <f t="shared" si="195"/>
        <v/>
      </c>
      <c r="Z84" s="8" t="str">
        <f t="shared" si="184"/>
        <v/>
      </c>
      <c r="AA84" s="8" t="str">
        <f t="shared" si="185"/>
        <v/>
      </c>
      <c r="AB84" s="8" t="str">
        <f t="shared" si="186"/>
        <v/>
      </c>
      <c r="AC84" s="8" t="str">
        <f t="shared" si="171"/>
        <v/>
      </c>
      <c r="AD84" s="8" t="str">
        <f t="shared" si="172"/>
        <v/>
      </c>
      <c r="AE84" s="8" t="str">
        <f t="shared" si="173"/>
        <v/>
      </c>
      <c r="AF84" s="8" t="str">
        <f t="shared" si="174"/>
        <v/>
      </c>
      <c r="AG84" s="8" t="str">
        <f t="shared" si="175"/>
        <v/>
      </c>
      <c r="AH84" s="8" t="str">
        <f t="shared" si="176"/>
        <v/>
      </c>
      <c r="AI84" s="8" t="str">
        <f t="shared" si="177"/>
        <v/>
      </c>
      <c r="AJ84" s="8" t="str">
        <f t="shared" si="178"/>
        <v/>
      </c>
      <c r="AL84" s="68" t="str">
        <f t="shared" si="187"/>
        <v/>
      </c>
      <c r="AM84" s="69" t="str">
        <f t="shared" si="188"/>
        <v/>
      </c>
      <c r="AN84" s="69" t="str">
        <f t="shared" si="189"/>
        <v/>
      </c>
      <c r="AO84" s="69" t="str">
        <f t="shared" si="190"/>
        <v/>
      </c>
      <c r="AP84" s="69" t="str">
        <f t="shared" si="191"/>
        <v/>
      </c>
      <c r="AQ84" s="69" t="str">
        <f t="shared" si="192"/>
        <v/>
      </c>
      <c r="AR84" s="70" t="str">
        <f t="shared" si="193"/>
        <v/>
      </c>
      <c r="AT84" s="68" t="str">
        <f>IF($D84="", "", IFERROR(INDEX('Training Positions'!C$11:C$30, MATCH($D84, 'Training Positions'!$B$11:$B$30, 0)), ""))</f>
        <v/>
      </c>
      <c r="AU84" s="69" t="str">
        <f>IF($D84="", "", IFERROR(INDEX('Training Positions'!D$11:D$30, MATCH($D84, 'Training Positions'!$B$11:$B$30, 0)), ""))</f>
        <v/>
      </c>
      <c r="AV84" s="69" t="str">
        <f>IF($D84="", "", IFERROR(INDEX('Training Positions'!E$11:E$30, MATCH($D84, 'Training Positions'!$B$11:$B$30, 0)), ""))</f>
        <v/>
      </c>
      <c r="AW84" s="69" t="str">
        <f>IF($D84="", "", IFERROR(INDEX('Training Positions'!F$11:F$30, MATCH($D84, 'Training Positions'!$B$11:$B$30, 0)), ""))</f>
        <v/>
      </c>
      <c r="AX84" s="69" t="str">
        <f>IF($D84="", "", IFERROR(INDEX('Training Positions'!G$11:G$30, MATCH($D84, 'Training Positions'!$B$11:$B$30, 0)), ""))</f>
        <v/>
      </c>
      <c r="AY84" s="69" t="str">
        <f>IF($D84="", "", IFERROR(INDEX('Training Positions'!H$11:H$30, MATCH($D84, 'Training Positions'!$B$11:$B$30, 0)), ""))</f>
        <v/>
      </c>
      <c r="AZ84" s="70" t="str">
        <f>IF($D84="", "", IFERROR(INDEX('Training Positions'!I$11:I$30, MATCH($D84, 'Training Positions'!$B$11:$B$30, 0)), ""))</f>
        <v/>
      </c>
      <c r="BB84" s="68" t="str">
        <f t="shared" si="183"/>
        <v/>
      </c>
      <c r="BC84" s="69" t="str">
        <f t="shared" si="183"/>
        <v/>
      </c>
      <c r="BD84" s="69" t="str">
        <f t="shared" si="182"/>
        <v/>
      </c>
      <c r="BE84" s="69" t="str">
        <f t="shared" si="182"/>
        <v/>
      </c>
      <c r="BF84" s="69" t="str">
        <f t="shared" si="182"/>
        <v/>
      </c>
      <c r="BG84" s="69" t="str">
        <f t="shared" si="182"/>
        <v/>
      </c>
      <c r="BH84" s="70" t="str">
        <f t="shared" si="182"/>
        <v/>
      </c>
      <c r="BJ84" s="8" t="str" cm="1">
        <f t="array" ref="BJ84">IF($X84="", "", IFERROR(INDEX($BB$10:$BH$10, $BA$10, MATCH(MIN($BB84:$BH84), $BB84:$BH84, 0)), ""))</f>
        <v/>
      </c>
      <c r="BK84" s="78" t="str">
        <f t="shared" si="196"/>
        <v/>
      </c>
      <c r="BL84" s="8" t="str">
        <f>IF($IX84="", "", IFERROR(INDEX(Trainers!$I$11:$I$20, MATCH($IX84, Trainers!$AB$11:$AB$20, 0)), ""))</f>
        <v/>
      </c>
      <c r="BN84" s="68" t="str" cm="1">
        <f t="array" ref="BN84">IF(OR($X84="", BN$7=""), "", IFERROR(IF(IFERROR(INDEX($F84:$L84, $BM84, MATCH(BN$6, $F$9:$L$9, 0)), "")&gt;BN$7, "", IFERROR(INDEX($BB84:$BH84, $BM84, MATCH(BN$6, $BB$10:$BH$10, 0)), "")), ""))</f>
        <v/>
      </c>
      <c r="BO84" s="70" t="str" cm="1">
        <f t="array" ref="BO84">IF(OR($X84="", BO$7=""), "", IFERROR(IF(IFERROR(INDEX($F84:$L84, $BM84, MATCH(BO$6, $F$9:$L$9, 0)), "")&gt;BO$7, "", IFERROR(INDEX($BB84:$BH84, $BM84, MATCH(BO$6, $BB$10:$BH$10, 0)), "")), ""))</f>
        <v/>
      </c>
      <c r="BP84" s="68" t="str">
        <f t="shared" si="197"/>
        <v/>
      </c>
      <c r="BQ84" s="69" t="str">
        <f t="shared" si="198"/>
        <v/>
      </c>
      <c r="BR84" s="69" t="str">
        <f t="shared" si="199"/>
        <v/>
      </c>
      <c r="BS84" s="69" t="str">
        <f t="shared" si="200"/>
        <v/>
      </c>
      <c r="BT84" s="69" t="str">
        <f t="shared" si="201"/>
        <v/>
      </c>
      <c r="BU84" s="69" t="str">
        <f t="shared" si="202"/>
        <v/>
      </c>
      <c r="BV84" s="70" t="str">
        <f t="shared" si="203"/>
        <v/>
      </c>
      <c r="BW84" s="68" t="str" cm="1">
        <f t="array" ref="BW84">IF(OR($X84="", BW$7=""), "", IFERROR(IF(IFERROR(INDEX($F84:$L84, $BM84, MATCH(BW$6, $F$9:$L$9, 0)), "")&gt;BW$7, "", IFERROR(INDEX($BB84:$BH84, $BM84, MATCH(BW$6, $BB$10:$BH$10, 0)), "")), ""))</f>
        <v/>
      </c>
      <c r="BX84" s="70" t="str" cm="1">
        <f t="array" ref="BX84">IF(OR($X84="", BX$7=""), "", IFERROR(IF(IFERROR(INDEX($F84:$L84, $BM84, MATCH(BX$6, $F$9:$L$9, 0)), "")&gt;BX$7, "", IFERROR(INDEX($BB84:$BH84, $BM84, MATCH(BX$6, $BB$10:$BH$10, 0)), "")), ""))</f>
        <v/>
      </c>
      <c r="BY84" s="68" t="str">
        <f t="shared" si="204"/>
        <v/>
      </c>
      <c r="BZ84" s="69" t="str">
        <f t="shared" si="205"/>
        <v/>
      </c>
      <c r="CA84" s="69" t="str">
        <f t="shared" si="206"/>
        <v/>
      </c>
      <c r="CB84" s="69" t="str">
        <f t="shared" si="207"/>
        <v/>
      </c>
      <c r="CC84" s="69" t="str">
        <f t="shared" si="208"/>
        <v/>
      </c>
      <c r="CD84" s="69" t="str">
        <f t="shared" si="209"/>
        <v/>
      </c>
      <c r="CE84" s="70" t="str">
        <f t="shared" si="210"/>
        <v/>
      </c>
      <c r="CF84" s="68" t="str" cm="1">
        <f t="array" ref="CF84">IF(OR($X84="", CF$7=""), "", IFERROR(IF(IFERROR(INDEX($F84:$L84, $BM84, MATCH(CF$6, $F$9:$L$9, 0)), "")&gt;CF$7, "", IFERROR(INDEX($BB84:$BH84, $BM84, MATCH(CF$6, $BB$10:$BH$10, 0)), "")), ""))</f>
        <v/>
      </c>
      <c r="CG84" s="70" t="str" cm="1">
        <f t="array" ref="CG84">IF(OR($X84="", CG$7=""), "", IFERROR(IF(IFERROR(INDEX($F84:$L84, $BM84, MATCH(CG$6, $F$9:$L$9, 0)), "")&gt;CG$7, "", IFERROR(INDEX($BB84:$BH84, $BM84, MATCH(CG$6, $BB$10:$BH$10, 0)), "")), ""))</f>
        <v/>
      </c>
      <c r="CH84" s="68" t="str">
        <f t="shared" si="211"/>
        <v/>
      </c>
      <c r="CI84" s="69" t="str">
        <f t="shared" si="212"/>
        <v/>
      </c>
      <c r="CJ84" s="69" t="str">
        <f t="shared" si="213"/>
        <v/>
      </c>
      <c r="CK84" s="69" t="str">
        <f t="shared" si="214"/>
        <v/>
      </c>
      <c r="CL84" s="69" t="str">
        <f t="shared" si="215"/>
        <v/>
      </c>
      <c r="CM84" s="69" t="str">
        <f t="shared" si="216"/>
        <v/>
      </c>
      <c r="CN84" s="70" t="str">
        <f t="shared" si="217"/>
        <v/>
      </c>
      <c r="CO84" s="68" t="str" cm="1">
        <f t="array" ref="CO84">IF(OR($X84="", CO$7=""), "", IFERROR(IF(IFERROR(INDEX($F84:$L84, $BM84, MATCH(CO$6, $F$9:$L$9, 0)), "")&gt;CO$7, "", IFERROR(INDEX($BB84:$BH84, $BM84, MATCH(CO$6, $BB$10:$BH$10, 0)), "")), ""))</f>
        <v/>
      </c>
      <c r="CP84" s="70" t="str" cm="1">
        <f t="array" ref="CP84">IF(OR($X84="", CP$7=""), "", IFERROR(IF(IFERROR(INDEX($F84:$L84, $BM84, MATCH(CP$6, $F$9:$L$9, 0)), "")&gt;CP$7, "", IFERROR(INDEX($BB84:$BH84, $BM84, MATCH(CP$6, $BB$10:$BH$10, 0)), "")), ""))</f>
        <v/>
      </c>
      <c r="CQ84" s="68" t="str">
        <f t="shared" si="218"/>
        <v/>
      </c>
      <c r="CR84" s="69" t="str">
        <f t="shared" si="219"/>
        <v/>
      </c>
      <c r="CS84" s="69" t="str">
        <f t="shared" si="220"/>
        <v/>
      </c>
      <c r="CT84" s="69" t="str">
        <f t="shared" si="221"/>
        <v/>
      </c>
      <c r="CU84" s="69" t="str">
        <f t="shared" si="222"/>
        <v/>
      </c>
      <c r="CV84" s="69" t="str">
        <f t="shared" si="223"/>
        <v/>
      </c>
      <c r="CW84" s="70" t="str">
        <f t="shared" si="224"/>
        <v/>
      </c>
      <c r="CX84" s="68" t="str" cm="1">
        <f t="array" ref="CX84">IF(OR($X84="", CX$7=""), "", IFERROR(IF(IFERROR(INDEX($F84:$L84, $BM84, MATCH(CX$6, $F$9:$L$9, 0)), "")&gt;CX$7, "", IFERROR(INDEX($BB84:$BH84, $BM84, MATCH(CX$6, $BB$10:$BH$10, 0)), "")), ""))</f>
        <v/>
      </c>
      <c r="CY84" s="70" t="str" cm="1">
        <f t="array" ref="CY84">IF(OR($X84="", CY$7=""), "", IFERROR(IF(IFERROR(INDEX($F84:$L84, $BM84, MATCH(CY$6, $F$9:$L$9, 0)), "")&gt;CY$7, "", IFERROR(INDEX($BB84:$BH84, $BM84, MATCH(CY$6, $BB$10:$BH$10, 0)), "")), ""))</f>
        <v/>
      </c>
      <c r="CZ84" s="68" t="str">
        <f t="shared" si="225"/>
        <v/>
      </c>
      <c r="DA84" s="69" t="str">
        <f t="shared" si="226"/>
        <v/>
      </c>
      <c r="DB84" s="69" t="str">
        <f t="shared" si="227"/>
        <v/>
      </c>
      <c r="DC84" s="69" t="str">
        <f t="shared" si="228"/>
        <v/>
      </c>
      <c r="DD84" s="69" t="str">
        <f t="shared" si="229"/>
        <v/>
      </c>
      <c r="DE84" s="69" t="str">
        <f t="shared" si="230"/>
        <v/>
      </c>
      <c r="DF84" s="70" t="str">
        <f t="shared" si="231"/>
        <v/>
      </c>
      <c r="DG84" s="68" t="str" cm="1">
        <f t="array" ref="DG84">IF(OR($X84="", DG$7=""), "", IFERROR(IF(IFERROR(INDEX($F84:$L84, $BM84, MATCH(DG$6, $F$9:$L$9, 0)), "")&gt;DG$7, "", IFERROR(INDEX($BB84:$BH84, $BM84, MATCH(DG$6, $BB$10:$BH$10, 0)), "")), ""))</f>
        <v/>
      </c>
      <c r="DH84" s="70" t="str" cm="1">
        <f t="array" ref="DH84">IF(OR($X84="", DH$7=""), "", IFERROR(IF(IFERROR(INDEX($F84:$L84, $BM84, MATCH(DH$6, $F$9:$L$9, 0)), "")&gt;DH$7, "", IFERROR(INDEX($BB84:$BH84, $BM84, MATCH(DH$6, $BB$10:$BH$10, 0)), "")), ""))</f>
        <v/>
      </c>
      <c r="DI84" s="68" t="str">
        <f t="shared" si="232"/>
        <v/>
      </c>
      <c r="DJ84" s="69" t="str">
        <f t="shared" si="233"/>
        <v/>
      </c>
      <c r="DK84" s="69" t="str">
        <f t="shared" si="234"/>
        <v/>
      </c>
      <c r="DL84" s="69" t="str">
        <f t="shared" si="235"/>
        <v/>
      </c>
      <c r="DM84" s="69" t="str">
        <f t="shared" si="236"/>
        <v/>
      </c>
      <c r="DN84" s="69" t="str">
        <f t="shared" si="237"/>
        <v/>
      </c>
      <c r="DO84" s="70" t="str">
        <f t="shared" si="238"/>
        <v/>
      </c>
      <c r="DP84" s="68" t="str" cm="1">
        <f t="array" ref="DP84">IF(OR($X84="", DP$7=""), "", IFERROR(IF(IFERROR(INDEX($F84:$L84, $BM84, MATCH(DP$6, $F$9:$L$9, 0)), "")&gt;DP$7, "", IFERROR(INDEX($BB84:$BH84, $BM84, MATCH(DP$6, $BB$10:$BH$10, 0)), "")), ""))</f>
        <v/>
      </c>
      <c r="DQ84" s="70" t="str" cm="1">
        <f t="array" ref="DQ84">IF(OR($X84="", DQ$7=""), "", IFERROR(IF(IFERROR(INDEX($F84:$L84, $BM84, MATCH(DQ$6, $F$9:$L$9, 0)), "")&gt;DQ$7, "", IFERROR(INDEX($BB84:$BH84, $BM84, MATCH(DQ$6, $BB$10:$BH$10, 0)), "")), ""))</f>
        <v/>
      </c>
      <c r="DR84" s="68" t="str">
        <f t="shared" si="239"/>
        <v/>
      </c>
      <c r="DS84" s="69" t="str">
        <f t="shared" si="240"/>
        <v/>
      </c>
      <c r="DT84" s="69" t="str">
        <f t="shared" si="241"/>
        <v/>
      </c>
      <c r="DU84" s="69" t="str">
        <f t="shared" si="242"/>
        <v/>
      </c>
      <c r="DV84" s="69" t="str">
        <f t="shared" si="243"/>
        <v/>
      </c>
      <c r="DW84" s="69" t="str">
        <f t="shared" si="244"/>
        <v/>
      </c>
      <c r="DX84" s="70" t="str">
        <f t="shared" si="245"/>
        <v/>
      </c>
      <c r="DY84" s="68" t="str" cm="1">
        <f t="array" ref="DY84">IF(OR($X84="", DY$7=""), "", IFERROR(IF(IFERROR(INDEX($F84:$L84, $BM84, MATCH(DY$6, $F$9:$L$9, 0)), "")&gt;DY$7, "", IFERROR(INDEX($BB84:$BH84, $BM84, MATCH(DY$6, $BB$10:$BH$10, 0)), "")), ""))</f>
        <v/>
      </c>
      <c r="DZ84" s="70" t="str" cm="1">
        <f t="array" ref="DZ84">IF(OR($X84="", DZ$7=""), "", IFERROR(IF(IFERROR(INDEX($F84:$L84, $BM84, MATCH(DZ$6, $F$9:$L$9, 0)), "")&gt;DZ$7, "", IFERROR(INDEX($BB84:$BH84, $BM84, MATCH(DZ$6, $BB$10:$BH$10, 0)), "")), ""))</f>
        <v/>
      </c>
      <c r="EA84" s="68" t="str">
        <f t="shared" si="246"/>
        <v/>
      </c>
      <c r="EB84" s="69" t="str">
        <f t="shared" si="247"/>
        <v/>
      </c>
      <c r="EC84" s="69" t="str">
        <f t="shared" si="248"/>
        <v/>
      </c>
      <c r="ED84" s="69" t="str">
        <f t="shared" si="249"/>
        <v/>
      </c>
      <c r="EE84" s="69" t="str">
        <f t="shared" si="250"/>
        <v/>
      </c>
      <c r="EF84" s="69" t="str">
        <f t="shared" si="251"/>
        <v/>
      </c>
      <c r="EG84" s="70" t="str">
        <f t="shared" si="252"/>
        <v/>
      </c>
      <c r="EH84" s="68" t="str" cm="1">
        <f t="array" ref="EH84">IF(OR($X84="", EH$7=""), "", IFERROR(IF(IFERROR(INDEX($F84:$L84, $BM84, MATCH(EH$6, $F$9:$L$9, 0)), "")&gt;EH$7, "", IFERROR(INDEX($BB84:$BH84, $BM84, MATCH(EH$6, $BB$10:$BH$10, 0)), "")), ""))</f>
        <v/>
      </c>
      <c r="EI84" s="70" t="str" cm="1">
        <f t="array" ref="EI84">IF(OR($X84="", EI$7=""), "", IFERROR(IF(IFERROR(INDEX($F84:$L84, $BM84, MATCH(EI$6, $F$9:$L$9, 0)), "")&gt;EI$7, "", IFERROR(INDEX($BB84:$BH84, $BM84, MATCH(EI$6, $BB$10:$BH$10, 0)), "")), ""))</f>
        <v/>
      </c>
      <c r="EJ84" s="68" t="str">
        <f t="shared" si="253"/>
        <v/>
      </c>
      <c r="EK84" s="69" t="str">
        <f t="shared" si="254"/>
        <v/>
      </c>
      <c r="EL84" s="69" t="str">
        <f t="shared" si="255"/>
        <v/>
      </c>
      <c r="EM84" s="69" t="str">
        <f t="shared" si="256"/>
        <v/>
      </c>
      <c r="EN84" s="69" t="str">
        <f t="shared" si="257"/>
        <v/>
      </c>
      <c r="EO84" s="69" t="str">
        <f t="shared" si="258"/>
        <v/>
      </c>
      <c r="EP84" s="70" t="str">
        <f t="shared" si="259"/>
        <v/>
      </c>
      <c r="EQ84" s="68" t="str" cm="1">
        <f t="array" ref="EQ84">IF(OR($X84="", EQ$7=""), "", IFERROR(IF(IFERROR(INDEX($F84:$L84, $BM84, MATCH(EQ$6, $F$9:$L$9, 0)), "")&gt;EQ$7, "", IFERROR(INDEX($BB84:$BH84, $BM84, MATCH(EQ$6, $BB$10:$BH$10, 0)), "")), ""))</f>
        <v/>
      </c>
      <c r="ER84" s="70" t="str" cm="1">
        <f t="array" ref="ER84">IF(OR($X84="", ER$7=""), "", IFERROR(IF(IFERROR(INDEX($F84:$L84, $BM84, MATCH(ER$6, $F$9:$L$9, 0)), "")&gt;ER$7, "", IFERROR(INDEX($BB84:$BH84, $BM84, MATCH(ER$6, $BB$10:$BH$10, 0)), "")), ""))</f>
        <v/>
      </c>
      <c r="ES84" s="68" t="str">
        <f t="shared" si="260"/>
        <v/>
      </c>
      <c r="ET84" s="69" t="str">
        <f t="shared" si="261"/>
        <v/>
      </c>
      <c r="EU84" s="69" t="str">
        <f t="shared" si="262"/>
        <v/>
      </c>
      <c r="EV84" s="69" t="str">
        <f t="shared" si="263"/>
        <v/>
      </c>
      <c r="EW84" s="69" t="str">
        <f t="shared" si="264"/>
        <v/>
      </c>
      <c r="EX84" s="69" t="str">
        <f t="shared" si="265"/>
        <v/>
      </c>
      <c r="EY84" s="70" t="str">
        <f t="shared" si="266"/>
        <v/>
      </c>
      <c r="FA84" s="68" t="str" cm="1">
        <f t="array" ref="FA84">IF($X84="", "", IFERROR(INDEX($BN84:$EY84, $EZ84, MATCH(FA$8, $BN$2:$EY$2, 0)), ""))</f>
        <v/>
      </c>
      <c r="FB84" s="69" t="str" cm="1">
        <f t="array" ref="FB84">IF($X84="", "", IFERROR(INDEX($BN84:$EY84, $EZ84, MATCH(FB$8, $BN$2:$EY$2, 0)), ""))</f>
        <v/>
      </c>
      <c r="FC84" s="69" t="str" cm="1">
        <f t="array" ref="FC84">IF($X84="", "", IFERROR(INDEX($BN84:$EY84, $EZ84, MATCH(FC$8, $BN$2:$EY$2, 0)), ""))</f>
        <v/>
      </c>
      <c r="FD84" s="69" t="str" cm="1">
        <f t="array" ref="FD84">IF($X84="", "", IFERROR(INDEX($BN84:$EY84, $EZ84, MATCH(FD$8, $BN$2:$EY$2, 0)), ""))</f>
        <v/>
      </c>
      <c r="FE84" s="69" t="str" cm="1">
        <f t="array" ref="FE84">IF($X84="", "", IFERROR(INDEX($BN84:$EY84, $EZ84, MATCH(FE$8, $BN$2:$EY$2, 0)), ""))</f>
        <v/>
      </c>
      <c r="FF84" s="69" t="str" cm="1">
        <f t="array" ref="FF84">IF($X84="", "", IFERROR(INDEX($BN84:$EY84, $EZ84, MATCH(FF$8, $BN$2:$EY$2, 0)), ""))</f>
        <v/>
      </c>
      <c r="FG84" s="69" t="str" cm="1">
        <f t="array" ref="FG84">IF($X84="", "", IFERROR(INDEX($BN84:$EY84, $EZ84, MATCH(FG$8, $BN$2:$EY$2, 0)), ""))</f>
        <v/>
      </c>
      <c r="FH84" s="69" t="str" cm="1">
        <f t="array" ref="FH84">IF($X84="", "", IFERROR(INDEX($BN84:$EY84, $EZ84, MATCH(FH$8, $BN$2:$EY$2, 0)), ""))</f>
        <v/>
      </c>
      <c r="FI84" s="69" t="str" cm="1">
        <f t="array" ref="FI84">IF($X84="", "", IFERROR(INDEX($BN84:$EY84, $EZ84, MATCH(FI$8, $BN$2:$EY$2, 0)), ""))</f>
        <v/>
      </c>
      <c r="FJ84" s="69" t="str" cm="1">
        <f t="array" ref="FJ84">IF($X84="", "", IFERROR(INDEX($BN84:$EY84, $EZ84, MATCH(FJ$8, $BN$2:$EY$2, 0)), ""))</f>
        <v/>
      </c>
      <c r="FK84" s="69" t="str" cm="1">
        <f t="array" ref="FK84">IF($X84="", "", IFERROR(INDEX($BN84:$EY84, $EZ84, MATCH(FK$8, $BN$2:$EY$2, 0)), ""))</f>
        <v/>
      </c>
      <c r="FL84" s="69" t="str" cm="1">
        <f t="array" ref="FL84">IF($X84="", "", IFERROR(INDEX($BN84:$EY84, $EZ84, MATCH(FL$8, $BN$2:$EY$2, 0)), ""))</f>
        <v/>
      </c>
      <c r="FM84" s="69" t="str" cm="1">
        <f t="array" ref="FM84">IF($X84="", "", IFERROR(INDEX($BN84:$EY84, $EZ84, MATCH(FM$8, $BN$2:$EY$2, 0)), ""))</f>
        <v/>
      </c>
      <c r="FN84" s="69" t="str" cm="1">
        <f t="array" ref="FN84">IF($X84="", "", IFERROR(INDEX($BN84:$EY84, $EZ84, MATCH(FN$8, $BN$2:$EY$2, 0)), ""))</f>
        <v/>
      </c>
      <c r="FO84" s="69" t="str" cm="1">
        <f t="array" ref="FO84">IF($X84="", "", IFERROR(INDEX($BN84:$EY84, $EZ84, MATCH(FO$8, $BN$2:$EY$2, 0)), ""))</f>
        <v/>
      </c>
      <c r="FP84" s="69" t="str" cm="1">
        <f t="array" ref="FP84">IF($X84="", "", IFERROR(INDEX($BN84:$EY84, $EZ84, MATCH(FP$8, $BN$2:$EY$2, 0)), ""))</f>
        <v/>
      </c>
      <c r="FQ84" s="69" t="str" cm="1">
        <f t="array" ref="FQ84">IF($X84="", "", IFERROR(INDEX($BN84:$EY84, $EZ84, MATCH(FQ$8, $BN$2:$EY$2, 0)), ""))</f>
        <v/>
      </c>
      <c r="FR84" s="69" t="str" cm="1">
        <f t="array" ref="FR84">IF($X84="", "", IFERROR(INDEX($BN84:$EY84, $EZ84, MATCH(FR$8, $BN$2:$EY$2, 0)), ""))</f>
        <v/>
      </c>
      <c r="FS84" s="69" t="str" cm="1">
        <f t="array" ref="FS84">IF($X84="", "", IFERROR(INDEX($BN84:$EY84, $EZ84, MATCH(FS$8, $BN$2:$EY$2, 0)), ""))</f>
        <v/>
      </c>
      <c r="FT84" s="69" t="str" cm="1">
        <f t="array" ref="FT84">IF($X84="", "", IFERROR(INDEX($BN84:$EY84, $EZ84, MATCH(FT$8, $BN$2:$EY$2, 0)), ""))</f>
        <v/>
      </c>
      <c r="FU84" s="69" t="str" cm="1">
        <f t="array" ref="FU84">IF($X84="", "", IFERROR(INDEX($BN84:$EY84, $EZ84, MATCH(FU$8, $BN$2:$EY$2, 0)), ""))</f>
        <v/>
      </c>
      <c r="FV84" s="69" t="str" cm="1">
        <f t="array" ref="FV84">IF($X84="", "", IFERROR(INDEX($BN84:$EY84, $EZ84, MATCH(FV$8, $BN$2:$EY$2, 0)), ""))</f>
        <v/>
      </c>
      <c r="FW84" s="69" t="str" cm="1">
        <f t="array" ref="FW84">IF($X84="", "", IFERROR(INDEX($BN84:$EY84, $EZ84, MATCH(FW$8, $BN$2:$EY$2, 0)), ""))</f>
        <v/>
      </c>
      <c r="FX84" s="69" t="str" cm="1">
        <f t="array" ref="FX84">IF($X84="", "", IFERROR(INDEX($BN84:$EY84, $EZ84, MATCH(FX$8, $BN$2:$EY$2, 0)), ""))</f>
        <v/>
      </c>
      <c r="FY84" s="69" t="str" cm="1">
        <f t="array" ref="FY84">IF($X84="", "", IFERROR(INDEX($BN84:$EY84, $EZ84, MATCH(FY$8, $BN$2:$EY$2, 0)), ""))</f>
        <v/>
      </c>
      <c r="FZ84" s="69" t="str" cm="1">
        <f t="array" ref="FZ84">IF($X84="", "", IFERROR(INDEX($BN84:$EY84, $EZ84, MATCH(FZ$8, $BN$2:$EY$2, 0)), ""))</f>
        <v/>
      </c>
      <c r="GA84" s="69" t="str" cm="1">
        <f t="array" ref="GA84">IF($X84="", "", IFERROR(INDEX($BN84:$EY84, $EZ84, MATCH(GA$8, $BN$2:$EY$2, 0)), ""))</f>
        <v/>
      </c>
      <c r="GB84" s="69" t="str" cm="1">
        <f t="array" ref="GB84">IF($X84="", "", IFERROR(INDEX($BN84:$EY84, $EZ84, MATCH(GB$8, $BN$2:$EY$2, 0)), ""))</f>
        <v/>
      </c>
      <c r="GC84" s="69" t="str" cm="1">
        <f t="array" ref="GC84">IF($X84="", "", IFERROR(INDEX($BN84:$EY84, $EZ84, MATCH(GC$8, $BN$2:$EY$2, 0)), ""))</f>
        <v/>
      </c>
      <c r="GD84" s="69" t="str" cm="1">
        <f t="array" ref="GD84">IF($X84="", "", IFERROR(INDEX($BN84:$EY84, $EZ84, MATCH(GD$8, $BN$2:$EY$2, 0)), ""))</f>
        <v/>
      </c>
      <c r="GE84" s="69" t="str" cm="1">
        <f t="array" ref="GE84">IF($X84="", "", IFERROR(INDEX($BN84:$EY84, $EZ84, MATCH(GE$8, $BN$2:$EY$2, 0)), ""))</f>
        <v/>
      </c>
      <c r="GF84" s="69" t="str" cm="1">
        <f t="array" ref="GF84">IF($X84="", "", IFERROR(INDEX($BN84:$EY84, $EZ84, MATCH(GF$8, $BN$2:$EY$2, 0)), ""))</f>
        <v/>
      </c>
      <c r="GG84" s="69" t="str" cm="1">
        <f t="array" ref="GG84">IF($X84="", "", IFERROR(INDEX($BN84:$EY84, $EZ84, MATCH(GG$8, $BN$2:$EY$2, 0)), ""))</f>
        <v/>
      </c>
      <c r="GH84" s="69" t="str" cm="1">
        <f t="array" ref="GH84">IF($X84="", "", IFERROR(INDEX($BN84:$EY84, $EZ84, MATCH(GH$8, $BN$2:$EY$2, 0)), ""))</f>
        <v/>
      </c>
      <c r="GI84" s="69" t="str" cm="1">
        <f t="array" ref="GI84">IF($X84="", "", IFERROR(INDEX($BN84:$EY84, $EZ84, MATCH(GI$8, $BN$2:$EY$2, 0)), ""))</f>
        <v/>
      </c>
      <c r="GJ84" s="69" t="str" cm="1">
        <f t="array" ref="GJ84">IF($X84="", "", IFERROR(INDEX($BN84:$EY84, $EZ84, MATCH(GJ$8, $BN$2:$EY$2, 0)), ""))</f>
        <v/>
      </c>
      <c r="GK84" s="69" t="str" cm="1">
        <f t="array" ref="GK84">IF($X84="", "", IFERROR(INDEX($BN84:$EY84, $EZ84, MATCH(GK$8, $BN$2:$EY$2, 0)), ""))</f>
        <v/>
      </c>
      <c r="GL84" s="69" t="str" cm="1">
        <f t="array" ref="GL84">IF($X84="", "", IFERROR(INDEX($BN84:$EY84, $EZ84, MATCH(GL$8, $BN$2:$EY$2, 0)), ""))</f>
        <v/>
      </c>
      <c r="GM84" s="69" t="str" cm="1">
        <f t="array" ref="GM84">IF($X84="", "", IFERROR(INDEX($BN84:$EY84, $EZ84, MATCH(GM$8, $BN$2:$EY$2, 0)), ""))</f>
        <v/>
      </c>
      <c r="GN84" s="69" t="str" cm="1">
        <f t="array" ref="GN84">IF($X84="", "", IFERROR(INDEX($BN84:$EY84, $EZ84, MATCH(GN$8, $BN$2:$EY$2, 0)), ""))</f>
        <v/>
      </c>
      <c r="GO84" s="69" t="str" cm="1">
        <f t="array" ref="GO84">IF($X84="", "", IFERROR(INDEX($BN84:$EY84, $EZ84, MATCH(GO$8, $BN$2:$EY$2, 0)), ""))</f>
        <v/>
      </c>
      <c r="GP84" s="69" t="str" cm="1">
        <f t="array" ref="GP84">IF($X84="", "", IFERROR(INDEX($BN84:$EY84, $EZ84, MATCH(GP$8, $BN$2:$EY$2, 0)), ""))</f>
        <v/>
      </c>
      <c r="GQ84" s="69" t="str" cm="1">
        <f t="array" ref="GQ84">IF($X84="", "", IFERROR(INDEX($BN84:$EY84, $EZ84, MATCH(GQ$8, $BN$2:$EY$2, 0)), ""))</f>
        <v/>
      </c>
      <c r="GR84" s="69" t="str" cm="1">
        <f t="array" ref="GR84">IF($X84="", "", IFERROR(INDEX($BN84:$EY84, $EZ84, MATCH(GR$8, $BN$2:$EY$2, 0)), ""))</f>
        <v/>
      </c>
      <c r="GS84" s="69" t="str" cm="1">
        <f t="array" ref="GS84">IF($X84="", "", IFERROR(INDEX($BN84:$EY84, $EZ84, MATCH(GS$8, $BN$2:$EY$2, 0)), ""))</f>
        <v/>
      </c>
      <c r="GT84" s="69" t="str" cm="1">
        <f t="array" ref="GT84">IF($X84="", "", IFERROR(INDEX($BN84:$EY84, $EZ84, MATCH(GT$8, $BN$2:$EY$2, 0)), ""))</f>
        <v/>
      </c>
      <c r="GU84" s="69" t="str" cm="1">
        <f t="array" ref="GU84">IF($X84="", "", IFERROR(INDEX($BN84:$EY84, $EZ84, MATCH(GU$8, $BN$2:$EY$2, 0)), ""))</f>
        <v/>
      </c>
      <c r="GV84" s="69" t="str" cm="1">
        <f t="array" ref="GV84">IF($X84="", "", IFERROR(INDEX($BN84:$EY84, $EZ84, MATCH(GV$8, $BN$2:$EY$2, 0)), ""))</f>
        <v/>
      </c>
      <c r="GW84" s="69" t="str" cm="1">
        <f t="array" ref="GW84">IF($X84="", "", IFERROR(INDEX($BN84:$EY84, $EZ84, MATCH(GW$8, $BN$2:$EY$2, 0)), ""))</f>
        <v/>
      </c>
      <c r="GX84" s="69" t="str" cm="1">
        <f t="array" ref="GX84">IF($X84="", "", IFERROR(INDEX($BN84:$EY84, $EZ84, MATCH(GX$8, $BN$2:$EY$2, 0)), ""))</f>
        <v/>
      </c>
      <c r="GY84" s="69" t="str" cm="1">
        <f t="array" ref="GY84">IF($X84="", "", IFERROR(INDEX($BN84:$EY84, $EZ84, MATCH(GY$8, $BN$2:$EY$2, 0)), ""))</f>
        <v/>
      </c>
      <c r="GZ84" s="69" t="str" cm="1">
        <f t="array" ref="GZ84">IF($X84="", "", IFERROR(INDEX($BN84:$EY84, $EZ84, MATCH(GZ$8, $BN$2:$EY$2, 0)), ""))</f>
        <v/>
      </c>
      <c r="HA84" s="69" t="str" cm="1">
        <f t="array" ref="HA84">IF($X84="", "", IFERROR(INDEX($BN84:$EY84, $EZ84, MATCH(HA$8, $BN$2:$EY$2, 0)), ""))</f>
        <v/>
      </c>
      <c r="HB84" s="69" t="str" cm="1">
        <f t="array" ref="HB84">IF($X84="", "", IFERROR(INDEX($BN84:$EY84, $EZ84, MATCH(HB$8, $BN$2:$EY$2, 0)), ""))</f>
        <v/>
      </c>
      <c r="HC84" s="69" t="str" cm="1">
        <f t="array" ref="HC84">IF($X84="", "", IFERROR(INDEX($BN84:$EY84, $EZ84, MATCH(HC$8, $BN$2:$EY$2, 0)), ""))</f>
        <v/>
      </c>
      <c r="HD84" s="69" t="str" cm="1">
        <f t="array" ref="HD84">IF($X84="", "", IFERROR(INDEX($BN84:$EY84, $EZ84, MATCH(HD$8, $BN$2:$EY$2, 0)), ""))</f>
        <v/>
      </c>
      <c r="HE84" s="69" t="str" cm="1">
        <f t="array" ref="HE84">IF($X84="", "", IFERROR(INDEX($BN84:$EY84, $EZ84, MATCH(HE$8, $BN$2:$EY$2, 0)), ""))</f>
        <v/>
      </c>
      <c r="HF84" s="69" t="str" cm="1">
        <f t="array" ref="HF84">IF($X84="", "", IFERROR(INDEX($BN84:$EY84, $EZ84, MATCH(HF$8, $BN$2:$EY$2, 0)), ""))</f>
        <v/>
      </c>
      <c r="HG84" s="69" t="str" cm="1">
        <f t="array" ref="HG84">IF($X84="", "", IFERROR(INDEX($BN84:$EY84, $EZ84, MATCH(HG$8, $BN$2:$EY$2, 0)), ""))</f>
        <v/>
      </c>
      <c r="HH84" s="69" t="str" cm="1">
        <f t="array" ref="HH84">IF($X84="", "", IFERROR(INDEX($BN84:$EY84, $EZ84, MATCH(HH$8, $BN$2:$EY$2, 0)), ""))</f>
        <v/>
      </c>
      <c r="HI84" s="69" t="str" cm="1">
        <f t="array" ref="HI84">IF($X84="", "", IFERROR(INDEX($BN84:$EY84, $EZ84, MATCH(HI$8, $BN$2:$EY$2, 0)), ""))</f>
        <v/>
      </c>
      <c r="HJ84" s="69" t="str" cm="1">
        <f t="array" ref="HJ84">IF($X84="", "", IFERROR(INDEX($BN84:$EY84, $EZ84, MATCH(HJ$8, $BN$2:$EY$2, 0)), ""))</f>
        <v/>
      </c>
      <c r="HK84" s="69" t="str" cm="1">
        <f t="array" ref="HK84">IF($X84="", "", IFERROR(INDEX($BN84:$EY84, $EZ84, MATCH(HK$8, $BN$2:$EY$2, 0)), ""))</f>
        <v/>
      </c>
      <c r="HL84" s="69" t="str" cm="1">
        <f t="array" ref="HL84">IF($X84="", "", IFERROR(INDEX($BN84:$EY84, $EZ84, MATCH(HL$8, $BN$2:$EY$2, 0)), ""))</f>
        <v/>
      </c>
      <c r="HM84" s="69" t="str" cm="1">
        <f t="array" ref="HM84">IF($X84="", "", IFERROR(INDEX($BN84:$EY84, $EZ84, MATCH(HM$8, $BN$2:$EY$2, 0)), ""))</f>
        <v/>
      </c>
      <c r="HN84" s="69" t="str" cm="1">
        <f t="array" ref="HN84">IF($X84="", "", IFERROR(INDEX($BN84:$EY84, $EZ84, MATCH(HN$8, $BN$2:$EY$2, 0)), ""))</f>
        <v/>
      </c>
      <c r="HO84" s="69" t="str" cm="1">
        <f t="array" ref="HO84">IF($X84="", "", IFERROR(INDEX($BN84:$EY84, $EZ84, MATCH(HO$8, $BN$2:$EY$2, 0)), ""))</f>
        <v/>
      </c>
      <c r="HP84" s="69" t="str" cm="1">
        <f t="array" ref="HP84">IF($X84="", "", IFERROR(INDEX($BN84:$EY84, $EZ84, MATCH(HP$8, $BN$2:$EY$2, 0)), ""))</f>
        <v/>
      </c>
      <c r="HQ84" s="69" t="str" cm="1">
        <f t="array" ref="HQ84">IF($X84="", "", IFERROR(INDEX($BN84:$EY84, $EZ84, MATCH(HQ$8, $BN$2:$EY$2, 0)), ""))</f>
        <v/>
      </c>
      <c r="HR84" s="70" t="str" cm="1">
        <f t="array" ref="HR84">IF($X84="", "", IFERROR(INDEX($BN84:$EY84, $EZ84, MATCH(HR$8, $BN$2:$EY$2, 0)), ""))</f>
        <v/>
      </c>
      <c r="HT84" s="8" t="str" cm="1">
        <f t="array" ref="HT84">IFERROR(INDEX($FA$6:$HR$6, $HS$6, MATCH(MIN($FA84:$HR84), $FA84:$HR84, 0)), "")</f>
        <v/>
      </c>
      <c r="HV84" s="8" t="str" cm="1">
        <f t="array" ref="HV84">IFERROR(INDEX(Trainers!$I$11:$I$20, MATCH(IFERROR(INDEX($FA$7:$HR$7, $HS$6, MATCH(MIN($FA84:$HR84), $FA84:$HR84, 0)), ""), Trainers!$AB$11:$AB$20, 0)), "")</f>
        <v/>
      </c>
      <c r="HX84" s="81" t="str">
        <f t="shared" si="167"/>
        <v/>
      </c>
      <c r="HY84" s="88" t="str">
        <f t="shared" si="168"/>
        <v/>
      </c>
      <c r="HZ84" s="81" t="str">
        <f t="shared" si="167"/>
        <v/>
      </c>
      <c r="IA84" s="88" t="str">
        <f t="shared" si="168"/>
        <v/>
      </c>
      <c r="IB84" s="81" t="str">
        <f t="shared" si="167"/>
        <v/>
      </c>
      <c r="IC84" s="88" t="str">
        <f t="shared" si="168"/>
        <v/>
      </c>
      <c r="ID84" s="81" t="str">
        <f t="shared" si="167"/>
        <v/>
      </c>
      <c r="IE84" s="88" t="str">
        <f t="shared" si="168"/>
        <v/>
      </c>
      <c r="IF84" s="81" t="str">
        <f t="shared" si="167"/>
        <v/>
      </c>
      <c r="IG84" s="88" t="str">
        <f t="shared" si="168"/>
        <v/>
      </c>
      <c r="IH84" s="81" t="str">
        <f t="shared" si="167"/>
        <v/>
      </c>
      <c r="II84" s="88" t="str">
        <f t="shared" si="168"/>
        <v/>
      </c>
      <c r="IJ84" s="81" t="str">
        <f t="shared" si="167"/>
        <v/>
      </c>
      <c r="IK84" s="88" t="str">
        <f t="shared" si="168"/>
        <v/>
      </c>
      <c r="IL84" s="81" t="str">
        <f t="shared" si="167"/>
        <v/>
      </c>
      <c r="IM84" s="88" t="str">
        <f t="shared" si="168"/>
        <v/>
      </c>
      <c r="IN84" s="81" t="str">
        <f t="shared" si="267"/>
        <v/>
      </c>
      <c r="IO84" s="88" t="str">
        <f t="shared" si="268"/>
        <v/>
      </c>
      <c r="IP84" s="81" t="str">
        <f t="shared" si="267"/>
        <v/>
      </c>
      <c r="IQ84" s="88" t="str">
        <f t="shared" si="268"/>
        <v/>
      </c>
      <c r="IS84" s="81" t="str" cm="1">
        <f t="array" ref="IS84">IF($X84="", "", IFERROR(INDEX($HX$3:$IQ$3, $IR$3, MATCH(IS$10, $HX84:$IQ84, 0)), ""))</f>
        <v/>
      </c>
      <c r="IT84" s="89" t="str" cm="1">
        <f t="array" ref="IT84">IF($X84="", "", IFERROR(INDEX($HX$3:$IQ$3, $IR$3, MATCH(IT$10, $HX84:$IQ84, 0)), ""))</f>
        <v/>
      </c>
      <c r="IU84" s="89" t="str" cm="1">
        <f t="array" ref="IU84">IF($X84="", "", IFERROR(INDEX($HX$3:$IQ$3, $IR$3, MATCH(IU$10, $HX84:$IQ84, 0)), ""))</f>
        <v/>
      </c>
      <c r="IV84" s="8" t="str">
        <f t="shared" si="269"/>
        <v/>
      </c>
      <c r="IX84" s="8" t="str">
        <f t="shared" si="270"/>
        <v/>
      </c>
      <c r="IZ84" s="8" t="str">
        <f>IF($BL84="", "", IFERROR(INDEX(Trainers!$AB$11:$AB$20, MATCH($BL84, Trainers!$I$11:$I$20, 0)), ""))</f>
        <v/>
      </c>
      <c r="JA84" s="78" t="str">
        <f t="shared" si="271"/>
        <v/>
      </c>
      <c r="JB84" s="8" t="str" cm="1">
        <f t="array" ref="JB84">IFERROR(INDEX($BN$7:$EY$7, $BM$7, MATCH(CONCATENATE($IZ84, " - ", $BJ84), $BN$2:$EY$2, 0)), "")</f>
        <v/>
      </c>
      <c r="JC84" s="8" t="str">
        <f t="shared" si="272"/>
        <v/>
      </c>
      <c r="JE84" s="8" t="str">
        <f>IF($HV84="", "", IFERROR(INDEX(Trainers!$AB$11:$AB$20, MATCH($HV84, Trainers!$I$11:$I$20, 0)), ""))</f>
        <v/>
      </c>
      <c r="JF84" s="78" t="str" cm="1">
        <f t="array" ref="JF84">IF(IFERROR(INDEX($F84:$L84, $Y84, MATCH($HT84, $F$9:$L$9, 0)), "")="", "", IFERROR(INDEX($F84:$L84, $Y84, MATCH($HT84, $F$9:$L$9, 0)), ""))</f>
        <v/>
      </c>
      <c r="JG84" s="8" t="str" cm="1">
        <f t="array" ref="JG84">IFERROR(INDEX($BN$7:$EY$7, $BM$7, MATCH(CONCATENATE($JE84, " - ", $HT84), $BN$2:$EY$2, 0)), "")</f>
        <v/>
      </c>
      <c r="JH84" s="8" t="str">
        <f t="shared" si="273"/>
        <v/>
      </c>
    </row>
    <row r="85" spans="1:268" x14ac:dyDescent="0.25">
      <c r="A85" s="2"/>
      <c r="B85" s="20"/>
      <c r="C85" s="21"/>
      <c r="D85" s="38"/>
      <c r="E85" s="22"/>
      <c r="F85" s="22"/>
      <c r="G85" s="22"/>
      <c r="H85" s="22"/>
      <c r="I85" s="22"/>
      <c r="J85" s="22"/>
      <c r="K85" s="22"/>
      <c r="L85" s="23"/>
      <c r="M85" s="2"/>
      <c r="N85" s="101" t="str">
        <f t="shared" si="194"/>
        <v/>
      </c>
      <c r="O85" s="2"/>
      <c r="P85" s="62"/>
      <c r="Q85" s="62"/>
      <c r="R85" s="62"/>
      <c r="X85" s="8" t="str">
        <f t="shared" si="195"/>
        <v/>
      </c>
      <c r="Z85" s="8" t="str">
        <f t="shared" si="184"/>
        <v/>
      </c>
      <c r="AA85" s="8" t="str">
        <f t="shared" si="185"/>
        <v/>
      </c>
      <c r="AB85" s="8" t="str">
        <f t="shared" si="186"/>
        <v/>
      </c>
      <c r="AC85" s="8" t="str">
        <f t="shared" si="171"/>
        <v/>
      </c>
      <c r="AD85" s="8" t="str">
        <f t="shared" si="172"/>
        <v/>
      </c>
      <c r="AE85" s="8" t="str">
        <f t="shared" si="173"/>
        <v/>
      </c>
      <c r="AF85" s="8" t="str">
        <f t="shared" si="174"/>
        <v/>
      </c>
      <c r="AG85" s="8" t="str">
        <f t="shared" si="175"/>
        <v/>
      </c>
      <c r="AH85" s="8" t="str">
        <f t="shared" si="176"/>
        <v/>
      </c>
      <c r="AI85" s="8" t="str">
        <f t="shared" si="177"/>
        <v/>
      </c>
      <c r="AJ85" s="8" t="str">
        <f t="shared" si="178"/>
        <v/>
      </c>
      <c r="AL85" s="68" t="str">
        <f t="shared" si="187"/>
        <v/>
      </c>
      <c r="AM85" s="69" t="str">
        <f t="shared" si="188"/>
        <v/>
      </c>
      <c r="AN85" s="69" t="str">
        <f t="shared" si="189"/>
        <v/>
      </c>
      <c r="AO85" s="69" t="str">
        <f t="shared" si="190"/>
        <v/>
      </c>
      <c r="AP85" s="69" t="str">
        <f t="shared" si="191"/>
        <v/>
      </c>
      <c r="AQ85" s="69" t="str">
        <f t="shared" si="192"/>
        <v/>
      </c>
      <c r="AR85" s="70" t="str">
        <f t="shared" si="193"/>
        <v/>
      </c>
      <c r="AT85" s="68" t="str">
        <f>IF($D85="", "", IFERROR(INDEX('Training Positions'!C$11:C$30, MATCH($D85, 'Training Positions'!$B$11:$B$30, 0)), ""))</f>
        <v/>
      </c>
      <c r="AU85" s="69" t="str">
        <f>IF($D85="", "", IFERROR(INDEX('Training Positions'!D$11:D$30, MATCH($D85, 'Training Positions'!$B$11:$B$30, 0)), ""))</f>
        <v/>
      </c>
      <c r="AV85" s="69" t="str">
        <f>IF($D85="", "", IFERROR(INDEX('Training Positions'!E$11:E$30, MATCH($D85, 'Training Positions'!$B$11:$B$30, 0)), ""))</f>
        <v/>
      </c>
      <c r="AW85" s="69" t="str">
        <f>IF($D85="", "", IFERROR(INDEX('Training Positions'!F$11:F$30, MATCH($D85, 'Training Positions'!$B$11:$B$30, 0)), ""))</f>
        <v/>
      </c>
      <c r="AX85" s="69" t="str">
        <f>IF($D85="", "", IFERROR(INDEX('Training Positions'!G$11:G$30, MATCH($D85, 'Training Positions'!$B$11:$B$30, 0)), ""))</f>
        <v/>
      </c>
      <c r="AY85" s="69" t="str">
        <f>IF($D85="", "", IFERROR(INDEX('Training Positions'!H$11:H$30, MATCH($D85, 'Training Positions'!$B$11:$B$30, 0)), ""))</f>
        <v/>
      </c>
      <c r="AZ85" s="70" t="str">
        <f>IF($D85="", "", IFERROR(INDEX('Training Positions'!I$11:I$30, MATCH($D85, 'Training Positions'!$B$11:$B$30, 0)), ""))</f>
        <v/>
      </c>
      <c r="BB85" s="68" t="str">
        <f t="shared" si="183"/>
        <v/>
      </c>
      <c r="BC85" s="69" t="str">
        <f t="shared" si="183"/>
        <v/>
      </c>
      <c r="BD85" s="69" t="str">
        <f t="shared" si="182"/>
        <v/>
      </c>
      <c r="BE85" s="69" t="str">
        <f t="shared" si="182"/>
        <v/>
      </c>
      <c r="BF85" s="69" t="str">
        <f t="shared" si="182"/>
        <v/>
      </c>
      <c r="BG85" s="69" t="str">
        <f t="shared" si="182"/>
        <v/>
      </c>
      <c r="BH85" s="70" t="str">
        <f t="shared" si="182"/>
        <v/>
      </c>
      <c r="BJ85" s="8" t="str" cm="1">
        <f t="array" ref="BJ85">IF($X85="", "", IFERROR(INDEX($BB$10:$BH$10, $BA$10, MATCH(MIN($BB85:$BH85), $BB85:$BH85, 0)), ""))</f>
        <v/>
      </c>
      <c r="BK85" s="78" t="str">
        <f t="shared" si="196"/>
        <v/>
      </c>
      <c r="BL85" s="8" t="str">
        <f>IF($IX85="", "", IFERROR(INDEX(Trainers!$I$11:$I$20, MATCH($IX85, Trainers!$AB$11:$AB$20, 0)), ""))</f>
        <v/>
      </c>
      <c r="BN85" s="68" t="str" cm="1">
        <f t="array" ref="BN85">IF(OR($X85="", BN$7=""), "", IFERROR(IF(IFERROR(INDEX($F85:$L85, $BM85, MATCH(BN$6, $F$9:$L$9, 0)), "")&gt;BN$7, "", IFERROR(INDEX($BB85:$BH85, $BM85, MATCH(BN$6, $BB$10:$BH$10, 0)), "")), ""))</f>
        <v/>
      </c>
      <c r="BO85" s="70" t="str" cm="1">
        <f t="array" ref="BO85">IF(OR($X85="", BO$7=""), "", IFERROR(IF(IFERROR(INDEX($F85:$L85, $BM85, MATCH(BO$6, $F$9:$L$9, 0)), "")&gt;BO$7, "", IFERROR(INDEX($BB85:$BH85, $BM85, MATCH(BO$6, $BB$10:$BH$10, 0)), "")), ""))</f>
        <v/>
      </c>
      <c r="BP85" s="68" t="str">
        <f t="shared" si="197"/>
        <v/>
      </c>
      <c r="BQ85" s="69" t="str">
        <f t="shared" si="198"/>
        <v/>
      </c>
      <c r="BR85" s="69" t="str">
        <f t="shared" si="199"/>
        <v/>
      </c>
      <c r="BS85" s="69" t="str">
        <f t="shared" si="200"/>
        <v/>
      </c>
      <c r="BT85" s="69" t="str">
        <f t="shared" si="201"/>
        <v/>
      </c>
      <c r="BU85" s="69" t="str">
        <f t="shared" si="202"/>
        <v/>
      </c>
      <c r="BV85" s="70" t="str">
        <f t="shared" si="203"/>
        <v/>
      </c>
      <c r="BW85" s="68" t="str" cm="1">
        <f t="array" ref="BW85">IF(OR($X85="", BW$7=""), "", IFERROR(IF(IFERROR(INDEX($F85:$L85, $BM85, MATCH(BW$6, $F$9:$L$9, 0)), "")&gt;BW$7, "", IFERROR(INDEX($BB85:$BH85, $BM85, MATCH(BW$6, $BB$10:$BH$10, 0)), "")), ""))</f>
        <v/>
      </c>
      <c r="BX85" s="70" t="str" cm="1">
        <f t="array" ref="BX85">IF(OR($X85="", BX$7=""), "", IFERROR(IF(IFERROR(INDEX($F85:$L85, $BM85, MATCH(BX$6, $F$9:$L$9, 0)), "")&gt;BX$7, "", IFERROR(INDEX($BB85:$BH85, $BM85, MATCH(BX$6, $BB$10:$BH$10, 0)), "")), ""))</f>
        <v/>
      </c>
      <c r="BY85" s="68" t="str">
        <f t="shared" si="204"/>
        <v/>
      </c>
      <c r="BZ85" s="69" t="str">
        <f t="shared" si="205"/>
        <v/>
      </c>
      <c r="CA85" s="69" t="str">
        <f t="shared" si="206"/>
        <v/>
      </c>
      <c r="CB85" s="69" t="str">
        <f t="shared" si="207"/>
        <v/>
      </c>
      <c r="CC85" s="69" t="str">
        <f t="shared" si="208"/>
        <v/>
      </c>
      <c r="CD85" s="69" t="str">
        <f t="shared" si="209"/>
        <v/>
      </c>
      <c r="CE85" s="70" t="str">
        <f t="shared" si="210"/>
        <v/>
      </c>
      <c r="CF85" s="68" t="str" cm="1">
        <f t="array" ref="CF85">IF(OR($X85="", CF$7=""), "", IFERROR(IF(IFERROR(INDEX($F85:$L85, $BM85, MATCH(CF$6, $F$9:$L$9, 0)), "")&gt;CF$7, "", IFERROR(INDEX($BB85:$BH85, $BM85, MATCH(CF$6, $BB$10:$BH$10, 0)), "")), ""))</f>
        <v/>
      </c>
      <c r="CG85" s="70" t="str" cm="1">
        <f t="array" ref="CG85">IF(OR($X85="", CG$7=""), "", IFERROR(IF(IFERROR(INDEX($F85:$L85, $BM85, MATCH(CG$6, $F$9:$L$9, 0)), "")&gt;CG$7, "", IFERROR(INDEX($BB85:$BH85, $BM85, MATCH(CG$6, $BB$10:$BH$10, 0)), "")), ""))</f>
        <v/>
      </c>
      <c r="CH85" s="68" t="str">
        <f t="shared" si="211"/>
        <v/>
      </c>
      <c r="CI85" s="69" t="str">
        <f t="shared" si="212"/>
        <v/>
      </c>
      <c r="CJ85" s="69" t="str">
        <f t="shared" si="213"/>
        <v/>
      </c>
      <c r="CK85" s="69" t="str">
        <f t="shared" si="214"/>
        <v/>
      </c>
      <c r="CL85" s="69" t="str">
        <f t="shared" si="215"/>
        <v/>
      </c>
      <c r="CM85" s="69" t="str">
        <f t="shared" si="216"/>
        <v/>
      </c>
      <c r="CN85" s="70" t="str">
        <f t="shared" si="217"/>
        <v/>
      </c>
      <c r="CO85" s="68" t="str" cm="1">
        <f t="array" ref="CO85">IF(OR($X85="", CO$7=""), "", IFERROR(IF(IFERROR(INDEX($F85:$L85, $BM85, MATCH(CO$6, $F$9:$L$9, 0)), "")&gt;CO$7, "", IFERROR(INDEX($BB85:$BH85, $BM85, MATCH(CO$6, $BB$10:$BH$10, 0)), "")), ""))</f>
        <v/>
      </c>
      <c r="CP85" s="70" t="str" cm="1">
        <f t="array" ref="CP85">IF(OR($X85="", CP$7=""), "", IFERROR(IF(IFERROR(INDEX($F85:$L85, $BM85, MATCH(CP$6, $F$9:$L$9, 0)), "")&gt;CP$7, "", IFERROR(INDEX($BB85:$BH85, $BM85, MATCH(CP$6, $BB$10:$BH$10, 0)), "")), ""))</f>
        <v/>
      </c>
      <c r="CQ85" s="68" t="str">
        <f t="shared" si="218"/>
        <v/>
      </c>
      <c r="CR85" s="69" t="str">
        <f t="shared" si="219"/>
        <v/>
      </c>
      <c r="CS85" s="69" t="str">
        <f t="shared" si="220"/>
        <v/>
      </c>
      <c r="CT85" s="69" t="str">
        <f t="shared" si="221"/>
        <v/>
      </c>
      <c r="CU85" s="69" t="str">
        <f t="shared" si="222"/>
        <v/>
      </c>
      <c r="CV85" s="69" t="str">
        <f t="shared" si="223"/>
        <v/>
      </c>
      <c r="CW85" s="70" t="str">
        <f t="shared" si="224"/>
        <v/>
      </c>
      <c r="CX85" s="68" t="str" cm="1">
        <f t="array" ref="CX85">IF(OR($X85="", CX$7=""), "", IFERROR(IF(IFERROR(INDEX($F85:$L85, $BM85, MATCH(CX$6, $F$9:$L$9, 0)), "")&gt;CX$7, "", IFERROR(INDEX($BB85:$BH85, $BM85, MATCH(CX$6, $BB$10:$BH$10, 0)), "")), ""))</f>
        <v/>
      </c>
      <c r="CY85" s="70" t="str" cm="1">
        <f t="array" ref="CY85">IF(OR($X85="", CY$7=""), "", IFERROR(IF(IFERROR(INDEX($F85:$L85, $BM85, MATCH(CY$6, $F$9:$L$9, 0)), "")&gt;CY$7, "", IFERROR(INDEX($BB85:$BH85, $BM85, MATCH(CY$6, $BB$10:$BH$10, 0)), "")), ""))</f>
        <v/>
      </c>
      <c r="CZ85" s="68" t="str">
        <f t="shared" si="225"/>
        <v/>
      </c>
      <c r="DA85" s="69" t="str">
        <f t="shared" si="226"/>
        <v/>
      </c>
      <c r="DB85" s="69" t="str">
        <f t="shared" si="227"/>
        <v/>
      </c>
      <c r="DC85" s="69" t="str">
        <f t="shared" si="228"/>
        <v/>
      </c>
      <c r="DD85" s="69" t="str">
        <f t="shared" si="229"/>
        <v/>
      </c>
      <c r="DE85" s="69" t="str">
        <f t="shared" si="230"/>
        <v/>
      </c>
      <c r="DF85" s="70" t="str">
        <f t="shared" si="231"/>
        <v/>
      </c>
      <c r="DG85" s="68" t="str" cm="1">
        <f t="array" ref="DG85">IF(OR($X85="", DG$7=""), "", IFERROR(IF(IFERROR(INDEX($F85:$L85, $BM85, MATCH(DG$6, $F$9:$L$9, 0)), "")&gt;DG$7, "", IFERROR(INDEX($BB85:$BH85, $BM85, MATCH(DG$6, $BB$10:$BH$10, 0)), "")), ""))</f>
        <v/>
      </c>
      <c r="DH85" s="70" t="str" cm="1">
        <f t="array" ref="DH85">IF(OR($X85="", DH$7=""), "", IFERROR(IF(IFERROR(INDEX($F85:$L85, $BM85, MATCH(DH$6, $F$9:$L$9, 0)), "")&gt;DH$7, "", IFERROR(INDEX($BB85:$BH85, $BM85, MATCH(DH$6, $BB$10:$BH$10, 0)), "")), ""))</f>
        <v/>
      </c>
      <c r="DI85" s="68" t="str">
        <f t="shared" si="232"/>
        <v/>
      </c>
      <c r="DJ85" s="69" t="str">
        <f t="shared" si="233"/>
        <v/>
      </c>
      <c r="DK85" s="69" t="str">
        <f t="shared" si="234"/>
        <v/>
      </c>
      <c r="DL85" s="69" t="str">
        <f t="shared" si="235"/>
        <v/>
      </c>
      <c r="DM85" s="69" t="str">
        <f t="shared" si="236"/>
        <v/>
      </c>
      <c r="DN85" s="69" t="str">
        <f t="shared" si="237"/>
        <v/>
      </c>
      <c r="DO85" s="70" t="str">
        <f t="shared" si="238"/>
        <v/>
      </c>
      <c r="DP85" s="68" t="str" cm="1">
        <f t="array" ref="DP85">IF(OR($X85="", DP$7=""), "", IFERROR(IF(IFERROR(INDEX($F85:$L85, $BM85, MATCH(DP$6, $F$9:$L$9, 0)), "")&gt;DP$7, "", IFERROR(INDEX($BB85:$BH85, $BM85, MATCH(DP$6, $BB$10:$BH$10, 0)), "")), ""))</f>
        <v/>
      </c>
      <c r="DQ85" s="70" t="str" cm="1">
        <f t="array" ref="DQ85">IF(OR($X85="", DQ$7=""), "", IFERROR(IF(IFERROR(INDEX($F85:$L85, $BM85, MATCH(DQ$6, $F$9:$L$9, 0)), "")&gt;DQ$7, "", IFERROR(INDEX($BB85:$BH85, $BM85, MATCH(DQ$6, $BB$10:$BH$10, 0)), "")), ""))</f>
        <v/>
      </c>
      <c r="DR85" s="68" t="str">
        <f t="shared" si="239"/>
        <v/>
      </c>
      <c r="DS85" s="69" t="str">
        <f t="shared" si="240"/>
        <v/>
      </c>
      <c r="DT85" s="69" t="str">
        <f t="shared" si="241"/>
        <v/>
      </c>
      <c r="DU85" s="69" t="str">
        <f t="shared" si="242"/>
        <v/>
      </c>
      <c r="DV85" s="69" t="str">
        <f t="shared" si="243"/>
        <v/>
      </c>
      <c r="DW85" s="69" t="str">
        <f t="shared" si="244"/>
        <v/>
      </c>
      <c r="DX85" s="70" t="str">
        <f t="shared" si="245"/>
        <v/>
      </c>
      <c r="DY85" s="68" t="str" cm="1">
        <f t="array" ref="DY85">IF(OR($X85="", DY$7=""), "", IFERROR(IF(IFERROR(INDEX($F85:$L85, $BM85, MATCH(DY$6, $F$9:$L$9, 0)), "")&gt;DY$7, "", IFERROR(INDEX($BB85:$BH85, $BM85, MATCH(DY$6, $BB$10:$BH$10, 0)), "")), ""))</f>
        <v/>
      </c>
      <c r="DZ85" s="70" t="str" cm="1">
        <f t="array" ref="DZ85">IF(OR($X85="", DZ$7=""), "", IFERROR(IF(IFERROR(INDEX($F85:$L85, $BM85, MATCH(DZ$6, $F$9:$L$9, 0)), "")&gt;DZ$7, "", IFERROR(INDEX($BB85:$BH85, $BM85, MATCH(DZ$6, $BB$10:$BH$10, 0)), "")), ""))</f>
        <v/>
      </c>
      <c r="EA85" s="68" t="str">
        <f t="shared" si="246"/>
        <v/>
      </c>
      <c r="EB85" s="69" t="str">
        <f t="shared" si="247"/>
        <v/>
      </c>
      <c r="EC85" s="69" t="str">
        <f t="shared" si="248"/>
        <v/>
      </c>
      <c r="ED85" s="69" t="str">
        <f t="shared" si="249"/>
        <v/>
      </c>
      <c r="EE85" s="69" t="str">
        <f t="shared" si="250"/>
        <v/>
      </c>
      <c r="EF85" s="69" t="str">
        <f t="shared" si="251"/>
        <v/>
      </c>
      <c r="EG85" s="70" t="str">
        <f t="shared" si="252"/>
        <v/>
      </c>
      <c r="EH85" s="68" t="str" cm="1">
        <f t="array" ref="EH85">IF(OR($X85="", EH$7=""), "", IFERROR(IF(IFERROR(INDEX($F85:$L85, $BM85, MATCH(EH$6, $F$9:$L$9, 0)), "")&gt;EH$7, "", IFERROR(INDEX($BB85:$BH85, $BM85, MATCH(EH$6, $BB$10:$BH$10, 0)), "")), ""))</f>
        <v/>
      </c>
      <c r="EI85" s="70" t="str" cm="1">
        <f t="array" ref="EI85">IF(OR($X85="", EI$7=""), "", IFERROR(IF(IFERROR(INDEX($F85:$L85, $BM85, MATCH(EI$6, $F$9:$L$9, 0)), "")&gt;EI$7, "", IFERROR(INDEX($BB85:$BH85, $BM85, MATCH(EI$6, $BB$10:$BH$10, 0)), "")), ""))</f>
        <v/>
      </c>
      <c r="EJ85" s="68" t="str">
        <f t="shared" si="253"/>
        <v/>
      </c>
      <c r="EK85" s="69" t="str">
        <f t="shared" si="254"/>
        <v/>
      </c>
      <c r="EL85" s="69" t="str">
        <f t="shared" si="255"/>
        <v/>
      </c>
      <c r="EM85" s="69" t="str">
        <f t="shared" si="256"/>
        <v/>
      </c>
      <c r="EN85" s="69" t="str">
        <f t="shared" si="257"/>
        <v/>
      </c>
      <c r="EO85" s="69" t="str">
        <f t="shared" si="258"/>
        <v/>
      </c>
      <c r="EP85" s="70" t="str">
        <f t="shared" si="259"/>
        <v/>
      </c>
      <c r="EQ85" s="68" t="str" cm="1">
        <f t="array" ref="EQ85">IF(OR($X85="", EQ$7=""), "", IFERROR(IF(IFERROR(INDEX($F85:$L85, $BM85, MATCH(EQ$6, $F$9:$L$9, 0)), "")&gt;EQ$7, "", IFERROR(INDEX($BB85:$BH85, $BM85, MATCH(EQ$6, $BB$10:$BH$10, 0)), "")), ""))</f>
        <v/>
      </c>
      <c r="ER85" s="70" t="str" cm="1">
        <f t="array" ref="ER85">IF(OR($X85="", ER$7=""), "", IFERROR(IF(IFERROR(INDEX($F85:$L85, $BM85, MATCH(ER$6, $F$9:$L$9, 0)), "")&gt;ER$7, "", IFERROR(INDEX($BB85:$BH85, $BM85, MATCH(ER$6, $BB$10:$BH$10, 0)), "")), ""))</f>
        <v/>
      </c>
      <c r="ES85" s="68" t="str">
        <f t="shared" si="260"/>
        <v/>
      </c>
      <c r="ET85" s="69" t="str">
        <f t="shared" si="261"/>
        <v/>
      </c>
      <c r="EU85" s="69" t="str">
        <f t="shared" si="262"/>
        <v/>
      </c>
      <c r="EV85" s="69" t="str">
        <f t="shared" si="263"/>
        <v/>
      </c>
      <c r="EW85" s="69" t="str">
        <f t="shared" si="264"/>
        <v/>
      </c>
      <c r="EX85" s="69" t="str">
        <f t="shared" si="265"/>
        <v/>
      </c>
      <c r="EY85" s="70" t="str">
        <f t="shared" si="266"/>
        <v/>
      </c>
      <c r="FA85" s="68" t="str" cm="1">
        <f t="array" ref="FA85">IF($X85="", "", IFERROR(INDEX($BN85:$EY85, $EZ85, MATCH(FA$8, $BN$2:$EY$2, 0)), ""))</f>
        <v/>
      </c>
      <c r="FB85" s="69" t="str" cm="1">
        <f t="array" ref="FB85">IF($X85="", "", IFERROR(INDEX($BN85:$EY85, $EZ85, MATCH(FB$8, $BN$2:$EY$2, 0)), ""))</f>
        <v/>
      </c>
      <c r="FC85" s="69" t="str" cm="1">
        <f t="array" ref="FC85">IF($X85="", "", IFERROR(INDEX($BN85:$EY85, $EZ85, MATCH(FC$8, $BN$2:$EY$2, 0)), ""))</f>
        <v/>
      </c>
      <c r="FD85" s="69" t="str" cm="1">
        <f t="array" ref="FD85">IF($X85="", "", IFERROR(INDEX($BN85:$EY85, $EZ85, MATCH(FD$8, $BN$2:$EY$2, 0)), ""))</f>
        <v/>
      </c>
      <c r="FE85" s="69" t="str" cm="1">
        <f t="array" ref="FE85">IF($X85="", "", IFERROR(INDEX($BN85:$EY85, $EZ85, MATCH(FE$8, $BN$2:$EY$2, 0)), ""))</f>
        <v/>
      </c>
      <c r="FF85" s="69" t="str" cm="1">
        <f t="array" ref="FF85">IF($X85="", "", IFERROR(INDEX($BN85:$EY85, $EZ85, MATCH(FF$8, $BN$2:$EY$2, 0)), ""))</f>
        <v/>
      </c>
      <c r="FG85" s="69" t="str" cm="1">
        <f t="array" ref="FG85">IF($X85="", "", IFERROR(INDEX($BN85:$EY85, $EZ85, MATCH(FG$8, $BN$2:$EY$2, 0)), ""))</f>
        <v/>
      </c>
      <c r="FH85" s="69" t="str" cm="1">
        <f t="array" ref="FH85">IF($X85="", "", IFERROR(INDEX($BN85:$EY85, $EZ85, MATCH(FH$8, $BN$2:$EY$2, 0)), ""))</f>
        <v/>
      </c>
      <c r="FI85" s="69" t="str" cm="1">
        <f t="array" ref="FI85">IF($X85="", "", IFERROR(INDEX($BN85:$EY85, $EZ85, MATCH(FI$8, $BN$2:$EY$2, 0)), ""))</f>
        <v/>
      </c>
      <c r="FJ85" s="69" t="str" cm="1">
        <f t="array" ref="FJ85">IF($X85="", "", IFERROR(INDEX($BN85:$EY85, $EZ85, MATCH(FJ$8, $BN$2:$EY$2, 0)), ""))</f>
        <v/>
      </c>
      <c r="FK85" s="69" t="str" cm="1">
        <f t="array" ref="FK85">IF($X85="", "", IFERROR(INDEX($BN85:$EY85, $EZ85, MATCH(FK$8, $BN$2:$EY$2, 0)), ""))</f>
        <v/>
      </c>
      <c r="FL85" s="69" t="str" cm="1">
        <f t="array" ref="FL85">IF($X85="", "", IFERROR(INDEX($BN85:$EY85, $EZ85, MATCH(FL$8, $BN$2:$EY$2, 0)), ""))</f>
        <v/>
      </c>
      <c r="FM85" s="69" t="str" cm="1">
        <f t="array" ref="FM85">IF($X85="", "", IFERROR(INDEX($BN85:$EY85, $EZ85, MATCH(FM$8, $BN$2:$EY$2, 0)), ""))</f>
        <v/>
      </c>
      <c r="FN85" s="69" t="str" cm="1">
        <f t="array" ref="FN85">IF($X85="", "", IFERROR(INDEX($BN85:$EY85, $EZ85, MATCH(FN$8, $BN$2:$EY$2, 0)), ""))</f>
        <v/>
      </c>
      <c r="FO85" s="69" t="str" cm="1">
        <f t="array" ref="FO85">IF($X85="", "", IFERROR(INDEX($BN85:$EY85, $EZ85, MATCH(FO$8, $BN$2:$EY$2, 0)), ""))</f>
        <v/>
      </c>
      <c r="FP85" s="69" t="str" cm="1">
        <f t="array" ref="FP85">IF($X85="", "", IFERROR(INDEX($BN85:$EY85, $EZ85, MATCH(FP$8, $BN$2:$EY$2, 0)), ""))</f>
        <v/>
      </c>
      <c r="FQ85" s="69" t="str" cm="1">
        <f t="array" ref="FQ85">IF($X85="", "", IFERROR(INDEX($BN85:$EY85, $EZ85, MATCH(FQ$8, $BN$2:$EY$2, 0)), ""))</f>
        <v/>
      </c>
      <c r="FR85" s="69" t="str" cm="1">
        <f t="array" ref="FR85">IF($X85="", "", IFERROR(INDEX($BN85:$EY85, $EZ85, MATCH(FR$8, $BN$2:$EY$2, 0)), ""))</f>
        <v/>
      </c>
      <c r="FS85" s="69" t="str" cm="1">
        <f t="array" ref="FS85">IF($X85="", "", IFERROR(INDEX($BN85:$EY85, $EZ85, MATCH(FS$8, $BN$2:$EY$2, 0)), ""))</f>
        <v/>
      </c>
      <c r="FT85" s="69" t="str" cm="1">
        <f t="array" ref="FT85">IF($X85="", "", IFERROR(INDEX($BN85:$EY85, $EZ85, MATCH(FT$8, $BN$2:$EY$2, 0)), ""))</f>
        <v/>
      </c>
      <c r="FU85" s="69" t="str" cm="1">
        <f t="array" ref="FU85">IF($X85="", "", IFERROR(INDEX($BN85:$EY85, $EZ85, MATCH(FU$8, $BN$2:$EY$2, 0)), ""))</f>
        <v/>
      </c>
      <c r="FV85" s="69" t="str" cm="1">
        <f t="array" ref="FV85">IF($X85="", "", IFERROR(INDEX($BN85:$EY85, $EZ85, MATCH(FV$8, $BN$2:$EY$2, 0)), ""))</f>
        <v/>
      </c>
      <c r="FW85" s="69" t="str" cm="1">
        <f t="array" ref="FW85">IF($X85="", "", IFERROR(INDEX($BN85:$EY85, $EZ85, MATCH(FW$8, $BN$2:$EY$2, 0)), ""))</f>
        <v/>
      </c>
      <c r="FX85" s="69" t="str" cm="1">
        <f t="array" ref="FX85">IF($X85="", "", IFERROR(INDEX($BN85:$EY85, $EZ85, MATCH(FX$8, $BN$2:$EY$2, 0)), ""))</f>
        <v/>
      </c>
      <c r="FY85" s="69" t="str" cm="1">
        <f t="array" ref="FY85">IF($X85="", "", IFERROR(INDEX($BN85:$EY85, $EZ85, MATCH(FY$8, $BN$2:$EY$2, 0)), ""))</f>
        <v/>
      </c>
      <c r="FZ85" s="69" t="str" cm="1">
        <f t="array" ref="FZ85">IF($X85="", "", IFERROR(INDEX($BN85:$EY85, $EZ85, MATCH(FZ$8, $BN$2:$EY$2, 0)), ""))</f>
        <v/>
      </c>
      <c r="GA85" s="69" t="str" cm="1">
        <f t="array" ref="GA85">IF($X85="", "", IFERROR(INDEX($BN85:$EY85, $EZ85, MATCH(GA$8, $BN$2:$EY$2, 0)), ""))</f>
        <v/>
      </c>
      <c r="GB85" s="69" t="str" cm="1">
        <f t="array" ref="GB85">IF($X85="", "", IFERROR(INDEX($BN85:$EY85, $EZ85, MATCH(GB$8, $BN$2:$EY$2, 0)), ""))</f>
        <v/>
      </c>
      <c r="GC85" s="69" t="str" cm="1">
        <f t="array" ref="GC85">IF($X85="", "", IFERROR(INDEX($BN85:$EY85, $EZ85, MATCH(GC$8, $BN$2:$EY$2, 0)), ""))</f>
        <v/>
      </c>
      <c r="GD85" s="69" t="str" cm="1">
        <f t="array" ref="GD85">IF($X85="", "", IFERROR(INDEX($BN85:$EY85, $EZ85, MATCH(GD$8, $BN$2:$EY$2, 0)), ""))</f>
        <v/>
      </c>
      <c r="GE85" s="69" t="str" cm="1">
        <f t="array" ref="GE85">IF($X85="", "", IFERROR(INDEX($BN85:$EY85, $EZ85, MATCH(GE$8, $BN$2:$EY$2, 0)), ""))</f>
        <v/>
      </c>
      <c r="GF85" s="69" t="str" cm="1">
        <f t="array" ref="GF85">IF($X85="", "", IFERROR(INDEX($BN85:$EY85, $EZ85, MATCH(GF$8, $BN$2:$EY$2, 0)), ""))</f>
        <v/>
      </c>
      <c r="GG85" s="69" t="str" cm="1">
        <f t="array" ref="GG85">IF($X85="", "", IFERROR(INDEX($BN85:$EY85, $EZ85, MATCH(GG$8, $BN$2:$EY$2, 0)), ""))</f>
        <v/>
      </c>
      <c r="GH85" s="69" t="str" cm="1">
        <f t="array" ref="GH85">IF($X85="", "", IFERROR(INDEX($BN85:$EY85, $EZ85, MATCH(GH$8, $BN$2:$EY$2, 0)), ""))</f>
        <v/>
      </c>
      <c r="GI85" s="69" t="str" cm="1">
        <f t="array" ref="GI85">IF($X85="", "", IFERROR(INDEX($BN85:$EY85, $EZ85, MATCH(GI$8, $BN$2:$EY$2, 0)), ""))</f>
        <v/>
      </c>
      <c r="GJ85" s="69" t="str" cm="1">
        <f t="array" ref="GJ85">IF($X85="", "", IFERROR(INDEX($BN85:$EY85, $EZ85, MATCH(GJ$8, $BN$2:$EY$2, 0)), ""))</f>
        <v/>
      </c>
      <c r="GK85" s="69" t="str" cm="1">
        <f t="array" ref="GK85">IF($X85="", "", IFERROR(INDEX($BN85:$EY85, $EZ85, MATCH(GK$8, $BN$2:$EY$2, 0)), ""))</f>
        <v/>
      </c>
      <c r="GL85" s="69" t="str" cm="1">
        <f t="array" ref="GL85">IF($X85="", "", IFERROR(INDEX($BN85:$EY85, $EZ85, MATCH(GL$8, $BN$2:$EY$2, 0)), ""))</f>
        <v/>
      </c>
      <c r="GM85" s="69" t="str" cm="1">
        <f t="array" ref="GM85">IF($X85="", "", IFERROR(INDEX($BN85:$EY85, $EZ85, MATCH(GM$8, $BN$2:$EY$2, 0)), ""))</f>
        <v/>
      </c>
      <c r="GN85" s="69" t="str" cm="1">
        <f t="array" ref="GN85">IF($X85="", "", IFERROR(INDEX($BN85:$EY85, $EZ85, MATCH(GN$8, $BN$2:$EY$2, 0)), ""))</f>
        <v/>
      </c>
      <c r="GO85" s="69" t="str" cm="1">
        <f t="array" ref="GO85">IF($X85="", "", IFERROR(INDEX($BN85:$EY85, $EZ85, MATCH(GO$8, $BN$2:$EY$2, 0)), ""))</f>
        <v/>
      </c>
      <c r="GP85" s="69" t="str" cm="1">
        <f t="array" ref="GP85">IF($X85="", "", IFERROR(INDEX($BN85:$EY85, $EZ85, MATCH(GP$8, $BN$2:$EY$2, 0)), ""))</f>
        <v/>
      </c>
      <c r="GQ85" s="69" t="str" cm="1">
        <f t="array" ref="GQ85">IF($X85="", "", IFERROR(INDEX($BN85:$EY85, $EZ85, MATCH(GQ$8, $BN$2:$EY$2, 0)), ""))</f>
        <v/>
      </c>
      <c r="GR85" s="69" t="str" cm="1">
        <f t="array" ref="GR85">IF($X85="", "", IFERROR(INDEX($BN85:$EY85, $EZ85, MATCH(GR$8, $BN$2:$EY$2, 0)), ""))</f>
        <v/>
      </c>
      <c r="GS85" s="69" t="str" cm="1">
        <f t="array" ref="GS85">IF($X85="", "", IFERROR(INDEX($BN85:$EY85, $EZ85, MATCH(GS$8, $BN$2:$EY$2, 0)), ""))</f>
        <v/>
      </c>
      <c r="GT85" s="69" t="str" cm="1">
        <f t="array" ref="GT85">IF($X85="", "", IFERROR(INDEX($BN85:$EY85, $EZ85, MATCH(GT$8, $BN$2:$EY$2, 0)), ""))</f>
        <v/>
      </c>
      <c r="GU85" s="69" t="str" cm="1">
        <f t="array" ref="GU85">IF($X85="", "", IFERROR(INDEX($BN85:$EY85, $EZ85, MATCH(GU$8, $BN$2:$EY$2, 0)), ""))</f>
        <v/>
      </c>
      <c r="GV85" s="69" t="str" cm="1">
        <f t="array" ref="GV85">IF($X85="", "", IFERROR(INDEX($BN85:$EY85, $EZ85, MATCH(GV$8, $BN$2:$EY$2, 0)), ""))</f>
        <v/>
      </c>
      <c r="GW85" s="69" t="str" cm="1">
        <f t="array" ref="GW85">IF($X85="", "", IFERROR(INDEX($BN85:$EY85, $EZ85, MATCH(GW$8, $BN$2:$EY$2, 0)), ""))</f>
        <v/>
      </c>
      <c r="GX85" s="69" t="str" cm="1">
        <f t="array" ref="GX85">IF($X85="", "", IFERROR(INDEX($BN85:$EY85, $EZ85, MATCH(GX$8, $BN$2:$EY$2, 0)), ""))</f>
        <v/>
      </c>
      <c r="GY85" s="69" t="str" cm="1">
        <f t="array" ref="GY85">IF($X85="", "", IFERROR(INDEX($BN85:$EY85, $EZ85, MATCH(GY$8, $BN$2:$EY$2, 0)), ""))</f>
        <v/>
      </c>
      <c r="GZ85" s="69" t="str" cm="1">
        <f t="array" ref="GZ85">IF($X85="", "", IFERROR(INDEX($BN85:$EY85, $EZ85, MATCH(GZ$8, $BN$2:$EY$2, 0)), ""))</f>
        <v/>
      </c>
      <c r="HA85" s="69" t="str" cm="1">
        <f t="array" ref="HA85">IF($X85="", "", IFERROR(INDEX($BN85:$EY85, $EZ85, MATCH(HA$8, $BN$2:$EY$2, 0)), ""))</f>
        <v/>
      </c>
      <c r="HB85" s="69" t="str" cm="1">
        <f t="array" ref="HB85">IF($X85="", "", IFERROR(INDEX($BN85:$EY85, $EZ85, MATCH(HB$8, $BN$2:$EY$2, 0)), ""))</f>
        <v/>
      </c>
      <c r="HC85" s="69" t="str" cm="1">
        <f t="array" ref="HC85">IF($X85="", "", IFERROR(INDEX($BN85:$EY85, $EZ85, MATCH(HC$8, $BN$2:$EY$2, 0)), ""))</f>
        <v/>
      </c>
      <c r="HD85" s="69" t="str" cm="1">
        <f t="array" ref="HD85">IF($X85="", "", IFERROR(INDEX($BN85:$EY85, $EZ85, MATCH(HD$8, $BN$2:$EY$2, 0)), ""))</f>
        <v/>
      </c>
      <c r="HE85" s="69" t="str" cm="1">
        <f t="array" ref="HE85">IF($X85="", "", IFERROR(INDEX($BN85:$EY85, $EZ85, MATCH(HE$8, $BN$2:$EY$2, 0)), ""))</f>
        <v/>
      </c>
      <c r="HF85" s="69" t="str" cm="1">
        <f t="array" ref="HF85">IF($X85="", "", IFERROR(INDEX($BN85:$EY85, $EZ85, MATCH(HF$8, $BN$2:$EY$2, 0)), ""))</f>
        <v/>
      </c>
      <c r="HG85" s="69" t="str" cm="1">
        <f t="array" ref="HG85">IF($X85="", "", IFERROR(INDEX($BN85:$EY85, $EZ85, MATCH(HG$8, $BN$2:$EY$2, 0)), ""))</f>
        <v/>
      </c>
      <c r="HH85" s="69" t="str" cm="1">
        <f t="array" ref="HH85">IF($X85="", "", IFERROR(INDEX($BN85:$EY85, $EZ85, MATCH(HH$8, $BN$2:$EY$2, 0)), ""))</f>
        <v/>
      </c>
      <c r="HI85" s="69" t="str" cm="1">
        <f t="array" ref="HI85">IF($X85="", "", IFERROR(INDEX($BN85:$EY85, $EZ85, MATCH(HI$8, $BN$2:$EY$2, 0)), ""))</f>
        <v/>
      </c>
      <c r="HJ85" s="69" t="str" cm="1">
        <f t="array" ref="HJ85">IF($X85="", "", IFERROR(INDEX($BN85:$EY85, $EZ85, MATCH(HJ$8, $BN$2:$EY$2, 0)), ""))</f>
        <v/>
      </c>
      <c r="HK85" s="69" t="str" cm="1">
        <f t="array" ref="HK85">IF($X85="", "", IFERROR(INDEX($BN85:$EY85, $EZ85, MATCH(HK$8, $BN$2:$EY$2, 0)), ""))</f>
        <v/>
      </c>
      <c r="HL85" s="69" t="str" cm="1">
        <f t="array" ref="HL85">IF($X85="", "", IFERROR(INDEX($BN85:$EY85, $EZ85, MATCH(HL$8, $BN$2:$EY$2, 0)), ""))</f>
        <v/>
      </c>
      <c r="HM85" s="69" t="str" cm="1">
        <f t="array" ref="HM85">IF($X85="", "", IFERROR(INDEX($BN85:$EY85, $EZ85, MATCH(HM$8, $BN$2:$EY$2, 0)), ""))</f>
        <v/>
      </c>
      <c r="HN85" s="69" t="str" cm="1">
        <f t="array" ref="HN85">IF($X85="", "", IFERROR(INDEX($BN85:$EY85, $EZ85, MATCH(HN$8, $BN$2:$EY$2, 0)), ""))</f>
        <v/>
      </c>
      <c r="HO85" s="69" t="str" cm="1">
        <f t="array" ref="HO85">IF($X85="", "", IFERROR(INDEX($BN85:$EY85, $EZ85, MATCH(HO$8, $BN$2:$EY$2, 0)), ""))</f>
        <v/>
      </c>
      <c r="HP85" s="69" t="str" cm="1">
        <f t="array" ref="HP85">IF($X85="", "", IFERROR(INDEX($BN85:$EY85, $EZ85, MATCH(HP$8, $BN$2:$EY$2, 0)), ""))</f>
        <v/>
      </c>
      <c r="HQ85" s="69" t="str" cm="1">
        <f t="array" ref="HQ85">IF($X85="", "", IFERROR(INDEX($BN85:$EY85, $EZ85, MATCH(HQ$8, $BN$2:$EY$2, 0)), ""))</f>
        <v/>
      </c>
      <c r="HR85" s="70" t="str" cm="1">
        <f t="array" ref="HR85">IF($X85="", "", IFERROR(INDEX($BN85:$EY85, $EZ85, MATCH(HR$8, $BN$2:$EY$2, 0)), ""))</f>
        <v/>
      </c>
      <c r="HT85" s="8" t="str" cm="1">
        <f t="array" ref="HT85">IFERROR(INDEX($FA$6:$HR$6, $HS$6, MATCH(MIN($FA85:$HR85), $FA85:$HR85, 0)), "")</f>
        <v/>
      </c>
      <c r="HV85" s="8" t="str" cm="1">
        <f t="array" ref="HV85">IFERROR(INDEX(Trainers!$I$11:$I$20, MATCH(IFERROR(INDEX($FA$7:$HR$7, $HS$6, MATCH(MIN($FA85:$HR85), $FA85:$HR85, 0)), ""), Trainers!$AB$11:$AB$20, 0)), "")</f>
        <v/>
      </c>
      <c r="HX85" s="81" t="str">
        <f t="shared" si="167"/>
        <v/>
      </c>
      <c r="HY85" s="88" t="str">
        <f t="shared" si="168"/>
        <v/>
      </c>
      <c r="HZ85" s="81" t="str">
        <f t="shared" si="167"/>
        <v/>
      </c>
      <c r="IA85" s="88" t="str">
        <f t="shared" si="168"/>
        <v/>
      </c>
      <c r="IB85" s="81" t="str">
        <f t="shared" si="167"/>
        <v/>
      </c>
      <c r="IC85" s="88" t="str">
        <f t="shared" si="168"/>
        <v/>
      </c>
      <c r="ID85" s="81" t="str">
        <f t="shared" si="167"/>
        <v/>
      </c>
      <c r="IE85" s="88" t="str">
        <f t="shared" si="168"/>
        <v/>
      </c>
      <c r="IF85" s="81" t="str">
        <f t="shared" si="167"/>
        <v/>
      </c>
      <c r="IG85" s="88" t="str">
        <f t="shared" si="168"/>
        <v/>
      </c>
      <c r="IH85" s="81" t="str">
        <f t="shared" si="167"/>
        <v/>
      </c>
      <c r="II85" s="88" t="str">
        <f t="shared" si="168"/>
        <v/>
      </c>
      <c r="IJ85" s="81" t="str">
        <f t="shared" si="167"/>
        <v/>
      </c>
      <c r="IK85" s="88" t="str">
        <f t="shared" si="168"/>
        <v/>
      </c>
      <c r="IL85" s="81" t="str">
        <f t="shared" si="167"/>
        <v/>
      </c>
      <c r="IM85" s="88" t="str">
        <f t="shared" si="168"/>
        <v/>
      </c>
      <c r="IN85" s="81" t="str">
        <f t="shared" si="267"/>
        <v/>
      </c>
      <c r="IO85" s="88" t="str">
        <f t="shared" si="268"/>
        <v/>
      </c>
      <c r="IP85" s="81" t="str">
        <f t="shared" si="267"/>
        <v/>
      </c>
      <c r="IQ85" s="88" t="str">
        <f t="shared" si="268"/>
        <v/>
      </c>
      <c r="IS85" s="81" t="str" cm="1">
        <f t="array" ref="IS85">IF($X85="", "", IFERROR(INDEX($HX$3:$IQ$3, $IR$3, MATCH(IS$10, $HX85:$IQ85, 0)), ""))</f>
        <v/>
      </c>
      <c r="IT85" s="89" t="str" cm="1">
        <f t="array" ref="IT85">IF($X85="", "", IFERROR(INDEX($HX$3:$IQ$3, $IR$3, MATCH(IT$10, $HX85:$IQ85, 0)), ""))</f>
        <v/>
      </c>
      <c r="IU85" s="89" t="str" cm="1">
        <f t="array" ref="IU85">IF($X85="", "", IFERROR(INDEX($HX$3:$IQ$3, $IR$3, MATCH(IU$10, $HX85:$IQ85, 0)), ""))</f>
        <v/>
      </c>
      <c r="IV85" s="8" t="str">
        <f t="shared" si="269"/>
        <v/>
      </c>
      <c r="IX85" s="8" t="str">
        <f t="shared" si="270"/>
        <v/>
      </c>
      <c r="IZ85" s="8" t="str">
        <f>IF($BL85="", "", IFERROR(INDEX(Trainers!$AB$11:$AB$20, MATCH($BL85, Trainers!$I$11:$I$20, 0)), ""))</f>
        <v/>
      </c>
      <c r="JA85" s="78" t="str">
        <f t="shared" si="271"/>
        <v/>
      </c>
      <c r="JB85" s="8" t="str" cm="1">
        <f t="array" ref="JB85">IFERROR(INDEX($BN$7:$EY$7, $BM$7, MATCH(CONCATENATE($IZ85, " - ", $BJ85), $BN$2:$EY$2, 0)), "")</f>
        <v/>
      </c>
      <c r="JC85" s="8" t="str">
        <f t="shared" si="272"/>
        <v/>
      </c>
      <c r="JE85" s="8" t="str">
        <f>IF($HV85="", "", IFERROR(INDEX(Trainers!$AB$11:$AB$20, MATCH($HV85, Trainers!$I$11:$I$20, 0)), ""))</f>
        <v/>
      </c>
      <c r="JF85" s="78" t="str" cm="1">
        <f t="array" ref="JF85">IF(IFERROR(INDEX($F85:$L85, $Y85, MATCH($HT85, $F$9:$L$9, 0)), "")="", "", IFERROR(INDEX($F85:$L85, $Y85, MATCH($HT85, $F$9:$L$9, 0)), ""))</f>
        <v/>
      </c>
      <c r="JG85" s="8" t="str" cm="1">
        <f t="array" ref="JG85">IFERROR(INDEX($BN$7:$EY$7, $BM$7, MATCH(CONCATENATE($JE85, " - ", $HT85), $BN$2:$EY$2, 0)), "")</f>
        <v/>
      </c>
      <c r="JH85" s="8" t="str">
        <f t="shared" si="273"/>
        <v/>
      </c>
    </row>
    <row r="86" spans="1:268" x14ac:dyDescent="0.25">
      <c r="A86" s="2"/>
      <c r="B86" s="20"/>
      <c r="C86" s="21"/>
      <c r="D86" s="38"/>
      <c r="E86" s="22"/>
      <c r="F86" s="22"/>
      <c r="G86" s="22"/>
      <c r="H86" s="22"/>
      <c r="I86" s="22"/>
      <c r="J86" s="22"/>
      <c r="K86" s="22"/>
      <c r="L86" s="23"/>
      <c r="M86" s="2"/>
      <c r="N86" s="101" t="str">
        <f t="shared" si="194"/>
        <v/>
      </c>
      <c r="O86" s="2"/>
      <c r="P86" s="62"/>
      <c r="Q86" s="62"/>
      <c r="R86" s="62"/>
      <c r="X86" s="8" t="str">
        <f t="shared" si="195"/>
        <v/>
      </c>
      <c r="Z86" s="8" t="str">
        <f t="shared" si="184"/>
        <v/>
      </c>
      <c r="AA86" s="8" t="str">
        <f t="shared" si="185"/>
        <v/>
      </c>
      <c r="AB86" s="8" t="str">
        <f t="shared" si="186"/>
        <v/>
      </c>
      <c r="AC86" s="8" t="str">
        <f t="shared" si="171"/>
        <v/>
      </c>
      <c r="AD86" s="8" t="str">
        <f t="shared" si="172"/>
        <v/>
      </c>
      <c r="AE86" s="8" t="str">
        <f t="shared" si="173"/>
        <v/>
      </c>
      <c r="AF86" s="8" t="str">
        <f t="shared" si="174"/>
        <v/>
      </c>
      <c r="AG86" s="8" t="str">
        <f t="shared" si="175"/>
        <v/>
      </c>
      <c r="AH86" s="8" t="str">
        <f t="shared" si="176"/>
        <v/>
      </c>
      <c r="AI86" s="8" t="str">
        <f t="shared" si="177"/>
        <v/>
      </c>
      <c r="AJ86" s="8" t="str">
        <f t="shared" si="178"/>
        <v/>
      </c>
      <c r="AL86" s="68" t="str">
        <f t="shared" si="187"/>
        <v/>
      </c>
      <c r="AM86" s="69" t="str">
        <f t="shared" si="188"/>
        <v/>
      </c>
      <c r="AN86" s="69" t="str">
        <f t="shared" si="189"/>
        <v/>
      </c>
      <c r="AO86" s="69" t="str">
        <f t="shared" si="190"/>
        <v/>
      </c>
      <c r="AP86" s="69" t="str">
        <f t="shared" si="191"/>
        <v/>
      </c>
      <c r="AQ86" s="69" t="str">
        <f t="shared" si="192"/>
        <v/>
      </c>
      <c r="AR86" s="70" t="str">
        <f t="shared" si="193"/>
        <v/>
      </c>
      <c r="AT86" s="68" t="str">
        <f>IF($D86="", "", IFERROR(INDEX('Training Positions'!C$11:C$30, MATCH($D86, 'Training Positions'!$B$11:$B$30, 0)), ""))</f>
        <v/>
      </c>
      <c r="AU86" s="69" t="str">
        <f>IF($D86="", "", IFERROR(INDEX('Training Positions'!D$11:D$30, MATCH($D86, 'Training Positions'!$B$11:$B$30, 0)), ""))</f>
        <v/>
      </c>
      <c r="AV86" s="69" t="str">
        <f>IF($D86="", "", IFERROR(INDEX('Training Positions'!E$11:E$30, MATCH($D86, 'Training Positions'!$B$11:$B$30, 0)), ""))</f>
        <v/>
      </c>
      <c r="AW86" s="69" t="str">
        <f>IF($D86="", "", IFERROR(INDEX('Training Positions'!F$11:F$30, MATCH($D86, 'Training Positions'!$B$11:$B$30, 0)), ""))</f>
        <v/>
      </c>
      <c r="AX86" s="69" t="str">
        <f>IF($D86="", "", IFERROR(INDEX('Training Positions'!G$11:G$30, MATCH($D86, 'Training Positions'!$B$11:$B$30, 0)), ""))</f>
        <v/>
      </c>
      <c r="AY86" s="69" t="str">
        <f>IF($D86="", "", IFERROR(INDEX('Training Positions'!H$11:H$30, MATCH($D86, 'Training Positions'!$B$11:$B$30, 0)), ""))</f>
        <v/>
      </c>
      <c r="AZ86" s="70" t="str">
        <f>IF($D86="", "", IFERROR(INDEX('Training Positions'!I$11:I$30, MATCH($D86, 'Training Positions'!$B$11:$B$30, 0)), ""))</f>
        <v/>
      </c>
      <c r="BB86" s="68" t="str">
        <f t="shared" si="183"/>
        <v/>
      </c>
      <c r="BC86" s="69" t="str">
        <f t="shared" si="183"/>
        <v/>
      </c>
      <c r="BD86" s="69" t="str">
        <f t="shared" si="182"/>
        <v/>
      </c>
      <c r="BE86" s="69" t="str">
        <f t="shared" si="182"/>
        <v/>
      </c>
      <c r="BF86" s="69" t="str">
        <f t="shared" si="182"/>
        <v/>
      </c>
      <c r="BG86" s="69" t="str">
        <f t="shared" si="182"/>
        <v/>
      </c>
      <c r="BH86" s="70" t="str">
        <f t="shared" si="182"/>
        <v/>
      </c>
      <c r="BJ86" s="8" t="str" cm="1">
        <f t="array" ref="BJ86">IF($X86="", "", IFERROR(INDEX($BB$10:$BH$10, $BA$10, MATCH(MIN($BB86:$BH86), $BB86:$BH86, 0)), ""))</f>
        <v/>
      </c>
      <c r="BK86" s="78" t="str">
        <f t="shared" si="196"/>
        <v/>
      </c>
      <c r="BL86" s="8" t="str">
        <f>IF($IX86="", "", IFERROR(INDEX(Trainers!$I$11:$I$20, MATCH($IX86, Trainers!$AB$11:$AB$20, 0)), ""))</f>
        <v/>
      </c>
      <c r="BN86" s="68" t="str" cm="1">
        <f t="array" ref="BN86">IF(OR($X86="", BN$7=""), "", IFERROR(IF(IFERROR(INDEX($F86:$L86, $BM86, MATCH(BN$6, $F$9:$L$9, 0)), "")&gt;BN$7, "", IFERROR(INDEX($BB86:$BH86, $BM86, MATCH(BN$6, $BB$10:$BH$10, 0)), "")), ""))</f>
        <v/>
      </c>
      <c r="BO86" s="70" t="str" cm="1">
        <f t="array" ref="BO86">IF(OR($X86="", BO$7=""), "", IFERROR(IF(IFERROR(INDEX($F86:$L86, $BM86, MATCH(BO$6, $F$9:$L$9, 0)), "")&gt;BO$7, "", IFERROR(INDEX($BB86:$BH86, $BM86, MATCH(BO$6, $BB$10:$BH$10, 0)), "")), ""))</f>
        <v/>
      </c>
      <c r="BP86" s="68" t="str">
        <f t="shared" si="197"/>
        <v/>
      </c>
      <c r="BQ86" s="69" t="str">
        <f t="shared" si="198"/>
        <v/>
      </c>
      <c r="BR86" s="69" t="str">
        <f t="shared" si="199"/>
        <v/>
      </c>
      <c r="BS86" s="69" t="str">
        <f t="shared" si="200"/>
        <v/>
      </c>
      <c r="BT86" s="69" t="str">
        <f t="shared" si="201"/>
        <v/>
      </c>
      <c r="BU86" s="69" t="str">
        <f t="shared" si="202"/>
        <v/>
      </c>
      <c r="BV86" s="70" t="str">
        <f t="shared" si="203"/>
        <v/>
      </c>
      <c r="BW86" s="68" t="str" cm="1">
        <f t="array" ref="BW86">IF(OR($X86="", BW$7=""), "", IFERROR(IF(IFERROR(INDEX($F86:$L86, $BM86, MATCH(BW$6, $F$9:$L$9, 0)), "")&gt;BW$7, "", IFERROR(INDEX($BB86:$BH86, $BM86, MATCH(BW$6, $BB$10:$BH$10, 0)), "")), ""))</f>
        <v/>
      </c>
      <c r="BX86" s="70" t="str" cm="1">
        <f t="array" ref="BX86">IF(OR($X86="", BX$7=""), "", IFERROR(IF(IFERROR(INDEX($F86:$L86, $BM86, MATCH(BX$6, $F$9:$L$9, 0)), "")&gt;BX$7, "", IFERROR(INDEX($BB86:$BH86, $BM86, MATCH(BX$6, $BB$10:$BH$10, 0)), "")), ""))</f>
        <v/>
      </c>
      <c r="BY86" s="68" t="str">
        <f t="shared" si="204"/>
        <v/>
      </c>
      <c r="BZ86" s="69" t="str">
        <f t="shared" si="205"/>
        <v/>
      </c>
      <c r="CA86" s="69" t="str">
        <f t="shared" si="206"/>
        <v/>
      </c>
      <c r="CB86" s="69" t="str">
        <f t="shared" si="207"/>
        <v/>
      </c>
      <c r="CC86" s="69" t="str">
        <f t="shared" si="208"/>
        <v/>
      </c>
      <c r="CD86" s="69" t="str">
        <f t="shared" si="209"/>
        <v/>
      </c>
      <c r="CE86" s="70" t="str">
        <f t="shared" si="210"/>
        <v/>
      </c>
      <c r="CF86" s="68" t="str" cm="1">
        <f t="array" ref="CF86">IF(OR($X86="", CF$7=""), "", IFERROR(IF(IFERROR(INDEX($F86:$L86, $BM86, MATCH(CF$6, $F$9:$L$9, 0)), "")&gt;CF$7, "", IFERROR(INDEX($BB86:$BH86, $BM86, MATCH(CF$6, $BB$10:$BH$10, 0)), "")), ""))</f>
        <v/>
      </c>
      <c r="CG86" s="70" t="str" cm="1">
        <f t="array" ref="CG86">IF(OR($X86="", CG$7=""), "", IFERROR(IF(IFERROR(INDEX($F86:$L86, $BM86, MATCH(CG$6, $F$9:$L$9, 0)), "")&gt;CG$7, "", IFERROR(INDEX($BB86:$BH86, $BM86, MATCH(CG$6, $BB$10:$BH$10, 0)), "")), ""))</f>
        <v/>
      </c>
      <c r="CH86" s="68" t="str">
        <f t="shared" si="211"/>
        <v/>
      </c>
      <c r="CI86" s="69" t="str">
        <f t="shared" si="212"/>
        <v/>
      </c>
      <c r="CJ86" s="69" t="str">
        <f t="shared" si="213"/>
        <v/>
      </c>
      <c r="CK86" s="69" t="str">
        <f t="shared" si="214"/>
        <v/>
      </c>
      <c r="CL86" s="69" t="str">
        <f t="shared" si="215"/>
        <v/>
      </c>
      <c r="CM86" s="69" t="str">
        <f t="shared" si="216"/>
        <v/>
      </c>
      <c r="CN86" s="70" t="str">
        <f t="shared" si="217"/>
        <v/>
      </c>
      <c r="CO86" s="68" t="str" cm="1">
        <f t="array" ref="CO86">IF(OR($X86="", CO$7=""), "", IFERROR(IF(IFERROR(INDEX($F86:$L86, $BM86, MATCH(CO$6, $F$9:$L$9, 0)), "")&gt;CO$7, "", IFERROR(INDEX($BB86:$BH86, $BM86, MATCH(CO$6, $BB$10:$BH$10, 0)), "")), ""))</f>
        <v/>
      </c>
      <c r="CP86" s="70" t="str" cm="1">
        <f t="array" ref="CP86">IF(OR($X86="", CP$7=""), "", IFERROR(IF(IFERROR(INDEX($F86:$L86, $BM86, MATCH(CP$6, $F$9:$L$9, 0)), "")&gt;CP$7, "", IFERROR(INDEX($BB86:$BH86, $BM86, MATCH(CP$6, $BB$10:$BH$10, 0)), "")), ""))</f>
        <v/>
      </c>
      <c r="CQ86" s="68" t="str">
        <f t="shared" si="218"/>
        <v/>
      </c>
      <c r="CR86" s="69" t="str">
        <f t="shared" si="219"/>
        <v/>
      </c>
      <c r="CS86" s="69" t="str">
        <f t="shared" si="220"/>
        <v/>
      </c>
      <c r="CT86" s="69" t="str">
        <f t="shared" si="221"/>
        <v/>
      </c>
      <c r="CU86" s="69" t="str">
        <f t="shared" si="222"/>
        <v/>
      </c>
      <c r="CV86" s="69" t="str">
        <f t="shared" si="223"/>
        <v/>
      </c>
      <c r="CW86" s="70" t="str">
        <f t="shared" si="224"/>
        <v/>
      </c>
      <c r="CX86" s="68" t="str" cm="1">
        <f t="array" ref="CX86">IF(OR($X86="", CX$7=""), "", IFERROR(IF(IFERROR(INDEX($F86:$L86, $BM86, MATCH(CX$6, $F$9:$L$9, 0)), "")&gt;CX$7, "", IFERROR(INDEX($BB86:$BH86, $BM86, MATCH(CX$6, $BB$10:$BH$10, 0)), "")), ""))</f>
        <v/>
      </c>
      <c r="CY86" s="70" t="str" cm="1">
        <f t="array" ref="CY86">IF(OR($X86="", CY$7=""), "", IFERROR(IF(IFERROR(INDEX($F86:$L86, $BM86, MATCH(CY$6, $F$9:$L$9, 0)), "")&gt;CY$7, "", IFERROR(INDEX($BB86:$BH86, $BM86, MATCH(CY$6, $BB$10:$BH$10, 0)), "")), ""))</f>
        <v/>
      </c>
      <c r="CZ86" s="68" t="str">
        <f t="shared" si="225"/>
        <v/>
      </c>
      <c r="DA86" s="69" t="str">
        <f t="shared" si="226"/>
        <v/>
      </c>
      <c r="DB86" s="69" t="str">
        <f t="shared" si="227"/>
        <v/>
      </c>
      <c r="DC86" s="69" t="str">
        <f t="shared" si="228"/>
        <v/>
      </c>
      <c r="DD86" s="69" t="str">
        <f t="shared" si="229"/>
        <v/>
      </c>
      <c r="DE86" s="69" t="str">
        <f t="shared" si="230"/>
        <v/>
      </c>
      <c r="DF86" s="70" t="str">
        <f t="shared" si="231"/>
        <v/>
      </c>
      <c r="DG86" s="68" t="str" cm="1">
        <f t="array" ref="DG86">IF(OR($X86="", DG$7=""), "", IFERROR(IF(IFERROR(INDEX($F86:$L86, $BM86, MATCH(DG$6, $F$9:$L$9, 0)), "")&gt;DG$7, "", IFERROR(INDEX($BB86:$BH86, $BM86, MATCH(DG$6, $BB$10:$BH$10, 0)), "")), ""))</f>
        <v/>
      </c>
      <c r="DH86" s="70" t="str" cm="1">
        <f t="array" ref="DH86">IF(OR($X86="", DH$7=""), "", IFERROR(IF(IFERROR(INDEX($F86:$L86, $BM86, MATCH(DH$6, $F$9:$L$9, 0)), "")&gt;DH$7, "", IFERROR(INDEX($BB86:$BH86, $BM86, MATCH(DH$6, $BB$10:$BH$10, 0)), "")), ""))</f>
        <v/>
      </c>
      <c r="DI86" s="68" t="str">
        <f t="shared" si="232"/>
        <v/>
      </c>
      <c r="DJ86" s="69" t="str">
        <f t="shared" si="233"/>
        <v/>
      </c>
      <c r="DK86" s="69" t="str">
        <f t="shared" si="234"/>
        <v/>
      </c>
      <c r="DL86" s="69" t="str">
        <f t="shared" si="235"/>
        <v/>
      </c>
      <c r="DM86" s="69" t="str">
        <f t="shared" si="236"/>
        <v/>
      </c>
      <c r="DN86" s="69" t="str">
        <f t="shared" si="237"/>
        <v/>
      </c>
      <c r="DO86" s="70" t="str">
        <f t="shared" si="238"/>
        <v/>
      </c>
      <c r="DP86" s="68" t="str" cm="1">
        <f t="array" ref="DP86">IF(OR($X86="", DP$7=""), "", IFERROR(IF(IFERROR(INDEX($F86:$L86, $BM86, MATCH(DP$6, $F$9:$L$9, 0)), "")&gt;DP$7, "", IFERROR(INDEX($BB86:$BH86, $BM86, MATCH(DP$6, $BB$10:$BH$10, 0)), "")), ""))</f>
        <v/>
      </c>
      <c r="DQ86" s="70" t="str" cm="1">
        <f t="array" ref="DQ86">IF(OR($X86="", DQ$7=""), "", IFERROR(IF(IFERROR(INDEX($F86:$L86, $BM86, MATCH(DQ$6, $F$9:$L$9, 0)), "")&gt;DQ$7, "", IFERROR(INDEX($BB86:$BH86, $BM86, MATCH(DQ$6, $BB$10:$BH$10, 0)), "")), ""))</f>
        <v/>
      </c>
      <c r="DR86" s="68" t="str">
        <f t="shared" si="239"/>
        <v/>
      </c>
      <c r="DS86" s="69" t="str">
        <f t="shared" si="240"/>
        <v/>
      </c>
      <c r="DT86" s="69" t="str">
        <f t="shared" si="241"/>
        <v/>
      </c>
      <c r="DU86" s="69" t="str">
        <f t="shared" si="242"/>
        <v/>
      </c>
      <c r="DV86" s="69" t="str">
        <f t="shared" si="243"/>
        <v/>
      </c>
      <c r="DW86" s="69" t="str">
        <f t="shared" si="244"/>
        <v/>
      </c>
      <c r="DX86" s="70" t="str">
        <f t="shared" si="245"/>
        <v/>
      </c>
      <c r="DY86" s="68" t="str" cm="1">
        <f t="array" ref="DY86">IF(OR($X86="", DY$7=""), "", IFERROR(IF(IFERROR(INDEX($F86:$L86, $BM86, MATCH(DY$6, $F$9:$L$9, 0)), "")&gt;DY$7, "", IFERROR(INDEX($BB86:$BH86, $BM86, MATCH(DY$6, $BB$10:$BH$10, 0)), "")), ""))</f>
        <v/>
      </c>
      <c r="DZ86" s="70" t="str" cm="1">
        <f t="array" ref="DZ86">IF(OR($X86="", DZ$7=""), "", IFERROR(IF(IFERROR(INDEX($F86:$L86, $BM86, MATCH(DZ$6, $F$9:$L$9, 0)), "")&gt;DZ$7, "", IFERROR(INDEX($BB86:$BH86, $BM86, MATCH(DZ$6, $BB$10:$BH$10, 0)), "")), ""))</f>
        <v/>
      </c>
      <c r="EA86" s="68" t="str">
        <f t="shared" si="246"/>
        <v/>
      </c>
      <c r="EB86" s="69" t="str">
        <f t="shared" si="247"/>
        <v/>
      </c>
      <c r="EC86" s="69" t="str">
        <f t="shared" si="248"/>
        <v/>
      </c>
      <c r="ED86" s="69" t="str">
        <f t="shared" si="249"/>
        <v/>
      </c>
      <c r="EE86" s="69" t="str">
        <f t="shared" si="250"/>
        <v/>
      </c>
      <c r="EF86" s="69" t="str">
        <f t="shared" si="251"/>
        <v/>
      </c>
      <c r="EG86" s="70" t="str">
        <f t="shared" si="252"/>
        <v/>
      </c>
      <c r="EH86" s="68" t="str" cm="1">
        <f t="array" ref="EH86">IF(OR($X86="", EH$7=""), "", IFERROR(IF(IFERROR(INDEX($F86:$L86, $BM86, MATCH(EH$6, $F$9:$L$9, 0)), "")&gt;EH$7, "", IFERROR(INDEX($BB86:$BH86, $BM86, MATCH(EH$6, $BB$10:$BH$10, 0)), "")), ""))</f>
        <v/>
      </c>
      <c r="EI86" s="70" t="str" cm="1">
        <f t="array" ref="EI86">IF(OR($X86="", EI$7=""), "", IFERROR(IF(IFERROR(INDEX($F86:$L86, $BM86, MATCH(EI$6, $F$9:$L$9, 0)), "")&gt;EI$7, "", IFERROR(INDEX($BB86:$BH86, $BM86, MATCH(EI$6, $BB$10:$BH$10, 0)), "")), ""))</f>
        <v/>
      </c>
      <c r="EJ86" s="68" t="str">
        <f t="shared" si="253"/>
        <v/>
      </c>
      <c r="EK86" s="69" t="str">
        <f t="shared" si="254"/>
        <v/>
      </c>
      <c r="EL86" s="69" t="str">
        <f t="shared" si="255"/>
        <v/>
      </c>
      <c r="EM86" s="69" t="str">
        <f t="shared" si="256"/>
        <v/>
      </c>
      <c r="EN86" s="69" t="str">
        <f t="shared" si="257"/>
        <v/>
      </c>
      <c r="EO86" s="69" t="str">
        <f t="shared" si="258"/>
        <v/>
      </c>
      <c r="EP86" s="70" t="str">
        <f t="shared" si="259"/>
        <v/>
      </c>
      <c r="EQ86" s="68" t="str" cm="1">
        <f t="array" ref="EQ86">IF(OR($X86="", EQ$7=""), "", IFERROR(IF(IFERROR(INDEX($F86:$L86, $BM86, MATCH(EQ$6, $F$9:$L$9, 0)), "")&gt;EQ$7, "", IFERROR(INDEX($BB86:$BH86, $BM86, MATCH(EQ$6, $BB$10:$BH$10, 0)), "")), ""))</f>
        <v/>
      </c>
      <c r="ER86" s="70" t="str" cm="1">
        <f t="array" ref="ER86">IF(OR($X86="", ER$7=""), "", IFERROR(IF(IFERROR(INDEX($F86:$L86, $BM86, MATCH(ER$6, $F$9:$L$9, 0)), "")&gt;ER$7, "", IFERROR(INDEX($BB86:$BH86, $BM86, MATCH(ER$6, $BB$10:$BH$10, 0)), "")), ""))</f>
        <v/>
      </c>
      <c r="ES86" s="68" t="str">
        <f t="shared" si="260"/>
        <v/>
      </c>
      <c r="ET86" s="69" t="str">
        <f t="shared" si="261"/>
        <v/>
      </c>
      <c r="EU86" s="69" t="str">
        <f t="shared" si="262"/>
        <v/>
      </c>
      <c r="EV86" s="69" t="str">
        <f t="shared" si="263"/>
        <v/>
      </c>
      <c r="EW86" s="69" t="str">
        <f t="shared" si="264"/>
        <v/>
      </c>
      <c r="EX86" s="69" t="str">
        <f t="shared" si="265"/>
        <v/>
      </c>
      <c r="EY86" s="70" t="str">
        <f t="shared" si="266"/>
        <v/>
      </c>
      <c r="FA86" s="68" t="str" cm="1">
        <f t="array" ref="FA86">IF($X86="", "", IFERROR(INDEX($BN86:$EY86, $EZ86, MATCH(FA$8, $BN$2:$EY$2, 0)), ""))</f>
        <v/>
      </c>
      <c r="FB86" s="69" t="str" cm="1">
        <f t="array" ref="FB86">IF($X86="", "", IFERROR(INDEX($BN86:$EY86, $EZ86, MATCH(FB$8, $BN$2:$EY$2, 0)), ""))</f>
        <v/>
      </c>
      <c r="FC86" s="69" t="str" cm="1">
        <f t="array" ref="FC86">IF($X86="", "", IFERROR(INDEX($BN86:$EY86, $EZ86, MATCH(FC$8, $BN$2:$EY$2, 0)), ""))</f>
        <v/>
      </c>
      <c r="FD86" s="69" t="str" cm="1">
        <f t="array" ref="FD86">IF($X86="", "", IFERROR(INDEX($BN86:$EY86, $EZ86, MATCH(FD$8, $BN$2:$EY$2, 0)), ""))</f>
        <v/>
      </c>
      <c r="FE86" s="69" t="str" cm="1">
        <f t="array" ref="FE86">IF($X86="", "", IFERROR(INDEX($BN86:$EY86, $EZ86, MATCH(FE$8, $BN$2:$EY$2, 0)), ""))</f>
        <v/>
      </c>
      <c r="FF86" s="69" t="str" cm="1">
        <f t="array" ref="FF86">IF($X86="", "", IFERROR(INDEX($BN86:$EY86, $EZ86, MATCH(FF$8, $BN$2:$EY$2, 0)), ""))</f>
        <v/>
      </c>
      <c r="FG86" s="69" t="str" cm="1">
        <f t="array" ref="FG86">IF($X86="", "", IFERROR(INDEX($BN86:$EY86, $EZ86, MATCH(FG$8, $BN$2:$EY$2, 0)), ""))</f>
        <v/>
      </c>
      <c r="FH86" s="69" t="str" cm="1">
        <f t="array" ref="FH86">IF($X86="", "", IFERROR(INDEX($BN86:$EY86, $EZ86, MATCH(FH$8, $BN$2:$EY$2, 0)), ""))</f>
        <v/>
      </c>
      <c r="FI86" s="69" t="str" cm="1">
        <f t="array" ref="FI86">IF($X86="", "", IFERROR(INDEX($BN86:$EY86, $EZ86, MATCH(FI$8, $BN$2:$EY$2, 0)), ""))</f>
        <v/>
      </c>
      <c r="FJ86" s="69" t="str" cm="1">
        <f t="array" ref="FJ86">IF($X86="", "", IFERROR(INDEX($BN86:$EY86, $EZ86, MATCH(FJ$8, $BN$2:$EY$2, 0)), ""))</f>
        <v/>
      </c>
      <c r="FK86" s="69" t="str" cm="1">
        <f t="array" ref="FK86">IF($X86="", "", IFERROR(INDEX($BN86:$EY86, $EZ86, MATCH(FK$8, $BN$2:$EY$2, 0)), ""))</f>
        <v/>
      </c>
      <c r="FL86" s="69" t="str" cm="1">
        <f t="array" ref="FL86">IF($X86="", "", IFERROR(INDEX($BN86:$EY86, $EZ86, MATCH(FL$8, $BN$2:$EY$2, 0)), ""))</f>
        <v/>
      </c>
      <c r="FM86" s="69" t="str" cm="1">
        <f t="array" ref="FM86">IF($X86="", "", IFERROR(INDEX($BN86:$EY86, $EZ86, MATCH(FM$8, $BN$2:$EY$2, 0)), ""))</f>
        <v/>
      </c>
      <c r="FN86" s="69" t="str" cm="1">
        <f t="array" ref="FN86">IF($X86="", "", IFERROR(INDEX($BN86:$EY86, $EZ86, MATCH(FN$8, $BN$2:$EY$2, 0)), ""))</f>
        <v/>
      </c>
      <c r="FO86" s="69" t="str" cm="1">
        <f t="array" ref="FO86">IF($X86="", "", IFERROR(INDEX($BN86:$EY86, $EZ86, MATCH(FO$8, $BN$2:$EY$2, 0)), ""))</f>
        <v/>
      </c>
      <c r="FP86" s="69" t="str" cm="1">
        <f t="array" ref="FP86">IF($X86="", "", IFERROR(INDEX($BN86:$EY86, $EZ86, MATCH(FP$8, $BN$2:$EY$2, 0)), ""))</f>
        <v/>
      </c>
      <c r="FQ86" s="69" t="str" cm="1">
        <f t="array" ref="FQ86">IF($X86="", "", IFERROR(INDEX($BN86:$EY86, $EZ86, MATCH(FQ$8, $BN$2:$EY$2, 0)), ""))</f>
        <v/>
      </c>
      <c r="FR86" s="69" t="str" cm="1">
        <f t="array" ref="FR86">IF($X86="", "", IFERROR(INDEX($BN86:$EY86, $EZ86, MATCH(FR$8, $BN$2:$EY$2, 0)), ""))</f>
        <v/>
      </c>
      <c r="FS86" s="69" t="str" cm="1">
        <f t="array" ref="FS86">IF($X86="", "", IFERROR(INDEX($BN86:$EY86, $EZ86, MATCH(FS$8, $BN$2:$EY$2, 0)), ""))</f>
        <v/>
      </c>
      <c r="FT86" s="69" t="str" cm="1">
        <f t="array" ref="FT86">IF($X86="", "", IFERROR(INDEX($BN86:$EY86, $EZ86, MATCH(FT$8, $BN$2:$EY$2, 0)), ""))</f>
        <v/>
      </c>
      <c r="FU86" s="69" t="str" cm="1">
        <f t="array" ref="FU86">IF($X86="", "", IFERROR(INDEX($BN86:$EY86, $EZ86, MATCH(FU$8, $BN$2:$EY$2, 0)), ""))</f>
        <v/>
      </c>
      <c r="FV86" s="69" t="str" cm="1">
        <f t="array" ref="FV86">IF($X86="", "", IFERROR(INDEX($BN86:$EY86, $EZ86, MATCH(FV$8, $BN$2:$EY$2, 0)), ""))</f>
        <v/>
      </c>
      <c r="FW86" s="69" t="str" cm="1">
        <f t="array" ref="FW86">IF($X86="", "", IFERROR(INDEX($BN86:$EY86, $EZ86, MATCH(FW$8, $BN$2:$EY$2, 0)), ""))</f>
        <v/>
      </c>
      <c r="FX86" s="69" t="str" cm="1">
        <f t="array" ref="FX86">IF($X86="", "", IFERROR(INDEX($BN86:$EY86, $EZ86, MATCH(FX$8, $BN$2:$EY$2, 0)), ""))</f>
        <v/>
      </c>
      <c r="FY86" s="69" t="str" cm="1">
        <f t="array" ref="FY86">IF($X86="", "", IFERROR(INDEX($BN86:$EY86, $EZ86, MATCH(FY$8, $BN$2:$EY$2, 0)), ""))</f>
        <v/>
      </c>
      <c r="FZ86" s="69" t="str" cm="1">
        <f t="array" ref="FZ86">IF($X86="", "", IFERROR(INDEX($BN86:$EY86, $EZ86, MATCH(FZ$8, $BN$2:$EY$2, 0)), ""))</f>
        <v/>
      </c>
      <c r="GA86" s="69" t="str" cm="1">
        <f t="array" ref="GA86">IF($X86="", "", IFERROR(INDEX($BN86:$EY86, $EZ86, MATCH(GA$8, $BN$2:$EY$2, 0)), ""))</f>
        <v/>
      </c>
      <c r="GB86" s="69" t="str" cm="1">
        <f t="array" ref="GB86">IF($X86="", "", IFERROR(INDEX($BN86:$EY86, $EZ86, MATCH(GB$8, $BN$2:$EY$2, 0)), ""))</f>
        <v/>
      </c>
      <c r="GC86" s="69" t="str" cm="1">
        <f t="array" ref="GC86">IF($X86="", "", IFERROR(INDEX($BN86:$EY86, $EZ86, MATCH(GC$8, $BN$2:$EY$2, 0)), ""))</f>
        <v/>
      </c>
      <c r="GD86" s="69" t="str" cm="1">
        <f t="array" ref="GD86">IF($X86="", "", IFERROR(INDEX($BN86:$EY86, $EZ86, MATCH(GD$8, $BN$2:$EY$2, 0)), ""))</f>
        <v/>
      </c>
      <c r="GE86" s="69" t="str" cm="1">
        <f t="array" ref="GE86">IF($X86="", "", IFERROR(INDEX($BN86:$EY86, $EZ86, MATCH(GE$8, $BN$2:$EY$2, 0)), ""))</f>
        <v/>
      </c>
      <c r="GF86" s="69" t="str" cm="1">
        <f t="array" ref="GF86">IF($X86="", "", IFERROR(INDEX($BN86:$EY86, $EZ86, MATCH(GF$8, $BN$2:$EY$2, 0)), ""))</f>
        <v/>
      </c>
      <c r="GG86" s="69" t="str" cm="1">
        <f t="array" ref="GG86">IF($X86="", "", IFERROR(INDEX($BN86:$EY86, $EZ86, MATCH(GG$8, $BN$2:$EY$2, 0)), ""))</f>
        <v/>
      </c>
      <c r="GH86" s="69" t="str" cm="1">
        <f t="array" ref="GH86">IF($X86="", "", IFERROR(INDEX($BN86:$EY86, $EZ86, MATCH(GH$8, $BN$2:$EY$2, 0)), ""))</f>
        <v/>
      </c>
      <c r="GI86" s="69" t="str" cm="1">
        <f t="array" ref="GI86">IF($X86="", "", IFERROR(INDEX($BN86:$EY86, $EZ86, MATCH(GI$8, $BN$2:$EY$2, 0)), ""))</f>
        <v/>
      </c>
      <c r="GJ86" s="69" t="str" cm="1">
        <f t="array" ref="GJ86">IF($X86="", "", IFERROR(INDEX($BN86:$EY86, $EZ86, MATCH(GJ$8, $BN$2:$EY$2, 0)), ""))</f>
        <v/>
      </c>
      <c r="GK86" s="69" t="str" cm="1">
        <f t="array" ref="GK86">IF($X86="", "", IFERROR(INDEX($BN86:$EY86, $EZ86, MATCH(GK$8, $BN$2:$EY$2, 0)), ""))</f>
        <v/>
      </c>
      <c r="GL86" s="69" t="str" cm="1">
        <f t="array" ref="GL86">IF($X86="", "", IFERROR(INDEX($BN86:$EY86, $EZ86, MATCH(GL$8, $BN$2:$EY$2, 0)), ""))</f>
        <v/>
      </c>
      <c r="GM86" s="69" t="str" cm="1">
        <f t="array" ref="GM86">IF($X86="", "", IFERROR(INDEX($BN86:$EY86, $EZ86, MATCH(GM$8, $BN$2:$EY$2, 0)), ""))</f>
        <v/>
      </c>
      <c r="GN86" s="69" t="str" cm="1">
        <f t="array" ref="GN86">IF($X86="", "", IFERROR(INDEX($BN86:$EY86, $EZ86, MATCH(GN$8, $BN$2:$EY$2, 0)), ""))</f>
        <v/>
      </c>
      <c r="GO86" s="69" t="str" cm="1">
        <f t="array" ref="GO86">IF($X86="", "", IFERROR(INDEX($BN86:$EY86, $EZ86, MATCH(GO$8, $BN$2:$EY$2, 0)), ""))</f>
        <v/>
      </c>
      <c r="GP86" s="69" t="str" cm="1">
        <f t="array" ref="GP86">IF($X86="", "", IFERROR(INDEX($BN86:$EY86, $EZ86, MATCH(GP$8, $BN$2:$EY$2, 0)), ""))</f>
        <v/>
      </c>
      <c r="GQ86" s="69" t="str" cm="1">
        <f t="array" ref="GQ86">IF($X86="", "", IFERROR(INDEX($BN86:$EY86, $EZ86, MATCH(GQ$8, $BN$2:$EY$2, 0)), ""))</f>
        <v/>
      </c>
      <c r="GR86" s="69" t="str" cm="1">
        <f t="array" ref="GR86">IF($X86="", "", IFERROR(INDEX($BN86:$EY86, $EZ86, MATCH(GR$8, $BN$2:$EY$2, 0)), ""))</f>
        <v/>
      </c>
      <c r="GS86" s="69" t="str" cm="1">
        <f t="array" ref="GS86">IF($X86="", "", IFERROR(INDEX($BN86:$EY86, $EZ86, MATCH(GS$8, $BN$2:$EY$2, 0)), ""))</f>
        <v/>
      </c>
      <c r="GT86" s="69" t="str" cm="1">
        <f t="array" ref="GT86">IF($X86="", "", IFERROR(INDEX($BN86:$EY86, $EZ86, MATCH(GT$8, $BN$2:$EY$2, 0)), ""))</f>
        <v/>
      </c>
      <c r="GU86" s="69" t="str" cm="1">
        <f t="array" ref="GU86">IF($X86="", "", IFERROR(INDEX($BN86:$EY86, $EZ86, MATCH(GU$8, $BN$2:$EY$2, 0)), ""))</f>
        <v/>
      </c>
      <c r="GV86" s="69" t="str" cm="1">
        <f t="array" ref="GV86">IF($X86="", "", IFERROR(INDEX($BN86:$EY86, $EZ86, MATCH(GV$8, $BN$2:$EY$2, 0)), ""))</f>
        <v/>
      </c>
      <c r="GW86" s="69" t="str" cm="1">
        <f t="array" ref="GW86">IF($X86="", "", IFERROR(INDEX($BN86:$EY86, $EZ86, MATCH(GW$8, $BN$2:$EY$2, 0)), ""))</f>
        <v/>
      </c>
      <c r="GX86" s="69" t="str" cm="1">
        <f t="array" ref="GX86">IF($X86="", "", IFERROR(INDEX($BN86:$EY86, $EZ86, MATCH(GX$8, $BN$2:$EY$2, 0)), ""))</f>
        <v/>
      </c>
      <c r="GY86" s="69" t="str" cm="1">
        <f t="array" ref="GY86">IF($X86="", "", IFERROR(INDEX($BN86:$EY86, $EZ86, MATCH(GY$8, $BN$2:$EY$2, 0)), ""))</f>
        <v/>
      </c>
      <c r="GZ86" s="69" t="str" cm="1">
        <f t="array" ref="GZ86">IF($X86="", "", IFERROR(INDEX($BN86:$EY86, $EZ86, MATCH(GZ$8, $BN$2:$EY$2, 0)), ""))</f>
        <v/>
      </c>
      <c r="HA86" s="69" t="str" cm="1">
        <f t="array" ref="HA86">IF($X86="", "", IFERROR(INDEX($BN86:$EY86, $EZ86, MATCH(HA$8, $BN$2:$EY$2, 0)), ""))</f>
        <v/>
      </c>
      <c r="HB86" s="69" t="str" cm="1">
        <f t="array" ref="HB86">IF($X86="", "", IFERROR(INDEX($BN86:$EY86, $EZ86, MATCH(HB$8, $BN$2:$EY$2, 0)), ""))</f>
        <v/>
      </c>
      <c r="HC86" s="69" t="str" cm="1">
        <f t="array" ref="HC86">IF($X86="", "", IFERROR(INDEX($BN86:$EY86, $EZ86, MATCH(HC$8, $BN$2:$EY$2, 0)), ""))</f>
        <v/>
      </c>
      <c r="HD86" s="69" t="str" cm="1">
        <f t="array" ref="HD86">IF($X86="", "", IFERROR(INDEX($BN86:$EY86, $EZ86, MATCH(HD$8, $BN$2:$EY$2, 0)), ""))</f>
        <v/>
      </c>
      <c r="HE86" s="69" t="str" cm="1">
        <f t="array" ref="HE86">IF($X86="", "", IFERROR(INDEX($BN86:$EY86, $EZ86, MATCH(HE$8, $BN$2:$EY$2, 0)), ""))</f>
        <v/>
      </c>
      <c r="HF86" s="69" t="str" cm="1">
        <f t="array" ref="HF86">IF($X86="", "", IFERROR(INDEX($BN86:$EY86, $EZ86, MATCH(HF$8, $BN$2:$EY$2, 0)), ""))</f>
        <v/>
      </c>
      <c r="HG86" s="69" t="str" cm="1">
        <f t="array" ref="HG86">IF($X86="", "", IFERROR(INDEX($BN86:$EY86, $EZ86, MATCH(HG$8, $BN$2:$EY$2, 0)), ""))</f>
        <v/>
      </c>
      <c r="HH86" s="69" t="str" cm="1">
        <f t="array" ref="HH86">IF($X86="", "", IFERROR(INDEX($BN86:$EY86, $EZ86, MATCH(HH$8, $BN$2:$EY$2, 0)), ""))</f>
        <v/>
      </c>
      <c r="HI86" s="69" t="str" cm="1">
        <f t="array" ref="HI86">IF($X86="", "", IFERROR(INDEX($BN86:$EY86, $EZ86, MATCH(HI$8, $BN$2:$EY$2, 0)), ""))</f>
        <v/>
      </c>
      <c r="HJ86" s="69" t="str" cm="1">
        <f t="array" ref="HJ86">IF($X86="", "", IFERROR(INDEX($BN86:$EY86, $EZ86, MATCH(HJ$8, $BN$2:$EY$2, 0)), ""))</f>
        <v/>
      </c>
      <c r="HK86" s="69" t="str" cm="1">
        <f t="array" ref="HK86">IF($X86="", "", IFERROR(INDEX($BN86:$EY86, $EZ86, MATCH(HK$8, $BN$2:$EY$2, 0)), ""))</f>
        <v/>
      </c>
      <c r="HL86" s="69" t="str" cm="1">
        <f t="array" ref="HL86">IF($X86="", "", IFERROR(INDEX($BN86:$EY86, $EZ86, MATCH(HL$8, $BN$2:$EY$2, 0)), ""))</f>
        <v/>
      </c>
      <c r="HM86" s="69" t="str" cm="1">
        <f t="array" ref="HM86">IF($X86="", "", IFERROR(INDEX($BN86:$EY86, $EZ86, MATCH(HM$8, $BN$2:$EY$2, 0)), ""))</f>
        <v/>
      </c>
      <c r="HN86" s="69" t="str" cm="1">
        <f t="array" ref="HN86">IF($X86="", "", IFERROR(INDEX($BN86:$EY86, $EZ86, MATCH(HN$8, $BN$2:$EY$2, 0)), ""))</f>
        <v/>
      </c>
      <c r="HO86" s="69" t="str" cm="1">
        <f t="array" ref="HO86">IF($X86="", "", IFERROR(INDEX($BN86:$EY86, $EZ86, MATCH(HO$8, $BN$2:$EY$2, 0)), ""))</f>
        <v/>
      </c>
      <c r="HP86" s="69" t="str" cm="1">
        <f t="array" ref="HP86">IF($X86="", "", IFERROR(INDEX($BN86:$EY86, $EZ86, MATCH(HP$8, $BN$2:$EY$2, 0)), ""))</f>
        <v/>
      </c>
      <c r="HQ86" s="69" t="str" cm="1">
        <f t="array" ref="HQ86">IF($X86="", "", IFERROR(INDEX($BN86:$EY86, $EZ86, MATCH(HQ$8, $BN$2:$EY$2, 0)), ""))</f>
        <v/>
      </c>
      <c r="HR86" s="70" t="str" cm="1">
        <f t="array" ref="HR86">IF($X86="", "", IFERROR(INDEX($BN86:$EY86, $EZ86, MATCH(HR$8, $BN$2:$EY$2, 0)), ""))</f>
        <v/>
      </c>
      <c r="HT86" s="8" t="str" cm="1">
        <f t="array" ref="HT86">IFERROR(INDEX($FA$6:$HR$6, $HS$6, MATCH(MIN($FA86:$HR86), $FA86:$HR86, 0)), "")</f>
        <v/>
      </c>
      <c r="HV86" s="8" t="str" cm="1">
        <f t="array" ref="HV86">IFERROR(INDEX(Trainers!$I$11:$I$20, MATCH(IFERROR(INDEX($FA$7:$HR$7, $HS$6, MATCH(MIN($FA86:$HR86), $FA86:$HR86, 0)), ""), Trainers!$AB$11:$AB$20, 0)), "")</f>
        <v/>
      </c>
      <c r="HX86" s="81" t="str">
        <f t="shared" si="167"/>
        <v/>
      </c>
      <c r="HY86" s="88" t="str">
        <f t="shared" si="168"/>
        <v/>
      </c>
      <c r="HZ86" s="81" t="str">
        <f t="shared" si="167"/>
        <v/>
      </c>
      <c r="IA86" s="88" t="str">
        <f t="shared" si="168"/>
        <v/>
      </c>
      <c r="IB86" s="81" t="str">
        <f t="shared" si="167"/>
        <v/>
      </c>
      <c r="IC86" s="88" t="str">
        <f t="shared" si="168"/>
        <v/>
      </c>
      <c r="ID86" s="81" t="str">
        <f t="shared" si="167"/>
        <v/>
      </c>
      <c r="IE86" s="88" t="str">
        <f t="shared" si="168"/>
        <v/>
      </c>
      <c r="IF86" s="81" t="str">
        <f t="shared" si="167"/>
        <v/>
      </c>
      <c r="IG86" s="88" t="str">
        <f t="shared" si="168"/>
        <v/>
      </c>
      <c r="IH86" s="81" t="str">
        <f t="shared" si="167"/>
        <v/>
      </c>
      <c r="II86" s="88" t="str">
        <f t="shared" si="168"/>
        <v/>
      </c>
      <c r="IJ86" s="81" t="str">
        <f t="shared" si="167"/>
        <v/>
      </c>
      <c r="IK86" s="88" t="str">
        <f t="shared" si="168"/>
        <v/>
      </c>
      <c r="IL86" s="81" t="str">
        <f t="shared" si="167"/>
        <v/>
      </c>
      <c r="IM86" s="88" t="str">
        <f t="shared" si="168"/>
        <v/>
      </c>
      <c r="IN86" s="81" t="str">
        <f t="shared" si="267"/>
        <v/>
      </c>
      <c r="IO86" s="88" t="str">
        <f t="shared" si="268"/>
        <v/>
      </c>
      <c r="IP86" s="81" t="str">
        <f t="shared" si="267"/>
        <v/>
      </c>
      <c r="IQ86" s="88" t="str">
        <f t="shared" si="268"/>
        <v/>
      </c>
      <c r="IS86" s="81" t="str" cm="1">
        <f t="array" ref="IS86">IF($X86="", "", IFERROR(INDEX($HX$3:$IQ$3, $IR$3, MATCH(IS$10, $HX86:$IQ86, 0)), ""))</f>
        <v/>
      </c>
      <c r="IT86" s="89" t="str" cm="1">
        <f t="array" ref="IT86">IF($X86="", "", IFERROR(INDEX($HX$3:$IQ$3, $IR$3, MATCH(IT$10, $HX86:$IQ86, 0)), ""))</f>
        <v/>
      </c>
      <c r="IU86" s="89" t="str" cm="1">
        <f t="array" ref="IU86">IF($X86="", "", IFERROR(INDEX($HX$3:$IQ$3, $IR$3, MATCH(IU$10, $HX86:$IQ86, 0)), ""))</f>
        <v/>
      </c>
      <c r="IV86" s="8" t="str">
        <f t="shared" si="269"/>
        <v/>
      </c>
      <c r="IX86" s="8" t="str">
        <f t="shared" si="270"/>
        <v/>
      </c>
      <c r="IZ86" s="8" t="str">
        <f>IF($BL86="", "", IFERROR(INDEX(Trainers!$AB$11:$AB$20, MATCH($BL86, Trainers!$I$11:$I$20, 0)), ""))</f>
        <v/>
      </c>
      <c r="JA86" s="78" t="str">
        <f t="shared" si="271"/>
        <v/>
      </c>
      <c r="JB86" s="8" t="str" cm="1">
        <f t="array" ref="JB86">IFERROR(INDEX($BN$7:$EY$7, $BM$7, MATCH(CONCATENATE($IZ86, " - ", $BJ86), $BN$2:$EY$2, 0)), "")</f>
        <v/>
      </c>
      <c r="JC86" s="8" t="str">
        <f t="shared" si="272"/>
        <v/>
      </c>
      <c r="JE86" s="8" t="str">
        <f>IF($HV86="", "", IFERROR(INDEX(Trainers!$AB$11:$AB$20, MATCH($HV86, Trainers!$I$11:$I$20, 0)), ""))</f>
        <v/>
      </c>
      <c r="JF86" s="78" t="str" cm="1">
        <f t="array" ref="JF86">IF(IFERROR(INDEX($F86:$L86, $Y86, MATCH($HT86, $F$9:$L$9, 0)), "")="", "", IFERROR(INDEX($F86:$L86, $Y86, MATCH($HT86, $F$9:$L$9, 0)), ""))</f>
        <v/>
      </c>
      <c r="JG86" s="8" t="str" cm="1">
        <f t="array" ref="JG86">IFERROR(INDEX($BN$7:$EY$7, $BM$7, MATCH(CONCATENATE($JE86, " - ", $HT86), $BN$2:$EY$2, 0)), "")</f>
        <v/>
      </c>
      <c r="JH86" s="8" t="str">
        <f t="shared" si="273"/>
        <v/>
      </c>
    </row>
    <row r="87" spans="1:268" x14ac:dyDescent="0.25">
      <c r="A87" s="2"/>
      <c r="B87" s="20"/>
      <c r="C87" s="21"/>
      <c r="D87" s="38"/>
      <c r="E87" s="22"/>
      <c r="F87" s="22"/>
      <c r="G87" s="22"/>
      <c r="H87" s="22"/>
      <c r="I87" s="22"/>
      <c r="J87" s="22"/>
      <c r="K87" s="22"/>
      <c r="L87" s="23"/>
      <c r="M87" s="2"/>
      <c r="N87" s="101" t="str">
        <f t="shared" si="194"/>
        <v/>
      </c>
      <c r="O87" s="2"/>
      <c r="P87" s="62"/>
      <c r="Q87" s="62"/>
      <c r="R87" s="62"/>
      <c r="X87" s="8" t="str">
        <f t="shared" si="195"/>
        <v/>
      </c>
      <c r="Z87" s="8" t="str">
        <f t="shared" si="184"/>
        <v/>
      </c>
      <c r="AA87" s="8" t="str">
        <f t="shared" si="185"/>
        <v/>
      </c>
      <c r="AB87" s="8" t="str">
        <f t="shared" si="186"/>
        <v/>
      </c>
      <c r="AC87" s="8" t="str">
        <f t="shared" si="171"/>
        <v/>
      </c>
      <c r="AD87" s="8" t="str">
        <f t="shared" si="172"/>
        <v/>
      </c>
      <c r="AE87" s="8" t="str">
        <f t="shared" si="173"/>
        <v/>
      </c>
      <c r="AF87" s="8" t="str">
        <f t="shared" si="174"/>
        <v/>
      </c>
      <c r="AG87" s="8" t="str">
        <f t="shared" si="175"/>
        <v/>
      </c>
      <c r="AH87" s="8" t="str">
        <f t="shared" si="176"/>
        <v/>
      </c>
      <c r="AI87" s="8" t="str">
        <f t="shared" si="177"/>
        <v/>
      </c>
      <c r="AJ87" s="8" t="str">
        <f t="shared" si="178"/>
        <v/>
      </c>
      <c r="AL87" s="68" t="str">
        <f t="shared" si="187"/>
        <v/>
      </c>
      <c r="AM87" s="69" t="str">
        <f t="shared" si="188"/>
        <v/>
      </c>
      <c r="AN87" s="69" t="str">
        <f t="shared" si="189"/>
        <v/>
      </c>
      <c r="AO87" s="69" t="str">
        <f t="shared" si="190"/>
        <v/>
      </c>
      <c r="AP87" s="69" t="str">
        <f t="shared" si="191"/>
        <v/>
      </c>
      <c r="AQ87" s="69" t="str">
        <f t="shared" si="192"/>
        <v/>
      </c>
      <c r="AR87" s="70" t="str">
        <f t="shared" si="193"/>
        <v/>
      </c>
      <c r="AT87" s="68" t="str">
        <f>IF($D87="", "", IFERROR(INDEX('Training Positions'!C$11:C$30, MATCH($D87, 'Training Positions'!$B$11:$B$30, 0)), ""))</f>
        <v/>
      </c>
      <c r="AU87" s="69" t="str">
        <f>IF($D87="", "", IFERROR(INDEX('Training Positions'!D$11:D$30, MATCH($D87, 'Training Positions'!$B$11:$B$30, 0)), ""))</f>
        <v/>
      </c>
      <c r="AV87" s="69" t="str">
        <f>IF($D87="", "", IFERROR(INDEX('Training Positions'!E$11:E$30, MATCH($D87, 'Training Positions'!$B$11:$B$30, 0)), ""))</f>
        <v/>
      </c>
      <c r="AW87" s="69" t="str">
        <f>IF($D87="", "", IFERROR(INDEX('Training Positions'!F$11:F$30, MATCH($D87, 'Training Positions'!$B$11:$B$30, 0)), ""))</f>
        <v/>
      </c>
      <c r="AX87" s="69" t="str">
        <f>IF($D87="", "", IFERROR(INDEX('Training Positions'!G$11:G$30, MATCH($D87, 'Training Positions'!$B$11:$B$30, 0)), ""))</f>
        <v/>
      </c>
      <c r="AY87" s="69" t="str">
        <f>IF($D87="", "", IFERROR(INDEX('Training Positions'!H$11:H$30, MATCH($D87, 'Training Positions'!$B$11:$B$30, 0)), ""))</f>
        <v/>
      </c>
      <c r="AZ87" s="70" t="str">
        <f>IF($D87="", "", IFERROR(INDEX('Training Positions'!I$11:I$30, MATCH($D87, 'Training Positions'!$B$11:$B$30, 0)), ""))</f>
        <v/>
      </c>
      <c r="BB87" s="68" t="str">
        <f t="shared" si="183"/>
        <v/>
      </c>
      <c r="BC87" s="69" t="str">
        <f t="shared" si="183"/>
        <v/>
      </c>
      <c r="BD87" s="69" t="str">
        <f t="shared" si="182"/>
        <v/>
      </c>
      <c r="BE87" s="69" t="str">
        <f t="shared" si="182"/>
        <v/>
      </c>
      <c r="BF87" s="69" t="str">
        <f t="shared" si="182"/>
        <v/>
      </c>
      <c r="BG87" s="69" t="str">
        <f t="shared" si="182"/>
        <v/>
      </c>
      <c r="BH87" s="70" t="str">
        <f t="shared" si="182"/>
        <v/>
      </c>
      <c r="BJ87" s="8" t="str" cm="1">
        <f t="array" ref="BJ87">IF($X87="", "", IFERROR(INDEX($BB$10:$BH$10, $BA$10, MATCH(MIN($BB87:$BH87), $BB87:$BH87, 0)), ""))</f>
        <v/>
      </c>
      <c r="BK87" s="78" t="str">
        <f t="shared" si="196"/>
        <v/>
      </c>
      <c r="BL87" s="8" t="str">
        <f>IF($IX87="", "", IFERROR(INDEX(Trainers!$I$11:$I$20, MATCH($IX87, Trainers!$AB$11:$AB$20, 0)), ""))</f>
        <v/>
      </c>
      <c r="BN87" s="68" t="str" cm="1">
        <f t="array" ref="BN87">IF(OR($X87="", BN$7=""), "", IFERROR(IF(IFERROR(INDEX($F87:$L87, $BM87, MATCH(BN$6, $F$9:$L$9, 0)), "")&gt;BN$7, "", IFERROR(INDEX($BB87:$BH87, $BM87, MATCH(BN$6, $BB$10:$BH$10, 0)), "")), ""))</f>
        <v/>
      </c>
      <c r="BO87" s="70" t="str" cm="1">
        <f t="array" ref="BO87">IF(OR($X87="", BO$7=""), "", IFERROR(IF(IFERROR(INDEX($F87:$L87, $BM87, MATCH(BO$6, $F$9:$L$9, 0)), "")&gt;BO$7, "", IFERROR(INDEX($BB87:$BH87, $BM87, MATCH(BO$6, $BB$10:$BH$10, 0)), "")), ""))</f>
        <v/>
      </c>
      <c r="BP87" s="68" t="str">
        <f t="shared" si="197"/>
        <v/>
      </c>
      <c r="BQ87" s="69" t="str">
        <f t="shared" si="198"/>
        <v/>
      </c>
      <c r="BR87" s="69" t="str">
        <f t="shared" si="199"/>
        <v/>
      </c>
      <c r="BS87" s="69" t="str">
        <f t="shared" si="200"/>
        <v/>
      </c>
      <c r="BT87" s="69" t="str">
        <f t="shared" si="201"/>
        <v/>
      </c>
      <c r="BU87" s="69" t="str">
        <f t="shared" si="202"/>
        <v/>
      </c>
      <c r="BV87" s="70" t="str">
        <f t="shared" si="203"/>
        <v/>
      </c>
      <c r="BW87" s="68" t="str" cm="1">
        <f t="array" ref="BW87">IF(OR($X87="", BW$7=""), "", IFERROR(IF(IFERROR(INDEX($F87:$L87, $BM87, MATCH(BW$6, $F$9:$L$9, 0)), "")&gt;BW$7, "", IFERROR(INDEX($BB87:$BH87, $BM87, MATCH(BW$6, $BB$10:$BH$10, 0)), "")), ""))</f>
        <v/>
      </c>
      <c r="BX87" s="70" t="str" cm="1">
        <f t="array" ref="BX87">IF(OR($X87="", BX$7=""), "", IFERROR(IF(IFERROR(INDEX($F87:$L87, $BM87, MATCH(BX$6, $F$9:$L$9, 0)), "")&gt;BX$7, "", IFERROR(INDEX($BB87:$BH87, $BM87, MATCH(BX$6, $BB$10:$BH$10, 0)), "")), ""))</f>
        <v/>
      </c>
      <c r="BY87" s="68" t="str">
        <f t="shared" si="204"/>
        <v/>
      </c>
      <c r="BZ87" s="69" t="str">
        <f t="shared" si="205"/>
        <v/>
      </c>
      <c r="CA87" s="69" t="str">
        <f t="shared" si="206"/>
        <v/>
      </c>
      <c r="CB87" s="69" t="str">
        <f t="shared" si="207"/>
        <v/>
      </c>
      <c r="CC87" s="69" t="str">
        <f t="shared" si="208"/>
        <v/>
      </c>
      <c r="CD87" s="69" t="str">
        <f t="shared" si="209"/>
        <v/>
      </c>
      <c r="CE87" s="70" t="str">
        <f t="shared" si="210"/>
        <v/>
      </c>
      <c r="CF87" s="68" t="str" cm="1">
        <f t="array" ref="CF87">IF(OR($X87="", CF$7=""), "", IFERROR(IF(IFERROR(INDEX($F87:$L87, $BM87, MATCH(CF$6, $F$9:$L$9, 0)), "")&gt;CF$7, "", IFERROR(INDEX($BB87:$BH87, $BM87, MATCH(CF$6, $BB$10:$BH$10, 0)), "")), ""))</f>
        <v/>
      </c>
      <c r="CG87" s="70" t="str" cm="1">
        <f t="array" ref="CG87">IF(OR($X87="", CG$7=""), "", IFERROR(IF(IFERROR(INDEX($F87:$L87, $BM87, MATCH(CG$6, $F$9:$L$9, 0)), "")&gt;CG$7, "", IFERROR(INDEX($BB87:$BH87, $BM87, MATCH(CG$6, $BB$10:$BH$10, 0)), "")), ""))</f>
        <v/>
      </c>
      <c r="CH87" s="68" t="str">
        <f t="shared" si="211"/>
        <v/>
      </c>
      <c r="CI87" s="69" t="str">
        <f t="shared" si="212"/>
        <v/>
      </c>
      <c r="CJ87" s="69" t="str">
        <f t="shared" si="213"/>
        <v/>
      </c>
      <c r="CK87" s="69" t="str">
        <f t="shared" si="214"/>
        <v/>
      </c>
      <c r="CL87" s="69" t="str">
        <f t="shared" si="215"/>
        <v/>
      </c>
      <c r="CM87" s="69" t="str">
        <f t="shared" si="216"/>
        <v/>
      </c>
      <c r="CN87" s="70" t="str">
        <f t="shared" si="217"/>
        <v/>
      </c>
      <c r="CO87" s="68" t="str" cm="1">
        <f t="array" ref="CO87">IF(OR($X87="", CO$7=""), "", IFERROR(IF(IFERROR(INDEX($F87:$L87, $BM87, MATCH(CO$6, $F$9:$L$9, 0)), "")&gt;CO$7, "", IFERROR(INDEX($BB87:$BH87, $BM87, MATCH(CO$6, $BB$10:$BH$10, 0)), "")), ""))</f>
        <v/>
      </c>
      <c r="CP87" s="70" t="str" cm="1">
        <f t="array" ref="CP87">IF(OR($X87="", CP$7=""), "", IFERROR(IF(IFERROR(INDEX($F87:$L87, $BM87, MATCH(CP$6, $F$9:$L$9, 0)), "")&gt;CP$7, "", IFERROR(INDEX($BB87:$BH87, $BM87, MATCH(CP$6, $BB$10:$BH$10, 0)), "")), ""))</f>
        <v/>
      </c>
      <c r="CQ87" s="68" t="str">
        <f t="shared" si="218"/>
        <v/>
      </c>
      <c r="CR87" s="69" t="str">
        <f t="shared" si="219"/>
        <v/>
      </c>
      <c r="CS87" s="69" t="str">
        <f t="shared" si="220"/>
        <v/>
      </c>
      <c r="CT87" s="69" t="str">
        <f t="shared" si="221"/>
        <v/>
      </c>
      <c r="CU87" s="69" t="str">
        <f t="shared" si="222"/>
        <v/>
      </c>
      <c r="CV87" s="69" t="str">
        <f t="shared" si="223"/>
        <v/>
      </c>
      <c r="CW87" s="70" t="str">
        <f t="shared" si="224"/>
        <v/>
      </c>
      <c r="CX87" s="68" t="str" cm="1">
        <f t="array" ref="CX87">IF(OR($X87="", CX$7=""), "", IFERROR(IF(IFERROR(INDEX($F87:$L87, $BM87, MATCH(CX$6, $F$9:$L$9, 0)), "")&gt;CX$7, "", IFERROR(INDEX($BB87:$BH87, $BM87, MATCH(CX$6, $BB$10:$BH$10, 0)), "")), ""))</f>
        <v/>
      </c>
      <c r="CY87" s="70" t="str" cm="1">
        <f t="array" ref="CY87">IF(OR($X87="", CY$7=""), "", IFERROR(IF(IFERROR(INDEX($F87:$L87, $BM87, MATCH(CY$6, $F$9:$L$9, 0)), "")&gt;CY$7, "", IFERROR(INDEX($BB87:$BH87, $BM87, MATCH(CY$6, $BB$10:$BH$10, 0)), "")), ""))</f>
        <v/>
      </c>
      <c r="CZ87" s="68" t="str">
        <f t="shared" si="225"/>
        <v/>
      </c>
      <c r="DA87" s="69" t="str">
        <f t="shared" si="226"/>
        <v/>
      </c>
      <c r="DB87" s="69" t="str">
        <f t="shared" si="227"/>
        <v/>
      </c>
      <c r="DC87" s="69" t="str">
        <f t="shared" si="228"/>
        <v/>
      </c>
      <c r="DD87" s="69" t="str">
        <f t="shared" si="229"/>
        <v/>
      </c>
      <c r="DE87" s="69" t="str">
        <f t="shared" si="230"/>
        <v/>
      </c>
      <c r="DF87" s="70" t="str">
        <f t="shared" si="231"/>
        <v/>
      </c>
      <c r="DG87" s="68" t="str" cm="1">
        <f t="array" ref="DG87">IF(OR($X87="", DG$7=""), "", IFERROR(IF(IFERROR(INDEX($F87:$L87, $BM87, MATCH(DG$6, $F$9:$L$9, 0)), "")&gt;DG$7, "", IFERROR(INDEX($BB87:$BH87, $BM87, MATCH(DG$6, $BB$10:$BH$10, 0)), "")), ""))</f>
        <v/>
      </c>
      <c r="DH87" s="70" t="str" cm="1">
        <f t="array" ref="DH87">IF(OR($X87="", DH$7=""), "", IFERROR(IF(IFERROR(INDEX($F87:$L87, $BM87, MATCH(DH$6, $F$9:$L$9, 0)), "")&gt;DH$7, "", IFERROR(INDEX($BB87:$BH87, $BM87, MATCH(DH$6, $BB$10:$BH$10, 0)), "")), ""))</f>
        <v/>
      </c>
      <c r="DI87" s="68" t="str">
        <f t="shared" si="232"/>
        <v/>
      </c>
      <c r="DJ87" s="69" t="str">
        <f t="shared" si="233"/>
        <v/>
      </c>
      <c r="DK87" s="69" t="str">
        <f t="shared" si="234"/>
        <v/>
      </c>
      <c r="DL87" s="69" t="str">
        <f t="shared" si="235"/>
        <v/>
      </c>
      <c r="DM87" s="69" t="str">
        <f t="shared" si="236"/>
        <v/>
      </c>
      <c r="DN87" s="69" t="str">
        <f t="shared" si="237"/>
        <v/>
      </c>
      <c r="DO87" s="70" t="str">
        <f t="shared" si="238"/>
        <v/>
      </c>
      <c r="DP87" s="68" t="str" cm="1">
        <f t="array" ref="DP87">IF(OR($X87="", DP$7=""), "", IFERROR(IF(IFERROR(INDEX($F87:$L87, $BM87, MATCH(DP$6, $F$9:$L$9, 0)), "")&gt;DP$7, "", IFERROR(INDEX($BB87:$BH87, $BM87, MATCH(DP$6, $BB$10:$BH$10, 0)), "")), ""))</f>
        <v/>
      </c>
      <c r="DQ87" s="70" t="str" cm="1">
        <f t="array" ref="DQ87">IF(OR($X87="", DQ$7=""), "", IFERROR(IF(IFERROR(INDEX($F87:$L87, $BM87, MATCH(DQ$6, $F$9:$L$9, 0)), "")&gt;DQ$7, "", IFERROR(INDEX($BB87:$BH87, $BM87, MATCH(DQ$6, $BB$10:$BH$10, 0)), "")), ""))</f>
        <v/>
      </c>
      <c r="DR87" s="68" t="str">
        <f t="shared" si="239"/>
        <v/>
      </c>
      <c r="DS87" s="69" t="str">
        <f t="shared" si="240"/>
        <v/>
      </c>
      <c r="DT87" s="69" t="str">
        <f t="shared" si="241"/>
        <v/>
      </c>
      <c r="DU87" s="69" t="str">
        <f t="shared" si="242"/>
        <v/>
      </c>
      <c r="DV87" s="69" t="str">
        <f t="shared" si="243"/>
        <v/>
      </c>
      <c r="DW87" s="69" t="str">
        <f t="shared" si="244"/>
        <v/>
      </c>
      <c r="DX87" s="70" t="str">
        <f t="shared" si="245"/>
        <v/>
      </c>
      <c r="DY87" s="68" t="str" cm="1">
        <f t="array" ref="DY87">IF(OR($X87="", DY$7=""), "", IFERROR(IF(IFERROR(INDEX($F87:$L87, $BM87, MATCH(DY$6, $F$9:$L$9, 0)), "")&gt;DY$7, "", IFERROR(INDEX($BB87:$BH87, $BM87, MATCH(DY$6, $BB$10:$BH$10, 0)), "")), ""))</f>
        <v/>
      </c>
      <c r="DZ87" s="70" t="str" cm="1">
        <f t="array" ref="DZ87">IF(OR($X87="", DZ$7=""), "", IFERROR(IF(IFERROR(INDEX($F87:$L87, $BM87, MATCH(DZ$6, $F$9:$L$9, 0)), "")&gt;DZ$7, "", IFERROR(INDEX($BB87:$BH87, $BM87, MATCH(DZ$6, $BB$10:$BH$10, 0)), "")), ""))</f>
        <v/>
      </c>
      <c r="EA87" s="68" t="str">
        <f t="shared" si="246"/>
        <v/>
      </c>
      <c r="EB87" s="69" t="str">
        <f t="shared" si="247"/>
        <v/>
      </c>
      <c r="EC87" s="69" t="str">
        <f t="shared" si="248"/>
        <v/>
      </c>
      <c r="ED87" s="69" t="str">
        <f t="shared" si="249"/>
        <v/>
      </c>
      <c r="EE87" s="69" t="str">
        <f t="shared" si="250"/>
        <v/>
      </c>
      <c r="EF87" s="69" t="str">
        <f t="shared" si="251"/>
        <v/>
      </c>
      <c r="EG87" s="70" t="str">
        <f t="shared" si="252"/>
        <v/>
      </c>
      <c r="EH87" s="68" t="str" cm="1">
        <f t="array" ref="EH87">IF(OR($X87="", EH$7=""), "", IFERROR(IF(IFERROR(INDEX($F87:$L87, $BM87, MATCH(EH$6, $F$9:$L$9, 0)), "")&gt;EH$7, "", IFERROR(INDEX($BB87:$BH87, $BM87, MATCH(EH$6, $BB$10:$BH$10, 0)), "")), ""))</f>
        <v/>
      </c>
      <c r="EI87" s="70" t="str" cm="1">
        <f t="array" ref="EI87">IF(OR($X87="", EI$7=""), "", IFERROR(IF(IFERROR(INDEX($F87:$L87, $BM87, MATCH(EI$6, $F$9:$L$9, 0)), "")&gt;EI$7, "", IFERROR(INDEX($BB87:$BH87, $BM87, MATCH(EI$6, $BB$10:$BH$10, 0)), "")), ""))</f>
        <v/>
      </c>
      <c r="EJ87" s="68" t="str">
        <f t="shared" si="253"/>
        <v/>
      </c>
      <c r="EK87" s="69" t="str">
        <f t="shared" si="254"/>
        <v/>
      </c>
      <c r="EL87" s="69" t="str">
        <f t="shared" si="255"/>
        <v/>
      </c>
      <c r="EM87" s="69" t="str">
        <f t="shared" si="256"/>
        <v/>
      </c>
      <c r="EN87" s="69" t="str">
        <f t="shared" si="257"/>
        <v/>
      </c>
      <c r="EO87" s="69" t="str">
        <f t="shared" si="258"/>
        <v/>
      </c>
      <c r="EP87" s="70" t="str">
        <f t="shared" si="259"/>
        <v/>
      </c>
      <c r="EQ87" s="68" t="str" cm="1">
        <f t="array" ref="EQ87">IF(OR($X87="", EQ$7=""), "", IFERROR(IF(IFERROR(INDEX($F87:$L87, $BM87, MATCH(EQ$6, $F$9:$L$9, 0)), "")&gt;EQ$7, "", IFERROR(INDEX($BB87:$BH87, $BM87, MATCH(EQ$6, $BB$10:$BH$10, 0)), "")), ""))</f>
        <v/>
      </c>
      <c r="ER87" s="70" t="str" cm="1">
        <f t="array" ref="ER87">IF(OR($X87="", ER$7=""), "", IFERROR(IF(IFERROR(INDEX($F87:$L87, $BM87, MATCH(ER$6, $F$9:$L$9, 0)), "")&gt;ER$7, "", IFERROR(INDEX($BB87:$BH87, $BM87, MATCH(ER$6, $BB$10:$BH$10, 0)), "")), ""))</f>
        <v/>
      </c>
      <c r="ES87" s="68" t="str">
        <f t="shared" si="260"/>
        <v/>
      </c>
      <c r="ET87" s="69" t="str">
        <f t="shared" si="261"/>
        <v/>
      </c>
      <c r="EU87" s="69" t="str">
        <f t="shared" si="262"/>
        <v/>
      </c>
      <c r="EV87" s="69" t="str">
        <f t="shared" si="263"/>
        <v/>
      </c>
      <c r="EW87" s="69" t="str">
        <f t="shared" si="264"/>
        <v/>
      </c>
      <c r="EX87" s="69" t="str">
        <f t="shared" si="265"/>
        <v/>
      </c>
      <c r="EY87" s="70" t="str">
        <f t="shared" si="266"/>
        <v/>
      </c>
      <c r="FA87" s="68" t="str" cm="1">
        <f t="array" ref="FA87">IF($X87="", "", IFERROR(INDEX($BN87:$EY87, $EZ87, MATCH(FA$8, $BN$2:$EY$2, 0)), ""))</f>
        <v/>
      </c>
      <c r="FB87" s="69" t="str" cm="1">
        <f t="array" ref="FB87">IF($X87="", "", IFERROR(INDEX($BN87:$EY87, $EZ87, MATCH(FB$8, $BN$2:$EY$2, 0)), ""))</f>
        <v/>
      </c>
      <c r="FC87" s="69" t="str" cm="1">
        <f t="array" ref="FC87">IF($X87="", "", IFERROR(INDEX($BN87:$EY87, $EZ87, MATCH(FC$8, $BN$2:$EY$2, 0)), ""))</f>
        <v/>
      </c>
      <c r="FD87" s="69" t="str" cm="1">
        <f t="array" ref="FD87">IF($X87="", "", IFERROR(INDEX($BN87:$EY87, $EZ87, MATCH(FD$8, $BN$2:$EY$2, 0)), ""))</f>
        <v/>
      </c>
      <c r="FE87" s="69" t="str" cm="1">
        <f t="array" ref="FE87">IF($X87="", "", IFERROR(INDEX($BN87:$EY87, $EZ87, MATCH(FE$8, $BN$2:$EY$2, 0)), ""))</f>
        <v/>
      </c>
      <c r="FF87" s="69" t="str" cm="1">
        <f t="array" ref="FF87">IF($X87="", "", IFERROR(INDEX($BN87:$EY87, $EZ87, MATCH(FF$8, $BN$2:$EY$2, 0)), ""))</f>
        <v/>
      </c>
      <c r="FG87" s="69" t="str" cm="1">
        <f t="array" ref="FG87">IF($X87="", "", IFERROR(INDEX($BN87:$EY87, $EZ87, MATCH(FG$8, $BN$2:$EY$2, 0)), ""))</f>
        <v/>
      </c>
      <c r="FH87" s="69" t="str" cm="1">
        <f t="array" ref="FH87">IF($X87="", "", IFERROR(INDEX($BN87:$EY87, $EZ87, MATCH(FH$8, $BN$2:$EY$2, 0)), ""))</f>
        <v/>
      </c>
      <c r="FI87" s="69" t="str" cm="1">
        <f t="array" ref="FI87">IF($X87="", "", IFERROR(INDEX($BN87:$EY87, $EZ87, MATCH(FI$8, $BN$2:$EY$2, 0)), ""))</f>
        <v/>
      </c>
      <c r="FJ87" s="69" t="str" cm="1">
        <f t="array" ref="FJ87">IF($X87="", "", IFERROR(INDEX($BN87:$EY87, $EZ87, MATCH(FJ$8, $BN$2:$EY$2, 0)), ""))</f>
        <v/>
      </c>
      <c r="FK87" s="69" t="str" cm="1">
        <f t="array" ref="FK87">IF($X87="", "", IFERROR(INDEX($BN87:$EY87, $EZ87, MATCH(FK$8, $BN$2:$EY$2, 0)), ""))</f>
        <v/>
      </c>
      <c r="FL87" s="69" t="str" cm="1">
        <f t="array" ref="FL87">IF($X87="", "", IFERROR(INDEX($BN87:$EY87, $EZ87, MATCH(FL$8, $BN$2:$EY$2, 0)), ""))</f>
        <v/>
      </c>
      <c r="FM87" s="69" t="str" cm="1">
        <f t="array" ref="FM87">IF($X87="", "", IFERROR(INDEX($BN87:$EY87, $EZ87, MATCH(FM$8, $BN$2:$EY$2, 0)), ""))</f>
        <v/>
      </c>
      <c r="FN87" s="69" t="str" cm="1">
        <f t="array" ref="FN87">IF($X87="", "", IFERROR(INDEX($BN87:$EY87, $EZ87, MATCH(FN$8, $BN$2:$EY$2, 0)), ""))</f>
        <v/>
      </c>
      <c r="FO87" s="69" t="str" cm="1">
        <f t="array" ref="FO87">IF($X87="", "", IFERROR(INDEX($BN87:$EY87, $EZ87, MATCH(FO$8, $BN$2:$EY$2, 0)), ""))</f>
        <v/>
      </c>
      <c r="FP87" s="69" t="str" cm="1">
        <f t="array" ref="FP87">IF($X87="", "", IFERROR(INDEX($BN87:$EY87, $EZ87, MATCH(FP$8, $BN$2:$EY$2, 0)), ""))</f>
        <v/>
      </c>
      <c r="FQ87" s="69" t="str" cm="1">
        <f t="array" ref="FQ87">IF($X87="", "", IFERROR(INDEX($BN87:$EY87, $EZ87, MATCH(FQ$8, $BN$2:$EY$2, 0)), ""))</f>
        <v/>
      </c>
      <c r="FR87" s="69" t="str" cm="1">
        <f t="array" ref="FR87">IF($X87="", "", IFERROR(INDEX($BN87:$EY87, $EZ87, MATCH(FR$8, $BN$2:$EY$2, 0)), ""))</f>
        <v/>
      </c>
      <c r="FS87" s="69" t="str" cm="1">
        <f t="array" ref="FS87">IF($X87="", "", IFERROR(INDEX($BN87:$EY87, $EZ87, MATCH(FS$8, $BN$2:$EY$2, 0)), ""))</f>
        <v/>
      </c>
      <c r="FT87" s="69" t="str" cm="1">
        <f t="array" ref="FT87">IF($X87="", "", IFERROR(INDEX($BN87:$EY87, $EZ87, MATCH(FT$8, $BN$2:$EY$2, 0)), ""))</f>
        <v/>
      </c>
      <c r="FU87" s="69" t="str" cm="1">
        <f t="array" ref="FU87">IF($X87="", "", IFERROR(INDEX($BN87:$EY87, $EZ87, MATCH(FU$8, $BN$2:$EY$2, 0)), ""))</f>
        <v/>
      </c>
      <c r="FV87" s="69" t="str" cm="1">
        <f t="array" ref="FV87">IF($X87="", "", IFERROR(INDEX($BN87:$EY87, $EZ87, MATCH(FV$8, $BN$2:$EY$2, 0)), ""))</f>
        <v/>
      </c>
      <c r="FW87" s="69" t="str" cm="1">
        <f t="array" ref="FW87">IF($X87="", "", IFERROR(INDEX($BN87:$EY87, $EZ87, MATCH(FW$8, $BN$2:$EY$2, 0)), ""))</f>
        <v/>
      </c>
      <c r="FX87" s="69" t="str" cm="1">
        <f t="array" ref="FX87">IF($X87="", "", IFERROR(INDEX($BN87:$EY87, $EZ87, MATCH(FX$8, $BN$2:$EY$2, 0)), ""))</f>
        <v/>
      </c>
      <c r="FY87" s="69" t="str" cm="1">
        <f t="array" ref="FY87">IF($X87="", "", IFERROR(INDEX($BN87:$EY87, $EZ87, MATCH(FY$8, $BN$2:$EY$2, 0)), ""))</f>
        <v/>
      </c>
      <c r="FZ87" s="69" t="str" cm="1">
        <f t="array" ref="FZ87">IF($X87="", "", IFERROR(INDEX($BN87:$EY87, $EZ87, MATCH(FZ$8, $BN$2:$EY$2, 0)), ""))</f>
        <v/>
      </c>
      <c r="GA87" s="69" t="str" cm="1">
        <f t="array" ref="GA87">IF($X87="", "", IFERROR(INDEX($BN87:$EY87, $EZ87, MATCH(GA$8, $BN$2:$EY$2, 0)), ""))</f>
        <v/>
      </c>
      <c r="GB87" s="69" t="str" cm="1">
        <f t="array" ref="GB87">IF($X87="", "", IFERROR(INDEX($BN87:$EY87, $EZ87, MATCH(GB$8, $BN$2:$EY$2, 0)), ""))</f>
        <v/>
      </c>
      <c r="GC87" s="69" t="str" cm="1">
        <f t="array" ref="GC87">IF($X87="", "", IFERROR(INDEX($BN87:$EY87, $EZ87, MATCH(GC$8, $BN$2:$EY$2, 0)), ""))</f>
        <v/>
      </c>
      <c r="GD87" s="69" t="str" cm="1">
        <f t="array" ref="GD87">IF($X87="", "", IFERROR(INDEX($BN87:$EY87, $EZ87, MATCH(GD$8, $BN$2:$EY$2, 0)), ""))</f>
        <v/>
      </c>
      <c r="GE87" s="69" t="str" cm="1">
        <f t="array" ref="GE87">IF($X87="", "", IFERROR(INDEX($BN87:$EY87, $EZ87, MATCH(GE$8, $BN$2:$EY$2, 0)), ""))</f>
        <v/>
      </c>
      <c r="GF87" s="69" t="str" cm="1">
        <f t="array" ref="GF87">IF($X87="", "", IFERROR(INDEX($BN87:$EY87, $EZ87, MATCH(GF$8, $BN$2:$EY$2, 0)), ""))</f>
        <v/>
      </c>
      <c r="GG87" s="69" t="str" cm="1">
        <f t="array" ref="GG87">IF($X87="", "", IFERROR(INDEX($BN87:$EY87, $EZ87, MATCH(GG$8, $BN$2:$EY$2, 0)), ""))</f>
        <v/>
      </c>
      <c r="GH87" s="69" t="str" cm="1">
        <f t="array" ref="GH87">IF($X87="", "", IFERROR(INDEX($BN87:$EY87, $EZ87, MATCH(GH$8, $BN$2:$EY$2, 0)), ""))</f>
        <v/>
      </c>
      <c r="GI87" s="69" t="str" cm="1">
        <f t="array" ref="GI87">IF($X87="", "", IFERROR(INDEX($BN87:$EY87, $EZ87, MATCH(GI$8, $BN$2:$EY$2, 0)), ""))</f>
        <v/>
      </c>
      <c r="GJ87" s="69" t="str" cm="1">
        <f t="array" ref="GJ87">IF($X87="", "", IFERROR(INDEX($BN87:$EY87, $EZ87, MATCH(GJ$8, $BN$2:$EY$2, 0)), ""))</f>
        <v/>
      </c>
      <c r="GK87" s="69" t="str" cm="1">
        <f t="array" ref="GK87">IF($X87="", "", IFERROR(INDEX($BN87:$EY87, $EZ87, MATCH(GK$8, $BN$2:$EY$2, 0)), ""))</f>
        <v/>
      </c>
      <c r="GL87" s="69" t="str" cm="1">
        <f t="array" ref="GL87">IF($X87="", "", IFERROR(INDEX($BN87:$EY87, $EZ87, MATCH(GL$8, $BN$2:$EY$2, 0)), ""))</f>
        <v/>
      </c>
      <c r="GM87" s="69" t="str" cm="1">
        <f t="array" ref="GM87">IF($X87="", "", IFERROR(INDEX($BN87:$EY87, $EZ87, MATCH(GM$8, $BN$2:$EY$2, 0)), ""))</f>
        <v/>
      </c>
      <c r="GN87" s="69" t="str" cm="1">
        <f t="array" ref="GN87">IF($X87="", "", IFERROR(INDEX($BN87:$EY87, $EZ87, MATCH(GN$8, $BN$2:$EY$2, 0)), ""))</f>
        <v/>
      </c>
      <c r="GO87" s="69" t="str" cm="1">
        <f t="array" ref="GO87">IF($X87="", "", IFERROR(INDEX($BN87:$EY87, $EZ87, MATCH(GO$8, $BN$2:$EY$2, 0)), ""))</f>
        <v/>
      </c>
      <c r="GP87" s="69" t="str" cm="1">
        <f t="array" ref="GP87">IF($X87="", "", IFERROR(INDEX($BN87:$EY87, $EZ87, MATCH(GP$8, $BN$2:$EY$2, 0)), ""))</f>
        <v/>
      </c>
      <c r="GQ87" s="69" t="str" cm="1">
        <f t="array" ref="GQ87">IF($X87="", "", IFERROR(INDEX($BN87:$EY87, $EZ87, MATCH(GQ$8, $BN$2:$EY$2, 0)), ""))</f>
        <v/>
      </c>
      <c r="GR87" s="69" t="str" cm="1">
        <f t="array" ref="GR87">IF($X87="", "", IFERROR(INDEX($BN87:$EY87, $EZ87, MATCH(GR$8, $BN$2:$EY$2, 0)), ""))</f>
        <v/>
      </c>
      <c r="GS87" s="69" t="str" cm="1">
        <f t="array" ref="GS87">IF($X87="", "", IFERROR(INDEX($BN87:$EY87, $EZ87, MATCH(GS$8, $BN$2:$EY$2, 0)), ""))</f>
        <v/>
      </c>
      <c r="GT87" s="69" t="str" cm="1">
        <f t="array" ref="GT87">IF($X87="", "", IFERROR(INDEX($BN87:$EY87, $EZ87, MATCH(GT$8, $BN$2:$EY$2, 0)), ""))</f>
        <v/>
      </c>
      <c r="GU87" s="69" t="str" cm="1">
        <f t="array" ref="GU87">IF($X87="", "", IFERROR(INDEX($BN87:$EY87, $EZ87, MATCH(GU$8, $BN$2:$EY$2, 0)), ""))</f>
        <v/>
      </c>
      <c r="GV87" s="69" t="str" cm="1">
        <f t="array" ref="GV87">IF($X87="", "", IFERROR(INDEX($BN87:$EY87, $EZ87, MATCH(GV$8, $BN$2:$EY$2, 0)), ""))</f>
        <v/>
      </c>
      <c r="GW87" s="69" t="str" cm="1">
        <f t="array" ref="GW87">IF($X87="", "", IFERROR(INDEX($BN87:$EY87, $EZ87, MATCH(GW$8, $BN$2:$EY$2, 0)), ""))</f>
        <v/>
      </c>
      <c r="GX87" s="69" t="str" cm="1">
        <f t="array" ref="GX87">IF($X87="", "", IFERROR(INDEX($BN87:$EY87, $EZ87, MATCH(GX$8, $BN$2:$EY$2, 0)), ""))</f>
        <v/>
      </c>
      <c r="GY87" s="69" t="str" cm="1">
        <f t="array" ref="GY87">IF($X87="", "", IFERROR(INDEX($BN87:$EY87, $EZ87, MATCH(GY$8, $BN$2:$EY$2, 0)), ""))</f>
        <v/>
      </c>
      <c r="GZ87" s="69" t="str" cm="1">
        <f t="array" ref="GZ87">IF($X87="", "", IFERROR(INDEX($BN87:$EY87, $EZ87, MATCH(GZ$8, $BN$2:$EY$2, 0)), ""))</f>
        <v/>
      </c>
      <c r="HA87" s="69" t="str" cm="1">
        <f t="array" ref="HA87">IF($X87="", "", IFERROR(INDEX($BN87:$EY87, $EZ87, MATCH(HA$8, $BN$2:$EY$2, 0)), ""))</f>
        <v/>
      </c>
      <c r="HB87" s="69" t="str" cm="1">
        <f t="array" ref="HB87">IF($X87="", "", IFERROR(INDEX($BN87:$EY87, $EZ87, MATCH(HB$8, $BN$2:$EY$2, 0)), ""))</f>
        <v/>
      </c>
      <c r="HC87" s="69" t="str" cm="1">
        <f t="array" ref="HC87">IF($X87="", "", IFERROR(INDEX($BN87:$EY87, $EZ87, MATCH(HC$8, $BN$2:$EY$2, 0)), ""))</f>
        <v/>
      </c>
      <c r="HD87" s="69" t="str" cm="1">
        <f t="array" ref="HD87">IF($X87="", "", IFERROR(INDEX($BN87:$EY87, $EZ87, MATCH(HD$8, $BN$2:$EY$2, 0)), ""))</f>
        <v/>
      </c>
      <c r="HE87" s="69" t="str" cm="1">
        <f t="array" ref="HE87">IF($X87="", "", IFERROR(INDEX($BN87:$EY87, $EZ87, MATCH(HE$8, $BN$2:$EY$2, 0)), ""))</f>
        <v/>
      </c>
      <c r="HF87" s="69" t="str" cm="1">
        <f t="array" ref="HF87">IF($X87="", "", IFERROR(INDEX($BN87:$EY87, $EZ87, MATCH(HF$8, $BN$2:$EY$2, 0)), ""))</f>
        <v/>
      </c>
      <c r="HG87" s="69" t="str" cm="1">
        <f t="array" ref="HG87">IF($X87="", "", IFERROR(INDEX($BN87:$EY87, $EZ87, MATCH(HG$8, $BN$2:$EY$2, 0)), ""))</f>
        <v/>
      </c>
      <c r="HH87" s="69" t="str" cm="1">
        <f t="array" ref="HH87">IF($X87="", "", IFERROR(INDEX($BN87:$EY87, $EZ87, MATCH(HH$8, $BN$2:$EY$2, 0)), ""))</f>
        <v/>
      </c>
      <c r="HI87" s="69" t="str" cm="1">
        <f t="array" ref="HI87">IF($X87="", "", IFERROR(INDEX($BN87:$EY87, $EZ87, MATCH(HI$8, $BN$2:$EY$2, 0)), ""))</f>
        <v/>
      </c>
      <c r="HJ87" s="69" t="str" cm="1">
        <f t="array" ref="HJ87">IF($X87="", "", IFERROR(INDEX($BN87:$EY87, $EZ87, MATCH(HJ$8, $BN$2:$EY$2, 0)), ""))</f>
        <v/>
      </c>
      <c r="HK87" s="69" t="str" cm="1">
        <f t="array" ref="HK87">IF($X87="", "", IFERROR(INDEX($BN87:$EY87, $EZ87, MATCH(HK$8, $BN$2:$EY$2, 0)), ""))</f>
        <v/>
      </c>
      <c r="HL87" s="69" t="str" cm="1">
        <f t="array" ref="HL87">IF($X87="", "", IFERROR(INDEX($BN87:$EY87, $EZ87, MATCH(HL$8, $BN$2:$EY$2, 0)), ""))</f>
        <v/>
      </c>
      <c r="HM87" s="69" t="str" cm="1">
        <f t="array" ref="HM87">IF($X87="", "", IFERROR(INDEX($BN87:$EY87, $EZ87, MATCH(HM$8, $BN$2:$EY$2, 0)), ""))</f>
        <v/>
      </c>
      <c r="HN87" s="69" t="str" cm="1">
        <f t="array" ref="HN87">IF($X87="", "", IFERROR(INDEX($BN87:$EY87, $EZ87, MATCH(HN$8, $BN$2:$EY$2, 0)), ""))</f>
        <v/>
      </c>
      <c r="HO87" s="69" t="str" cm="1">
        <f t="array" ref="HO87">IF($X87="", "", IFERROR(INDEX($BN87:$EY87, $EZ87, MATCH(HO$8, $BN$2:$EY$2, 0)), ""))</f>
        <v/>
      </c>
      <c r="HP87" s="69" t="str" cm="1">
        <f t="array" ref="HP87">IF($X87="", "", IFERROR(INDEX($BN87:$EY87, $EZ87, MATCH(HP$8, $BN$2:$EY$2, 0)), ""))</f>
        <v/>
      </c>
      <c r="HQ87" s="69" t="str" cm="1">
        <f t="array" ref="HQ87">IF($X87="", "", IFERROR(INDEX($BN87:$EY87, $EZ87, MATCH(HQ$8, $BN$2:$EY$2, 0)), ""))</f>
        <v/>
      </c>
      <c r="HR87" s="70" t="str" cm="1">
        <f t="array" ref="HR87">IF($X87="", "", IFERROR(INDEX($BN87:$EY87, $EZ87, MATCH(HR$8, $BN$2:$EY$2, 0)), ""))</f>
        <v/>
      </c>
      <c r="HT87" s="8" t="str" cm="1">
        <f t="array" ref="HT87">IFERROR(INDEX($FA$6:$HR$6, $HS$6, MATCH(MIN($FA87:$HR87), $FA87:$HR87, 0)), "")</f>
        <v/>
      </c>
      <c r="HV87" s="8" t="str" cm="1">
        <f t="array" ref="HV87">IFERROR(INDEX(Trainers!$I$11:$I$20, MATCH(IFERROR(INDEX($FA$7:$HR$7, $HS$6, MATCH(MIN($FA87:$HR87), $FA87:$HR87, 0)), ""), Trainers!$AB$11:$AB$20, 0)), "")</f>
        <v/>
      </c>
      <c r="HX87" s="81" t="str">
        <f t="shared" si="167"/>
        <v/>
      </c>
      <c r="HY87" s="88" t="str">
        <f t="shared" si="168"/>
        <v/>
      </c>
      <c r="HZ87" s="81" t="str">
        <f t="shared" si="167"/>
        <v/>
      </c>
      <c r="IA87" s="88" t="str">
        <f t="shared" si="168"/>
        <v/>
      </c>
      <c r="IB87" s="81" t="str">
        <f t="shared" si="167"/>
        <v/>
      </c>
      <c r="IC87" s="88" t="str">
        <f t="shared" si="168"/>
        <v/>
      </c>
      <c r="ID87" s="81" t="str">
        <f t="shared" si="167"/>
        <v/>
      </c>
      <c r="IE87" s="88" t="str">
        <f t="shared" si="168"/>
        <v/>
      </c>
      <c r="IF87" s="81" t="str">
        <f t="shared" si="167"/>
        <v/>
      </c>
      <c r="IG87" s="88" t="str">
        <f t="shared" si="168"/>
        <v/>
      </c>
      <c r="IH87" s="81" t="str">
        <f t="shared" si="167"/>
        <v/>
      </c>
      <c r="II87" s="88" t="str">
        <f t="shared" si="168"/>
        <v/>
      </c>
      <c r="IJ87" s="81" t="str">
        <f t="shared" si="167"/>
        <v/>
      </c>
      <c r="IK87" s="88" t="str">
        <f t="shared" si="168"/>
        <v/>
      </c>
      <c r="IL87" s="81" t="str">
        <f t="shared" si="167"/>
        <v/>
      </c>
      <c r="IM87" s="88" t="str">
        <f t="shared" si="168"/>
        <v/>
      </c>
      <c r="IN87" s="81" t="str">
        <f t="shared" si="267"/>
        <v/>
      </c>
      <c r="IO87" s="88" t="str">
        <f t="shared" si="268"/>
        <v/>
      </c>
      <c r="IP87" s="81" t="str">
        <f t="shared" si="267"/>
        <v/>
      </c>
      <c r="IQ87" s="88" t="str">
        <f t="shared" si="268"/>
        <v/>
      </c>
      <c r="IS87" s="81" t="str" cm="1">
        <f t="array" ref="IS87">IF($X87="", "", IFERROR(INDEX($HX$3:$IQ$3, $IR$3, MATCH(IS$10, $HX87:$IQ87, 0)), ""))</f>
        <v/>
      </c>
      <c r="IT87" s="89" t="str" cm="1">
        <f t="array" ref="IT87">IF($X87="", "", IFERROR(INDEX($HX$3:$IQ$3, $IR$3, MATCH(IT$10, $HX87:$IQ87, 0)), ""))</f>
        <v/>
      </c>
      <c r="IU87" s="89" t="str" cm="1">
        <f t="array" ref="IU87">IF($X87="", "", IFERROR(INDEX($HX$3:$IQ$3, $IR$3, MATCH(IU$10, $HX87:$IQ87, 0)), ""))</f>
        <v/>
      </c>
      <c r="IV87" s="8" t="str">
        <f t="shared" si="269"/>
        <v/>
      </c>
      <c r="IX87" s="8" t="str">
        <f t="shared" si="270"/>
        <v/>
      </c>
      <c r="IZ87" s="8" t="str">
        <f>IF($BL87="", "", IFERROR(INDEX(Trainers!$AB$11:$AB$20, MATCH($BL87, Trainers!$I$11:$I$20, 0)), ""))</f>
        <v/>
      </c>
      <c r="JA87" s="78" t="str">
        <f t="shared" si="271"/>
        <v/>
      </c>
      <c r="JB87" s="8" t="str" cm="1">
        <f t="array" ref="JB87">IFERROR(INDEX($BN$7:$EY$7, $BM$7, MATCH(CONCATENATE($IZ87, " - ", $BJ87), $BN$2:$EY$2, 0)), "")</f>
        <v/>
      </c>
      <c r="JC87" s="8" t="str">
        <f t="shared" si="272"/>
        <v/>
      </c>
      <c r="JE87" s="8" t="str">
        <f>IF($HV87="", "", IFERROR(INDEX(Trainers!$AB$11:$AB$20, MATCH($HV87, Trainers!$I$11:$I$20, 0)), ""))</f>
        <v/>
      </c>
      <c r="JF87" s="78" t="str" cm="1">
        <f t="array" ref="JF87">IF(IFERROR(INDEX($F87:$L87, $Y87, MATCH($HT87, $F$9:$L$9, 0)), "")="", "", IFERROR(INDEX($F87:$L87, $Y87, MATCH($HT87, $F$9:$L$9, 0)), ""))</f>
        <v/>
      </c>
      <c r="JG87" s="8" t="str" cm="1">
        <f t="array" ref="JG87">IFERROR(INDEX($BN$7:$EY$7, $BM$7, MATCH(CONCATENATE($JE87, " - ", $HT87), $BN$2:$EY$2, 0)), "")</f>
        <v/>
      </c>
      <c r="JH87" s="8" t="str">
        <f t="shared" si="273"/>
        <v/>
      </c>
    </row>
    <row r="88" spans="1:268" x14ac:dyDescent="0.25">
      <c r="A88" s="2"/>
      <c r="B88" s="20"/>
      <c r="C88" s="21"/>
      <c r="D88" s="38"/>
      <c r="E88" s="22"/>
      <c r="F88" s="22"/>
      <c r="G88" s="22"/>
      <c r="H88" s="22"/>
      <c r="I88" s="22"/>
      <c r="J88" s="22"/>
      <c r="K88" s="22"/>
      <c r="L88" s="23"/>
      <c r="M88" s="2"/>
      <c r="N88" s="101" t="str">
        <f t="shared" si="194"/>
        <v/>
      </c>
      <c r="O88" s="2"/>
      <c r="P88" s="62"/>
      <c r="Q88" s="62"/>
      <c r="R88" s="62"/>
      <c r="X88" s="8" t="str">
        <f t="shared" si="195"/>
        <v/>
      </c>
      <c r="Z88" s="8" t="str">
        <f t="shared" si="184"/>
        <v/>
      </c>
      <c r="AA88" s="8" t="str">
        <f t="shared" si="185"/>
        <v/>
      </c>
      <c r="AB88" s="8" t="str">
        <f t="shared" si="186"/>
        <v/>
      </c>
      <c r="AC88" s="8" t="str">
        <f t="shared" si="171"/>
        <v/>
      </c>
      <c r="AD88" s="8" t="str">
        <f t="shared" si="172"/>
        <v/>
      </c>
      <c r="AE88" s="8" t="str">
        <f t="shared" si="173"/>
        <v/>
      </c>
      <c r="AF88" s="8" t="str">
        <f t="shared" si="174"/>
        <v/>
      </c>
      <c r="AG88" s="8" t="str">
        <f t="shared" si="175"/>
        <v/>
      </c>
      <c r="AH88" s="8" t="str">
        <f t="shared" si="176"/>
        <v/>
      </c>
      <c r="AI88" s="8" t="str">
        <f t="shared" si="177"/>
        <v/>
      </c>
      <c r="AJ88" s="8" t="str">
        <f t="shared" si="178"/>
        <v/>
      </c>
      <c r="AL88" s="68" t="str">
        <f t="shared" si="187"/>
        <v/>
      </c>
      <c r="AM88" s="69" t="str">
        <f t="shared" si="188"/>
        <v/>
      </c>
      <c r="AN88" s="69" t="str">
        <f t="shared" si="189"/>
        <v/>
      </c>
      <c r="AO88" s="69" t="str">
        <f t="shared" si="190"/>
        <v/>
      </c>
      <c r="AP88" s="69" t="str">
        <f t="shared" si="191"/>
        <v/>
      </c>
      <c r="AQ88" s="69" t="str">
        <f t="shared" si="192"/>
        <v/>
      </c>
      <c r="AR88" s="70" t="str">
        <f t="shared" si="193"/>
        <v/>
      </c>
      <c r="AT88" s="68" t="str">
        <f>IF($D88="", "", IFERROR(INDEX('Training Positions'!C$11:C$30, MATCH($D88, 'Training Positions'!$B$11:$B$30, 0)), ""))</f>
        <v/>
      </c>
      <c r="AU88" s="69" t="str">
        <f>IF($D88="", "", IFERROR(INDEX('Training Positions'!D$11:D$30, MATCH($D88, 'Training Positions'!$B$11:$B$30, 0)), ""))</f>
        <v/>
      </c>
      <c r="AV88" s="69" t="str">
        <f>IF($D88="", "", IFERROR(INDEX('Training Positions'!E$11:E$30, MATCH($D88, 'Training Positions'!$B$11:$B$30, 0)), ""))</f>
        <v/>
      </c>
      <c r="AW88" s="69" t="str">
        <f>IF($D88="", "", IFERROR(INDEX('Training Positions'!F$11:F$30, MATCH($D88, 'Training Positions'!$B$11:$B$30, 0)), ""))</f>
        <v/>
      </c>
      <c r="AX88" s="69" t="str">
        <f>IF($D88="", "", IFERROR(INDEX('Training Positions'!G$11:G$30, MATCH($D88, 'Training Positions'!$B$11:$B$30, 0)), ""))</f>
        <v/>
      </c>
      <c r="AY88" s="69" t="str">
        <f>IF($D88="", "", IFERROR(INDEX('Training Positions'!H$11:H$30, MATCH($D88, 'Training Positions'!$B$11:$B$30, 0)), ""))</f>
        <v/>
      </c>
      <c r="AZ88" s="70" t="str">
        <f>IF($D88="", "", IFERROR(INDEX('Training Positions'!I$11:I$30, MATCH($D88, 'Training Positions'!$B$11:$B$30, 0)), ""))</f>
        <v/>
      </c>
      <c r="BB88" s="68" t="str">
        <f t="shared" si="183"/>
        <v/>
      </c>
      <c r="BC88" s="69" t="str">
        <f t="shared" si="183"/>
        <v/>
      </c>
      <c r="BD88" s="69" t="str">
        <f t="shared" si="182"/>
        <v/>
      </c>
      <c r="BE88" s="69" t="str">
        <f t="shared" si="182"/>
        <v/>
      </c>
      <c r="BF88" s="69" t="str">
        <f t="shared" si="182"/>
        <v/>
      </c>
      <c r="BG88" s="69" t="str">
        <f t="shared" si="182"/>
        <v/>
      </c>
      <c r="BH88" s="70" t="str">
        <f t="shared" si="182"/>
        <v/>
      </c>
      <c r="BJ88" s="8" t="str" cm="1">
        <f t="array" ref="BJ88">IF($X88="", "", IFERROR(INDEX($BB$10:$BH$10, $BA$10, MATCH(MIN($BB88:$BH88), $BB88:$BH88, 0)), ""))</f>
        <v/>
      </c>
      <c r="BK88" s="78" t="str">
        <f t="shared" si="196"/>
        <v/>
      </c>
      <c r="BL88" s="8" t="str">
        <f>IF($IX88="", "", IFERROR(INDEX(Trainers!$I$11:$I$20, MATCH($IX88, Trainers!$AB$11:$AB$20, 0)), ""))</f>
        <v/>
      </c>
      <c r="BN88" s="68" t="str" cm="1">
        <f t="array" ref="BN88">IF(OR($X88="", BN$7=""), "", IFERROR(IF(IFERROR(INDEX($F88:$L88, $BM88, MATCH(BN$6, $F$9:$L$9, 0)), "")&gt;BN$7, "", IFERROR(INDEX($BB88:$BH88, $BM88, MATCH(BN$6, $BB$10:$BH$10, 0)), "")), ""))</f>
        <v/>
      </c>
      <c r="BO88" s="70" t="str" cm="1">
        <f t="array" ref="BO88">IF(OR($X88="", BO$7=""), "", IFERROR(IF(IFERROR(INDEX($F88:$L88, $BM88, MATCH(BO$6, $F$9:$L$9, 0)), "")&gt;BO$7, "", IFERROR(INDEX($BB88:$BH88, $BM88, MATCH(BO$6, $BB$10:$BH$10, 0)), "")), ""))</f>
        <v/>
      </c>
      <c r="BP88" s="68" t="str">
        <f t="shared" si="197"/>
        <v/>
      </c>
      <c r="BQ88" s="69" t="str">
        <f t="shared" si="198"/>
        <v/>
      </c>
      <c r="BR88" s="69" t="str">
        <f t="shared" si="199"/>
        <v/>
      </c>
      <c r="BS88" s="69" t="str">
        <f t="shared" si="200"/>
        <v/>
      </c>
      <c r="BT88" s="69" t="str">
        <f t="shared" si="201"/>
        <v/>
      </c>
      <c r="BU88" s="69" t="str">
        <f t="shared" si="202"/>
        <v/>
      </c>
      <c r="BV88" s="70" t="str">
        <f t="shared" si="203"/>
        <v/>
      </c>
      <c r="BW88" s="68" t="str" cm="1">
        <f t="array" ref="BW88">IF(OR($X88="", BW$7=""), "", IFERROR(IF(IFERROR(INDEX($F88:$L88, $BM88, MATCH(BW$6, $F$9:$L$9, 0)), "")&gt;BW$7, "", IFERROR(INDEX($BB88:$BH88, $BM88, MATCH(BW$6, $BB$10:$BH$10, 0)), "")), ""))</f>
        <v/>
      </c>
      <c r="BX88" s="70" t="str" cm="1">
        <f t="array" ref="BX88">IF(OR($X88="", BX$7=""), "", IFERROR(IF(IFERROR(INDEX($F88:$L88, $BM88, MATCH(BX$6, $F$9:$L$9, 0)), "")&gt;BX$7, "", IFERROR(INDEX($BB88:$BH88, $BM88, MATCH(BX$6, $BB$10:$BH$10, 0)), "")), ""))</f>
        <v/>
      </c>
      <c r="BY88" s="68" t="str">
        <f t="shared" si="204"/>
        <v/>
      </c>
      <c r="BZ88" s="69" t="str">
        <f t="shared" si="205"/>
        <v/>
      </c>
      <c r="CA88" s="69" t="str">
        <f t="shared" si="206"/>
        <v/>
      </c>
      <c r="CB88" s="69" t="str">
        <f t="shared" si="207"/>
        <v/>
      </c>
      <c r="CC88" s="69" t="str">
        <f t="shared" si="208"/>
        <v/>
      </c>
      <c r="CD88" s="69" t="str">
        <f t="shared" si="209"/>
        <v/>
      </c>
      <c r="CE88" s="70" t="str">
        <f t="shared" si="210"/>
        <v/>
      </c>
      <c r="CF88" s="68" t="str" cm="1">
        <f t="array" ref="CF88">IF(OR($X88="", CF$7=""), "", IFERROR(IF(IFERROR(INDEX($F88:$L88, $BM88, MATCH(CF$6, $F$9:$L$9, 0)), "")&gt;CF$7, "", IFERROR(INDEX($BB88:$BH88, $BM88, MATCH(CF$6, $BB$10:$BH$10, 0)), "")), ""))</f>
        <v/>
      </c>
      <c r="CG88" s="70" t="str" cm="1">
        <f t="array" ref="CG88">IF(OR($X88="", CG$7=""), "", IFERROR(IF(IFERROR(INDEX($F88:$L88, $BM88, MATCH(CG$6, $F$9:$L$9, 0)), "")&gt;CG$7, "", IFERROR(INDEX($BB88:$BH88, $BM88, MATCH(CG$6, $BB$10:$BH$10, 0)), "")), ""))</f>
        <v/>
      </c>
      <c r="CH88" s="68" t="str">
        <f t="shared" si="211"/>
        <v/>
      </c>
      <c r="CI88" s="69" t="str">
        <f t="shared" si="212"/>
        <v/>
      </c>
      <c r="CJ88" s="69" t="str">
        <f t="shared" si="213"/>
        <v/>
      </c>
      <c r="CK88" s="69" t="str">
        <f t="shared" si="214"/>
        <v/>
      </c>
      <c r="CL88" s="69" t="str">
        <f t="shared" si="215"/>
        <v/>
      </c>
      <c r="CM88" s="69" t="str">
        <f t="shared" si="216"/>
        <v/>
      </c>
      <c r="CN88" s="70" t="str">
        <f t="shared" si="217"/>
        <v/>
      </c>
      <c r="CO88" s="68" t="str" cm="1">
        <f t="array" ref="CO88">IF(OR($X88="", CO$7=""), "", IFERROR(IF(IFERROR(INDEX($F88:$L88, $BM88, MATCH(CO$6, $F$9:$L$9, 0)), "")&gt;CO$7, "", IFERROR(INDEX($BB88:$BH88, $BM88, MATCH(CO$6, $BB$10:$BH$10, 0)), "")), ""))</f>
        <v/>
      </c>
      <c r="CP88" s="70" t="str" cm="1">
        <f t="array" ref="CP88">IF(OR($X88="", CP$7=""), "", IFERROR(IF(IFERROR(INDEX($F88:$L88, $BM88, MATCH(CP$6, $F$9:$L$9, 0)), "")&gt;CP$7, "", IFERROR(INDEX($BB88:$BH88, $BM88, MATCH(CP$6, $BB$10:$BH$10, 0)), "")), ""))</f>
        <v/>
      </c>
      <c r="CQ88" s="68" t="str">
        <f t="shared" si="218"/>
        <v/>
      </c>
      <c r="CR88" s="69" t="str">
        <f t="shared" si="219"/>
        <v/>
      </c>
      <c r="CS88" s="69" t="str">
        <f t="shared" si="220"/>
        <v/>
      </c>
      <c r="CT88" s="69" t="str">
        <f t="shared" si="221"/>
        <v/>
      </c>
      <c r="CU88" s="69" t="str">
        <f t="shared" si="222"/>
        <v/>
      </c>
      <c r="CV88" s="69" t="str">
        <f t="shared" si="223"/>
        <v/>
      </c>
      <c r="CW88" s="70" t="str">
        <f t="shared" si="224"/>
        <v/>
      </c>
      <c r="CX88" s="68" t="str" cm="1">
        <f t="array" ref="CX88">IF(OR($X88="", CX$7=""), "", IFERROR(IF(IFERROR(INDEX($F88:$L88, $BM88, MATCH(CX$6, $F$9:$L$9, 0)), "")&gt;CX$7, "", IFERROR(INDEX($BB88:$BH88, $BM88, MATCH(CX$6, $BB$10:$BH$10, 0)), "")), ""))</f>
        <v/>
      </c>
      <c r="CY88" s="70" t="str" cm="1">
        <f t="array" ref="CY88">IF(OR($X88="", CY$7=""), "", IFERROR(IF(IFERROR(INDEX($F88:$L88, $BM88, MATCH(CY$6, $F$9:$L$9, 0)), "")&gt;CY$7, "", IFERROR(INDEX($BB88:$BH88, $BM88, MATCH(CY$6, $BB$10:$BH$10, 0)), "")), ""))</f>
        <v/>
      </c>
      <c r="CZ88" s="68" t="str">
        <f t="shared" si="225"/>
        <v/>
      </c>
      <c r="DA88" s="69" t="str">
        <f t="shared" si="226"/>
        <v/>
      </c>
      <c r="DB88" s="69" t="str">
        <f t="shared" si="227"/>
        <v/>
      </c>
      <c r="DC88" s="69" t="str">
        <f t="shared" si="228"/>
        <v/>
      </c>
      <c r="DD88" s="69" t="str">
        <f t="shared" si="229"/>
        <v/>
      </c>
      <c r="DE88" s="69" t="str">
        <f t="shared" si="230"/>
        <v/>
      </c>
      <c r="DF88" s="70" t="str">
        <f t="shared" si="231"/>
        <v/>
      </c>
      <c r="DG88" s="68" t="str" cm="1">
        <f t="array" ref="DG88">IF(OR($X88="", DG$7=""), "", IFERROR(IF(IFERROR(INDEX($F88:$L88, $BM88, MATCH(DG$6, $F$9:$L$9, 0)), "")&gt;DG$7, "", IFERROR(INDEX($BB88:$BH88, $BM88, MATCH(DG$6, $BB$10:$BH$10, 0)), "")), ""))</f>
        <v/>
      </c>
      <c r="DH88" s="70" t="str" cm="1">
        <f t="array" ref="DH88">IF(OR($X88="", DH$7=""), "", IFERROR(IF(IFERROR(INDEX($F88:$L88, $BM88, MATCH(DH$6, $F$9:$L$9, 0)), "")&gt;DH$7, "", IFERROR(INDEX($BB88:$BH88, $BM88, MATCH(DH$6, $BB$10:$BH$10, 0)), "")), ""))</f>
        <v/>
      </c>
      <c r="DI88" s="68" t="str">
        <f t="shared" si="232"/>
        <v/>
      </c>
      <c r="DJ88" s="69" t="str">
        <f t="shared" si="233"/>
        <v/>
      </c>
      <c r="DK88" s="69" t="str">
        <f t="shared" si="234"/>
        <v/>
      </c>
      <c r="DL88" s="69" t="str">
        <f t="shared" si="235"/>
        <v/>
      </c>
      <c r="DM88" s="69" t="str">
        <f t="shared" si="236"/>
        <v/>
      </c>
      <c r="DN88" s="69" t="str">
        <f t="shared" si="237"/>
        <v/>
      </c>
      <c r="DO88" s="70" t="str">
        <f t="shared" si="238"/>
        <v/>
      </c>
      <c r="DP88" s="68" t="str" cm="1">
        <f t="array" ref="DP88">IF(OR($X88="", DP$7=""), "", IFERROR(IF(IFERROR(INDEX($F88:$L88, $BM88, MATCH(DP$6, $F$9:$L$9, 0)), "")&gt;DP$7, "", IFERROR(INDEX($BB88:$BH88, $BM88, MATCH(DP$6, $BB$10:$BH$10, 0)), "")), ""))</f>
        <v/>
      </c>
      <c r="DQ88" s="70" t="str" cm="1">
        <f t="array" ref="DQ88">IF(OR($X88="", DQ$7=""), "", IFERROR(IF(IFERROR(INDEX($F88:$L88, $BM88, MATCH(DQ$6, $F$9:$L$9, 0)), "")&gt;DQ$7, "", IFERROR(INDEX($BB88:$BH88, $BM88, MATCH(DQ$6, $BB$10:$BH$10, 0)), "")), ""))</f>
        <v/>
      </c>
      <c r="DR88" s="68" t="str">
        <f t="shared" si="239"/>
        <v/>
      </c>
      <c r="DS88" s="69" t="str">
        <f t="shared" si="240"/>
        <v/>
      </c>
      <c r="DT88" s="69" t="str">
        <f t="shared" si="241"/>
        <v/>
      </c>
      <c r="DU88" s="69" t="str">
        <f t="shared" si="242"/>
        <v/>
      </c>
      <c r="DV88" s="69" t="str">
        <f t="shared" si="243"/>
        <v/>
      </c>
      <c r="DW88" s="69" t="str">
        <f t="shared" si="244"/>
        <v/>
      </c>
      <c r="DX88" s="70" t="str">
        <f t="shared" si="245"/>
        <v/>
      </c>
      <c r="DY88" s="68" t="str" cm="1">
        <f t="array" ref="DY88">IF(OR($X88="", DY$7=""), "", IFERROR(IF(IFERROR(INDEX($F88:$L88, $BM88, MATCH(DY$6, $F$9:$L$9, 0)), "")&gt;DY$7, "", IFERROR(INDEX($BB88:$BH88, $BM88, MATCH(DY$6, $BB$10:$BH$10, 0)), "")), ""))</f>
        <v/>
      </c>
      <c r="DZ88" s="70" t="str" cm="1">
        <f t="array" ref="DZ88">IF(OR($X88="", DZ$7=""), "", IFERROR(IF(IFERROR(INDEX($F88:$L88, $BM88, MATCH(DZ$6, $F$9:$L$9, 0)), "")&gt;DZ$7, "", IFERROR(INDEX($BB88:$BH88, $BM88, MATCH(DZ$6, $BB$10:$BH$10, 0)), "")), ""))</f>
        <v/>
      </c>
      <c r="EA88" s="68" t="str">
        <f t="shared" si="246"/>
        <v/>
      </c>
      <c r="EB88" s="69" t="str">
        <f t="shared" si="247"/>
        <v/>
      </c>
      <c r="EC88" s="69" t="str">
        <f t="shared" si="248"/>
        <v/>
      </c>
      <c r="ED88" s="69" t="str">
        <f t="shared" si="249"/>
        <v/>
      </c>
      <c r="EE88" s="69" t="str">
        <f t="shared" si="250"/>
        <v/>
      </c>
      <c r="EF88" s="69" t="str">
        <f t="shared" si="251"/>
        <v/>
      </c>
      <c r="EG88" s="70" t="str">
        <f t="shared" si="252"/>
        <v/>
      </c>
      <c r="EH88" s="68" t="str" cm="1">
        <f t="array" ref="EH88">IF(OR($X88="", EH$7=""), "", IFERROR(IF(IFERROR(INDEX($F88:$L88, $BM88, MATCH(EH$6, $F$9:$L$9, 0)), "")&gt;EH$7, "", IFERROR(INDEX($BB88:$BH88, $BM88, MATCH(EH$6, $BB$10:$BH$10, 0)), "")), ""))</f>
        <v/>
      </c>
      <c r="EI88" s="70" t="str" cm="1">
        <f t="array" ref="EI88">IF(OR($X88="", EI$7=""), "", IFERROR(IF(IFERROR(INDEX($F88:$L88, $BM88, MATCH(EI$6, $F$9:$L$9, 0)), "")&gt;EI$7, "", IFERROR(INDEX($BB88:$BH88, $BM88, MATCH(EI$6, $BB$10:$BH$10, 0)), "")), ""))</f>
        <v/>
      </c>
      <c r="EJ88" s="68" t="str">
        <f t="shared" si="253"/>
        <v/>
      </c>
      <c r="EK88" s="69" t="str">
        <f t="shared" si="254"/>
        <v/>
      </c>
      <c r="EL88" s="69" t="str">
        <f t="shared" si="255"/>
        <v/>
      </c>
      <c r="EM88" s="69" t="str">
        <f t="shared" si="256"/>
        <v/>
      </c>
      <c r="EN88" s="69" t="str">
        <f t="shared" si="257"/>
        <v/>
      </c>
      <c r="EO88" s="69" t="str">
        <f t="shared" si="258"/>
        <v/>
      </c>
      <c r="EP88" s="70" t="str">
        <f t="shared" si="259"/>
        <v/>
      </c>
      <c r="EQ88" s="68" t="str" cm="1">
        <f t="array" ref="EQ88">IF(OR($X88="", EQ$7=""), "", IFERROR(IF(IFERROR(INDEX($F88:$L88, $BM88, MATCH(EQ$6, $F$9:$L$9, 0)), "")&gt;EQ$7, "", IFERROR(INDEX($BB88:$BH88, $BM88, MATCH(EQ$6, $BB$10:$BH$10, 0)), "")), ""))</f>
        <v/>
      </c>
      <c r="ER88" s="70" t="str" cm="1">
        <f t="array" ref="ER88">IF(OR($X88="", ER$7=""), "", IFERROR(IF(IFERROR(INDEX($F88:$L88, $BM88, MATCH(ER$6, $F$9:$L$9, 0)), "")&gt;ER$7, "", IFERROR(INDEX($BB88:$BH88, $BM88, MATCH(ER$6, $BB$10:$BH$10, 0)), "")), ""))</f>
        <v/>
      </c>
      <c r="ES88" s="68" t="str">
        <f t="shared" si="260"/>
        <v/>
      </c>
      <c r="ET88" s="69" t="str">
        <f t="shared" si="261"/>
        <v/>
      </c>
      <c r="EU88" s="69" t="str">
        <f t="shared" si="262"/>
        <v/>
      </c>
      <c r="EV88" s="69" t="str">
        <f t="shared" si="263"/>
        <v/>
      </c>
      <c r="EW88" s="69" t="str">
        <f t="shared" si="264"/>
        <v/>
      </c>
      <c r="EX88" s="69" t="str">
        <f t="shared" si="265"/>
        <v/>
      </c>
      <c r="EY88" s="70" t="str">
        <f t="shared" si="266"/>
        <v/>
      </c>
      <c r="FA88" s="68" t="str" cm="1">
        <f t="array" ref="FA88">IF($X88="", "", IFERROR(INDEX($BN88:$EY88, $EZ88, MATCH(FA$8, $BN$2:$EY$2, 0)), ""))</f>
        <v/>
      </c>
      <c r="FB88" s="69" t="str" cm="1">
        <f t="array" ref="FB88">IF($X88="", "", IFERROR(INDEX($BN88:$EY88, $EZ88, MATCH(FB$8, $BN$2:$EY$2, 0)), ""))</f>
        <v/>
      </c>
      <c r="FC88" s="69" t="str" cm="1">
        <f t="array" ref="FC88">IF($X88="", "", IFERROR(INDEX($BN88:$EY88, $EZ88, MATCH(FC$8, $BN$2:$EY$2, 0)), ""))</f>
        <v/>
      </c>
      <c r="FD88" s="69" t="str" cm="1">
        <f t="array" ref="FD88">IF($X88="", "", IFERROR(INDEX($BN88:$EY88, $EZ88, MATCH(FD$8, $BN$2:$EY$2, 0)), ""))</f>
        <v/>
      </c>
      <c r="FE88" s="69" t="str" cm="1">
        <f t="array" ref="FE88">IF($X88="", "", IFERROR(INDEX($BN88:$EY88, $EZ88, MATCH(FE$8, $BN$2:$EY$2, 0)), ""))</f>
        <v/>
      </c>
      <c r="FF88" s="69" t="str" cm="1">
        <f t="array" ref="FF88">IF($X88="", "", IFERROR(INDEX($BN88:$EY88, $EZ88, MATCH(FF$8, $BN$2:$EY$2, 0)), ""))</f>
        <v/>
      </c>
      <c r="FG88" s="69" t="str" cm="1">
        <f t="array" ref="FG88">IF($X88="", "", IFERROR(INDEX($BN88:$EY88, $EZ88, MATCH(FG$8, $BN$2:$EY$2, 0)), ""))</f>
        <v/>
      </c>
      <c r="FH88" s="69" t="str" cm="1">
        <f t="array" ref="FH88">IF($X88="", "", IFERROR(INDEX($BN88:$EY88, $EZ88, MATCH(FH$8, $BN$2:$EY$2, 0)), ""))</f>
        <v/>
      </c>
      <c r="FI88" s="69" t="str" cm="1">
        <f t="array" ref="FI88">IF($X88="", "", IFERROR(INDEX($BN88:$EY88, $EZ88, MATCH(FI$8, $BN$2:$EY$2, 0)), ""))</f>
        <v/>
      </c>
      <c r="FJ88" s="69" t="str" cm="1">
        <f t="array" ref="FJ88">IF($X88="", "", IFERROR(INDEX($BN88:$EY88, $EZ88, MATCH(FJ$8, $BN$2:$EY$2, 0)), ""))</f>
        <v/>
      </c>
      <c r="FK88" s="69" t="str" cm="1">
        <f t="array" ref="FK88">IF($X88="", "", IFERROR(INDEX($BN88:$EY88, $EZ88, MATCH(FK$8, $BN$2:$EY$2, 0)), ""))</f>
        <v/>
      </c>
      <c r="FL88" s="69" t="str" cm="1">
        <f t="array" ref="FL88">IF($X88="", "", IFERROR(INDEX($BN88:$EY88, $EZ88, MATCH(FL$8, $BN$2:$EY$2, 0)), ""))</f>
        <v/>
      </c>
      <c r="FM88" s="69" t="str" cm="1">
        <f t="array" ref="FM88">IF($X88="", "", IFERROR(INDEX($BN88:$EY88, $EZ88, MATCH(FM$8, $BN$2:$EY$2, 0)), ""))</f>
        <v/>
      </c>
      <c r="FN88" s="69" t="str" cm="1">
        <f t="array" ref="FN88">IF($X88="", "", IFERROR(INDEX($BN88:$EY88, $EZ88, MATCH(FN$8, $BN$2:$EY$2, 0)), ""))</f>
        <v/>
      </c>
      <c r="FO88" s="69" t="str" cm="1">
        <f t="array" ref="FO88">IF($X88="", "", IFERROR(INDEX($BN88:$EY88, $EZ88, MATCH(FO$8, $BN$2:$EY$2, 0)), ""))</f>
        <v/>
      </c>
      <c r="FP88" s="69" t="str" cm="1">
        <f t="array" ref="FP88">IF($X88="", "", IFERROR(INDEX($BN88:$EY88, $EZ88, MATCH(FP$8, $BN$2:$EY$2, 0)), ""))</f>
        <v/>
      </c>
      <c r="FQ88" s="69" t="str" cm="1">
        <f t="array" ref="FQ88">IF($X88="", "", IFERROR(INDEX($BN88:$EY88, $EZ88, MATCH(FQ$8, $BN$2:$EY$2, 0)), ""))</f>
        <v/>
      </c>
      <c r="FR88" s="69" t="str" cm="1">
        <f t="array" ref="FR88">IF($X88="", "", IFERROR(INDEX($BN88:$EY88, $EZ88, MATCH(FR$8, $BN$2:$EY$2, 0)), ""))</f>
        <v/>
      </c>
      <c r="FS88" s="69" t="str" cm="1">
        <f t="array" ref="FS88">IF($X88="", "", IFERROR(INDEX($BN88:$EY88, $EZ88, MATCH(FS$8, $BN$2:$EY$2, 0)), ""))</f>
        <v/>
      </c>
      <c r="FT88" s="69" t="str" cm="1">
        <f t="array" ref="FT88">IF($X88="", "", IFERROR(INDEX($BN88:$EY88, $EZ88, MATCH(FT$8, $BN$2:$EY$2, 0)), ""))</f>
        <v/>
      </c>
      <c r="FU88" s="69" t="str" cm="1">
        <f t="array" ref="FU88">IF($X88="", "", IFERROR(INDEX($BN88:$EY88, $EZ88, MATCH(FU$8, $BN$2:$EY$2, 0)), ""))</f>
        <v/>
      </c>
      <c r="FV88" s="69" t="str" cm="1">
        <f t="array" ref="FV88">IF($X88="", "", IFERROR(INDEX($BN88:$EY88, $EZ88, MATCH(FV$8, $BN$2:$EY$2, 0)), ""))</f>
        <v/>
      </c>
      <c r="FW88" s="69" t="str" cm="1">
        <f t="array" ref="FW88">IF($X88="", "", IFERROR(INDEX($BN88:$EY88, $EZ88, MATCH(FW$8, $BN$2:$EY$2, 0)), ""))</f>
        <v/>
      </c>
      <c r="FX88" s="69" t="str" cm="1">
        <f t="array" ref="FX88">IF($X88="", "", IFERROR(INDEX($BN88:$EY88, $EZ88, MATCH(FX$8, $BN$2:$EY$2, 0)), ""))</f>
        <v/>
      </c>
      <c r="FY88" s="69" t="str" cm="1">
        <f t="array" ref="FY88">IF($X88="", "", IFERROR(INDEX($BN88:$EY88, $EZ88, MATCH(FY$8, $BN$2:$EY$2, 0)), ""))</f>
        <v/>
      </c>
      <c r="FZ88" s="69" t="str" cm="1">
        <f t="array" ref="FZ88">IF($X88="", "", IFERROR(INDEX($BN88:$EY88, $EZ88, MATCH(FZ$8, $BN$2:$EY$2, 0)), ""))</f>
        <v/>
      </c>
      <c r="GA88" s="69" t="str" cm="1">
        <f t="array" ref="GA88">IF($X88="", "", IFERROR(INDEX($BN88:$EY88, $EZ88, MATCH(GA$8, $BN$2:$EY$2, 0)), ""))</f>
        <v/>
      </c>
      <c r="GB88" s="69" t="str" cm="1">
        <f t="array" ref="GB88">IF($X88="", "", IFERROR(INDEX($BN88:$EY88, $EZ88, MATCH(GB$8, $BN$2:$EY$2, 0)), ""))</f>
        <v/>
      </c>
      <c r="GC88" s="69" t="str" cm="1">
        <f t="array" ref="GC88">IF($X88="", "", IFERROR(INDEX($BN88:$EY88, $EZ88, MATCH(GC$8, $BN$2:$EY$2, 0)), ""))</f>
        <v/>
      </c>
      <c r="GD88" s="69" t="str" cm="1">
        <f t="array" ref="GD88">IF($X88="", "", IFERROR(INDEX($BN88:$EY88, $EZ88, MATCH(GD$8, $BN$2:$EY$2, 0)), ""))</f>
        <v/>
      </c>
      <c r="GE88" s="69" t="str" cm="1">
        <f t="array" ref="GE88">IF($X88="", "", IFERROR(INDEX($BN88:$EY88, $EZ88, MATCH(GE$8, $BN$2:$EY$2, 0)), ""))</f>
        <v/>
      </c>
      <c r="GF88" s="69" t="str" cm="1">
        <f t="array" ref="GF88">IF($X88="", "", IFERROR(INDEX($BN88:$EY88, $EZ88, MATCH(GF$8, $BN$2:$EY$2, 0)), ""))</f>
        <v/>
      </c>
      <c r="GG88" s="69" t="str" cm="1">
        <f t="array" ref="GG88">IF($X88="", "", IFERROR(INDEX($BN88:$EY88, $EZ88, MATCH(GG$8, $BN$2:$EY$2, 0)), ""))</f>
        <v/>
      </c>
      <c r="GH88" s="69" t="str" cm="1">
        <f t="array" ref="GH88">IF($X88="", "", IFERROR(INDEX($BN88:$EY88, $EZ88, MATCH(GH$8, $BN$2:$EY$2, 0)), ""))</f>
        <v/>
      </c>
      <c r="GI88" s="69" t="str" cm="1">
        <f t="array" ref="GI88">IF($X88="", "", IFERROR(INDEX($BN88:$EY88, $EZ88, MATCH(GI$8, $BN$2:$EY$2, 0)), ""))</f>
        <v/>
      </c>
      <c r="GJ88" s="69" t="str" cm="1">
        <f t="array" ref="GJ88">IF($X88="", "", IFERROR(INDEX($BN88:$EY88, $EZ88, MATCH(GJ$8, $BN$2:$EY$2, 0)), ""))</f>
        <v/>
      </c>
      <c r="GK88" s="69" t="str" cm="1">
        <f t="array" ref="GK88">IF($X88="", "", IFERROR(INDEX($BN88:$EY88, $EZ88, MATCH(GK$8, $BN$2:$EY$2, 0)), ""))</f>
        <v/>
      </c>
      <c r="GL88" s="69" t="str" cm="1">
        <f t="array" ref="GL88">IF($X88="", "", IFERROR(INDEX($BN88:$EY88, $EZ88, MATCH(GL$8, $BN$2:$EY$2, 0)), ""))</f>
        <v/>
      </c>
      <c r="GM88" s="69" t="str" cm="1">
        <f t="array" ref="GM88">IF($X88="", "", IFERROR(INDEX($BN88:$EY88, $EZ88, MATCH(GM$8, $BN$2:$EY$2, 0)), ""))</f>
        <v/>
      </c>
      <c r="GN88" s="69" t="str" cm="1">
        <f t="array" ref="GN88">IF($X88="", "", IFERROR(INDEX($BN88:$EY88, $EZ88, MATCH(GN$8, $BN$2:$EY$2, 0)), ""))</f>
        <v/>
      </c>
      <c r="GO88" s="69" t="str" cm="1">
        <f t="array" ref="GO88">IF($X88="", "", IFERROR(INDEX($BN88:$EY88, $EZ88, MATCH(GO$8, $BN$2:$EY$2, 0)), ""))</f>
        <v/>
      </c>
      <c r="GP88" s="69" t="str" cm="1">
        <f t="array" ref="GP88">IF($X88="", "", IFERROR(INDEX($BN88:$EY88, $EZ88, MATCH(GP$8, $BN$2:$EY$2, 0)), ""))</f>
        <v/>
      </c>
      <c r="GQ88" s="69" t="str" cm="1">
        <f t="array" ref="GQ88">IF($X88="", "", IFERROR(INDEX($BN88:$EY88, $EZ88, MATCH(GQ$8, $BN$2:$EY$2, 0)), ""))</f>
        <v/>
      </c>
      <c r="GR88" s="69" t="str" cm="1">
        <f t="array" ref="GR88">IF($X88="", "", IFERROR(INDEX($BN88:$EY88, $EZ88, MATCH(GR$8, $BN$2:$EY$2, 0)), ""))</f>
        <v/>
      </c>
      <c r="GS88" s="69" t="str" cm="1">
        <f t="array" ref="GS88">IF($X88="", "", IFERROR(INDEX($BN88:$EY88, $EZ88, MATCH(GS$8, $BN$2:$EY$2, 0)), ""))</f>
        <v/>
      </c>
      <c r="GT88" s="69" t="str" cm="1">
        <f t="array" ref="GT88">IF($X88="", "", IFERROR(INDEX($BN88:$EY88, $EZ88, MATCH(GT$8, $BN$2:$EY$2, 0)), ""))</f>
        <v/>
      </c>
      <c r="GU88" s="69" t="str" cm="1">
        <f t="array" ref="GU88">IF($X88="", "", IFERROR(INDEX($BN88:$EY88, $EZ88, MATCH(GU$8, $BN$2:$EY$2, 0)), ""))</f>
        <v/>
      </c>
      <c r="GV88" s="69" t="str" cm="1">
        <f t="array" ref="GV88">IF($X88="", "", IFERROR(INDEX($BN88:$EY88, $EZ88, MATCH(GV$8, $BN$2:$EY$2, 0)), ""))</f>
        <v/>
      </c>
      <c r="GW88" s="69" t="str" cm="1">
        <f t="array" ref="GW88">IF($X88="", "", IFERROR(INDEX($BN88:$EY88, $EZ88, MATCH(GW$8, $BN$2:$EY$2, 0)), ""))</f>
        <v/>
      </c>
      <c r="GX88" s="69" t="str" cm="1">
        <f t="array" ref="GX88">IF($X88="", "", IFERROR(INDEX($BN88:$EY88, $EZ88, MATCH(GX$8, $BN$2:$EY$2, 0)), ""))</f>
        <v/>
      </c>
      <c r="GY88" s="69" t="str" cm="1">
        <f t="array" ref="GY88">IF($X88="", "", IFERROR(INDEX($BN88:$EY88, $EZ88, MATCH(GY$8, $BN$2:$EY$2, 0)), ""))</f>
        <v/>
      </c>
      <c r="GZ88" s="69" t="str" cm="1">
        <f t="array" ref="GZ88">IF($X88="", "", IFERROR(INDEX($BN88:$EY88, $EZ88, MATCH(GZ$8, $BN$2:$EY$2, 0)), ""))</f>
        <v/>
      </c>
      <c r="HA88" s="69" t="str" cm="1">
        <f t="array" ref="HA88">IF($X88="", "", IFERROR(INDEX($BN88:$EY88, $EZ88, MATCH(HA$8, $BN$2:$EY$2, 0)), ""))</f>
        <v/>
      </c>
      <c r="HB88" s="69" t="str" cm="1">
        <f t="array" ref="HB88">IF($X88="", "", IFERROR(INDEX($BN88:$EY88, $EZ88, MATCH(HB$8, $BN$2:$EY$2, 0)), ""))</f>
        <v/>
      </c>
      <c r="HC88" s="69" t="str" cm="1">
        <f t="array" ref="HC88">IF($X88="", "", IFERROR(INDEX($BN88:$EY88, $EZ88, MATCH(HC$8, $BN$2:$EY$2, 0)), ""))</f>
        <v/>
      </c>
      <c r="HD88" s="69" t="str" cm="1">
        <f t="array" ref="HD88">IF($X88="", "", IFERROR(INDEX($BN88:$EY88, $EZ88, MATCH(HD$8, $BN$2:$EY$2, 0)), ""))</f>
        <v/>
      </c>
      <c r="HE88" s="69" t="str" cm="1">
        <f t="array" ref="HE88">IF($X88="", "", IFERROR(INDEX($BN88:$EY88, $EZ88, MATCH(HE$8, $BN$2:$EY$2, 0)), ""))</f>
        <v/>
      </c>
      <c r="HF88" s="69" t="str" cm="1">
        <f t="array" ref="HF88">IF($X88="", "", IFERROR(INDEX($BN88:$EY88, $EZ88, MATCH(HF$8, $BN$2:$EY$2, 0)), ""))</f>
        <v/>
      </c>
      <c r="HG88" s="69" t="str" cm="1">
        <f t="array" ref="HG88">IF($X88="", "", IFERROR(INDEX($BN88:$EY88, $EZ88, MATCH(HG$8, $BN$2:$EY$2, 0)), ""))</f>
        <v/>
      </c>
      <c r="HH88" s="69" t="str" cm="1">
        <f t="array" ref="HH88">IF($X88="", "", IFERROR(INDEX($BN88:$EY88, $EZ88, MATCH(HH$8, $BN$2:$EY$2, 0)), ""))</f>
        <v/>
      </c>
      <c r="HI88" s="69" t="str" cm="1">
        <f t="array" ref="HI88">IF($X88="", "", IFERROR(INDEX($BN88:$EY88, $EZ88, MATCH(HI$8, $BN$2:$EY$2, 0)), ""))</f>
        <v/>
      </c>
      <c r="HJ88" s="69" t="str" cm="1">
        <f t="array" ref="HJ88">IF($X88="", "", IFERROR(INDEX($BN88:$EY88, $EZ88, MATCH(HJ$8, $BN$2:$EY$2, 0)), ""))</f>
        <v/>
      </c>
      <c r="HK88" s="69" t="str" cm="1">
        <f t="array" ref="HK88">IF($X88="", "", IFERROR(INDEX($BN88:$EY88, $EZ88, MATCH(HK$8, $BN$2:$EY$2, 0)), ""))</f>
        <v/>
      </c>
      <c r="HL88" s="69" t="str" cm="1">
        <f t="array" ref="HL88">IF($X88="", "", IFERROR(INDEX($BN88:$EY88, $EZ88, MATCH(HL$8, $BN$2:$EY$2, 0)), ""))</f>
        <v/>
      </c>
      <c r="HM88" s="69" t="str" cm="1">
        <f t="array" ref="HM88">IF($X88="", "", IFERROR(INDEX($BN88:$EY88, $EZ88, MATCH(HM$8, $BN$2:$EY$2, 0)), ""))</f>
        <v/>
      </c>
      <c r="HN88" s="69" t="str" cm="1">
        <f t="array" ref="HN88">IF($X88="", "", IFERROR(INDEX($BN88:$EY88, $EZ88, MATCH(HN$8, $BN$2:$EY$2, 0)), ""))</f>
        <v/>
      </c>
      <c r="HO88" s="69" t="str" cm="1">
        <f t="array" ref="HO88">IF($X88="", "", IFERROR(INDEX($BN88:$EY88, $EZ88, MATCH(HO$8, $BN$2:$EY$2, 0)), ""))</f>
        <v/>
      </c>
      <c r="HP88" s="69" t="str" cm="1">
        <f t="array" ref="HP88">IF($X88="", "", IFERROR(INDEX($BN88:$EY88, $EZ88, MATCH(HP$8, $BN$2:$EY$2, 0)), ""))</f>
        <v/>
      </c>
      <c r="HQ88" s="69" t="str" cm="1">
        <f t="array" ref="HQ88">IF($X88="", "", IFERROR(INDEX($BN88:$EY88, $EZ88, MATCH(HQ$8, $BN$2:$EY$2, 0)), ""))</f>
        <v/>
      </c>
      <c r="HR88" s="70" t="str" cm="1">
        <f t="array" ref="HR88">IF($X88="", "", IFERROR(INDEX($BN88:$EY88, $EZ88, MATCH(HR$8, $BN$2:$EY$2, 0)), ""))</f>
        <v/>
      </c>
      <c r="HT88" s="8" t="str" cm="1">
        <f t="array" ref="HT88">IFERROR(INDEX($FA$6:$HR$6, $HS$6, MATCH(MIN($FA88:$HR88), $FA88:$HR88, 0)), "")</f>
        <v/>
      </c>
      <c r="HV88" s="8" t="str" cm="1">
        <f t="array" ref="HV88">IFERROR(INDEX(Trainers!$I$11:$I$20, MATCH(IFERROR(INDEX($FA$7:$HR$7, $HS$6, MATCH(MIN($FA88:$HR88), $FA88:$HR88, 0)), ""), Trainers!$AB$11:$AB$20, 0)), "")</f>
        <v/>
      </c>
      <c r="HX88" s="81" t="str">
        <f t="shared" si="167"/>
        <v/>
      </c>
      <c r="HY88" s="88" t="str">
        <f t="shared" si="168"/>
        <v/>
      </c>
      <c r="HZ88" s="81" t="str">
        <f t="shared" si="167"/>
        <v/>
      </c>
      <c r="IA88" s="88" t="str">
        <f t="shared" si="168"/>
        <v/>
      </c>
      <c r="IB88" s="81" t="str">
        <f t="shared" si="167"/>
        <v/>
      </c>
      <c r="IC88" s="88" t="str">
        <f t="shared" si="168"/>
        <v/>
      </c>
      <c r="ID88" s="81" t="str">
        <f t="shared" si="167"/>
        <v/>
      </c>
      <c r="IE88" s="88" t="str">
        <f t="shared" si="168"/>
        <v/>
      </c>
      <c r="IF88" s="81" t="str">
        <f t="shared" si="167"/>
        <v/>
      </c>
      <c r="IG88" s="88" t="str">
        <f t="shared" si="168"/>
        <v/>
      </c>
      <c r="IH88" s="81" t="str">
        <f t="shared" si="167"/>
        <v/>
      </c>
      <c r="II88" s="88" t="str">
        <f t="shared" si="168"/>
        <v/>
      </c>
      <c r="IJ88" s="81" t="str">
        <f t="shared" si="167"/>
        <v/>
      </c>
      <c r="IK88" s="88" t="str">
        <f t="shared" si="168"/>
        <v/>
      </c>
      <c r="IL88" s="81" t="str">
        <f t="shared" si="167"/>
        <v/>
      </c>
      <c r="IM88" s="88" t="str">
        <f t="shared" si="168"/>
        <v/>
      </c>
      <c r="IN88" s="81" t="str">
        <f t="shared" si="267"/>
        <v/>
      </c>
      <c r="IO88" s="88" t="str">
        <f t="shared" si="268"/>
        <v/>
      </c>
      <c r="IP88" s="81" t="str">
        <f t="shared" si="267"/>
        <v/>
      </c>
      <c r="IQ88" s="88" t="str">
        <f t="shared" si="268"/>
        <v/>
      </c>
      <c r="IS88" s="81" t="str" cm="1">
        <f t="array" ref="IS88">IF($X88="", "", IFERROR(INDEX($HX$3:$IQ$3, $IR$3, MATCH(IS$10, $HX88:$IQ88, 0)), ""))</f>
        <v/>
      </c>
      <c r="IT88" s="89" t="str" cm="1">
        <f t="array" ref="IT88">IF($X88="", "", IFERROR(INDEX($HX$3:$IQ$3, $IR$3, MATCH(IT$10, $HX88:$IQ88, 0)), ""))</f>
        <v/>
      </c>
      <c r="IU88" s="89" t="str" cm="1">
        <f t="array" ref="IU88">IF($X88="", "", IFERROR(INDEX($HX$3:$IQ$3, $IR$3, MATCH(IU$10, $HX88:$IQ88, 0)), ""))</f>
        <v/>
      </c>
      <c r="IV88" s="8" t="str">
        <f t="shared" si="269"/>
        <v/>
      </c>
      <c r="IX88" s="8" t="str">
        <f t="shared" si="270"/>
        <v/>
      </c>
      <c r="IZ88" s="8" t="str">
        <f>IF($BL88="", "", IFERROR(INDEX(Trainers!$AB$11:$AB$20, MATCH($BL88, Trainers!$I$11:$I$20, 0)), ""))</f>
        <v/>
      </c>
      <c r="JA88" s="78" t="str">
        <f t="shared" si="271"/>
        <v/>
      </c>
      <c r="JB88" s="8" t="str" cm="1">
        <f t="array" ref="JB88">IFERROR(INDEX($BN$7:$EY$7, $BM$7, MATCH(CONCATENATE($IZ88, " - ", $BJ88), $BN$2:$EY$2, 0)), "")</f>
        <v/>
      </c>
      <c r="JC88" s="8" t="str">
        <f t="shared" si="272"/>
        <v/>
      </c>
      <c r="JE88" s="8" t="str">
        <f>IF($HV88="", "", IFERROR(INDEX(Trainers!$AB$11:$AB$20, MATCH($HV88, Trainers!$I$11:$I$20, 0)), ""))</f>
        <v/>
      </c>
      <c r="JF88" s="78" t="str" cm="1">
        <f t="array" ref="JF88">IF(IFERROR(INDEX($F88:$L88, $Y88, MATCH($HT88, $F$9:$L$9, 0)), "")="", "", IFERROR(INDEX($F88:$L88, $Y88, MATCH($HT88, $F$9:$L$9, 0)), ""))</f>
        <v/>
      </c>
      <c r="JG88" s="8" t="str" cm="1">
        <f t="array" ref="JG88">IFERROR(INDEX($BN$7:$EY$7, $BM$7, MATCH(CONCATENATE($JE88, " - ", $HT88), $BN$2:$EY$2, 0)), "")</f>
        <v/>
      </c>
      <c r="JH88" s="8" t="str">
        <f t="shared" si="273"/>
        <v/>
      </c>
    </row>
    <row r="89" spans="1:268" x14ac:dyDescent="0.25">
      <c r="A89" s="2"/>
      <c r="B89" s="20"/>
      <c r="C89" s="21"/>
      <c r="D89" s="38"/>
      <c r="E89" s="22"/>
      <c r="F89" s="22"/>
      <c r="G89" s="22"/>
      <c r="H89" s="22"/>
      <c r="I89" s="22"/>
      <c r="J89" s="22"/>
      <c r="K89" s="22"/>
      <c r="L89" s="23"/>
      <c r="M89" s="2"/>
      <c r="N89" s="101" t="str">
        <f t="shared" si="194"/>
        <v/>
      </c>
      <c r="O89" s="2"/>
      <c r="P89" s="62"/>
      <c r="Q89" s="62"/>
      <c r="R89" s="62"/>
      <c r="X89" s="8" t="str">
        <f t="shared" si="195"/>
        <v/>
      </c>
      <c r="Z89" s="8" t="str">
        <f t="shared" si="184"/>
        <v/>
      </c>
      <c r="AA89" s="8" t="str">
        <f t="shared" si="185"/>
        <v/>
      </c>
      <c r="AB89" s="8" t="str">
        <f t="shared" si="186"/>
        <v/>
      </c>
      <c r="AC89" s="8" t="str">
        <f t="shared" si="171"/>
        <v/>
      </c>
      <c r="AD89" s="8" t="str">
        <f t="shared" si="172"/>
        <v/>
      </c>
      <c r="AE89" s="8" t="str">
        <f t="shared" si="173"/>
        <v/>
      </c>
      <c r="AF89" s="8" t="str">
        <f t="shared" si="174"/>
        <v/>
      </c>
      <c r="AG89" s="8" t="str">
        <f t="shared" si="175"/>
        <v/>
      </c>
      <c r="AH89" s="8" t="str">
        <f t="shared" si="176"/>
        <v/>
      </c>
      <c r="AI89" s="8" t="str">
        <f t="shared" si="177"/>
        <v/>
      </c>
      <c r="AJ89" s="8" t="str">
        <f t="shared" si="178"/>
        <v/>
      </c>
      <c r="AL89" s="68" t="str">
        <f t="shared" si="187"/>
        <v/>
      </c>
      <c r="AM89" s="69" t="str">
        <f t="shared" si="188"/>
        <v/>
      </c>
      <c r="AN89" s="69" t="str">
        <f t="shared" si="189"/>
        <v/>
      </c>
      <c r="AO89" s="69" t="str">
        <f t="shared" si="190"/>
        <v/>
      </c>
      <c r="AP89" s="69" t="str">
        <f t="shared" si="191"/>
        <v/>
      </c>
      <c r="AQ89" s="69" t="str">
        <f t="shared" si="192"/>
        <v/>
      </c>
      <c r="AR89" s="70" t="str">
        <f t="shared" si="193"/>
        <v/>
      </c>
      <c r="AT89" s="68" t="str">
        <f>IF($D89="", "", IFERROR(INDEX('Training Positions'!C$11:C$30, MATCH($D89, 'Training Positions'!$B$11:$B$30, 0)), ""))</f>
        <v/>
      </c>
      <c r="AU89" s="69" t="str">
        <f>IF($D89="", "", IFERROR(INDEX('Training Positions'!D$11:D$30, MATCH($D89, 'Training Positions'!$B$11:$B$30, 0)), ""))</f>
        <v/>
      </c>
      <c r="AV89" s="69" t="str">
        <f>IF($D89="", "", IFERROR(INDEX('Training Positions'!E$11:E$30, MATCH($D89, 'Training Positions'!$B$11:$B$30, 0)), ""))</f>
        <v/>
      </c>
      <c r="AW89" s="69" t="str">
        <f>IF($D89="", "", IFERROR(INDEX('Training Positions'!F$11:F$30, MATCH($D89, 'Training Positions'!$B$11:$B$30, 0)), ""))</f>
        <v/>
      </c>
      <c r="AX89" s="69" t="str">
        <f>IF($D89="", "", IFERROR(INDEX('Training Positions'!G$11:G$30, MATCH($D89, 'Training Positions'!$B$11:$B$30, 0)), ""))</f>
        <v/>
      </c>
      <c r="AY89" s="69" t="str">
        <f>IF($D89="", "", IFERROR(INDEX('Training Positions'!H$11:H$30, MATCH($D89, 'Training Positions'!$B$11:$B$30, 0)), ""))</f>
        <v/>
      </c>
      <c r="AZ89" s="70" t="str">
        <f>IF($D89="", "", IFERROR(INDEX('Training Positions'!I$11:I$30, MATCH($D89, 'Training Positions'!$B$11:$B$30, 0)), ""))</f>
        <v/>
      </c>
      <c r="BB89" s="68" t="str">
        <f t="shared" si="183"/>
        <v/>
      </c>
      <c r="BC89" s="69" t="str">
        <f t="shared" si="183"/>
        <v/>
      </c>
      <c r="BD89" s="69" t="str">
        <f t="shared" si="182"/>
        <v/>
      </c>
      <c r="BE89" s="69" t="str">
        <f t="shared" si="182"/>
        <v/>
      </c>
      <c r="BF89" s="69" t="str">
        <f t="shared" si="182"/>
        <v/>
      </c>
      <c r="BG89" s="69" t="str">
        <f t="shared" si="182"/>
        <v/>
      </c>
      <c r="BH89" s="70" t="str">
        <f t="shared" si="182"/>
        <v/>
      </c>
      <c r="BJ89" s="8" t="str" cm="1">
        <f t="array" ref="BJ89">IF($X89="", "", IFERROR(INDEX($BB$10:$BH$10, $BA$10, MATCH(MIN($BB89:$BH89), $BB89:$BH89, 0)), ""))</f>
        <v/>
      </c>
      <c r="BK89" s="78" t="str">
        <f t="shared" si="196"/>
        <v/>
      </c>
      <c r="BL89" s="8" t="str">
        <f>IF($IX89="", "", IFERROR(INDEX(Trainers!$I$11:$I$20, MATCH($IX89, Trainers!$AB$11:$AB$20, 0)), ""))</f>
        <v/>
      </c>
      <c r="BN89" s="68" t="str" cm="1">
        <f t="array" ref="BN89">IF(OR($X89="", BN$7=""), "", IFERROR(IF(IFERROR(INDEX($F89:$L89, $BM89, MATCH(BN$6, $F$9:$L$9, 0)), "")&gt;BN$7, "", IFERROR(INDEX($BB89:$BH89, $BM89, MATCH(BN$6, $BB$10:$BH$10, 0)), "")), ""))</f>
        <v/>
      </c>
      <c r="BO89" s="70" t="str" cm="1">
        <f t="array" ref="BO89">IF(OR($X89="", BO$7=""), "", IFERROR(IF(IFERROR(INDEX($F89:$L89, $BM89, MATCH(BO$6, $F$9:$L$9, 0)), "")&gt;BO$7, "", IFERROR(INDEX($BB89:$BH89, $BM89, MATCH(BO$6, $BB$10:$BH$10, 0)), "")), ""))</f>
        <v/>
      </c>
      <c r="BP89" s="68" t="str">
        <f t="shared" si="197"/>
        <v/>
      </c>
      <c r="BQ89" s="69" t="str">
        <f t="shared" si="198"/>
        <v/>
      </c>
      <c r="BR89" s="69" t="str">
        <f t="shared" si="199"/>
        <v/>
      </c>
      <c r="BS89" s="69" t="str">
        <f t="shared" si="200"/>
        <v/>
      </c>
      <c r="BT89" s="69" t="str">
        <f t="shared" si="201"/>
        <v/>
      </c>
      <c r="BU89" s="69" t="str">
        <f t="shared" si="202"/>
        <v/>
      </c>
      <c r="BV89" s="70" t="str">
        <f t="shared" si="203"/>
        <v/>
      </c>
      <c r="BW89" s="68" t="str" cm="1">
        <f t="array" ref="BW89">IF(OR($X89="", BW$7=""), "", IFERROR(IF(IFERROR(INDEX($F89:$L89, $BM89, MATCH(BW$6, $F$9:$L$9, 0)), "")&gt;BW$7, "", IFERROR(INDEX($BB89:$BH89, $BM89, MATCH(BW$6, $BB$10:$BH$10, 0)), "")), ""))</f>
        <v/>
      </c>
      <c r="BX89" s="70" t="str" cm="1">
        <f t="array" ref="BX89">IF(OR($X89="", BX$7=""), "", IFERROR(IF(IFERROR(INDEX($F89:$L89, $BM89, MATCH(BX$6, $F$9:$L$9, 0)), "")&gt;BX$7, "", IFERROR(INDEX($BB89:$BH89, $BM89, MATCH(BX$6, $BB$10:$BH$10, 0)), "")), ""))</f>
        <v/>
      </c>
      <c r="BY89" s="68" t="str">
        <f t="shared" si="204"/>
        <v/>
      </c>
      <c r="BZ89" s="69" t="str">
        <f t="shared" si="205"/>
        <v/>
      </c>
      <c r="CA89" s="69" t="str">
        <f t="shared" si="206"/>
        <v/>
      </c>
      <c r="CB89" s="69" t="str">
        <f t="shared" si="207"/>
        <v/>
      </c>
      <c r="CC89" s="69" t="str">
        <f t="shared" si="208"/>
        <v/>
      </c>
      <c r="CD89" s="69" t="str">
        <f t="shared" si="209"/>
        <v/>
      </c>
      <c r="CE89" s="70" t="str">
        <f t="shared" si="210"/>
        <v/>
      </c>
      <c r="CF89" s="68" t="str" cm="1">
        <f t="array" ref="CF89">IF(OR($X89="", CF$7=""), "", IFERROR(IF(IFERROR(INDEX($F89:$L89, $BM89, MATCH(CF$6, $F$9:$L$9, 0)), "")&gt;CF$7, "", IFERROR(INDEX($BB89:$BH89, $BM89, MATCH(CF$6, $BB$10:$BH$10, 0)), "")), ""))</f>
        <v/>
      </c>
      <c r="CG89" s="70" t="str" cm="1">
        <f t="array" ref="CG89">IF(OR($X89="", CG$7=""), "", IFERROR(IF(IFERROR(INDEX($F89:$L89, $BM89, MATCH(CG$6, $F$9:$L$9, 0)), "")&gt;CG$7, "", IFERROR(INDEX($BB89:$BH89, $BM89, MATCH(CG$6, $BB$10:$BH$10, 0)), "")), ""))</f>
        <v/>
      </c>
      <c r="CH89" s="68" t="str">
        <f t="shared" si="211"/>
        <v/>
      </c>
      <c r="CI89" s="69" t="str">
        <f t="shared" si="212"/>
        <v/>
      </c>
      <c r="CJ89" s="69" t="str">
        <f t="shared" si="213"/>
        <v/>
      </c>
      <c r="CK89" s="69" t="str">
        <f t="shared" si="214"/>
        <v/>
      </c>
      <c r="CL89" s="69" t="str">
        <f t="shared" si="215"/>
        <v/>
      </c>
      <c r="CM89" s="69" t="str">
        <f t="shared" si="216"/>
        <v/>
      </c>
      <c r="CN89" s="70" t="str">
        <f t="shared" si="217"/>
        <v/>
      </c>
      <c r="CO89" s="68" t="str" cm="1">
        <f t="array" ref="CO89">IF(OR($X89="", CO$7=""), "", IFERROR(IF(IFERROR(INDEX($F89:$L89, $BM89, MATCH(CO$6, $F$9:$L$9, 0)), "")&gt;CO$7, "", IFERROR(INDEX($BB89:$BH89, $BM89, MATCH(CO$6, $BB$10:$BH$10, 0)), "")), ""))</f>
        <v/>
      </c>
      <c r="CP89" s="70" t="str" cm="1">
        <f t="array" ref="CP89">IF(OR($X89="", CP$7=""), "", IFERROR(IF(IFERROR(INDEX($F89:$L89, $BM89, MATCH(CP$6, $F$9:$L$9, 0)), "")&gt;CP$7, "", IFERROR(INDEX($BB89:$BH89, $BM89, MATCH(CP$6, $BB$10:$BH$10, 0)), "")), ""))</f>
        <v/>
      </c>
      <c r="CQ89" s="68" t="str">
        <f t="shared" si="218"/>
        <v/>
      </c>
      <c r="CR89" s="69" t="str">
        <f t="shared" si="219"/>
        <v/>
      </c>
      <c r="CS89" s="69" t="str">
        <f t="shared" si="220"/>
        <v/>
      </c>
      <c r="CT89" s="69" t="str">
        <f t="shared" si="221"/>
        <v/>
      </c>
      <c r="CU89" s="69" t="str">
        <f t="shared" si="222"/>
        <v/>
      </c>
      <c r="CV89" s="69" t="str">
        <f t="shared" si="223"/>
        <v/>
      </c>
      <c r="CW89" s="70" t="str">
        <f t="shared" si="224"/>
        <v/>
      </c>
      <c r="CX89" s="68" t="str" cm="1">
        <f t="array" ref="CX89">IF(OR($X89="", CX$7=""), "", IFERROR(IF(IFERROR(INDEX($F89:$L89, $BM89, MATCH(CX$6, $F$9:$L$9, 0)), "")&gt;CX$7, "", IFERROR(INDEX($BB89:$BH89, $BM89, MATCH(CX$6, $BB$10:$BH$10, 0)), "")), ""))</f>
        <v/>
      </c>
      <c r="CY89" s="70" t="str" cm="1">
        <f t="array" ref="CY89">IF(OR($X89="", CY$7=""), "", IFERROR(IF(IFERROR(INDEX($F89:$L89, $BM89, MATCH(CY$6, $F$9:$L$9, 0)), "")&gt;CY$7, "", IFERROR(INDEX($BB89:$BH89, $BM89, MATCH(CY$6, $BB$10:$BH$10, 0)), "")), ""))</f>
        <v/>
      </c>
      <c r="CZ89" s="68" t="str">
        <f t="shared" si="225"/>
        <v/>
      </c>
      <c r="DA89" s="69" t="str">
        <f t="shared" si="226"/>
        <v/>
      </c>
      <c r="DB89" s="69" t="str">
        <f t="shared" si="227"/>
        <v/>
      </c>
      <c r="DC89" s="69" t="str">
        <f t="shared" si="228"/>
        <v/>
      </c>
      <c r="DD89" s="69" t="str">
        <f t="shared" si="229"/>
        <v/>
      </c>
      <c r="DE89" s="69" t="str">
        <f t="shared" si="230"/>
        <v/>
      </c>
      <c r="DF89" s="70" t="str">
        <f t="shared" si="231"/>
        <v/>
      </c>
      <c r="DG89" s="68" t="str" cm="1">
        <f t="array" ref="DG89">IF(OR($X89="", DG$7=""), "", IFERROR(IF(IFERROR(INDEX($F89:$L89, $BM89, MATCH(DG$6, $F$9:$L$9, 0)), "")&gt;DG$7, "", IFERROR(INDEX($BB89:$BH89, $BM89, MATCH(DG$6, $BB$10:$BH$10, 0)), "")), ""))</f>
        <v/>
      </c>
      <c r="DH89" s="70" t="str" cm="1">
        <f t="array" ref="DH89">IF(OR($X89="", DH$7=""), "", IFERROR(IF(IFERROR(INDEX($F89:$L89, $BM89, MATCH(DH$6, $F$9:$L$9, 0)), "")&gt;DH$7, "", IFERROR(INDEX($BB89:$BH89, $BM89, MATCH(DH$6, $BB$10:$BH$10, 0)), "")), ""))</f>
        <v/>
      </c>
      <c r="DI89" s="68" t="str">
        <f t="shared" si="232"/>
        <v/>
      </c>
      <c r="DJ89" s="69" t="str">
        <f t="shared" si="233"/>
        <v/>
      </c>
      <c r="DK89" s="69" t="str">
        <f t="shared" si="234"/>
        <v/>
      </c>
      <c r="DL89" s="69" t="str">
        <f t="shared" si="235"/>
        <v/>
      </c>
      <c r="DM89" s="69" t="str">
        <f t="shared" si="236"/>
        <v/>
      </c>
      <c r="DN89" s="69" t="str">
        <f t="shared" si="237"/>
        <v/>
      </c>
      <c r="DO89" s="70" t="str">
        <f t="shared" si="238"/>
        <v/>
      </c>
      <c r="DP89" s="68" t="str" cm="1">
        <f t="array" ref="DP89">IF(OR($X89="", DP$7=""), "", IFERROR(IF(IFERROR(INDEX($F89:$L89, $BM89, MATCH(DP$6, $F$9:$L$9, 0)), "")&gt;DP$7, "", IFERROR(INDEX($BB89:$BH89, $BM89, MATCH(DP$6, $BB$10:$BH$10, 0)), "")), ""))</f>
        <v/>
      </c>
      <c r="DQ89" s="70" t="str" cm="1">
        <f t="array" ref="DQ89">IF(OR($X89="", DQ$7=""), "", IFERROR(IF(IFERROR(INDEX($F89:$L89, $BM89, MATCH(DQ$6, $F$9:$L$9, 0)), "")&gt;DQ$7, "", IFERROR(INDEX($BB89:$BH89, $BM89, MATCH(DQ$6, $BB$10:$BH$10, 0)), "")), ""))</f>
        <v/>
      </c>
      <c r="DR89" s="68" t="str">
        <f t="shared" si="239"/>
        <v/>
      </c>
      <c r="DS89" s="69" t="str">
        <f t="shared" si="240"/>
        <v/>
      </c>
      <c r="DT89" s="69" t="str">
        <f t="shared" si="241"/>
        <v/>
      </c>
      <c r="DU89" s="69" t="str">
        <f t="shared" si="242"/>
        <v/>
      </c>
      <c r="DV89" s="69" t="str">
        <f t="shared" si="243"/>
        <v/>
      </c>
      <c r="DW89" s="69" t="str">
        <f t="shared" si="244"/>
        <v/>
      </c>
      <c r="DX89" s="70" t="str">
        <f t="shared" si="245"/>
        <v/>
      </c>
      <c r="DY89" s="68" t="str" cm="1">
        <f t="array" ref="DY89">IF(OR($X89="", DY$7=""), "", IFERROR(IF(IFERROR(INDEX($F89:$L89, $BM89, MATCH(DY$6, $F$9:$L$9, 0)), "")&gt;DY$7, "", IFERROR(INDEX($BB89:$BH89, $BM89, MATCH(DY$6, $BB$10:$BH$10, 0)), "")), ""))</f>
        <v/>
      </c>
      <c r="DZ89" s="70" t="str" cm="1">
        <f t="array" ref="DZ89">IF(OR($X89="", DZ$7=""), "", IFERROR(IF(IFERROR(INDEX($F89:$L89, $BM89, MATCH(DZ$6, $F$9:$L$9, 0)), "")&gt;DZ$7, "", IFERROR(INDEX($BB89:$BH89, $BM89, MATCH(DZ$6, $BB$10:$BH$10, 0)), "")), ""))</f>
        <v/>
      </c>
      <c r="EA89" s="68" t="str">
        <f t="shared" si="246"/>
        <v/>
      </c>
      <c r="EB89" s="69" t="str">
        <f t="shared" si="247"/>
        <v/>
      </c>
      <c r="EC89" s="69" t="str">
        <f t="shared" si="248"/>
        <v/>
      </c>
      <c r="ED89" s="69" t="str">
        <f t="shared" si="249"/>
        <v/>
      </c>
      <c r="EE89" s="69" t="str">
        <f t="shared" si="250"/>
        <v/>
      </c>
      <c r="EF89" s="69" t="str">
        <f t="shared" si="251"/>
        <v/>
      </c>
      <c r="EG89" s="70" t="str">
        <f t="shared" si="252"/>
        <v/>
      </c>
      <c r="EH89" s="68" t="str" cm="1">
        <f t="array" ref="EH89">IF(OR($X89="", EH$7=""), "", IFERROR(IF(IFERROR(INDEX($F89:$L89, $BM89, MATCH(EH$6, $F$9:$L$9, 0)), "")&gt;EH$7, "", IFERROR(INDEX($BB89:$BH89, $BM89, MATCH(EH$6, $BB$10:$BH$10, 0)), "")), ""))</f>
        <v/>
      </c>
      <c r="EI89" s="70" t="str" cm="1">
        <f t="array" ref="EI89">IF(OR($X89="", EI$7=""), "", IFERROR(IF(IFERROR(INDEX($F89:$L89, $BM89, MATCH(EI$6, $F$9:$L$9, 0)), "")&gt;EI$7, "", IFERROR(INDEX($BB89:$BH89, $BM89, MATCH(EI$6, $BB$10:$BH$10, 0)), "")), ""))</f>
        <v/>
      </c>
      <c r="EJ89" s="68" t="str">
        <f t="shared" si="253"/>
        <v/>
      </c>
      <c r="EK89" s="69" t="str">
        <f t="shared" si="254"/>
        <v/>
      </c>
      <c r="EL89" s="69" t="str">
        <f t="shared" si="255"/>
        <v/>
      </c>
      <c r="EM89" s="69" t="str">
        <f t="shared" si="256"/>
        <v/>
      </c>
      <c r="EN89" s="69" t="str">
        <f t="shared" si="257"/>
        <v/>
      </c>
      <c r="EO89" s="69" t="str">
        <f t="shared" si="258"/>
        <v/>
      </c>
      <c r="EP89" s="70" t="str">
        <f t="shared" si="259"/>
        <v/>
      </c>
      <c r="EQ89" s="68" t="str" cm="1">
        <f t="array" ref="EQ89">IF(OR($X89="", EQ$7=""), "", IFERROR(IF(IFERROR(INDEX($F89:$L89, $BM89, MATCH(EQ$6, $F$9:$L$9, 0)), "")&gt;EQ$7, "", IFERROR(INDEX($BB89:$BH89, $BM89, MATCH(EQ$6, $BB$10:$BH$10, 0)), "")), ""))</f>
        <v/>
      </c>
      <c r="ER89" s="70" t="str" cm="1">
        <f t="array" ref="ER89">IF(OR($X89="", ER$7=""), "", IFERROR(IF(IFERROR(INDEX($F89:$L89, $BM89, MATCH(ER$6, $F$9:$L$9, 0)), "")&gt;ER$7, "", IFERROR(INDEX($BB89:$BH89, $BM89, MATCH(ER$6, $BB$10:$BH$10, 0)), "")), ""))</f>
        <v/>
      </c>
      <c r="ES89" s="68" t="str">
        <f t="shared" si="260"/>
        <v/>
      </c>
      <c r="ET89" s="69" t="str">
        <f t="shared" si="261"/>
        <v/>
      </c>
      <c r="EU89" s="69" t="str">
        <f t="shared" si="262"/>
        <v/>
      </c>
      <c r="EV89" s="69" t="str">
        <f t="shared" si="263"/>
        <v/>
      </c>
      <c r="EW89" s="69" t="str">
        <f t="shared" si="264"/>
        <v/>
      </c>
      <c r="EX89" s="69" t="str">
        <f t="shared" si="265"/>
        <v/>
      </c>
      <c r="EY89" s="70" t="str">
        <f t="shared" si="266"/>
        <v/>
      </c>
      <c r="FA89" s="68" t="str" cm="1">
        <f t="array" ref="FA89">IF($X89="", "", IFERROR(INDEX($BN89:$EY89, $EZ89, MATCH(FA$8, $BN$2:$EY$2, 0)), ""))</f>
        <v/>
      </c>
      <c r="FB89" s="69" t="str" cm="1">
        <f t="array" ref="FB89">IF($X89="", "", IFERROR(INDEX($BN89:$EY89, $EZ89, MATCH(FB$8, $BN$2:$EY$2, 0)), ""))</f>
        <v/>
      </c>
      <c r="FC89" s="69" t="str" cm="1">
        <f t="array" ref="FC89">IF($X89="", "", IFERROR(INDEX($BN89:$EY89, $EZ89, MATCH(FC$8, $BN$2:$EY$2, 0)), ""))</f>
        <v/>
      </c>
      <c r="FD89" s="69" t="str" cm="1">
        <f t="array" ref="FD89">IF($X89="", "", IFERROR(INDEX($BN89:$EY89, $EZ89, MATCH(FD$8, $BN$2:$EY$2, 0)), ""))</f>
        <v/>
      </c>
      <c r="FE89" s="69" t="str" cm="1">
        <f t="array" ref="FE89">IF($X89="", "", IFERROR(INDEX($BN89:$EY89, $EZ89, MATCH(FE$8, $BN$2:$EY$2, 0)), ""))</f>
        <v/>
      </c>
      <c r="FF89" s="69" t="str" cm="1">
        <f t="array" ref="FF89">IF($X89="", "", IFERROR(INDEX($BN89:$EY89, $EZ89, MATCH(FF$8, $BN$2:$EY$2, 0)), ""))</f>
        <v/>
      </c>
      <c r="FG89" s="69" t="str" cm="1">
        <f t="array" ref="FG89">IF($X89="", "", IFERROR(INDEX($BN89:$EY89, $EZ89, MATCH(FG$8, $BN$2:$EY$2, 0)), ""))</f>
        <v/>
      </c>
      <c r="FH89" s="69" t="str" cm="1">
        <f t="array" ref="FH89">IF($X89="", "", IFERROR(INDEX($BN89:$EY89, $EZ89, MATCH(FH$8, $BN$2:$EY$2, 0)), ""))</f>
        <v/>
      </c>
      <c r="FI89" s="69" t="str" cm="1">
        <f t="array" ref="FI89">IF($X89="", "", IFERROR(INDEX($BN89:$EY89, $EZ89, MATCH(FI$8, $BN$2:$EY$2, 0)), ""))</f>
        <v/>
      </c>
      <c r="FJ89" s="69" t="str" cm="1">
        <f t="array" ref="FJ89">IF($X89="", "", IFERROR(INDEX($BN89:$EY89, $EZ89, MATCH(FJ$8, $BN$2:$EY$2, 0)), ""))</f>
        <v/>
      </c>
      <c r="FK89" s="69" t="str" cm="1">
        <f t="array" ref="FK89">IF($X89="", "", IFERROR(INDEX($BN89:$EY89, $EZ89, MATCH(FK$8, $BN$2:$EY$2, 0)), ""))</f>
        <v/>
      </c>
      <c r="FL89" s="69" t="str" cm="1">
        <f t="array" ref="FL89">IF($X89="", "", IFERROR(INDEX($BN89:$EY89, $EZ89, MATCH(FL$8, $BN$2:$EY$2, 0)), ""))</f>
        <v/>
      </c>
      <c r="FM89" s="69" t="str" cm="1">
        <f t="array" ref="FM89">IF($X89="", "", IFERROR(INDEX($BN89:$EY89, $EZ89, MATCH(FM$8, $BN$2:$EY$2, 0)), ""))</f>
        <v/>
      </c>
      <c r="FN89" s="69" t="str" cm="1">
        <f t="array" ref="FN89">IF($X89="", "", IFERROR(INDEX($BN89:$EY89, $EZ89, MATCH(FN$8, $BN$2:$EY$2, 0)), ""))</f>
        <v/>
      </c>
      <c r="FO89" s="69" t="str" cm="1">
        <f t="array" ref="FO89">IF($X89="", "", IFERROR(INDEX($BN89:$EY89, $EZ89, MATCH(FO$8, $BN$2:$EY$2, 0)), ""))</f>
        <v/>
      </c>
      <c r="FP89" s="69" t="str" cm="1">
        <f t="array" ref="FP89">IF($X89="", "", IFERROR(INDEX($BN89:$EY89, $EZ89, MATCH(FP$8, $BN$2:$EY$2, 0)), ""))</f>
        <v/>
      </c>
      <c r="FQ89" s="69" t="str" cm="1">
        <f t="array" ref="FQ89">IF($X89="", "", IFERROR(INDEX($BN89:$EY89, $EZ89, MATCH(FQ$8, $BN$2:$EY$2, 0)), ""))</f>
        <v/>
      </c>
      <c r="FR89" s="69" t="str" cm="1">
        <f t="array" ref="FR89">IF($X89="", "", IFERROR(INDEX($BN89:$EY89, $EZ89, MATCH(FR$8, $BN$2:$EY$2, 0)), ""))</f>
        <v/>
      </c>
      <c r="FS89" s="69" t="str" cm="1">
        <f t="array" ref="FS89">IF($X89="", "", IFERROR(INDEX($BN89:$EY89, $EZ89, MATCH(FS$8, $BN$2:$EY$2, 0)), ""))</f>
        <v/>
      </c>
      <c r="FT89" s="69" t="str" cm="1">
        <f t="array" ref="FT89">IF($X89="", "", IFERROR(INDEX($BN89:$EY89, $EZ89, MATCH(FT$8, $BN$2:$EY$2, 0)), ""))</f>
        <v/>
      </c>
      <c r="FU89" s="69" t="str" cm="1">
        <f t="array" ref="FU89">IF($X89="", "", IFERROR(INDEX($BN89:$EY89, $EZ89, MATCH(FU$8, $BN$2:$EY$2, 0)), ""))</f>
        <v/>
      </c>
      <c r="FV89" s="69" t="str" cm="1">
        <f t="array" ref="FV89">IF($X89="", "", IFERROR(INDEX($BN89:$EY89, $EZ89, MATCH(FV$8, $BN$2:$EY$2, 0)), ""))</f>
        <v/>
      </c>
      <c r="FW89" s="69" t="str" cm="1">
        <f t="array" ref="FW89">IF($X89="", "", IFERROR(INDEX($BN89:$EY89, $EZ89, MATCH(FW$8, $BN$2:$EY$2, 0)), ""))</f>
        <v/>
      </c>
      <c r="FX89" s="69" t="str" cm="1">
        <f t="array" ref="FX89">IF($X89="", "", IFERROR(INDEX($BN89:$EY89, $EZ89, MATCH(FX$8, $BN$2:$EY$2, 0)), ""))</f>
        <v/>
      </c>
      <c r="FY89" s="69" t="str" cm="1">
        <f t="array" ref="FY89">IF($X89="", "", IFERROR(INDEX($BN89:$EY89, $EZ89, MATCH(FY$8, $BN$2:$EY$2, 0)), ""))</f>
        <v/>
      </c>
      <c r="FZ89" s="69" t="str" cm="1">
        <f t="array" ref="FZ89">IF($X89="", "", IFERROR(INDEX($BN89:$EY89, $EZ89, MATCH(FZ$8, $BN$2:$EY$2, 0)), ""))</f>
        <v/>
      </c>
      <c r="GA89" s="69" t="str" cm="1">
        <f t="array" ref="GA89">IF($X89="", "", IFERROR(INDEX($BN89:$EY89, $EZ89, MATCH(GA$8, $BN$2:$EY$2, 0)), ""))</f>
        <v/>
      </c>
      <c r="GB89" s="69" t="str" cm="1">
        <f t="array" ref="GB89">IF($X89="", "", IFERROR(INDEX($BN89:$EY89, $EZ89, MATCH(GB$8, $BN$2:$EY$2, 0)), ""))</f>
        <v/>
      </c>
      <c r="GC89" s="69" t="str" cm="1">
        <f t="array" ref="GC89">IF($X89="", "", IFERROR(INDEX($BN89:$EY89, $EZ89, MATCH(GC$8, $BN$2:$EY$2, 0)), ""))</f>
        <v/>
      </c>
      <c r="GD89" s="69" t="str" cm="1">
        <f t="array" ref="GD89">IF($X89="", "", IFERROR(INDEX($BN89:$EY89, $EZ89, MATCH(GD$8, $BN$2:$EY$2, 0)), ""))</f>
        <v/>
      </c>
      <c r="GE89" s="69" t="str" cm="1">
        <f t="array" ref="GE89">IF($X89="", "", IFERROR(INDEX($BN89:$EY89, $EZ89, MATCH(GE$8, $BN$2:$EY$2, 0)), ""))</f>
        <v/>
      </c>
      <c r="GF89" s="69" t="str" cm="1">
        <f t="array" ref="GF89">IF($X89="", "", IFERROR(INDEX($BN89:$EY89, $EZ89, MATCH(GF$8, $BN$2:$EY$2, 0)), ""))</f>
        <v/>
      </c>
      <c r="GG89" s="69" t="str" cm="1">
        <f t="array" ref="GG89">IF($X89="", "", IFERROR(INDEX($BN89:$EY89, $EZ89, MATCH(GG$8, $BN$2:$EY$2, 0)), ""))</f>
        <v/>
      </c>
      <c r="GH89" s="69" t="str" cm="1">
        <f t="array" ref="GH89">IF($X89="", "", IFERROR(INDEX($BN89:$EY89, $EZ89, MATCH(GH$8, $BN$2:$EY$2, 0)), ""))</f>
        <v/>
      </c>
      <c r="GI89" s="69" t="str" cm="1">
        <f t="array" ref="GI89">IF($X89="", "", IFERROR(INDEX($BN89:$EY89, $EZ89, MATCH(GI$8, $BN$2:$EY$2, 0)), ""))</f>
        <v/>
      </c>
      <c r="GJ89" s="69" t="str" cm="1">
        <f t="array" ref="GJ89">IF($X89="", "", IFERROR(INDEX($BN89:$EY89, $EZ89, MATCH(GJ$8, $BN$2:$EY$2, 0)), ""))</f>
        <v/>
      </c>
      <c r="GK89" s="69" t="str" cm="1">
        <f t="array" ref="GK89">IF($X89="", "", IFERROR(INDEX($BN89:$EY89, $EZ89, MATCH(GK$8, $BN$2:$EY$2, 0)), ""))</f>
        <v/>
      </c>
      <c r="GL89" s="69" t="str" cm="1">
        <f t="array" ref="GL89">IF($X89="", "", IFERROR(INDEX($BN89:$EY89, $EZ89, MATCH(GL$8, $BN$2:$EY$2, 0)), ""))</f>
        <v/>
      </c>
      <c r="GM89" s="69" t="str" cm="1">
        <f t="array" ref="GM89">IF($X89="", "", IFERROR(INDEX($BN89:$EY89, $EZ89, MATCH(GM$8, $BN$2:$EY$2, 0)), ""))</f>
        <v/>
      </c>
      <c r="GN89" s="69" t="str" cm="1">
        <f t="array" ref="GN89">IF($X89="", "", IFERROR(INDEX($BN89:$EY89, $EZ89, MATCH(GN$8, $BN$2:$EY$2, 0)), ""))</f>
        <v/>
      </c>
      <c r="GO89" s="69" t="str" cm="1">
        <f t="array" ref="GO89">IF($X89="", "", IFERROR(INDEX($BN89:$EY89, $EZ89, MATCH(GO$8, $BN$2:$EY$2, 0)), ""))</f>
        <v/>
      </c>
      <c r="GP89" s="69" t="str" cm="1">
        <f t="array" ref="GP89">IF($X89="", "", IFERROR(INDEX($BN89:$EY89, $EZ89, MATCH(GP$8, $BN$2:$EY$2, 0)), ""))</f>
        <v/>
      </c>
      <c r="GQ89" s="69" t="str" cm="1">
        <f t="array" ref="GQ89">IF($X89="", "", IFERROR(INDEX($BN89:$EY89, $EZ89, MATCH(GQ$8, $BN$2:$EY$2, 0)), ""))</f>
        <v/>
      </c>
      <c r="GR89" s="69" t="str" cm="1">
        <f t="array" ref="GR89">IF($X89="", "", IFERROR(INDEX($BN89:$EY89, $EZ89, MATCH(GR$8, $BN$2:$EY$2, 0)), ""))</f>
        <v/>
      </c>
      <c r="GS89" s="69" t="str" cm="1">
        <f t="array" ref="GS89">IF($X89="", "", IFERROR(INDEX($BN89:$EY89, $EZ89, MATCH(GS$8, $BN$2:$EY$2, 0)), ""))</f>
        <v/>
      </c>
      <c r="GT89" s="69" t="str" cm="1">
        <f t="array" ref="GT89">IF($X89="", "", IFERROR(INDEX($BN89:$EY89, $EZ89, MATCH(GT$8, $BN$2:$EY$2, 0)), ""))</f>
        <v/>
      </c>
      <c r="GU89" s="69" t="str" cm="1">
        <f t="array" ref="GU89">IF($X89="", "", IFERROR(INDEX($BN89:$EY89, $EZ89, MATCH(GU$8, $BN$2:$EY$2, 0)), ""))</f>
        <v/>
      </c>
      <c r="GV89" s="69" t="str" cm="1">
        <f t="array" ref="GV89">IF($X89="", "", IFERROR(INDEX($BN89:$EY89, $EZ89, MATCH(GV$8, $BN$2:$EY$2, 0)), ""))</f>
        <v/>
      </c>
      <c r="GW89" s="69" t="str" cm="1">
        <f t="array" ref="GW89">IF($X89="", "", IFERROR(INDEX($BN89:$EY89, $EZ89, MATCH(GW$8, $BN$2:$EY$2, 0)), ""))</f>
        <v/>
      </c>
      <c r="GX89" s="69" t="str" cm="1">
        <f t="array" ref="GX89">IF($X89="", "", IFERROR(INDEX($BN89:$EY89, $EZ89, MATCH(GX$8, $BN$2:$EY$2, 0)), ""))</f>
        <v/>
      </c>
      <c r="GY89" s="69" t="str" cm="1">
        <f t="array" ref="GY89">IF($X89="", "", IFERROR(INDEX($BN89:$EY89, $EZ89, MATCH(GY$8, $BN$2:$EY$2, 0)), ""))</f>
        <v/>
      </c>
      <c r="GZ89" s="69" t="str" cm="1">
        <f t="array" ref="GZ89">IF($X89="", "", IFERROR(INDEX($BN89:$EY89, $EZ89, MATCH(GZ$8, $BN$2:$EY$2, 0)), ""))</f>
        <v/>
      </c>
      <c r="HA89" s="69" t="str" cm="1">
        <f t="array" ref="HA89">IF($X89="", "", IFERROR(INDEX($BN89:$EY89, $EZ89, MATCH(HA$8, $BN$2:$EY$2, 0)), ""))</f>
        <v/>
      </c>
      <c r="HB89" s="69" t="str" cm="1">
        <f t="array" ref="HB89">IF($X89="", "", IFERROR(INDEX($BN89:$EY89, $EZ89, MATCH(HB$8, $BN$2:$EY$2, 0)), ""))</f>
        <v/>
      </c>
      <c r="HC89" s="69" t="str" cm="1">
        <f t="array" ref="HC89">IF($X89="", "", IFERROR(INDEX($BN89:$EY89, $EZ89, MATCH(HC$8, $BN$2:$EY$2, 0)), ""))</f>
        <v/>
      </c>
      <c r="HD89" s="69" t="str" cm="1">
        <f t="array" ref="HD89">IF($X89="", "", IFERROR(INDEX($BN89:$EY89, $EZ89, MATCH(HD$8, $BN$2:$EY$2, 0)), ""))</f>
        <v/>
      </c>
      <c r="HE89" s="69" t="str" cm="1">
        <f t="array" ref="HE89">IF($X89="", "", IFERROR(INDEX($BN89:$EY89, $EZ89, MATCH(HE$8, $BN$2:$EY$2, 0)), ""))</f>
        <v/>
      </c>
      <c r="HF89" s="69" t="str" cm="1">
        <f t="array" ref="HF89">IF($X89="", "", IFERROR(INDEX($BN89:$EY89, $EZ89, MATCH(HF$8, $BN$2:$EY$2, 0)), ""))</f>
        <v/>
      </c>
      <c r="HG89" s="69" t="str" cm="1">
        <f t="array" ref="HG89">IF($X89="", "", IFERROR(INDEX($BN89:$EY89, $EZ89, MATCH(HG$8, $BN$2:$EY$2, 0)), ""))</f>
        <v/>
      </c>
      <c r="HH89" s="69" t="str" cm="1">
        <f t="array" ref="HH89">IF($X89="", "", IFERROR(INDEX($BN89:$EY89, $EZ89, MATCH(HH$8, $BN$2:$EY$2, 0)), ""))</f>
        <v/>
      </c>
      <c r="HI89" s="69" t="str" cm="1">
        <f t="array" ref="HI89">IF($X89="", "", IFERROR(INDEX($BN89:$EY89, $EZ89, MATCH(HI$8, $BN$2:$EY$2, 0)), ""))</f>
        <v/>
      </c>
      <c r="HJ89" s="69" t="str" cm="1">
        <f t="array" ref="HJ89">IF($X89="", "", IFERROR(INDEX($BN89:$EY89, $EZ89, MATCH(HJ$8, $BN$2:$EY$2, 0)), ""))</f>
        <v/>
      </c>
      <c r="HK89" s="69" t="str" cm="1">
        <f t="array" ref="HK89">IF($X89="", "", IFERROR(INDEX($BN89:$EY89, $EZ89, MATCH(HK$8, $BN$2:$EY$2, 0)), ""))</f>
        <v/>
      </c>
      <c r="HL89" s="69" t="str" cm="1">
        <f t="array" ref="HL89">IF($X89="", "", IFERROR(INDEX($BN89:$EY89, $EZ89, MATCH(HL$8, $BN$2:$EY$2, 0)), ""))</f>
        <v/>
      </c>
      <c r="HM89" s="69" t="str" cm="1">
        <f t="array" ref="HM89">IF($X89="", "", IFERROR(INDEX($BN89:$EY89, $EZ89, MATCH(HM$8, $BN$2:$EY$2, 0)), ""))</f>
        <v/>
      </c>
      <c r="HN89" s="69" t="str" cm="1">
        <f t="array" ref="HN89">IF($X89="", "", IFERROR(INDEX($BN89:$EY89, $EZ89, MATCH(HN$8, $BN$2:$EY$2, 0)), ""))</f>
        <v/>
      </c>
      <c r="HO89" s="69" t="str" cm="1">
        <f t="array" ref="HO89">IF($X89="", "", IFERROR(INDEX($BN89:$EY89, $EZ89, MATCH(HO$8, $BN$2:$EY$2, 0)), ""))</f>
        <v/>
      </c>
      <c r="HP89" s="69" t="str" cm="1">
        <f t="array" ref="HP89">IF($X89="", "", IFERROR(INDEX($BN89:$EY89, $EZ89, MATCH(HP$8, $BN$2:$EY$2, 0)), ""))</f>
        <v/>
      </c>
      <c r="HQ89" s="69" t="str" cm="1">
        <f t="array" ref="HQ89">IF($X89="", "", IFERROR(INDEX($BN89:$EY89, $EZ89, MATCH(HQ$8, $BN$2:$EY$2, 0)), ""))</f>
        <v/>
      </c>
      <c r="HR89" s="70" t="str" cm="1">
        <f t="array" ref="HR89">IF($X89="", "", IFERROR(INDEX($BN89:$EY89, $EZ89, MATCH(HR$8, $BN$2:$EY$2, 0)), ""))</f>
        <v/>
      </c>
      <c r="HT89" s="8" t="str" cm="1">
        <f t="array" ref="HT89">IFERROR(INDEX($FA$6:$HR$6, $HS$6, MATCH(MIN($FA89:$HR89), $FA89:$HR89, 0)), "")</f>
        <v/>
      </c>
      <c r="HV89" s="8" t="str" cm="1">
        <f t="array" ref="HV89">IFERROR(INDEX(Trainers!$I$11:$I$20, MATCH(IFERROR(INDEX($FA$7:$HR$7, $HS$6, MATCH(MIN($FA89:$HR89), $FA89:$HR89, 0)), ""), Trainers!$AB$11:$AB$20, 0)), "")</f>
        <v/>
      </c>
      <c r="HX89" s="81" t="str">
        <f t="shared" si="167"/>
        <v/>
      </c>
      <c r="HY89" s="88" t="str">
        <f t="shared" si="168"/>
        <v/>
      </c>
      <c r="HZ89" s="81" t="str">
        <f t="shared" si="167"/>
        <v/>
      </c>
      <c r="IA89" s="88" t="str">
        <f t="shared" si="168"/>
        <v/>
      </c>
      <c r="IB89" s="81" t="str">
        <f t="shared" si="167"/>
        <v/>
      </c>
      <c r="IC89" s="88" t="str">
        <f t="shared" si="168"/>
        <v/>
      </c>
      <c r="ID89" s="81" t="str">
        <f t="shared" si="167"/>
        <v/>
      </c>
      <c r="IE89" s="88" t="str">
        <f t="shared" si="168"/>
        <v/>
      </c>
      <c r="IF89" s="81" t="str">
        <f t="shared" si="167"/>
        <v/>
      </c>
      <c r="IG89" s="88" t="str">
        <f t="shared" si="168"/>
        <v/>
      </c>
      <c r="IH89" s="81" t="str">
        <f t="shared" si="167"/>
        <v/>
      </c>
      <c r="II89" s="88" t="str">
        <f t="shared" si="168"/>
        <v/>
      </c>
      <c r="IJ89" s="81" t="str">
        <f t="shared" si="167"/>
        <v/>
      </c>
      <c r="IK89" s="88" t="str">
        <f t="shared" si="168"/>
        <v/>
      </c>
      <c r="IL89" s="81" t="str">
        <f t="shared" si="167"/>
        <v/>
      </c>
      <c r="IM89" s="88" t="str">
        <f t="shared" si="168"/>
        <v/>
      </c>
      <c r="IN89" s="81" t="str">
        <f t="shared" si="267"/>
        <v/>
      </c>
      <c r="IO89" s="88" t="str">
        <f t="shared" si="268"/>
        <v/>
      </c>
      <c r="IP89" s="81" t="str">
        <f t="shared" si="267"/>
        <v/>
      </c>
      <c r="IQ89" s="88" t="str">
        <f t="shared" si="268"/>
        <v/>
      </c>
      <c r="IS89" s="81" t="str" cm="1">
        <f t="array" ref="IS89">IF($X89="", "", IFERROR(INDEX($HX$3:$IQ$3, $IR$3, MATCH(IS$10, $HX89:$IQ89, 0)), ""))</f>
        <v/>
      </c>
      <c r="IT89" s="89" t="str" cm="1">
        <f t="array" ref="IT89">IF($X89="", "", IFERROR(INDEX($HX$3:$IQ$3, $IR$3, MATCH(IT$10, $HX89:$IQ89, 0)), ""))</f>
        <v/>
      </c>
      <c r="IU89" s="89" t="str" cm="1">
        <f t="array" ref="IU89">IF($X89="", "", IFERROR(INDEX($HX$3:$IQ$3, $IR$3, MATCH(IU$10, $HX89:$IQ89, 0)), ""))</f>
        <v/>
      </c>
      <c r="IV89" s="8" t="str">
        <f t="shared" si="269"/>
        <v/>
      </c>
      <c r="IX89" s="8" t="str">
        <f t="shared" si="270"/>
        <v/>
      </c>
      <c r="IZ89" s="8" t="str">
        <f>IF($BL89="", "", IFERROR(INDEX(Trainers!$AB$11:$AB$20, MATCH($BL89, Trainers!$I$11:$I$20, 0)), ""))</f>
        <v/>
      </c>
      <c r="JA89" s="78" t="str">
        <f t="shared" si="271"/>
        <v/>
      </c>
      <c r="JB89" s="8" t="str" cm="1">
        <f t="array" ref="JB89">IFERROR(INDEX($BN$7:$EY$7, $BM$7, MATCH(CONCATENATE($IZ89, " - ", $BJ89), $BN$2:$EY$2, 0)), "")</f>
        <v/>
      </c>
      <c r="JC89" s="8" t="str">
        <f t="shared" si="272"/>
        <v/>
      </c>
      <c r="JE89" s="8" t="str">
        <f>IF($HV89="", "", IFERROR(INDEX(Trainers!$AB$11:$AB$20, MATCH($HV89, Trainers!$I$11:$I$20, 0)), ""))</f>
        <v/>
      </c>
      <c r="JF89" s="78" t="str" cm="1">
        <f t="array" ref="JF89">IF(IFERROR(INDEX($F89:$L89, $Y89, MATCH($HT89, $F$9:$L$9, 0)), "")="", "", IFERROR(INDEX($F89:$L89, $Y89, MATCH($HT89, $F$9:$L$9, 0)), ""))</f>
        <v/>
      </c>
      <c r="JG89" s="8" t="str" cm="1">
        <f t="array" ref="JG89">IFERROR(INDEX($BN$7:$EY$7, $BM$7, MATCH(CONCATENATE($JE89, " - ", $HT89), $BN$2:$EY$2, 0)), "")</f>
        <v/>
      </c>
      <c r="JH89" s="8" t="str">
        <f t="shared" si="273"/>
        <v/>
      </c>
    </row>
    <row r="90" spans="1:268" x14ac:dyDescent="0.25">
      <c r="A90" s="2"/>
      <c r="B90" s="20"/>
      <c r="C90" s="21"/>
      <c r="D90" s="38"/>
      <c r="E90" s="22"/>
      <c r="F90" s="22"/>
      <c r="G90" s="22"/>
      <c r="H90" s="22"/>
      <c r="I90" s="22"/>
      <c r="J90" s="22"/>
      <c r="K90" s="22"/>
      <c r="L90" s="23"/>
      <c r="M90" s="2"/>
      <c r="N90" s="101" t="str">
        <f t="shared" si="194"/>
        <v/>
      </c>
      <c r="O90" s="2"/>
      <c r="P90" s="62"/>
      <c r="Q90" s="62"/>
      <c r="R90" s="62"/>
      <c r="X90" s="8" t="str">
        <f t="shared" si="195"/>
        <v/>
      </c>
      <c r="Z90" s="8" t="str">
        <f t="shared" si="184"/>
        <v/>
      </c>
      <c r="AA90" s="8" t="str">
        <f t="shared" si="185"/>
        <v/>
      </c>
      <c r="AB90" s="8" t="str">
        <f t="shared" si="186"/>
        <v/>
      </c>
      <c r="AC90" s="8" t="str">
        <f t="shared" ref="AC90:AC110" si="274">IF($X90="", "", IF(AND(AC$5="X", E90=""), $X$6, IF(AND(NOT(E90=""), ISNUMBER(E90)=FALSE), $X$7, "")))</f>
        <v/>
      </c>
      <c r="AD90" s="8" t="str">
        <f t="shared" ref="AD90:AD110" si="275">IF($X90="", "", IF(AND(AD$5="X", F90=""), $X$6, IF(AND(NOT(F90=""), ISNUMBER(F90)=FALSE), $X$7, "")))</f>
        <v/>
      </c>
      <c r="AE90" s="8" t="str">
        <f t="shared" ref="AE90:AE110" si="276">IF($X90="", "", IF(AND(AE$5="X", G90=""), $X$6, IF(AND(NOT(G90=""), ISNUMBER(G90)=FALSE), $X$7, "")))</f>
        <v/>
      </c>
      <c r="AF90" s="8" t="str">
        <f t="shared" ref="AF90:AF110" si="277">IF($X90="", "", IF(AND(AF$5="X", H90=""), $X$6, IF(AND(NOT(H90=""), ISNUMBER(H90)=FALSE), $X$7, "")))</f>
        <v/>
      </c>
      <c r="AG90" s="8" t="str">
        <f t="shared" ref="AG90:AG110" si="278">IF($X90="", "", IF(AND(AG$5="X", I90=""), $X$6, IF(AND(NOT(I90=""), ISNUMBER(I90)=FALSE), $X$7, "")))</f>
        <v/>
      </c>
      <c r="AH90" s="8" t="str">
        <f t="shared" ref="AH90:AH110" si="279">IF($X90="", "", IF(AND(AH$5="X", J90=""), $X$6, IF(AND(NOT(J90=""), ISNUMBER(J90)=FALSE), $X$7, "")))</f>
        <v/>
      </c>
      <c r="AI90" s="8" t="str">
        <f t="shared" ref="AI90:AI110" si="280">IF($X90="", "", IF(AND(AI$5="X", K90=""), $X$6, IF(AND(NOT(K90=""), ISNUMBER(K90)=FALSE), $X$7, "")))</f>
        <v/>
      </c>
      <c r="AJ90" s="8" t="str">
        <f t="shared" si="178"/>
        <v/>
      </c>
      <c r="AL90" s="68" t="str">
        <f t="shared" si="187"/>
        <v/>
      </c>
      <c r="AM90" s="69" t="str">
        <f t="shared" si="188"/>
        <v/>
      </c>
      <c r="AN90" s="69" t="str">
        <f t="shared" si="189"/>
        <v/>
      </c>
      <c r="AO90" s="69" t="str">
        <f t="shared" si="190"/>
        <v/>
      </c>
      <c r="AP90" s="69" t="str">
        <f t="shared" si="191"/>
        <v/>
      </c>
      <c r="AQ90" s="69" t="str">
        <f t="shared" si="192"/>
        <v/>
      </c>
      <c r="AR90" s="70" t="str">
        <f t="shared" si="193"/>
        <v/>
      </c>
      <c r="AT90" s="68" t="str">
        <f>IF($D90="", "", IFERROR(INDEX('Training Positions'!C$11:C$30, MATCH($D90, 'Training Positions'!$B$11:$B$30, 0)), ""))</f>
        <v/>
      </c>
      <c r="AU90" s="69" t="str">
        <f>IF($D90="", "", IFERROR(INDEX('Training Positions'!D$11:D$30, MATCH($D90, 'Training Positions'!$B$11:$B$30, 0)), ""))</f>
        <v/>
      </c>
      <c r="AV90" s="69" t="str">
        <f>IF($D90="", "", IFERROR(INDEX('Training Positions'!E$11:E$30, MATCH($D90, 'Training Positions'!$B$11:$B$30, 0)), ""))</f>
        <v/>
      </c>
      <c r="AW90" s="69" t="str">
        <f>IF($D90="", "", IFERROR(INDEX('Training Positions'!F$11:F$30, MATCH($D90, 'Training Positions'!$B$11:$B$30, 0)), ""))</f>
        <v/>
      </c>
      <c r="AX90" s="69" t="str">
        <f>IF($D90="", "", IFERROR(INDEX('Training Positions'!G$11:G$30, MATCH($D90, 'Training Positions'!$B$11:$B$30, 0)), ""))</f>
        <v/>
      </c>
      <c r="AY90" s="69" t="str">
        <f>IF($D90="", "", IFERROR(INDEX('Training Positions'!H$11:H$30, MATCH($D90, 'Training Positions'!$B$11:$B$30, 0)), ""))</f>
        <v/>
      </c>
      <c r="AZ90" s="70" t="str">
        <f>IF($D90="", "", IFERROR(INDEX('Training Positions'!I$11:I$30, MATCH($D90, 'Training Positions'!$B$11:$B$30, 0)), ""))</f>
        <v/>
      </c>
      <c r="BB90" s="68" t="str">
        <f t="shared" si="183"/>
        <v/>
      </c>
      <c r="BC90" s="69" t="str">
        <f t="shared" si="183"/>
        <v/>
      </c>
      <c r="BD90" s="69" t="str">
        <f t="shared" si="182"/>
        <v/>
      </c>
      <c r="BE90" s="69" t="str">
        <f t="shared" si="182"/>
        <v/>
      </c>
      <c r="BF90" s="69" t="str">
        <f t="shared" si="182"/>
        <v/>
      </c>
      <c r="BG90" s="69" t="str">
        <f t="shared" si="182"/>
        <v/>
      </c>
      <c r="BH90" s="70" t="str">
        <f t="shared" si="182"/>
        <v/>
      </c>
      <c r="BJ90" s="8" t="str" cm="1">
        <f t="array" ref="BJ90">IF($X90="", "", IFERROR(INDEX($BB$10:$BH$10, $BA$10, MATCH(MIN($BB90:$BH90), $BB90:$BH90, 0)), ""))</f>
        <v/>
      </c>
      <c r="BK90" s="78" t="str">
        <f t="shared" si="196"/>
        <v/>
      </c>
      <c r="BL90" s="8" t="str">
        <f>IF($IX90="", "", IFERROR(INDEX(Trainers!$I$11:$I$20, MATCH($IX90, Trainers!$AB$11:$AB$20, 0)), ""))</f>
        <v/>
      </c>
      <c r="BN90" s="68" t="str" cm="1">
        <f t="array" ref="BN90">IF(OR($X90="", BN$7=""), "", IFERROR(IF(IFERROR(INDEX($F90:$L90, $BM90, MATCH(BN$6, $F$9:$L$9, 0)), "")&gt;BN$7, "", IFERROR(INDEX($BB90:$BH90, $BM90, MATCH(BN$6, $BB$10:$BH$10, 0)), "")), ""))</f>
        <v/>
      </c>
      <c r="BO90" s="70" t="str" cm="1">
        <f t="array" ref="BO90">IF(OR($X90="", BO$7=""), "", IFERROR(IF(IFERROR(INDEX($F90:$L90, $BM90, MATCH(BO$6, $F$9:$L$9, 0)), "")&gt;BO$7, "", IFERROR(INDEX($BB90:$BH90, $BM90, MATCH(BO$6, $BB$10:$BH$10, 0)), "")), ""))</f>
        <v/>
      </c>
      <c r="BP90" s="68" t="str">
        <f t="shared" si="197"/>
        <v/>
      </c>
      <c r="BQ90" s="69" t="str">
        <f t="shared" si="198"/>
        <v/>
      </c>
      <c r="BR90" s="69" t="str">
        <f t="shared" si="199"/>
        <v/>
      </c>
      <c r="BS90" s="69" t="str">
        <f t="shared" si="200"/>
        <v/>
      </c>
      <c r="BT90" s="69" t="str">
        <f t="shared" si="201"/>
        <v/>
      </c>
      <c r="BU90" s="69" t="str">
        <f t="shared" si="202"/>
        <v/>
      </c>
      <c r="BV90" s="70" t="str">
        <f t="shared" si="203"/>
        <v/>
      </c>
      <c r="BW90" s="68" t="str" cm="1">
        <f t="array" ref="BW90">IF(OR($X90="", BW$7=""), "", IFERROR(IF(IFERROR(INDEX($F90:$L90, $BM90, MATCH(BW$6, $F$9:$L$9, 0)), "")&gt;BW$7, "", IFERROR(INDEX($BB90:$BH90, $BM90, MATCH(BW$6, $BB$10:$BH$10, 0)), "")), ""))</f>
        <v/>
      </c>
      <c r="BX90" s="70" t="str" cm="1">
        <f t="array" ref="BX90">IF(OR($X90="", BX$7=""), "", IFERROR(IF(IFERROR(INDEX($F90:$L90, $BM90, MATCH(BX$6, $F$9:$L$9, 0)), "")&gt;BX$7, "", IFERROR(INDEX($BB90:$BH90, $BM90, MATCH(BX$6, $BB$10:$BH$10, 0)), "")), ""))</f>
        <v/>
      </c>
      <c r="BY90" s="68" t="str">
        <f t="shared" si="204"/>
        <v/>
      </c>
      <c r="BZ90" s="69" t="str">
        <f t="shared" si="205"/>
        <v/>
      </c>
      <c r="CA90" s="69" t="str">
        <f t="shared" si="206"/>
        <v/>
      </c>
      <c r="CB90" s="69" t="str">
        <f t="shared" si="207"/>
        <v/>
      </c>
      <c r="CC90" s="69" t="str">
        <f t="shared" si="208"/>
        <v/>
      </c>
      <c r="CD90" s="69" t="str">
        <f t="shared" si="209"/>
        <v/>
      </c>
      <c r="CE90" s="70" t="str">
        <f t="shared" si="210"/>
        <v/>
      </c>
      <c r="CF90" s="68" t="str" cm="1">
        <f t="array" ref="CF90">IF(OR($X90="", CF$7=""), "", IFERROR(IF(IFERROR(INDEX($F90:$L90, $BM90, MATCH(CF$6, $F$9:$L$9, 0)), "")&gt;CF$7, "", IFERROR(INDEX($BB90:$BH90, $BM90, MATCH(CF$6, $BB$10:$BH$10, 0)), "")), ""))</f>
        <v/>
      </c>
      <c r="CG90" s="70" t="str" cm="1">
        <f t="array" ref="CG90">IF(OR($X90="", CG$7=""), "", IFERROR(IF(IFERROR(INDEX($F90:$L90, $BM90, MATCH(CG$6, $F$9:$L$9, 0)), "")&gt;CG$7, "", IFERROR(INDEX($BB90:$BH90, $BM90, MATCH(CG$6, $BB$10:$BH$10, 0)), "")), ""))</f>
        <v/>
      </c>
      <c r="CH90" s="68" t="str">
        <f t="shared" si="211"/>
        <v/>
      </c>
      <c r="CI90" s="69" t="str">
        <f t="shared" si="212"/>
        <v/>
      </c>
      <c r="CJ90" s="69" t="str">
        <f t="shared" si="213"/>
        <v/>
      </c>
      <c r="CK90" s="69" t="str">
        <f t="shared" si="214"/>
        <v/>
      </c>
      <c r="CL90" s="69" t="str">
        <f t="shared" si="215"/>
        <v/>
      </c>
      <c r="CM90" s="69" t="str">
        <f t="shared" si="216"/>
        <v/>
      </c>
      <c r="CN90" s="70" t="str">
        <f t="shared" si="217"/>
        <v/>
      </c>
      <c r="CO90" s="68" t="str" cm="1">
        <f t="array" ref="CO90">IF(OR($X90="", CO$7=""), "", IFERROR(IF(IFERROR(INDEX($F90:$L90, $BM90, MATCH(CO$6, $F$9:$L$9, 0)), "")&gt;CO$7, "", IFERROR(INDEX($BB90:$BH90, $BM90, MATCH(CO$6, $BB$10:$BH$10, 0)), "")), ""))</f>
        <v/>
      </c>
      <c r="CP90" s="70" t="str" cm="1">
        <f t="array" ref="CP90">IF(OR($X90="", CP$7=""), "", IFERROR(IF(IFERROR(INDEX($F90:$L90, $BM90, MATCH(CP$6, $F$9:$L$9, 0)), "")&gt;CP$7, "", IFERROR(INDEX($BB90:$BH90, $BM90, MATCH(CP$6, $BB$10:$BH$10, 0)), "")), ""))</f>
        <v/>
      </c>
      <c r="CQ90" s="68" t="str">
        <f t="shared" si="218"/>
        <v/>
      </c>
      <c r="CR90" s="69" t="str">
        <f t="shared" si="219"/>
        <v/>
      </c>
      <c r="CS90" s="69" t="str">
        <f t="shared" si="220"/>
        <v/>
      </c>
      <c r="CT90" s="69" t="str">
        <f t="shared" si="221"/>
        <v/>
      </c>
      <c r="CU90" s="69" t="str">
        <f t="shared" si="222"/>
        <v/>
      </c>
      <c r="CV90" s="69" t="str">
        <f t="shared" si="223"/>
        <v/>
      </c>
      <c r="CW90" s="70" t="str">
        <f t="shared" si="224"/>
        <v/>
      </c>
      <c r="CX90" s="68" t="str" cm="1">
        <f t="array" ref="CX90">IF(OR($X90="", CX$7=""), "", IFERROR(IF(IFERROR(INDEX($F90:$L90, $BM90, MATCH(CX$6, $F$9:$L$9, 0)), "")&gt;CX$7, "", IFERROR(INDEX($BB90:$BH90, $BM90, MATCH(CX$6, $BB$10:$BH$10, 0)), "")), ""))</f>
        <v/>
      </c>
      <c r="CY90" s="70" t="str" cm="1">
        <f t="array" ref="CY90">IF(OR($X90="", CY$7=""), "", IFERROR(IF(IFERROR(INDEX($F90:$L90, $BM90, MATCH(CY$6, $F$9:$L$9, 0)), "")&gt;CY$7, "", IFERROR(INDEX($BB90:$BH90, $BM90, MATCH(CY$6, $BB$10:$BH$10, 0)), "")), ""))</f>
        <v/>
      </c>
      <c r="CZ90" s="68" t="str">
        <f t="shared" si="225"/>
        <v/>
      </c>
      <c r="DA90" s="69" t="str">
        <f t="shared" si="226"/>
        <v/>
      </c>
      <c r="DB90" s="69" t="str">
        <f t="shared" si="227"/>
        <v/>
      </c>
      <c r="DC90" s="69" t="str">
        <f t="shared" si="228"/>
        <v/>
      </c>
      <c r="DD90" s="69" t="str">
        <f t="shared" si="229"/>
        <v/>
      </c>
      <c r="DE90" s="69" t="str">
        <f t="shared" si="230"/>
        <v/>
      </c>
      <c r="DF90" s="70" t="str">
        <f t="shared" si="231"/>
        <v/>
      </c>
      <c r="DG90" s="68" t="str" cm="1">
        <f t="array" ref="DG90">IF(OR($X90="", DG$7=""), "", IFERROR(IF(IFERROR(INDEX($F90:$L90, $BM90, MATCH(DG$6, $F$9:$L$9, 0)), "")&gt;DG$7, "", IFERROR(INDEX($BB90:$BH90, $BM90, MATCH(DG$6, $BB$10:$BH$10, 0)), "")), ""))</f>
        <v/>
      </c>
      <c r="DH90" s="70" t="str" cm="1">
        <f t="array" ref="DH90">IF(OR($X90="", DH$7=""), "", IFERROR(IF(IFERROR(INDEX($F90:$L90, $BM90, MATCH(DH$6, $F$9:$L$9, 0)), "")&gt;DH$7, "", IFERROR(INDEX($BB90:$BH90, $BM90, MATCH(DH$6, $BB$10:$BH$10, 0)), "")), ""))</f>
        <v/>
      </c>
      <c r="DI90" s="68" t="str">
        <f t="shared" si="232"/>
        <v/>
      </c>
      <c r="DJ90" s="69" t="str">
        <f t="shared" si="233"/>
        <v/>
      </c>
      <c r="DK90" s="69" t="str">
        <f t="shared" si="234"/>
        <v/>
      </c>
      <c r="DL90" s="69" t="str">
        <f t="shared" si="235"/>
        <v/>
      </c>
      <c r="DM90" s="69" t="str">
        <f t="shared" si="236"/>
        <v/>
      </c>
      <c r="DN90" s="69" t="str">
        <f t="shared" si="237"/>
        <v/>
      </c>
      <c r="DO90" s="70" t="str">
        <f t="shared" si="238"/>
        <v/>
      </c>
      <c r="DP90" s="68" t="str" cm="1">
        <f t="array" ref="DP90">IF(OR($X90="", DP$7=""), "", IFERROR(IF(IFERROR(INDEX($F90:$L90, $BM90, MATCH(DP$6, $F$9:$L$9, 0)), "")&gt;DP$7, "", IFERROR(INDEX($BB90:$BH90, $BM90, MATCH(DP$6, $BB$10:$BH$10, 0)), "")), ""))</f>
        <v/>
      </c>
      <c r="DQ90" s="70" t="str" cm="1">
        <f t="array" ref="DQ90">IF(OR($X90="", DQ$7=""), "", IFERROR(IF(IFERROR(INDEX($F90:$L90, $BM90, MATCH(DQ$6, $F$9:$L$9, 0)), "")&gt;DQ$7, "", IFERROR(INDEX($BB90:$BH90, $BM90, MATCH(DQ$6, $BB$10:$BH$10, 0)), "")), ""))</f>
        <v/>
      </c>
      <c r="DR90" s="68" t="str">
        <f t="shared" si="239"/>
        <v/>
      </c>
      <c r="DS90" s="69" t="str">
        <f t="shared" si="240"/>
        <v/>
      </c>
      <c r="DT90" s="69" t="str">
        <f t="shared" si="241"/>
        <v/>
      </c>
      <c r="DU90" s="69" t="str">
        <f t="shared" si="242"/>
        <v/>
      </c>
      <c r="DV90" s="69" t="str">
        <f t="shared" si="243"/>
        <v/>
      </c>
      <c r="DW90" s="69" t="str">
        <f t="shared" si="244"/>
        <v/>
      </c>
      <c r="DX90" s="70" t="str">
        <f t="shared" si="245"/>
        <v/>
      </c>
      <c r="DY90" s="68" t="str" cm="1">
        <f t="array" ref="DY90">IF(OR($X90="", DY$7=""), "", IFERROR(IF(IFERROR(INDEX($F90:$L90, $BM90, MATCH(DY$6, $F$9:$L$9, 0)), "")&gt;DY$7, "", IFERROR(INDEX($BB90:$BH90, $BM90, MATCH(DY$6, $BB$10:$BH$10, 0)), "")), ""))</f>
        <v/>
      </c>
      <c r="DZ90" s="70" t="str" cm="1">
        <f t="array" ref="DZ90">IF(OR($X90="", DZ$7=""), "", IFERROR(IF(IFERROR(INDEX($F90:$L90, $BM90, MATCH(DZ$6, $F$9:$L$9, 0)), "")&gt;DZ$7, "", IFERROR(INDEX($BB90:$BH90, $BM90, MATCH(DZ$6, $BB$10:$BH$10, 0)), "")), ""))</f>
        <v/>
      </c>
      <c r="EA90" s="68" t="str">
        <f t="shared" si="246"/>
        <v/>
      </c>
      <c r="EB90" s="69" t="str">
        <f t="shared" si="247"/>
        <v/>
      </c>
      <c r="EC90" s="69" t="str">
        <f t="shared" si="248"/>
        <v/>
      </c>
      <c r="ED90" s="69" t="str">
        <f t="shared" si="249"/>
        <v/>
      </c>
      <c r="EE90" s="69" t="str">
        <f t="shared" si="250"/>
        <v/>
      </c>
      <c r="EF90" s="69" t="str">
        <f t="shared" si="251"/>
        <v/>
      </c>
      <c r="EG90" s="70" t="str">
        <f t="shared" si="252"/>
        <v/>
      </c>
      <c r="EH90" s="68" t="str" cm="1">
        <f t="array" ref="EH90">IF(OR($X90="", EH$7=""), "", IFERROR(IF(IFERROR(INDEX($F90:$L90, $BM90, MATCH(EH$6, $F$9:$L$9, 0)), "")&gt;EH$7, "", IFERROR(INDEX($BB90:$BH90, $BM90, MATCH(EH$6, $BB$10:$BH$10, 0)), "")), ""))</f>
        <v/>
      </c>
      <c r="EI90" s="70" t="str" cm="1">
        <f t="array" ref="EI90">IF(OR($X90="", EI$7=""), "", IFERROR(IF(IFERROR(INDEX($F90:$L90, $BM90, MATCH(EI$6, $F$9:$L$9, 0)), "")&gt;EI$7, "", IFERROR(INDEX($BB90:$BH90, $BM90, MATCH(EI$6, $BB$10:$BH$10, 0)), "")), ""))</f>
        <v/>
      </c>
      <c r="EJ90" s="68" t="str">
        <f t="shared" si="253"/>
        <v/>
      </c>
      <c r="EK90" s="69" t="str">
        <f t="shared" si="254"/>
        <v/>
      </c>
      <c r="EL90" s="69" t="str">
        <f t="shared" si="255"/>
        <v/>
      </c>
      <c r="EM90" s="69" t="str">
        <f t="shared" si="256"/>
        <v/>
      </c>
      <c r="EN90" s="69" t="str">
        <f t="shared" si="257"/>
        <v/>
      </c>
      <c r="EO90" s="69" t="str">
        <f t="shared" si="258"/>
        <v/>
      </c>
      <c r="EP90" s="70" t="str">
        <f t="shared" si="259"/>
        <v/>
      </c>
      <c r="EQ90" s="68" t="str" cm="1">
        <f t="array" ref="EQ90">IF(OR($X90="", EQ$7=""), "", IFERROR(IF(IFERROR(INDEX($F90:$L90, $BM90, MATCH(EQ$6, $F$9:$L$9, 0)), "")&gt;EQ$7, "", IFERROR(INDEX($BB90:$BH90, $BM90, MATCH(EQ$6, $BB$10:$BH$10, 0)), "")), ""))</f>
        <v/>
      </c>
      <c r="ER90" s="70" t="str" cm="1">
        <f t="array" ref="ER90">IF(OR($X90="", ER$7=""), "", IFERROR(IF(IFERROR(INDEX($F90:$L90, $BM90, MATCH(ER$6, $F$9:$L$9, 0)), "")&gt;ER$7, "", IFERROR(INDEX($BB90:$BH90, $BM90, MATCH(ER$6, $BB$10:$BH$10, 0)), "")), ""))</f>
        <v/>
      </c>
      <c r="ES90" s="68" t="str">
        <f t="shared" si="260"/>
        <v/>
      </c>
      <c r="ET90" s="69" t="str">
        <f t="shared" si="261"/>
        <v/>
      </c>
      <c r="EU90" s="69" t="str">
        <f t="shared" si="262"/>
        <v/>
      </c>
      <c r="EV90" s="69" t="str">
        <f t="shared" si="263"/>
        <v/>
      </c>
      <c r="EW90" s="69" t="str">
        <f t="shared" si="264"/>
        <v/>
      </c>
      <c r="EX90" s="69" t="str">
        <f t="shared" si="265"/>
        <v/>
      </c>
      <c r="EY90" s="70" t="str">
        <f t="shared" si="266"/>
        <v/>
      </c>
      <c r="FA90" s="68" t="str" cm="1">
        <f t="array" ref="FA90">IF($X90="", "", IFERROR(INDEX($BN90:$EY90, $EZ90, MATCH(FA$8, $BN$2:$EY$2, 0)), ""))</f>
        <v/>
      </c>
      <c r="FB90" s="69" t="str" cm="1">
        <f t="array" ref="FB90">IF($X90="", "", IFERROR(INDEX($BN90:$EY90, $EZ90, MATCH(FB$8, $BN$2:$EY$2, 0)), ""))</f>
        <v/>
      </c>
      <c r="FC90" s="69" t="str" cm="1">
        <f t="array" ref="FC90">IF($X90="", "", IFERROR(INDEX($BN90:$EY90, $EZ90, MATCH(FC$8, $BN$2:$EY$2, 0)), ""))</f>
        <v/>
      </c>
      <c r="FD90" s="69" t="str" cm="1">
        <f t="array" ref="FD90">IF($X90="", "", IFERROR(INDEX($BN90:$EY90, $EZ90, MATCH(FD$8, $BN$2:$EY$2, 0)), ""))</f>
        <v/>
      </c>
      <c r="FE90" s="69" t="str" cm="1">
        <f t="array" ref="FE90">IF($X90="", "", IFERROR(INDEX($BN90:$EY90, $EZ90, MATCH(FE$8, $BN$2:$EY$2, 0)), ""))</f>
        <v/>
      </c>
      <c r="FF90" s="69" t="str" cm="1">
        <f t="array" ref="FF90">IF($X90="", "", IFERROR(INDEX($BN90:$EY90, $EZ90, MATCH(FF$8, $BN$2:$EY$2, 0)), ""))</f>
        <v/>
      </c>
      <c r="FG90" s="69" t="str" cm="1">
        <f t="array" ref="FG90">IF($X90="", "", IFERROR(INDEX($BN90:$EY90, $EZ90, MATCH(FG$8, $BN$2:$EY$2, 0)), ""))</f>
        <v/>
      </c>
      <c r="FH90" s="69" t="str" cm="1">
        <f t="array" ref="FH90">IF($X90="", "", IFERROR(INDEX($BN90:$EY90, $EZ90, MATCH(FH$8, $BN$2:$EY$2, 0)), ""))</f>
        <v/>
      </c>
      <c r="FI90" s="69" t="str" cm="1">
        <f t="array" ref="FI90">IF($X90="", "", IFERROR(INDEX($BN90:$EY90, $EZ90, MATCH(FI$8, $BN$2:$EY$2, 0)), ""))</f>
        <v/>
      </c>
      <c r="FJ90" s="69" t="str" cm="1">
        <f t="array" ref="FJ90">IF($X90="", "", IFERROR(INDEX($BN90:$EY90, $EZ90, MATCH(FJ$8, $BN$2:$EY$2, 0)), ""))</f>
        <v/>
      </c>
      <c r="FK90" s="69" t="str" cm="1">
        <f t="array" ref="FK90">IF($X90="", "", IFERROR(INDEX($BN90:$EY90, $EZ90, MATCH(FK$8, $BN$2:$EY$2, 0)), ""))</f>
        <v/>
      </c>
      <c r="FL90" s="69" t="str" cm="1">
        <f t="array" ref="FL90">IF($X90="", "", IFERROR(INDEX($BN90:$EY90, $EZ90, MATCH(FL$8, $BN$2:$EY$2, 0)), ""))</f>
        <v/>
      </c>
      <c r="FM90" s="69" t="str" cm="1">
        <f t="array" ref="FM90">IF($X90="", "", IFERROR(INDEX($BN90:$EY90, $EZ90, MATCH(FM$8, $BN$2:$EY$2, 0)), ""))</f>
        <v/>
      </c>
      <c r="FN90" s="69" t="str" cm="1">
        <f t="array" ref="FN90">IF($X90="", "", IFERROR(INDEX($BN90:$EY90, $EZ90, MATCH(FN$8, $BN$2:$EY$2, 0)), ""))</f>
        <v/>
      </c>
      <c r="FO90" s="69" t="str" cm="1">
        <f t="array" ref="FO90">IF($X90="", "", IFERROR(INDEX($BN90:$EY90, $EZ90, MATCH(FO$8, $BN$2:$EY$2, 0)), ""))</f>
        <v/>
      </c>
      <c r="FP90" s="69" t="str" cm="1">
        <f t="array" ref="FP90">IF($X90="", "", IFERROR(INDEX($BN90:$EY90, $EZ90, MATCH(FP$8, $BN$2:$EY$2, 0)), ""))</f>
        <v/>
      </c>
      <c r="FQ90" s="69" t="str" cm="1">
        <f t="array" ref="FQ90">IF($X90="", "", IFERROR(INDEX($BN90:$EY90, $EZ90, MATCH(FQ$8, $BN$2:$EY$2, 0)), ""))</f>
        <v/>
      </c>
      <c r="FR90" s="69" t="str" cm="1">
        <f t="array" ref="FR90">IF($X90="", "", IFERROR(INDEX($BN90:$EY90, $EZ90, MATCH(FR$8, $BN$2:$EY$2, 0)), ""))</f>
        <v/>
      </c>
      <c r="FS90" s="69" t="str" cm="1">
        <f t="array" ref="FS90">IF($X90="", "", IFERROR(INDEX($BN90:$EY90, $EZ90, MATCH(FS$8, $BN$2:$EY$2, 0)), ""))</f>
        <v/>
      </c>
      <c r="FT90" s="69" t="str" cm="1">
        <f t="array" ref="FT90">IF($X90="", "", IFERROR(INDEX($BN90:$EY90, $EZ90, MATCH(FT$8, $BN$2:$EY$2, 0)), ""))</f>
        <v/>
      </c>
      <c r="FU90" s="69" t="str" cm="1">
        <f t="array" ref="FU90">IF($X90="", "", IFERROR(INDEX($BN90:$EY90, $EZ90, MATCH(FU$8, $BN$2:$EY$2, 0)), ""))</f>
        <v/>
      </c>
      <c r="FV90" s="69" t="str" cm="1">
        <f t="array" ref="FV90">IF($X90="", "", IFERROR(INDEX($BN90:$EY90, $EZ90, MATCH(FV$8, $BN$2:$EY$2, 0)), ""))</f>
        <v/>
      </c>
      <c r="FW90" s="69" t="str" cm="1">
        <f t="array" ref="FW90">IF($X90="", "", IFERROR(INDEX($BN90:$EY90, $EZ90, MATCH(FW$8, $BN$2:$EY$2, 0)), ""))</f>
        <v/>
      </c>
      <c r="FX90" s="69" t="str" cm="1">
        <f t="array" ref="FX90">IF($X90="", "", IFERROR(INDEX($BN90:$EY90, $EZ90, MATCH(FX$8, $BN$2:$EY$2, 0)), ""))</f>
        <v/>
      </c>
      <c r="FY90" s="69" t="str" cm="1">
        <f t="array" ref="FY90">IF($X90="", "", IFERROR(INDEX($BN90:$EY90, $EZ90, MATCH(FY$8, $BN$2:$EY$2, 0)), ""))</f>
        <v/>
      </c>
      <c r="FZ90" s="69" t="str" cm="1">
        <f t="array" ref="FZ90">IF($X90="", "", IFERROR(INDEX($BN90:$EY90, $EZ90, MATCH(FZ$8, $BN$2:$EY$2, 0)), ""))</f>
        <v/>
      </c>
      <c r="GA90" s="69" t="str" cm="1">
        <f t="array" ref="GA90">IF($X90="", "", IFERROR(INDEX($BN90:$EY90, $EZ90, MATCH(GA$8, $BN$2:$EY$2, 0)), ""))</f>
        <v/>
      </c>
      <c r="GB90" s="69" t="str" cm="1">
        <f t="array" ref="GB90">IF($X90="", "", IFERROR(INDEX($BN90:$EY90, $EZ90, MATCH(GB$8, $BN$2:$EY$2, 0)), ""))</f>
        <v/>
      </c>
      <c r="GC90" s="69" t="str" cm="1">
        <f t="array" ref="GC90">IF($X90="", "", IFERROR(INDEX($BN90:$EY90, $EZ90, MATCH(GC$8, $BN$2:$EY$2, 0)), ""))</f>
        <v/>
      </c>
      <c r="GD90" s="69" t="str" cm="1">
        <f t="array" ref="GD90">IF($X90="", "", IFERROR(INDEX($BN90:$EY90, $EZ90, MATCH(GD$8, $BN$2:$EY$2, 0)), ""))</f>
        <v/>
      </c>
      <c r="GE90" s="69" t="str" cm="1">
        <f t="array" ref="GE90">IF($X90="", "", IFERROR(INDEX($BN90:$EY90, $EZ90, MATCH(GE$8, $BN$2:$EY$2, 0)), ""))</f>
        <v/>
      </c>
      <c r="GF90" s="69" t="str" cm="1">
        <f t="array" ref="GF90">IF($X90="", "", IFERROR(INDEX($BN90:$EY90, $EZ90, MATCH(GF$8, $BN$2:$EY$2, 0)), ""))</f>
        <v/>
      </c>
      <c r="GG90" s="69" t="str" cm="1">
        <f t="array" ref="GG90">IF($X90="", "", IFERROR(INDEX($BN90:$EY90, $EZ90, MATCH(GG$8, $BN$2:$EY$2, 0)), ""))</f>
        <v/>
      </c>
      <c r="GH90" s="69" t="str" cm="1">
        <f t="array" ref="GH90">IF($X90="", "", IFERROR(INDEX($BN90:$EY90, $EZ90, MATCH(GH$8, $BN$2:$EY$2, 0)), ""))</f>
        <v/>
      </c>
      <c r="GI90" s="69" t="str" cm="1">
        <f t="array" ref="GI90">IF($X90="", "", IFERROR(INDEX($BN90:$EY90, $EZ90, MATCH(GI$8, $BN$2:$EY$2, 0)), ""))</f>
        <v/>
      </c>
      <c r="GJ90" s="69" t="str" cm="1">
        <f t="array" ref="GJ90">IF($X90="", "", IFERROR(INDEX($BN90:$EY90, $EZ90, MATCH(GJ$8, $BN$2:$EY$2, 0)), ""))</f>
        <v/>
      </c>
      <c r="GK90" s="69" t="str" cm="1">
        <f t="array" ref="GK90">IF($X90="", "", IFERROR(INDEX($BN90:$EY90, $EZ90, MATCH(GK$8, $BN$2:$EY$2, 0)), ""))</f>
        <v/>
      </c>
      <c r="GL90" s="69" t="str" cm="1">
        <f t="array" ref="GL90">IF($X90="", "", IFERROR(INDEX($BN90:$EY90, $EZ90, MATCH(GL$8, $BN$2:$EY$2, 0)), ""))</f>
        <v/>
      </c>
      <c r="GM90" s="69" t="str" cm="1">
        <f t="array" ref="GM90">IF($X90="", "", IFERROR(INDEX($BN90:$EY90, $EZ90, MATCH(GM$8, $BN$2:$EY$2, 0)), ""))</f>
        <v/>
      </c>
      <c r="GN90" s="69" t="str" cm="1">
        <f t="array" ref="GN90">IF($X90="", "", IFERROR(INDEX($BN90:$EY90, $EZ90, MATCH(GN$8, $BN$2:$EY$2, 0)), ""))</f>
        <v/>
      </c>
      <c r="GO90" s="69" t="str" cm="1">
        <f t="array" ref="GO90">IF($X90="", "", IFERROR(INDEX($BN90:$EY90, $EZ90, MATCH(GO$8, $BN$2:$EY$2, 0)), ""))</f>
        <v/>
      </c>
      <c r="GP90" s="69" t="str" cm="1">
        <f t="array" ref="GP90">IF($X90="", "", IFERROR(INDEX($BN90:$EY90, $EZ90, MATCH(GP$8, $BN$2:$EY$2, 0)), ""))</f>
        <v/>
      </c>
      <c r="GQ90" s="69" t="str" cm="1">
        <f t="array" ref="GQ90">IF($X90="", "", IFERROR(INDEX($BN90:$EY90, $EZ90, MATCH(GQ$8, $BN$2:$EY$2, 0)), ""))</f>
        <v/>
      </c>
      <c r="GR90" s="69" t="str" cm="1">
        <f t="array" ref="GR90">IF($X90="", "", IFERROR(INDEX($BN90:$EY90, $EZ90, MATCH(GR$8, $BN$2:$EY$2, 0)), ""))</f>
        <v/>
      </c>
      <c r="GS90" s="69" t="str" cm="1">
        <f t="array" ref="GS90">IF($X90="", "", IFERROR(INDEX($BN90:$EY90, $EZ90, MATCH(GS$8, $BN$2:$EY$2, 0)), ""))</f>
        <v/>
      </c>
      <c r="GT90" s="69" t="str" cm="1">
        <f t="array" ref="GT90">IF($X90="", "", IFERROR(INDEX($BN90:$EY90, $EZ90, MATCH(GT$8, $BN$2:$EY$2, 0)), ""))</f>
        <v/>
      </c>
      <c r="GU90" s="69" t="str" cm="1">
        <f t="array" ref="GU90">IF($X90="", "", IFERROR(INDEX($BN90:$EY90, $EZ90, MATCH(GU$8, $BN$2:$EY$2, 0)), ""))</f>
        <v/>
      </c>
      <c r="GV90" s="69" t="str" cm="1">
        <f t="array" ref="GV90">IF($X90="", "", IFERROR(INDEX($BN90:$EY90, $EZ90, MATCH(GV$8, $BN$2:$EY$2, 0)), ""))</f>
        <v/>
      </c>
      <c r="GW90" s="69" t="str" cm="1">
        <f t="array" ref="GW90">IF($X90="", "", IFERROR(INDEX($BN90:$EY90, $EZ90, MATCH(GW$8, $BN$2:$EY$2, 0)), ""))</f>
        <v/>
      </c>
      <c r="GX90" s="69" t="str" cm="1">
        <f t="array" ref="GX90">IF($X90="", "", IFERROR(INDEX($BN90:$EY90, $EZ90, MATCH(GX$8, $BN$2:$EY$2, 0)), ""))</f>
        <v/>
      </c>
      <c r="GY90" s="69" t="str" cm="1">
        <f t="array" ref="GY90">IF($X90="", "", IFERROR(INDEX($BN90:$EY90, $EZ90, MATCH(GY$8, $BN$2:$EY$2, 0)), ""))</f>
        <v/>
      </c>
      <c r="GZ90" s="69" t="str" cm="1">
        <f t="array" ref="GZ90">IF($X90="", "", IFERROR(INDEX($BN90:$EY90, $EZ90, MATCH(GZ$8, $BN$2:$EY$2, 0)), ""))</f>
        <v/>
      </c>
      <c r="HA90" s="69" t="str" cm="1">
        <f t="array" ref="HA90">IF($X90="", "", IFERROR(INDEX($BN90:$EY90, $EZ90, MATCH(HA$8, $BN$2:$EY$2, 0)), ""))</f>
        <v/>
      </c>
      <c r="HB90" s="69" t="str" cm="1">
        <f t="array" ref="HB90">IF($X90="", "", IFERROR(INDEX($BN90:$EY90, $EZ90, MATCH(HB$8, $BN$2:$EY$2, 0)), ""))</f>
        <v/>
      </c>
      <c r="HC90" s="69" t="str" cm="1">
        <f t="array" ref="HC90">IF($X90="", "", IFERROR(INDEX($BN90:$EY90, $EZ90, MATCH(HC$8, $BN$2:$EY$2, 0)), ""))</f>
        <v/>
      </c>
      <c r="HD90" s="69" t="str" cm="1">
        <f t="array" ref="HD90">IF($X90="", "", IFERROR(INDEX($BN90:$EY90, $EZ90, MATCH(HD$8, $BN$2:$EY$2, 0)), ""))</f>
        <v/>
      </c>
      <c r="HE90" s="69" t="str" cm="1">
        <f t="array" ref="HE90">IF($X90="", "", IFERROR(INDEX($BN90:$EY90, $EZ90, MATCH(HE$8, $BN$2:$EY$2, 0)), ""))</f>
        <v/>
      </c>
      <c r="HF90" s="69" t="str" cm="1">
        <f t="array" ref="HF90">IF($X90="", "", IFERROR(INDEX($BN90:$EY90, $EZ90, MATCH(HF$8, $BN$2:$EY$2, 0)), ""))</f>
        <v/>
      </c>
      <c r="HG90" s="69" t="str" cm="1">
        <f t="array" ref="HG90">IF($X90="", "", IFERROR(INDEX($BN90:$EY90, $EZ90, MATCH(HG$8, $BN$2:$EY$2, 0)), ""))</f>
        <v/>
      </c>
      <c r="HH90" s="69" t="str" cm="1">
        <f t="array" ref="HH90">IF($X90="", "", IFERROR(INDEX($BN90:$EY90, $EZ90, MATCH(HH$8, $BN$2:$EY$2, 0)), ""))</f>
        <v/>
      </c>
      <c r="HI90" s="69" t="str" cm="1">
        <f t="array" ref="HI90">IF($X90="", "", IFERROR(INDEX($BN90:$EY90, $EZ90, MATCH(HI$8, $BN$2:$EY$2, 0)), ""))</f>
        <v/>
      </c>
      <c r="HJ90" s="69" t="str" cm="1">
        <f t="array" ref="HJ90">IF($X90="", "", IFERROR(INDEX($BN90:$EY90, $EZ90, MATCH(HJ$8, $BN$2:$EY$2, 0)), ""))</f>
        <v/>
      </c>
      <c r="HK90" s="69" t="str" cm="1">
        <f t="array" ref="HK90">IF($X90="", "", IFERROR(INDEX($BN90:$EY90, $EZ90, MATCH(HK$8, $BN$2:$EY$2, 0)), ""))</f>
        <v/>
      </c>
      <c r="HL90" s="69" t="str" cm="1">
        <f t="array" ref="HL90">IF($X90="", "", IFERROR(INDEX($BN90:$EY90, $EZ90, MATCH(HL$8, $BN$2:$EY$2, 0)), ""))</f>
        <v/>
      </c>
      <c r="HM90" s="69" t="str" cm="1">
        <f t="array" ref="HM90">IF($X90="", "", IFERROR(INDEX($BN90:$EY90, $EZ90, MATCH(HM$8, $BN$2:$EY$2, 0)), ""))</f>
        <v/>
      </c>
      <c r="HN90" s="69" t="str" cm="1">
        <f t="array" ref="HN90">IF($X90="", "", IFERROR(INDEX($BN90:$EY90, $EZ90, MATCH(HN$8, $BN$2:$EY$2, 0)), ""))</f>
        <v/>
      </c>
      <c r="HO90" s="69" t="str" cm="1">
        <f t="array" ref="HO90">IF($X90="", "", IFERROR(INDEX($BN90:$EY90, $EZ90, MATCH(HO$8, $BN$2:$EY$2, 0)), ""))</f>
        <v/>
      </c>
      <c r="HP90" s="69" t="str" cm="1">
        <f t="array" ref="HP90">IF($X90="", "", IFERROR(INDEX($BN90:$EY90, $EZ90, MATCH(HP$8, $BN$2:$EY$2, 0)), ""))</f>
        <v/>
      </c>
      <c r="HQ90" s="69" t="str" cm="1">
        <f t="array" ref="HQ90">IF($X90="", "", IFERROR(INDEX($BN90:$EY90, $EZ90, MATCH(HQ$8, $BN$2:$EY$2, 0)), ""))</f>
        <v/>
      </c>
      <c r="HR90" s="70" t="str" cm="1">
        <f t="array" ref="HR90">IF($X90="", "", IFERROR(INDEX($BN90:$EY90, $EZ90, MATCH(HR$8, $BN$2:$EY$2, 0)), ""))</f>
        <v/>
      </c>
      <c r="HT90" s="8" t="str" cm="1">
        <f t="array" ref="HT90">IFERROR(INDEX($FA$6:$HR$6, $HS$6, MATCH(MIN($FA90:$HR90), $FA90:$HR90, 0)), "")</f>
        <v/>
      </c>
      <c r="HV90" s="8" t="str" cm="1">
        <f t="array" ref="HV90">IFERROR(INDEX(Trainers!$I$11:$I$20, MATCH(IFERROR(INDEX($FA$7:$HR$7, $HS$6, MATCH(MIN($FA90:$HR90), $FA90:$HR90, 0)), ""), Trainers!$AB$11:$AB$20, 0)), "")</f>
        <v/>
      </c>
      <c r="HX90" s="81" t="str">
        <f t="shared" si="167"/>
        <v/>
      </c>
      <c r="HY90" s="88" t="str">
        <f t="shared" si="168"/>
        <v/>
      </c>
      <c r="HZ90" s="81" t="str">
        <f t="shared" si="167"/>
        <v/>
      </c>
      <c r="IA90" s="88" t="str">
        <f t="shared" si="168"/>
        <v/>
      </c>
      <c r="IB90" s="81" t="str">
        <f t="shared" si="167"/>
        <v/>
      </c>
      <c r="IC90" s="88" t="str">
        <f t="shared" si="168"/>
        <v/>
      </c>
      <c r="ID90" s="81" t="str">
        <f t="shared" si="167"/>
        <v/>
      </c>
      <c r="IE90" s="88" t="str">
        <f t="shared" si="168"/>
        <v/>
      </c>
      <c r="IF90" s="81" t="str">
        <f t="shared" si="167"/>
        <v/>
      </c>
      <c r="IG90" s="88" t="str">
        <f t="shared" si="168"/>
        <v/>
      </c>
      <c r="IH90" s="81" t="str">
        <f t="shared" si="167"/>
        <v/>
      </c>
      <c r="II90" s="88" t="str">
        <f t="shared" si="168"/>
        <v/>
      </c>
      <c r="IJ90" s="81" t="str">
        <f t="shared" si="167"/>
        <v/>
      </c>
      <c r="IK90" s="88" t="str">
        <f t="shared" si="168"/>
        <v/>
      </c>
      <c r="IL90" s="81" t="str">
        <f t="shared" si="167"/>
        <v/>
      </c>
      <c r="IM90" s="88" t="str">
        <f t="shared" si="168"/>
        <v/>
      </c>
      <c r="IN90" s="81" t="str">
        <f t="shared" si="267"/>
        <v/>
      </c>
      <c r="IO90" s="88" t="str">
        <f t="shared" si="268"/>
        <v/>
      </c>
      <c r="IP90" s="81" t="str">
        <f t="shared" si="267"/>
        <v/>
      </c>
      <c r="IQ90" s="88" t="str">
        <f t="shared" si="268"/>
        <v/>
      </c>
      <c r="IS90" s="81" t="str" cm="1">
        <f t="array" ref="IS90">IF($X90="", "", IFERROR(INDEX($HX$3:$IQ$3, $IR$3, MATCH(IS$10, $HX90:$IQ90, 0)), ""))</f>
        <v/>
      </c>
      <c r="IT90" s="89" t="str" cm="1">
        <f t="array" ref="IT90">IF($X90="", "", IFERROR(INDEX($HX$3:$IQ$3, $IR$3, MATCH(IT$10, $HX90:$IQ90, 0)), ""))</f>
        <v/>
      </c>
      <c r="IU90" s="89" t="str" cm="1">
        <f t="array" ref="IU90">IF($X90="", "", IFERROR(INDEX($HX$3:$IQ$3, $IR$3, MATCH(IU$10, $HX90:$IQ90, 0)), ""))</f>
        <v/>
      </c>
      <c r="IV90" s="8" t="str">
        <f t="shared" si="269"/>
        <v/>
      </c>
      <c r="IX90" s="8" t="str">
        <f t="shared" si="270"/>
        <v/>
      </c>
      <c r="IZ90" s="8" t="str">
        <f>IF($BL90="", "", IFERROR(INDEX(Trainers!$AB$11:$AB$20, MATCH($BL90, Trainers!$I$11:$I$20, 0)), ""))</f>
        <v/>
      </c>
      <c r="JA90" s="78" t="str">
        <f t="shared" si="271"/>
        <v/>
      </c>
      <c r="JB90" s="8" t="str" cm="1">
        <f t="array" ref="JB90">IFERROR(INDEX($BN$7:$EY$7, $BM$7, MATCH(CONCATENATE($IZ90, " - ", $BJ90), $BN$2:$EY$2, 0)), "")</f>
        <v/>
      </c>
      <c r="JC90" s="8" t="str">
        <f t="shared" si="272"/>
        <v/>
      </c>
      <c r="JE90" s="8" t="str">
        <f>IF($HV90="", "", IFERROR(INDEX(Trainers!$AB$11:$AB$20, MATCH($HV90, Trainers!$I$11:$I$20, 0)), ""))</f>
        <v/>
      </c>
      <c r="JF90" s="78" t="str" cm="1">
        <f t="array" ref="JF90">IF(IFERROR(INDEX($F90:$L90, $Y90, MATCH($HT90, $F$9:$L$9, 0)), "")="", "", IFERROR(INDEX($F90:$L90, $Y90, MATCH($HT90, $F$9:$L$9, 0)), ""))</f>
        <v/>
      </c>
      <c r="JG90" s="8" t="str" cm="1">
        <f t="array" ref="JG90">IFERROR(INDEX($BN$7:$EY$7, $BM$7, MATCH(CONCATENATE($JE90, " - ", $HT90), $BN$2:$EY$2, 0)), "")</f>
        <v/>
      </c>
      <c r="JH90" s="8" t="str">
        <f t="shared" si="273"/>
        <v/>
      </c>
    </row>
    <row r="91" spans="1:268" x14ac:dyDescent="0.25">
      <c r="A91" s="2"/>
      <c r="B91" s="20"/>
      <c r="C91" s="21"/>
      <c r="D91" s="38"/>
      <c r="E91" s="22"/>
      <c r="F91" s="22"/>
      <c r="G91" s="22"/>
      <c r="H91" s="22"/>
      <c r="I91" s="22"/>
      <c r="J91" s="22"/>
      <c r="K91" s="22"/>
      <c r="L91" s="23"/>
      <c r="M91" s="2"/>
      <c r="N91" s="101" t="str">
        <f t="shared" si="194"/>
        <v/>
      </c>
      <c r="O91" s="2"/>
      <c r="P91" s="62"/>
      <c r="Q91" s="62"/>
      <c r="R91" s="62"/>
      <c r="X91" s="8" t="str">
        <f t="shared" si="195"/>
        <v/>
      </c>
      <c r="Z91" s="8" t="str">
        <f t="shared" si="184"/>
        <v/>
      </c>
      <c r="AA91" s="8" t="str">
        <f t="shared" si="185"/>
        <v/>
      </c>
      <c r="AB91" s="8" t="str">
        <f t="shared" si="186"/>
        <v/>
      </c>
      <c r="AC91" s="8" t="str">
        <f t="shared" si="274"/>
        <v/>
      </c>
      <c r="AD91" s="8" t="str">
        <f t="shared" si="275"/>
        <v/>
      </c>
      <c r="AE91" s="8" t="str">
        <f t="shared" si="276"/>
        <v/>
      </c>
      <c r="AF91" s="8" t="str">
        <f t="shared" si="277"/>
        <v/>
      </c>
      <c r="AG91" s="8" t="str">
        <f t="shared" si="278"/>
        <v/>
      </c>
      <c r="AH91" s="8" t="str">
        <f t="shared" si="279"/>
        <v/>
      </c>
      <c r="AI91" s="8" t="str">
        <f t="shared" si="280"/>
        <v/>
      </c>
      <c r="AJ91" s="8" t="str">
        <f t="shared" si="178"/>
        <v/>
      </c>
      <c r="AL91" s="68" t="str">
        <f t="shared" si="187"/>
        <v/>
      </c>
      <c r="AM91" s="69" t="str">
        <f t="shared" si="188"/>
        <v/>
      </c>
      <c r="AN91" s="69" t="str">
        <f t="shared" si="189"/>
        <v/>
      </c>
      <c r="AO91" s="69" t="str">
        <f t="shared" si="190"/>
        <v/>
      </c>
      <c r="AP91" s="69" t="str">
        <f t="shared" si="191"/>
        <v/>
      </c>
      <c r="AQ91" s="69" t="str">
        <f t="shared" si="192"/>
        <v/>
      </c>
      <c r="AR91" s="70" t="str">
        <f t="shared" si="193"/>
        <v/>
      </c>
      <c r="AT91" s="68" t="str">
        <f>IF($D91="", "", IFERROR(INDEX('Training Positions'!C$11:C$30, MATCH($D91, 'Training Positions'!$B$11:$B$30, 0)), ""))</f>
        <v/>
      </c>
      <c r="AU91" s="69" t="str">
        <f>IF($D91="", "", IFERROR(INDEX('Training Positions'!D$11:D$30, MATCH($D91, 'Training Positions'!$B$11:$B$30, 0)), ""))</f>
        <v/>
      </c>
      <c r="AV91" s="69" t="str">
        <f>IF($D91="", "", IFERROR(INDEX('Training Positions'!E$11:E$30, MATCH($D91, 'Training Positions'!$B$11:$B$30, 0)), ""))</f>
        <v/>
      </c>
      <c r="AW91" s="69" t="str">
        <f>IF($D91="", "", IFERROR(INDEX('Training Positions'!F$11:F$30, MATCH($D91, 'Training Positions'!$B$11:$B$30, 0)), ""))</f>
        <v/>
      </c>
      <c r="AX91" s="69" t="str">
        <f>IF($D91="", "", IFERROR(INDEX('Training Positions'!G$11:G$30, MATCH($D91, 'Training Positions'!$B$11:$B$30, 0)), ""))</f>
        <v/>
      </c>
      <c r="AY91" s="69" t="str">
        <f>IF($D91="", "", IFERROR(INDEX('Training Positions'!H$11:H$30, MATCH($D91, 'Training Positions'!$B$11:$B$30, 0)), ""))</f>
        <v/>
      </c>
      <c r="AZ91" s="70" t="str">
        <f>IF($D91="", "", IFERROR(INDEX('Training Positions'!I$11:I$30, MATCH($D91, 'Training Positions'!$B$11:$B$30, 0)), ""))</f>
        <v/>
      </c>
      <c r="BB91" s="68" t="str">
        <f t="shared" si="183"/>
        <v/>
      </c>
      <c r="BC91" s="69" t="str">
        <f t="shared" si="183"/>
        <v/>
      </c>
      <c r="BD91" s="69" t="str">
        <f t="shared" si="182"/>
        <v/>
      </c>
      <c r="BE91" s="69" t="str">
        <f t="shared" si="182"/>
        <v/>
      </c>
      <c r="BF91" s="69" t="str">
        <f t="shared" si="182"/>
        <v/>
      </c>
      <c r="BG91" s="69" t="str">
        <f t="shared" si="182"/>
        <v/>
      </c>
      <c r="BH91" s="70" t="str">
        <f t="shared" si="182"/>
        <v/>
      </c>
      <c r="BJ91" s="8" t="str" cm="1">
        <f t="array" ref="BJ91">IF($X91="", "", IFERROR(INDEX($BB$10:$BH$10, $BA$10, MATCH(MIN($BB91:$BH91), $BB91:$BH91, 0)), ""))</f>
        <v/>
      </c>
      <c r="BK91" s="78" t="str">
        <f t="shared" si="196"/>
        <v/>
      </c>
      <c r="BL91" s="8" t="str">
        <f>IF($IX91="", "", IFERROR(INDEX(Trainers!$I$11:$I$20, MATCH($IX91, Trainers!$AB$11:$AB$20, 0)), ""))</f>
        <v/>
      </c>
      <c r="BN91" s="68" t="str" cm="1">
        <f t="array" ref="BN91">IF(OR($X91="", BN$7=""), "", IFERROR(IF(IFERROR(INDEX($F91:$L91, $BM91, MATCH(BN$6, $F$9:$L$9, 0)), "")&gt;BN$7, "", IFERROR(INDEX($BB91:$BH91, $BM91, MATCH(BN$6, $BB$10:$BH$10, 0)), "")), ""))</f>
        <v/>
      </c>
      <c r="BO91" s="70" t="str" cm="1">
        <f t="array" ref="BO91">IF(OR($X91="", BO$7=""), "", IFERROR(IF(IFERROR(INDEX($F91:$L91, $BM91, MATCH(BO$6, $F$9:$L$9, 0)), "")&gt;BO$7, "", IFERROR(INDEX($BB91:$BH91, $BM91, MATCH(BO$6, $BB$10:$BH$10, 0)), "")), ""))</f>
        <v/>
      </c>
      <c r="BP91" s="68" t="str">
        <f t="shared" si="197"/>
        <v/>
      </c>
      <c r="BQ91" s="69" t="str">
        <f t="shared" si="198"/>
        <v/>
      </c>
      <c r="BR91" s="69" t="str">
        <f t="shared" si="199"/>
        <v/>
      </c>
      <c r="BS91" s="69" t="str">
        <f t="shared" si="200"/>
        <v/>
      </c>
      <c r="BT91" s="69" t="str">
        <f t="shared" si="201"/>
        <v/>
      </c>
      <c r="BU91" s="69" t="str">
        <f t="shared" si="202"/>
        <v/>
      </c>
      <c r="BV91" s="70" t="str">
        <f t="shared" si="203"/>
        <v/>
      </c>
      <c r="BW91" s="68" t="str" cm="1">
        <f t="array" ref="BW91">IF(OR($X91="", BW$7=""), "", IFERROR(IF(IFERROR(INDEX($F91:$L91, $BM91, MATCH(BW$6, $F$9:$L$9, 0)), "")&gt;BW$7, "", IFERROR(INDEX($BB91:$BH91, $BM91, MATCH(BW$6, $BB$10:$BH$10, 0)), "")), ""))</f>
        <v/>
      </c>
      <c r="BX91" s="70" t="str" cm="1">
        <f t="array" ref="BX91">IF(OR($X91="", BX$7=""), "", IFERROR(IF(IFERROR(INDEX($F91:$L91, $BM91, MATCH(BX$6, $F$9:$L$9, 0)), "")&gt;BX$7, "", IFERROR(INDEX($BB91:$BH91, $BM91, MATCH(BX$6, $BB$10:$BH$10, 0)), "")), ""))</f>
        <v/>
      </c>
      <c r="BY91" s="68" t="str">
        <f t="shared" si="204"/>
        <v/>
      </c>
      <c r="BZ91" s="69" t="str">
        <f t="shared" si="205"/>
        <v/>
      </c>
      <c r="CA91" s="69" t="str">
        <f t="shared" si="206"/>
        <v/>
      </c>
      <c r="CB91" s="69" t="str">
        <f t="shared" si="207"/>
        <v/>
      </c>
      <c r="CC91" s="69" t="str">
        <f t="shared" si="208"/>
        <v/>
      </c>
      <c r="CD91" s="69" t="str">
        <f t="shared" si="209"/>
        <v/>
      </c>
      <c r="CE91" s="70" t="str">
        <f t="shared" si="210"/>
        <v/>
      </c>
      <c r="CF91" s="68" t="str" cm="1">
        <f t="array" ref="CF91">IF(OR($X91="", CF$7=""), "", IFERROR(IF(IFERROR(INDEX($F91:$L91, $BM91, MATCH(CF$6, $F$9:$L$9, 0)), "")&gt;CF$7, "", IFERROR(INDEX($BB91:$BH91, $BM91, MATCH(CF$6, $BB$10:$BH$10, 0)), "")), ""))</f>
        <v/>
      </c>
      <c r="CG91" s="70" t="str" cm="1">
        <f t="array" ref="CG91">IF(OR($X91="", CG$7=""), "", IFERROR(IF(IFERROR(INDEX($F91:$L91, $BM91, MATCH(CG$6, $F$9:$L$9, 0)), "")&gt;CG$7, "", IFERROR(INDEX($BB91:$BH91, $BM91, MATCH(CG$6, $BB$10:$BH$10, 0)), "")), ""))</f>
        <v/>
      </c>
      <c r="CH91" s="68" t="str">
        <f t="shared" si="211"/>
        <v/>
      </c>
      <c r="CI91" s="69" t="str">
        <f t="shared" si="212"/>
        <v/>
      </c>
      <c r="CJ91" s="69" t="str">
        <f t="shared" si="213"/>
        <v/>
      </c>
      <c r="CK91" s="69" t="str">
        <f t="shared" si="214"/>
        <v/>
      </c>
      <c r="CL91" s="69" t="str">
        <f t="shared" si="215"/>
        <v/>
      </c>
      <c r="CM91" s="69" t="str">
        <f t="shared" si="216"/>
        <v/>
      </c>
      <c r="CN91" s="70" t="str">
        <f t="shared" si="217"/>
        <v/>
      </c>
      <c r="CO91" s="68" t="str" cm="1">
        <f t="array" ref="CO91">IF(OR($X91="", CO$7=""), "", IFERROR(IF(IFERROR(INDEX($F91:$L91, $BM91, MATCH(CO$6, $F$9:$L$9, 0)), "")&gt;CO$7, "", IFERROR(INDEX($BB91:$BH91, $BM91, MATCH(CO$6, $BB$10:$BH$10, 0)), "")), ""))</f>
        <v/>
      </c>
      <c r="CP91" s="70" t="str" cm="1">
        <f t="array" ref="CP91">IF(OR($X91="", CP$7=""), "", IFERROR(IF(IFERROR(INDEX($F91:$L91, $BM91, MATCH(CP$6, $F$9:$L$9, 0)), "")&gt;CP$7, "", IFERROR(INDEX($BB91:$BH91, $BM91, MATCH(CP$6, $BB$10:$BH$10, 0)), "")), ""))</f>
        <v/>
      </c>
      <c r="CQ91" s="68" t="str">
        <f t="shared" si="218"/>
        <v/>
      </c>
      <c r="CR91" s="69" t="str">
        <f t="shared" si="219"/>
        <v/>
      </c>
      <c r="CS91" s="69" t="str">
        <f t="shared" si="220"/>
        <v/>
      </c>
      <c r="CT91" s="69" t="str">
        <f t="shared" si="221"/>
        <v/>
      </c>
      <c r="CU91" s="69" t="str">
        <f t="shared" si="222"/>
        <v/>
      </c>
      <c r="CV91" s="69" t="str">
        <f t="shared" si="223"/>
        <v/>
      </c>
      <c r="CW91" s="70" t="str">
        <f t="shared" si="224"/>
        <v/>
      </c>
      <c r="CX91" s="68" t="str" cm="1">
        <f t="array" ref="CX91">IF(OR($X91="", CX$7=""), "", IFERROR(IF(IFERROR(INDEX($F91:$L91, $BM91, MATCH(CX$6, $F$9:$L$9, 0)), "")&gt;CX$7, "", IFERROR(INDEX($BB91:$BH91, $BM91, MATCH(CX$6, $BB$10:$BH$10, 0)), "")), ""))</f>
        <v/>
      </c>
      <c r="CY91" s="70" t="str" cm="1">
        <f t="array" ref="CY91">IF(OR($X91="", CY$7=""), "", IFERROR(IF(IFERROR(INDEX($F91:$L91, $BM91, MATCH(CY$6, $F$9:$L$9, 0)), "")&gt;CY$7, "", IFERROR(INDEX($BB91:$BH91, $BM91, MATCH(CY$6, $BB$10:$BH$10, 0)), "")), ""))</f>
        <v/>
      </c>
      <c r="CZ91" s="68" t="str">
        <f t="shared" si="225"/>
        <v/>
      </c>
      <c r="DA91" s="69" t="str">
        <f t="shared" si="226"/>
        <v/>
      </c>
      <c r="DB91" s="69" t="str">
        <f t="shared" si="227"/>
        <v/>
      </c>
      <c r="DC91" s="69" t="str">
        <f t="shared" si="228"/>
        <v/>
      </c>
      <c r="DD91" s="69" t="str">
        <f t="shared" si="229"/>
        <v/>
      </c>
      <c r="DE91" s="69" t="str">
        <f t="shared" si="230"/>
        <v/>
      </c>
      <c r="DF91" s="70" t="str">
        <f t="shared" si="231"/>
        <v/>
      </c>
      <c r="DG91" s="68" t="str" cm="1">
        <f t="array" ref="DG91">IF(OR($X91="", DG$7=""), "", IFERROR(IF(IFERROR(INDEX($F91:$L91, $BM91, MATCH(DG$6, $F$9:$L$9, 0)), "")&gt;DG$7, "", IFERROR(INDEX($BB91:$BH91, $BM91, MATCH(DG$6, $BB$10:$BH$10, 0)), "")), ""))</f>
        <v/>
      </c>
      <c r="DH91" s="70" t="str" cm="1">
        <f t="array" ref="DH91">IF(OR($X91="", DH$7=""), "", IFERROR(IF(IFERROR(INDEX($F91:$L91, $BM91, MATCH(DH$6, $F$9:$L$9, 0)), "")&gt;DH$7, "", IFERROR(INDEX($BB91:$BH91, $BM91, MATCH(DH$6, $BB$10:$BH$10, 0)), "")), ""))</f>
        <v/>
      </c>
      <c r="DI91" s="68" t="str">
        <f t="shared" si="232"/>
        <v/>
      </c>
      <c r="DJ91" s="69" t="str">
        <f t="shared" si="233"/>
        <v/>
      </c>
      <c r="DK91" s="69" t="str">
        <f t="shared" si="234"/>
        <v/>
      </c>
      <c r="DL91" s="69" t="str">
        <f t="shared" si="235"/>
        <v/>
      </c>
      <c r="DM91" s="69" t="str">
        <f t="shared" si="236"/>
        <v/>
      </c>
      <c r="DN91" s="69" t="str">
        <f t="shared" si="237"/>
        <v/>
      </c>
      <c r="DO91" s="70" t="str">
        <f t="shared" si="238"/>
        <v/>
      </c>
      <c r="DP91" s="68" t="str" cm="1">
        <f t="array" ref="DP91">IF(OR($X91="", DP$7=""), "", IFERROR(IF(IFERROR(INDEX($F91:$L91, $BM91, MATCH(DP$6, $F$9:$L$9, 0)), "")&gt;DP$7, "", IFERROR(INDEX($BB91:$BH91, $BM91, MATCH(DP$6, $BB$10:$BH$10, 0)), "")), ""))</f>
        <v/>
      </c>
      <c r="DQ91" s="70" t="str" cm="1">
        <f t="array" ref="DQ91">IF(OR($X91="", DQ$7=""), "", IFERROR(IF(IFERROR(INDEX($F91:$L91, $BM91, MATCH(DQ$6, $F$9:$L$9, 0)), "")&gt;DQ$7, "", IFERROR(INDEX($BB91:$BH91, $BM91, MATCH(DQ$6, $BB$10:$BH$10, 0)), "")), ""))</f>
        <v/>
      </c>
      <c r="DR91" s="68" t="str">
        <f t="shared" si="239"/>
        <v/>
      </c>
      <c r="DS91" s="69" t="str">
        <f t="shared" si="240"/>
        <v/>
      </c>
      <c r="DT91" s="69" t="str">
        <f t="shared" si="241"/>
        <v/>
      </c>
      <c r="DU91" s="69" t="str">
        <f t="shared" si="242"/>
        <v/>
      </c>
      <c r="DV91" s="69" t="str">
        <f t="shared" si="243"/>
        <v/>
      </c>
      <c r="DW91" s="69" t="str">
        <f t="shared" si="244"/>
        <v/>
      </c>
      <c r="DX91" s="70" t="str">
        <f t="shared" si="245"/>
        <v/>
      </c>
      <c r="DY91" s="68" t="str" cm="1">
        <f t="array" ref="DY91">IF(OR($X91="", DY$7=""), "", IFERROR(IF(IFERROR(INDEX($F91:$L91, $BM91, MATCH(DY$6, $F$9:$L$9, 0)), "")&gt;DY$7, "", IFERROR(INDEX($BB91:$BH91, $BM91, MATCH(DY$6, $BB$10:$BH$10, 0)), "")), ""))</f>
        <v/>
      </c>
      <c r="DZ91" s="70" t="str" cm="1">
        <f t="array" ref="DZ91">IF(OR($X91="", DZ$7=""), "", IFERROR(IF(IFERROR(INDEX($F91:$L91, $BM91, MATCH(DZ$6, $F$9:$L$9, 0)), "")&gt;DZ$7, "", IFERROR(INDEX($BB91:$BH91, $BM91, MATCH(DZ$6, $BB$10:$BH$10, 0)), "")), ""))</f>
        <v/>
      </c>
      <c r="EA91" s="68" t="str">
        <f t="shared" si="246"/>
        <v/>
      </c>
      <c r="EB91" s="69" t="str">
        <f t="shared" si="247"/>
        <v/>
      </c>
      <c r="EC91" s="69" t="str">
        <f t="shared" si="248"/>
        <v/>
      </c>
      <c r="ED91" s="69" t="str">
        <f t="shared" si="249"/>
        <v/>
      </c>
      <c r="EE91" s="69" t="str">
        <f t="shared" si="250"/>
        <v/>
      </c>
      <c r="EF91" s="69" t="str">
        <f t="shared" si="251"/>
        <v/>
      </c>
      <c r="EG91" s="70" t="str">
        <f t="shared" si="252"/>
        <v/>
      </c>
      <c r="EH91" s="68" t="str" cm="1">
        <f t="array" ref="EH91">IF(OR($X91="", EH$7=""), "", IFERROR(IF(IFERROR(INDEX($F91:$L91, $BM91, MATCH(EH$6, $F$9:$L$9, 0)), "")&gt;EH$7, "", IFERROR(INDEX($BB91:$BH91, $BM91, MATCH(EH$6, $BB$10:$BH$10, 0)), "")), ""))</f>
        <v/>
      </c>
      <c r="EI91" s="70" t="str" cm="1">
        <f t="array" ref="EI91">IF(OR($X91="", EI$7=""), "", IFERROR(IF(IFERROR(INDEX($F91:$L91, $BM91, MATCH(EI$6, $F$9:$L$9, 0)), "")&gt;EI$7, "", IFERROR(INDEX($BB91:$BH91, $BM91, MATCH(EI$6, $BB$10:$BH$10, 0)), "")), ""))</f>
        <v/>
      </c>
      <c r="EJ91" s="68" t="str">
        <f t="shared" si="253"/>
        <v/>
      </c>
      <c r="EK91" s="69" t="str">
        <f t="shared" si="254"/>
        <v/>
      </c>
      <c r="EL91" s="69" t="str">
        <f t="shared" si="255"/>
        <v/>
      </c>
      <c r="EM91" s="69" t="str">
        <f t="shared" si="256"/>
        <v/>
      </c>
      <c r="EN91" s="69" t="str">
        <f t="shared" si="257"/>
        <v/>
      </c>
      <c r="EO91" s="69" t="str">
        <f t="shared" si="258"/>
        <v/>
      </c>
      <c r="EP91" s="70" t="str">
        <f t="shared" si="259"/>
        <v/>
      </c>
      <c r="EQ91" s="68" t="str" cm="1">
        <f t="array" ref="EQ91">IF(OR($X91="", EQ$7=""), "", IFERROR(IF(IFERROR(INDEX($F91:$L91, $BM91, MATCH(EQ$6, $F$9:$L$9, 0)), "")&gt;EQ$7, "", IFERROR(INDEX($BB91:$BH91, $BM91, MATCH(EQ$6, $BB$10:$BH$10, 0)), "")), ""))</f>
        <v/>
      </c>
      <c r="ER91" s="70" t="str" cm="1">
        <f t="array" ref="ER91">IF(OR($X91="", ER$7=""), "", IFERROR(IF(IFERROR(INDEX($F91:$L91, $BM91, MATCH(ER$6, $F$9:$L$9, 0)), "")&gt;ER$7, "", IFERROR(INDEX($BB91:$BH91, $BM91, MATCH(ER$6, $BB$10:$BH$10, 0)), "")), ""))</f>
        <v/>
      </c>
      <c r="ES91" s="68" t="str">
        <f t="shared" si="260"/>
        <v/>
      </c>
      <c r="ET91" s="69" t="str">
        <f t="shared" si="261"/>
        <v/>
      </c>
      <c r="EU91" s="69" t="str">
        <f t="shared" si="262"/>
        <v/>
      </c>
      <c r="EV91" s="69" t="str">
        <f t="shared" si="263"/>
        <v/>
      </c>
      <c r="EW91" s="69" t="str">
        <f t="shared" si="264"/>
        <v/>
      </c>
      <c r="EX91" s="69" t="str">
        <f t="shared" si="265"/>
        <v/>
      </c>
      <c r="EY91" s="70" t="str">
        <f t="shared" si="266"/>
        <v/>
      </c>
      <c r="FA91" s="68" t="str" cm="1">
        <f t="array" ref="FA91">IF($X91="", "", IFERROR(INDEX($BN91:$EY91, $EZ91, MATCH(FA$8, $BN$2:$EY$2, 0)), ""))</f>
        <v/>
      </c>
      <c r="FB91" s="69" t="str" cm="1">
        <f t="array" ref="FB91">IF($X91="", "", IFERROR(INDEX($BN91:$EY91, $EZ91, MATCH(FB$8, $BN$2:$EY$2, 0)), ""))</f>
        <v/>
      </c>
      <c r="FC91" s="69" t="str" cm="1">
        <f t="array" ref="FC91">IF($X91="", "", IFERROR(INDEX($BN91:$EY91, $EZ91, MATCH(FC$8, $BN$2:$EY$2, 0)), ""))</f>
        <v/>
      </c>
      <c r="FD91" s="69" t="str" cm="1">
        <f t="array" ref="FD91">IF($X91="", "", IFERROR(INDEX($BN91:$EY91, $EZ91, MATCH(FD$8, $BN$2:$EY$2, 0)), ""))</f>
        <v/>
      </c>
      <c r="FE91" s="69" t="str" cm="1">
        <f t="array" ref="FE91">IF($X91="", "", IFERROR(INDEX($BN91:$EY91, $EZ91, MATCH(FE$8, $BN$2:$EY$2, 0)), ""))</f>
        <v/>
      </c>
      <c r="FF91" s="69" t="str" cm="1">
        <f t="array" ref="FF91">IF($X91="", "", IFERROR(INDEX($BN91:$EY91, $EZ91, MATCH(FF$8, $BN$2:$EY$2, 0)), ""))</f>
        <v/>
      </c>
      <c r="FG91" s="69" t="str" cm="1">
        <f t="array" ref="FG91">IF($X91="", "", IFERROR(INDEX($BN91:$EY91, $EZ91, MATCH(FG$8, $BN$2:$EY$2, 0)), ""))</f>
        <v/>
      </c>
      <c r="FH91" s="69" t="str" cm="1">
        <f t="array" ref="FH91">IF($X91="", "", IFERROR(INDEX($BN91:$EY91, $EZ91, MATCH(FH$8, $BN$2:$EY$2, 0)), ""))</f>
        <v/>
      </c>
      <c r="FI91" s="69" t="str" cm="1">
        <f t="array" ref="FI91">IF($X91="", "", IFERROR(INDEX($BN91:$EY91, $EZ91, MATCH(FI$8, $BN$2:$EY$2, 0)), ""))</f>
        <v/>
      </c>
      <c r="FJ91" s="69" t="str" cm="1">
        <f t="array" ref="FJ91">IF($X91="", "", IFERROR(INDEX($BN91:$EY91, $EZ91, MATCH(FJ$8, $BN$2:$EY$2, 0)), ""))</f>
        <v/>
      </c>
      <c r="FK91" s="69" t="str" cm="1">
        <f t="array" ref="FK91">IF($X91="", "", IFERROR(INDEX($BN91:$EY91, $EZ91, MATCH(FK$8, $BN$2:$EY$2, 0)), ""))</f>
        <v/>
      </c>
      <c r="FL91" s="69" t="str" cm="1">
        <f t="array" ref="FL91">IF($X91="", "", IFERROR(INDEX($BN91:$EY91, $EZ91, MATCH(FL$8, $BN$2:$EY$2, 0)), ""))</f>
        <v/>
      </c>
      <c r="FM91" s="69" t="str" cm="1">
        <f t="array" ref="FM91">IF($X91="", "", IFERROR(INDEX($BN91:$EY91, $EZ91, MATCH(FM$8, $BN$2:$EY$2, 0)), ""))</f>
        <v/>
      </c>
      <c r="FN91" s="69" t="str" cm="1">
        <f t="array" ref="FN91">IF($X91="", "", IFERROR(INDEX($BN91:$EY91, $EZ91, MATCH(FN$8, $BN$2:$EY$2, 0)), ""))</f>
        <v/>
      </c>
      <c r="FO91" s="69" t="str" cm="1">
        <f t="array" ref="FO91">IF($X91="", "", IFERROR(INDEX($BN91:$EY91, $EZ91, MATCH(FO$8, $BN$2:$EY$2, 0)), ""))</f>
        <v/>
      </c>
      <c r="FP91" s="69" t="str" cm="1">
        <f t="array" ref="FP91">IF($X91="", "", IFERROR(INDEX($BN91:$EY91, $EZ91, MATCH(FP$8, $BN$2:$EY$2, 0)), ""))</f>
        <v/>
      </c>
      <c r="FQ91" s="69" t="str" cm="1">
        <f t="array" ref="FQ91">IF($X91="", "", IFERROR(INDEX($BN91:$EY91, $EZ91, MATCH(FQ$8, $BN$2:$EY$2, 0)), ""))</f>
        <v/>
      </c>
      <c r="FR91" s="69" t="str" cm="1">
        <f t="array" ref="FR91">IF($X91="", "", IFERROR(INDEX($BN91:$EY91, $EZ91, MATCH(FR$8, $BN$2:$EY$2, 0)), ""))</f>
        <v/>
      </c>
      <c r="FS91" s="69" t="str" cm="1">
        <f t="array" ref="FS91">IF($X91="", "", IFERROR(INDEX($BN91:$EY91, $EZ91, MATCH(FS$8, $BN$2:$EY$2, 0)), ""))</f>
        <v/>
      </c>
      <c r="FT91" s="69" t="str" cm="1">
        <f t="array" ref="FT91">IF($X91="", "", IFERROR(INDEX($BN91:$EY91, $EZ91, MATCH(FT$8, $BN$2:$EY$2, 0)), ""))</f>
        <v/>
      </c>
      <c r="FU91" s="69" t="str" cm="1">
        <f t="array" ref="FU91">IF($X91="", "", IFERROR(INDEX($BN91:$EY91, $EZ91, MATCH(FU$8, $BN$2:$EY$2, 0)), ""))</f>
        <v/>
      </c>
      <c r="FV91" s="69" t="str" cm="1">
        <f t="array" ref="FV91">IF($X91="", "", IFERROR(INDEX($BN91:$EY91, $EZ91, MATCH(FV$8, $BN$2:$EY$2, 0)), ""))</f>
        <v/>
      </c>
      <c r="FW91" s="69" t="str" cm="1">
        <f t="array" ref="FW91">IF($X91="", "", IFERROR(INDEX($BN91:$EY91, $EZ91, MATCH(FW$8, $BN$2:$EY$2, 0)), ""))</f>
        <v/>
      </c>
      <c r="FX91" s="69" t="str" cm="1">
        <f t="array" ref="FX91">IF($X91="", "", IFERROR(INDEX($BN91:$EY91, $EZ91, MATCH(FX$8, $BN$2:$EY$2, 0)), ""))</f>
        <v/>
      </c>
      <c r="FY91" s="69" t="str" cm="1">
        <f t="array" ref="FY91">IF($X91="", "", IFERROR(INDEX($BN91:$EY91, $EZ91, MATCH(FY$8, $BN$2:$EY$2, 0)), ""))</f>
        <v/>
      </c>
      <c r="FZ91" s="69" t="str" cm="1">
        <f t="array" ref="FZ91">IF($X91="", "", IFERROR(INDEX($BN91:$EY91, $EZ91, MATCH(FZ$8, $BN$2:$EY$2, 0)), ""))</f>
        <v/>
      </c>
      <c r="GA91" s="69" t="str" cm="1">
        <f t="array" ref="GA91">IF($X91="", "", IFERROR(INDEX($BN91:$EY91, $EZ91, MATCH(GA$8, $BN$2:$EY$2, 0)), ""))</f>
        <v/>
      </c>
      <c r="GB91" s="69" t="str" cm="1">
        <f t="array" ref="GB91">IF($X91="", "", IFERROR(INDEX($BN91:$EY91, $EZ91, MATCH(GB$8, $BN$2:$EY$2, 0)), ""))</f>
        <v/>
      </c>
      <c r="GC91" s="69" t="str" cm="1">
        <f t="array" ref="GC91">IF($X91="", "", IFERROR(INDEX($BN91:$EY91, $EZ91, MATCH(GC$8, $BN$2:$EY$2, 0)), ""))</f>
        <v/>
      </c>
      <c r="GD91" s="69" t="str" cm="1">
        <f t="array" ref="GD91">IF($X91="", "", IFERROR(INDEX($BN91:$EY91, $EZ91, MATCH(GD$8, $BN$2:$EY$2, 0)), ""))</f>
        <v/>
      </c>
      <c r="GE91" s="69" t="str" cm="1">
        <f t="array" ref="GE91">IF($X91="", "", IFERROR(INDEX($BN91:$EY91, $EZ91, MATCH(GE$8, $BN$2:$EY$2, 0)), ""))</f>
        <v/>
      </c>
      <c r="GF91" s="69" t="str" cm="1">
        <f t="array" ref="GF91">IF($X91="", "", IFERROR(INDEX($BN91:$EY91, $EZ91, MATCH(GF$8, $BN$2:$EY$2, 0)), ""))</f>
        <v/>
      </c>
      <c r="GG91" s="69" t="str" cm="1">
        <f t="array" ref="GG91">IF($X91="", "", IFERROR(INDEX($BN91:$EY91, $EZ91, MATCH(GG$8, $BN$2:$EY$2, 0)), ""))</f>
        <v/>
      </c>
      <c r="GH91" s="69" t="str" cm="1">
        <f t="array" ref="GH91">IF($X91="", "", IFERROR(INDEX($BN91:$EY91, $EZ91, MATCH(GH$8, $BN$2:$EY$2, 0)), ""))</f>
        <v/>
      </c>
      <c r="GI91" s="69" t="str" cm="1">
        <f t="array" ref="GI91">IF($X91="", "", IFERROR(INDEX($BN91:$EY91, $EZ91, MATCH(GI$8, $BN$2:$EY$2, 0)), ""))</f>
        <v/>
      </c>
      <c r="GJ91" s="69" t="str" cm="1">
        <f t="array" ref="GJ91">IF($X91="", "", IFERROR(INDEX($BN91:$EY91, $EZ91, MATCH(GJ$8, $BN$2:$EY$2, 0)), ""))</f>
        <v/>
      </c>
      <c r="GK91" s="69" t="str" cm="1">
        <f t="array" ref="GK91">IF($X91="", "", IFERROR(INDEX($BN91:$EY91, $EZ91, MATCH(GK$8, $BN$2:$EY$2, 0)), ""))</f>
        <v/>
      </c>
      <c r="GL91" s="69" t="str" cm="1">
        <f t="array" ref="GL91">IF($X91="", "", IFERROR(INDEX($BN91:$EY91, $EZ91, MATCH(GL$8, $BN$2:$EY$2, 0)), ""))</f>
        <v/>
      </c>
      <c r="GM91" s="69" t="str" cm="1">
        <f t="array" ref="GM91">IF($X91="", "", IFERROR(INDEX($BN91:$EY91, $EZ91, MATCH(GM$8, $BN$2:$EY$2, 0)), ""))</f>
        <v/>
      </c>
      <c r="GN91" s="69" t="str" cm="1">
        <f t="array" ref="GN91">IF($X91="", "", IFERROR(INDEX($BN91:$EY91, $EZ91, MATCH(GN$8, $BN$2:$EY$2, 0)), ""))</f>
        <v/>
      </c>
      <c r="GO91" s="69" t="str" cm="1">
        <f t="array" ref="GO91">IF($X91="", "", IFERROR(INDEX($BN91:$EY91, $EZ91, MATCH(GO$8, $BN$2:$EY$2, 0)), ""))</f>
        <v/>
      </c>
      <c r="GP91" s="69" t="str" cm="1">
        <f t="array" ref="GP91">IF($X91="", "", IFERROR(INDEX($BN91:$EY91, $EZ91, MATCH(GP$8, $BN$2:$EY$2, 0)), ""))</f>
        <v/>
      </c>
      <c r="GQ91" s="69" t="str" cm="1">
        <f t="array" ref="GQ91">IF($X91="", "", IFERROR(INDEX($BN91:$EY91, $EZ91, MATCH(GQ$8, $BN$2:$EY$2, 0)), ""))</f>
        <v/>
      </c>
      <c r="GR91" s="69" t="str" cm="1">
        <f t="array" ref="GR91">IF($X91="", "", IFERROR(INDEX($BN91:$EY91, $EZ91, MATCH(GR$8, $BN$2:$EY$2, 0)), ""))</f>
        <v/>
      </c>
      <c r="GS91" s="69" t="str" cm="1">
        <f t="array" ref="GS91">IF($X91="", "", IFERROR(INDEX($BN91:$EY91, $EZ91, MATCH(GS$8, $BN$2:$EY$2, 0)), ""))</f>
        <v/>
      </c>
      <c r="GT91" s="69" t="str" cm="1">
        <f t="array" ref="GT91">IF($X91="", "", IFERROR(INDEX($BN91:$EY91, $EZ91, MATCH(GT$8, $BN$2:$EY$2, 0)), ""))</f>
        <v/>
      </c>
      <c r="GU91" s="69" t="str" cm="1">
        <f t="array" ref="GU91">IF($X91="", "", IFERROR(INDEX($BN91:$EY91, $EZ91, MATCH(GU$8, $BN$2:$EY$2, 0)), ""))</f>
        <v/>
      </c>
      <c r="GV91" s="69" t="str" cm="1">
        <f t="array" ref="GV91">IF($X91="", "", IFERROR(INDEX($BN91:$EY91, $EZ91, MATCH(GV$8, $BN$2:$EY$2, 0)), ""))</f>
        <v/>
      </c>
      <c r="GW91" s="69" t="str" cm="1">
        <f t="array" ref="GW91">IF($X91="", "", IFERROR(INDEX($BN91:$EY91, $EZ91, MATCH(GW$8, $BN$2:$EY$2, 0)), ""))</f>
        <v/>
      </c>
      <c r="GX91" s="69" t="str" cm="1">
        <f t="array" ref="GX91">IF($X91="", "", IFERROR(INDEX($BN91:$EY91, $EZ91, MATCH(GX$8, $BN$2:$EY$2, 0)), ""))</f>
        <v/>
      </c>
      <c r="GY91" s="69" t="str" cm="1">
        <f t="array" ref="GY91">IF($X91="", "", IFERROR(INDEX($BN91:$EY91, $EZ91, MATCH(GY$8, $BN$2:$EY$2, 0)), ""))</f>
        <v/>
      </c>
      <c r="GZ91" s="69" t="str" cm="1">
        <f t="array" ref="GZ91">IF($X91="", "", IFERROR(INDEX($BN91:$EY91, $EZ91, MATCH(GZ$8, $BN$2:$EY$2, 0)), ""))</f>
        <v/>
      </c>
      <c r="HA91" s="69" t="str" cm="1">
        <f t="array" ref="HA91">IF($X91="", "", IFERROR(INDEX($BN91:$EY91, $EZ91, MATCH(HA$8, $BN$2:$EY$2, 0)), ""))</f>
        <v/>
      </c>
      <c r="HB91" s="69" t="str" cm="1">
        <f t="array" ref="HB91">IF($X91="", "", IFERROR(INDEX($BN91:$EY91, $EZ91, MATCH(HB$8, $BN$2:$EY$2, 0)), ""))</f>
        <v/>
      </c>
      <c r="HC91" s="69" t="str" cm="1">
        <f t="array" ref="HC91">IF($X91="", "", IFERROR(INDEX($BN91:$EY91, $EZ91, MATCH(HC$8, $BN$2:$EY$2, 0)), ""))</f>
        <v/>
      </c>
      <c r="HD91" s="69" t="str" cm="1">
        <f t="array" ref="HD91">IF($X91="", "", IFERROR(INDEX($BN91:$EY91, $EZ91, MATCH(HD$8, $BN$2:$EY$2, 0)), ""))</f>
        <v/>
      </c>
      <c r="HE91" s="69" t="str" cm="1">
        <f t="array" ref="HE91">IF($X91="", "", IFERROR(INDEX($BN91:$EY91, $EZ91, MATCH(HE$8, $BN$2:$EY$2, 0)), ""))</f>
        <v/>
      </c>
      <c r="HF91" s="69" t="str" cm="1">
        <f t="array" ref="HF91">IF($X91="", "", IFERROR(INDEX($BN91:$EY91, $EZ91, MATCH(HF$8, $BN$2:$EY$2, 0)), ""))</f>
        <v/>
      </c>
      <c r="HG91" s="69" t="str" cm="1">
        <f t="array" ref="HG91">IF($X91="", "", IFERROR(INDEX($BN91:$EY91, $EZ91, MATCH(HG$8, $BN$2:$EY$2, 0)), ""))</f>
        <v/>
      </c>
      <c r="HH91" s="69" t="str" cm="1">
        <f t="array" ref="HH91">IF($X91="", "", IFERROR(INDEX($BN91:$EY91, $EZ91, MATCH(HH$8, $BN$2:$EY$2, 0)), ""))</f>
        <v/>
      </c>
      <c r="HI91" s="69" t="str" cm="1">
        <f t="array" ref="HI91">IF($X91="", "", IFERROR(INDEX($BN91:$EY91, $EZ91, MATCH(HI$8, $BN$2:$EY$2, 0)), ""))</f>
        <v/>
      </c>
      <c r="HJ91" s="69" t="str" cm="1">
        <f t="array" ref="HJ91">IF($X91="", "", IFERROR(INDEX($BN91:$EY91, $EZ91, MATCH(HJ$8, $BN$2:$EY$2, 0)), ""))</f>
        <v/>
      </c>
      <c r="HK91" s="69" t="str" cm="1">
        <f t="array" ref="HK91">IF($X91="", "", IFERROR(INDEX($BN91:$EY91, $EZ91, MATCH(HK$8, $BN$2:$EY$2, 0)), ""))</f>
        <v/>
      </c>
      <c r="HL91" s="69" t="str" cm="1">
        <f t="array" ref="HL91">IF($X91="", "", IFERROR(INDEX($BN91:$EY91, $EZ91, MATCH(HL$8, $BN$2:$EY$2, 0)), ""))</f>
        <v/>
      </c>
      <c r="HM91" s="69" t="str" cm="1">
        <f t="array" ref="HM91">IF($X91="", "", IFERROR(INDEX($BN91:$EY91, $EZ91, MATCH(HM$8, $BN$2:$EY$2, 0)), ""))</f>
        <v/>
      </c>
      <c r="HN91" s="69" t="str" cm="1">
        <f t="array" ref="HN91">IF($X91="", "", IFERROR(INDEX($BN91:$EY91, $EZ91, MATCH(HN$8, $BN$2:$EY$2, 0)), ""))</f>
        <v/>
      </c>
      <c r="HO91" s="69" t="str" cm="1">
        <f t="array" ref="HO91">IF($X91="", "", IFERROR(INDEX($BN91:$EY91, $EZ91, MATCH(HO$8, $BN$2:$EY$2, 0)), ""))</f>
        <v/>
      </c>
      <c r="HP91" s="69" t="str" cm="1">
        <f t="array" ref="HP91">IF($X91="", "", IFERROR(INDEX($BN91:$EY91, $EZ91, MATCH(HP$8, $BN$2:$EY$2, 0)), ""))</f>
        <v/>
      </c>
      <c r="HQ91" s="69" t="str" cm="1">
        <f t="array" ref="HQ91">IF($X91="", "", IFERROR(INDEX($BN91:$EY91, $EZ91, MATCH(HQ$8, $BN$2:$EY$2, 0)), ""))</f>
        <v/>
      </c>
      <c r="HR91" s="70" t="str" cm="1">
        <f t="array" ref="HR91">IF($X91="", "", IFERROR(INDEX($BN91:$EY91, $EZ91, MATCH(HR$8, $BN$2:$EY$2, 0)), ""))</f>
        <v/>
      </c>
      <c r="HT91" s="8" t="str" cm="1">
        <f t="array" ref="HT91">IFERROR(INDEX($FA$6:$HR$6, $HS$6, MATCH(MIN($FA91:$HR91), $FA91:$HR91, 0)), "")</f>
        <v/>
      </c>
      <c r="HV91" s="8" t="str" cm="1">
        <f t="array" ref="HV91">IFERROR(INDEX(Trainers!$I$11:$I$20, MATCH(IFERROR(INDEX($FA$7:$HR$7, $HS$6, MATCH(MIN($FA91:$HR91), $FA91:$HR91, 0)), ""), Trainers!$AB$11:$AB$20, 0)), "")</f>
        <v/>
      </c>
      <c r="HX91" s="81" t="str">
        <f t="shared" si="167"/>
        <v/>
      </c>
      <c r="HY91" s="88" t="str">
        <f t="shared" si="168"/>
        <v/>
      </c>
      <c r="HZ91" s="81" t="str">
        <f t="shared" si="167"/>
        <v/>
      </c>
      <c r="IA91" s="88" t="str">
        <f t="shared" si="168"/>
        <v/>
      </c>
      <c r="IB91" s="81" t="str">
        <f t="shared" si="167"/>
        <v/>
      </c>
      <c r="IC91" s="88" t="str">
        <f t="shared" si="168"/>
        <v/>
      </c>
      <c r="ID91" s="81" t="str">
        <f t="shared" si="167"/>
        <v/>
      </c>
      <c r="IE91" s="88" t="str">
        <f t="shared" si="168"/>
        <v/>
      </c>
      <c r="IF91" s="81" t="str">
        <f t="shared" si="167"/>
        <v/>
      </c>
      <c r="IG91" s="88" t="str">
        <f t="shared" si="168"/>
        <v/>
      </c>
      <c r="IH91" s="81" t="str">
        <f t="shared" si="167"/>
        <v/>
      </c>
      <c r="II91" s="88" t="str">
        <f t="shared" si="168"/>
        <v/>
      </c>
      <c r="IJ91" s="81" t="str">
        <f t="shared" si="167"/>
        <v/>
      </c>
      <c r="IK91" s="88" t="str">
        <f t="shared" si="168"/>
        <v/>
      </c>
      <c r="IL91" s="81" t="str">
        <f t="shared" si="167"/>
        <v/>
      </c>
      <c r="IM91" s="88" t="str">
        <f t="shared" si="168"/>
        <v/>
      </c>
      <c r="IN91" s="81" t="str">
        <f t="shared" si="267"/>
        <v/>
      </c>
      <c r="IO91" s="88" t="str">
        <f t="shared" si="268"/>
        <v/>
      </c>
      <c r="IP91" s="81" t="str">
        <f t="shared" si="267"/>
        <v/>
      </c>
      <c r="IQ91" s="88" t="str">
        <f t="shared" si="268"/>
        <v/>
      </c>
      <c r="IS91" s="81" t="str" cm="1">
        <f t="array" ref="IS91">IF($X91="", "", IFERROR(INDEX($HX$3:$IQ$3, $IR$3, MATCH(IS$10, $HX91:$IQ91, 0)), ""))</f>
        <v/>
      </c>
      <c r="IT91" s="89" t="str" cm="1">
        <f t="array" ref="IT91">IF($X91="", "", IFERROR(INDEX($HX$3:$IQ$3, $IR$3, MATCH(IT$10, $HX91:$IQ91, 0)), ""))</f>
        <v/>
      </c>
      <c r="IU91" s="89" t="str" cm="1">
        <f t="array" ref="IU91">IF($X91="", "", IFERROR(INDEX($HX$3:$IQ$3, $IR$3, MATCH(IU$10, $HX91:$IQ91, 0)), ""))</f>
        <v/>
      </c>
      <c r="IV91" s="8" t="str">
        <f t="shared" si="269"/>
        <v/>
      </c>
      <c r="IX91" s="8" t="str">
        <f t="shared" si="270"/>
        <v/>
      </c>
      <c r="IZ91" s="8" t="str">
        <f>IF($BL91="", "", IFERROR(INDEX(Trainers!$AB$11:$AB$20, MATCH($BL91, Trainers!$I$11:$I$20, 0)), ""))</f>
        <v/>
      </c>
      <c r="JA91" s="78" t="str">
        <f t="shared" si="271"/>
        <v/>
      </c>
      <c r="JB91" s="8" t="str" cm="1">
        <f t="array" ref="JB91">IFERROR(INDEX($BN$7:$EY$7, $BM$7, MATCH(CONCATENATE($IZ91, " - ", $BJ91), $BN$2:$EY$2, 0)), "")</f>
        <v/>
      </c>
      <c r="JC91" s="8" t="str">
        <f t="shared" si="272"/>
        <v/>
      </c>
      <c r="JE91" s="8" t="str">
        <f>IF($HV91="", "", IFERROR(INDEX(Trainers!$AB$11:$AB$20, MATCH($HV91, Trainers!$I$11:$I$20, 0)), ""))</f>
        <v/>
      </c>
      <c r="JF91" s="78" t="str" cm="1">
        <f t="array" ref="JF91">IF(IFERROR(INDEX($F91:$L91, $Y91, MATCH($HT91, $F$9:$L$9, 0)), "")="", "", IFERROR(INDEX($F91:$L91, $Y91, MATCH($HT91, $F$9:$L$9, 0)), ""))</f>
        <v/>
      </c>
      <c r="JG91" s="8" t="str" cm="1">
        <f t="array" ref="JG91">IFERROR(INDEX($BN$7:$EY$7, $BM$7, MATCH(CONCATENATE($JE91, " - ", $HT91), $BN$2:$EY$2, 0)), "")</f>
        <v/>
      </c>
      <c r="JH91" s="8" t="str">
        <f t="shared" si="273"/>
        <v/>
      </c>
    </row>
    <row r="92" spans="1:268" x14ac:dyDescent="0.25">
      <c r="A92" s="2"/>
      <c r="B92" s="20"/>
      <c r="C92" s="21"/>
      <c r="D92" s="38"/>
      <c r="E92" s="22"/>
      <c r="F92" s="22"/>
      <c r="G92" s="22"/>
      <c r="H92" s="22"/>
      <c r="I92" s="22"/>
      <c r="J92" s="22"/>
      <c r="K92" s="22"/>
      <c r="L92" s="23"/>
      <c r="M92" s="2"/>
      <c r="N92" s="101" t="str">
        <f t="shared" si="194"/>
        <v/>
      </c>
      <c r="O92" s="2"/>
      <c r="P92" s="62"/>
      <c r="Q92" s="62"/>
      <c r="R92" s="62"/>
      <c r="X92" s="8" t="str">
        <f t="shared" si="195"/>
        <v/>
      </c>
      <c r="Z92" s="8" t="str">
        <f t="shared" si="184"/>
        <v/>
      </c>
      <c r="AA92" s="8" t="str">
        <f t="shared" si="185"/>
        <v/>
      </c>
      <c r="AB92" s="8" t="str">
        <f t="shared" si="186"/>
        <v/>
      </c>
      <c r="AC92" s="8" t="str">
        <f t="shared" si="274"/>
        <v/>
      </c>
      <c r="AD92" s="8" t="str">
        <f t="shared" si="275"/>
        <v/>
      </c>
      <c r="AE92" s="8" t="str">
        <f t="shared" si="276"/>
        <v/>
      </c>
      <c r="AF92" s="8" t="str">
        <f t="shared" si="277"/>
        <v/>
      </c>
      <c r="AG92" s="8" t="str">
        <f t="shared" si="278"/>
        <v/>
      </c>
      <c r="AH92" s="8" t="str">
        <f t="shared" si="279"/>
        <v/>
      </c>
      <c r="AI92" s="8" t="str">
        <f t="shared" si="280"/>
        <v/>
      </c>
      <c r="AJ92" s="8" t="str">
        <f t="shared" si="178"/>
        <v/>
      </c>
      <c r="AL92" s="68" t="str">
        <f t="shared" si="187"/>
        <v/>
      </c>
      <c r="AM92" s="69" t="str">
        <f t="shared" si="188"/>
        <v/>
      </c>
      <c r="AN92" s="69" t="str">
        <f t="shared" si="189"/>
        <v/>
      </c>
      <c r="AO92" s="69" t="str">
        <f t="shared" si="190"/>
        <v/>
      </c>
      <c r="AP92" s="69" t="str">
        <f t="shared" si="191"/>
        <v/>
      </c>
      <c r="AQ92" s="69" t="str">
        <f t="shared" si="192"/>
        <v/>
      </c>
      <c r="AR92" s="70" t="str">
        <f t="shared" si="193"/>
        <v/>
      </c>
      <c r="AT92" s="68" t="str">
        <f>IF($D92="", "", IFERROR(INDEX('Training Positions'!C$11:C$30, MATCH($D92, 'Training Positions'!$B$11:$B$30, 0)), ""))</f>
        <v/>
      </c>
      <c r="AU92" s="69" t="str">
        <f>IF($D92="", "", IFERROR(INDEX('Training Positions'!D$11:D$30, MATCH($D92, 'Training Positions'!$B$11:$B$30, 0)), ""))</f>
        <v/>
      </c>
      <c r="AV92" s="69" t="str">
        <f>IF($D92="", "", IFERROR(INDEX('Training Positions'!E$11:E$30, MATCH($D92, 'Training Positions'!$B$11:$B$30, 0)), ""))</f>
        <v/>
      </c>
      <c r="AW92" s="69" t="str">
        <f>IF($D92="", "", IFERROR(INDEX('Training Positions'!F$11:F$30, MATCH($D92, 'Training Positions'!$B$11:$B$30, 0)), ""))</f>
        <v/>
      </c>
      <c r="AX92" s="69" t="str">
        <f>IF($D92="", "", IFERROR(INDEX('Training Positions'!G$11:G$30, MATCH($D92, 'Training Positions'!$B$11:$B$30, 0)), ""))</f>
        <v/>
      </c>
      <c r="AY92" s="69" t="str">
        <f>IF($D92="", "", IFERROR(INDEX('Training Positions'!H$11:H$30, MATCH($D92, 'Training Positions'!$B$11:$B$30, 0)), ""))</f>
        <v/>
      </c>
      <c r="AZ92" s="70" t="str">
        <f>IF($D92="", "", IFERROR(INDEX('Training Positions'!I$11:I$30, MATCH($D92, 'Training Positions'!$B$11:$B$30, 0)), ""))</f>
        <v/>
      </c>
      <c r="BB92" s="68" t="str">
        <f t="shared" si="183"/>
        <v/>
      </c>
      <c r="BC92" s="69" t="str">
        <f t="shared" si="183"/>
        <v/>
      </c>
      <c r="BD92" s="69" t="str">
        <f t="shared" si="182"/>
        <v/>
      </c>
      <c r="BE92" s="69" t="str">
        <f t="shared" si="182"/>
        <v/>
      </c>
      <c r="BF92" s="69" t="str">
        <f t="shared" si="182"/>
        <v/>
      </c>
      <c r="BG92" s="69" t="str">
        <f t="shared" si="182"/>
        <v/>
      </c>
      <c r="BH92" s="70" t="str">
        <f t="shared" si="182"/>
        <v/>
      </c>
      <c r="BJ92" s="8" t="str" cm="1">
        <f t="array" ref="BJ92">IF($X92="", "", IFERROR(INDEX($BB$10:$BH$10, $BA$10, MATCH(MIN($BB92:$BH92), $BB92:$BH92, 0)), ""))</f>
        <v/>
      </c>
      <c r="BK92" s="78" t="str">
        <f t="shared" si="196"/>
        <v/>
      </c>
      <c r="BL92" s="8" t="str">
        <f>IF($IX92="", "", IFERROR(INDEX(Trainers!$I$11:$I$20, MATCH($IX92, Trainers!$AB$11:$AB$20, 0)), ""))</f>
        <v/>
      </c>
      <c r="BN92" s="68" t="str" cm="1">
        <f t="array" ref="BN92">IF(OR($X92="", BN$7=""), "", IFERROR(IF(IFERROR(INDEX($F92:$L92, $BM92, MATCH(BN$6, $F$9:$L$9, 0)), "")&gt;BN$7, "", IFERROR(INDEX($BB92:$BH92, $BM92, MATCH(BN$6, $BB$10:$BH$10, 0)), "")), ""))</f>
        <v/>
      </c>
      <c r="BO92" s="70" t="str" cm="1">
        <f t="array" ref="BO92">IF(OR($X92="", BO$7=""), "", IFERROR(IF(IFERROR(INDEX($F92:$L92, $BM92, MATCH(BO$6, $F$9:$L$9, 0)), "")&gt;BO$7, "", IFERROR(INDEX($BB92:$BH92, $BM92, MATCH(BO$6, $BB$10:$BH$10, 0)), "")), ""))</f>
        <v/>
      </c>
      <c r="BP92" s="68" t="str">
        <f t="shared" si="197"/>
        <v/>
      </c>
      <c r="BQ92" s="69" t="str">
        <f t="shared" si="198"/>
        <v/>
      </c>
      <c r="BR92" s="69" t="str">
        <f t="shared" si="199"/>
        <v/>
      </c>
      <c r="BS92" s="69" t="str">
        <f t="shared" si="200"/>
        <v/>
      </c>
      <c r="BT92" s="69" t="str">
        <f t="shared" si="201"/>
        <v/>
      </c>
      <c r="BU92" s="69" t="str">
        <f t="shared" si="202"/>
        <v/>
      </c>
      <c r="BV92" s="70" t="str">
        <f t="shared" si="203"/>
        <v/>
      </c>
      <c r="BW92" s="68" t="str" cm="1">
        <f t="array" ref="BW92">IF(OR($X92="", BW$7=""), "", IFERROR(IF(IFERROR(INDEX($F92:$L92, $BM92, MATCH(BW$6, $F$9:$L$9, 0)), "")&gt;BW$7, "", IFERROR(INDEX($BB92:$BH92, $BM92, MATCH(BW$6, $BB$10:$BH$10, 0)), "")), ""))</f>
        <v/>
      </c>
      <c r="BX92" s="70" t="str" cm="1">
        <f t="array" ref="BX92">IF(OR($X92="", BX$7=""), "", IFERROR(IF(IFERROR(INDEX($F92:$L92, $BM92, MATCH(BX$6, $F$9:$L$9, 0)), "")&gt;BX$7, "", IFERROR(INDEX($BB92:$BH92, $BM92, MATCH(BX$6, $BB$10:$BH$10, 0)), "")), ""))</f>
        <v/>
      </c>
      <c r="BY92" s="68" t="str">
        <f t="shared" si="204"/>
        <v/>
      </c>
      <c r="BZ92" s="69" t="str">
        <f t="shared" si="205"/>
        <v/>
      </c>
      <c r="CA92" s="69" t="str">
        <f t="shared" si="206"/>
        <v/>
      </c>
      <c r="CB92" s="69" t="str">
        <f t="shared" si="207"/>
        <v/>
      </c>
      <c r="CC92" s="69" t="str">
        <f t="shared" si="208"/>
        <v/>
      </c>
      <c r="CD92" s="69" t="str">
        <f t="shared" si="209"/>
        <v/>
      </c>
      <c r="CE92" s="70" t="str">
        <f t="shared" si="210"/>
        <v/>
      </c>
      <c r="CF92" s="68" t="str" cm="1">
        <f t="array" ref="CF92">IF(OR($X92="", CF$7=""), "", IFERROR(IF(IFERROR(INDEX($F92:$L92, $BM92, MATCH(CF$6, $F$9:$L$9, 0)), "")&gt;CF$7, "", IFERROR(INDEX($BB92:$BH92, $BM92, MATCH(CF$6, $BB$10:$BH$10, 0)), "")), ""))</f>
        <v/>
      </c>
      <c r="CG92" s="70" t="str" cm="1">
        <f t="array" ref="CG92">IF(OR($X92="", CG$7=""), "", IFERROR(IF(IFERROR(INDEX($F92:$L92, $BM92, MATCH(CG$6, $F$9:$L$9, 0)), "")&gt;CG$7, "", IFERROR(INDEX($BB92:$BH92, $BM92, MATCH(CG$6, $BB$10:$BH$10, 0)), "")), ""))</f>
        <v/>
      </c>
      <c r="CH92" s="68" t="str">
        <f t="shared" si="211"/>
        <v/>
      </c>
      <c r="CI92" s="69" t="str">
        <f t="shared" si="212"/>
        <v/>
      </c>
      <c r="CJ92" s="69" t="str">
        <f t="shared" si="213"/>
        <v/>
      </c>
      <c r="CK92" s="69" t="str">
        <f t="shared" si="214"/>
        <v/>
      </c>
      <c r="CL92" s="69" t="str">
        <f t="shared" si="215"/>
        <v/>
      </c>
      <c r="CM92" s="69" t="str">
        <f t="shared" si="216"/>
        <v/>
      </c>
      <c r="CN92" s="70" t="str">
        <f t="shared" si="217"/>
        <v/>
      </c>
      <c r="CO92" s="68" t="str" cm="1">
        <f t="array" ref="CO92">IF(OR($X92="", CO$7=""), "", IFERROR(IF(IFERROR(INDEX($F92:$L92, $BM92, MATCH(CO$6, $F$9:$L$9, 0)), "")&gt;CO$7, "", IFERROR(INDEX($BB92:$BH92, $BM92, MATCH(CO$6, $BB$10:$BH$10, 0)), "")), ""))</f>
        <v/>
      </c>
      <c r="CP92" s="70" t="str" cm="1">
        <f t="array" ref="CP92">IF(OR($X92="", CP$7=""), "", IFERROR(IF(IFERROR(INDEX($F92:$L92, $BM92, MATCH(CP$6, $F$9:$L$9, 0)), "")&gt;CP$7, "", IFERROR(INDEX($BB92:$BH92, $BM92, MATCH(CP$6, $BB$10:$BH$10, 0)), "")), ""))</f>
        <v/>
      </c>
      <c r="CQ92" s="68" t="str">
        <f t="shared" si="218"/>
        <v/>
      </c>
      <c r="CR92" s="69" t="str">
        <f t="shared" si="219"/>
        <v/>
      </c>
      <c r="CS92" s="69" t="str">
        <f t="shared" si="220"/>
        <v/>
      </c>
      <c r="CT92" s="69" t="str">
        <f t="shared" si="221"/>
        <v/>
      </c>
      <c r="CU92" s="69" t="str">
        <f t="shared" si="222"/>
        <v/>
      </c>
      <c r="CV92" s="69" t="str">
        <f t="shared" si="223"/>
        <v/>
      </c>
      <c r="CW92" s="70" t="str">
        <f t="shared" si="224"/>
        <v/>
      </c>
      <c r="CX92" s="68" t="str" cm="1">
        <f t="array" ref="CX92">IF(OR($X92="", CX$7=""), "", IFERROR(IF(IFERROR(INDEX($F92:$L92, $BM92, MATCH(CX$6, $F$9:$L$9, 0)), "")&gt;CX$7, "", IFERROR(INDEX($BB92:$BH92, $BM92, MATCH(CX$6, $BB$10:$BH$10, 0)), "")), ""))</f>
        <v/>
      </c>
      <c r="CY92" s="70" t="str" cm="1">
        <f t="array" ref="CY92">IF(OR($X92="", CY$7=""), "", IFERROR(IF(IFERROR(INDEX($F92:$L92, $BM92, MATCH(CY$6, $F$9:$L$9, 0)), "")&gt;CY$7, "", IFERROR(INDEX($BB92:$BH92, $BM92, MATCH(CY$6, $BB$10:$BH$10, 0)), "")), ""))</f>
        <v/>
      </c>
      <c r="CZ92" s="68" t="str">
        <f t="shared" si="225"/>
        <v/>
      </c>
      <c r="DA92" s="69" t="str">
        <f t="shared" si="226"/>
        <v/>
      </c>
      <c r="DB92" s="69" t="str">
        <f t="shared" si="227"/>
        <v/>
      </c>
      <c r="DC92" s="69" t="str">
        <f t="shared" si="228"/>
        <v/>
      </c>
      <c r="DD92" s="69" t="str">
        <f t="shared" si="229"/>
        <v/>
      </c>
      <c r="DE92" s="69" t="str">
        <f t="shared" si="230"/>
        <v/>
      </c>
      <c r="DF92" s="70" t="str">
        <f t="shared" si="231"/>
        <v/>
      </c>
      <c r="DG92" s="68" t="str" cm="1">
        <f t="array" ref="DG92">IF(OR($X92="", DG$7=""), "", IFERROR(IF(IFERROR(INDEX($F92:$L92, $BM92, MATCH(DG$6, $F$9:$L$9, 0)), "")&gt;DG$7, "", IFERROR(INDEX($BB92:$BH92, $BM92, MATCH(DG$6, $BB$10:$BH$10, 0)), "")), ""))</f>
        <v/>
      </c>
      <c r="DH92" s="70" t="str" cm="1">
        <f t="array" ref="DH92">IF(OR($X92="", DH$7=""), "", IFERROR(IF(IFERROR(INDEX($F92:$L92, $BM92, MATCH(DH$6, $F$9:$L$9, 0)), "")&gt;DH$7, "", IFERROR(INDEX($BB92:$BH92, $BM92, MATCH(DH$6, $BB$10:$BH$10, 0)), "")), ""))</f>
        <v/>
      </c>
      <c r="DI92" s="68" t="str">
        <f t="shared" si="232"/>
        <v/>
      </c>
      <c r="DJ92" s="69" t="str">
        <f t="shared" si="233"/>
        <v/>
      </c>
      <c r="DK92" s="69" t="str">
        <f t="shared" si="234"/>
        <v/>
      </c>
      <c r="DL92" s="69" t="str">
        <f t="shared" si="235"/>
        <v/>
      </c>
      <c r="DM92" s="69" t="str">
        <f t="shared" si="236"/>
        <v/>
      </c>
      <c r="DN92" s="69" t="str">
        <f t="shared" si="237"/>
        <v/>
      </c>
      <c r="DO92" s="70" t="str">
        <f t="shared" si="238"/>
        <v/>
      </c>
      <c r="DP92" s="68" t="str" cm="1">
        <f t="array" ref="DP92">IF(OR($X92="", DP$7=""), "", IFERROR(IF(IFERROR(INDEX($F92:$L92, $BM92, MATCH(DP$6, $F$9:$L$9, 0)), "")&gt;DP$7, "", IFERROR(INDEX($BB92:$BH92, $BM92, MATCH(DP$6, $BB$10:$BH$10, 0)), "")), ""))</f>
        <v/>
      </c>
      <c r="DQ92" s="70" t="str" cm="1">
        <f t="array" ref="DQ92">IF(OR($X92="", DQ$7=""), "", IFERROR(IF(IFERROR(INDEX($F92:$L92, $BM92, MATCH(DQ$6, $F$9:$L$9, 0)), "")&gt;DQ$7, "", IFERROR(INDEX($BB92:$BH92, $BM92, MATCH(DQ$6, $BB$10:$BH$10, 0)), "")), ""))</f>
        <v/>
      </c>
      <c r="DR92" s="68" t="str">
        <f t="shared" si="239"/>
        <v/>
      </c>
      <c r="DS92" s="69" t="str">
        <f t="shared" si="240"/>
        <v/>
      </c>
      <c r="DT92" s="69" t="str">
        <f t="shared" si="241"/>
        <v/>
      </c>
      <c r="DU92" s="69" t="str">
        <f t="shared" si="242"/>
        <v/>
      </c>
      <c r="DV92" s="69" t="str">
        <f t="shared" si="243"/>
        <v/>
      </c>
      <c r="DW92" s="69" t="str">
        <f t="shared" si="244"/>
        <v/>
      </c>
      <c r="DX92" s="70" t="str">
        <f t="shared" si="245"/>
        <v/>
      </c>
      <c r="DY92" s="68" t="str" cm="1">
        <f t="array" ref="DY92">IF(OR($X92="", DY$7=""), "", IFERROR(IF(IFERROR(INDEX($F92:$L92, $BM92, MATCH(DY$6, $F$9:$L$9, 0)), "")&gt;DY$7, "", IFERROR(INDEX($BB92:$BH92, $BM92, MATCH(DY$6, $BB$10:$BH$10, 0)), "")), ""))</f>
        <v/>
      </c>
      <c r="DZ92" s="70" t="str" cm="1">
        <f t="array" ref="DZ92">IF(OR($X92="", DZ$7=""), "", IFERROR(IF(IFERROR(INDEX($F92:$L92, $BM92, MATCH(DZ$6, $F$9:$L$9, 0)), "")&gt;DZ$7, "", IFERROR(INDEX($BB92:$BH92, $BM92, MATCH(DZ$6, $BB$10:$BH$10, 0)), "")), ""))</f>
        <v/>
      </c>
      <c r="EA92" s="68" t="str">
        <f t="shared" si="246"/>
        <v/>
      </c>
      <c r="EB92" s="69" t="str">
        <f t="shared" si="247"/>
        <v/>
      </c>
      <c r="EC92" s="69" t="str">
        <f t="shared" si="248"/>
        <v/>
      </c>
      <c r="ED92" s="69" t="str">
        <f t="shared" si="249"/>
        <v/>
      </c>
      <c r="EE92" s="69" t="str">
        <f t="shared" si="250"/>
        <v/>
      </c>
      <c r="EF92" s="69" t="str">
        <f t="shared" si="251"/>
        <v/>
      </c>
      <c r="EG92" s="70" t="str">
        <f t="shared" si="252"/>
        <v/>
      </c>
      <c r="EH92" s="68" t="str" cm="1">
        <f t="array" ref="EH92">IF(OR($X92="", EH$7=""), "", IFERROR(IF(IFERROR(INDEX($F92:$L92, $BM92, MATCH(EH$6, $F$9:$L$9, 0)), "")&gt;EH$7, "", IFERROR(INDEX($BB92:$BH92, $BM92, MATCH(EH$6, $BB$10:$BH$10, 0)), "")), ""))</f>
        <v/>
      </c>
      <c r="EI92" s="70" t="str" cm="1">
        <f t="array" ref="EI92">IF(OR($X92="", EI$7=""), "", IFERROR(IF(IFERROR(INDEX($F92:$L92, $BM92, MATCH(EI$6, $F$9:$L$9, 0)), "")&gt;EI$7, "", IFERROR(INDEX($BB92:$BH92, $BM92, MATCH(EI$6, $BB$10:$BH$10, 0)), "")), ""))</f>
        <v/>
      </c>
      <c r="EJ92" s="68" t="str">
        <f t="shared" si="253"/>
        <v/>
      </c>
      <c r="EK92" s="69" t="str">
        <f t="shared" si="254"/>
        <v/>
      </c>
      <c r="EL92" s="69" t="str">
        <f t="shared" si="255"/>
        <v/>
      </c>
      <c r="EM92" s="69" t="str">
        <f t="shared" si="256"/>
        <v/>
      </c>
      <c r="EN92" s="69" t="str">
        <f t="shared" si="257"/>
        <v/>
      </c>
      <c r="EO92" s="69" t="str">
        <f t="shared" si="258"/>
        <v/>
      </c>
      <c r="EP92" s="70" t="str">
        <f t="shared" si="259"/>
        <v/>
      </c>
      <c r="EQ92" s="68" t="str" cm="1">
        <f t="array" ref="EQ92">IF(OR($X92="", EQ$7=""), "", IFERROR(IF(IFERROR(INDEX($F92:$L92, $BM92, MATCH(EQ$6, $F$9:$L$9, 0)), "")&gt;EQ$7, "", IFERROR(INDEX($BB92:$BH92, $BM92, MATCH(EQ$6, $BB$10:$BH$10, 0)), "")), ""))</f>
        <v/>
      </c>
      <c r="ER92" s="70" t="str" cm="1">
        <f t="array" ref="ER92">IF(OR($X92="", ER$7=""), "", IFERROR(IF(IFERROR(INDEX($F92:$L92, $BM92, MATCH(ER$6, $F$9:$L$9, 0)), "")&gt;ER$7, "", IFERROR(INDEX($BB92:$BH92, $BM92, MATCH(ER$6, $BB$10:$BH$10, 0)), "")), ""))</f>
        <v/>
      </c>
      <c r="ES92" s="68" t="str">
        <f t="shared" si="260"/>
        <v/>
      </c>
      <c r="ET92" s="69" t="str">
        <f t="shared" si="261"/>
        <v/>
      </c>
      <c r="EU92" s="69" t="str">
        <f t="shared" si="262"/>
        <v/>
      </c>
      <c r="EV92" s="69" t="str">
        <f t="shared" si="263"/>
        <v/>
      </c>
      <c r="EW92" s="69" t="str">
        <f t="shared" si="264"/>
        <v/>
      </c>
      <c r="EX92" s="69" t="str">
        <f t="shared" si="265"/>
        <v/>
      </c>
      <c r="EY92" s="70" t="str">
        <f t="shared" si="266"/>
        <v/>
      </c>
      <c r="FA92" s="68" t="str" cm="1">
        <f t="array" ref="FA92">IF($X92="", "", IFERROR(INDEX($BN92:$EY92, $EZ92, MATCH(FA$8, $BN$2:$EY$2, 0)), ""))</f>
        <v/>
      </c>
      <c r="FB92" s="69" t="str" cm="1">
        <f t="array" ref="FB92">IF($X92="", "", IFERROR(INDEX($BN92:$EY92, $EZ92, MATCH(FB$8, $BN$2:$EY$2, 0)), ""))</f>
        <v/>
      </c>
      <c r="FC92" s="69" t="str" cm="1">
        <f t="array" ref="FC92">IF($X92="", "", IFERROR(INDEX($BN92:$EY92, $EZ92, MATCH(FC$8, $BN$2:$EY$2, 0)), ""))</f>
        <v/>
      </c>
      <c r="FD92" s="69" t="str" cm="1">
        <f t="array" ref="FD92">IF($X92="", "", IFERROR(INDEX($BN92:$EY92, $EZ92, MATCH(FD$8, $BN$2:$EY$2, 0)), ""))</f>
        <v/>
      </c>
      <c r="FE92" s="69" t="str" cm="1">
        <f t="array" ref="FE92">IF($X92="", "", IFERROR(INDEX($BN92:$EY92, $EZ92, MATCH(FE$8, $BN$2:$EY$2, 0)), ""))</f>
        <v/>
      </c>
      <c r="FF92" s="69" t="str" cm="1">
        <f t="array" ref="FF92">IF($X92="", "", IFERROR(INDEX($BN92:$EY92, $EZ92, MATCH(FF$8, $BN$2:$EY$2, 0)), ""))</f>
        <v/>
      </c>
      <c r="FG92" s="69" t="str" cm="1">
        <f t="array" ref="FG92">IF($X92="", "", IFERROR(INDEX($BN92:$EY92, $EZ92, MATCH(FG$8, $BN$2:$EY$2, 0)), ""))</f>
        <v/>
      </c>
      <c r="FH92" s="69" t="str" cm="1">
        <f t="array" ref="FH92">IF($X92="", "", IFERROR(INDEX($BN92:$EY92, $EZ92, MATCH(FH$8, $BN$2:$EY$2, 0)), ""))</f>
        <v/>
      </c>
      <c r="FI92" s="69" t="str" cm="1">
        <f t="array" ref="FI92">IF($X92="", "", IFERROR(INDEX($BN92:$EY92, $EZ92, MATCH(FI$8, $BN$2:$EY$2, 0)), ""))</f>
        <v/>
      </c>
      <c r="FJ92" s="69" t="str" cm="1">
        <f t="array" ref="FJ92">IF($X92="", "", IFERROR(INDEX($BN92:$EY92, $EZ92, MATCH(FJ$8, $BN$2:$EY$2, 0)), ""))</f>
        <v/>
      </c>
      <c r="FK92" s="69" t="str" cm="1">
        <f t="array" ref="FK92">IF($X92="", "", IFERROR(INDEX($BN92:$EY92, $EZ92, MATCH(FK$8, $BN$2:$EY$2, 0)), ""))</f>
        <v/>
      </c>
      <c r="FL92" s="69" t="str" cm="1">
        <f t="array" ref="FL92">IF($X92="", "", IFERROR(INDEX($BN92:$EY92, $EZ92, MATCH(FL$8, $BN$2:$EY$2, 0)), ""))</f>
        <v/>
      </c>
      <c r="FM92" s="69" t="str" cm="1">
        <f t="array" ref="FM92">IF($X92="", "", IFERROR(INDEX($BN92:$EY92, $EZ92, MATCH(FM$8, $BN$2:$EY$2, 0)), ""))</f>
        <v/>
      </c>
      <c r="FN92" s="69" t="str" cm="1">
        <f t="array" ref="FN92">IF($X92="", "", IFERROR(INDEX($BN92:$EY92, $EZ92, MATCH(FN$8, $BN$2:$EY$2, 0)), ""))</f>
        <v/>
      </c>
      <c r="FO92" s="69" t="str" cm="1">
        <f t="array" ref="FO92">IF($X92="", "", IFERROR(INDEX($BN92:$EY92, $EZ92, MATCH(FO$8, $BN$2:$EY$2, 0)), ""))</f>
        <v/>
      </c>
      <c r="FP92" s="69" t="str" cm="1">
        <f t="array" ref="FP92">IF($X92="", "", IFERROR(INDEX($BN92:$EY92, $EZ92, MATCH(FP$8, $BN$2:$EY$2, 0)), ""))</f>
        <v/>
      </c>
      <c r="FQ92" s="69" t="str" cm="1">
        <f t="array" ref="FQ92">IF($X92="", "", IFERROR(INDEX($BN92:$EY92, $EZ92, MATCH(FQ$8, $BN$2:$EY$2, 0)), ""))</f>
        <v/>
      </c>
      <c r="FR92" s="69" t="str" cm="1">
        <f t="array" ref="FR92">IF($X92="", "", IFERROR(INDEX($BN92:$EY92, $EZ92, MATCH(FR$8, $BN$2:$EY$2, 0)), ""))</f>
        <v/>
      </c>
      <c r="FS92" s="69" t="str" cm="1">
        <f t="array" ref="FS92">IF($X92="", "", IFERROR(INDEX($BN92:$EY92, $EZ92, MATCH(FS$8, $BN$2:$EY$2, 0)), ""))</f>
        <v/>
      </c>
      <c r="FT92" s="69" t="str" cm="1">
        <f t="array" ref="FT92">IF($X92="", "", IFERROR(INDEX($BN92:$EY92, $EZ92, MATCH(FT$8, $BN$2:$EY$2, 0)), ""))</f>
        <v/>
      </c>
      <c r="FU92" s="69" t="str" cm="1">
        <f t="array" ref="FU92">IF($X92="", "", IFERROR(INDEX($BN92:$EY92, $EZ92, MATCH(FU$8, $BN$2:$EY$2, 0)), ""))</f>
        <v/>
      </c>
      <c r="FV92" s="69" t="str" cm="1">
        <f t="array" ref="FV92">IF($X92="", "", IFERROR(INDEX($BN92:$EY92, $EZ92, MATCH(FV$8, $BN$2:$EY$2, 0)), ""))</f>
        <v/>
      </c>
      <c r="FW92" s="69" t="str" cm="1">
        <f t="array" ref="FW92">IF($X92="", "", IFERROR(INDEX($BN92:$EY92, $EZ92, MATCH(FW$8, $BN$2:$EY$2, 0)), ""))</f>
        <v/>
      </c>
      <c r="FX92" s="69" t="str" cm="1">
        <f t="array" ref="FX92">IF($X92="", "", IFERROR(INDEX($BN92:$EY92, $EZ92, MATCH(FX$8, $BN$2:$EY$2, 0)), ""))</f>
        <v/>
      </c>
      <c r="FY92" s="69" t="str" cm="1">
        <f t="array" ref="FY92">IF($X92="", "", IFERROR(INDEX($BN92:$EY92, $EZ92, MATCH(FY$8, $BN$2:$EY$2, 0)), ""))</f>
        <v/>
      </c>
      <c r="FZ92" s="69" t="str" cm="1">
        <f t="array" ref="FZ92">IF($X92="", "", IFERROR(INDEX($BN92:$EY92, $EZ92, MATCH(FZ$8, $BN$2:$EY$2, 0)), ""))</f>
        <v/>
      </c>
      <c r="GA92" s="69" t="str" cm="1">
        <f t="array" ref="GA92">IF($X92="", "", IFERROR(INDEX($BN92:$EY92, $EZ92, MATCH(GA$8, $BN$2:$EY$2, 0)), ""))</f>
        <v/>
      </c>
      <c r="GB92" s="69" t="str" cm="1">
        <f t="array" ref="GB92">IF($X92="", "", IFERROR(INDEX($BN92:$EY92, $EZ92, MATCH(GB$8, $BN$2:$EY$2, 0)), ""))</f>
        <v/>
      </c>
      <c r="GC92" s="69" t="str" cm="1">
        <f t="array" ref="GC92">IF($X92="", "", IFERROR(INDEX($BN92:$EY92, $EZ92, MATCH(GC$8, $BN$2:$EY$2, 0)), ""))</f>
        <v/>
      </c>
      <c r="GD92" s="69" t="str" cm="1">
        <f t="array" ref="GD92">IF($X92="", "", IFERROR(INDEX($BN92:$EY92, $EZ92, MATCH(GD$8, $BN$2:$EY$2, 0)), ""))</f>
        <v/>
      </c>
      <c r="GE92" s="69" t="str" cm="1">
        <f t="array" ref="GE92">IF($X92="", "", IFERROR(INDEX($BN92:$EY92, $EZ92, MATCH(GE$8, $BN$2:$EY$2, 0)), ""))</f>
        <v/>
      </c>
      <c r="GF92" s="69" t="str" cm="1">
        <f t="array" ref="GF92">IF($X92="", "", IFERROR(INDEX($BN92:$EY92, $EZ92, MATCH(GF$8, $BN$2:$EY$2, 0)), ""))</f>
        <v/>
      </c>
      <c r="GG92" s="69" t="str" cm="1">
        <f t="array" ref="GG92">IF($X92="", "", IFERROR(INDEX($BN92:$EY92, $EZ92, MATCH(GG$8, $BN$2:$EY$2, 0)), ""))</f>
        <v/>
      </c>
      <c r="GH92" s="69" t="str" cm="1">
        <f t="array" ref="GH92">IF($X92="", "", IFERROR(INDEX($BN92:$EY92, $EZ92, MATCH(GH$8, $BN$2:$EY$2, 0)), ""))</f>
        <v/>
      </c>
      <c r="GI92" s="69" t="str" cm="1">
        <f t="array" ref="GI92">IF($X92="", "", IFERROR(INDEX($BN92:$EY92, $EZ92, MATCH(GI$8, $BN$2:$EY$2, 0)), ""))</f>
        <v/>
      </c>
      <c r="GJ92" s="69" t="str" cm="1">
        <f t="array" ref="GJ92">IF($X92="", "", IFERROR(INDEX($BN92:$EY92, $EZ92, MATCH(GJ$8, $BN$2:$EY$2, 0)), ""))</f>
        <v/>
      </c>
      <c r="GK92" s="69" t="str" cm="1">
        <f t="array" ref="GK92">IF($X92="", "", IFERROR(INDEX($BN92:$EY92, $EZ92, MATCH(GK$8, $BN$2:$EY$2, 0)), ""))</f>
        <v/>
      </c>
      <c r="GL92" s="69" t="str" cm="1">
        <f t="array" ref="GL92">IF($X92="", "", IFERROR(INDEX($BN92:$EY92, $EZ92, MATCH(GL$8, $BN$2:$EY$2, 0)), ""))</f>
        <v/>
      </c>
      <c r="GM92" s="69" t="str" cm="1">
        <f t="array" ref="GM92">IF($X92="", "", IFERROR(INDEX($BN92:$EY92, $EZ92, MATCH(GM$8, $BN$2:$EY$2, 0)), ""))</f>
        <v/>
      </c>
      <c r="GN92" s="69" t="str" cm="1">
        <f t="array" ref="GN92">IF($X92="", "", IFERROR(INDEX($BN92:$EY92, $EZ92, MATCH(GN$8, $BN$2:$EY$2, 0)), ""))</f>
        <v/>
      </c>
      <c r="GO92" s="69" t="str" cm="1">
        <f t="array" ref="GO92">IF($X92="", "", IFERROR(INDEX($BN92:$EY92, $EZ92, MATCH(GO$8, $BN$2:$EY$2, 0)), ""))</f>
        <v/>
      </c>
      <c r="GP92" s="69" t="str" cm="1">
        <f t="array" ref="GP92">IF($X92="", "", IFERROR(INDEX($BN92:$EY92, $EZ92, MATCH(GP$8, $BN$2:$EY$2, 0)), ""))</f>
        <v/>
      </c>
      <c r="GQ92" s="69" t="str" cm="1">
        <f t="array" ref="GQ92">IF($X92="", "", IFERROR(INDEX($BN92:$EY92, $EZ92, MATCH(GQ$8, $BN$2:$EY$2, 0)), ""))</f>
        <v/>
      </c>
      <c r="GR92" s="69" t="str" cm="1">
        <f t="array" ref="GR92">IF($X92="", "", IFERROR(INDEX($BN92:$EY92, $EZ92, MATCH(GR$8, $BN$2:$EY$2, 0)), ""))</f>
        <v/>
      </c>
      <c r="GS92" s="69" t="str" cm="1">
        <f t="array" ref="GS92">IF($X92="", "", IFERROR(INDEX($BN92:$EY92, $EZ92, MATCH(GS$8, $BN$2:$EY$2, 0)), ""))</f>
        <v/>
      </c>
      <c r="GT92" s="69" t="str" cm="1">
        <f t="array" ref="GT92">IF($X92="", "", IFERROR(INDEX($BN92:$EY92, $EZ92, MATCH(GT$8, $BN$2:$EY$2, 0)), ""))</f>
        <v/>
      </c>
      <c r="GU92" s="69" t="str" cm="1">
        <f t="array" ref="GU92">IF($X92="", "", IFERROR(INDEX($BN92:$EY92, $EZ92, MATCH(GU$8, $BN$2:$EY$2, 0)), ""))</f>
        <v/>
      </c>
      <c r="GV92" s="69" t="str" cm="1">
        <f t="array" ref="GV92">IF($X92="", "", IFERROR(INDEX($BN92:$EY92, $EZ92, MATCH(GV$8, $BN$2:$EY$2, 0)), ""))</f>
        <v/>
      </c>
      <c r="GW92" s="69" t="str" cm="1">
        <f t="array" ref="GW92">IF($X92="", "", IFERROR(INDEX($BN92:$EY92, $EZ92, MATCH(GW$8, $BN$2:$EY$2, 0)), ""))</f>
        <v/>
      </c>
      <c r="GX92" s="69" t="str" cm="1">
        <f t="array" ref="GX92">IF($X92="", "", IFERROR(INDEX($BN92:$EY92, $EZ92, MATCH(GX$8, $BN$2:$EY$2, 0)), ""))</f>
        <v/>
      </c>
      <c r="GY92" s="69" t="str" cm="1">
        <f t="array" ref="GY92">IF($X92="", "", IFERROR(INDEX($BN92:$EY92, $EZ92, MATCH(GY$8, $BN$2:$EY$2, 0)), ""))</f>
        <v/>
      </c>
      <c r="GZ92" s="69" t="str" cm="1">
        <f t="array" ref="GZ92">IF($X92="", "", IFERROR(INDEX($BN92:$EY92, $EZ92, MATCH(GZ$8, $BN$2:$EY$2, 0)), ""))</f>
        <v/>
      </c>
      <c r="HA92" s="69" t="str" cm="1">
        <f t="array" ref="HA92">IF($X92="", "", IFERROR(INDEX($BN92:$EY92, $EZ92, MATCH(HA$8, $BN$2:$EY$2, 0)), ""))</f>
        <v/>
      </c>
      <c r="HB92" s="69" t="str" cm="1">
        <f t="array" ref="HB92">IF($X92="", "", IFERROR(INDEX($BN92:$EY92, $EZ92, MATCH(HB$8, $BN$2:$EY$2, 0)), ""))</f>
        <v/>
      </c>
      <c r="HC92" s="69" t="str" cm="1">
        <f t="array" ref="HC92">IF($X92="", "", IFERROR(INDEX($BN92:$EY92, $EZ92, MATCH(HC$8, $BN$2:$EY$2, 0)), ""))</f>
        <v/>
      </c>
      <c r="HD92" s="69" t="str" cm="1">
        <f t="array" ref="HD92">IF($X92="", "", IFERROR(INDEX($BN92:$EY92, $EZ92, MATCH(HD$8, $BN$2:$EY$2, 0)), ""))</f>
        <v/>
      </c>
      <c r="HE92" s="69" t="str" cm="1">
        <f t="array" ref="HE92">IF($X92="", "", IFERROR(INDEX($BN92:$EY92, $EZ92, MATCH(HE$8, $BN$2:$EY$2, 0)), ""))</f>
        <v/>
      </c>
      <c r="HF92" s="69" t="str" cm="1">
        <f t="array" ref="HF92">IF($X92="", "", IFERROR(INDEX($BN92:$EY92, $EZ92, MATCH(HF$8, $BN$2:$EY$2, 0)), ""))</f>
        <v/>
      </c>
      <c r="HG92" s="69" t="str" cm="1">
        <f t="array" ref="HG92">IF($X92="", "", IFERROR(INDEX($BN92:$EY92, $EZ92, MATCH(HG$8, $BN$2:$EY$2, 0)), ""))</f>
        <v/>
      </c>
      <c r="HH92" s="69" t="str" cm="1">
        <f t="array" ref="HH92">IF($X92="", "", IFERROR(INDEX($BN92:$EY92, $EZ92, MATCH(HH$8, $BN$2:$EY$2, 0)), ""))</f>
        <v/>
      </c>
      <c r="HI92" s="69" t="str" cm="1">
        <f t="array" ref="HI92">IF($X92="", "", IFERROR(INDEX($BN92:$EY92, $EZ92, MATCH(HI$8, $BN$2:$EY$2, 0)), ""))</f>
        <v/>
      </c>
      <c r="HJ92" s="69" t="str" cm="1">
        <f t="array" ref="HJ92">IF($X92="", "", IFERROR(INDEX($BN92:$EY92, $EZ92, MATCH(HJ$8, $BN$2:$EY$2, 0)), ""))</f>
        <v/>
      </c>
      <c r="HK92" s="69" t="str" cm="1">
        <f t="array" ref="HK92">IF($X92="", "", IFERROR(INDEX($BN92:$EY92, $EZ92, MATCH(HK$8, $BN$2:$EY$2, 0)), ""))</f>
        <v/>
      </c>
      <c r="HL92" s="69" t="str" cm="1">
        <f t="array" ref="HL92">IF($X92="", "", IFERROR(INDEX($BN92:$EY92, $EZ92, MATCH(HL$8, $BN$2:$EY$2, 0)), ""))</f>
        <v/>
      </c>
      <c r="HM92" s="69" t="str" cm="1">
        <f t="array" ref="HM92">IF($X92="", "", IFERROR(INDEX($BN92:$EY92, $EZ92, MATCH(HM$8, $BN$2:$EY$2, 0)), ""))</f>
        <v/>
      </c>
      <c r="HN92" s="69" t="str" cm="1">
        <f t="array" ref="HN92">IF($X92="", "", IFERROR(INDEX($BN92:$EY92, $EZ92, MATCH(HN$8, $BN$2:$EY$2, 0)), ""))</f>
        <v/>
      </c>
      <c r="HO92" s="69" t="str" cm="1">
        <f t="array" ref="HO92">IF($X92="", "", IFERROR(INDEX($BN92:$EY92, $EZ92, MATCH(HO$8, $BN$2:$EY$2, 0)), ""))</f>
        <v/>
      </c>
      <c r="HP92" s="69" t="str" cm="1">
        <f t="array" ref="HP92">IF($X92="", "", IFERROR(INDEX($BN92:$EY92, $EZ92, MATCH(HP$8, $BN$2:$EY$2, 0)), ""))</f>
        <v/>
      </c>
      <c r="HQ92" s="69" t="str" cm="1">
        <f t="array" ref="HQ92">IF($X92="", "", IFERROR(INDEX($BN92:$EY92, $EZ92, MATCH(HQ$8, $BN$2:$EY$2, 0)), ""))</f>
        <v/>
      </c>
      <c r="HR92" s="70" t="str" cm="1">
        <f t="array" ref="HR92">IF($X92="", "", IFERROR(INDEX($BN92:$EY92, $EZ92, MATCH(HR$8, $BN$2:$EY$2, 0)), ""))</f>
        <v/>
      </c>
      <c r="HT92" s="8" t="str" cm="1">
        <f t="array" ref="HT92">IFERROR(INDEX($FA$6:$HR$6, $HS$6, MATCH(MIN($FA92:$HR92), $FA92:$HR92, 0)), "")</f>
        <v/>
      </c>
      <c r="HV92" s="8" t="str" cm="1">
        <f t="array" ref="HV92">IFERROR(INDEX(Trainers!$I$11:$I$20, MATCH(IFERROR(INDEX($FA$7:$HR$7, $HS$6, MATCH(MIN($FA92:$HR92), $FA92:$HR92, 0)), ""), Trainers!$AB$11:$AB$20, 0)), "")</f>
        <v/>
      </c>
      <c r="HX92" s="81" t="str">
        <f t="shared" si="167"/>
        <v/>
      </c>
      <c r="HY92" s="88" t="str">
        <f t="shared" si="168"/>
        <v/>
      </c>
      <c r="HZ92" s="81" t="str">
        <f t="shared" si="167"/>
        <v/>
      </c>
      <c r="IA92" s="88" t="str">
        <f t="shared" si="168"/>
        <v/>
      </c>
      <c r="IB92" s="81" t="str">
        <f t="shared" si="167"/>
        <v/>
      </c>
      <c r="IC92" s="88" t="str">
        <f t="shared" si="168"/>
        <v/>
      </c>
      <c r="ID92" s="81" t="str">
        <f t="shared" si="167"/>
        <v/>
      </c>
      <c r="IE92" s="88" t="str">
        <f t="shared" si="168"/>
        <v/>
      </c>
      <c r="IF92" s="81" t="str">
        <f t="shared" si="167"/>
        <v/>
      </c>
      <c r="IG92" s="88" t="str">
        <f t="shared" si="168"/>
        <v/>
      </c>
      <c r="IH92" s="81" t="str">
        <f t="shared" si="167"/>
        <v/>
      </c>
      <c r="II92" s="88" t="str">
        <f t="shared" si="168"/>
        <v/>
      </c>
      <c r="IJ92" s="81" t="str">
        <f t="shared" si="167"/>
        <v/>
      </c>
      <c r="IK92" s="88" t="str">
        <f t="shared" si="168"/>
        <v/>
      </c>
      <c r="IL92" s="81" t="str">
        <f t="shared" si="167"/>
        <v/>
      </c>
      <c r="IM92" s="88" t="str">
        <f t="shared" si="168"/>
        <v/>
      </c>
      <c r="IN92" s="81" t="str">
        <f t="shared" ref="IN92:IP102" si="281">IF(OR(IN$7="", IN$5="", $X92=""), "", IF(AND($BJ92=IN$6, $BK92&lt;IN$7), 1, IF($BJ92=IN$6, 3, IF($BK92&lt;IN$5, 2, ""))))</f>
        <v/>
      </c>
      <c r="IO92" s="88" t="str">
        <f t="shared" ref="IO92:IQ102" si="282">IF(OR(IO$7="", IN$5="", $X92=""), "", IF(AND($BJ92=IO$6, $BK92&lt;IO$7), 1, IF($BJ92=IO$6, 3, IF($BK92&lt;IN$5, 2, ""))))</f>
        <v/>
      </c>
      <c r="IP92" s="81" t="str">
        <f t="shared" si="281"/>
        <v/>
      </c>
      <c r="IQ92" s="88" t="str">
        <f t="shared" si="282"/>
        <v/>
      </c>
      <c r="IS92" s="81" t="str" cm="1">
        <f t="array" ref="IS92">IF($X92="", "", IFERROR(INDEX($HX$3:$IQ$3, $IR$3, MATCH(IS$10, $HX92:$IQ92, 0)), ""))</f>
        <v/>
      </c>
      <c r="IT92" s="89" t="str" cm="1">
        <f t="array" ref="IT92">IF($X92="", "", IFERROR(INDEX($HX$3:$IQ$3, $IR$3, MATCH(IT$10, $HX92:$IQ92, 0)), ""))</f>
        <v/>
      </c>
      <c r="IU92" s="89" t="str" cm="1">
        <f t="array" ref="IU92">IF($X92="", "", IFERROR(INDEX($HX$3:$IQ$3, $IR$3, MATCH(IU$10, $HX92:$IQ92, 0)), ""))</f>
        <v/>
      </c>
      <c r="IV92" s="8" t="str">
        <f t="shared" si="269"/>
        <v/>
      </c>
      <c r="IX92" s="8" t="str">
        <f t="shared" si="270"/>
        <v/>
      </c>
      <c r="IZ92" s="8" t="str">
        <f>IF($BL92="", "", IFERROR(INDEX(Trainers!$AB$11:$AB$20, MATCH($BL92, Trainers!$I$11:$I$20, 0)), ""))</f>
        <v/>
      </c>
      <c r="JA92" s="78" t="str">
        <f t="shared" si="271"/>
        <v/>
      </c>
      <c r="JB92" s="8" t="str" cm="1">
        <f t="array" ref="JB92">IFERROR(INDEX($BN$7:$EY$7, $BM$7, MATCH(CONCATENATE($IZ92, " - ", $BJ92), $BN$2:$EY$2, 0)), "")</f>
        <v/>
      </c>
      <c r="JC92" s="8" t="str">
        <f t="shared" si="272"/>
        <v/>
      </c>
      <c r="JE92" s="8" t="str">
        <f>IF($HV92="", "", IFERROR(INDEX(Trainers!$AB$11:$AB$20, MATCH($HV92, Trainers!$I$11:$I$20, 0)), ""))</f>
        <v/>
      </c>
      <c r="JF92" s="78" t="str" cm="1">
        <f t="array" ref="JF92">IF(IFERROR(INDEX($F92:$L92, $Y92, MATCH($HT92, $F$9:$L$9, 0)), "")="", "", IFERROR(INDEX($F92:$L92, $Y92, MATCH($HT92, $F$9:$L$9, 0)), ""))</f>
        <v/>
      </c>
      <c r="JG92" s="8" t="str" cm="1">
        <f t="array" ref="JG92">IFERROR(INDEX($BN$7:$EY$7, $BM$7, MATCH(CONCATENATE($JE92, " - ", $HT92), $BN$2:$EY$2, 0)), "")</f>
        <v/>
      </c>
      <c r="JH92" s="8" t="str">
        <f t="shared" si="273"/>
        <v/>
      </c>
    </row>
    <row r="93" spans="1:268" x14ac:dyDescent="0.25">
      <c r="A93" s="2"/>
      <c r="B93" s="20"/>
      <c r="C93" s="21"/>
      <c r="D93" s="38"/>
      <c r="E93" s="22"/>
      <c r="F93" s="22"/>
      <c r="G93" s="22"/>
      <c r="H93" s="22"/>
      <c r="I93" s="22"/>
      <c r="J93" s="22"/>
      <c r="K93" s="22"/>
      <c r="L93" s="23"/>
      <c r="M93" s="2"/>
      <c r="N93" s="101" t="str">
        <f t="shared" si="194"/>
        <v/>
      </c>
      <c r="O93" s="2"/>
      <c r="P93" s="62"/>
      <c r="Q93" s="62"/>
      <c r="R93" s="62"/>
      <c r="X93" s="8" t="str">
        <f t="shared" si="195"/>
        <v/>
      </c>
      <c r="Z93" s="8" t="str">
        <f t="shared" si="184"/>
        <v/>
      </c>
      <c r="AA93" s="8" t="str">
        <f t="shared" si="185"/>
        <v/>
      </c>
      <c r="AB93" s="8" t="str">
        <f t="shared" si="186"/>
        <v/>
      </c>
      <c r="AC93" s="8" t="str">
        <f t="shared" si="274"/>
        <v/>
      </c>
      <c r="AD93" s="8" t="str">
        <f t="shared" si="275"/>
        <v/>
      </c>
      <c r="AE93" s="8" t="str">
        <f t="shared" si="276"/>
        <v/>
      </c>
      <c r="AF93" s="8" t="str">
        <f t="shared" si="277"/>
        <v/>
      </c>
      <c r="AG93" s="8" t="str">
        <f t="shared" si="278"/>
        <v/>
      </c>
      <c r="AH93" s="8" t="str">
        <f t="shared" si="279"/>
        <v/>
      </c>
      <c r="AI93" s="8" t="str">
        <f t="shared" si="280"/>
        <v/>
      </c>
      <c r="AJ93" s="8" t="str">
        <f t="shared" si="178"/>
        <v/>
      </c>
      <c r="AL93" s="68" t="str">
        <f t="shared" si="187"/>
        <v/>
      </c>
      <c r="AM93" s="69" t="str">
        <f t="shared" si="188"/>
        <v/>
      </c>
      <c r="AN93" s="69" t="str">
        <f t="shared" si="189"/>
        <v/>
      </c>
      <c r="AO93" s="69" t="str">
        <f t="shared" si="190"/>
        <v/>
      </c>
      <c r="AP93" s="69" t="str">
        <f t="shared" si="191"/>
        <v/>
      </c>
      <c r="AQ93" s="69" t="str">
        <f t="shared" si="192"/>
        <v/>
      </c>
      <c r="AR93" s="70" t="str">
        <f t="shared" si="193"/>
        <v/>
      </c>
      <c r="AT93" s="68" t="str">
        <f>IF($D93="", "", IFERROR(INDEX('Training Positions'!C$11:C$30, MATCH($D93, 'Training Positions'!$B$11:$B$30, 0)), ""))</f>
        <v/>
      </c>
      <c r="AU93" s="69" t="str">
        <f>IF($D93="", "", IFERROR(INDEX('Training Positions'!D$11:D$30, MATCH($D93, 'Training Positions'!$B$11:$B$30, 0)), ""))</f>
        <v/>
      </c>
      <c r="AV93" s="69" t="str">
        <f>IF($D93="", "", IFERROR(INDEX('Training Positions'!E$11:E$30, MATCH($D93, 'Training Positions'!$B$11:$B$30, 0)), ""))</f>
        <v/>
      </c>
      <c r="AW93" s="69" t="str">
        <f>IF($D93="", "", IFERROR(INDEX('Training Positions'!F$11:F$30, MATCH($D93, 'Training Positions'!$B$11:$B$30, 0)), ""))</f>
        <v/>
      </c>
      <c r="AX93" s="69" t="str">
        <f>IF($D93="", "", IFERROR(INDEX('Training Positions'!G$11:G$30, MATCH($D93, 'Training Positions'!$B$11:$B$30, 0)), ""))</f>
        <v/>
      </c>
      <c r="AY93" s="69" t="str">
        <f>IF($D93="", "", IFERROR(INDEX('Training Positions'!H$11:H$30, MATCH($D93, 'Training Positions'!$B$11:$B$30, 0)), ""))</f>
        <v/>
      </c>
      <c r="AZ93" s="70" t="str">
        <f>IF($D93="", "", IFERROR(INDEX('Training Positions'!I$11:I$30, MATCH($D93, 'Training Positions'!$B$11:$B$30, 0)), ""))</f>
        <v/>
      </c>
      <c r="BB93" s="68" t="str">
        <f t="shared" si="183"/>
        <v/>
      </c>
      <c r="BC93" s="69" t="str">
        <f t="shared" si="183"/>
        <v/>
      </c>
      <c r="BD93" s="69" t="str">
        <f t="shared" si="182"/>
        <v/>
      </c>
      <c r="BE93" s="69" t="str">
        <f t="shared" si="182"/>
        <v/>
      </c>
      <c r="BF93" s="69" t="str">
        <f t="shared" si="182"/>
        <v/>
      </c>
      <c r="BG93" s="69" t="str">
        <f t="shared" si="182"/>
        <v/>
      </c>
      <c r="BH93" s="70" t="str">
        <f t="shared" si="182"/>
        <v/>
      </c>
      <c r="BJ93" s="8" t="str" cm="1">
        <f t="array" ref="BJ93">IF($X93="", "", IFERROR(INDEX($BB$10:$BH$10, $BA$10, MATCH(MIN($BB93:$BH93), $BB93:$BH93, 0)), ""))</f>
        <v/>
      </c>
      <c r="BK93" s="78" t="str">
        <f t="shared" si="196"/>
        <v/>
      </c>
      <c r="BL93" s="8" t="str">
        <f>IF($IX93="", "", IFERROR(INDEX(Trainers!$I$11:$I$20, MATCH($IX93, Trainers!$AB$11:$AB$20, 0)), ""))</f>
        <v/>
      </c>
      <c r="BN93" s="68" t="str" cm="1">
        <f t="array" ref="BN93">IF(OR($X93="", BN$7=""), "", IFERROR(IF(IFERROR(INDEX($F93:$L93, $BM93, MATCH(BN$6, $F$9:$L$9, 0)), "")&gt;BN$7, "", IFERROR(INDEX($BB93:$BH93, $BM93, MATCH(BN$6, $BB$10:$BH$10, 0)), "")), ""))</f>
        <v/>
      </c>
      <c r="BO93" s="70" t="str" cm="1">
        <f t="array" ref="BO93">IF(OR($X93="", BO$7=""), "", IFERROR(IF(IFERROR(INDEX($F93:$L93, $BM93, MATCH(BO$6, $F$9:$L$9, 0)), "")&gt;BO$7, "", IFERROR(INDEX($BB93:$BH93, $BM93, MATCH(BO$6, $BB$10:$BH$10, 0)), "")), ""))</f>
        <v/>
      </c>
      <c r="BP93" s="68" t="str">
        <f t="shared" si="197"/>
        <v/>
      </c>
      <c r="BQ93" s="69" t="str">
        <f t="shared" si="198"/>
        <v/>
      </c>
      <c r="BR93" s="69" t="str">
        <f t="shared" si="199"/>
        <v/>
      </c>
      <c r="BS93" s="69" t="str">
        <f t="shared" si="200"/>
        <v/>
      </c>
      <c r="BT93" s="69" t="str">
        <f t="shared" si="201"/>
        <v/>
      </c>
      <c r="BU93" s="69" t="str">
        <f t="shared" si="202"/>
        <v/>
      </c>
      <c r="BV93" s="70" t="str">
        <f t="shared" si="203"/>
        <v/>
      </c>
      <c r="BW93" s="68" t="str" cm="1">
        <f t="array" ref="BW93">IF(OR($X93="", BW$7=""), "", IFERROR(IF(IFERROR(INDEX($F93:$L93, $BM93, MATCH(BW$6, $F$9:$L$9, 0)), "")&gt;BW$7, "", IFERROR(INDEX($BB93:$BH93, $BM93, MATCH(BW$6, $BB$10:$BH$10, 0)), "")), ""))</f>
        <v/>
      </c>
      <c r="BX93" s="70" t="str" cm="1">
        <f t="array" ref="BX93">IF(OR($X93="", BX$7=""), "", IFERROR(IF(IFERROR(INDEX($F93:$L93, $BM93, MATCH(BX$6, $F$9:$L$9, 0)), "")&gt;BX$7, "", IFERROR(INDEX($BB93:$BH93, $BM93, MATCH(BX$6, $BB$10:$BH$10, 0)), "")), ""))</f>
        <v/>
      </c>
      <c r="BY93" s="68" t="str">
        <f t="shared" si="204"/>
        <v/>
      </c>
      <c r="BZ93" s="69" t="str">
        <f t="shared" si="205"/>
        <v/>
      </c>
      <c r="CA93" s="69" t="str">
        <f t="shared" si="206"/>
        <v/>
      </c>
      <c r="CB93" s="69" t="str">
        <f t="shared" si="207"/>
        <v/>
      </c>
      <c r="CC93" s="69" t="str">
        <f t="shared" si="208"/>
        <v/>
      </c>
      <c r="CD93" s="69" t="str">
        <f t="shared" si="209"/>
        <v/>
      </c>
      <c r="CE93" s="70" t="str">
        <f t="shared" si="210"/>
        <v/>
      </c>
      <c r="CF93" s="68" t="str" cm="1">
        <f t="array" ref="CF93">IF(OR($X93="", CF$7=""), "", IFERROR(IF(IFERROR(INDEX($F93:$L93, $BM93, MATCH(CF$6, $F$9:$L$9, 0)), "")&gt;CF$7, "", IFERROR(INDEX($BB93:$BH93, $BM93, MATCH(CF$6, $BB$10:$BH$10, 0)), "")), ""))</f>
        <v/>
      </c>
      <c r="CG93" s="70" t="str" cm="1">
        <f t="array" ref="CG93">IF(OR($X93="", CG$7=""), "", IFERROR(IF(IFERROR(INDEX($F93:$L93, $BM93, MATCH(CG$6, $F$9:$L$9, 0)), "")&gt;CG$7, "", IFERROR(INDEX($BB93:$BH93, $BM93, MATCH(CG$6, $BB$10:$BH$10, 0)), "")), ""))</f>
        <v/>
      </c>
      <c r="CH93" s="68" t="str">
        <f t="shared" si="211"/>
        <v/>
      </c>
      <c r="CI93" s="69" t="str">
        <f t="shared" si="212"/>
        <v/>
      </c>
      <c r="CJ93" s="69" t="str">
        <f t="shared" si="213"/>
        <v/>
      </c>
      <c r="CK93" s="69" t="str">
        <f t="shared" si="214"/>
        <v/>
      </c>
      <c r="CL93" s="69" t="str">
        <f t="shared" si="215"/>
        <v/>
      </c>
      <c r="CM93" s="69" t="str">
        <f t="shared" si="216"/>
        <v/>
      </c>
      <c r="CN93" s="70" t="str">
        <f t="shared" si="217"/>
        <v/>
      </c>
      <c r="CO93" s="68" t="str" cm="1">
        <f t="array" ref="CO93">IF(OR($X93="", CO$7=""), "", IFERROR(IF(IFERROR(INDEX($F93:$L93, $BM93, MATCH(CO$6, $F$9:$L$9, 0)), "")&gt;CO$7, "", IFERROR(INDEX($BB93:$BH93, $BM93, MATCH(CO$6, $BB$10:$BH$10, 0)), "")), ""))</f>
        <v/>
      </c>
      <c r="CP93" s="70" t="str" cm="1">
        <f t="array" ref="CP93">IF(OR($X93="", CP$7=""), "", IFERROR(IF(IFERROR(INDEX($F93:$L93, $BM93, MATCH(CP$6, $F$9:$L$9, 0)), "")&gt;CP$7, "", IFERROR(INDEX($BB93:$BH93, $BM93, MATCH(CP$6, $BB$10:$BH$10, 0)), "")), ""))</f>
        <v/>
      </c>
      <c r="CQ93" s="68" t="str">
        <f t="shared" si="218"/>
        <v/>
      </c>
      <c r="CR93" s="69" t="str">
        <f t="shared" si="219"/>
        <v/>
      </c>
      <c r="CS93" s="69" t="str">
        <f t="shared" si="220"/>
        <v/>
      </c>
      <c r="CT93" s="69" t="str">
        <f t="shared" si="221"/>
        <v/>
      </c>
      <c r="CU93" s="69" t="str">
        <f t="shared" si="222"/>
        <v/>
      </c>
      <c r="CV93" s="69" t="str">
        <f t="shared" si="223"/>
        <v/>
      </c>
      <c r="CW93" s="70" t="str">
        <f t="shared" si="224"/>
        <v/>
      </c>
      <c r="CX93" s="68" t="str" cm="1">
        <f t="array" ref="CX93">IF(OR($X93="", CX$7=""), "", IFERROR(IF(IFERROR(INDEX($F93:$L93, $BM93, MATCH(CX$6, $F$9:$L$9, 0)), "")&gt;CX$7, "", IFERROR(INDEX($BB93:$BH93, $BM93, MATCH(CX$6, $BB$10:$BH$10, 0)), "")), ""))</f>
        <v/>
      </c>
      <c r="CY93" s="70" t="str" cm="1">
        <f t="array" ref="CY93">IF(OR($X93="", CY$7=""), "", IFERROR(IF(IFERROR(INDEX($F93:$L93, $BM93, MATCH(CY$6, $F$9:$L$9, 0)), "")&gt;CY$7, "", IFERROR(INDEX($BB93:$BH93, $BM93, MATCH(CY$6, $BB$10:$BH$10, 0)), "")), ""))</f>
        <v/>
      </c>
      <c r="CZ93" s="68" t="str">
        <f t="shared" si="225"/>
        <v/>
      </c>
      <c r="DA93" s="69" t="str">
        <f t="shared" si="226"/>
        <v/>
      </c>
      <c r="DB93" s="69" t="str">
        <f t="shared" si="227"/>
        <v/>
      </c>
      <c r="DC93" s="69" t="str">
        <f t="shared" si="228"/>
        <v/>
      </c>
      <c r="DD93" s="69" t="str">
        <f t="shared" si="229"/>
        <v/>
      </c>
      <c r="DE93" s="69" t="str">
        <f t="shared" si="230"/>
        <v/>
      </c>
      <c r="DF93" s="70" t="str">
        <f t="shared" si="231"/>
        <v/>
      </c>
      <c r="DG93" s="68" t="str" cm="1">
        <f t="array" ref="DG93">IF(OR($X93="", DG$7=""), "", IFERROR(IF(IFERROR(INDEX($F93:$L93, $BM93, MATCH(DG$6, $F$9:$L$9, 0)), "")&gt;DG$7, "", IFERROR(INDEX($BB93:$BH93, $BM93, MATCH(DG$6, $BB$10:$BH$10, 0)), "")), ""))</f>
        <v/>
      </c>
      <c r="DH93" s="70" t="str" cm="1">
        <f t="array" ref="DH93">IF(OR($X93="", DH$7=""), "", IFERROR(IF(IFERROR(INDEX($F93:$L93, $BM93, MATCH(DH$6, $F$9:$L$9, 0)), "")&gt;DH$7, "", IFERROR(INDEX($BB93:$BH93, $BM93, MATCH(DH$6, $BB$10:$BH$10, 0)), "")), ""))</f>
        <v/>
      </c>
      <c r="DI93" s="68" t="str">
        <f t="shared" si="232"/>
        <v/>
      </c>
      <c r="DJ93" s="69" t="str">
        <f t="shared" si="233"/>
        <v/>
      </c>
      <c r="DK93" s="69" t="str">
        <f t="shared" si="234"/>
        <v/>
      </c>
      <c r="DL93" s="69" t="str">
        <f t="shared" si="235"/>
        <v/>
      </c>
      <c r="DM93" s="69" t="str">
        <f t="shared" si="236"/>
        <v/>
      </c>
      <c r="DN93" s="69" t="str">
        <f t="shared" si="237"/>
        <v/>
      </c>
      <c r="DO93" s="70" t="str">
        <f t="shared" si="238"/>
        <v/>
      </c>
      <c r="DP93" s="68" t="str" cm="1">
        <f t="array" ref="DP93">IF(OR($X93="", DP$7=""), "", IFERROR(IF(IFERROR(INDEX($F93:$L93, $BM93, MATCH(DP$6, $F$9:$L$9, 0)), "")&gt;DP$7, "", IFERROR(INDEX($BB93:$BH93, $BM93, MATCH(DP$6, $BB$10:$BH$10, 0)), "")), ""))</f>
        <v/>
      </c>
      <c r="DQ93" s="70" t="str" cm="1">
        <f t="array" ref="DQ93">IF(OR($X93="", DQ$7=""), "", IFERROR(IF(IFERROR(INDEX($F93:$L93, $BM93, MATCH(DQ$6, $F$9:$L$9, 0)), "")&gt;DQ$7, "", IFERROR(INDEX($BB93:$BH93, $BM93, MATCH(DQ$6, $BB$10:$BH$10, 0)), "")), ""))</f>
        <v/>
      </c>
      <c r="DR93" s="68" t="str">
        <f t="shared" si="239"/>
        <v/>
      </c>
      <c r="DS93" s="69" t="str">
        <f t="shared" si="240"/>
        <v/>
      </c>
      <c r="DT93" s="69" t="str">
        <f t="shared" si="241"/>
        <v/>
      </c>
      <c r="DU93" s="69" t="str">
        <f t="shared" si="242"/>
        <v/>
      </c>
      <c r="DV93" s="69" t="str">
        <f t="shared" si="243"/>
        <v/>
      </c>
      <c r="DW93" s="69" t="str">
        <f t="shared" si="244"/>
        <v/>
      </c>
      <c r="DX93" s="70" t="str">
        <f t="shared" si="245"/>
        <v/>
      </c>
      <c r="DY93" s="68" t="str" cm="1">
        <f t="array" ref="DY93">IF(OR($X93="", DY$7=""), "", IFERROR(IF(IFERROR(INDEX($F93:$L93, $BM93, MATCH(DY$6, $F$9:$L$9, 0)), "")&gt;DY$7, "", IFERROR(INDEX($BB93:$BH93, $BM93, MATCH(DY$6, $BB$10:$BH$10, 0)), "")), ""))</f>
        <v/>
      </c>
      <c r="DZ93" s="70" t="str" cm="1">
        <f t="array" ref="DZ93">IF(OR($X93="", DZ$7=""), "", IFERROR(IF(IFERROR(INDEX($F93:$L93, $BM93, MATCH(DZ$6, $F$9:$L$9, 0)), "")&gt;DZ$7, "", IFERROR(INDEX($BB93:$BH93, $BM93, MATCH(DZ$6, $BB$10:$BH$10, 0)), "")), ""))</f>
        <v/>
      </c>
      <c r="EA93" s="68" t="str">
        <f t="shared" si="246"/>
        <v/>
      </c>
      <c r="EB93" s="69" t="str">
        <f t="shared" si="247"/>
        <v/>
      </c>
      <c r="EC93" s="69" t="str">
        <f t="shared" si="248"/>
        <v/>
      </c>
      <c r="ED93" s="69" t="str">
        <f t="shared" si="249"/>
        <v/>
      </c>
      <c r="EE93" s="69" t="str">
        <f t="shared" si="250"/>
        <v/>
      </c>
      <c r="EF93" s="69" t="str">
        <f t="shared" si="251"/>
        <v/>
      </c>
      <c r="EG93" s="70" t="str">
        <f t="shared" si="252"/>
        <v/>
      </c>
      <c r="EH93" s="68" t="str" cm="1">
        <f t="array" ref="EH93">IF(OR($X93="", EH$7=""), "", IFERROR(IF(IFERROR(INDEX($F93:$L93, $BM93, MATCH(EH$6, $F$9:$L$9, 0)), "")&gt;EH$7, "", IFERROR(INDEX($BB93:$BH93, $BM93, MATCH(EH$6, $BB$10:$BH$10, 0)), "")), ""))</f>
        <v/>
      </c>
      <c r="EI93" s="70" t="str" cm="1">
        <f t="array" ref="EI93">IF(OR($X93="", EI$7=""), "", IFERROR(IF(IFERROR(INDEX($F93:$L93, $BM93, MATCH(EI$6, $F$9:$L$9, 0)), "")&gt;EI$7, "", IFERROR(INDEX($BB93:$BH93, $BM93, MATCH(EI$6, $BB$10:$BH$10, 0)), "")), ""))</f>
        <v/>
      </c>
      <c r="EJ93" s="68" t="str">
        <f t="shared" si="253"/>
        <v/>
      </c>
      <c r="EK93" s="69" t="str">
        <f t="shared" si="254"/>
        <v/>
      </c>
      <c r="EL93" s="69" t="str">
        <f t="shared" si="255"/>
        <v/>
      </c>
      <c r="EM93" s="69" t="str">
        <f t="shared" si="256"/>
        <v/>
      </c>
      <c r="EN93" s="69" t="str">
        <f t="shared" si="257"/>
        <v/>
      </c>
      <c r="EO93" s="69" t="str">
        <f t="shared" si="258"/>
        <v/>
      </c>
      <c r="EP93" s="70" t="str">
        <f t="shared" si="259"/>
        <v/>
      </c>
      <c r="EQ93" s="68" t="str" cm="1">
        <f t="array" ref="EQ93">IF(OR($X93="", EQ$7=""), "", IFERROR(IF(IFERROR(INDEX($F93:$L93, $BM93, MATCH(EQ$6, $F$9:$L$9, 0)), "")&gt;EQ$7, "", IFERROR(INDEX($BB93:$BH93, $BM93, MATCH(EQ$6, $BB$10:$BH$10, 0)), "")), ""))</f>
        <v/>
      </c>
      <c r="ER93" s="70" t="str" cm="1">
        <f t="array" ref="ER93">IF(OR($X93="", ER$7=""), "", IFERROR(IF(IFERROR(INDEX($F93:$L93, $BM93, MATCH(ER$6, $F$9:$L$9, 0)), "")&gt;ER$7, "", IFERROR(INDEX($BB93:$BH93, $BM93, MATCH(ER$6, $BB$10:$BH$10, 0)), "")), ""))</f>
        <v/>
      </c>
      <c r="ES93" s="68" t="str">
        <f t="shared" si="260"/>
        <v/>
      </c>
      <c r="ET93" s="69" t="str">
        <f t="shared" si="261"/>
        <v/>
      </c>
      <c r="EU93" s="69" t="str">
        <f t="shared" si="262"/>
        <v/>
      </c>
      <c r="EV93" s="69" t="str">
        <f t="shared" si="263"/>
        <v/>
      </c>
      <c r="EW93" s="69" t="str">
        <f t="shared" si="264"/>
        <v/>
      </c>
      <c r="EX93" s="69" t="str">
        <f t="shared" si="265"/>
        <v/>
      </c>
      <c r="EY93" s="70" t="str">
        <f t="shared" si="266"/>
        <v/>
      </c>
      <c r="FA93" s="68" t="str" cm="1">
        <f t="array" ref="FA93">IF($X93="", "", IFERROR(INDEX($BN93:$EY93, $EZ93, MATCH(FA$8, $BN$2:$EY$2, 0)), ""))</f>
        <v/>
      </c>
      <c r="FB93" s="69" t="str" cm="1">
        <f t="array" ref="FB93">IF($X93="", "", IFERROR(INDEX($BN93:$EY93, $EZ93, MATCH(FB$8, $BN$2:$EY$2, 0)), ""))</f>
        <v/>
      </c>
      <c r="FC93" s="69" t="str" cm="1">
        <f t="array" ref="FC93">IF($X93="", "", IFERROR(INDEX($BN93:$EY93, $EZ93, MATCH(FC$8, $BN$2:$EY$2, 0)), ""))</f>
        <v/>
      </c>
      <c r="FD93" s="69" t="str" cm="1">
        <f t="array" ref="FD93">IF($X93="", "", IFERROR(INDEX($BN93:$EY93, $EZ93, MATCH(FD$8, $BN$2:$EY$2, 0)), ""))</f>
        <v/>
      </c>
      <c r="FE93" s="69" t="str" cm="1">
        <f t="array" ref="FE93">IF($X93="", "", IFERROR(INDEX($BN93:$EY93, $EZ93, MATCH(FE$8, $BN$2:$EY$2, 0)), ""))</f>
        <v/>
      </c>
      <c r="FF93" s="69" t="str" cm="1">
        <f t="array" ref="FF93">IF($X93="", "", IFERROR(INDEX($BN93:$EY93, $EZ93, MATCH(FF$8, $BN$2:$EY$2, 0)), ""))</f>
        <v/>
      </c>
      <c r="FG93" s="69" t="str" cm="1">
        <f t="array" ref="FG93">IF($X93="", "", IFERROR(INDEX($BN93:$EY93, $EZ93, MATCH(FG$8, $BN$2:$EY$2, 0)), ""))</f>
        <v/>
      </c>
      <c r="FH93" s="69" t="str" cm="1">
        <f t="array" ref="FH93">IF($X93="", "", IFERROR(INDEX($BN93:$EY93, $EZ93, MATCH(FH$8, $BN$2:$EY$2, 0)), ""))</f>
        <v/>
      </c>
      <c r="FI93" s="69" t="str" cm="1">
        <f t="array" ref="FI93">IF($X93="", "", IFERROR(INDEX($BN93:$EY93, $EZ93, MATCH(FI$8, $BN$2:$EY$2, 0)), ""))</f>
        <v/>
      </c>
      <c r="FJ93" s="69" t="str" cm="1">
        <f t="array" ref="FJ93">IF($X93="", "", IFERROR(INDEX($BN93:$EY93, $EZ93, MATCH(FJ$8, $BN$2:$EY$2, 0)), ""))</f>
        <v/>
      </c>
      <c r="FK93" s="69" t="str" cm="1">
        <f t="array" ref="FK93">IF($X93="", "", IFERROR(INDEX($BN93:$EY93, $EZ93, MATCH(FK$8, $BN$2:$EY$2, 0)), ""))</f>
        <v/>
      </c>
      <c r="FL93" s="69" t="str" cm="1">
        <f t="array" ref="FL93">IF($X93="", "", IFERROR(INDEX($BN93:$EY93, $EZ93, MATCH(FL$8, $BN$2:$EY$2, 0)), ""))</f>
        <v/>
      </c>
      <c r="FM93" s="69" t="str" cm="1">
        <f t="array" ref="FM93">IF($X93="", "", IFERROR(INDEX($BN93:$EY93, $EZ93, MATCH(FM$8, $BN$2:$EY$2, 0)), ""))</f>
        <v/>
      </c>
      <c r="FN93" s="69" t="str" cm="1">
        <f t="array" ref="FN93">IF($X93="", "", IFERROR(INDEX($BN93:$EY93, $EZ93, MATCH(FN$8, $BN$2:$EY$2, 0)), ""))</f>
        <v/>
      </c>
      <c r="FO93" s="69" t="str" cm="1">
        <f t="array" ref="FO93">IF($X93="", "", IFERROR(INDEX($BN93:$EY93, $EZ93, MATCH(FO$8, $BN$2:$EY$2, 0)), ""))</f>
        <v/>
      </c>
      <c r="FP93" s="69" t="str" cm="1">
        <f t="array" ref="FP93">IF($X93="", "", IFERROR(INDEX($BN93:$EY93, $EZ93, MATCH(FP$8, $BN$2:$EY$2, 0)), ""))</f>
        <v/>
      </c>
      <c r="FQ93" s="69" t="str" cm="1">
        <f t="array" ref="FQ93">IF($X93="", "", IFERROR(INDEX($BN93:$EY93, $EZ93, MATCH(FQ$8, $BN$2:$EY$2, 0)), ""))</f>
        <v/>
      </c>
      <c r="FR93" s="69" t="str" cm="1">
        <f t="array" ref="FR93">IF($X93="", "", IFERROR(INDEX($BN93:$EY93, $EZ93, MATCH(FR$8, $BN$2:$EY$2, 0)), ""))</f>
        <v/>
      </c>
      <c r="FS93" s="69" t="str" cm="1">
        <f t="array" ref="FS93">IF($X93="", "", IFERROR(INDEX($BN93:$EY93, $EZ93, MATCH(FS$8, $BN$2:$EY$2, 0)), ""))</f>
        <v/>
      </c>
      <c r="FT93" s="69" t="str" cm="1">
        <f t="array" ref="FT93">IF($X93="", "", IFERROR(INDEX($BN93:$EY93, $EZ93, MATCH(FT$8, $BN$2:$EY$2, 0)), ""))</f>
        <v/>
      </c>
      <c r="FU93" s="69" t="str" cm="1">
        <f t="array" ref="FU93">IF($X93="", "", IFERROR(INDEX($BN93:$EY93, $EZ93, MATCH(FU$8, $BN$2:$EY$2, 0)), ""))</f>
        <v/>
      </c>
      <c r="FV93" s="69" t="str" cm="1">
        <f t="array" ref="FV93">IF($X93="", "", IFERROR(INDEX($BN93:$EY93, $EZ93, MATCH(FV$8, $BN$2:$EY$2, 0)), ""))</f>
        <v/>
      </c>
      <c r="FW93" s="69" t="str" cm="1">
        <f t="array" ref="FW93">IF($X93="", "", IFERROR(INDEX($BN93:$EY93, $EZ93, MATCH(FW$8, $BN$2:$EY$2, 0)), ""))</f>
        <v/>
      </c>
      <c r="FX93" s="69" t="str" cm="1">
        <f t="array" ref="FX93">IF($X93="", "", IFERROR(INDEX($BN93:$EY93, $EZ93, MATCH(FX$8, $BN$2:$EY$2, 0)), ""))</f>
        <v/>
      </c>
      <c r="FY93" s="69" t="str" cm="1">
        <f t="array" ref="FY93">IF($X93="", "", IFERROR(INDEX($BN93:$EY93, $EZ93, MATCH(FY$8, $BN$2:$EY$2, 0)), ""))</f>
        <v/>
      </c>
      <c r="FZ93" s="69" t="str" cm="1">
        <f t="array" ref="FZ93">IF($X93="", "", IFERROR(INDEX($BN93:$EY93, $EZ93, MATCH(FZ$8, $BN$2:$EY$2, 0)), ""))</f>
        <v/>
      </c>
      <c r="GA93" s="69" t="str" cm="1">
        <f t="array" ref="GA93">IF($X93="", "", IFERROR(INDEX($BN93:$EY93, $EZ93, MATCH(GA$8, $BN$2:$EY$2, 0)), ""))</f>
        <v/>
      </c>
      <c r="GB93" s="69" t="str" cm="1">
        <f t="array" ref="GB93">IF($X93="", "", IFERROR(INDEX($BN93:$EY93, $EZ93, MATCH(GB$8, $BN$2:$EY$2, 0)), ""))</f>
        <v/>
      </c>
      <c r="GC93" s="69" t="str" cm="1">
        <f t="array" ref="GC93">IF($X93="", "", IFERROR(INDEX($BN93:$EY93, $EZ93, MATCH(GC$8, $BN$2:$EY$2, 0)), ""))</f>
        <v/>
      </c>
      <c r="GD93" s="69" t="str" cm="1">
        <f t="array" ref="GD93">IF($X93="", "", IFERROR(INDEX($BN93:$EY93, $EZ93, MATCH(GD$8, $BN$2:$EY$2, 0)), ""))</f>
        <v/>
      </c>
      <c r="GE93" s="69" t="str" cm="1">
        <f t="array" ref="GE93">IF($X93="", "", IFERROR(INDEX($BN93:$EY93, $EZ93, MATCH(GE$8, $BN$2:$EY$2, 0)), ""))</f>
        <v/>
      </c>
      <c r="GF93" s="69" t="str" cm="1">
        <f t="array" ref="GF93">IF($X93="", "", IFERROR(INDEX($BN93:$EY93, $EZ93, MATCH(GF$8, $BN$2:$EY$2, 0)), ""))</f>
        <v/>
      </c>
      <c r="GG93" s="69" t="str" cm="1">
        <f t="array" ref="GG93">IF($X93="", "", IFERROR(INDEX($BN93:$EY93, $EZ93, MATCH(GG$8, $BN$2:$EY$2, 0)), ""))</f>
        <v/>
      </c>
      <c r="GH93" s="69" t="str" cm="1">
        <f t="array" ref="GH93">IF($X93="", "", IFERROR(INDEX($BN93:$EY93, $EZ93, MATCH(GH$8, $BN$2:$EY$2, 0)), ""))</f>
        <v/>
      </c>
      <c r="GI93" s="69" t="str" cm="1">
        <f t="array" ref="GI93">IF($X93="", "", IFERROR(INDEX($BN93:$EY93, $EZ93, MATCH(GI$8, $BN$2:$EY$2, 0)), ""))</f>
        <v/>
      </c>
      <c r="GJ93" s="69" t="str" cm="1">
        <f t="array" ref="GJ93">IF($X93="", "", IFERROR(INDEX($BN93:$EY93, $EZ93, MATCH(GJ$8, $BN$2:$EY$2, 0)), ""))</f>
        <v/>
      </c>
      <c r="GK93" s="69" t="str" cm="1">
        <f t="array" ref="GK93">IF($X93="", "", IFERROR(INDEX($BN93:$EY93, $EZ93, MATCH(GK$8, $BN$2:$EY$2, 0)), ""))</f>
        <v/>
      </c>
      <c r="GL93" s="69" t="str" cm="1">
        <f t="array" ref="GL93">IF($X93="", "", IFERROR(INDEX($BN93:$EY93, $EZ93, MATCH(GL$8, $BN$2:$EY$2, 0)), ""))</f>
        <v/>
      </c>
      <c r="GM93" s="69" t="str" cm="1">
        <f t="array" ref="GM93">IF($X93="", "", IFERROR(INDEX($BN93:$EY93, $EZ93, MATCH(GM$8, $BN$2:$EY$2, 0)), ""))</f>
        <v/>
      </c>
      <c r="GN93" s="69" t="str" cm="1">
        <f t="array" ref="GN93">IF($X93="", "", IFERROR(INDEX($BN93:$EY93, $EZ93, MATCH(GN$8, $BN$2:$EY$2, 0)), ""))</f>
        <v/>
      </c>
      <c r="GO93" s="69" t="str" cm="1">
        <f t="array" ref="GO93">IF($X93="", "", IFERROR(INDEX($BN93:$EY93, $EZ93, MATCH(GO$8, $BN$2:$EY$2, 0)), ""))</f>
        <v/>
      </c>
      <c r="GP93" s="69" t="str" cm="1">
        <f t="array" ref="GP93">IF($X93="", "", IFERROR(INDEX($BN93:$EY93, $EZ93, MATCH(GP$8, $BN$2:$EY$2, 0)), ""))</f>
        <v/>
      </c>
      <c r="GQ93" s="69" t="str" cm="1">
        <f t="array" ref="GQ93">IF($X93="", "", IFERROR(INDEX($BN93:$EY93, $EZ93, MATCH(GQ$8, $BN$2:$EY$2, 0)), ""))</f>
        <v/>
      </c>
      <c r="GR93" s="69" t="str" cm="1">
        <f t="array" ref="GR93">IF($X93="", "", IFERROR(INDEX($BN93:$EY93, $EZ93, MATCH(GR$8, $BN$2:$EY$2, 0)), ""))</f>
        <v/>
      </c>
      <c r="GS93" s="69" t="str" cm="1">
        <f t="array" ref="GS93">IF($X93="", "", IFERROR(INDEX($BN93:$EY93, $EZ93, MATCH(GS$8, $BN$2:$EY$2, 0)), ""))</f>
        <v/>
      </c>
      <c r="GT93" s="69" t="str" cm="1">
        <f t="array" ref="GT93">IF($X93="", "", IFERROR(INDEX($BN93:$EY93, $EZ93, MATCH(GT$8, $BN$2:$EY$2, 0)), ""))</f>
        <v/>
      </c>
      <c r="GU93" s="69" t="str" cm="1">
        <f t="array" ref="GU93">IF($X93="", "", IFERROR(INDEX($BN93:$EY93, $EZ93, MATCH(GU$8, $BN$2:$EY$2, 0)), ""))</f>
        <v/>
      </c>
      <c r="GV93" s="69" t="str" cm="1">
        <f t="array" ref="GV93">IF($X93="", "", IFERROR(INDEX($BN93:$EY93, $EZ93, MATCH(GV$8, $BN$2:$EY$2, 0)), ""))</f>
        <v/>
      </c>
      <c r="GW93" s="69" t="str" cm="1">
        <f t="array" ref="GW93">IF($X93="", "", IFERROR(INDEX($BN93:$EY93, $EZ93, MATCH(GW$8, $BN$2:$EY$2, 0)), ""))</f>
        <v/>
      </c>
      <c r="GX93" s="69" t="str" cm="1">
        <f t="array" ref="GX93">IF($X93="", "", IFERROR(INDEX($BN93:$EY93, $EZ93, MATCH(GX$8, $BN$2:$EY$2, 0)), ""))</f>
        <v/>
      </c>
      <c r="GY93" s="69" t="str" cm="1">
        <f t="array" ref="GY93">IF($X93="", "", IFERROR(INDEX($BN93:$EY93, $EZ93, MATCH(GY$8, $BN$2:$EY$2, 0)), ""))</f>
        <v/>
      </c>
      <c r="GZ93" s="69" t="str" cm="1">
        <f t="array" ref="GZ93">IF($X93="", "", IFERROR(INDEX($BN93:$EY93, $EZ93, MATCH(GZ$8, $BN$2:$EY$2, 0)), ""))</f>
        <v/>
      </c>
      <c r="HA93" s="69" t="str" cm="1">
        <f t="array" ref="HA93">IF($X93="", "", IFERROR(INDEX($BN93:$EY93, $EZ93, MATCH(HA$8, $BN$2:$EY$2, 0)), ""))</f>
        <v/>
      </c>
      <c r="HB93" s="69" t="str" cm="1">
        <f t="array" ref="HB93">IF($X93="", "", IFERROR(INDEX($BN93:$EY93, $EZ93, MATCH(HB$8, $BN$2:$EY$2, 0)), ""))</f>
        <v/>
      </c>
      <c r="HC93" s="69" t="str" cm="1">
        <f t="array" ref="HC93">IF($X93="", "", IFERROR(INDEX($BN93:$EY93, $EZ93, MATCH(HC$8, $BN$2:$EY$2, 0)), ""))</f>
        <v/>
      </c>
      <c r="HD93" s="69" t="str" cm="1">
        <f t="array" ref="HD93">IF($X93="", "", IFERROR(INDEX($BN93:$EY93, $EZ93, MATCH(HD$8, $BN$2:$EY$2, 0)), ""))</f>
        <v/>
      </c>
      <c r="HE93" s="69" t="str" cm="1">
        <f t="array" ref="HE93">IF($X93="", "", IFERROR(INDEX($BN93:$EY93, $EZ93, MATCH(HE$8, $BN$2:$EY$2, 0)), ""))</f>
        <v/>
      </c>
      <c r="HF93" s="69" t="str" cm="1">
        <f t="array" ref="HF93">IF($X93="", "", IFERROR(INDEX($BN93:$EY93, $EZ93, MATCH(HF$8, $BN$2:$EY$2, 0)), ""))</f>
        <v/>
      </c>
      <c r="HG93" s="69" t="str" cm="1">
        <f t="array" ref="HG93">IF($X93="", "", IFERROR(INDEX($BN93:$EY93, $EZ93, MATCH(HG$8, $BN$2:$EY$2, 0)), ""))</f>
        <v/>
      </c>
      <c r="HH93" s="69" t="str" cm="1">
        <f t="array" ref="HH93">IF($X93="", "", IFERROR(INDEX($BN93:$EY93, $EZ93, MATCH(HH$8, $BN$2:$EY$2, 0)), ""))</f>
        <v/>
      </c>
      <c r="HI93" s="69" t="str" cm="1">
        <f t="array" ref="HI93">IF($X93="", "", IFERROR(INDEX($BN93:$EY93, $EZ93, MATCH(HI$8, $BN$2:$EY$2, 0)), ""))</f>
        <v/>
      </c>
      <c r="HJ93" s="69" t="str" cm="1">
        <f t="array" ref="HJ93">IF($X93="", "", IFERROR(INDEX($BN93:$EY93, $EZ93, MATCH(HJ$8, $BN$2:$EY$2, 0)), ""))</f>
        <v/>
      </c>
      <c r="HK93" s="69" t="str" cm="1">
        <f t="array" ref="HK93">IF($X93="", "", IFERROR(INDEX($BN93:$EY93, $EZ93, MATCH(HK$8, $BN$2:$EY$2, 0)), ""))</f>
        <v/>
      </c>
      <c r="HL93" s="69" t="str" cm="1">
        <f t="array" ref="HL93">IF($X93="", "", IFERROR(INDEX($BN93:$EY93, $EZ93, MATCH(HL$8, $BN$2:$EY$2, 0)), ""))</f>
        <v/>
      </c>
      <c r="HM93" s="69" t="str" cm="1">
        <f t="array" ref="HM93">IF($X93="", "", IFERROR(INDEX($BN93:$EY93, $EZ93, MATCH(HM$8, $BN$2:$EY$2, 0)), ""))</f>
        <v/>
      </c>
      <c r="HN93" s="69" t="str" cm="1">
        <f t="array" ref="HN93">IF($X93="", "", IFERROR(INDEX($BN93:$EY93, $EZ93, MATCH(HN$8, $BN$2:$EY$2, 0)), ""))</f>
        <v/>
      </c>
      <c r="HO93" s="69" t="str" cm="1">
        <f t="array" ref="HO93">IF($X93="", "", IFERROR(INDEX($BN93:$EY93, $EZ93, MATCH(HO$8, $BN$2:$EY$2, 0)), ""))</f>
        <v/>
      </c>
      <c r="HP93" s="69" t="str" cm="1">
        <f t="array" ref="HP93">IF($X93="", "", IFERROR(INDEX($BN93:$EY93, $EZ93, MATCH(HP$8, $BN$2:$EY$2, 0)), ""))</f>
        <v/>
      </c>
      <c r="HQ93" s="69" t="str" cm="1">
        <f t="array" ref="HQ93">IF($X93="", "", IFERROR(INDEX($BN93:$EY93, $EZ93, MATCH(HQ$8, $BN$2:$EY$2, 0)), ""))</f>
        <v/>
      </c>
      <c r="HR93" s="70" t="str" cm="1">
        <f t="array" ref="HR93">IF($X93="", "", IFERROR(INDEX($BN93:$EY93, $EZ93, MATCH(HR$8, $BN$2:$EY$2, 0)), ""))</f>
        <v/>
      </c>
      <c r="HT93" s="8" t="str" cm="1">
        <f t="array" ref="HT93">IFERROR(INDEX($FA$6:$HR$6, $HS$6, MATCH(MIN($FA93:$HR93), $FA93:$HR93, 0)), "")</f>
        <v/>
      </c>
      <c r="HV93" s="8" t="str" cm="1">
        <f t="array" ref="HV93">IFERROR(INDEX(Trainers!$I$11:$I$20, MATCH(IFERROR(INDEX($FA$7:$HR$7, $HS$6, MATCH(MIN($FA93:$HR93), $FA93:$HR93, 0)), ""), Trainers!$AB$11:$AB$20, 0)), "")</f>
        <v/>
      </c>
      <c r="HX93" s="81" t="str">
        <f t="shared" si="167"/>
        <v/>
      </c>
      <c r="HY93" s="88" t="str">
        <f t="shared" si="168"/>
        <v/>
      </c>
      <c r="HZ93" s="81" t="str">
        <f t="shared" si="167"/>
        <v/>
      </c>
      <c r="IA93" s="88" t="str">
        <f t="shared" si="168"/>
        <v/>
      </c>
      <c r="IB93" s="81" t="str">
        <f t="shared" si="167"/>
        <v/>
      </c>
      <c r="IC93" s="88" t="str">
        <f t="shared" si="168"/>
        <v/>
      </c>
      <c r="ID93" s="81" t="str">
        <f t="shared" si="167"/>
        <v/>
      </c>
      <c r="IE93" s="88" t="str">
        <f t="shared" si="168"/>
        <v/>
      </c>
      <c r="IF93" s="81" t="str">
        <f t="shared" si="167"/>
        <v/>
      </c>
      <c r="IG93" s="88" t="str">
        <f t="shared" si="168"/>
        <v/>
      </c>
      <c r="IH93" s="81" t="str">
        <f t="shared" si="167"/>
        <v/>
      </c>
      <c r="II93" s="88" t="str">
        <f t="shared" si="168"/>
        <v/>
      </c>
      <c r="IJ93" s="81" t="str">
        <f t="shared" si="167"/>
        <v/>
      </c>
      <c r="IK93" s="88" t="str">
        <f t="shared" si="168"/>
        <v/>
      </c>
      <c r="IL93" s="81" t="str">
        <f t="shared" si="167"/>
        <v/>
      </c>
      <c r="IM93" s="88" t="str">
        <f t="shared" si="168"/>
        <v/>
      </c>
      <c r="IN93" s="81" t="str">
        <f t="shared" si="281"/>
        <v/>
      </c>
      <c r="IO93" s="88" t="str">
        <f t="shared" si="282"/>
        <v/>
      </c>
      <c r="IP93" s="81" t="str">
        <f t="shared" si="281"/>
        <v/>
      </c>
      <c r="IQ93" s="88" t="str">
        <f t="shared" si="282"/>
        <v/>
      </c>
      <c r="IS93" s="81" t="str" cm="1">
        <f t="array" ref="IS93">IF($X93="", "", IFERROR(INDEX($HX$3:$IQ$3, $IR$3, MATCH(IS$10, $HX93:$IQ93, 0)), ""))</f>
        <v/>
      </c>
      <c r="IT93" s="89" t="str" cm="1">
        <f t="array" ref="IT93">IF($X93="", "", IFERROR(INDEX($HX$3:$IQ$3, $IR$3, MATCH(IT$10, $HX93:$IQ93, 0)), ""))</f>
        <v/>
      </c>
      <c r="IU93" s="89" t="str" cm="1">
        <f t="array" ref="IU93">IF($X93="", "", IFERROR(INDEX($HX$3:$IQ$3, $IR$3, MATCH(IU$10, $HX93:$IQ93, 0)), ""))</f>
        <v/>
      </c>
      <c r="IV93" s="8" t="str">
        <f t="shared" si="269"/>
        <v/>
      </c>
      <c r="IX93" s="8" t="str">
        <f t="shared" si="270"/>
        <v/>
      </c>
      <c r="IZ93" s="8" t="str">
        <f>IF($BL93="", "", IFERROR(INDEX(Trainers!$AB$11:$AB$20, MATCH($BL93, Trainers!$I$11:$I$20, 0)), ""))</f>
        <v/>
      </c>
      <c r="JA93" s="78" t="str">
        <f t="shared" si="271"/>
        <v/>
      </c>
      <c r="JB93" s="8" t="str" cm="1">
        <f t="array" ref="JB93">IFERROR(INDEX($BN$7:$EY$7, $BM$7, MATCH(CONCATENATE($IZ93, " - ", $BJ93), $BN$2:$EY$2, 0)), "")</f>
        <v/>
      </c>
      <c r="JC93" s="8" t="str">
        <f t="shared" si="272"/>
        <v/>
      </c>
      <c r="JE93" s="8" t="str">
        <f>IF($HV93="", "", IFERROR(INDEX(Trainers!$AB$11:$AB$20, MATCH($HV93, Trainers!$I$11:$I$20, 0)), ""))</f>
        <v/>
      </c>
      <c r="JF93" s="78" t="str" cm="1">
        <f t="array" ref="JF93">IF(IFERROR(INDEX($F93:$L93, $Y93, MATCH($HT93, $F$9:$L$9, 0)), "")="", "", IFERROR(INDEX($F93:$L93, $Y93, MATCH($HT93, $F$9:$L$9, 0)), ""))</f>
        <v/>
      </c>
      <c r="JG93" s="8" t="str" cm="1">
        <f t="array" ref="JG93">IFERROR(INDEX($BN$7:$EY$7, $BM$7, MATCH(CONCATENATE($JE93, " - ", $HT93), $BN$2:$EY$2, 0)), "")</f>
        <v/>
      </c>
      <c r="JH93" s="8" t="str">
        <f t="shared" si="273"/>
        <v/>
      </c>
    </row>
    <row r="94" spans="1:268" x14ac:dyDescent="0.25">
      <c r="A94" s="2"/>
      <c r="B94" s="20"/>
      <c r="C94" s="21"/>
      <c r="D94" s="38"/>
      <c r="E94" s="22"/>
      <c r="F94" s="22"/>
      <c r="G94" s="22"/>
      <c r="H94" s="22"/>
      <c r="I94" s="22"/>
      <c r="J94" s="22"/>
      <c r="K94" s="22"/>
      <c r="L94" s="23"/>
      <c r="M94" s="2"/>
      <c r="N94" s="101" t="str">
        <f t="shared" si="194"/>
        <v/>
      </c>
      <c r="O94" s="2"/>
      <c r="P94" s="62"/>
      <c r="Q94" s="62"/>
      <c r="R94" s="62"/>
      <c r="X94" s="8" t="str">
        <f t="shared" si="195"/>
        <v/>
      </c>
      <c r="Z94" s="8" t="str">
        <f t="shared" si="184"/>
        <v/>
      </c>
      <c r="AA94" s="8" t="str">
        <f t="shared" si="185"/>
        <v/>
      </c>
      <c r="AB94" s="8" t="str">
        <f t="shared" si="186"/>
        <v/>
      </c>
      <c r="AC94" s="8" t="str">
        <f t="shared" si="274"/>
        <v/>
      </c>
      <c r="AD94" s="8" t="str">
        <f t="shared" si="275"/>
        <v/>
      </c>
      <c r="AE94" s="8" t="str">
        <f t="shared" si="276"/>
        <v/>
      </c>
      <c r="AF94" s="8" t="str">
        <f t="shared" si="277"/>
        <v/>
      </c>
      <c r="AG94" s="8" t="str">
        <f t="shared" si="278"/>
        <v/>
      </c>
      <c r="AH94" s="8" t="str">
        <f t="shared" si="279"/>
        <v/>
      </c>
      <c r="AI94" s="8" t="str">
        <f t="shared" si="280"/>
        <v/>
      </c>
      <c r="AJ94" s="8" t="str">
        <f t="shared" si="178"/>
        <v/>
      </c>
      <c r="AL94" s="68" t="str">
        <f t="shared" si="187"/>
        <v/>
      </c>
      <c r="AM94" s="69" t="str">
        <f t="shared" si="188"/>
        <v/>
      </c>
      <c r="AN94" s="69" t="str">
        <f t="shared" si="189"/>
        <v/>
      </c>
      <c r="AO94" s="69" t="str">
        <f t="shared" si="190"/>
        <v/>
      </c>
      <c r="AP94" s="69" t="str">
        <f t="shared" si="191"/>
        <v/>
      </c>
      <c r="AQ94" s="69" t="str">
        <f t="shared" si="192"/>
        <v/>
      </c>
      <c r="AR94" s="70" t="str">
        <f t="shared" si="193"/>
        <v/>
      </c>
      <c r="AT94" s="68" t="str">
        <f>IF($D94="", "", IFERROR(INDEX('Training Positions'!C$11:C$30, MATCH($D94, 'Training Positions'!$B$11:$B$30, 0)), ""))</f>
        <v/>
      </c>
      <c r="AU94" s="69" t="str">
        <f>IF($D94="", "", IFERROR(INDEX('Training Positions'!D$11:D$30, MATCH($D94, 'Training Positions'!$B$11:$B$30, 0)), ""))</f>
        <v/>
      </c>
      <c r="AV94" s="69" t="str">
        <f>IF($D94="", "", IFERROR(INDEX('Training Positions'!E$11:E$30, MATCH($D94, 'Training Positions'!$B$11:$B$30, 0)), ""))</f>
        <v/>
      </c>
      <c r="AW94" s="69" t="str">
        <f>IF($D94="", "", IFERROR(INDEX('Training Positions'!F$11:F$30, MATCH($D94, 'Training Positions'!$B$11:$B$30, 0)), ""))</f>
        <v/>
      </c>
      <c r="AX94" s="69" t="str">
        <f>IF($D94="", "", IFERROR(INDEX('Training Positions'!G$11:G$30, MATCH($D94, 'Training Positions'!$B$11:$B$30, 0)), ""))</f>
        <v/>
      </c>
      <c r="AY94" s="69" t="str">
        <f>IF($D94="", "", IFERROR(INDEX('Training Positions'!H$11:H$30, MATCH($D94, 'Training Positions'!$B$11:$B$30, 0)), ""))</f>
        <v/>
      </c>
      <c r="AZ94" s="70" t="str">
        <f>IF($D94="", "", IFERROR(INDEX('Training Positions'!I$11:I$30, MATCH($D94, 'Training Positions'!$B$11:$B$30, 0)), ""))</f>
        <v/>
      </c>
      <c r="BB94" s="68" t="str">
        <f t="shared" si="183"/>
        <v/>
      </c>
      <c r="BC94" s="69" t="str">
        <f t="shared" si="183"/>
        <v/>
      </c>
      <c r="BD94" s="69" t="str">
        <f t="shared" si="182"/>
        <v/>
      </c>
      <c r="BE94" s="69" t="str">
        <f t="shared" si="182"/>
        <v/>
      </c>
      <c r="BF94" s="69" t="str">
        <f t="shared" si="182"/>
        <v/>
      </c>
      <c r="BG94" s="69" t="str">
        <f t="shared" si="182"/>
        <v/>
      </c>
      <c r="BH94" s="70" t="str">
        <f t="shared" si="182"/>
        <v/>
      </c>
      <c r="BJ94" s="8" t="str" cm="1">
        <f t="array" ref="BJ94">IF($X94="", "", IFERROR(INDEX($BB$10:$BH$10, $BA$10, MATCH(MIN($BB94:$BH94), $BB94:$BH94, 0)), ""))</f>
        <v/>
      </c>
      <c r="BK94" s="78" t="str">
        <f t="shared" si="196"/>
        <v/>
      </c>
      <c r="BL94" s="8" t="str">
        <f>IF($IX94="", "", IFERROR(INDEX(Trainers!$I$11:$I$20, MATCH($IX94, Trainers!$AB$11:$AB$20, 0)), ""))</f>
        <v/>
      </c>
      <c r="BN94" s="68" t="str" cm="1">
        <f t="array" ref="BN94">IF(OR($X94="", BN$7=""), "", IFERROR(IF(IFERROR(INDEX($F94:$L94, $BM94, MATCH(BN$6, $F$9:$L$9, 0)), "")&gt;BN$7, "", IFERROR(INDEX($BB94:$BH94, $BM94, MATCH(BN$6, $BB$10:$BH$10, 0)), "")), ""))</f>
        <v/>
      </c>
      <c r="BO94" s="70" t="str" cm="1">
        <f t="array" ref="BO94">IF(OR($X94="", BO$7=""), "", IFERROR(IF(IFERROR(INDEX($F94:$L94, $BM94, MATCH(BO$6, $F$9:$L$9, 0)), "")&gt;BO$7, "", IFERROR(INDEX($BB94:$BH94, $BM94, MATCH(BO$6, $BB$10:$BH$10, 0)), "")), ""))</f>
        <v/>
      </c>
      <c r="BP94" s="68" t="str">
        <f t="shared" si="197"/>
        <v/>
      </c>
      <c r="BQ94" s="69" t="str">
        <f t="shared" si="198"/>
        <v/>
      </c>
      <c r="BR94" s="69" t="str">
        <f t="shared" si="199"/>
        <v/>
      </c>
      <c r="BS94" s="69" t="str">
        <f t="shared" si="200"/>
        <v/>
      </c>
      <c r="BT94" s="69" t="str">
        <f t="shared" si="201"/>
        <v/>
      </c>
      <c r="BU94" s="69" t="str">
        <f t="shared" si="202"/>
        <v/>
      </c>
      <c r="BV94" s="70" t="str">
        <f t="shared" si="203"/>
        <v/>
      </c>
      <c r="BW94" s="68" t="str" cm="1">
        <f t="array" ref="BW94">IF(OR($X94="", BW$7=""), "", IFERROR(IF(IFERROR(INDEX($F94:$L94, $BM94, MATCH(BW$6, $F$9:$L$9, 0)), "")&gt;BW$7, "", IFERROR(INDEX($BB94:$BH94, $BM94, MATCH(BW$6, $BB$10:$BH$10, 0)), "")), ""))</f>
        <v/>
      </c>
      <c r="BX94" s="70" t="str" cm="1">
        <f t="array" ref="BX94">IF(OR($X94="", BX$7=""), "", IFERROR(IF(IFERROR(INDEX($F94:$L94, $BM94, MATCH(BX$6, $F$9:$L$9, 0)), "")&gt;BX$7, "", IFERROR(INDEX($BB94:$BH94, $BM94, MATCH(BX$6, $BB$10:$BH$10, 0)), "")), ""))</f>
        <v/>
      </c>
      <c r="BY94" s="68" t="str">
        <f t="shared" si="204"/>
        <v/>
      </c>
      <c r="BZ94" s="69" t="str">
        <f t="shared" si="205"/>
        <v/>
      </c>
      <c r="CA94" s="69" t="str">
        <f t="shared" si="206"/>
        <v/>
      </c>
      <c r="CB94" s="69" t="str">
        <f t="shared" si="207"/>
        <v/>
      </c>
      <c r="CC94" s="69" t="str">
        <f t="shared" si="208"/>
        <v/>
      </c>
      <c r="CD94" s="69" t="str">
        <f t="shared" si="209"/>
        <v/>
      </c>
      <c r="CE94" s="70" t="str">
        <f t="shared" si="210"/>
        <v/>
      </c>
      <c r="CF94" s="68" t="str" cm="1">
        <f t="array" ref="CF94">IF(OR($X94="", CF$7=""), "", IFERROR(IF(IFERROR(INDEX($F94:$L94, $BM94, MATCH(CF$6, $F$9:$L$9, 0)), "")&gt;CF$7, "", IFERROR(INDEX($BB94:$BH94, $BM94, MATCH(CF$6, $BB$10:$BH$10, 0)), "")), ""))</f>
        <v/>
      </c>
      <c r="CG94" s="70" t="str" cm="1">
        <f t="array" ref="CG94">IF(OR($X94="", CG$7=""), "", IFERROR(IF(IFERROR(INDEX($F94:$L94, $BM94, MATCH(CG$6, $F$9:$L$9, 0)), "")&gt;CG$7, "", IFERROR(INDEX($BB94:$BH94, $BM94, MATCH(CG$6, $BB$10:$BH$10, 0)), "")), ""))</f>
        <v/>
      </c>
      <c r="CH94" s="68" t="str">
        <f t="shared" si="211"/>
        <v/>
      </c>
      <c r="CI94" s="69" t="str">
        <f t="shared" si="212"/>
        <v/>
      </c>
      <c r="CJ94" s="69" t="str">
        <f t="shared" si="213"/>
        <v/>
      </c>
      <c r="CK94" s="69" t="str">
        <f t="shared" si="214"/>
        <v/>
      </c>
      <c r="CL94" s="69" t="str">
        <f t="shared" si="215"/>
        <v/>
      </c>
      <c r="CM94" s="69" t="str">
        <f t="shared" si="216"/>
        <v/>
      </c>
      <c r="CN94" s="70" t="str">
        <f t="shared" si="217"/>
        <v/>
      </c>
      <c r="CO94" s="68" t="str" cm="1">
        <f t="array" ref="CO94">IF(OR($X94="", CO$7=""), "", IFERROR(IF(IFERROR(INDEX($F94:$L94, $BM94, MATCH(CO$6, $F$9:$L$9, 0)), "")&gt;CO$7, "", IFERROR(INDEX($BB94:$BH94, $BM94, MATCH(CO$6, $BB$10:$BH$10, 0)), "")), ""))</f>
        <v/>
      </c>
      <c r="CP94" s="70" t="str" cm="1">
        <f t="array" ref="CP94">IF(OR($X94="", CP$7=""), "", IFERROR(IF(IFERROR(INDEX($F94:$L94, $BM94, MATCH(CP$6, $F$9:$L$9, 0)), "")&gt;CP$7, "", IFERROR(INDEX($BB94:$BH94, $BM94, MATCH(CP$6, $BB$10:$BH$10, 0)), "")), ""))</f>
        <v/>
      </c>
      <c r="CQ94" s="68" t="str">
        <f t="shared" si="218"/>
        <v/>
      </c>
      <c r="CR94" s="69" t="str">
        <f t="shared" si="219"/>
        <v/>
      </c>
      <c r="CS94" s="69" t="str">
        <f t="shared" si="220"/>
        <v/>
      </c>
      <c r="CT94" s="69" t="str">
        <f t="shared" si="221"/>
        <v/>
      </c>
      <c r="CU94" s="69" t="str">
        <f t="shared" si="222"/>
        <v/>
      </c>
      <c r="CV94" s="69" t="str">
        <f t="shared" si="223"/>
        <v/>
      </c>
      <c r="CW94" s="70" t="str">
        <f t="shared" si="224"/>
        <v/>
      </c>
      <c r="CX94" s="68" t="str" cm="1">
        <f t="array" ref="CX94">IF(OR($X94="", CX$7=""), "", IFERROR(IF(IFERROR(INDEX($F94:$L94, $BM94, MATCH(CX$6, $F$9:$L$9, 0)), "")&gt;CX$7, "", IFERROR(INDEX($BB94:$BH94, $BM94, MATCH(CX$6, $BB$10:$BH$10, 0)), "")), ""))</f>
        <v/>
      </c>
      <c r="CY94" s="70" t="str" cm="1">
        <f t="array" ref="CY94">IF(OR($X94="", CY$7=""), "", IFERROR(IF(IFERROR(INDEX($F94:$L94, $BM94, MATCH(CY$6, $F$9:$L$9, 0)), "")&gt;CY$7, "", IFERROR(INDEX($BB94:$BH94, $BM94, MATCH(CY$6, $BB$10:$BH$10, 0)), "")), ""))</f>
        <v/>
      </c>
      <c r="CZ94" s="68" t="str">
        <f t="shared" si="225"/>
        <v/>
      </c>
      <c r="DA94" s="69" t="str">
        <f t="shared" si="226"/>
        <v/>
      </c>
      <c r="DB94" s="69" t="str">
        <f t="shared" si="227"/>
        <v/>
      </c>
      <c r="DC94" s="69" t="str">
        <f t="shared" si="228"/>
        <v/>
      </c>
      <c r="DD94" s="69" t="str">
        <f t="shared" si="229"/>
        <v/>
      </c>
      <c r="DE94" s="69" t="str">
        <f t="shared" si="230"/>
        <v/>
      </c>
      <c r="DF94" s="70" t="str">
        <f t="shared" si="231"/>
        <v/>
      </c>
      <c r="DG94" s="68" t="str" cm="1">
        <f t="array" ref="DG94">IF(OR($X94="", DG$7=""), "", IFERROR(IF(IFERROR(INDEX($F94:$L94, $BM94, MATCH(DG$6, $F$9:$L$9, 0)), "")&gt;DG$7, "", IFERROR(INDEX($BB94:$BH94, $BM94, MATCH(DG$6, $BB$10:$BH$10, 0)), "")), ""))</f>
        <v/>
      </c>
      <c r="DH94" s="70" t="str" cm="1">
        <f t="array" ref="DH94">IF(OR($X94="", DH$7=""), "", IFERROR(IF(IFERROR(INDEX($F94:$L94, $BM94, MATCH(DH$6, $F$9:$L$9, 0)), "")&gt;DH$7, "", IFERROR(INDEX($BB94:$BH94, $BM94, MATCH(DH$6, $BB$10:$BH$10, 0)), "")), ""))</f>
        <v/>
      </c>
      <c r="DI94" s="68" t="str">
        <f t="shared" si="232"/>
        <v/>
      </c>
      <c r="DJ94" s="69" t="str">
        <f t="shared" si="233"/>
        <v/>
      </c>
      <c r="DK94" s="69" t="str">
        <f t="shared" si="234"/>
        <v/>
      </c>
      <c r="DL94" s="69" t="str">
        <f t="shared" si="235"/>
        <v/>
      </c>
      <c r="DM94" s="69" t="str">
        <f t="shared" si="236"/>
        <v/>
      </c>
      <c r="DN94" s="69" t="str">
        <f t="shared" si="237"/>
        <v/>
      </c>
      <c r="DO94" s="70" t="str">
        <f t="shared" si="238"/>
        <v/>
      </c>
      <c r="DP94" s="68" t="str" cm="1">
        <f t="array" ref="DP94">IF(OR($X94="", DP$7=""), "", IFERROR(IF(IFERROR(INDEX($F94:$L94, $BM94, MATCH(DP$6, $F$9:$L$9, 0)), "")&gt;DP$7, "", IFERROR(INDEX($BB94:$BH94, $BM94, MATCH(DP$6, $BB$10:$BH$10, 0)), "")), ""))</f>
        <v/>
      </c>
      <c r="DQ94" s="70" t="str" cm="1">
        <f t="array" ref="DQ94">IF(OR($X94="", DQ$7=""), "", IFERROR(IF(IFERROR(INDEX($F94:$L94, $BM94, MATCH(DQ$6, $F$9:$L$9, 0)), "")&gt;DQ$7, "", IFERROR(INDEX($BB94:$BH94, $BM94, MATCH(DQ$6, $BB$10:$BH$10, 0)), "")), ""))</f>
        <v/>
      </c>
      <c r="DR94" s="68" t="str">
        <f t="shared" si="239"/>
        <v/>
      </c>
      <c r="DS94" s="69" t="str">
        <f t="shared" si="240"/>
        <v/>
      </c>
      <c r="DT94" s="69" t="str">
        <f t="shared" si="241"/>
        <v/>
      </c>
      <c r="DU94" s="69" t="str">
        <f t="shared" si="242"/>
        <v/>
      </c>
      <c r="DV94" s="69" t="str">
        <f t="shared" si="243"/>
        <v/>
      </c>
      <c r="DW94" s="69" t="str">
        <f t="shared" si="244"/>
        <v/>
      </c>
      <c r="DX94" s="70" t="str">
        <f t="shared" si="245"/>
        <v/>
      </c>
      <c r="DY94" s="68" t="str" cm="1">
        <f t="array" ref="DY94">IF(OR($X94="", DY$7=""), "", IFERROR(IF(IFERROR(INDEX($F94:$L94, $BM94, MATCH(DY$6, $F$9:$L$9, 0)), "")&gt;DY$7, "", IFERROR(INDEX($BB94:$BH94, $BM94, MATCH(DY$6, $BB$10:$BH$10, 0)), "")), ""))</f>
        <v/>
      </c>
      <c r="DZ94" s="70" t="str" cm="1">
        <f t="array" ref="DZ94">IF(OR($X94="", DZ$7=""), "", IFERROR(IF(IFERROR(INDEX($F94:$L94, $BM94, MATCH(DZ$6, $F$9:$L$9, 0)), "")&gt;DZ$7, "", IFERROR(INDEX($BB94:$BH94, $BM94, MATCH(DZ$6, $BB$10:$BH$10, 0)), "")), ""))</f>
        <v/>
      </c>
      <c r="EA94" s="68" t="str">
        <f t="shared" si="246"/>
        <v/>
      </c>
      <c r="EB94" s="69" t="str">
        <f t="shared" si="247"/>
        <v/>
      </c>
      <c r="EC94" s="69" t="str">
        <f t="shared" si="248"/>
        <v/>
      </c>
      <c r="ED94" s="69" t="str">
        <f t="shared" si="249"/>
        <v/>
      </c>
      <c r="EE94" s="69" t="str">
        <f t="shared" si="250"/>
        <v/>
      </c>
      <c r="EF94" s="69" t="str">
        <f t="shared" si="251"/>
        <v/>
      </c>
      <c r="EG94" s="70" t="str">
        <f t="shared" si="252"/>
        <v/>
      </c>
      <c r="EH94" s="68" t="str" cm="1">
        <f t="array" ref="EH94">IF(OR($X94="", EH$7=""), "", IFERROR(IF(IFERROR(INDEX($F94:$L94, $BM94, MATCH(EH$6, $F$9:$L$9, 0)), "")&gt;EH$7, "", IFERROR(INDEX($BB94:$BH94, $BM94, MATCH(EH$6, $BB$10:$BH$10, 0)), "")), ""))</f>
        <v/>
      </c>
      <c r="EI94" s="70" t="str" cm="1">
        <f t="array" ref="EI94">IF(OR($X94="", EI$7=""), "", IFERROR(IF(IFERROR(INDEX($F94:$L94, $BM94, MATCH(EI$6, $F$9:$L$9, 0)), "")&gt;EI$7, "", IFERROR(INDEX($BB94:$BH94, $BM94, MATCH(EI$6, $BB$10:$BH$10, 0)), "")), ""))</f>
        <v/>
      </c>
      <c r="EJ94" s="68" t="str">
        <f t="shared" si="253"/>
        <v/>
      </c>
      <c r="EK94" s="69" t="str">
        <f t="shared" si="254"/>
        <v/>
      </c>
      <c r="EL94" s="69" t="str">
        <f t="shared" si="255"/>
        <v/>
      </c>
      <c r="EM94" s="69" t="str">
        <f t="shared" si="256"/>
        <v/>
      </c>
      <c r="EN94" s="69" t="str">
        <f t="shared" si="257"/>
        <v/>
      </c>
      <c r="EO94" s="69" t="str">
        <f t="shared" si="258"/>
        <v/>
      </c>
      <c r="EP94" s="70" t="str">
        <f t="shared" si="259"/>
        <v/>
      </c>
      <c r="EQ94" s="68" t="str" cm="1">
        <f t="array" ref="EQ94">IF(OR($X94="", EQ$7=""), "", IFERROR(IF(IFERROR(INDEX($F94:$L94, $BM94, MATCH(EQ$6, $F$9:$L$9, 0)), "")&gt;EQ$7, "", IFERROR(INDEX($BB94:$BH94, $BM94, MATCH(EQ$6, $BB$10:$BH$10, 0)), "")), ""))</f>
        <v/>
      </c>
      <c r="ER94" s="70" t="str" cm="1">
        <f t="array" ref="ER94">IF(OR($X94="", ER$7=""), "", IFERROR(IF(IFERROR(INDEX($F94:$L94, $BM94, MATCH(ER$6, $F$9:$L$9, 0)), "")&gt;ER$7, "", IFERROR(INDEX($BB94:$BH94, $BM94, MATCH(ER$6, $BB$10:$BH$10, 0)), "")), ""))</f>
        <v/>
      </c>
      <c r="ES94" s="68" t="str">
        <f t="shared" si="260"/>
        <v/>
      </c>
      <c r="ET94" s="69" t="str">
        <f t="shared" si="261"/>
        <v/>
      </c>
      <c r="EU94" s="69" t="str">
        <f t="shared" si="262"/>
        <v/>
      </c>
      <c r="EV94" s="69" t="str">
        <f t="shared" si="263"/>
        <v/>
      </c>
      <c r="EW94" s="69" t="str">
        <f t="shared" si="264"/>
        <v/>
      </c>
      <c r="EX94" s="69" t="str">
        <f t="shared" si="265"/>
        <v/>
      </c>
      <c r="EY94" s="70" t="str">
        <f t="shared" si="266"/>
        <v/>
      </c>
      <c r="FA94" s="68" t="str" cm="1">
        <f t="array" ref="FA94">IF($X94="", "", IFERROR(INDEX($BN94:$EY94, $EZ94, MATCH(FA$8, $BN$2:$EY$2, 0)), ""))</f>
        <v/>
      </c>
      <c r="FB94" s="69" t="str" cm="1">
        <f t="array" ref="FB94">IF($X94="", "", IFERROR(INDEX($BN94:$EY94, $EZ94, MATCH(FB$8, $BN$2:$EY$2, 0)), ""))</f>
        <v/>
      </c>
      <c r="FC94" s="69" t="str" cm="1">
        <f t="array" ref="FC94">IF($X94="", "", IFERROR(INDEX($BN94:$EY94, $EZ94, MATCH(FC$8, $BN$2:$EY$2, 0)), ""))</f>
        <v/>
      </c>
      <c r="FD94" s="69" t="str" cm="1">
        <f t="array" ref="FD94">IF($X94="", "", IFERROR(INDEX($BN94:$EY94, $EZ94, MATCH(FD$8, $BN$2:$EY$2, 0)), ""))</f>
        <v/>
      </c>
      <c r="FE94" s="69" t="str" cm="1">
        <f t="array" ref="FE94">IF($X94="", "", IFERROR(INDEX($BN94:$EY94, $EZ94, MATCH(FE$8, $BN$2:$EY$2, 0)), ""))</f>
        <v/>
      </c>
      <c r="FF94" s="69" t="str" cm="1">
        <f t="array" ref="FF94">IF($X94="", "", IFERROR(INDEX($BN94:$EY94, $EZ94, MATCH(FF$8, $BN$2:$EY$2, 0)), ""))</f>
        <v/>
      </c>
      <c r="FG94" s="69" t="str" cm="1">
        <f t="array" ref="FG94">IF($X94="", "", IFERROR(INDEX($BN94:$EY94, $EZ94, MATCH(FG$8, $BN$2:$EY$2, 0)), ""))</f>
        <v/>
      </c>
      <c r="FH94" s="69" t="str" cm="1">
        <f t="array" ref="FH94">IF($X94="", "", IFERROR(INDEX($BN94:$EY94, $EZ94, MATCH(FH$8, $BN$2:$EY$2, 0)), ""))</f>
        <v/>
      </c>
      <c r="FI94" s="69" t="str" cm="1">
        <f t="array" ref="FI94">IF($X94="", "", IFERROR(INDEX($BN94:$EY94, $EZ94, MATCH(FI$8, $BN$2:$EY$2, 0)), ""))</f>
        <v/>
      </c>
      <c r="FJ94" s="69" t="str" cm="1">
        <f t="array" ref="FJ94">IF($X94="", "", IFERROR(INDEX($BN94:$EY94, $EZ94, MATCH(FJ$8, $BN$2:$EY$2, 0)), ""))</f>
        <v/>
      </c>
      <c r="FK94" s="69" t="str" cm="1">
        <f t="array" ref="FK94">IF($X94="", "", IFERROR(INDEX($BN94:$EY94, $EZ94, MATCH(FK$8, $BN$2:$EY$2, 0)), ""))</f>
        <v/>
      </c>
      <c r="FL94" s="69" t="str" cm="1">
        <f t="array" ref="FL94">IF($X94="", "", IFERROR(INDEX($BN94:$EY94, $EZ94, MATCH(FL$8, $BN$2:$EY$2, 0)), ""))</f>
        <v/>
      </c>
      <c r="FM94" s="69" t="str" cm="1">
        <f t="array" ref="FM94">IF($X94="", "", IFERROR(INDEX($BN94:$EY94, $EZ94, MATCH(FM$8, $BN$2:$EY$2, 0)), ""))</f>
        <v/>
      </c>
      <c r="FN94" s="69" t="str" cm="1">
        <f t="array" ref="FN94">IF($X94="", "", IFERROR(INDEX($BN94:$EY94, $EZ94, MATCH(FN$8, $BN$2:$EY$2, 0)), ""))</f>
        <v/>
      </c>
      <c r="FO94" s="69" t="str" cm="1">
        <f t="array" ref="FO94">IF($X94="", "", IFERROR(INDEX($BN94:$EY94, $EZ94, MATCH(FO$8, $BN$2:$EY$2, 0)), ""))</f>
        <v/>
      </c>
      <c r="FP94" s="69" t="str" cm="1">
        <f t="array" ref="FP94">IF($X94="", "", IFERROR(INDEX($BN94:$EY94, $EZ94, MATCH(FP$8, $BN$2:$EY$2, 0)), ""))</f>
        <v/>
      </c>
      <c r="FQ94" s="69" t="str" cm="1">
        <f t="array" ref="FQ94">IF($X94="", "", IFERROR(INDEX($BN94:$EY94, $EZ94, MATCH(FQ$8, $BN$2:$EY$2, 0)), ""))</f>
        <v/>
      </c>
      <c r="FR94" s="69" t="str" cm="1">
        <f t="array" ref="FR94">IF($X94="", "", IFERROR(INDEX($BN94:$EY94, $EZ94, MATCH(FR$8, $BN$2:$EY$2, 0)), ""))</f>
        <v/>
      </c>
      <c r="FS94" s="69" t="str" cm="1">
        <f t="array" ref="FS94">IF($X94="", "", IFERROR(INDEX($BN94:$EY94, $EZ94, MATCH(FS$8, $BN$2:$EY$2, 0)), ""))</f>
        <v/>
      </c>
      <c r="FT94" s="69" t="str" cm="1">
        <f t="array" ref="FT94">IF($X94="", "", IFERROR(INDEX($BN94:$EY94, $EZ94, MATCH(FT$8, $BN$2:$EY$2, 0)), ""))</f>
        <v/>
      </c>
      <c r="FU94" s="69" t="str" cm="1">
        <f t="array" ref="FU94">IF($X94="", "", IFERROR(INDEX($BN94:$EY94, $EZ94, MATCH(FU$8, $BN$2:$EY$2, 0)), ""))</f>
        <v/>
      </c>
      <c r="FV94" s="69" t="str" cm="1">
        <f t="array" ref="FV94">IF($X94="", "", IFERROR(INDEX($BN94:$EY94, $EZ94, MATCH(FV$8, $BN$2:$EY$2, 0)), ""))</f>
        <v/>
      </c>
      <c r="FW94" s="69" t="str" cm="1">
        <f t="array" ref="FW94">IF($X94="", "", IFERROR(INDEX($BN94:$EY94, $EZ94, MATCH(FW$8, $BN$2:$EY$2, 0)), ""))</f>
        <v/>
      </c>
      <c r="FX94" s="69" t="str" cm="1">
        <f t="array" ref="FX94">IF($X94="", "", IFERROR(INDEX($BN94:$EY94, $EZ94, MATCH(FX$8, $BN$2:$EY$2, 0)), ""))</f>
        <v/>
      </c>
      <c r="FY94" s="69" t="str" cm="1">
        <f t="array" ref="FY94">IF($X94="", "", IFERROR(INDEX($BN94:$EY94, $EZ94, MATCH(FY$8, $BN$2:$EY$2, 0)), ""))</f>
        <v/>
      </c>
      <c r="FZ94" s="69" t="str" cm="1">
        <f t="array" ref="FZ94">IF($X94="", "", IFERROR(INDEX($BN94:$EY94, $EZ94, MATCH(FZ$8, $BN$2:$EY$2, 0)), ""))</f>
        <v/>
      </c>
      <c r="GA94" s="69" t="str" cm="1">
        <f t="array" ref="GA94">IF($X94="", "", IFERROR(INDEX($BN94:$EY94, $EZ94, MATCH(GA$8, $BN$2:$EY$2, 0)), ""))</f>
        <v/>
      </c>
      <c r="GB94" s="69" t="str" cm="1">
        <f t="array" ref="GB94">IF($X94="", "", IFERROR(INDEX($BN94:$EY94, $EZ94, MATCH(GB$8, $BN$2:$EY$2, 0)), ""))</f>
        <v/>
      </c>
      <c r="GC94" s="69" t="str" cm="1">
        <f t="array" ref="GC94">IF($X94="", "", IFERROR(INDEX($BN94:$EY94, $EZ94, MATCH(GC$8, $BN$2:$EY$2, 0)), ""))</f>
        <v/>
      </c>
      <c r="GD94" s="69" t="str" cm="1">
        <f t="array" ref="GD94">IF($X94="", "", IFERROR(INDEX($BN94:$EY94, $EZ94, MATCH(GD$8, $BN$2:$EY$2, 0)), ""))</f>
        <v/>
      </c>
      <c r="GE94" s="69" t="str" cm="1">
        <f t="array" ref="GE94">IF($X94="", "", IFERROR(INDEX($BN94:$EY94, $EZ94, MATCH(GE$8, $BN$2:$EY$2, 0)), ""))</f>
        <v/>
      </c>
      <c r="GF94" s="69" t="str" cm="1">
        <f t="array" ref="GF94">IF($X94="", "", IFERROR(INDEX($BN94:$EY94, $EZ94, MATCH(GF$8, $BN$2:$EY$2, 0)), ""))</f>
        <v/>
      </c>
      <c r="GG94" s="69" t="str" cm="1">
        <f t="array" ref="GG94">IF($X94="", "", IFERROR(INDEX($BN94:$EY94, $EZ94, MATCH(GG$8, $BN$2:$EY$2, 0)), ""))</f>
        <v/>
      </c>
      <c r="GH94" s="69" t="str" cm="1">
        <f t="array" ref="GH94">IF($X94="", "", IFERROR(INDEX($BN94:$EY94, $EZ94, MATCH(GH$8, $BN$2:$EY$2, 0)), ""))</f>
        <v/>
      </c>
      <c r="GI94" s="69" t="str" cm="1">
        <f t="array" ref="GI94">IF($X94="", "", IFERROR(INDEX($BN94:$EY94, $EZ94, MATCH(GI$8, $BN$2:$EY$2, 0)), ""))</f>
        <v/>
      </c>
      <c r="GJ94" s="69" t="str" cm="1">
        <f t="array" ref="GJ94">IF($X94="", "", IFERROR(INDEX($BN94:$EY94, $EZ94, MATCH(GJ$8, $BN$2:$EY$2, 0)), ""))</f>
        <v/>
      </c>
      <c r="GK94" s="69" t="str" cm="1">
        <f t="array" ref="GK94">IF($X94="", "", IFERROR(INDEX($BN94:$EY94, $EZ94, MATCH(GK$8, $BN$2:$EY$2, 0)), ""))</f>
        <v/>
      </c>
      <c r="GL94" s="69" t="str" cm="1">
        <f t="array" ref="GL94">IF($X94="", "", IFERROR(INDEX($BN94:$EY94, $EZ94, MATCH(GL$8, $BN$2:$EY$2, 0)), ""))</f>
        <v/>
      </c>
      <c r="GM94" s="69" t="str" cm="1">
        <f t="array" ref="GM94">IF($X94="", "", IFERROR(INDEX($BN94:$EY94, $EZ94, MATCH(GM$8, $BN$2:$EY$2, 0)), ""))</f>
        <v/>
      </c>
      <c r="GN94" s="69" t="str" cm="1">
        <f t="array" ref="GN94">IF($X94="", "", IFERROR(INDEX($BN94:$EY94, $EZ94, MATCH(GN$8, $BN$2:$EY$2, 0)), ""))</f>
        <v/>
      </c>
      <c r="GO94" s="69" t="str" cm="1">
        <f t="array" ref="GO94">IF($X94="", "", IFERROR(INDEX($BN94:$EY94, $EZ94, MATCH(GO$8, $BN$2:$EY$2, 0)), ""))</f>
        <v/>
      </c>
      <c r="GP94" s="69" t="str" cm="1">
        <f t="array" ref="GP94">IF($X94="", "", IFERROR(INDEX($BN94:$EY94, $EZ94, MATCH(GP$8, $BN$2:$EY$2, 0)), ""))</f>
        <v/>
      </c>
      <c r="GQ94" s="69" t="str" cm="1">
        <f t="array" ref="GQ94">IF($X94="", "", IFERROR(INDEX($BN94:$EY94, $EZ94, MATCH(GQ$8, $BN$2:$EY$2, 0)), ""))</f>
        <v/>
      </c>
      <c r="GR94" s="69" t="str" cm="1">
        <f t="array" ref="GR94">IF($X94="", "", IFERROR(INDEX($BN94:$EY94, $EZ94, MATCH(GR$8, $BN$2:$EY$2, 0)), ""))</f>
        <v/>
      </c>
      <c r="GS94" s="69" t="str" cm="1">
        <f t="array" ref="GS94">IF($X94="", "", IFERROR(INDEX($BN94:$EY94, $EZ94, MATCH(GS$8, $BN$2:$EY$2, 0)), ""))</f>
        <v/>
      </c>
      <c r="GT94" s="69" t="str" cm="1">
        <f t="array" ref="GT94">IF($X94="", "", IFERROR(INDEX($BN94:$EY94, $EZ94, MATCH(GT$8, $BN$2:$EY$2, 0)), ""))</f>
        <v/>
      </c>
      <c r="GU94" s="69" t="str" cm="1">
        <f t="array" ref="GU94">IF($X94="", "", IFERROR(INDEX($BN94:$EY94, $EZ94, MATCH(GU$8, $BN$2:$EY$2, 0)), ""))</f>
        <v/>
      </c>
      <c r="GV94" s="69" t="str" cm="1">
        <f t="array" ref="GV94">IF($X94="", "", IFERROR(INDEX($BN94:$EY94, $EZ94, MATCH(GV$8, $BN$2:$EY$2, 0)), ""))</f>
        <v/>
      </c>
      <c r="GW94" s="69" t="str" cm="1">
        <f t="array" ref="GW94">IF($X94="", "", IFERROR(INDEX($BN94:$EY94, $EZ94, MATCH(GW$8, $BN$2:$EY$2, 0)), ""))</f>
        <v/>
      </c>
      <c r="GX94" s="69" t="str" cm="1">
        <f t="array" ref="GX94">IF($X94="", "", IFERROR(INDEX($BN94:$EY94, $EZ94, MATCH(GX$8, $BN$2:$EY$2, 0)), ""))</f>
        <v/>
      </c>
      <c r="GY94" s="69" t="str" cm="1">
        <f t="array" ref="GY94">IF($X94="", "", IFERROR(INDEX($BN94:$EY94, $EZ94, MATCH(GY$8, $BN$2:$EY$2, 0)), ""))</f>
        <v/>
      </c>
      <c r="GZ94" s="69" t="str" cm="1">
        <f t="array" ref="GZ94">IF($X94="", "", IFERROR(INDEX($BN94:$EY94, $EZ94, MATCH(GZ$8, $BN$2:$EY$2, 0)), ""))</f>
        <v/>
      </c>
      <c r="HA94" s="69" t="str" cm="1">
        <f t="array" ref="HA94">IF($X94="", "", IFERROR(INDEX($BN94:$EY94, $EZ94, MATCH(HA$8, $BN$2:$EY$2, 0)), ""))</f>
        <v/>
      </c>
      <c r="HB94" s="69" t="str" cm="1">
        <f t="array" ref="HB94">IF($X94="", "", IFERROR(INDEX($BN94:$EY94, $EZ94, MATCH(HB$8, $BN$2:$EY$2, 0)), ""))</f>
        <v/>
      </c>
      <c r="HC94" s="69" t="str" cm="1">
        <f t="array" ref="HC94">IF($X94="", "", IFERROR(INDEX($BN94:$EY94, $EZ94, MATCH(HC$8, $BN$2:$EY$2, 0)), ""))</f>
        <v/>
      </c>
      <c r="HD94" s="69" t="str" cm="1">
        <f t="array" ref="HD94">IF($X94="", "", IFERROR(INDEX($BN94:$EY94, $EZ94, MATCH(HD$8, $BN$2:$EY$2, 0)), ""))</f>
        <v/>
      </c>
      <c r="HE94" s="69" t="str" cm="1">
        <f t="array" ref="HE94">IF($X94="", "", IFERROR(INDEX($BN94:$EY94, $EZ94, MATCH(HE$8, $BN$2:$EY$2, 0)), ""))</f>
        <v/>
      </c>
      <c r="HF94" s="69" t="str" cm="1">
        <f t="array" ref="HF94">IF($X94="", "", IFERROR(INDEX($BN94:$EY94, $EZ94, MATCH(HF$8, $BN$2:$EY$2, 0)), ""))</f>
        <v/>
      </c>
      <c r="HG94" s="69" t="str" cm="1">
        <f t="array" ref="HG94">IF($X94="", "", IFERROR(INDEX($BN94:$EY94, $EZ94, MATCH(HG$8, $BN$2:$EY$2, 0)), ""))</f>
        <v/>
      </c>
      <c r="HH94" s="69" t="str" cm="1">
        <f t="array" ref="HH94">IF($X94="", "", IFERROR(INDEX($BN94:$EY94, $EZ94, MATCH(HH$8, $BN$2:$EY$2, 0)), ""))</f>
        <v/>
      </c>
      <c r="HI94" s="69" t="str" cm="1">
        <f t="array" ref="HI94">IF($X94="", "", IFERROR(INDEX($BN94:$EY94, $EZ94, MATCH(HI$8, $BN$2:$EY$2, 0)), ""))</f>
        <v/>
      </c>
      <c r="HJ94" s="69" t="str" cm="1">
        <f t="array" ref="HJ94">IF($X94="", "", IFERROR(INDEX($BN94:$EY94, $EZ94, MATCH(HJ$8, $BN$2:$EY$2, 0)), ""))</f>
        <v/>
      </c>
      <c r="HK94" s="69" t="str" cm="1">
        <f t="array" ref="HK94">IF($X94="", "", IFERROR(INDEX($BN94:$EY94, $EZ94, MATCH(HK$8, $BN$2:$EY$2, 0)), ""))</f>
        <v/>
      </c>
      <c r="HL94" s="69" t="str" cm="1">
        <f t="array" ref="HL94">IF($X94="", "", IFERROR(INDEX($BN94:$EY94, $EZ94, MATCH(HL$8, $BN$2:$EY$2, 0)), ""))</f>
        <v/>
      </c>
      <c r="HM94" s="69" t="str" cm="1">
        <f t="array" ref="HM94">IF($X94="", "", IFERROR(INDEX($BN94:$EY94, $EZ94, MATCH(HM$8, $BN$2:$EY$2, 0)), ""))</f>
        <v/>
      </c>
      <c r="HN94" s="69" t="str" cm="1">
        <f t="array" ref="HN94">IF($X94="", "", IFERROR(INDEX($BN94:$EY94, $EZ94, MATCH(HN$8, $BN$2:$EY$2, 0)), ""))</f>
        <v/>
      </c>
      <c r="HO94" s="69" t="str" cm="1">
        <f t="array" ref="HO94">IF($X94="", "", IFERROR(INDEX($BN94:$EY94, $EZ94, MATCH(HO$8, $BN$2:$EY$2, 0)), ""))</f>
        <v/>
      </c>
      <c r="HP94" s="69" t="str" cm="1">
        <f t="array" ref="HP94">IF($X94="", "", IFERROR(INDEX($BN94:$EY94, $EZ94, MATCH(HP$8, $BN$2:$EY$2, 0)), ""))</f>
        <v/>
      </c>
      <c r="HQ94" s="69" t="str" cm="1">
        <f t="array" ref="HQ94">IF($X94="", "", IFERROR(INDEX($BN94:$EY94, $EZ94, MATCH(HQ$8, $BN$2:$EY$2, 0)), ""))</f>
        <v/>
      </c>
      <c r="HR94" s="70" t="str" cm="1">
        <f t="array" ref="HR94">IF($X94="", "", IFERROR(INDEX($BN94:$EY94, $EZ94, MATCH(HR$8, $BN$2:$EY$2, 0)), ""))</f>
        <v/>
      </c>
      <c r="HT94" s="8" t="str" cm="1">
        <f t="array" ref="HT94">IFERROR(INDEX($FA$6:$HR$6, $HS$6, MATCH(MIN($FA94:$HR94), $FA94:$HR94, 0)), "")</f>
        <v/>
      </c>
      <c r="HV94" s="8" t="str" cm="1">
        <f t="array" ref="HV94">IFERROR(INDEX(Trainers!$I$11:$I$20, MATCH(IFERROR(INDEX($FA$7:$HR$7, $HS$6, MATCH(MIN($FA94:$HR94), $FA94:$HR94, 0)), ""), Trainers!$AB$11:$AB$20, 0)), "")</f>
        <v/>
      </c>
      <c r="HX94" s="81" t="str">
        <f t="shared" si="167"/>
        <v/>
      </c>
      <c r="HY94" s="88" t="str">
        <f t="shared" si="168"/>
        <v/>
      </c>
      <c r="HZ94" s="81" t="str">
        <f t="shared" si="167"/>
        <v/>
      </c>
      <c r="IA94" s="88" t="str">
        <f t="shared" si="168"/>
        <v/>
      </c>
      <c r="IB94" s="81" t="str">
        <f t="shared" si="167"/>
        <v/>
      </c>
      <c r="IC94" s="88" t="str">
        <f t="shared" si="168"/>
        <v/>
      </c>
      <c r="ID94" s="81" t="str">
        <f t="shared" si="167"/>
        <v/>
      </c>
      <c r="IE94" s="88" t="str">
        <f t="shared" si="168"/>
        <v/>
      </c>
      <c r="IF94" s="81" t="str">
        <f t="shared" si="167"/>
        <v/>
      </c>
      <c r="IG94" s="88" t="str">
        <f t="shared" si="168"/>
        <v/>
      </c>
      <c r="IH94" s="81" t="str">
        <f t="shared" si="167"/>
        <v/>
      </c>
      <c r="II94" s="88" t="str">
        <f t="shared" si="168"/>
        <v/>
      </c>
      <c r="IJ94" s="81" t="str">
        <f t="shared" si="167"/>
        <v/>
      </c>
      <c r="IK94" s="88" t="str">
        <f t="shared" si="168"/>
        <v/>
      </c>
      <c r="IL94" s="81" t="str">
        <f t="shared" si="167"/>
        <v/>
      </c>
      <c r="IM94" s="88" t="str">
        <f t="shared" si="168"/>
        <v/>
      </c>
      <c r="IN94" s="81" t="str">
        <f t="shared" si="281"/>
        <v/>
      </c>
      <c r="IO94" s="88" t="str">
        <f t="shared" si="282"/>
        <v/>
      </c>
      <c r="IP94" s="81" t="str">
        <f t="shared" si="281"/>
        <v/>
      </c>
      <c r="IQ94" s="88" t="str">
        <f t="shared" si="282"/>
        <v/>
      </c>
      <c r="IS94" s="81" t="str" cm="1">
        <f t="array" ref="IS94">IF($X94="", "", IFERROR(INDEX($HX$3:$IQ$3, $IR$3, MATCH(IS$10, $HX94:$IQ94, 0)), ""))</f>
        <v/>
      </c>
      <c r="IT94" s="89" t="str" cm="1">
        <f t="array" ref="IT94">IF($X94="", "", IFERROR(INDEX($HX$3:$IQ$3, $IR$3, MATCH(IT$10, $HX94:$IQ94, 0)), ""))</f>
        <v/>
      </c>
      <c r="IU94" s="89" t="str" cm="1">
        <f t="array" ref="IU94">IF($X94="", "", IFERROR(INDEX($HX$3:$IQ$3, $IR$3, MATCH(IU$10, $HX94:$IQ94, 0)), ""))</f>
        <v/>
      </c>
      <c r="IV94" s="8" t="str">
        <f t="shared" si="269"/>
        <v/>
      </c>
      <c r="IX94" s="8" t="str">
        <f t="shared" si="270"/>
        <v/>
      </c>
      <c r="IZ94" s="8" t="str">
        <f>IF($BL94="", "", IFERROR(INDEX(Trainers!$AB$11:$AB$20, MATCH($BL94, Trainers!$I$11:$I$20, 0)), ""))</f>
        <v/>
      </c>
      <c r="JA94" s="78" t="str">
        <f t="shared" si="271"/>
        <v/>
      </c>
      <c r="JB94" s="8" t="str" cm="1">
        <f t="array" ref="JB94">IFERROR(INDEX($BN$7:$EY$7, $BM$7, MATCH(CONCATENATE($IZ94, " - ", $BJ94), $BN$2:$EY$2, 0)), "")</f>
        <v/>
      </c>
      <c r="JC94" s="8" t="str">
        <f t="shared" si="272"/>
        <v/>
      </c>
      <c r="JE94" s="8" t="str">
        <f>IF($HV94="", "", IFERROR(INDEX(Trainers!$AB$11:$AB$20, MATCH($HV94, Trainers!$I$11:$I$20, 0)), ""))</f>
        <v/>
      </c>
      <c r="JF94" s="78" t="str" cm="1">
        <f t="array" ref="JF94">IF(IFERROR(INDEX($F94:$L94, $Y94, MATCH($HT94, $F$9:$L$9, 0)), "")="", "", IFERROR(INDEX($F94:$L94, $Y94, MATCH($HT94, $F$9:$L$9, 0)), ""))</f>
        <v/>
      </c>
      <c r="JG94" s="8" t="str" cm="1">
        <f t="array" ref="JG94">IFERROR(INDEX($BN$7:$EY$7, $BM$7, MATCH(CONCATENATE($JE94, " - ", $HT94), $BN$2:$EY$2, 0)), "")</f>
        <v/>
      </c>
      <c r="JH94" s="8" t="str">
        <f t="shared" si="273"/>
        <v/>
      </c>
    </row>
    <row r="95" spans="1:268" x14ac:dyDescent="0.25">
      <c r="A95" s="2"/>
      <c r="B95" s="20"/>
      <c r="C95" s="21"/>
      <c r="D95" s="38"/>
      <c r="E95" s="22"/>
      <c r="F95" s="22"/>
      <c r="G95" s="22"/>
      <c r="H95" s="22"/>
      <c r="I95" s="22"/>
      <c r="J95" s="22"/>
      <c r="K95" s="22"/>
      <c r="L95" s="23"/>
      <c r="M95" s="2"/>
      <c r="N95" s="101" t="str">
        <f t="shared" si="194"/>
        <v/>
      </c>
      <c r="O95" s="2"/>
      <c r="P95" s="62"/>
      <c r="Q95" s="62"/>
      <c r="R95" s="62"/>
      <c r="X95" s="8" t="str">
        <f t="shared" si="195"/>
        <v/>
      </c>
      <c r="Z95" s="8" t="str">
        <f t="shared" si="184"/>
        <v/>
      </c>
      <c r="AA95" s="8" t="str">
        <f t="shared" si="185"/>
        <v/>
      </c>
      <c r="AB95" s="8" t="str">
        <f t="shared" si="186"/>
        <v/>
      </c>
      <c r="AC95" s="8" t="str">
        <f t="shared" si="274"/>
        <v/>
      </c>
      <c r="AD95" s="8" t="str">
        <f t="shared" si="275"/>
        <v/>
      </c>
      <c r="AE95" s="8" t="str">
        <f t="shared" si="276"/>
        <v/>
      </c>
      <c r="AF95" s="8" t="str">
        <f t="shared" si="277"/>
        <v/>
      </c>
      <c r="AG95" s="8" t="str">
        <f t="shared" si="278"/>
        <v/>
      </c>
      <c r="AH95" s="8" t="str">
        <f t="shared" si="279"/>
        <v/>
      </c>
      <c r="AI95" s="8" t="str">
        <f t="shared" si="280"/>
        <v/>
      </c>
      <c r="AJ95" s="8" t="str">
        <f t="shared" si="178"/>
        <v/>
      </c>
      <c r="AL95" s="68" t="str">
        <f t="shared" si="187"/>
        <v/>
      </c>
      <c r="AM95" s="69" t="str">
        <f t="shared" si="188"/>
        <v/>
      </c>
      <c r="AN95" s="69" t="str">
        <f t="shared" si="189"/>
        <v/>
      </c>
      <c r="AO95" s="69" t="str">
        <f t="shared" si="190"/>
        <v/>
      </c>
      <c r="AP95" s="69" t="str">
        <f t="shared" si="191"/>
        <v/>
      </c>
      <c r="AQ95" s="69" t="str">
        <f t="shared" si="192"/>
        <v/>
      </c>
      <c r="AR95" s="70" t="str">
        <f t="shared" si="193"/>
        <v/>
      </c>
      <c r="AT95" s="68" t="str">
        <f>IF($D95="", "", IFERROR(INDEX('Training Positions'!C$11:C$30, MATCH($D95, 'Training Positions'!$B$11:$B$30, 0)), ""))</f>
        <v/>
      </c>
      <c r="AU95" s="69" t="str">
        <f>IF($D95="", "", IFERROR(INDEX('Training Positions'!D$11:D$30, MATCH($D95, 'Training Positions'!$B$11:$B$30, 0)), ""))</f>
        <v/>
      </c>
      <c r="AV95" s="69" t="str">
        <f>IF($D95="", "", IFERROR(INDEX('Training Positions'!E$11:E$30, MATCH($D95, 'Training Positions'!$B$11:$B$30, 0)), ""))</f>
        <v/>
      </c>
      <c r="AW95" s="69" t="str">
        <f>IF($D95="", "", IFERROR(INDEX('Training Positions'!F$11:F$30, MATCH($D95, 'Training Positions'!$B$11:$B$30, 0)), ""))</f>
        <v/>
      </c>
      <c r="AX95" s="69" t="str">
        <f>IF($D95="", "", IFERROR(INDEX('Training Positions'!G$11:G$30, MATCH($D95, 'Training Positions'!$B$11:$B$30, 0)), ""))</f>
        <v/>
      </c>
      <c r="AY95" s="69" t="str">
        <f>IF($D95="", "", IFERROR(INDEX('Training Positions'!H$11:H$30, MATCH($D95, 'Training Positions'!$B$11:$B$30, 0)), ""))</f>
        <v/>
      </c>
      <c r="AZ95" s="70" t="str">
        <f>IF($D95="", "", IFERROR(INDEX('Training Positions'!I$11:I$30, MATCH($D95, 'Training Positions'!$B$11:$B$30, 0)), ""))</f>
        <v/>
      </c>
      <c r="BB95" s="68" t="str">
        <f t="shared" si="183"/>
        <v/>
      </c>
      <c r="BC95" s="69" t="str">
        <f t="shared" si="183"/>
        <v/>
      </c>
      <c r="BD95" s="69" t="str">
        <f t="shared" si="182"/>
        <v/>
      </c>
      <c r="BE95" s="69" t="str">
        <f t="shared" si="182"/>
        <v/>
      </c>
      <c r="BF95" s="69" t="str">
        <f t="shared" si="182"/>
        <v/>
      </c>
      <c r="BG95" s="69" t="str">
        <f t="shared" si="182"/>
        <v/>
      </c>
      <c r="BH95" s="70" t="str">
        <f t="shared" si="182"/>
        <v/>
      </c>
      <c r="BJ95" s="8" t="str" cm="1">
        <f t="array" ref="BJ95">IF($X95="", "", IFERROR(INDEX($BB$10:$BH$10, $BA$10, MATCH(MIN($BB95:$BH95), $BB95:$BH95, 0)), ""))</f>
        <v/>
      </c>
      <c r="BK95" s="78" t="str">
        <f t="shared" si="196"/>
        <v/>
      </c>
      <c r="BL95" s="8" t="str">
        <f>IF($IX95="", "", IFERROR(INDEX(Trainers!$I$11:$I$20, MATCH($IX95, Trainers!$AB$11:$AB$20, 0)), ""))</f>
        <v/>
      </c>
      <c r="BN95" s="68" t="str" cm="1">
        <f t="array" ref="BN95">IF(OR($X95="", BN$7=""), "", IFERROR(IF(IFERROR(INDEX($F95:$L95, $BM95, MATCH(BN$6, $F$9:$L$9, 0)), "")&gt;BN$7, "", IFERROR(INDEX($BB95:$BH95, $BM95, MATCH(BN$6, $BB$10:$BH$10, 0)), "")), ""))</f>
        <v/>
      </c>
      <c r="BO95" s="70" t="str" cm="1">
        <f t="array" ref="BO95">IF(OR($X95="", BO$7=""), "", IFERROR(IF(IFERROR(INDEX($F95:$L95, $BM95, MATCH(BO$6, $F$9:$L$9, 0)), "")&gt;BO$7, "", IFERROR(INDEX($BB95:$BH95, $BM95, MATCH(BO$6, $BB$10:$BH$10, 0)), "")), ""))</f>
        <v/>
      </c>
      <c r="BP95" s="68" t="str">
        <f t="shared" si="197"/>
        <v/>
      </c>
      <c r="BQ95" s="69" t="str">
        <f t="shared" si="198"/>
        <v/>
      </c>
      <c r="BR95" s="69" t="str">
        <f t="shared" si="199"/>
        <v/>
      </c>
      <c r="BS95" s="69" t="str">
        <f t="shared" si="200"/>
        <v/>
      </c>
      <c r="BT95" s="69" t="str">
        <f t="shared" si="201"/>
        <v/>
      </c>
      <c r="BU95" s="69" t="str">
        <f t="shared" si="202"/>
        <v/>
      </c>
      <c r="BV95" s="70" t="str">
        <f t="shared" si="203"/>
        <v/>
      </c>
      <c r="BW95" s="68" t="str" cm="1">
        <f t="array" ref="BW95">IF(OR($X95="", BW$7=""), "", IFERROR(IF(IFERROR(INDEX($F95:$L95, $BM95, MATCH(BW$6, $F$9:$L$9, 0)), "")&gt;BW$7, "", IFERROR(INDEX($BB95:$BH95, $BM95, MATCH(BW$6, $BB$10:$BH$10, 0)), "")), ""))</f>
        <v/>
      </c>
      <c r="BX95" s="70" t="str" cm="1">
        <f t="array" ref="BX95">IF(OR($X95="", BX$7=""), "", IFERROR(IF(IFERROR(INDEX($F95:$L95, $BM95, MATCH(BX$6, $F$9:$L$9, 0)), "")&gt;BX$7, "", IFERROR(INDEX($BB95:$BH95, $BM95, MATCH(BX$6, $BB$10:$BH$10, 0)), "")), ""))</f>
        <v/>
      </c>
      <c r="BY95" s="68" t="str">
        <f t="shared" si="204"/>
        <v/>
      </c>
      <c r="BZ95" s="69" t="str">
        <f t="shared" si="205"/>
        <v/>
      </c>
      <c r="CA95" s="69" t="str">
        <f t="shared" si="206"/>
        <v/>
      </c>
      <c r="CB95" s="69" t="str">
        <f t="shared" si="207"/>
        <v/>
      </c>
      <c r="CC95" s="69" t="str">
        <f t="shared" si="208"/>
        <v/>
      </c>
      <c r="CD95" s="69" t="str">
        <f t="shared" si="209"/>
        <v/>
      </c>
      <c r="CE95" s="70" t="str">
        <f t="shared" si="210"/>
        <v/>
      </c>
      <c r="CF95" s="68" t="str" cm="1">
        <f t="array" ref="CF95">IF(OR($X95="", CF$7=""), "", IFERROR(IF(IFERROR(INDEX($F95:$L95, $BM95, MATCH(CF$6, $F$9:$L$9, 0)), "")&gt;CF$7, "", IFERROR(INDEX($BB95:$BH95, $BM95, MATCH(CF$6, $BB$10:$BH$10, 0)), "")), ""))</f>
        <v/>
      </c>
      <c r="CG95" s="70" t="str" cm="1">
        <f t="array" ref="CG95">IF(OR($X95="", CG$7=""), "", IFERROR(IF(IFERROR(INDEX($F95:$L95, $BM95, MATCH(CG$6, $F$9:$L$9, 0)), "")&gt;CG$7, "", IFERROR(INDEX($BB95:$BH95, $BM95, MATCH(CG$6, $BB$10:$BH$10, 0)), "")), ""))</f>
        <v/>
      </c>
      <c r="CH95" s="68" t="str">
        <f t="shared" si="211"/>
        <v/>
      </c>
      <c r="CI95" s="69" t="str">
        <f t="shared" si="212"/>
        <v/>
      </c>
      <c r="CJ95" s="69" t="str">
        <f t="shared" si="213"/>
        <v/>
      </c>
      <c r="CK95" s="69" t="str">
        <f t="shared" si="214"/>
        <v/>
      </c>
      <c r="CL95" s="69" t="str">
        <f t="shared" si="215"/>
        <v/>
      </c>
      <c r="CM95" s="69" t="str">
        <f t="shared" si="216"/>
        <v/>
      </c>
      <c r="CN95" s="70" t="str">
        <f t="shared" si="217"/>
        <v/>
      </c>
      <c r="CO95" s="68" t="str" cm="1">
        <f t="array" ref="CO95">IF(OR($X95="", CO$7=""), "", IFERROR(IF(IFERROR(INDEX($F95:$L95, $BM95, MATCH(CO$6, $F$9:$L$9, 0)), "")&gt;CO$7, "", IFERROR(INDEX($BB95:$BH95, $BM95, MATCH(CO$6, $BB$10:$BH$10, 0)), "")), ""))</f>
        <v/>
      </c>
      <c r="CP95" s="70" t="str" cm="1">
        <f t="array" ref="CP95">IF(OR($X95="", CP$7=""), "", IFERROR(IF(IFERROR(INDEX($F95:$L95, $BM95, MATCH(CP$6, $F$9:$L$9, 0)), "")&gt;CP$7, "", IFERROR(INDEX($BB95:$BH95, $BM95, MATCH(CP$6, $BB$10:$BH$10, 0)), "")), ""))</f>
        <v/>
      </c>
      <c r="CQ95" s="68" t="str">
        <f t="shared" si="218"/>
        <v/>
      </c>
      <c r="CR95" s="69" t="str">
        <f t="shared" si="219"/>
        <v/>
      </c>
      <c r="CS95" s="69" t="str">
        <f t="shared" si="220"/>
        <v/>
      </c>
      <c r="CT95" s="69" t="str">
        <f t="shared" si="221"/>
        <v/>
      </c>
      <c r="CU95" s="69" t="str">
        <f t="shared" si="222"/>
        <v/>
      </c>
      <c r="CV95" s="69" t="str">
        <f t="shared" si="223"/>
        <v/>
      </c>
      <c r="CW95" s="70" t="str">
        <f t="shared" si="224"/>
        <v/>
      </c>
      <c r="CX95" s="68" t="str" cm="1">
        <f t="array" ref="CX95">IF(OR($X95="", CX$7=""), "", IFERROR(IF(IFERROR(INDEX($F95:$L95, $BM95, MATCH(CX$6, $F$9:$L$9, 0)), "")&gt;CX$7, "", IFERROR(INDEX($BB95:$BH95, $BM95, MATCH(CX$6, $BB$10:$BH$10, 0)), "")), ""))</f>
        <v/>
      </c>
      <c r="CY95" s="70" t="str" cm="1">
        <f t="array" ref="CY95">IF(OR($X95="", CY$7=""), "", IFERROR(IF(IFERROR(INDEX($F95:$L95, $BM95, MATCH(CY$6, $F$9:$L$9, 0)), "")&gt;CY$7, "", IFERROR(INDEX($BB95:$BH95, $BM95, MATCH(CY$6, $BB$10:$BH$10, 0)), "")), ""))</f>
        <v/>
      </c>
      <c r="CZ95" s="68" t="str">
        <f t="shared" si="225"/>
        <v/>
      </c>
      <c r="DA95" s="69" t="str">
        <f t="shared" si="226"/>
        <v/>
      </c>
      <c r="DB95" s="69" t="str">
        <f t="shared" si="227"/>
        <v/>
      </c>
      <c r="DC95" s="69" t="str">
        <f t="shared" si="228"/>
        <v/>
      </c>
      <c r="DD95" s="69" t="str">
        <f t="shared" si="229"/>
        <v/>
      </c>
      <c r="DE95" s="69" t="str">
        <f t="shared" si="230"/>
        <v/>
      </c>
      <c r="DF95" s="70" t="str">
        <f t="shared" si="231"/>
        <v/>
      </c>
      <c r="DG95" s="68" t="str" cm="1">
        <f t="array" ref="DG95">IF(OR($X95="", DG$7=""), "", IFERROR(IF(IFERROR(INDEX($F95:$L95, $BM95, MATCH(DG$6, $F$9:$L$9, 0)), "")&gt;DG$7, "", IFERROR(INDEX($BB95:$BH95, $BM95, MATCH(DG$6, $BB$10:$BH$10, 0)), "")), ""))</f>
        <v/>
      </c>
      <c r="DH95" s="70" t="str" cm="1">
        <f t="array" ref="DH95">IF(OR($X95="", DH$7=""), "", IFERROR(IF(IFERROR(INDEX($F95:$L95, $BM95, MATCH(DH$6, $F$9:$L$9, 0)), "")&gt;DH$7, "", IFERROR(INDEX($BB95:$BH95, $BM95, MATCH(DH$6, $BB$10:$BH$10, 0)), "")), ""))</f>
        <v/>
      </c>
      <c r="DI95" s="68" t="str">
        <f t="shared" si="232"/>
        <v/>
      </c>
      <c r="DJ95" s="69" t="str">
        <f t="shared" si="233"/>
        <v/>
      </c>
      <c r="DK95" s="69" t="str">
        <f t="shared" si="234"/>
        <v/>
      </c>
      <c r="DL95" s="69" t="str">
        <f t="shared" si="235"/>
        <v/>
      </c>
      <c r="DM95" s="69" t="str">
        <f t="shared" si="236"/>
        <v/>
      </c>
      <c r="DN95" s="69" t="str">
        <f t="shared" si="237"/>
        <v/>
      </c>
      <c r="DO95" s="70" t="str">
        <f t="shared" si="238"/>
        <v/>
      </c>
      <c r="DP95" s="68" t="str" cm="1">
        <f t="array" ref="DP95">IF(OR($X95="", DP$7=""), "", IFERROR(IF(IFERROR(INDEX($F95:$L95, $BM95, MATCH(DP$6, $F$9:$L$9, 0)), "")&gt;DP$7, "", IFERROR(INDEX($BB95:$BH95, $BM95, MATCH(DP$6, $BB$10:$BH$10, 0)), "")), ""))</f>
        <v/>
      </c>
      <c r="DQ95" s="70" t="str" cm="1">
        <f t="array" ref="DQ95">IF(OR($X95="", DQ$7=""), "", IFERROR(IF(IFERROR(INDEX($F95:$L95, $BM95, MATCH(DQ$6, $F$9:$L$9, 0)), "")&gt;DQ$7, "", IFERROR(INDEX($BB95:$BH95, $BM95, MATCH(DQ$6, $BB$10:$BH$10, 0)), "")), ""))</f>
        <v/>
      </c>
      <c r="DR95" s="68" t="str">
        <f t="shared" si="239"/>
        <v/>
      </c>
      <c r="DS95" s="69" t="str">
        <f t="shared" si="240"/>
        <v/>
      </c>
      <c r="DT95" s="69" t="str">
        <f t="shared" si="241"/>
        <v/>
      </c>
      <c r="DU95" s="69" t="str">
        <f t="shared" si="242"/>
        <v/>
      </c>
      <c r="DV95" s="69" t="str">
        <f t="shared" si="243"/>
        <v/>
      </c>
      <c r="DW95" s="69" t="str">
        <f t="shared" si="244"/>
        <v/>
      </c>
      <c r="DX95" s="70" t="str">
        <f t="shared" si="245"/>
        <v/>
      </c>
      <c r="DY95" s="68" t="str" cm="1">
        <f t="array" ref="DY95">IF(OR($X95="", DY$7=""), "", IFERROR(IF(IFERROR(INDEX($F95:$L95, $BM95, MATCH(DY$6, $F$9:$L$9, 0)), "")&gt;DY$7, "", IFERROR(INDEX($BB95:$BH95, $BM95, MATCH(DY$6, $BB$10:$BH$10, 0)), "")), ""))</f>
        <v/>
      </c>
      <c r="DZ95" s="70" t="str" cm="1">
        <f t="array" ref="DZ95">IF(OR($X95="", DZ$7=""), "", IFERROR(IF(IFERROR(INDEX($F95:$L95, $BM95, MATCH(DZ$6, $F$9:$L$9, 0)), "")&gt;DZ$7, "", IFERROR(INDEX($BB95:$BH95, $BM95, MATCH(DZ$6, $BB$10:$BH$10, 0)), "")), ""))</f>
        <v/>
      </c>
      <c r="EA95" s="68" t="str">
        <f t="shared" si="246"/>
        <v/>
      </c>
      <c r="EB95" s="69" t="str">
        <f t="shared" si="247"/>
        <v/>
      </c>
      <c r="EC95" s="69" t="str">
        <f t="shared" si="248"/>
        <v/>
      </c>
      <c r="ED95" s="69" t="str">
        <f t="shared" si="249"/>
        <v/>
      </c>
      <c r="EE95" s="69" t="str">
        <f t="shared" si="250"/>
        <v/>
      </c>
      <c r="EF95" s="69" t="str">
        <f t="shared" si="251"/>
        <v/>
      </c>
      <c r="EG95" s="70" t="str">
        <f t="shared" si="252"/>
        <v/>
      </c>
      <c r="EH95" s="68" t="str" cm="1">
        <f t="array" ref="EH95">IF(OR($X95="", EH$7=""), "", IFERROR(IF(IFERROR(INDEX($F95:$L95, $BM95, MATCH(EH$6, $F$9:$L$9, 0)), "")&gt;EH$7, "", IFERROR(INDEX($BB95:$BH95, $BM95, MATCH(EH$6, $BB$10:$BH$10, 0)), "")), ""))</f>
        <v/>
      </c>
      <c r="EI95" s="70" t="str" cm="1">
        <f t="array" ref="EI95">IF(OR($X95="", EI$7=""), "", IFERROR(IF(IFERROR(INDEX($F95:$L95, $BM95, MATCH(EI$6, $F$9:$L$9, 0)), "")&gt;EI$7, "", IFERROR(INDEX($BB95:$BH95, $BM95, MATCH(EI$6, $BB$10:$BH$10, 0)), "")), ""))</f>
        <v/>
      </c>
      <c r="EJ95" s="68" t="str">
        <f t="shared" si="253"/>
        <v/>
      </c>
      <c r="EK95" s="69" t="str">
        <f t="shared" si="254"/>
        <v/>
      </c>
      <c r="EL95" s="69" t="str">
        <f t="shared" si="255"/>
        <v/>
      </c>
      <c r="EM95" s="69" t="str">
        <f t="shared" si="256"/>
        <v/>
      </c>
      <c r="EN95" s="69" t="str">
        <f t="shared" si="257"/>
        <v/>
      </c>
      <c r="EO95" s="69" t="str">
        <f t="shared" si="258"/>
        <v/>
      </c>
      <c r="EP95" s="70" t="str">
        <f t="shared" si="259"/>
        <v/>
      </c>
      <c r="EQ95" s="68" t="str" cm="1">
        <f t="array" ref="EQ95">IF(OR($X95="", EQ$7=""), "", IFERROR(IF(IFERROR(INDEX($F95:$L95, $BM95, MATCH(EQ$6, $F$9:$L$9, 0)), "")&gt;EQ$7, "", IFERROR(INDEX($BB95:$BH95, $BM95, MATCH(EQ$6, $BB$10:$BH$10, 0)), "")), ""))</f>
        <v/>
      </c>
      <c r="ER95" s="70" t="str" cm="1">
        <f t="array" ref="ER95">IF(OR($X95="", ER$7=""), "", IFERROR(IF(IFERROR(INDEX($F95:$L95, $BM95, MATCH(ER$6, $F$9:$L$9, 0)), "")&gt;ER$7, "", IFERROR(INDEX($BB95:$BH95, $BM95, MATCH(ER$6, $BB$10:$BH$10, 0)), "")), ""))</f>
        <v/>
      </c>
      <c r="ES95" s="68" t="str">
        <f t="shared" si="260"/>
        <v/>
      </c>
      <c r="ET95" s="69" t="str">
        <f t="shared" si="261"/>
        <v/>
      </c>
      <c r="EU95" s="69" t="str">
        <f t="shared" si="262"/>
        <v/>
      </c>
      <c r="EV95" s="69" t="str">
        <f t="shared" si="263"/>
        <v/>
      </c>
      <c r="EW95" s="69" t="str">
        <f t="shared" si="264"/>
        <v/>
      </c>
      <c r="EX95" s="69" t="str">
        <f t="shared" si="265"/>
        <v/>
      </c>
      <c r="EY95" s="70" t="str">
        <f t="shared" si="266"/>
        <v/>
      </c>
      <c r="FA95" s="68" t="str" cm="1">
        <f t="array" ref="FA95">IF($X95="", "", IFERROR(INDEX($BN95:$EY95, $EZ95, MATCH(FA$8, $BN$2:$EY$2, 0)), ""))</f>
        <v/>
      </c>
      <c r="FB95" s="69" t="str" cm="1">
        <f t="array" ref="FB95">IF($X95="", "", IFERROR(INDEX($BN95:$EY95, $EZ95, MATCH(FB$8, $BN$2:$EY$2, 0)), ""))</f>
        <v/>
      </c>
      <c r="FC95" s="69" t="str" cm="1">
        <f t="array" ref="FC95">IF($X95="", "", IFERROR(INDEX($BN95:$EY95, $EZ95, MATCH(FC$8, $BN$2:$EY$2, 0)), ""))</f>
        <v/>
      </c>
      <c r="FD95" s="69" t="str" cm="1">
        <f t="array" ref="FD95">IF($X95="", "", IFERROR(INDEX($BN95:$EY95, $EZ95, MATCH(FD$8, $BN$2:$EY$2, 0)), ""))</f>
        <v/>
      </c>
      <c r="FE95" s="69" t="str" cm="1">
        <f t="array" ref="FE95">IF($X95="", "", IFERROR(INDEX($BN95:$EY95, $EZ95, MATCH(FE$8, $BN$2:$EY$2, 0)), ""))</f>
        <v/>
      </c>
      <c r="FF95" s="69" t="str" cm="1">
        <f t="array" ref="FF95">IF($X95="", "", IFERROR(INDEX($BN95:$EY95, $EZ95, MATCH(FF$8, $BN$2:$EY$2, 0)), ""))</f>
        <v/>
      </c>
      <c r="FG95" s="69" t="str" cm="1">
        <f t="array" ref="FG95">IF($X95="", "", IFERROR(INDEX($BN95:$EY95, $EZ95, MATCH(FG$8, $BN$2:$EY$2, 0)), ""))</f>
        <v/>
      </c>
      <c r="FH95" s="69" t="str" cm="1">
        <f t="array" ref="FH95">IF($X95="", "", IFERROR(INDEX($BN95:$EY95, $EZ95, MATCH(FH$8, $BN$2:$EY$2, 0)), ""))</f>
        <v/>
      </c>
      <c r="FI95" s="69" t="str" cm="1">
        <f t="array" ref="FI95">IF($X95="", "", IFERROR(INDEX($BN95:$EY95, $EZ95, MATCH(FI$8, $BN$2:$EY$2, 0)), ""))</f>
        <v/>
      </c>
      <c r="FJ95" s="69" t="str" cm="1">
        <f t="array" ref="FJ95">IF($X95="", "", IFERROR(INDEX($BN95:$EY95, $EZ95, MATCH(FJ$8, $BN$2:$EY$2, 0)), ""))</f>
        <v/>
      </c>
      <c r="FK95" s="69" t="str" cm="1">
        <f t="array" ref="FK95">IF($X95="", "", IFERROR(INDEX($BN95:$EY95, $EZ95, MATCH(FK$8, $BN$2:$EY$2, 0)), ""))</f>
        <v/>
      </c>
      <c r="FL95" s="69" t="str" cm="1">
        <f t="array" ref="FL95">IF($X95="", "", IFERROR(INDEX($BN95:$EY95, $EZ95, MATCH(FL$8, $BN$2:$EY$2, 0)), ""))</f>
        <v/>
      </c>
      <c r="FM95" s="69" t="str" cm="1">
        <f t="array" ref="FM95">IF($X95="", "", IFERROR(INDEX($BN95:$EY95, $EZ95, MATCH(FM$8, $BN$2:$EY$2, 0)), ""))</f>
        <v/>
      </c>
      <c r="FN95" s="69" t="str" cm="1">
        <f t="array" ref="FN95">IF($X95="", "", IFERROR(INDEX($BN95:$EY95, $EZ95, MATCH(FN$8, $BN$2:$EY$2, 0)), ""))</f>
        <v/>
      </c>
      <c r="FO95" s="69" t="str" cm="1">
        <f t="array" ref="FO95">IF($X95="", "", IFERROR(INDEX($BN95:$EY95, $EZ95, MATCH(FO$8, $BN$2:$EY$2, 0)), ""))</f>
        <v/>
      </c>
      <c r="FP95" s="69" t="str" cm="1">
        <f t="array" ref="FP95">IF($X95="", "", IFERROR(INDEX($BN95:$EY95, $EZ95, MATCH(FP$8, $BN$2:$EY$2, 0)), ""))</f>
        <v/>
      </c>
      <c r="FQ95" s="69" t="str" cm="1">
        <f t="array" ref="FQ95">IF($X95="", "", IFERROR(INDEX($BN95:$EY95, $EZ95, MATCH(FQ$8, $BN$2:$EY$2, 0)), ""))</f>
        <v/>
      </c>
      <c r="FR95" s="69" t="str" cm="1">
        <f t="array" ref="FR95">IF($X95="", "", IFERROR(INDEX($BN95:$EY95, $EZ95, MATCH(FR$8, $BN$2:$EY$2, 0)), ""))</f>
        <v/>
      </c>
      <c r="FS95" s="69" t="str" cm="1">
        <f t="array" ref="FS95">IF($X95="", "", IFERROR(INDEX($BN95:$EY95, $EZ95, MATCH(FS$8, $BN$2:$EY$2, 0)), ""))</f>
        <v/>
      </c>
      <c r="FT95" s="69" t="str" cm="1">
        <f t="array" ref="FT95">IF($X95="", "", IFERROR(INDEX($BN95:$EY95, $EZ95, MATCH(FT$8, $BN$2:$EY$2, 0)), ""))</f>
        <v/>
      </c>
      <c r="FU95" s="69" t="str" cm="1">
        <f t="array" ref="FU95">IF($X95="", "", IFERROR(INDEX($BN95:$EY95, $EZ95, MATCH(FU$8, $BN$2:$EY$2, 0)), ""))</f>
        <v/>
      </c>
      <c r="FV95" s="69" t="str" cm="1">
        <f t="array" ref="FV95">IF($X95="", "", IFERROR(INDEX($BN95:$EY95, $EZ95, MATCH(FV$8, $BN$2:$EY$2, 0)), ""))</f>
        <v/>
      </c>
      <c r="FW95" s="69" t="str" cm="1">
        <f t="array" ref="FW95">IF($X95="", "", IFERROR(INDEX($BN95:$EY95, $EZ95, MATCH(FW$8, $BN$2:$EY$2, 0)), ""))</f>
        <v/>
      </c>
      <c r="FX95" s="69" t="str" cm="1">
        <f t="array" ref="FX95">IF($X95="", "", IFERROR(INDEX($BN95:$EY95, $EZ95, MATCH(FX$8, $BN$2:$EY$2, 0)), ""))</f>
        <v/>
      </c>
      <c r="FY95" s="69" t="str" cm="1">
        <f t="array" ref="FY95">IF($X95="", "", IFERROR(INDEX($BN95:$EY95, $EZ95, MATCH(FY$8, $BN$2:$EY$2, 0)), ""))</f>
        <v/>
      </c>
      <c r="FZ95" s="69" t="str" cm="1">
        <f t="array" ref="FZ95">IF($X95="", "", IFERROR(INDEX($BN95:$EY95, $EZ95, MATCH(FZ$8, $BN$2:$EY$2, 0)), ""))</f>
        <v/>
      </c>
      <c r="GA95" s="69" t="str" cm="1">
        <f t="array" ref="GA95">IF($X95="", "", IFERROR(INDEX($BN95:$EY95, $EZ95, MATCH(GA$8, $BN$2:$EY$2, 0)), ""))</f>
        <v/>
      </c>
      <c r="GB95" s="69" t="str" cm="1">
        <f t="array" ref="GB95">IF($X95="", "", IFERROR(INDEX($BN95:$EY95, $EZ95, MATCH(GB$8, $BN$2:$EY$2, 0)), ""))</f>
        <v/>
      </c>
      <c r="GC95" s="69" t="str" cm="1">
        <f t="array" ref="GC95">IF($X95="", "", IFERROR(INDEX($BN95:$EY95, $EZ95, MATCH(GC$8, $BN$2:$EY$2, 0)), ""))</f>
        <v/>
      </c>
      <c r="GD95" s="69" t="str" cm="1">
        <f t="array" ref="GD95">IF($X95="", "", IFERROR(INDEX($BN95:$EY95, $EZ95, MATCH(GD$8, $BN$2:$EY$2, 0)), ""))</f>
        <v/>
      </c>
      <c r="GE95" s="69" t="str" cm="1">
        <f t="array" ref="GE95">IF($X95="", "", IFERROR(INDEX($BN95:$EY95, $EZ95, MATCH(GE$8, $BN$2:$EY$2, 0)), ""))</f>
        <v/>
      </c>
      <c r="GF95" s="69" t="str" cm="1">
        <f t="array" ref="GF95">IF($X95="", "", IFERROR(INDEX($BN95:$EY95, $EZ95, MATCH(GF$8, $BN$2:$EY$2, 0)), ""))</f>
        <v/>
      </c>
      <c r="GG95" s="69" t="str" cm="1">
        <f t="array" ref="GG95">IF($X95="", "", IFERROR(INDEX($BN95:$EY95, $EZ95, MATCH(GG$8, $BN$2:$EY$2, 0)), ""))</f>
        <v/>
      </c>
      <c r="GH95" s="69" t="str" cm="1">
        <f t="array" ref="GH95">IF($X95="", "", IFERROR(INDEX($BN95:$EY95, $EZ95, MATCH(GH$8, $BN$2:$EY$2, 0)), ""))</f>
        <v/>
      </c>
      <c r="GI95" s="69" t="str" cm="1">
        <f t="array" ref="GI95">IF($X95="", "", IFERROR(INDEX($BN95:$EY95, $EZ95, MATCH(GI$8, $BN$2:$EY$2, 0)), ""))</f>
        <v/>
      </c>
      <c r="GJ95" s="69" t="str" cm="1">
        <f t="array" ref="GJ95">IF($X95="", "", IFERROR(INDEX($BN95:$EY95, $EZ95, MATCH(GJ$8, $BN$2:$EY$2, 0)), ""))</f>
        <v/>
      </c>
      <c r="GK95" s="69" t="str" cm="1">
        <f t="array" ref="GK95">IF($X95="", "", IFERROR(INDEX($BN95:$EY95, $EZ95, MATCH(GK$8, $BN$2:$EY$2, 0)), ""))</f>
        <v/>
      </c>
      <c r="GL95" s="69" t="str" cm="1">
        <f t="array" ref="GL95">IF($X95="", "", IFERROR(INDEX($BN95:$EY95, $EZ95, MATCH(GL$8, $BN$2:$EY$2, 0)), ""))</f>
        <v/>
      </c>
      <c r="GM95" s="69" t="str" cm="1">
        <f t="array" ref="GM95">IF($X95="", "", IFERROR(INDEX($BN95:$EY95, $EZ95, MATCH(GM$8, $BN$2:$EY$2, 0)), ""))</f>
        <v/>
      </c>
      <c r="GN95" s="69" t="str" cm="1">
        <f t="array" ref="GN95">IF($X95="", "", IFERROR(INDEX($BN95:$EY95, $EZ95, MATCH(GN$8, $BN$2:$EY$2, 0)), ""))</f>
        <v/>
      </c>
      <c r="GO95" s="69" t="str" cm="1">
        <f t="array" ref="GO95">IF($X95="", "", IFERROR(INDEX($BN95:$EY95, $EZ95, MATCH(GO$8, $BN$2:$EY$2, 0)), ""))</f>
        <v/>
      </c>
      <c r="GP95" s="69" t="str" cm="1">
        <f t="array" ref="GP95">IF($X95="", "", IFERROR(INDEX($BN95:$EY95, $EZ95, MATCH(GP$8, $BN$2:$EY$2, 0)), ""))</f>
        <v/>
      </c>
      <c r="GQ95" s="69" t="str" cm="1">
        <f t="array" ref="GQ95">IF($X95="", "", IFERROR(INDEX($BN95:$EY95, $EZ95, MATCH(GQ$8, $BN$2:$EY$2, 0)), ""))</f>
        <v/>
      </c>
      <c r="GR95" s="69" t="str" cm="1">
        <f t="array" ref="GR95">IF($X95="", "", IFERROR(INDEX($BN95:$EY95, $EZ95, MATCH(GR$8, $BN$2:$EY$2, 0)), ""))</f>
        <v/>
      </c>
      <c r="GS95" s="69" t="str" cm="1">
        <f t="array" ref="GS95">IF($X95="", "", IFERROR(INDEX($BN95:$EY95, $EZ95, MATCH(GS$8, $BN$2:$EY$2, 0)), ""))</f>
        <v/>
      </c>
      <c r="GT95" s="69" t="str" cm="1">
        <f t="array" ref="GT95">IF($X95="", "", IFERROR(INDEX($BN95:$EY95, $EZ95, MATCH(GT$8, $BN$2:$EY$2, 0)), ""))</f>
        <v/>
      </c>
      <c r="GU95" s="69" t="str" cm="1">
        <f t="array" ref="GU95">IF($X95="", "", IFERROR(INDEX($BN95:$EY95, $EZ95, MATCH(GU$8, $BN$2:$EY$2, 0)), ""))</f>
        <v/>
      </c>
      <c r="GV95" s="69" t="str" cm="1">
        <f t="array" ref="GV95">IF($X95="", "", IFERROR(INDEX($BN95:$EY95, $EZ95, MATCH(GV$8, $BN$2:$EY$2, 0)), ""))</f>
        <v/>
      </c>
      <c r="GW95" s="69" t="str" cm="1">
        <f t="array" ref="GW95">IF($X95="", "", IFERROR(INDEX($BN95:$EY95, $EZ95, MATCH(GW$8, $BN$2:$EY$2, 0)), ""))</f>
        <v/>
      </c>
      <c r="GX95" s="69" t="str" cm="1">
        <f t="array" ref="GX95">IF($X95="", "", IFERROR(INDEX($BN95:$EY95, $EZ95, MATCH(GX$8, $BN$2:$EY$2, 0)), ""))</f>
        <v/>
      </c>
      <c r="GY95" s="69" t="str" cm="1">
        <f t="array" ref="GY95">IF($X95="", "", IFERROR(INDEX($BN95:$EY95, $EZ95, MATCH(GY$8, $BN$2:$EY$2, 0)), ""))</f>
        <v/>
      </c>
      <c r="GZ95" s="69" t="str" cm="1">
        <f t="array" ref="GZ95">IF($X95="", "", IFERROR(INDEX($BN95:$EY95, $EZ95, MATCH(GZ$8, $BN$2:$EY$2, 0)), ""))</f>
        <v/>
      </c>
      <c r="HA95" s="69" t="str" cm="1">
        <f t="array" ref="HA95">IF($X95="", "", IFERROR(INDEX($BN95:$EY95, $EZ95, MATCH(HA$8, $BN$2:$EY$2, 0)), ""))</f>
        <v/>
      </c>
      <c r="HB95" s="69" t="str" cm="1">
        <f t="array" ref="HB95">IF($X95="", "", IFERROR(INDEX($BN95:$EY95, $EZ95, MATCH(HB$8, $BN$2:$EY$2, 0)), ""))</f>
        <v/>
      </c>
      <c r="HC95" s="69" t="str" cm="1">
        <f t="array" ref="HC95">IF($X95="", "", IFERROR(INDEX($BN95:$EY95, $EZ95, MATCH(HC$8, $BN$2:$EY$2, 0)), ""))</f>
        <v/>
      </c>
      <c r="HD95" s="69" t="str" cm="1">
        <f t="array" ref="HD95">IF($X95="", "", IFERROR(INDEX($BN95:$EY95, $EZ95, MATCH(HD$8, $BN$2:$EY$2, 0)), ""))</f>
        <v/>
      </c>
      <c r="HE95" s="69" t="str" cm="1">
        <f t="array" ref="HE95">IF($X95="", "", IFERROR(INDEX($BN95:$EY95, $EZ95, MATCH(HE$8, $BN$2:$EY$2, 0)), ""))</f>
        <v/>
      </c>
      <c r="HF95" s="69" t="str" cm="1">
        <f t="array" ref="HF95">IF($X95="", "", IFERROR(INDEX($BN95:$EY95, $EZ95, MATCH(HF$8, $BN$2:$EY$2, 0)), ""))</f>
        <v/>
      </c>
      <c r="HG95" s="69" t="str" cm="1">
        <f t="array" ref="HG95">IF($X95="", "", IFERROR(INDEX($BN95:$EY95, $EZ95, MATCH(HG$8, $BN$2:$EY$2, 0)), ""))</f>
        <v/>
      </c>
      <c r="HH95" s="69" t="str" cm="1">
        <f t="array" ref="HH95">IF($X95="", "", IFERROR(INDEX($BN95:$EY95, $EZ95, MATCH(HH$8, $BN$2:$EY$2, 0)), ""))</f>
        <v/>
      </c>
      <c r="HI95" s="69" t="str" cm="1">
        <f t="array" ref="HI95">IF($X95="", "", IFERROR(INDEX($BN95:$EY95, $EZ95, MATCH(HI$8, $BN$2:$EY$2, 0)), ""))</f>
        <v/>
      </c>
      <c r="HJ95" s="69" t="str" cm="1">
        <f t="array" ref="HJ95">IF($X95="", "", IFERROR(INDEX($BN95:$EY95, $EZ95, MATCH(HJ$8, $BN$2:$EY$2, 0)), ""))</f>
        <v/>
      </c>
      <c r="HK95" s="69" t="str" cm="1">
        <f t="array" ref="HK95">IF($X95="", "", IFERROR(INDEX($BN95:$EY95, $EZ95, MATCH(HK$8, $BN$2:$EY$2, 0)), ""))</f>
        <v/>
      </c>
      <c r="HL95" s="69" t="str" cm="1">
        <f t="array" ref="HL95">IF($X95="", "", IFERROR(INDEX($BN95:$EY95, $EZ95, MATCH(HL$8, $BN$2:$EY$2, 0)), ""))</f>
        <v/>
      </c>
      <c r="HM95" s="69" t="str" cm="1">
        <f t="array" ref="HM95">IF($X95="", "", IFERROR(INDEX($BN95:$EY95, $EZ95, MATCH(HM$8, $BN$2:$EY$2, 0)), ""))</f>
        <v/>
      </c>
      <c r="HN95" s="69" t="str" cm="1">
        <f t="array" ref="HN95">IF($X95="", "", IFERROR(INDEX($BN95:$EY95, $EZ95, MATCH(HN$8, $BN$2:$EY$2, 0)), ""))</f>
        <v/>
      </c>
      <c r="HO95" s="69" t="str" cm="1">
        <f t="array" ref="HO95">IF($X95="", "", IFERROR(INDEX($BN95:$EY95, $EZ95, MATCH(HO$8, $BN$2:$EY$2, 0)), ""))</f>
        <v/>
      </c>
      <c r="HP95" s="69" t="str" cm="1">
        <f t="array" ref="HP95">IF($X95="", "", IFERROR(INDEX($BN95:$EY95, $EZ95, MATCH(HP$8, $BN$2:$EY$2, 0)), ""))</f>
        <v/>
      </c>
      <c r="HQ95" s="69" t="str" cm="1">
        <f t="array" ref="HQ95">IF($X95="", "", IFERROR(INDEX($BN95:$EY95, $EZ95, MATCH(HQ$8, $BN$2:$EY$2, 0)), ""))</f>
        <v/>
      </c>
      <c r="HR95" s="70" t="str" cm="1">
        <f t="array" ref="HR95">IF($X95="", "", IFERROR(INDEX($BN95:$EY95, $EZ95, MATCH(HR$8, $BN$2:$EY$2, 0)), ""))</f>
        <v/>
      </c>
      <c r="HT95" s="8" t="str" cm="1">
        <f t="array" ref="HT95">IFERROR(INDEX($FA$6:$HR$6, $HS$6, MATCH(MIN($FA95:$HR95), $FA95:$HR95, 0)), "")</f>
        <v/>
      </c>
      <c r="HV95" s="8" t="str" cm="1">
        <f t="array" ref="HV95">IFERROR(INDEX(Trainers!$I$11:$I$20, MATCH(IFERROR(INDEX($FA$7:$HR$7, $HS$6, MATCH(MIN($FA95:$HR95), $FA95:$HR95, 0)), ""), Trainers!$AB$11:$AB$20, 0)), "")</f>
        <v/>
      </c>
      <c r="HX95" s="81" t="str">
        <f t="shared" si="167"/>
        <v/>
      </c>
      <c r="HY95" s="88" t="str">
        <f t="shared" si="168"/>
        <v/>
      </c>
      <c r="HZ95" s="81" t="str">
        <f t="shared" si="167"/>
        <v/>
      </c>
      <c r="IA95" s="88" t="str">
        <f t="shared" si="168"/>
        <v/>
      </c>
      <c r="IB95" s="81" t="str">
        <f t="shared" si="167"/>
        <v/>
      </c>
      <c r="IC95" s="88" t="str">
        <f t="shared" si="168"/>
        <v/>
      </c>
      <c r="ID95" s="81" t="str">
        <f t="shared" si="167"/>
        <v/>
      </c>
      <c r="IE95" s="88" t="str">
        <f t="shared" si="168"/>
        <v/>
      </c>
      <c r="IF95" s="81" t="str">
        <f t="shared" si="167"/>
        <v/>
      </c>
      <c r="IG95" s="88" t="str">
        <f t="shared" si="168"/>
        <v/>
      </c>
      <c r="IH95" s="81" t="str">
        <f t="shared" si="167"/>
        <v/>
      </c>
      <c r="II95" s="88" t="str">
        <f t="shared" si="168"/>
        <v/>
      </c>
      <c r="IJ95" s="81" t="str">
        <f t="shared" si="167"/>
        <v/>
      </c>
      <c r="IK95" s="88" t="str">
        <f t="shared" si="168"/>
        <v/>
      </c>
      <c r="IL95" s="81" t="str">
        <f t="shared" si="167"/>
        <v/>
      </c>
      <c r="IM95" s="88" t="str">
        <f t="shared" si="168"/>
        <v/>
      </c>
      <c r="IN95" s="81" t="str">
        <f t="shared" si="281"/>
        <v/>
      </c>
      <c r="IO95" s="88" t="str">
        <f t="shared" si="282"/>
        <v/>
      </c>
      <c r="IP95" s="81" t="str">
        <f t="shared" si="281"/>
        <v/>
      </c>
      <c r="IQ95" s="88" t="str">
        <f t="shared" si="282"/>
        <v/>
      </c>
      <c r="IS95" s="81" t="str" cm="1">
        <f t="array" ref="IS95">IF($X95="", "", IFERROR(INDEX($HX$3:$IQ$3, $IR$3, MATCH(IS$10, $HX95:$IQ95, 0)), ""))</f>
        <v/>
      </c>
      <c r="IT95" s="89" t="str" cm="1">
        <f t="array" ref="IT95">IF($X95="", "", IFERROR(INDEX($HX$3:$IQ$3, $IR$3, MATCH(IT$10, $HX95:$IQ95, 0)), ""))</f>
        <v/>
      </c>
      <c r="IU95" s="89" t="str" cm="1">
        <f t="array" ref="IU95">IF($X95="", "", IFERROR(INDEX($HX$3:$IQ$3, $IR$3, MATCH(IU$10, $HX95:$IQ95, 0)), ""))</f>
        <v/>
      </c>
      <c r="IV95" s="8" t="str">
        <f t="shared" si="269"/>
        <v/>
      </c>
      <c r="IX95" s="8" t="str">
        <f t="shared" si="270"/>
        <v/>
      </c>
      <c r="IZ95" s="8" t="str">
        <f>IF($BL95="", "", IFERROR(INDEX(Trainers!$AB$11:$AB$20, MATCH($BL95, Trainers!$I$11:$I$20, 0)), ""))</f>
        <v/>
      </c>
      <c r="JA95" s="78" t="str">
        <f t="shared" si="271"/>
        <v/>
      </c>
      <c r="JB95" s="8" t="str" cm="1">
        <f t="array" ref="JB95">IFERROR(INDEX($BN$7:$EY$7, $BM$7, MATCH(CONCATENATE($IZ95, " - ", $BJ95), $BN$2:$EY$2, 0)), "")</f>
        <v/>
      </c>
      <c r="JC95" s="8" t="str">
        <f t="shared" si="272"/>
        <v/>
      </c>
      <c r="JE95" s="8" t="str">
        <f>IF($HV95="", "", IFERROR(INDEX(Trainers!$AB$11:$AB$20, MATCH($HV95, Trainers!$I$11:$I$20, 0)), ""))</f>
        <v/>
      </c>
      <c r="JF95" s="78" t="str" cm="1">
        <f t="array" ref="JF95">IF(IFERROR(INDEX($F95:$L95, $Y95, MATCH($HT95, $F$9:$L$9, 0)), "")="", "", IFERROR(INDEX($F95:$L95, $Y95, MATCH($HT95, $F$9:$L$9, 0)), ""))</f>
        <v/>
      </c>
      <c r="JG95" s="8" t="str" cm="1">
        <f t="array" ref="JG95">IFERROR(INDEX($BN$7:$EY$7, $BM$7, MATCH(CONCATENATE($JE95, " - ", $HT95), $BN$2:$EY$2, 0)), "")</f>
        <v/>
      </c>
      <c r="JH95" s="8" t="str">
        <f t="shared" si="273"/>
        <v/>
      </c>
    </row>
    <row r="96" spans="1:268" x14ac:dyDescent="0.25">
      <c r="A96" s="2"/>
      <c r="B96" s="20"/>
      <c r="C96" s="21"/>
      <c r="D96" s="38"/>
      <c r="E96" s="22"/>
      <c r="F96" s="22"/>
      <c r="G96" s="22"/>
      <c r="H96" s="22"/>
      <c r="I96" s="22"/>
      <c r="J96" s="22"/>
      <c r="K96" s="22"/>
      <c r="L96" s="23"/>
      <c r="M96" s="2"/>
      <c r="N96" s="101" t="str">
        <f t="shared" si="194"/>
        <v/>
      </c>
      <c r="O96" s="2"/>
      <c r="P96" s="62"/>
      <c r="Q96" s="62"/>
      <c r="R96" s="62"/>
      <c r="X96" s="8" t="str">
        <f t="shared" si="195"/>
        <v/>
      </c>
      <c r="Z96" s="8" t="str">
        <f t="shared" si="184"/>
        <v/>
      </c>
      <c r="AA96" s="8" t="str">
        <f t="shared" si="185"/>
        <v/>
      </c>
      <c r="AB96" s="8" t="str">
        <f t="shared" si="186"/>
        <v/>
      </c>
      <c r="AC96" s="8" t="str">
        <f t="shared" si="274"/>
        <v/>
      </c>
      <c r="AD96" s="8" t="str">
        <f t="shared" si="275"/>
        <v/>
      </c>
      <c r="AE96" s="8" t="str">
        <f t="shared" si="276"/>
        <v/>
      </c>
      <c r="AF96" s="8" t="str">
        <f t="shared" si="277"/>
        <v/>
      </c>
      <c r="AG96" s="8" t="str">
        <f t="shared" si="278"/>
        <v/>
      </c>
      <c r="AH96" s="8" t="str">
        <f t="shared" si="279"/>
        <v/>
      </c>
      <c r="AI96" s="8" t="str">
        <f t="shared" si="280"/>
        <v/>
      </c>
      <c r="AJ96" s="8" t="str">
        <f t="shared" si="178"/>
        <v/>
      </c>
      <c r="AL96" s="68" t="str">
        <f t="shared" si="187"/>
        <v/>
      </c>
      <c r="AM96" s="69" t="str">
        <f t="shared" si="188"/>
        <v/>
      </c>
      <c r="AN96" s="69" t="str">
        <f t="shared" si="189"/>
        <v/>
      </c>
      <c r="AO96" s="69" t="str">
        <f t="shared" si="190"/>
        <v/>
      </c>
      <c r="AP96" s="69" t="str">
        <f t="shared" si="191"/>
        <v/>
      </c>
      <c r="AQ96" s="69" t="str">
        <f t="shared" si="192"/>
        <v/>
      </c>
      <c r="AR96" s="70" t="str">
        <f t="shared" si="193"/>
        <v/>
      </c>
      <c r="AT96" s="68" t="str">
        <f>IF($D96="", "", IFERROR(INDEX('Training Positions'!C$11:C$30, MATCH($D96, 'Training Positions'!$B$11:$B$30, 0)), ""))</f>
        <v/>
      </c>
      <c r="AU96" s="69" t="str">
        <f>IF($D96="", "", IFERROR(INDEX('Training Positions'!D$11:D$30, MATCH($D96, 'Training Positions'!$B$11:$B$30, 0)), ""))</f>
        <v/>
      </c>
      <c r="AV96" s="69" t="str">
        <f>IF($D96="", "", IFERROR(INDEX('Training Positions'!E$11:E$30, MATCH($D96, 'Training Positions'!$B$11:$B$30, 0)), ""))</f>
        <v/>
      </c>
      <c r="AW96" s="69" t="str">
        <f>IF($D96="", "", IFERROR(INDEX('Training Positions'!F$11:F$30, MATCH($D96, 'Training Positions'!$B$11:$B$30, 0)), ""))</f>
        <v/>
      </c>
      <c r="AX96" s="69" t="str">
        <f>IF($D96="", "", IFERROR(INDEX('Training Positions'!G$11:G$30, MATCH($D96, 'Training Positions'!$B$11:$B$30, 0)), ""))</f>
        <v/>
      </c>
      <c r="AY96" s="69" t="str">
        <f>IF($D96="", "", IFERROR(INDEX('Training Positions'!H$11:H$30, MATCH($D96, 'Training Positions'!$B$11:$B$30, 0)), ""))</f>
        <v/>
      </c>
      <c r="AZ96" s="70" t="str">
        <f>IF($D96="", "", IFERROR(INDEX('Training Positions'!I$11:I$30, MATCH($D96, 'Training Positions'!$B$11:$B$30, 0)), ""))</f>
        <v/>
      </c>
      <c r="BB96" s="68" t="str">
        <f t="shared" si="183"/>
        <v/>
      </c>
      <c r="BC96" s="69" t="str">
        <f t="shared" si="183"/>
        <v/>
      </c>
      <c r="BD96" s="69" t="str">
        <f t="shared" si="182"/>
        <v/>
      </c>
      <c r="BE96" s="69" t="str">
        <f t="shared" si="182"/>
        <v/>
      </c>
      <c r="BF96" s="69" t="str">
        <f t="shared" si="182"/>
        <v/>
      </c>
      <c r="BG96" s="69" t="str">
        <f t="shared" si="182"/>
        <v/>
      </c>
      <c r="BH96" s="70" t="str">
        <f t="shared" si="182"/>
        <v/>
      </c>
      <c r="BJ96" s="8" t="str" cm="1">
        <f t="array" ref="BJ96">IF($X96="", "", IFERROR(INDEX($BB$10:$BH$10, $BA$10, MATCH(MIN($BB96:$BH96), $BB96:$BH96, 0)), ""))</f>
        <v/>
      </c>
      <c r="BK96" s="78" t="str">
        <f t="shared" si="196"/>
        <v/>
      </c>
      <c r="BL96" s="8" t="str">
        <f>IF($IX96="", "", IFERROR(INDEX(Trainers!$I$11:$I$20, MATCH($IX96, Trainers!$AB$11:$AB$20, 0)), ""))</f>
        <v/>
      </c>
      <c r="BN96" s="68" t="str" cm="1">
        <f t="array" ref="BN96">IF(OR($X96="", BN$7=""), "", IFERROR(IF(IFERROR(INDEX($F96:$L96, $BM96, MATCH(BN$6, $F$9:$L$9, 0)), "")&gt;BN$7, "", IFERROR(INDEX($BB96:$BH96, $BM96, MATCH(BN$6, $BB$10:$BH$10, 0)), "")), ""))</f>
        <v/>
      </c>
      <c r="BO96" s="70" t="str" cm="1">
        <f t="array" ref="BO96">IF(OR($X96="", BO$7=""), "", IFERROR(IF(IFERROR(INDEX($F96:$L96, $BM96, MATCH(BO$6, $F$9:$L$9, 0)), "")&gt;BO$7, "", IFERROR(INDEX($BB96:$BH96, $BM96, MATCH(BO$6, $BB$10:$BH$10, 0)), "")), ""))</f>
        <v/>
      </c>
      <c r="BP96" s="68" t="str">
        <f t="shared" si="197"/>
        <v/>
      </c>
      <c r="BQ96" s="69" t="str">
        <f t="shared" si="198"/>
        <v/>
      </c>
      <c r="BR96" s="69" t="str">
        <f t="shared" si="199"/>
        <v/>
      </c>
      <c r="BS96" s="69" t="str">
        <f t="shared" si="200"/>
        <v/>
      </c>
      <c r="BT96" s="69" t="str">
        <f t="shared" si="201"/>
        <v/>
      </c>
      <c r="BU96" s="69" t="str">
        <f t="shared" si="202"/>
        <v/>
      </c>
      <c r="BV96" s="70" t="str">
        <f t="shared" si="203"/>
        <v/>
      </c>
      <c r="BW96" s="68" t="str" cm="1">
        <f t="array" ref="BW96">IF(OR($X96="", BW$7=""), "", IFERROR(IF(IFERROR(INDEX($F96:$L96, $BM96, MATCH(BW$6, $F$9:$L$9, 0)), "")&gt;BW$7, "", IFERROR(INDEX($BB96:$BH96, $BM96, MATCH(BW$6, $BB$10:$BH$10, 0)), "")), ""))</f>
        <v/>
      </c>
      <c r="BX96" s="70" t="str" cm="1">
        <f t="array" ref="BX96">IF(OR($X96="", BX$7=""), "", IFERROR(IF(IFERROR(INDEX($F96:$L96, $BM96, MATCH(BX$6, $F$9:$L$9, 0)), "")&gt;BX$7, "", IFERROR(INDEX($BB96:$BH96, $BM96, MATCH(BX$6, $BB$10:$BH$10, 0)), "")), ""))</f>
        <v/>
      </c>
      <c r="BY96" s="68" t="str">
        <f t="shared" si="204"/>
        <v/>
      </c>
      <c r="BZ96" s="69" t="str">
        <f t="shared" si="205"/>
        <v/>
      </c>
      <c r="CA96" s="69" t="str">
        <f t="shared" si="206"/>
        <v/>
      </c>
      <c r="CB96" s="69" t="str">
        <f t="shared" si="207"/>
        <v/>
      </c>
      <c r="CC96" s="69" t="str">
        <f t="shared" si="208"/>
        <v/>
      </c>
      <c r="CD96" s="69" t="str">
        <f t="shared" si="209"/>
        <v/>
      </c>
      <c r="CE96" s="70" t="str">
        <f t="shared" si="210"/>
        <v/>
      </c>
      <c r="CF96" s="68" t="str" cm="1">
        <f t="array" ref="CF96">IF(OR($X96="", CF$7=""), "", IFERROR(IF(IFERROR(INDEX($F96:$L96, $BM96, MATCH(CF$6, $F$9:$L$9, 0)), "")&gt;CF$7, "", IFERROR(INDEX($BB96:$BH96, $BM96, MATCH(CF$6, $BB$10:$BH$10, 0)), "")), ""))</f>
        <v/>
      </c>
      <c r="CG96" s="70" t="str" cm="1">
        <f t="array" ref="CG96">IF(OR($X96="", CG$7=""), "", IFERROR(IF(IFERROR(INDEX($F96:$L96, $BM96, MATCH(CG$6, $F$9:$L$9, 0)), "")&gt;CG$7, "", IFERROR(INDEX($BB96:$BH96, $BM96, MATCH(CG$6, $BB$10:$BH$10, 0)), "")), ""))</f>
        <v/>
      </c>
      <c r="CH96" s="68" t="str">
        <f t="shared" si="211"/>
        <v/>
      </c>
      <c r="CI96" s="69" t="str">
        <f t="shared" si="212"/>
        <v/>
      </c>
      <c r="CJ96" s="69" t="str">
        <f t="shared" si="213"/>
        <v/>
      </c>
      <c r="CK96" s="69" t="str">
        <f t="shared" si="214"/>
        <v/>
      </c>
      <c r="CL96" s="69" t="str">
        <f t="shared" si="215"/>
        <v/>
      </c>
      <c r="CM96" s="69" t="str">
        <f t="shared" si="216"/>
        <v/>
      </c>
      <c r="CN96" s="70" t="str">
        <f t="shared" si="217"/>
        <v/>
      </c>
      <c r="CO96" s="68" t="str" cm="1">
        <f t="array" ref="CO96">IF(OR($X96="", CO$7=""), "", IFERROR(IF(IFERROR(INDEX($F96:$L96, $BM96, MATCH(CO$6, $F$9:$L$9, 0)), "")&gt;CO$7, "", IFERROR(INDEX($BB96:$BH96, $BM96, MATCH(CO$6, $BB$10:$BH$10, 0)), "")), ""))</f>
        <v/>
      </c>
      <c r="CP96" s="70" t="str" cm="1">
        <f t="array" ref="CP96">IF(OR($X96="", CP$7=""), "", IFERROR(IF(IFERROR(INDEX($F96:$L96, $BM96, MATCH(CP$6, $F$9:$L$9, 0)), "")&gt;CP$7, "", IFERROR(INDEX($BB96:$BH96, $BM96, MATCH(CP$6, $BB$10:$BH$10, 0)), "")), ""))</f>
        <v/>
      </c>
      <c r="CQ96" s="68" t="str">
        <f t="shared" si="218"/>
        <v/>
      </c>
      <c r="CR96" s="69" t="str">
        <f t="shared" si="219"/>
        <v/>
      </c>
      <c r="CS96" s="69" t="str">
        <f t="shared" si="220"/>
        <v/>
      </c>
      <c r="CT96" s="69" t="str">
        <f t="shared" si="221"/>
        <v/>
      </c>
      <c r="CU96" s="69" t="str">
        <f t="shared" si="222"/>
        <v/>
      </c>
      <c r="CV96" s="69" t="str">
        <f t="shared" si="223"/>
        <v/>
      </c>
      <c r="CW96" s="70" t="str">
        <f t="shared" si="224"/>
        <v/>
      </c>
      <c r="CX96" s="68" t="str" cm="1">
        <f t="array" ref="CX96">IF(OR($X96="", CX$7=""), "", IFERROR(IF(IFERROR(INDEX($F96:$L96, $BM96, MATCH(CX$6, $F$9:$L$9, 0)), "")&gt;CX$7, "", IFERROR(INDEX($BB96:$BH96, $BM96, MATCH(CX$6, $BB$10:$BH$10, 0)), "")), ""))</f>
        <v/>
      </c>
      <c r="CY96" s="70" t="str" cm="1">
        <f t="array" ref="CY96">IF(OR($X96="", CY$7=""), "", IFERROR(IF(IFERROR(INDEX($F96:$L96, $BM96, MATCH(CY$6, $F$9:$L$9, 0)), "")&gt;CY$7, "", IFERROR(INDEX($BB96:$BH96, $BM96, MATCH(CY$6, $BB$10:$BH$10, 0)), "")), ""))</f>
        <v/>
      </c>
      <c r="CZ96" s="68" t="str">
        <f t="shared" si="225"/>
        <v/>
      </c>
      <c r="DA96" s="69" t="str">
        <f t="shared" si="226"/>
        <v/>
      </c>
      <c r="DB96" s="69" t="str">
        <f t="shared" si="227"/>
        <v/>
      </c>
      <c r="DC96" s="69" t="str">
        <f t="shared" si="228"/>
        <v/>
      </c>
      <c r="DD96" s="69" t="str">
        <f t="shared" si="229"/>
        <v/>
      </c>
      <c r="DE96" s="69" t="str">
        <f t="shared" si="230"/>
        <v/>
      </c>
      <c r="DF96" s="70" t="str">
        <f t="shared" si="231"/>
        <v/>
      </c>
      <c r="DG96" s="68" t="str" cm="1">
        <f t="array" ref="DG96">IF(OR($X96="", DG$7=""), "", IFERROR(IF(IFERROR(INDEX($F96:$L96, $BM96, MATCH(DG$6, $F$9:$L$9, 0)), "")&gt;DG$7, "", IFERROR(INDEX($BB96:$BH96, $BM96, MATCH(DG$6, $BB$10:$BH$10, 0)), "")), ""))</f>
        <v/>
      </c>
      <c r="DH96" s="70" t="str" cm="1">
        <f t="array" ref="DH96">IF(OR($X96="", DH$7=""), "", IFERROR(IF(IFERROR(INDEX($F96:$L96, $BM96, MATCH(DH$6, $F$9:$L$9, 0)), "")&gt;DH$7, "", IFERROR(INDEX($BB96:$BH96, $BM96, MATCH(DH$6, $BB$10:$BH$10, 0)), "")), ""))</f>
        <v/>
      </c>
      <c r="DI96" s="68" t="str">
        <f t="shared" si="232"/>
        <v/>
      </c>
      <c r="DJ96" s="69" t="str">
        <f t="shared" si="233"/>
        <v/>
      </c>
      <c r="DK96" s="69" t="str">
        <f t="shared" si="234"/>
        <v/>
      </c>
      <c r="DL96" s="69" t="str">
        <f t="shared" si="235"/>
        <v/>
      </c>
      <c r="DM96" s="69" t="str">
        <f t="shared" si="236"/>
        <v/>
      </c>
      <c r="DN96" s="69" t="str">
        <f t="shared" si="237"/>
        <v/>
      </c>
      <c r="DO96" s="70" t="str">
        <f t="shared" si="238"/>
        <v/>
      </c>
      <c r="DP96" s="68" t="str" cm="1">
        <f t="array" ref="DP96">IF(OR($X96="", DP$7=""), "", IFERROR(IF(IFERROR(INDEX($F96:$L96, $BM96, MATCH(DP$6, $F$9:$L$9, 0)), "")&gt;DP$7, "", IFERROR(INDEX($BB96:$BH96, $BM96, MATCH(DP$6, $BB$10:$BH$10, 0)), "")), ""))</f>
        <v/>
      </c>
      <c r="DQ96" s="70" t="str" cm="1">
        <f t="array" ref="DQ96">IF(OR($X96="", DQ$7=""), "", IFERROR(IF(IFERROR(INDEX($F96:$L96, $BM96, MATCH(DQ$6, $F$9:$L$9, 0)), "")&gt;DQ$7, "", IFERROR(INDEX($BB96:$BH96, $BM96, MATCH(DQ$6, $BB$10:$BH$10, 0)), "")), ""))</f>
        <v/>
      </c>
      <c r="DR96" s="68" t="str">
        <f t="shared" si="239"/>
        <v/>
      </c>
      <c r="DS96" s="69" t="str">
        <f t="shared" si="240"/>
        <v/>
      </c>
      <c r="DT96" s="69" t="str">
        <f t="shared" si="241"/>
        <v/>
      </c>
      <c r="DU96" s="69" t="str">
        <f t="shared" si="242"/>
        <v/>
      </c>
      <c r="DV96" s="69" t="str">
        <f t="shared" si="243"/>
        <v/>
      </c>
      <c r="DW96" s="69" t="str">
        <f t="shared" si="244"/>
        <v/>
      </c>
      <c r="DX96" s="70" t="str">
        <f t="shared" si="245"/>
        <v/>
      </c>
      <c r="DY96" s="68" t="str" cm="1">
        <f t="array" ref="DY96">IF(OR($X96="", DY$7=""), "", IFERROR(IF(IFERROR(INDEX($F96:$L96, $BM96, MATCH(DY$6, $F$9:$L$9, 0)), "")&gt;DY$7, "", IFERROR(INDEX($BB96:$BH96, $BM96, MATCH(DY$6, $BB$10:$BH$10, 0)), "")), ""))</f>
        <v/>
      </c>
      <c r="DZ96" s="70" t="str" cm="1">
        <f t="array" ref="DZ96">IF(OR($X96="", DZ$7=""), "", IFERROR(IF(IFERROR(INDEX($F96:$L96, $BM96, MATCH(DZ$6, $F$9:$L$9, 0)), "")&gt;DZ$7, "", IFERROR(INDEX($BB96:$BH96, $BM96, MATCH(DZ$6, $BB$10:$BH$10, 0)), "")), ""))</f>
        <v/>
      </c>
      <c r="EA96" s="68" t="str">
        <f t="shared" si="246"/>
        <v/>
      </c>
      <c r="EB96" s="69" t="str">
        <f t="shared" si="247"/>
        <v/>
      </c>
      <c r="EC96" s="69" t="str">
        <f t="shared" si="248"/>
        <v/>
      </c>
      <c r="ED96" s="69" t="str">
        <f t="shared" si="249"/>
        <v/>
      </c>
      <c r="EE96" s="69" t="str">
        <f t="shared" si="250"/>
        <v/>
      </c>
      <c r="EF96" s="69" t="str">
        <f t="shared" si="251"/>
        <v/>
      </c>
      <c r="EG96" s="70" t="str">
        <f t="shared" si="252"/>
        <v/>
      </c>
      <c r="EH96" s="68" t="str" cm="1">
        <f t="array" ref="EH96">IF(OR($X96="", EH$7=""), "", IFERROR(IF(IFERROR(INDEX($F96:$L96, $BM96, MATCH(EH$6, $F$9:$L$9, 0)), "")&gt;EH$7, "", IFERROR(INDEX($BB96:$BH96, $BM96, MATCH(EH$6, $BB$10:$BH$10, 0)), "")), ""))</f>
        <v/>
      </c>
      <c r="EI96" s="70" t="str" cm="1">
        <f t="array" ref="EI96">IF(OR($X96="", EI$7=""), "", IFERROR(IF(IFERROR(INDEX($F96:$L96, $BM96, MATCH(EI$6, $F$9:$L$9, 0)), "")&gt;EI$7, "", IFERROR(INDEX($BB96:$BH96, $BM96, MATCH(EI$6, $BB$10:$BH$10, 0)), "")), ""))</f>
        <v/>
      </c>
      <c r="EJ96" s="68" t="str">
        <f t="shared" si="253"/>
        <v/>
      </c>
      <c r="EK96" s="69" t="str">
        <f t="shared" si="254"/>
        <v/>
      </c>
      <c r="EL96" s="69" t="str">
        <f t="shared" si="255"/>
        <v/>
      </c>
      <c r="EM96" s="69" t="str">
        <f t="shared" si="256"/>
        <v/>
      </c>
      <c r="EN96" s="69" t="str">
        <f t="shared" si="257"/>
        <v/>
      </c>
      <c r="EO96" s="69" t="str">
        <f t="shared" si="258"/>
        <v/>
      </c>
      <c r="EP96" s="70" t="str">
        <f t="shared" si="259"/>
        <v/>
      </c>
      <c r="EQ96" s="68" t="str" cm="1">
        <f t="array" ref="EQ96">IF(OR($X96="", EQ$7=""), "", IFERROR(IF(IFERROR(INDEX($F96:$L96, $BM96, MATCH(EQ$6, $F$9:$L$9, 0)), "")&gt;EQ$7, "", IFERROR(INDEX($BB96:$BH96, $BM96, MATCH(EQ$6, $BB$10:$BH$10, 0)), "")), ""))</f>
        <v/>
      </c>
      <c r="ER96" s="70" t="str" cm="1">
        <f t="array" ref="ER96">IF(OR($X96="", ER$7=""), "", IFERROR(IF(IFERROR(INDEX($F96:$L96, $BM96, MATCH(ER$6, $F$9:$L$9, 0)), "")&gt;ER$7, "", IFERROR(INDEX($BB96:$BH96, $BM96, MATCH(ER$6, $BB$10:$BH$10, 0)), "")), ""))</f>
        <v/>
      </c>
      <c r="ES96" s="68" t="str">
        <f t="shared" si="260"/>
        <v/>
      </c>
      <c r="ET96" s="69" t="str">
        <f t="shared" si="261"/>
        <v/>
      </c>
      <c r="EU96" s="69" t="str">
        <f t="shared" si="262"/>
        <v/>
      </c>
      <c r="EV96" s="69" t="str">
        <f t="shared" si="263"/>
        <v/>
      </c>
      <c r="EW96" s="69" t="str">
        <f t="shared" si="264"/>
        <v/>
      </c>
      <c r="EX96" s="69" t="str">
        <f t="shared" si="265"/>
        <v/>
      </c>
      <c r="EY96" s="70" t="str">
        <f t="shared" si="266"/>
        <v/>
      </c>
      <c r="FA96" s="68" t="str" cm="1">
        <f t="array" ref="FA96">IF($X96="", "", IFERROR(INDEX($BN96:$EY96, $EZ96, MATCH(FA$8, $BN$2:$EY$2, 0)), ""))</f>
        <v/>
      </c>
      <c r="FB96" s="69" t="str" cm="1">
        <f t="array" ref="FB96">IF($X96="", "", IFERROR(INDEX($BN96:$EY96, $EZ96, MATCH(FB$8, $BN$2:$EY$2, 0)), ""))</f>
        <v/>
      </c>
      <c r="FC96" s="69" t="str" cm="1">
        <f t="array" ref="FC96">IF($X96="", "", IFERROR(INDEX($BN96:$EY96, $EZ96, MATCH(FC$8, $BN$2:$EY$2, 0)), ""))</f>
        <v/>
      </c>
      <c r="FD96" s="69" t="str" cm="1">
        <f t="array" ref="FD96">IF($X96="", "", IFERROR(INDEX($BN96:$EY96, $EZ96, MATCH(FD$8, $BN$2:$EY$2, 0)), ""))</f>
        <v/>
      </c>
      <c r="FE96" s="69" t="str" cm="1">
        <f t="array" ref="FE96">IF($X96="", "", IFERROR(INDEX($BN96:$EY96, $EZ96, MATCH(FE$8, $BN$2:$EY$2, 0)), ""))</f>
        <v/>
      </c>
      <c r="FF96" s="69" t="str" cm="1">
        <f t="array" ref="FF96">IF($X96="", "", IFERROR(INDEX($BN96:$EY96, $EZ96, MATCH(FF$8, $BN$2:$EY$2, 0)), ""))</f>
        <v/>
      </c>
      <c r="FG96" s="69" t="str" cm="1">
        <f t="array" ref="FG96">IF($X96="", "", IFERROR(INDEX($BN96:$EY96, $EZ96, MATCH(FG$8, $BN$2:$EY$2, 0)), ""))</f>
        <v/>
      </c>
      <c r="FH96" s="69" t="str" cm="1">
        <f t="array" ref="FH96">IF($X96="", "", IFERROR(INDEX($BN96:$EY96, $EZ96, MATCH(FH$8, $BN$2:$EY$2, 0)), ""))</f>
        <v/>
      </c>
      <c r="FI96" s="69" t="str" cm="1">
        <f t="array" ref="FI96">IF($X96="", "", IFERROR(INDEX($BN96:$EY96, $EZ96, MATCH(FI$8, $BN$2:$EY$2, 0)), ""))</f>
        <v/>
      </c>
      <c r="FJ96" s="69" t="str" cm="1">
        <f t="array" ref="FJ96">IF($X96="", "", IFERROR(INDEX($BN96:$EY96, $EZ96, MATCH(FJ$8, $BN$2:$EY$2, 0)), ""))</f>
        <v/>
      </c>
      <c r="FK96" s="69" t="str" cm="1">
        <f t="array" ref="FK96">IF($X96="", "", IFERROR(INDEX($BN96:$EY96, $EZ96, MATCH(FK$8, $BN$2:$EY$2, 0)), ""))</f>
        <v/>
      </c>
      <c r="FL96" s="69" t="str" cm="1">
        <f t="array" ref="FL96">IF($X96="", "", IFERROR(INDEX($BN96:$EY96, $EZ96, MATCH(FL$8, $BN$2:$EY$2, 0)), ""))</f>
        <v/>
      </c>
      <c r="FM96" s="69" t="str" cm="1">
        <f t="array" ref="FM96">IF($X96="", "", IFERROR(INDEX($BN96:$EY96, $EZ96, MATCH(FM$8, $BN$2:$EY$2, 0)), ""))</f>
        <v/>
      </c>
      <c r="FN96" s="69" t="str" cm="1">
        <f t="array" ref="FN96">IF($X96="", "", IFERROR(INDEX($BN96:$EY96, $EZ96, MATCH(FN$8, $BN$2:$EY$2, 0)), ""))</f>
        <v/>
      </c>
      <c r="FO96" s="69" t="str" cm="1">
        <f t="array" ref="FO96">IF($X96="", "", IFERROR(INDEX($BN96:$EY96, $EZ96, MATCH(FO$8, $BN$2:$EY$2, 0)), ""))</f>
        <v/>
      </c>
      <c r="FP96" s="69" t="str" cm="1">
        <f t="array" ref="FP96">IF($X96="", "", IFERROR(INDEX($BN96:$EY96, $EZ96, MATCH(FP$8, $BN$2:$EY$2, 0)), ""))</f>
        <v/>
      </c>
      <c r="FQ96" s="69" t="str" cm="1">
        <f t="array" ref="FQ96">IF($X96="", "", IFERROR(INDEX($BN96:$EY96, $EZ96, MATCH(FQ$8, $BN$2:$EY$2, 0)), ""))</f>
        <v/>
      </c>
      <c r="FR96" s="69" t="str" cm="1">
        <f t="array" ref="FR96">IF($X96="", "", IFERROR(INDEX($BN96:$EY96, $EZ96, MATCH(FR$8, $BN$2:$EY$2, 0)), ""))</f>
        <v/>
      </c>
      <c r="FS96" s="69" t="str" cm="1">
        <f t="array" ref="FS96">IF($X96="", "", IFERROR(INDEX($BN96:$EY96, $EZ96, MATCH(FS$8, $BN$2:$EY$2, 0)), ""))</f>
        <v/>
      </c>
      <c r="FT96" s="69" t="str" cm="1">
        <f t="array" ref="FT96">IF($X96="", "", IFERROR(INDEX($BN96:$EY96, $EZ96, MATCH(FT$8, $BN$2:$EY$2, 0)), ""))</f>
        <v/>
      </c>
      <c r="FU96" s="69" t="str" cm="1">
        <f t="array" ref="FU96">IF($X96="", "", IFERROR(INDEX($BN96:$EY96, $EZ96, MATCH(FU$8, $BN$2:$EY$2, 0)), ""))</f>
        <v/>
      </c>
      <c r="FV96" s="69" t="str" cm="1">
        <f t="array" ref="FV96">IF($X96="", "", IFERROR(INDEX($BN96:$EY96, $EZ96, MATCH(FV$8, $BN$2:$EY$2, 0)), ""))</f>
        <v/>
      </c>
      <c r="FW96" s="69" t="str" cm="1">
        <f t="array" ref="FW96">IF($X96="", "", IFERROR(INDEX($BN96:$EY96, $EZ96, MATCH(FW$8, $BN$2:$EY$2, 0)), ""))</f>
        <v/>
      </c>
      <c r="FX96" s="69" t="str" cm="1">
        <f t="array" ref="FX96">IF($X96="", "", IFERROR(INDEX($BN96:$EY96, $EZ96, MATCH(FX$8, $BN$2:$EY$2, 0)), ""))</f>
        <v/>
      </c>
      <c r="FY96" s="69" t="str" cm="1">
        <f t="array" ref="FY96">IF($X96="", "", IFERROR(INDEX($BN96:$EY96, $EZ96, MATCH(FY$8, $BN$2:$EY$2, 0)), ""))</f>
        <v/>
      </c>
      <c r="FZ96" s="69" t="str" cm="1">
        <f t="array" ref="FZ96">IF($X96="", "", IFERROR(INDEX($BN96:$EY96, $EZ96, MATCH(FZ$8, $BN$2:$EY$2, 0)), ""))</f>
        <v/>
      </c>
      <c r="GA96" s="69" t="str" cm="1">
        <f t="array" ref="GA96">IF($X96="", "", IFERROR(INDEX($BN96:$EY96, $EZ96, MATCH(GA$8, $BN$2:$EY$2, 0)), ""))</f>
        <v/>
      </c>
      <c r="GB96" s="69" t="str" cm="1">
        <f t="array" ref="GB96">IF($X96="", "", IFERROR(INDEX($BN96:$EY96, $EZ96, MATCH(GB$8, $BN$2:$EY$2, 0)), ""))</f>
        <v/>
      </c>
      <c r="GC96" s="69" t="str" cm="1">
        <f t="array" ref="GC96">IF($X96="", "", IFERROR(INDEX($BN96:$EY96, $EZ96, MATCH(GC$8, $BN$2:$EY$2, 0)), ""))</f>
        <v/>
      </c>
      <c r="GD96" s="69" t="str" cm="1">
        <f t="array" ref="GD96">IF($X96="", "", IFERROR(INDEX($BN96:$EY96, $EZ96, MATCH(GD$8, $BN$2:$EY$2, 0)), ""))</f>
        <v/>
      </c>
      <c r="GE96" s="69" t="str" cm="1">
        <f t="array" ref="GE96">IF($X96="", "", IFERROR(INDEX($BN96:$EY96, $EZ96, MATCH(GE$8, $BN$2:$EY$2, 0)), ""))</f>
        <v/>
      </c>
      <c r="GF96" s="69" t="str" cm="1">
        <f t="array" ref="GF96">IF($X96="", "", IFERROR(INDEX($BN96:$EY96, $EZ96, MATCH(GF$8, $BN$2:$EY$2, 0)), ""))</f>
        <v/>
      </c>
      <c r="GG96" s="69" t="str" cm="1">
        <f t="array" ref="GG96">IF($X96="", "", IFERROR(INDEX($BN96:$EY96, $EZ96, MATCH(GG$8, $BN$2:$EY$2, 0)), ""))</f>
        <v/>
      </c>
      <c r="GH96" s="69" t="str" cm="1">
        <f t="array" ref="GH96">IF($X96="", "", IFERROR(INDEX($BN96:$EY96, $EZ96, MATCH(GH$8, $BN$2:$EY$2, 0)), ""))</f>
        <v/>
      </c>
      <c r="GI96" s="69" t="str" cm="1">
        <f t="array" ref="GI96">IF($X96="", "", IFERROR(INDEX($BN96:$EY96, $EZ96, MATCH(GI$8, $BN$2:$EY$2, 0)), ""))</f>
        <v/>
      </c>
      <c r="GJ96" s="69" t="str" cm="1">
        <f t="array" ref="GJ96">IF($X96="", "", IFERROR(INDEX($BN96:$EY96, $EZ96, MATCH(GJ$8, $BN$2:$EY$2, 0)), ""))</f>
        <v/>
      </c>
      <c r="GK96" s="69" t="str" cm="1">
        <f t="array" ref="GK96">IF($X96="", "", IFERROR(INDEX($BN96:$EY96, $EZ96, MATCH(GK$8, $BN$2:$EY$2, 0)), ""))</f>
        <v/>
      </c>
      <c r="GL96" s="69" t="str" cm="1">
        <f t="array" ref="GL96">IF($X96="", "", IFERROR(INDEX($BN96:$EY96, $EZ96, MATCH(GL$8, $BN$2:$EY$2, 0)), ""))</f>
        <v/>
      </c>
      <c r="GM96" s="69" t="str" cm="1">
        <f t="array" ref="GM96">IF($X96="", "", IFERROR(INDEX($BN96:$EY96, $EZ96, MATCH(GM$8, $BN$2:$EY$2, 0)), ""))</f>
        <v/>
      </c>
      <c r="GN96" s="69" t="str" cm="1">
        <f t="array" ref="GN96">IF($X96="", "", IFERROR(INDEX($BN96:$EY96, $EZ96, MATCH(GN$8, $BN$2:$EY$2, 0)), ""))</f>
        <v/>
      </c>
      <c r="GO96" s="69" t="str" cm="1">
        <f t="array" ref="GO96">IF($X96="", "", IFERROR(INDEX($BN96:$EY96, $EZ96, MATCH(GO$8, $BN$2:$EY$2, 0)), ""))</f>
        <v/>
      </c>
      <c r="GP96" s="69" t="str" cm="1">
        <f t="array" ref="GP96">IF($X96="", "", IFERROR(INDEX($BN96:$EY96, $EZ96, MATCH(GP$8, $BN$2:$EY$2, 0)), ""))</f>
        <v/>
      </c>
      <c r="GQ96" s="69" t="str" cm="1">
        <f t="array" ref="GQ96">IF($X96="", "", IFERROR(INDEX($BN96:$EY96, $EZ96, MATCH(GQ$8, $BN$2:$EY$2, 0)), ""))</f>
        <v/>
      </c>
      <c r="GR96" s="69" t="str" cm="1">
        <f t="array" ref="GR96">IF($X96="", "", IFERROR(INDEX($BN96:$EY96, $EZ96, MATCH(GR$8, $BN$2:$EY$2, 0)), ""))</f>
        <v/>
      </c>
      <c r="GS96" s="69" t="str" cm="1">
        <f t="array" ref="GS96">IF($X96="", "", IFERROR(INDEX($BN96:$EY96, $EZ96, MATCH(GS$8, $BN$2:$EY$2, 0)), ""))</f>
        <v/>
      </c>
      <c r="GT96" s="69" t="str" cm="1">
        <f t="array" ref="GT96">IF($X96="", "", IFERROR(INDEX($BN96:$EY96, $EZ96, MATCH(GT$8, $BN$2:$EY$2, 0)), ""))</f>
        <v/>
      </c>
      <c r="GU96" s="69" t="str" cm="1">
        <f t="array" ref="GU96">IF($X96="", "", IFERROR(INDEX($BN96:$EY96, $EZ96, MATCH(GU$8, $BN$2:$EY$2, 0)), ""))</f>
        <v/>
      </c>
      <c r="GV96" s="69" t="str" cm="1">
        <f t="array" ref="GV96">IF($X96="", "", IFERROR(INDEX($BN96:$EY96, $EZ96, MATCH(GV$8, $BN$2:$EY$2, 0)), ""))</f>
        <v/>
      </c>
      <c r="GW96" s="69" t="str" cm="1">
        <f t="array" ref="GW96">IF($X96="", "", IFERROR(INDEX($BN96:$EY96, $EZ96, MATCH(GW$8, $BN$2:$EY$2, 0)), ""))</f>
        <v/>
      </c>
      <c r="GX96" s="69" t="str" cm="1">
        <f t="array" ref="GX96">IF($X96="", "", IFERROR(INDEX($BN96:$EY96, $EZ96, MATCH(GX$8, $BN$2:$EY$2, 0)), ""))</f>
        <v/>
      </c>
      <c r="GY96" s="69" t="str" cm="1">
        <f t="array" ref="GY96">IF($X96="", "", IFERROR(INDEX($BN96:$EY96, $EZ96, MATCH(GY$8, $BN$2:$EY$2, 0)), ""))</f>
        <v/>
      </c>
      <c r="GZ96" s="69" t="str" cm="1">
        <f t="array" ref="GZ96">IF($X96="", "", IFERROR(INDEX($BN96:$EY96, $EZ96, MATCH(GZ$8, $BN$2:$EY$2, 0)), ""))</f>
        <v/>
      </c>
      <c r="HA96" s="69" t="str" cm="1">
        <f t="array" ref="HA96">IF($X96="", "", IFERROR(INDEX($BN96:$EY96, $EZ96, MATCH(HA$8, $BN$2:$EY$2, 0)), ""))</f>
        <v/>
      </c>
      <c r="HB96" s="69" t="str" cm="1">
        <f t="array" ref="HB96">IF($X96="", "", IFERROR(INDEX($BN96:$EY96, $EZ96, MATCH(HB$8, $BN$2:$EY$2, 0)), ""))</f>
        <v/>
      </c>
      <c r="HC96" s="69" t="str" cm="1">
        <f t="array" ref="HC96">IF($X96="", "", IFERROR(INDEX($BN96:$EY96, $EZ96, MATCH(HC$8, $BN$2:$EY$2, 0)), ""))</f>
        <v/>
      </c>
      <c r="HD96" s="69" t="str" cm="1">
        <f t="array" ref="HD96">IF($X96="", "", IFERROR(INDEX($BN96:$EY96, $EZ96, MATCH(HD$8, $BN$2:$EY$2, 0)), ""))</f>
        <v/>
      </c>
      <c r="HE96" s="69" t="str" cm="1">
        <f t="array" ref="HE96">IF($X96="", "", IFERROR(INDEX($BN96:$EY96, $EZ96, MATCH(HE$8, $BN$2:$EY$2, 0)), ""))</f>
        <v/>
      </c>
      <c r="HF96" s="69" t="str" cm="1">
        <f t="array" ref="HF96">IF($X96="", "", IFERROR(INDEX($BN96:$EY96, $EZ96, MATCH(HF$8, $BN$2:$EY$2, 0)), ""))</f>
        <v/>
      </c>
      <c r="HG96" s="69" t="str" cm="1">
        <f t="array" ref="HG96">IF($X96="", "", IFERROR(INDEX($BN96:$EY96, $EZ96, MATCH(HG$8, $BN$2:$EY$2, 0)), ""))</f>
        <v/>
      </c>
      <c r="HH96" s="69" t="str" cm="1">
        <f t="array" ref="HH96">IF($X96="", "", IFERROR(INDEX($BN96:$EY96, $EZ96, MATCH(HH$8, $BN$2:$EY$2, 0)), ""))</f>
        <v/>
      </c>
      <c r="HI96" s="69" t="str" cm="1">
        <f t="array" ref="HI96">IF($X96="", "", IFERROR(INDEX($BN96:$EY96, $EZ96, MATCH(HI$8, $BN$2:$EY$2, 0)), ""))</f>
        <v/>
      </c>
      <c r="HJ96" s="69" t="str" cm="1">
        <f t="array" ref="HJ96">IF($X96="", "", IFERROR(INDEX($BN96:$EY96, $EZ96, MATCH(HJ$8, $BN$2:$EY$2, 0)), ""))</f>
        <v/>
      </c>
      <c r="HK96" s="69" t="str" cm="1">
        <f t="array" ref="HK96">IF($X96="", "", IFERROR(INDEX($BN96:$EY96, $EZ96, MATCH(HK$8, $BN$2:$EY$2, 0)), ""))</f>
        <v/>
      </c>
      <c r="HL96" s="69" t="str" cm="1">
        <f t="array" ref="HL96">IF($X96="", "", IFERROR(INDEX($BN96:$EY96, $EZ96, MATCH(HL$8, $BN$2:$EY$2, 0)), ""))</f>
        <v/>
      </c>
      <c r="HM96" s="69" t="str" cm="1">
        <f t="array" ref="HM96">IF($X96="", "", IFERROR(INDEX($BN96:$EY96, $EZ96, MATCH(HM$8, $BN$2:$EY$2, 0)), ""))</f>
        <v/>
      </c>
      <c r="HN96" s="69" t="str" cm="1">
        <f t="array" ref="HN96">IF($X96="", "", IFERROR(INDEX($BN96:$EY96, $EZ96, MATCH(HN$8, $BN$2:$EY$2, 0)), ""))</f>
        <v/>
      </c>
      <c r="HO96" s="69" t="str" cm="1">
        <f t="array" ref="HO96">IF($X96="", "", IFERROR(INDEX($BN96:$EY96, $EZ96, MATCH(HO$8, $BN$2:$EY$2, 0)), ""))</f>
        <v/>
      </c>
      <c r="HP96" s="69" t="str" cm="1">
        <f t="array" ref="HP96">IF($X96="", "", IFERROR(INDEX($BN96:$EY96, $EZ96, MATCH(HP$8, $BN$2:$EY$2, 0)), ""))</f>
        <v/>
      </c>
      <c r="HQ96" s="69" t="str" cm="1">
        <f t="array" ref="HQ96">IF($X96="", "", IFERROR(INDEX($BN96:$EY96, $EZ96, MATCH(HQ$8, $BN$2:$EY$2, 0)), ""))</f>
        <v/>
      </c>
      <c r="HR96" s="70" t="str" cm="1">
        <f t="array" ref="HR96">IF($X96="", "", IFERROR(INDEX($BN96:$EY96, $EZ96, MATCH(HR$8, $BN$2:$EY$2, 0)), ""))</f>
        <v/>
      </c>
      <c r="HT96" s="8" t="str" cm="1">
        <f t="array" ref="HT96">IFERROR(INDEX($FA$6:$HR$6, $HS$6, MATCH(MIN($FA96:$HR96), $FA96:$HR96, 0)), "")</f>
        <v/>
      </c>
      <c r="HV96" s="8" t="str" cm="1">
        <f t="array" ref="HV96">IFERROR(INDEX(Trainers!$I$11:$I$20, MATCH(IFERROR(INDEX($FA$7:$HR$7, $HS$6, MATCH(MIN($FA96:$HR96), $FA96:$HR96, 0)), ""), Trainers!$AB$11:$AB$20, 0)), "")</f>
        <v/>
      </c>
      <c r="HX96" s="81" t="str">
        <f t="shared" si="167"/>
        <v/>
      </c>
      <c r="HY96" s="88" t="str">
        <f t="shared" si="168"/>
        <v/>
      </c>
      <c r="HZ96" s="81" t="str">
        <f t="shared" si="167"/>
        <v/>
      </c>
      <c r="IA96" s="88" t="str">
        <f t="shared" si="168"/>
        <v/>
      </c>
      <c r="IB96" s="81" t="str">
        <f t="shared" si="167"/>
        <v/>
      </c>
      <c r="IC96" s="88" t="str">
        <f t="shared" si="168"/>
        <v/>
      </c>
      <c r="ID96" s="81" t="str">
        <f t="shared" si="167"/>
        <v/>
      </c>
      <c r="IE96" s="88" t="str">
        <f t="shared" si="168"/>
        <v/>
      </c>
      <c r="IF96" s="81" t="str">
        <f t="shared" si="167"/>
        <v/>
      </c>
      <c r="IG96" s="88" t="str">
        <f t="shared" si="168"/>
        <v/>
      </c>
      <c r="IH96" s="81" t="str">
        <f t="shared" si="167"/>
        <v/>
      </c>
      <c r="II96" s="88" t="str">
        <f t="shared" si="168"/>
        <v/>
      </c>
      <c r="IJ96" s="81" t="str">
        <f t="shared" si="167"/>
        <v/>
      </c>
      <c r="IK96" s="88" t="str">
        <f t="shared" si="168"/>
        <v/>
      </c>
      <c r="IL96" s="81" t="str">
        <f t="shared" si="167"/>
        <v/>
      </c>
      <c r="IM96" s="88" t="str">
        <f t="shared" si="168"/>
        <v/>
      </c>
      <c r="IN96" s="81" t="str">
        <f t="shared" si="281"/>
        <v/>
      </c>
      <c r="IO96" s="88" t="str">
        <f t="shared" si="282"/>
        <v/>
      </c>
      <c r="IP96" s="81" t="str">
        <f t="shared" si="281"/>
        <v/>
      </c>
      <c r="IQ96" s="88" t="str">
        <f t="shared" si="282"/>
        <v/>
      </c>
      <c r="IS96" s="81" t="str" cm="1">
        <f t="array" ref="IS96">IF($X96="", "", IFERROR(INDEX($HX$3:$IQ$3, $IR$3, MATCH(IS$10, $HX96:$IQ96, 0)), ""))</f>
        <v/>
      </c>
      <c r="IT96" s="89" t="str" cm="1">
        <f t="array" ref="IT96">IF($X96="", "", IFERROR(INDEX($HX$3:$IQ$3, $IR$3, MATCH(IT$10, $HX96:$IQ96, 0)), ""))</f>
        <v/>
      </c>
      <c r="IU96" s="89" t="str" cm="1">
        <f t="array" ref="IU96">IF($X96="", "", IFERROR(INDEX($HX$3:$IQ$3, $IR$3, MATCH(IU$10, $HX96:$IQ96, 0)), ""))</f>
        <v/>
      </c>
      <c r="IV96" s="8" t="str">
        <f t="shared" si="269"/>
        <v/>
      </c>
      <c r="IX96" s="8" t="str">
        <f t="shared" si="270"/>
        <v/>
      </c>
      <c r="IZ96" s="8" t="str">
        <f>IF($BL96="", "", IFERROR(INDEX(Trainers!$AB$11:$AB$20, MATCH($BL96, Trainers!$I$11:$I$20, 0)), ""))</f>
        <v/>
      </c>
      <c r="JA96" s="78" t="str">
        <f t="shared" si="271"/>
        <v/>
      </c>
      <c r="JB96" s="8" t="str" cm="1">
        <f t="array" ref="JB96">IFERROR(INDEX($BN$7:$EY$7, $BM$7, MATCH(CONCATENATE($IZ96, " - ", $BJ96), $BN$2:$EY$2, 0)), "")</f>
        <v/>
      </c>
      <c r="JC96" s="8" t="str">
        <f t="shared" si="272"/>
        <v/>
      </c>
      <c r="JE96" s="8" t="str">
        <f>IF($HV96="", "", IFERROR(INDEX(Trainers!$AB$11:$AB$20, MATCH($HV96, Trainers!$I$11:$I$20, 0)), ""))</f>
        <v/>
      </c>
      <c r="JF96" s="78" t="str" cm="1">
        <f t="array" ref="JF96">IF(IFERROR(INDEX($F96:$L96, $Y96, MATCH($HT96, $F$9:$L$9, 0)), "")="", "", IFERROR(INDEX($F96:$L96, $Y96, MATCH($HT96, $F$9:$L$9, 0)), ""))</f>
        <v/>
      </c>
      <c r="JG96" s="8" t="str" cm="1">
        <f t="array" ref="JG96">IFERROR(INDEX($BN$7:$EY$7, $BM$7, MATCH(CONCATENATE($JE96, " - ", $HT96), $BN$2:$EY$2, 0)), "")</f>
        <v/>
      </c>
      <c r="JH96" s="8" t="str">
        <f t="shared" si="273"/>
        <v/>
      </c>
    </row>
    <row r="97" spans="1:268" x14ac:dyDescent="0.25">
      <c r="A97" s="2"/>
      <c r="B97" s="20"/>
      <c r="C97" s="21"/>
      <c r="D97" s="38"/>
      <c r="E97" s="22"/>
      <c r="F97" s="22"/>
      <c r="G97" s="22"/>
      <c r="H97" s="22"/>
      <c r="I97" s="22"/>
      <c r="J97" s="22"/>
      <c r="K97" s="22"/>
      <c r="L97" s="23"/>
      <c r="M97" s="2"/>
      <c r="N97" s="101" t="str">
        <f t="shared" si="194"/>
        <v/>
      </c>
      <c r="O97" s="2"/>
      <c r="P97" s="62"/>
      <c r="Q97" s="62"/>
      <c r="R97" s="62"/>
      <c r="X97" s="8" t="str">
        <f t="shared" si="195"/>
        <v/>
      </c>
      <c r="Z97" s="8" t="str">
        <f t="shared" si="184"/>
        <v/>
      </c>
      <c r="AA97" s="8" t="str">
        <f t="shared" si="185"/>
        <v/>
      </c>
      <c r="AB97" s="8" t="str">
        <f t="shared" si="186"/>
        <v/>
      </c>
      <c r="AC97" s="8" t="str">
        <f t="shared" si="274"/>
        <v/>
      </c>
      <c r="AD97" s="8" t="str">
        <f t="shared" si="275"/>
        <v/>
      </c>
      <c r="AE97" s="8" t="str">
        <f t="shared" si="276"/>
        <v/>
      </c>
      <c r="AF97" s="8" t="str">
        <f t="shared" si="277"/>
        <v/>
      </c>
      <c r="AG97" s="8" t="str">
        <f t="shared" si="278"/>
        <v/>
      </c>
      <c r="AH97" s="8" t="str">
        <f t="shared" si="279"/>
        <v/>
      </c>
      <c r="AI97" s="8" t="str">
        <f t="shared" si="280"/>
        <v/>
      </c>
      <c r="AJ97" s="8" t="str">
        <f t="shared" si="178"/>
        <v/>
      </c>
      <c r="AL97" s="68" t="str">
        <f t="shared" si="187"/>
        <v/>
      </c>
      <c r="AM97" s="69" t="str">
        <f t="shared" si="188"/>
        <v/>
      </c>
      <c r="AN97" s="69" t="str">
        <f t="shared" si="189"/>
        <v/>
      </c>
      <c r="AO97" s="69" t="str">
        <f t="shared" si="190"/>
        <v/>
      </c>
      <c r="AP97" s="69" t="str">
        <f t="shared" si="191"/>
        <v/>
      </c>
      <c r="AQ97" s="69" t="str">
        <f t="shared" si="192"/>
        <v/>
      </c>
      <c r="AR97" s="70" t="str">
        <f t="shared" si="193"/>
        <v/>
      </c>
      <c r="AT97" s="68" t="str">
        <f>IF($D97="", "", IFERROR(INDEX('Training Positions'!C$11:C$30, MATCH($D97, 'Training Positions'!$B$11:$B$30, 0)), ""))</f>
        <v/>
      </c>
      <c r="AU97" s="69" t="str">
        <f>IF($D97="", "", IFERROR(INDEX('Training Positions'!D$11:D$30, MATCH($D97, 'Training Positions'!$B$11:$B$30, 0)), ""))</f>
        <v/>
      </c>
      <c r="AV97" s="69" t="str">
        <f>IF($D97="", "", IFERROR(INDEX('Training Positions'!E$11:E$30, MATCH($D97, 'Training Positions'!$B$11:$B$30, 0)), ""))</f>
        <v/>
      </c>
      <c r="AW97" s="69" t="str">
        <f>IF($D97="", "", IFERROR(INDEX('Training Positions'!F$11:F$30, MATCH($D97, 'Training Positions'!$B$11:$B$30, 0)), ""))</f>
        <v/>
      </c>
      <c r="AX97" s="69" t="str">
        <f>IF($D97="", "", IFERROR(INDEX('Training Positions'!G$11:G$30, MATCH($D97, 'Training Positions'!$B$11:$B$30, 0)), ""))</f>
        <v/>
      </c>
      <c r="AY97" s="69" t="str">
        <f>IF($D97="", "", IFERROR(INDEX('Training Positions'!H$11:H$30, MATCH($D97, 'Training Positions'!$B$11:$B$30, 0)), ""))</f>
        <v/>
      </c>
      <c r="AZ97" s="70" t="str">
        <f>IF($D97="", "", IFERROR(INDEX('Training Positions'!I$11:I$30, MATCH($D97, 'Training Positions'!$B$11:$B$30, 0)), ""))</f>
        <v/>
      </c>
      <c r="BB97" s="68" t="str">
        <f t="shared" si="183"/>
        <v/>
      </c>
      <c r="BC97" s="69" t="str">
        <f t="shared" si="183"/>
        <v/>
      </c>
      <c r="BD97" s="69" t="str">
        <f t="shared" si="182"/>
        <v/>
      </c>
      <c r="BE97" s="69" t="str">
        <f t="shared" si="182"/>
        <v/>
      </c>
      <c r="BF97" s="69" t="str">
        <f t="shared" si="182"/>
        <v/>
      </c>
      <c r="BG97" s="69" t="str">
        <f t="shared" si="182"/>
        <v/>
      </c>
      <c r="BH97" s="70" t="str">
        <f t="shared" si="182"/>
        <v/>
      </c>
      <c r="BJ97" s="8" t="str" cm="1">
        <f t="array" ref="BJ97">IF($X97="", "", IFERROR(INDEX($BB$10:$BH$10, $BA$10, MATCH(MIN($BB97:$BH97), $BB97:$BH97, 0)), ""))</f>
        <v/>
      </c>
      <c r="BK97" s="78" t="str">
        <f t="shared" si="196"/>
        <v/>
      </c>
      <c r="BL97" s="8" t="str">
        <f>IF($IX97="", "", IFERROR(INDEX(Trainers!$I$11:$I$20, MATCH($IX97, Trainers!$AB$11:$AB$20, 0)), ""))</f>
        <v/>
      </c>
      <c r="BN97" s="68" t="str" cm="1">
        <f t="array" ref="BN97">IF(OR($X97="", BN$7=""), "", IFERROR(IF(IFERROR(INDEX($F97:$L97, $BM97, MATCH(BN$6, $F$9:$L$9, 0)), "")&gt;BN$7, "", IFERROR(INDEX($BB97:$BH97, $BM97, MATCH(BN$6, $BB$10:$BH$10, 0)), "")), ""))</f>
        <v/>
      </c>
      <c r="BO97" s="70" t="str" cm="1">
        <f t="array" ref="BO97">IF(OR($X97="", BO$7=""), "", IFERROR(IF(IFERROR(INDEX($F97:$L97, $BM97, MATCH(BO$6, $F$9:$L$9, 0)), "")&gt;BO$7, "", IFERROR(INDEX($BB97:$BH97, $BM97, MATCH(BO$6, $BB$10:$BH$10, 0)), "")), ""))</f>
        <v/>
      </c>
      <c r="BP97" s="68" t="str">
        <f t="shared" si="197"/>
        <v/>
      </c>
      <c r="BQ97" s="69" t="str">
        <f t="shared" si="198"/>
        <v/>
      </c>
      <c r="BR97" s="69" t="str">
        <f t="shared" si="199"/>
        <v/>
      </c>
      <c r="BS97" s="69" t="str">
        <f t="shared" si="200"/>
        <v/>
      </c>
      <c r="BT97" s="69" t="str">
        <f t="shared" si="201"/>
        <v/>
      </c>
      <c r="BU97" s="69" t="str">
        <f t="shared" si="202"/>
        <v/>
      </c>
      <c r="BV97" s="70" t="str">
        <f t="shared" si="203"/>
        <v/>
      </c>
      <c r="BW97" s="68" t="str" cm="1">
        <f t="array" ref="BW97">IF(OR($X97="", BW$7=""), "", IFERROR(IF(IFERROR(INDEX($F97:$L97, $BM97, MATCH(BW$6, $F$9:$L$9, 0)), "")&gt;BW$7, "", IFERROR(INDEX($BB97:$BH97, $BM97, MATCH(BW$6, $BB$10:$BH$10, 0)), "")), ""))</f>
        <v/>
      </c>
      <c r="BX97" s="70" t="str" cm="1">
        <f t="array" ref="BX97">IF(OR($X97="", BX$7=""), "", IFERROR(IF(IFERROR(INDEX($F97:$L97, $BM97, MATCH(BX$6, $F$9:$L$9, 0)), "")&gt;BX$7, "", IFERROR(INDEX($BB97:$BH97, $BM97, MATCH(BX$6, $BB$10:$BH$10, 0)), "")), ""))</f>
        <v/>
      </c>
      <c r="BY97" s="68" t="str">
        <f t="shared" si="204"/>
        <v/>
      </c>
      <c r="BZ97" s="69" t="str">
        <f t="shared" si="205"/>
        <v/>
      </c>
      <c r="CA97" s="69" t="str">
        <f t="shared" si="206"/>
        <v/>
      </c>
      <c r="CB97" s="69" t="str">
        <f t="shared" si="207"/>
        <v/>
      </c>
      <c r="CC97" s="69" t="str">
        <f t="shared" si="208"/>
        <v/>
      </c>
      <c r="CD97" s="69" t="str">
        <f t="shared" si="209"/>
        <v/>
      </c>
      <c r="CE97" s="70" t="str">
        <f t="shared" si="210"/>
        <v/>
      </c>
      <c r="CF97" s="68" t="str" cm="1">
        <f t="array" ref="CF97">IF(OR($X97="", CF$7=""), "", IFERROR(IF(IFERROR(INDEX($F97:$L97, $BM97, MATCH(CF$6, $F$9:$L$9, 0)), "")&gt;CF$7, "", IFERROR(INDEX($BB97:$BH97, $BM97, MATCH(CF$6, $BB$10:$BH$10, 0)), "")), ""))</f>
        <v/>
      </c>
      <c r="CG97" s="70" t="str" cm="1">
        <f t="array" ref="CG97">IF(OR($X97="", CG$7=""), "", IFERROR(IF(IFERROR(INDEX($F97:$L97, $BM97, MATCH(CG$6, $F$9:$L$9, 0)), "")&gt;CG$7, "", IFERROR(INDEX($BB97:$BH97, $BM97, MATCH(CG$6, $BB$10:$BH$10, 0)), "")), ""))</f>
        <v/>
      </c>
      <c r="CH97" s="68" t="str">
        <f t="shared" si="211"/>
        <v/>
      </c>
      <c r="CI97" s="69" t="str">
        <f t="shared" si="212"/>
        <v/>
      </c>
      <c r="CJ97" s="69" t="str">
        <f t="shared" si="213"/>
        <v/>
      </c>
      <c r="CK97" s="69" t="str">
        <f t="shared" si="214"/>
        <v/>
      </c>
      <c r="CL97" s="69" t="str">
        <f t="shared" si="215"/>
        <v/>
      </c>
      <c r="CM97" s="69" t="str">
        <f t="shared" si="216"/>
        <v/>
      </c>
      <c r="CN97" s="70" t="str">
        <f t="shared" si="217"/>
        <v/>
      </c>
      <c r="CO97" s="68" t="str" cm="1">
        <f t="array" ref="CO97">IF(OR($X97="", CO$7=""), "", IFERROR(IF(IFERROR(INDEX($F97:$L97, $BM97, MATCH(CO$6, $F$9:$L$9, 0)), "")&gt;CO$7, "", IFERROR(INDEX($BB97:$BH97, $BM97, MATCH(CO$6, $BB$10:$BH$10, 0)), "")), ""))</f>
        <v/>
      </c>
      <c r="CP97" s="70" t="str" cm="1">
        <f t="array" ref="CP97">IF(OR($X97="", CP$7=""), "", IFERROR(IF(IFERROR(INDEX($F97:$L97, $BM97, MATCH(CP$6, $F$9:$L$9, 0)), "")&gt;CP$7, "", IFERROR(INDEX($BB97:$BH97, $BM97, MATCH(CP$6, $BB$10:$BH$10, 0)), "")), ""))</f>
        <v/>
      </c>
      <c r="CQ97" s="68" t="str">
        <f t="shared" si="218"/>
        <v/>
      </c>
      <c r="CR97" s="69" t="str">
        <f t="shared" si="219"/>
        <v/>
      </c>
      <c r="CS97" s="69" t="str">
        <f t="shared" si="220"/>
        <v/>
      </c>
      <c r="CT97" s="69" t="str">
        <f t="shared" si="221"/>
        <v/>
      </c>
      <c r="CU97" s="69" t="str">
        <f t="shared" si="222"/>
        <v/>
      </c>
      <c r="CV97" s="69" t="str">
        <f t="shared" si="223"/>
        <v/>
      </c>
      <c r="CW97" s="70" t="str">
        <f t="shared" si="224"/>
        <v/>
      </c>
      <c r="CX97" s="68" t="str" cm="1">
        <f t="array" ref="CX97">IF(OR($X97="", CX$7=""), "", IFERROR(IF(IFERROR(INDEX($F97:$L97, $BM97, MATCH(CX$6, $F$9:$L$9, 0)), "")&gt;CX$7, "", IFERROR(INDEX($BB97:$BH97, $BM97, MATCH(CX$6, $BB$10:$BH$10, 0)), "")), ""))</f>
        <v/>
      </c>
      <c r="CY97" s="70" t="str" cm="1">
        <f t="array" ref="CY97">IF(OR($X97="", CY$7=""), "", IFERROR(IF(IFERROR(INDEX($F97:$L97, $BM97, MATCH(CY$6, $F$9:$L$9, 0)), "")&gt;CY$7, "", IFERROR(INDEX($BB97:$BH97, $BM97, MATCH(CY$6, $BB$10:$BH$10, 0)), "")), ""))</f>
        <v/>
      </c>
      <c r="CZ97" s="68" t="str">
        <f t="shared" si="225"/>
        <v/>
      </c>
      <c r="DA97" s="69" t="str">
        <f t="shared" si="226"/>
        <v/>
      </c>
      <c r="DB97" s="69" t="str">
        <f t="shared" si="227"/>
        <v/>
      </c>
      <c r="DC97" s="69" t="str">
        <f t="shared" si="228"/>
        <v/>
      </c>
      <c r="DD97" s="69" t="str">
        <f t="shared" si="229"/>
        <v/>
      </c>
      <c r="DE97" s="69" t="str">
        <f t="shared" si="230"/>
        <v/>
      </c>
      <c r="DF97" s="70" t="str">
        <f t="shared" si="231"/>
        <v/>
      </c>
      <c r="DG97" s="68" t="str" cm="1">
        <f t="array" ref="DG97">IF(OR($X97="", DG$7=""), "", IFERROR(IF(IFERROR(INDEX($F97:$L97, $BM97, MATCH(DG$6, $F$9:$L$9, 0)), "")&gt;DG$7, "", IFERROR(INDEX($BB97:$BH97, $BM97, MATCH(DG$6, $BB$10:$BH$10, 0)), "")), ""))</f>
        <v/>
      </c>
      <c r="DH97" s="70" t="str" cm="1">
        <f t="array" ref="DH97">IF(OR($X97="", DH$7=""), "", IFERROR(IF(IFERROR(INDEX($F97:$L97, $BM97, MATCH(DH$6, $F$9:$L$9, 0)), "")&gt;DH$7, "", IFERROR(INDEX($BB97:$BH97, $BM97, MATCH(DH$6, $BB$10:$BH$10, 0)), "")), ""))</f>
        <v/>
      </c>
      <c r="DI97" s="68" t="str">
        <f t="shared" si="232"/>
        <v/>
      </c>
      <c r="DJ97" s="69" t="str">
        <f t="shared" si="233"/>
        <v/>
      </c>
      <c r="DK97" s="69" t="str">
        <f t="shared" si="234"/>
        <v/>
      </c>
      <c r="DL97" s="69" t="str">
        <f t="shared" si="235"/>
        <v/>
      </c>
      <c r="DM97" s="69" t="str">
        <f t="shared" si="236"/>
        <v/>
      </c>
      <c r="DN97" s="69" t="str">
        <f t="shared" si="237"/>
        <v/>
      </c>
      <c r="DO97" s="70" t="str">
        <f t="shared" si="238"/>
        <v/>
      </c>
      <c r="DP97" s="68" t="str" cm="1">
        <f t="array" ref="DP97">IF(OR($X97="", DP$7=""), "", IFERROR(IF(IFERROR(INDEX($F97:$L97, $BM97, MATCH(DP$6, $F$9:$L$9, 0)), "")&gt;DP$7, "", IFERROR(INDEX($BB97:$BH97, $BM97, MATCH(DP$6, $BB$10:$BH$10, 0)), "")), ""))</f>
        <v/>
      </c>
      <c r="DQ97" s="70" t="str" cm="1">
        <f t="array" ref="DQ97">IF(OR($X97="", DQ$7=""), "", IFERROR(IF(IFERROR(INDEX($F97:$L97, $BM97, MATCH(DQ$6, $F$9:$L$9, 0)), "")&gt;DQ$7, "", IFERROR(INDEX($BB97:$BH97, $BM97, MATCH(DQ$6, $BB$10:$BH$10, 0)), "")), ""))</f>
        <v/>
      </c>
      <c r="DR97" s="68" t="str">
        <f t="shared" si="239"/>
        <v/>
      </c>
      <c r="DS97" s="69" t="str">
        <f t="shared" si="240"/>
        <v/>
      </c>
      <c r="DT97" s="69" t="str">
        <f t="shared" si="241"/>
        <v/>
      </c>
      <c r="DU97" s="69" t="str">
        <f t="shared" si="242"/>
        <v/>
      </c>
      <c r="DV97" s="69" t="str">
        <f t="shared" si="243"/>
        <v/>
      </c>
      <c r="DW97" s="69" t="str">
        <f t="shared" si="244"/>
        <v/>
      </c>
      <c r="DX97" s="70" t="str">
        <f t="shared" si="245"/>
        <v/>
      </c>
      <c r="DY97" s="68" t="str" cm="1">
        <f t="array" ref="DY97">IF(OR($X97="", DY$7=""), "", IFERROR(IF(IFERROR(INDEX($F97:$L97, $BM97, MATCH(DY$6, $F$9:$L$9, 0)), "")&gt;DY$7, "", IFERROR(INDEX($BB97:$BH97, $BM97, MATCH(DY$6, $BB$10:$BH$10, 0)), "")), ""))</f>
        <v/>
      </c>
      <c r="DZ97" s="70" t="str" cm="1">
        <f t="array" ref="DZ97">IF(OR($X97="", DZ$7=""), "", IFERROR(IF(IFERROR(INDEX($F97:$L97, $BM97, MATCH(DZ$6, $F$9:$L$9, 0)), "")&gt;DZ$7, "", IFERROR(INDEX($BB97:$BH97, $BM97, MATCH(DZ$6, $BB$10:$BH$10, 0)), "")), ""))</f>
        <v/>
      </c>
      <c r="EA97" s="68" t="str">
        <f t="shared" si="246"/>
        <v/>
      </c>
      <c r="EB97" s="69" t="str">
        <f t="shared" si="247"/>
        <v/>
      </c>
      <c r="EC97" s="69" t="str">
        <f t="shared" si="248"/>
        <v/>
      </c>
      <c r="ED97" s="69" t="str">
        <f t="shared" si="249"/>
        <v/>
      </c>
      <c r="EE97" s="69" t="str">
        <f t="shared" si="250"/>
        <v/>
      </c>
      <c r="EF97" s="69" t="str">
        <f t="shared" si="251"/>
        <v/>
      </c>
      <c r="EG97" s="70" t="str">
        <f t="shared" si="252"/>
        <v/>
      </c>
      <c r="EH97" s="68" t="str" cm="1">
        <f t="array" ref="EH97">IF(OR($X97="", EH$7=""), "", IFERROR(IF(IFERROR(INDEX($F97:$L97, $BM97, MATCH(EH$6, $F$9:$L$9, 0)), "")&gt;EH$7, "", IFERROR(INDEX($BB97:$BH97, $BM97, MATCH(EH$6, $BB$10:$BH$10, 0)), "")), ""))</f>
        <v/>
      </c>
      <c r="EI97" s="70" t="str" cm="1">
        <f t="array" ref="EI97">IF(OR($X97="", EI$7=""), "", IFERROR(IF(IFERROR(INDEX($F97:$L97, $BM97, MATCH(EI$6, $F$9:$L$9, 0)), "")&gt;EI$7, "", IFERROR(INDEX($BB97:$BH97, $BM97, MATCH(EI$6, $BB$10:$BH$10, 0)), "")), ""))</f>
        <v/>
      </c>
      <c r="EJ97" s="68" t="str">
        <f t="shared" si="253"/>
        <v/>
      </c>
      <c r="EK97" s="69" t="str">
        <f t="shared" si="254"/>
        <v/>
      </c>
      <c r="EL97" s="69" t="str">
        <f t="shared" si="255"/>
        <v/>
      </c>
      <c r="EM97" s="69" t="str">
        <f t="shared" si="256"/>
        <v/>
      </c>
      <c r="EN97" s="69" t="str">
        <f t="shared" si="257"/>
        <v/>
      </c>
      <c r="EO97" s="69" t="str">
        <f t="shared" si="258"/>
        <v/>
      </c>
      <c r="EP97" s="70" t="str">
        <f t="shared" si="259"/>
        <v/>
      </c>
      <c r="EQ97" s="68" t="str" cm="1">
        <f t="array" ref="EQ97">IF(OR($X97="", EQ$7=""), "", IFERROR(IF(IFERROR(INDEX($F97:$L97, $BM97, MATCH(EQ$6, $F$9:$L$9, 0)), "")&gt;EQ$7, "", IFERROR(INDEX($BB97:$BH97, $BM97, MATCH(EQ$6, $BB$10:$BH$10, 0)), "")), ""))</f>
        <v/>
      </c>
      <c r="ER97" s="70" t="str" cm="1">
        <f t="array" ref="ER97">IF(OR($X97="", ER$7=""), "", IFERROR(IF(IFERROR(INDEX($F97:$L97, $BM97, MATCH(ER$6, $F$9:$L$9, 0)), "")&gt;ER$7, "", IFERROR(INDEX($BB97:$BH97, $BM97, MATCH(ER$6, $BB$10:$BH$10, 0)), "")), ""))</f>
        <v/>
      </c>
      <c r="ES97" s="68" t="str">
        <f t="shared" si="260"/>
        <v/>
      </c>
      <c r="ET97" s="69" t="str">
        <f t="shared" si="261"/>
        <v/>
      </c>
      <c r="EU97" s="69" t="str">
        <f t="shared" si="262"/>
        <v/>
      </c>
      <c r="EV97" s="69" t="str">
        <f t="shared" si="263"/>
        <v/>
      </c>
      <c r="EW97" s="69" t="str">
        <f t="shared" si="264"/>
        <v/>
      </c>
      <c r="EX97" s="69" t="str">
        <f t="shared" si="265"/>
        <v/>
      </c>
      <c r="EY97" s="70" t="str">
        <f t="shared" si="266"/>
        <v/>
      </c>
      <c r="FA97" s="68" t="str" cm="1">
        <f t="array" ref="FA97">IF($X97="", "", IFERROR(INDEX($BN97:$EY97, $EZ97, MATCH(FA$8, $BN$2:$EY$2, 0)), ""))</f>
        <v/>
      </c>
      <c r="FB97" s="69" t="str" cm="1">
        <f t="array" ref="FB97">IF($X97="", "", IFERROR(INDEX($BN97:$EY97, $EZ97, MATCH(FB$8, $BN$2:$EY$2, 0)), ""))</f>
        <v/>
      </c>
      <c r="FC97" s="69" t="str" cm="1">
        <f t="array" ref="FC97">IF($X97="", "", IFERROR(INDEX($BN97:$EY97, $EZ97, MATCH(FC$8, $BN$2:$EY$2, 0)), ""))</f>
        <v/>
      </c>
      <c r="FD97" s="69" t="str" cm="1">
        <f t="array" ref="FD97">IF($X97="", "", IFERROR(INDEX($BN97:$EY97, $EZ97, MATCH(FD$8, $BN$2:$EY$2, 0)), ""))</f>
        <v/>
      </c>
      <c r="FE97" s="69" t="str" cm="1">
        <f t="array" ref="FE97">IF($X97="", "", IFERROR(INDEX($BN97:$EY97, $EZ97, MATCH(FE$8, $BN$2:$EY$2, 0)), ""))</f>
        <v/>
      </c>
      <c r="FF97" s="69" t="str" cm="1">
        <f t="array" ref="FF97">IF($X97="", "", IFERROR(INDEX($BN97:$EY97, $EZ97, MATCH(FF$8, $BN$2:$EY$2, 0)), ""))</f>
        <v/>
      </c>
      <c r="FG97" s="69" t="str" cm="1">
        <f t="array" ref="FG97">IF($X97="", "", IFERROR(INDEX($BN97:$EY97, $EZ97, MATCH(FG$8, $BN$2:$EY$2, 0)), ""))</f>
        <v/>
      </c>
      <c r="FH97" s="69" t="str" cm="1">
        <f t="array" ref="FH97">IF($X97="", "", IFERROR(INDEX($BN97:$EY97, $EZ97, MATCH(FH$8, $BN$2:$EY$2, 0)), ""))</f>
        <v/>
      </c>
      <c r="FI97" s="69" t="str" cm="1">
        <f t="array" ref="FI97">IF($X97="", "", IFERROR(INDEX($BN97:$EY97, $EZ97, MATCH(FI$8, $BN$2:$EY$2, 0)), ""))</f>
        <v/>
      </c>
      <c r="FJ97" s="69" t="str" cm="1">
        <f t="array" ref="FJ97">IF($X97="", "", IFERROR(INDEX($BN97:$EY97, $EZ97, MATCH(FJ$8, $BN$2:$EY$2, 0)), ""))</f>
        <v/>
      </c>
      <c r="FK97" s="69" t="str" cm="1">
        <f t="array" ref="FK97">IF($X97="", "", IFERROR(INDEX($BN97:$EY97, $EZ97, MATCH(FK$8, $BN$2:$EY$2, 0)), ""))</f>
        <v/>
      </c>
      <c r="FL97" s="69" t="str" cm="1">
        <f t="array" ref="FL97">IF($X97="", "", IFERROR(INDEX($BN97:$EY97, $EZ97, MATCH(FL$8, $BN$2:$EY$2, 0)), ""))</f>
        <v/>
      </c>
      <c r="FM97" s="69" t="str" cm="1">
        <f t="array" ref="FM97">IF($X97="", "", IFERROR(INDEX($BN97:$EY97, $EZ97, MATCH(FM$8, $BN$2:$EY$2, 0)), ""))</f>
        <v/>
      </c>
      <c r="FN97" s="69" t="str" cm="1">
        <f t="array" ref="FN97">IF($X97="", "", IFERROR(INDEX($BN97:$EY97, $EZ97, MATCH(FN$8, $BN$2:$EY$2, 0)), ""))</f>
        <v/>
      </c>
      <c r="FO97" s="69" t="str" cm="1">
        <f t="array" ref="FO97">IF($X97="", "", IFERROR(INDEX($BN97:$EY97, $EZ97, MATCH(FO$8, $BN$2:$EY$2, 0)), ""))</f>
        <v/>
      </c>
      <c r="FP97" s="69" t="str" cm="1">
        <f t="array" ref="FP97">IF($X97="", "", IFERROR(INDEX($BN97:$EY97, $EZ97, MATCH(FP$8, $BN$2:$EY$2, 0)), ""))</f>
        <v/>
      </c>
      <c r="FQ97" s="69" t="str" cm="1">
        <f t="array" ref="FQ97">IF($X97="", "", IFERROR(INDEX($BN97:$EY97, $EZ97, MATCH(FQ$8, $BN$2:$EY$2, 0)), ""))</f>
        <v/>
      </c>
      <c r="FR97" s="69" t="str" cm="1">
        <f t="array" ref="FR97">IF($X97="", "", IFERROR(INDEX($BN97:$EY97, $EZ97, MATCH(FR$8, $BN$2:$EY$2, 0)), ""))</f>
        <v/>
      </c>
      <c r="FS97" s="69" t="str" cm="1">
        <f t="array" ref="FS97">IF($X97="", "", IFERROR(INDEX($BN97:$EY97, $EZ97, MATCH(FS$8, $BN$2:$EY$2, 0)), ""))</f>
        <v/>
      </c>
      <c r="FT97" s="69" t="str" cm="1">
        <f t="array" ref="FT97">IF($X97="", "", IFERROR(INDEX($BN97:$EY97, $EZ97, MATCH(FT$8, $BN$2:$EY$2, 0)), ""))</f>
        <v/>
      </c>
      <c r="FU97" s="69" t="str" cm="1">
        <f t="array" ref="FU97">IF($X97="", "", IFERROR(INDEX($BN97:$EY97, $EZ97, MATCH(FU$8, $BN$2:$EY$2, 0)), ""))</f>
        <v/>
      </c>
      <c r="FV97" s="69" t="str" cm="1">
        <f t="array" ref="FV97">IF($X97="", "", IFERROR(INDEX($BN97:$EY97, $EZ97, MATCH(FV$8, $BN$2:$EY$2, 0)), ""))</f>
        <v/>
      </c>
      <c r="FW97" s="69" t="str" cm="1">
        <f t="array" ref="FW97">IF($X97="", "", IFERROR(INDEX($BN97:$EY97, $EZ97, MATCH(FW$8, $BN$2:$EY$2, 0)), ""))</f>
        <v/>
      </c>
      <c r="FX97" s="69" t="str" cm="1">
        <f t="array" ref="FX97">IF($X97="", "", IFERROR(INDEX($BN97:$EY97, $EZ97, MATCH(FX$8, $BN$2:$EY$2, 0)), ""))</f>
        <v/>
      </c>
      <c r="FY97" s="69" t="str" cm="1">
        <f t="array" ref="FY97">IF($X97="", "", IFERROR(INDEX($BN97:$EY97, $EZ97, MATCH(FY$8, $BN$2:$EY$2, 0)), ""))</f>
        <v/>
      </c>
      <c r="FZ97" s="69" t="str" cm="1">
        <f t="array" ref="FZ97">IF($X97="", "", IFERROR(INDEX($BN97:$EY97, $EZ97, MATCH(FZ$8, $BN$2:$EY$2, 0)), ""))</f>
        <v/>
      </c>
      <c r="GA97" s="69" t="str" cm="1">
        <f t="array" ref="GA97">IF($X97="", "", IFERROR(INDEX($BN97:$EY97, $EZ97, MATCH(GA$8, $BN$2:$EY$2, 0)), ""))</f>
        <v/>
      </c>
      <c r="GB97" s="69" t="str" cm="1">
        <f t="array" ref="GB97">IF($X97="", "", IFERROR(INDEX($BN97:$EY97, $EZ97, MATCH(GB$8, $BN$2:$EY$2, 0)), ""))</f>
        <v/>
      </c>
      <c r="GC97" s="69" t="str" cm="1">
        <f t="array" ref="GC97">IF($X97="", "", IFERROR(INDEX($BN97:$EY97, $EZ97, MATCH(GC$8, $BN$2:$EY$2, 0)), ""))</f>
        <v/>
      </c>
      <c r="GD97" s="69" t="str" cm="1">
        <f t="array" ref="GD97">IF($X97="", "", IFERROR(INDEX($BN97:$EY97, $EZ97, MATCH(GD$8, $BN$2:$EY$2, 0)), ""))</f>
        <v/>
      </c>
      <c r="GE97" s="69" t="str" cm="1">
        <f t="array" ref="GE97">IF($X97="", "", IFERROR(INDEX($BN97:$EY97, $EZ97, MATCH(GE$8, $BN$2:$EY$2, 0)), ""))</f>
        <v/>
      </c>
      <c r="GF97" s="69" t="str" cm="1">
        <f t="array" ref="GF97">IF($X97="", "", IFERROR(INDEX($BN97:$EY97, $EZ97, MATCH(GF$8, $BN$2:$EY$2, 0)), ""))</f>
        <v/>
      </c>
      <c r="GG97" s="69" t="str" cm="1">
        <f t="array" ref="GG97">IF($X97="", "", IFERROR(INDEX($BN97:$EY97, $EZ97, MATCH(GG$8, $BN$2:$EY$2, 0)), ""))</f>
        <v/>
      </c>
      <c r="GH97" s="69" t="str" cm="1">
        <f t="array" ref="GH97">IF($X97="", "", IFERROR(INDEX($BN97:$EY97, $EZ97, MATCH(GH$8, $BN$2:$EY$2, 0)), ""))</f>
        <v/>
      </c>
      <c r="GI97" s="69" t="str" cm="1">
        <f t="array" ref="GI97">IF($X97="", "", IFERROR(INDEX($BN97:$EY97, $EZ97, MATCH(GI$8, $BN$2:$EY$2, 0)), ""))</f>
        <v/>
      </c>
      <c r="GJ97" s="69" t="str" cm="1">
        <f t="array" ref="GJ97">IF($X97="", "", IFERROR(INDEX($BN97:$EY97, $EZ97, MATCH(GJ$8, $BN$2:$EY$2, 0)), ""))</f>
        <v/>
      </c>
      <c r="GK97" s="69" t="str" cm="1">
        <f t="array" ref="GK97">IF($X97="", "", IFERROR(INDEX($BN97:$EY97, $EZ97, MATCH(GK$8, $BN$2:$EY$2, 0)), ""))</f>
        <v/>
      </c>
      <c r="GL97" s="69" t="str" cm="1">
        <f t="array" ref="GL97">IF($X97="", "", IFERROR(INDEX($BN97:$EY97, $EZ97, MATCH(GL$8, $BN$2:$EY$2, 0)), ""))</f>
        <v/>
      </c>
      <c r="GM97" s="69" t="str" cm="1">
        <f t="array" ref="GM97">IF($X97="", "", IFERROR(INDEX($BN97:$EY97, $EZ97, MATCH(GM$8, $BN$2:$EY$2, 0)), ""))</f>
        <v/>
      </c>
      <c r="GN97" s="69" t="str" cm="1">
        <f t="array" ref="GN97">IF($X97="", "", IFERROR(INDEX($BN97:$EY97, $EZ97, MATCH(GN$8, $BN$2:$EY$2, 0)), ""))</f>
        <v/>
      </c>
      <c r="GO97" s="69" t="str" cm="1">
        <f t="array" ref="GO97">IF($X97="", "", IFERROR(INDEX($BN97:$EY97, $EZ97, MATCH(GO$8, $BN$2:$EY$2, 0)), ""))</f>
        <v/>
      </c>
      <c r="GP97" s="69" t="str" cm="1">
        <f t="array" ref="GP97">IF($X97="", "", IFERROR(INDEX($BN97:$EY97, $EZ97, MATCH(GP$8, $BN$2:$EY$2, 0)), ""))</f>
        <v/>
      </c>
      <c r="GQ97" s="69" t="str" cm="1">
        <f t="array" ref="GQ97">IF($X97="", "", IFERROR(INDEX($BN97:$EY97, $EZ97, MATCH(GQ$8, $BN$2:$EY$2, 0)), ""))</f>
        <v/>
      </c>
      <c r="GR97" s="69" t="str" cm="1">
        <f t="array" ref="GR97">IF($X97="", "", IFERROR(INDEX($BN97:$EY97, $EZ97, MATCH(GR$8, $BN$2:$EY$2, 0)), ""))</f>
        <v/>
      </c>
      <c r="GS97" s="69" t="str" cm="1">
        <f t="array" ref="GS97">IF($X97="", "", IFERROR(INDEX($BN97:$EY97, $EZ97, MATCH(GS$8, $BN$2:$EY$2, 0)), ""))</f>
        <v/>
      </c>
      <c r="GT97" s="69" t="str" cm="1">
        <f t="array" ref="GT97">IF($X97="", "", IFERROR(INDEX($BN97:$EY97, $EZ97, MATCH(GT$8, $BN$2:$EY$2, 0)), ""))</f>
        <v/>
      </c>
      <c r="GU97" s="69" t="str" cm="1">
        <f t="array" ref="GU97">IF($X97="", "", IFERROR(INDEX($BN97:$EY97, $EZ97, MATCH(GU$8, $BN$2:$EY$2, 0)), ""))</f>
        <v/>
      </c>
      <c r="GV97" s="69" t="str" cm="1">
        <f t="array" ref="GV97">IF($X97="", "", IFERROR(INDEX($BN97:$EY97, $EZ97, MATCH(GV$8, $BN$2:$EY$2, 0)), ""))</f>
        <v/>
      </c>
      <c r="GW97" s="69" t="str" cm="1">
        <f t="array" ref="GW97">IF($X97="", "", IFERROR(INDEX($BN97:$EY97, $EZ97, MATCH(GW$8, $BN$2:$EY$2, 0)), ""))</f>
        <v/>
      </c>
      <c r="GX97" s="69" t="str" cm="1">
        <f t="array" ref="GX97">IF($X97="", "", IFERROR(INDEX($BN97:$EY97, $EZ97, MATCH(GX$8, $BN$2:$EY$2, 0)), ""))</f>
        <v/>
      </c>
      <c r="GY97" s="69" t="str" cm="1">
        <f t="array" ref="GY97">IF($X97="", "", IFERROR(INDEX($BN97:$EY97, $EZ97, MATCH(GY$8, $BN$2:$EY$2, 0)), ""))</f>
        <v/>
      </c>
      <c r="GZ97" s="69" t="str" cm="1">
        <f t="array" ref="GZ97">IF($X97="", "", IFERROR(INDEX($BN97:$EY97, $EZ97, MATCH(GZ$8, $BN$2:$EY$2, 0)), ""))</f>
        <v/>
      </c>
      <c r="HA97" s="69" t="str" cm="1">
        <f t="array" ref="HA97">IF($X97="", "", IFERROR(INDEX($BN97:$EY97, $EZ97, MATCH(HA$8, $BN$2:$EY$2, 0)), ""))</f>
        <v/>
      </c>
      <c r="HB97" s="69" t="str" cm="1">
        <f t="array" ref="HB97">IF($X97="", "", IFERROR(INDEX($BN97:$EY97, $EZ97, MATCH(HB$8, $BN$2:$EY$2, 0)), ""))</f>
        <v/>
      </c>
      <c r="HC97" s="69" t="str" cm="1">
        <f t="array" ref="HC97">IF($X97="", "", IFERROR(INDEX($BN97:$EY97, $EZ97, MATCH(HC$8, $BN$2:$EY$2, 0)), ""))</f>
        <v/>
      </c>
      <c r="HD97" s="69" t="str" cm="1">
        <f t="array" ref="HD97">IF($X97="", "", IFERROR(INDEX($BN97:$EY97, $EZ97, MATCH(HD$8, $BN$2:$EY$2, 0)), ""))</f>
        <v/>
      </c>
      <c r="HE97" s="69" t="str" cm="1">
        <f t="array" ref="HE97">IF($X97="", "", IFERROR(INDEX($BN97:$EY97, $EZ97, MATCH(HE$8, $BN$2:$EY$2, 0)), ""))</f>
        <v/>
      </c>
      <c r="HF97" s="69" t="str" cm="1">
        <f t="array" ref="HF97">IF($X97="", "", IFERROR(INDEX($BN97:$EY97, $EZ97, MATCH(HF$8, $BN$2:$EY$2, 0)), ""))</f>
        <v/>
      </c>
      <c r="HG97" s="69" t="str" cm="1">
        <f t="array" ref="HG97">IF($X97="", "", IFERROR(INDEX($BN97:$EY97, $EZ97, MATCH(HG$8, $BN$2:$EY$2, 0)), ""))</f>
        <v/>
      </c>
      <c r="HH97" s="69" t="str" cm="1">
        <f t="array" ref="HH97">IF($X97="", "", IFERROR(INDEX($BN97:$EY97, $EZ97, MATCH(HH$8, $BN$2:$EY$2, 0)), ""))</f>
        <v/>
      </c>
      <c r="HI97" s="69" t="str" cm="1">
        <f t="array" ref="HI97">IF($X97="", "", IFERROR(INDEX($BN97:$EY97, $EZ97, MATCH(HI$8, $BN$2:$EY$2, 0)), ""))</f>
        <v/>
      </c>
      <c r="HJ97" s="69" t="str" cm="1">
        <f t="array" ref="HJ97">IF($X97="", "", IFERROR(INDEX($BN97:$EY97, $EZ97, MATCH(HJ$8, $BN$2:$EY$2, 0)), ""))</f>
        <v/>
      </c>
      <c r="HK97" s="69" t="str" cm="1">
        <f t="array" ref="HK97">IF($X97="", "", IFERROR(INDEX($BN97:$EY97, $EZ97, MATCH(HK$8, $BN$2:$EY$2, 0)), ""))</f>
        <v/>
      </c>
      <c r="HL97" s="69" t="str" cm="1">
        <f t="array" ref="HL97">IF($X97="", "", IFERROR(INDEX($BN97:$EY97, $EZ97, MATCH(HL$8, $BN$2:$EY$2, 0)), ""))</f>
        <v/>
      </c>
      <c r="HM97" s="69" t="str" cm="1">
        <f t="array" ref="HM97">IF($X97="", "", IFERROR(INDEX($BN97:$EY97, $EZ97, MATCH(HM$8, $BN$2:$EY$2, 0)), ""))</f>
        <v/>
      </c>
      <c r="HN97" s="69" t="str" cm="1">
        <f t="array" ref="HN97">IF($X97="", "", IFERROR(INDEX($BN97:$EY97, $EZ97, MATCH(HN$8, $BN$2:$EY$2, 0)), ""))</f>
        <v/>
      </c>
      <c r="HO97" s="69" t="str" cm="1">
        <f t="array" ref="HO97">IF($X97="", "", IFERROR(INDEX($BN97:$EY97, $EZ97, MATCH(HO$8, $BN$2:$EY$2, 0)), ""))</f>
        <v/>
      </c>
      <c r="HP97" s="69" t="str" cm="1">
        <f t="array" ref="HP97">IF($X97="", "", IFERROR(INDEX($BN97:$EY97, $EZ97, MATCH(HP$8, $BN$2:$EY$2, 0)), ""))</f>
        <v/>
      </c>
      <c r="HQ97" s="69" t="str" cm="1">
        <f t="array" ref="HQ97">IF($X97="", "", IFERROR(INDEX($BN97:$EY97, $EZ97, MATCH(HQ$8, $BN$2:$EY$2, 0)), ""))</f>
        <v/>
      </c>
      <c r="HR97" s="70" t="str" cm="1">
        <f t="array" ref="HR97">IF($X97="", "", IFERROR(INDEX($BN97:$EY97, $EZ97, MATCH(HR$8, $BN$2:$EY$2, 0)), ""))</f>
        <v/>
      </c>
      <c r="HT97" s="8" t="str" cm="1">
        <f t="array" ref="HT97">IFERROR(INDEX($FA$6:$HR$6, $HS$6, MATCH(MIN($FA97:$HR97), $FA97:$HR97, 0)), "")</f>
        <v/>
      </c>
      <c r="HV97" s="8" t="str" cm="1">
        <f t="array" ref="HV97">IFERROR(INDEX(Trainers!$I$11:$I$20, MATCH(IFERROR(INDEX($FA$7:$HR$7, $HS$6, MATCH(MIN($FA97:$HR97), $FA97:$HR97, 0)), ""), Trainers!$AB$11:$AB$20, 0)), "")</f>
        <v/>
      </c>
      <c r="HX97" s="81" t="str">
        <f t="shared" si="167"/>
        <v/>
      </c>
      <c r="HY97" s="88" t="str">
        <f t="shared" si="168"/>
        <v/>
      </c>
      <c r="HZ97" s="81" t="str">
        <f t="shared" si="167"/>
        <v/>
      </c>
      <c r="IA97" s="88" t="str">
        <f t="shared" si="168"/>
        <v/>
      </c>
      <c r="IB97" s="81" t="str">
        <f t="shared" si="167"/>
        <v/>
      </c>
      <c r="IC97" s="88" t="str">
        <f t="shared" si="168"/>
        <v/>
      </c>
      <c r="ID97" s="81" t="str">
        <f t="shared" si="167"/>
        <v/>
      </c>
      <c r="IE97" s="88" t="str">
        <f t="shared" si="168"/>
        <v/>
      </c>
      <c r="IF97" s="81" t="str">
        <f t="shared" si="167"/>
        <v/>
      </c>
      <c r="IG97" s="88" t="str">
        <f t="shared" si="168"/>
        <v/>
      </c>
      <c r="IH97" s="81" t="str">
        <f t="shared" si="167"/>
        <v/>
      </c>
      <c r="II97" s="88" t="str">
        <f t="shared" si="168"/>
        <v/>
      </c>
      <c r="IJ97" s="81" t="str">
        <f t="shared" si="167"/>
        <v/>
      </c>
      <c r="IK97" s="88" t="str">
        <f t="shared" si="168"/>
        <v/>
      </c>
      <c r="IL97" s="81" t="str">
        <f t="shared" si="167"/>
        <v/>
      </c>
      <c r="IM97" s="88" t="str">
        <f t="shared" si="168"/>
        <v/>
      </c>
      <c r="IN97" s="81" t="str">
        <f t="shared" si="281"/>
        <v/>
      </c>
      <c r="IO97" s="88" t="str">
        <f t="shared" si="282"/>
        <v/>
      </c>
      <c r="IP97" s="81" t="str">
        <f t="shared" si="281"/>
        <v/>
      </c>
      <c r="IQ97" s="88" t="str">
        <f t="shared" si="282"/>
        <v/>
      </c>
      <c r="IS97" s="81" t="str" cm="1">
        <f t="array" ref="IS97">IF($X97="", "", IFERROR(INDEX($HX$3:$IQ$3, $IR$3, MATCH(IS$10, $HX97:$IQ97, 0)), ""))</f>
        <v/>
      </c>
      <c r="IT97" s="89" t="str" cm="1">
        <f t="array" ref="IT97">IF($X97="", "", IFERROR(INDEX($HX$3:$IQ$3, $IR$3, MATCH(IT$10, $HX97:$IQ97, 0)), ""))</f>
        <v/>
      </c>
      <c r="IU97" s="89" t="str" cm="1">
        <f t="array" ref="IU97">IF($X97="", "", IFERROR(INDEX($HX$3:$IQ$3, $IR$3, MATCH(IU$10, $HX97:$IQ97, 0)), ""))</f>
        <v/>
      </c>
      <c r="IV97" s="8" t="str">
        <f t="shared" si="269"/>
        <v/>
      </c>
      <c r="IX97" s="8" t="str">
        <f t="shared" si="270"/>
        <v/>
      </c>
      <c r="IZ97" s="8" t="str">
        <f>IF($BL97="", "", IFERROR(INDEX(Trainers!$AB$11:$AB$20, MATCH($BL97, Trainers!$I$11:$I$20, 0)), ""))</f>
        <v/>
      </c>
      <c r="JA97" s="78" t="str">
        <f t="shared" si="271"/>
        <v/>
      </c>
      <c r="JB97" s="8" t="str" cm="1">
        <f t="array" ref="JB97">IFERROR(INDEX($BN$7:$EY$7, $BM$7, MATCH(CONCATENATE($IZ97, " - ", $BJ97), $BN$2:$EY$2, 0)), "")</f>
        <v/>
      </c>
      <c r="JC97" s="8" t="str">
        <f t="shared" si="272"/>
        <v/>
      </c>
      <c r="JE97" s="8" t="str">
        <f>IF($HV97="", "", IFERROR(INDEX(Trainers!$AB$11:$AB$20, MATCH($HV97, Trainers!$I$11:$I$20, 0)), ""))</f>
        <v/>
      </c>
      <c r="JF97" s="78" t="str" cm="1">
        <f t="array" ref="JF97">IF(IFERROR(INDEX($F97:$L97, $Y97, MATCH($HT97, $F$9:$L$9, 0)), "")="", "", IFERROR(INDEX($F97:$L97, $Y97, MATCH($HT97, $F$9:$L$9, 0)), ""))</f>
        <v/>
      </c>
      <c r="JG97" s="8" t="str" cm="1">
        <f t="array" ref="JG97">IFERROR(INDEX($BN$7:$EY$7, $BM$7, MATCH(CONCATENATE($JE97, " - ", $HT97), $BN$2:$EY$2, 0)), "")</f>
        <v/>
      </c>
      <c r="JH97" s="8" t="str">
        <f t="shared" si="273"/>
        <v/>
      </c>
    </row>
    <row r="98" spans="1:268" x14ac:dyDescent="0.25">
      <c r="A98" s="2"/>
      <c r="B98" s="20"/>
      <c r="C98" s="21"/>
      <c r="D98" s="38"/>
      <c r="E98" s="22"/>
      <c r="F98" s="22"/>
      <c r="G98" s="22"/>
      <c r="H98" s="22"/>
      <c r="I98" s="22"/>
      <c r="J98" s="22"/>
      <c r="K98" s="22"/>
      <c r="L98" s="23"/>
      <c r="M98" s="2"/>
      <c r="N98" s="101" t="str">
        <f t="shared" si="194"/>
        <v/>
      </c>
      <c r="O98" s="2"/>
      <c r="P98" s="62"/>
      <c r="Q98" s="62"/>
      <c r="R98" s="62"/>
      <c r="X98" s="8" t="str">
        <f t="shared" si="195"/>
        <v/>
      </c>
      <c r="Z98" s="8" t="str">
        <f t="shared" si="184"/>
        <v/>
      </c>
      <c r="AA98" s="8" t="str">
        <f t="shared" si="185"/>
        <v/>
      </c>
      <c r="AB98" s="8" t="str">
        <f t="shared" si="186"/>
        <v/>
      </c>
      <c r="AC98" s="8" t="str">
        <f t="shared" si="274"/>
        <v/>
      </c>
      <c r="AD98" s="8" t="str">
        <f t="shared" si="275"/>
        <v/>
      </c>
      <c r="AE98" s="8" t="str">
        <f t="shared" si="276"/>
        <v/>
      </c>
      <c r="AF98" s="8" t="str">
        <f t="shared" si="277"/>
        <v/>
      </c>
      <c r="AG98" s="8" t="str">
        <f t="shared" si="278"/>
        <v/>
      </c>
      <c r="AH98" s="8" t="str">
        <f t="shared" si="279"/>
        <v/>
      </c>
      <c r="AI98" s="8" t="str">
        <f t="shared" si="280"/>
        <v/>
      </c>
      <c r="AJ98" s="8" t="str">
        <f t="shared" si="178"/>
        <v/>
      </c>
      <c r="AL98" s="68" t="str">
        <f t="shared" si="187"/>
        <v/>
      </c>
      <c r="AM98" s="69" t="str">
        <f t="shared" si="188"/>
        <v/>
      </c>
      <c r="AN98" s="69" t="str">
        <f t="shared" si="189"/>
        <v/>
      </c>
      <c r="AO98" s="69" t="str">
        <f t="shared" si="190"/>
        <v/>
      </c>
      <c r="AP98" s="69" t="str">
        <f t="shared" si="191"/>
        <v/>
      </c>
      <c r="AQ98" s="69" t="str">
        <f t="shared" si="192"/>
        <v/>
      </c>
      <c r="AR98" s="70" t="str">
        <f t="shared" si="193"/>
        <v/>
      </c>
      <c r="AT98" s="68" t="str">
        <f>IF($D98="", "", IFERROR(INDEX('Training Positions'!C$11:C$30, MATCH($D98, 'Training Positions'!$B$11:$B$30, 0)), ""))</f>
        <v/>
      </c>
      <c r="AU98" s="69" t="str">
        <f>IF($D98="", "", IFERROR(INDEX('Training Positions'!D$11:D$30, MATCH($D98, 'Training Positions'!$B$11:$B$30, 0)), ""))</f>
        <v/>
      </c>
      <c r="AV98" s="69" t="str">
        <f>IF($D98="", "", IFERROR(INDEX('Training Positions'!E$11:E$30, MATCH($D98, 'Training Positions'!$B$11:$B$30, 0)), ""))</f>
        <v/>
      </c>
      <c r="AW98" s="69" t="str">
        <f>IF($D98="", "", IFERROR(INDEX('Training Positions'!F$11:F$30, MATCH($D98, 'Training Positions'!$B$11:$B$30, 0)), ""))</f>
        <v/>
      </c>
      <c r="AX98" s="69" t="str">
        <f>IF($D98="", "", IFERROR(INDEX('Training Positions'!G$11:G$30, MATCH($D98, 'Training Positions'!$B$11:$B$30, 0)), ""))</f>
        <v/>
      </c>
      <c r="AY98" s="69" t="str">
        <f>IF($D98="", "", IFERROR(INDEX('Training Positions'!H$11:H$30, MATCH($D98, 'Training Positions'!$B$11:$B$30, 0)), ""))</f>
        <v/>
      </c>
      <c r="AZ98" s="70" t="str">
        <f>IF($D98="", "", IFERROR(INDEX('Training Positions'!I$11:I$30, MATCH($D98, 'Training Positions'!$B$11:$B$30, 0)), ""))</f>
        <v/>
      </c>
      <c r="BB98" s="68" t="str">
        <f t="shared" si="183"/>
        <v/>
      </c>
      <c r="BC98" s="69" t="str">
        <f t="shared" si="183"/>
        <v/>
      </c>
      <c r="BD98" s="69" t="str">
        <f t="shared" si="182"/>
        <v/>
      </c>
      <c r="BE98" s="69" t="str">
        <f t="shared" si="182"/>
        <v/>
      </c>
      <c r="BF98" s="69" t="str">
        <f t="shared" si="182"/>
        <v/>
      </c>
      <c r="BG98" s="69" t="str">
        <f t="shared" si="182"/>
        <v/>
      </c>
      <c r="BH98" s="70" t="str">
        <f t="shared" si="182"/>
        <v/>
      </c>
      <c r="BJ98" s="8" t="str" cm="1">
        <f t="array" ref="BJ98">IF($X98="", "", IFERROR(INDEX($BB$10:$BH$10, $BA$10, MATCH(MIN($BB98:$BH98), $BB98:$BH98, 0)), ""))</f>
        <v/>
      </c>
      <c r="BK98" s="78" t="str">
        <f t="shared" si="196"/>
        <v/>
      </c>
      <c r="BL98" s="8" t="str">
        <f>IF($IX98="", "", IFERROR(INDEX(Trainers!$I$11:$I$20, MATCH($IX98, Trainers!$AB$11:$AB$20, 0)), ""))</f>
        <v/>
      </c>
      <c r="BN98" s="68" t="str" cm="1">
        <f t="array" ref="BN98">IF(OR($X98="", BN$7=""), "", IFERROR(IF(IFERROR(INDEX($F98:$L98, $BM98, MATCH(BN$6, $F$9:$L$9, 0)), "")&gt;BN$7, "", IFERROR(INDEX($BB98:$BH98, $BM98, MATCH(BN$6, $BB$10:$BH$10, 0)), "")), ""))</f>
        <v/>
      </c>
      <c r="BO98" s="70" t="str" cm="1">
        <f t="array" ref="BO98">IF(OR($X98="", BO$7=""), "", IFERROR(IF(IFERROR(INDEX($F98:$L98, $BM98, MATCH(BO$6, $F$9:$L$9, 0)), "")&gt;BO$7, "", IFERROR(INDEX($BB98:$BH98, $BM98, MATCH(BO$6, $BB$10:$BH$10, 0)), "")), ""))</f>
        <v/>
      </c>
      <c r="BP98" s="68" t="str">
        <f t="shared" si="197"/>
        <v/>
      </c>
      <c r="BQ98" s="69" t="str">
        <f t="shared" si="198"/>
        <v/>
      </c>
      <c r="BR98" s="69" t="str">
        <f t="shared" si="199"/>
        <v/>
      </c>
      <c r="BS98" s="69" t="str">
        <f t="shared" si="200"/>
        <v/>
      </c>
      <c r="BT98" s="69" t="str">
        <f t="shared" si="201"/>
        <v/>
      </c>
      <c r="BU98" s="69" t="str">
        <f t="shared" si="202"/>
        <v/>
      </c>
      <c r="BV98" s="70" t="str">
        <f t="shared" si="203"/>
        <v/>
      </c>
      <c r="BW98" s="68" t="str" cm="1">
        <f t="array" ref="BW98">IF(OR($X98="", BW$7=""), "", IFERROR(IF(IFERROR(INDEX($F98:$L98, $BM98, MATCH(BW$6, $F$9:$L$9, 0)), "")&gt;BW$7, "", IFERROR(INDEX($BB98:$BH98, $BM98, MATCH(BW$6, $BB$10:$BH$10, 0)), "")), ""))</f>
        <v/>
      </c>
      <c r="BX98" s="70" t="str" cm="1">
        <f t="array" ref="BX98">IF(OR($X98="", BX$7=""), "", IFERROR(IF(IFERROR(INDEX($F98:$L98, $BM98, MATCH(BX$6, $F$9:$L$9, 0)), "")&gt;BX$7, "", IFERROR(INDEX($BB98:$BH98, $BM98, MATCH(BX$6, $BB$10:$BH$10, 0)), "")), ""))</f>
        <v/>
      </c>
      <c r="BY98" s="68" t="str">
        <f t="shared" si="204"/>
        <v/>
      </c>
      <c r="BZ98" s="69" t="str">
        <f t="shared" si="205"/>
        <v/>
      </c>
      <c r="CA98" s="69" t="str">
        <f t="shared" si="206"/>
        <v/>
      </c>
      <c r="CB98" s="69" t="str">
        <f t="shared" si="207"/>
        <v/>
      </c>
      <c r="CC98" s="69" t="str">
        <f t="shared" si="208"/>
        <v/>
      </c>
      <c r="CD98" s="69" t="str">
        <f t="shared" si="209"/>
        <v/>
      </c>
      <c r="CE98" s="70" t="str">
        <f t="shared" si="210"/>
        <v/>
      </c>
      <c r="CF98" s="68" t="str" cm="1">
        <f t="array" ref="CF98">IF(OR($X98="", CF$7=""), "", IFERROR(IF(IFERROR(INDEX($F98:$L98, $BM98, MATCH(CF$6, $F$9:$L$9, 0)), "")&gt;CF$7, "", IFERROR(INDEX($BB98:$BH98, $BM98, MATCH(CF$6, $BB$10:$BH$10, 0)), "")), ""))</f>
        <v/>
      </c>
      <c r="CG98" s="70" t="str" cm="1">
        <f t="array" ref="CG98">IF(OR($X98="", CG$7=""), "", IFERROR(IF(IFERROR(INDEX($F98:$L98, $BM98, MATCH(CG$6, $F$9:$L$9, 0)), "")&gt;CG$7, "", IFERROR(INDEX($BB98:$BH98, $BM98, MATCH(CG$6, $BB$10:$BH$10, 0)), "")), ""))</f>
        <v/>
      </c>
      <c r="CH98" s="68" t="str">
        <f t="shared" si="211"/>
        <v/>
      </c>
      <c r="CI98" s="69" t="str">
        <f t="shared" si="212"/>
        <v/>
      </c>
      <c r="CJ98" s="69" t="str">
        <f t="shared" si="213"/>
        <v/>
      </c>
      <c r="CK98" s="69" t="str">
        <f t="shared" si="214"/>
        <v/>
      </c>
      <c r="CL98" s="69" t="str">
        <f t="shared" si="215"/>
        <v/>
      </c>
      <c r="CM98" s="69" t="str">
        <f t="shared" si="216"/>
        <v/>
      </c>
      <c r="CN98" s="70" t="str">
        <f t="shared" si="217"/>
        <v/>
      </c>
      <c r="CO98" s="68" t="str" cm="1">
        <f t="array" ref="CO98">IF(OR($X98="", CO$7=""), "", IFERROR(IF(IFERROR(INDEX($F98:$L98, $BM98, MATCH(CO$6, $F$9:$L$9, 0)), "")&gt;CO$7, "", IFERROR(INDEX($BB98:$BH98, $BM98, MATCH(CO$6, $BB$10:$BH$10, 0)), "")), ""))</f>
        <v/>
      </c>
      <c r="CP98" s="70" t="str" cm="1">
        <f t="array" ref="CP98">IF(OR($X98="", CP$7=""), "", IFERROR(IF(IFERROR(INDEX($F98:$L98, $BM98, MATCH(CP$6, $F$9:$L$9, 0)), "")&gt;CP$7, "", IFERROR(INDEX($BB98:$BH98, $BM98, MATCH(CP$6, $BB$10:$BH$10, 0)), "")), ""))</f>
        <v/>
      </c>
      <c r="CQ98" s="68" t="str">
        <f t="shared" si="218"/>
        <v/>
      </c>
      <c r="CR98" s="69" t="str">
        <f t="shared" si="219"/>
        <v/>
      </c>
      <c r="CS98" s="69" t="str">
        <f t="shared" si="220"/>
        <v/>
      </c>
      <c r="CT98" s="69" t="str">
        <f t="shared" si="221"/>
        <v/>
      </c>
      <c r="CU98" s="69" t="str">
        <f t="shared" si="222"/>
        <v/>
      </c>
      <c r="CV98" s="69" t="str">
        <f t="shared" si="223"/>
        <v/>
      </c>
      <c r="CW98" s="70" t="str">
        <f t="shared" si="224"/>
        <v/>
      </c>
      <c r="CX98" s="68" t="str" cm="1">
        <f t="array" ref="CX98">IF(OR($X98="", CX$7=""), "", IFERROR(IF(IFERROR(INDEX($F98:$L98, $BM98, MATCH(CX$6, $F$9:$L$9, 0)), "")&gt;CX$7, "", IFERROR(INDEX($BB98:$BH98, $BM98, MATCH(CX$6, $BB$10:$BH$10, 0)), "")), ""))</f>
        <v/>
      </c>
      <c r="CY98" s="70" t="str" cm="1">
        <f t="array" ref="CY98">IF(OR($X98="", CY$7=""), "", IFERROR(IF(IFERROR(INDEX($F98:$L98, $BM98, MATCH(CY$6, $F$9:$L$9, 0)), "")&gt;CY$7, "", IFERROR(INDEX($BB98:$BH98, $BM98, MATCH(CY$6, $BB$10:$BH$10, 0)), "")), ""))</f>
        <v/>
      </c>
      <c r="CZ98" s="68" t="str">
        <f t="shared" si="225"/>
        <v/>
      </c>
      <c r="DA98" s="69" t="str">
        <f t="shared" si="226"/>
        <v/>
      </c>
      <c r="DB98" s="69" t="str">
        <f t="shared" si="227"/>
        <v/>
      </c>
      <c r="DC98" s="69" t="str">
        <f t="shared" si="228"/>
        <v/>
      </c>
      <c r="DD98" s="69" t="str">
        <f t="shared" si="229"/>
        <v/>
      </c>
      <c r="DE98" s="69" t="str">
        <f t="shared" si="230"/>
        <v/>
      </c>
      <c r="DF98" s="70" t="str">
        <f t="shared" si="231"/>
        <v/>
      </c>
      <c r="DG98" s="68" t="str" cm="1">
        <f t="array" ref="DG98">IF(OR($X98="", DG$7=""), "", IFERROR(IF(IFERROR(INDEX($F98:$L98, $BM98, MATCH(DG$6, $F$9:$L$9, 0)), "")&gt;DG$7, "", IFERROR(INDEX($BB98:$BH98, $BM98, MATCH(DG$6, $BB$10:$BH$10, 0)), "")), ""))</f>
        <v/>
      </c>
      <c r="DH98" s="70" t="str" cm="1">
        <f t="array" ref="DH98">IF(OR($X98="", DH$7=""), "", IFERROR(IF(IFERROR(INDEX($F98:$L98, $BM98, MATCH(DH$6, $F$9:$L$9, 0)), "")&gt;DH$7, "", IFERROR(INDEX($BB98:$BH98, $BM98, MATCH(DH$6, $BB$10:$BH$10, 0)), "")), ""))</f>
        <v/>
      </c>
      <c r="DI98" s="68" t="str">
        <f t="shared" si="232"/>
        <v/>
      </c>
      <c r="DJ98" s="69" t="str">
        <f t="shared" si="233"/>
        <v/>
      </c>
      <c r="DK98" s="69" t="str">
        <f t="shared" si="234"/>
        <v/>
      </c>
      <c r="DL98" s="69" t="str">
        <f t="shared" si="235"/>
        <v/>
      </c>
      <c r="DM98" s="69" t="str">
        <f t="shared" si="236"/>
        <v/>
      </c>
      <c r="DN98" s="69" t="str">
        <f t="shared" si="237"/>
        <v/>
      </c>
      <c r="DO98" s="70" t="str">
        <f t="shared" si="238"/>
        <v/>
      </c>
      <c r="DP98" s="68" t="str" cm="1">
        <f t="array" ref="DP98">IF(OR($X98="", DP$7=""), "", IFERROR(IF(IFERROR(INDEX($F98:$L98, $BM98, MATCH(DP$6, $F$9:$L$9, 0)), "")&gt;DP$7, "", IFERROR(INDEX($BB98:$BH98, $BM98, MATCH(DP$6, $BB$10:$BH$10, 0)), "")), ""))</f>
        <v/>
      </c>
      <c r="DQ98" s="70" t="str" cm="1">
        <f t="array" ref="DQ98">IF(OR($X98="", DQ$7=""), "", IFERROR(IF(IFERROR(INDEX($F98:$L98, $BM98, MATCH(DQ$6, $F$9:$L$9, 0)), "")&gt;DQ$7, "", IFERROR(INDEX($BB98:$BH98, $BM98, MATCH(DQ$6, $BB$10:$BH$10, 0)), "")), ""))</f>
        <v/>
      </c>
      <c r="DR98" s="68" t="str">
        <f t="shared" si="239"/>
        <v/>
      </c>
      <c r="DS98" s="69" t="str">
        <f t="shared" si="240"/>
        <v/>
      </c>
      <c r="DT98" s="69" t="str">
        <f t="shared" si="241"/>
        <v/>
      </c>
      <c r="DU98" s="69" t="str">
        <f t="shared" si="242"/>
        <v/>
      </c>
      <c r="DV98" s="69" t="str">
        <f t="shared" si="243"/>
        <v/>
      </c>
      <c r="DW98" s="69" t="str">
        <f t="shared" si="244"/>
        <v/>
      </c>
      <c r="DX98" s="70" t="str">
        <f t="shared" si="245"/>
        <v/>
      </c>
      <c r="DY98" s="68" t="str" cm="1">
        <f t="array" ref="DY98">IF(OR($X98="", DY$7=""), "", IFERROR(IF(IFERROR(INDEX($F98:$L98, $BM98, MATCH(DY$6, $F$9:$L$9, 0)), "")&gt;DY$7, "", IFERROR(INDEX($BB98:$BH98, $BM98, MATCH(DY$6, $BB$10:$BH$10, 0)), "")), ""))</f>
        <v/>
      </c>
      <c r="DZ98" s="70" t="str" cm="1">
        <f t="array" ref="DZ98">IF(OR($X98="", DZ$7=""), "", IFERROR(IF(IFERROR(INDEX($F98:$L98, $BM98, MATCH(DZ$6, $F$9:$L$9, 0)), "")&gt;DZ$7, "", IFERROR(INDEX($BB98:$BH98, $BM98, MATCH(DZ$6, $BB$10:$BH$10, 0)), "")), ""))</f>
        <v/>
      </c>
      <c r="EA98" s="68" t="str">
        <f t="shared" si="246"/>
        <v/>
      </c>
      <c r="EB98" s="69" t="str">
        <f t="shared" si="247"/>
        <v/>
      </c>
      <c r="EC98" s="69" t="str">
        <f t="shared" si="248"/>
        <v/>
      </c>
      <c r="ED98" s="69" t="str">
        <f t="shared" si="249"/>
        <v/>
      </c>
      <c r="EE98" s="69" t="str">
        <f t="shared" si="250"/>
        <v/>
      </c>
      <c r="EF98" s="69" t="str">
        <f t="shared" si="251"/>
        <v/>
      </c>
      <c r="EG98" s="70" t="str">
        <f t="shared" si="252"/>
        <v/>
      </c>
      <c r="EH98" s="68" t="str" cm="1">
        <f t="array" ref="EH98">IF(OR($X98="", EH$7=""), "", IFERROR(IF(IFERROR(INDEX($F98:$L98, $BM98, MATCH(EH$6, $F$9:$L$9, 0)), "")&gt;EH$7, "", IFERROR(INDEX($BB98:$BH98, $BM98, MATCH(EH$6, $BB$10:$BH$10, 0)), "")), ""))</f>
        <v/>
      </c>
      <c r="EI98" s="70" t="str" cm="1">
        <f t="array" ref="EI98">IF(OR($X98="", EI$7=""), "", IFERROR(IF(IFERROR(INDEX($F98:$L98, $BM98, MATCH(EI$6, $F$9:$L$9, 0)), "")&gt;EI$7, "", IFERROR(INDEX($BB98:$BH98, $BM98, MATCH(EI$6, $BB$10:$BH$10, 0)), "")), ""))</f>
        <v/>
      </c>
      <c r="EJ98" s="68" t="str">
        <f t="shared" si="253"/>
        <v/>
      </c>
      <c r="EK98" s="69" t="str">
        <f t="shared" si="254"/>
        <v/>
      </c>
      <c r="EL98" s="69" t="str">
        <f t="shared" si="255"/>
        <v/>
      </c>
      <c r="EM98" s="69" t="str">
        <f t="shared" si="256"/>
        <v/>
      </c>
      <c r="EN98" s="69" t="str">
        <f t="shared" si="257"/>
        <v/>
      </c>
      <c r="EO98" s="69" t="str">
        <f t="shared" si="258"/>
        <v/>
      </c>
      <c r="EP98" s="70" t="str">
        <f t="shared" si="259"/>
        <v/>
      </c>
      <c r="EQ98" s="68" t="str" cm="1">
        <f t="array" ref="EQ98">IF(OR($X98="", EQ$7=""), "", IFERROR(IF(IFERROR(INDEX($F98:$L98, $BM98, MATCH(EQ$6, $F$9:$L$9, 0)), "")&gt;EQ$7, "", IFERROR(INDEX($BB98:$BH98, $BM98, MATCH(EQ$6, $BB$10:$BH$10, 0)), "")), ""))</f>
        <v/>
      </c>
      <c r="ER98" s="70" t="str" cm="1">
        <f t="array" ref="ER98">IF(OR($X98="", ER$7=""), "", IFERROR(IF(IFERROR(INDEX($F98:$L98, $BM98, MATCH(ER$6, $F$9:$L$9, 0)), "")&gt;ER$7, "", IFERROR(INDEX($BB98:$BH98, $BM98, MATCH(ER$6, $BB$10:$BH$10, 0)), "")), ""))</f>
        <v/>
      </c>
      <c r="ES98" s="68" t="str">
        <f t="shared" si="260"/>
        <v/>
      </c>
      <c r="ET98" s="69" t="str">
        <f t="shared" si="261"/>
        <v/>
      </c>
      <c r="EU98" s="69" t="str">
        <f t="shared" si="262"/>
        <v/>
      </c>
      <c r="EV98" s="69" t="str">
        <f t="shared" si="263"/>
        <v/>
      </c>
      <c r="EW98" s="69" t="str">
        <f t="shared" si="264"/>
        <v/>
      </c>
      <c r="EX98" s="69" t="str">
        <f t="shared" si="265"/>
        <v/>
      </c>
      <c r="EY98" s="70" t="str">
        <f t="shared" si="266"/>
        <v/>
      </c>
      <c r="FA98" s="68" t="str" cm="1">
        <f t="array" ref="FA98">IF($X98="", "", IFERROR(INDEX($BN98:$EY98, $EZ98, MATCH(FA$8, $BN$2:$EY$2, 0)), ""))</f>
        <v/>
      </c>
      <c r="FB98" s="69" t="str" cm="1">
        <f t="array" ref="FB98">IF($X98="", "", IFERROR(INDEX($BN98:$EY98, $EZ98, MATCH(FB$8, $BN$2:$EY$2, 0)), ""))</f>
        <v/>
      </c>
      <c r="FC98" s="69" t="str" cm="1">
        <f t="array" ref="FC98">IF($X98="", "", IFERROR(INDEX($BN98:$EY98, $EZ98, MATCH(FC$8, $BN$2:$EY$2, 0)), ""))</f>
        <v/>
      </c>
      <c r="FD98" s="69" t="str" cm="1">
        <f t="array" ref="FD98">IF($X98="", "", IFERROR(INDEX($BN98:$EY98, $EZ98, MATCH(FD$8, $BN$2:$EY$2, 0)), ""))</f>
        <v/>
      </c>
      <c r="FE98" s="69" t="str" cm="1">
        <f t="array" ref="FE98">IF($X98="", "", IFERROR(INDEX($BN98:$EY98, $EZ98, MATCH(FE$8, $BN$2:$EY$2, 0)), ""))</f>
        <v/>
      </c>
      <c r="FF98" s="69" t="str" cm="1">
        <f t="array" ref="FF98">IF($X98="", "", IFERROR(INDEX($BN98:$EY98, $EZ98, MATCH(FF$8, $BN$2:$EY$2, 0)), ""))</f>
        <v/>
      </c>
      <c r="FG98" s="69" t="str" cm="1">
        <f t="array" ref="FG98">IF($X98="", "", IFERROR(INDEX($BN98:$EY98, $EZ98, MATCH(FG$8, $BN$2:$EY$2, 0)), ""))</f>
        <v/>
      </c>
      <c r="FH98" s="69" t="str" cm="1">
        <f t="array" ref="FH98">IF($X98="", "", IFERROR(INDEX($BN98:$EY98, $EZ98, MATCH(FH$8, $BN$2:$EY$2, 0)), ""))</f>
        <v/>
      </c>
      <c r="FI98" s="69" t="str" cm="1">
        <f t="array" ref="FI98">IF($X98="", "", IFERROR(INDEX($BN98:$EY98, $EZ98, MATCH(FI$8, $BN$2:$EY$2, 0)), ""))</f>
        <v/>
      </c>
      <c r="FJ98" s="69" t="str" cm="1">
        <f t="array" ref="FJ98">IF($X98="", "", IFERROR(INDEX($BN98:$EY98, $EZ98, MATCH(FJ$8, $BN$2:$EY$2, 0)), ""))</f>
        <v/>
      </c>
      <c r="FK98" s="69" t="str" cm="1">
        <f t="array" ref="FK98">IF($X98="", "", IFERROR(INDEX($BN98:$EY98, $EZ98, MATCH(FK$8, $BN$2:$EY$2, 0)), ""))</f>
        <v/>
      </c>
      <c r="FL98" s="69" t="str" cm="1">
        <f t="array" ref="FL98">IF($X98="", "", IFERROR(INDEX($BN98:$EY98, $EZ98, MATCH(FL$8, $BN$2:$EY$2, 0)), ""))</f>
        <v/>
      </c>
      <c r="FM98" s="69" t="str" cm="1">
        <f t="array" ref="FM98">IF($X98="", "", IFERROR(INDEX($BN98:$EY98, $EZ98, MATCH(FM$8, $BN$2:$EY$2, 0)), ""))</f>
        <v/>
      </c>
      <c r="FN98" s="69" t="str" cm="1">
        <f t="array" ref="FN98">IF($X98="", "", IFERROR(INDEX($BN98:$EY98, $EZ98, MATCH(FN$8, $BN$2:$EY$2, 0)), ""))</f>
        <v/>
      </c>
      <c r="FO98" s="69" t="str" cm="1">
        <f t="array" ref="FO98">IF($X98="", "", IFERROR(INDEX($BN98:$EY98, $EZ98, MATCH(FO$8, $BN$2:$EY$2, 0)), ""))</f>
        <v/>
      </c>
      <c r="FP98" s="69" t="str" cm="1">
        <f t="array" ref="FP98">IF($X98="", "", IFERROR(INDEX($BN98:$EY98, $EZ98, MATCH(FP$8, $BN$2:$EY$2, 0)), ""))</f>
        <v/>
      </c>
      <c r="FQ98" s="69" t="str" cm="1">
        <f t="array" ref="FQ98">IF($X98="", "", IFERROR(INDEX($BN98:$EY98, $EZ98, MATCH(FQ$8, $BN$2:$EY$2, 0)), ""))</f>
        <v/>
      </c>
      <c r="FR98" s="69" t="str" cm="1">
        <f t="array" ref="FR98">IF($X98="", "", IFERROR(INDEX($BN98:$EY98, $EZ98, MATCH(FR$8, $BN$2:$EY$2, 0)), ""))</f>
        <v/>
      </c>
      <c r="FS98" s="69" t="str" cm="1">
        <f t="array" ref="FS98">IF($X98="", "", IFERROR(INDEX($BN98:$EY98, $EZ98, MATCH(FS$8, $BN$2:$EY$2, 0)), ""))</f>
        <v/>
      </c>
      <c r="FT98" s="69" t="str" cm="1">
        <f t="array" ref="FT98">IF($X98="", "", IFERROR(INDEX($BN98:$EY98, $EZ98, MATCH(FT$8, $BN$2:$EY$2, 0)), ""))</f>
        <v/>
      </c>
      <c r="FU98" s="69" t="str" cm="1">
        <f t="array" ref="FU98">IF($X98="", "", IFERROR(INDEX($BN98:$EY98, $EZ98, MATCH(FU$8, $BN$2:$EY$2, 0)), ""))</f>
        <v/>
      </c>
      <c r="FV98" s="69" t="str" cm="1">
        <f t="array" ref="FV98">IF($X98="", "", IFERROR(INDEX($BN98:$EY98, $EZ98, MATCH(FV$8, $BN$2:$EY$2, 0)), ""))</f>
        <v/>
      </c>
      <c r="FW98" s="69" t="str" cm="1">
        <f t="array" ref="FW98">IF($X98="", "", IFERROR(INDEX($BN98:$EY98, $EZ98, MATCH(FW$8, $BN$2:$EY$2, 0)), ""))</f>
        <v/>
      </c>
      <c r="FX98" s="69" t="str" cm="1">
        <f t="array" ref="FX98">IF($X98="", "", IFERROR(INDEX($BN98:$EY98, $EZ98, MATCH(FX$8, $BN$2:$EY$2, 0)), ""))</f>
        <v/>
      </c>
      <c r="FY98" s="69" t="str" cm="1">
        <f t="array" ref="FY98">IF($X98="", "", IFERROR(INDEX($BN98:$EY98, $EZ98, MATCH(FY$8, $BN$2:$EY$2, 0)), ""))</f>
        <v/>
      </c>
      <c r="FZ98" s="69" t="str" cm="1">
        <f t="array" ref="FZ98">IF($X98="", "", IFERROR(INDEX($BN98:$EY98, $EZ98, MATCH(FZ$8, $BN$2:$EY$2, 0)), ""))</f>
        <v/>
      </c>
      <c r="GA98" s="69" t="str" cm="1">
        <f t="array" ref="GA98">IF($X98="", "", IFERROR(INDEX($BN98:$EY98, $EZ98, MATCH(GA$8, $BN$2:$EY$2, 0)), ""))</f>
        <v/>
      </c>
      <c r="GB98" s="69" t="str" cm="1">
        <f t="array" ref="GB98">IF($X98="", "", IFERROR(INDEX($BN98:$EY98, $EZ98, MATCH(GB$8, $BN$2:$EY$2, 0)), ""))</f>
        <v/>
      </c>
      <c r="GC98" s="69" t="str" cm="1">
        <f t="array" ref="GC98">IF($X98="", "", IFERROR(INDEX($BN98:$EY98, $EZ98, MATCH(GC$8, $BN$2:$EY$2, 0)), ""))</f>
        <v/>
      </c>
      <c r="GD98" s="69" t="str" cm="1">
        <f t="array" ref="GD98">IF($X98="", "", IFERROR(INDEX($BN98:$EY98, $EZ98, MATCH(GD$8, $BN$2:$EY$2, 0)), ""))</f>
        <v/>
      </c>
      <c r="GE98" s="69" t="str" cm="1">
        <f t="array" ref="GE98">IF($X98="", "", IFERROR(INDEX($BN98:$EY98, $EZ98, MATCH(GE$8, $BN$2:$EY$2, 0)), ""))</f>
        <v/>
      </c>
      <c r="GF98" s="69" t="str" cm="1">
        <f t="array" ref="GF98">IF($X98="", "", IFERROR(INDEX($BN98:$EY98, $EZ98, MATCH(GF$8, $BN$2:$EY$2, 0)), ""))</f>
        <v/>
      </c>
      <c r="GG98" s="69" t="str" cm="1">
        <f t="array" ref="GG98">IF($X98="", "", IFERROR(INDEX($BN98:$EY98, $EZ98, MATCH(GG$8, $BN$2:$EY$2, 0)), ""))</f>
        <v/>
      </c>
      <c r="GH98" s="69" t="str" cm="1">
        <f t="array" ref="GH98">IF($X98="", "", IFERROR(INDEX($BN98:$EY98, $EZ98, MATCH(GH$8, $BN$2:$EY$2, 0)), ""))</f>
        <v/>
      </c>
      <c r="GI98" s="69" t="str" cm="1">
        <f t="array" ref="GI98">IF($X98="", "", IFERROR(INDEX($BN98:$EY98, $EZ98, MATCH(GI$8, $BN$2:$EY$2, 0)), ""))</f>
        <v/>
      </c>
      <c r="GJ98" s="69" t="str" cm="1">
        <f t="array" ref="GJ98">IF($X98="", "", IFERROR(INDEX($BN98:$EY98, $EZ98, MATCH(GJ$8, $BN$2:$EY$2, 0)), ""))</f>
        <v/>
      </c>
      <c r="GK98" s="69" t="str" cm="1">
        <f t="array" ref="GK98">IF($X98="", "", IFERROR(INDEX($BN98:$EY98, $EZ98, MATCH(GK$8, $BN$2:$EY$2, 0)), ""))</f>
        <v/>
      </c>
      <c r="GL98" s="69" t="str" cm="1">
        <f t="array" ref="GL98">IF($X98="", "", IFERROR(INDEX($BN98:$EY98, $EZ98, MATCH(GL$8, $BN$2:$EY$2, 0)), ""))</f>
        <v/>
      </c>
      <c r="GM98" s="69" t="str" cm="1">
        <f t="array" ref="GM98">IF($X98="", "", IFERROR(INDEX($BN98:$EY98, $EZ98, MATCH(GM$8, $BN$2:$EY$2, 0)), ""))</f>
        <v/>
      </c>
      <c r="GN98" s="69" t="str" cm="1">
        <f t="array" ref="GN98">IF($X98="", "", IFERROR(INDEX($BN98:$EY98, $EZ98, MATCH(GN$8, $BN$2:$EY$2, 0)), ""))</f>
        <v/>
      </c>
      <c r="GO98" s="69" t="str" cm="1">
        <f t="array" ref="GO98">IF($X98="", "", IFERROR(INDEX($BN98:$EY98, $EZ98, MATCH(GO$8, $BN$2:$EY$2, 0)), ""))</f>
        <v/>
      </c>
      <c r="GP98" s="69" t="str" cm="1">
        <f t="array" ref="GP98">IF($X98="", "", IFERROR(INDEX($BN98:$EY98, $EZ98, MATCH(GP$8, $BN$2:$EY$2, 0)), ""))</f>
        <v/>
      </c>
      <c r="GQ98" s="69" t="str" cm="1">
        <f t="array" ref="GQ98">IF($X98="", "", IFERROR(INDEX($BN98:$EY98, $EZ98, MATCH(GQ$8, $BN$2:$EY$2, 0)), ""))</f>
        <v/>
      </c>
      <c r="GR98" s="69" t="str" cm="1">
        <f t="array" ref="GR98">IF($X98="", "", IFERROR(INDEX($BN98:$EY98, $EZ98, MATCH(GR$8, $BN$2:$EY$2, 0)), ""))</f>
        <v/>
      </c>
      <c r="GS98" s="69" t="str" cm="1">
        <f t="array" ref="GS98">IF($X98="", "", IFERROR(INDEX($BN98:$EY98, $EZ98, MATCH(GS$8, $BN$2:$EY$2, 0)), ""))</f>
        <v/>
      </c>
      <c r="GT98" s="69" t="str" cm="1">
        <f t="array" ref="GT98">IF($X98="", "", IFERROR(INDEX($BN98:$EY98, $EZ98, MATCH(GT$8, $BN$2:$EY$2, 0)), ""))</f>
        <v/>
      </c>
      <c r="GU98" s="69" t="str" cm="1">
        <f t="array" ref="GU98">IF($X98="", "", IFERROR(INDEX($BN98:$EY98, $EZ98, MATCH(GU$8, $BN$2:$EY$2, 0)), ""))</f>
        <v/>
      </c>
      <c r="GV98" s="69" t="str" cm="1">
        <f t="array" ref="GV98">IF($X98="", "", IFERROR(INDEX($BN98:$EY98, $EZ98, MATCH(GV$8, $BN$2:$EY$2, 0)), ""))</f>
        <v/>
      </c>
      <c r="GW98" s="69" t="str" cm="1">
        <f t="array" ref="GW98">IF($X98="", "", IFERROR(INDEX($BN98:$EY98, $EZ98, MATCH(GW$8, $BN$2:$EY$2, 0)), ""))</f>
        <v/>
      </c>
      <c r="GX98" s="69" t="str" cm="1">
        <f t="array" ref="GX98">IF($X98="", "", IFERROR(INDEX($BN98:$EY98, $EZ98, MATCH(GX$8, $BN$2:$EY$2, 0)), ""))</f>
        <v/>
      </c>
      <c r="GY98" s="69" t="str" cm="1">
        <f t="array" ref="GY98">IF($X98="", "", IFERROR(INDEX($BN98:$EY98, $EZ98, MATCH(GY$8, $BN$2:$EY$2, 0)), ""))</f>
        <v/>
      </c>
      <c r="GZ98" s="69" t="str" cm="1">
        <f t="array" ref="GZ98">IF($X98="", "", IFERROR(INDEX($BN98:$EY98, $EZ98, MATCH(GZ$8, $BN$2:$EY$2, 0)), ""))</f>
        <v/>
      </c>
      <c r="HA98" s="69" t="str" cm="1">
        <f t="array" ref="HA98">IF($X98="", "", IFERROR(INDEX($BN98:$EY98, $EZ98, MATCH(HA$8, $BN$2:$EY$2, 0)), ""))</f>
        <v/>
      </c>
      <c r="HB98" s="69" t="str" cm="1">
        <f t="array" ref="HB98">IF($X98="", "", IFERROR(INDEX($BN98:$EY98, $EZ98, MATCH(HB$8, $BN$2:$EY$2, 0)), ""))</f>
        <v/>
      </c>
      <c r="HC98" s="69" t="str" cm="1">
        <f t="array" ref="HC98">IF($X98="", "", IFERROR(INDEX($BN98:$EY98, $EZ98, MATCH(HC$8, $BN$2:$EY$2, 0)), ""))</f>
        <v/>
      </c>
      <c r="HD98" s="69" t="str" cm="1">
        <f t="array" ref="HD98">IF($X98="", "", IFERROR(INDEX($BN98:$EY98, $EZ98, MATCH(HD$8, $BN$2:$EY$2, 0)), ""))</f>
        <v/>
      </c>
      <c r="HE98" s="69" t="str" cm="1">
        <f t="array" ref="HE98">IF($X98="", "", IFERROR(INDEX($BN98:$EY98, $EZ98, MATCH(HE$8, $BN$2:$EY$2, 0)), ""))</f>
        <v/>
      </c>
      <c r="HF98" s="69" t="str" cm="1">
        <f t="array" ref="HF98">IF($X98="", "", IFERROR(INDEX($BN98:$EY98, $EZ98, MATCH(HF$8, $BN$2:$EY$2, 0)), ""))</f>
        <v/>
      </c>
      <c r="HG98" s="69" t="str" cm="1">
        <f t="array" ref="HG98">IF($X98="", "", IFERROR(INDEX($BN98:$EY98, $EZ98, MATCH(HG$8, $BN$2:$EY$2, 0)), ""))</f>
        <v/>
      </c>
      <c r="HH98" s="69" t="str" cm="1">
        <f t="array" ref="HH98">IF($X98="", "", IFERROR(INDEX($BN98:$EY98, $EZ98, MATCH(HH$8, $BN$2:$EY$2, 0)), ""))</f>
        <v/>
      </c>
      <c r="HI98" s="69" t="str" cm="1">
        <f t="array" ref="HI98">IF($X98="", "", IFERROR(INDEX($BN98:$EY98, $EZ98, MATCH(HI$8, $BN$2:$EY$2, 0)), ""))</f>
        <v/>
      </c>
      <c r="HJ98" s="69" t="str" cm="1">
        <f t="array" ref="HJ98">IF($X98="", "", IFERROR(INDEX($BN98:$EY98, $EZ98, MATCH(HJ$8, $BN$2:$EY$2, 0)), ""))</f>
        <v/>
      </c>
      <c r="HK98" s="69" t="str" cm="1">
        <f t="array" ref="HK98">IF($X98="", "", IFERROR(INDEX($BN98:$EY98, $EZ98, MATCH(HK$8, $BN$2:$EY$2, 0)), ""))</f>
        <v/>
      </c>
      <c r="HL98" s="69" t="str" cm="1">
        <f t="array" ref="HL98">IF($X98="", "", IFERROR(INDEX($BN98:$EY98, $EZ98, MATCH(HL$8, $BN$2:$EY$2, 0)), ""))</f>
        <v/>
      </c>
      <c r="HM98" s="69" t="str" cm="1">
        <f t="array" ref="HM98">IF($X98="", "", IFERROR(INDEX($BN98:$EY98, $EZ98, MATCH(HM$8, $BN$2:$EY$2, 0)), ""))</f>
        <v/>
      </c>
      <c r="HN98" s="69" t="str" cm="1">
        <f t="array" ref="HN98">IF($X98="", "", IFERROR(INDEX($BN98:$EY98, $EZ98, MATCH(HN$8, $BN$2:$EY$2, 0)), ""))</f>
        <v/>
      </c>
      <c r="HO98" s="69" t="str" cm="1">
        <f t="array" ref="HO98">IF($X98="", "", IFERROR(INDEX($BN98:$EY98, $EZ98, MATCH(HO$8, $BN$2:$EY$2, 0)), ""))</f>
        <v/>
      </c>
      <c r="HP98" s="69" t="str" cm="1">
        <f t="array" ref="HP98">IF($X98="", "", IFERROR(INDEX($BN98:$EY98, $EZ98, MATCH(HP$8, $BN$2:$EY$2, 0)), ""))</f>
        <v/>
      </c>
      <c r="HQ98" s="69" t="str" cm="1">
        <f t="array" ref="HQ98">IF($X98="", "", IFERROR(INDEX($BN98:$EY98, $EZ98, MATCH(HQ$8, $BN$2:$EY$2, 0)), ""))</f>
        <v/>
      </c>
      <c r="HR98" s="70" t="str" cm="1">
        <f t="array" ref="HR98">IF($X98="", "", IFERROR(INDEX($BN98:$EY98, $EZ98, MATCH(HR$8, $BN$2:$EY$2, 0)), ""))</f>
        <v/>
      </c>
      <c r="HT98" s="8" t="str" cm="1">
        <f t="array" ref="HT98">IFERROR(INDEX($FA$6:$HR$6, $HS$6, MATCH(MIN($FA98:$HR98), $FA98:$HR98, 0)), "")</f>
        <v/>
      </c>
      <c r="HV98" s="8" t="str" cm="1">
        <f t="array" ref="HV98">IFERROR(INDEX(Trainers!$I$11:$I$20, MATCH(IFERROR(INDEX($FA$7:$HR$7, $HS$6, MATCH(MIN($FA98:$HR98), $FA98:$HR98, 0)), ""), Trainers!$AB$11:$AB$20, 0)), "")</f>
        <v/>
      </c>
      <c r="HX98" s="81" t="str">
        <f t="shared" si="167"/>
        <v/>
      </c>
      <c r="HY98" s="88" t="str">
        <f t="shared" si="168"/>
        <v/>
      </c>
      <c r="HZ98" s="81" t="str">
        <f t="shared" si="167"/>
        <v/>
      </c>
      <c r="IA98" s="88" t="str">
        <f t="shared" si="168"/>
        <v/>
      </c>
      <c r="IB98" s="81" t="str">
        <f t="shared" si="167"/>
        <v/>
      </c>
      <c r="IC98" s="88" t="str">
        <f t="shared" si="168"/>
        <v/>
      </c>
      <c r="ID98" s="81" t="str">
        <f t="shared" si="167"/>
        <v/>
      </c>
      <c r="IE98" s="88" t="str">
        <f t="shared" si="168"/>
        <v/>
      </c>
      <c r="IF98" s="81" t="str">
        <f t="shared" si="167"/>
        <v/>
      </c>
      <c r="IG98" s="88" t="str">
        <f t="shared" si="168"/>
        <v/>
      </c>
      <c r="IH98" s="81" t="str">
        <f t="shared" si="167"/>
        <v/>
      </c>
      <c r="II98" s="88" t="str">
        <f t="shared" si="168"/>
        <v/>
      </c>
      <c r="IJ98" s="81" t="str">
        <f t="shared" si="167"/>
        <v/>
      </c>
      <c r="IK98" s="88" t="str">
        <f t="shared" si="168"/>
        <v/>
      </c>
      <c r="IL98" s="81" t="str">
        <f t="shared" si="167"/>
        <v/>
      </c>
      <c r="IM98" s="88" t="str">
        <f t="shared" si="168"/>
        <v/>
      </c>
      <c r="IN98" s="81" t="str">
        <f t="shared" si="281"/>
        <v/>
      </c>
      <c r="IO98" s="88" t="str">
        <f t="shared" si="282"/>
        <v/>
      </c>
      <c r="IP98" s="81" t="str">
        <f t="shared" si="281"/>
        <v/>
      </c>
      <c r="IQ98" s="88" t="str">
        <f t="shared" si="282"/>
        <v/>
      </c>
      <c r="IS98" s="81" t="str" cm="1">
        <f t="array" ref="IS98">IF($X98="", "", IFERROR(INDEX($HX$3:$IQ$3, $IR$3, MATCH(IS$10, $HX98:$IQ98, 0)), ""))</f>
        <v/>
      </c>
      <c r="IT98" s="89" t="str" cm="1">
        <f t="array" ref="IT98">IF($X98="", "", IFERROR(INDEX($HX$3:$IQ$3, $IR$3, MATCH(IT$10, $HX98:$IQ98, 0)), ""))</f>
        <v/>
      </c>
      <c r="IU98" s="89" t="str" cm="1">
        <f t="array" ref="IU98">IF($X98="", "", IFERROR(INDEX($HX$3:$IQ$3, $IR$3, MATCH(IU$10, $HX98:$IQ98, 0)), ""))</f>
        <v/>
      </c>
      <c r="IV98" s="8" t="str">
        <f t="shared" si="269"/>
        <v/>
      </c>
      <c r="IX98" s="8" t="str">
        <f t="shared" si="270"/>
        <v/>
      </c>
      <c r="IZ98" s="8" t="str">
        <f>IF($BL98="", "", IFERROR(INDEX(Trainers!$AB$11:$AB$20, MATCH($BL98, Trainers!$I$11:$I$20, 0)), ""))</f>
        <v/>
      </c>
      <c r="JA98" s="78" t="str">
        <f t="shared" si="271"/>
        <v/>
      </c>
      <c r="JB98" s="8" t="str" cm="1">
        <f t="array" ref="JB98">IFERROR(INDEX($BN$7:$EY$7, $BM$7, MATCH(CONCATENATE($IZ98, " - ", $BJ98), $BN$2:$EY$2, 0)), "")</f>
        <v/>
      </c>
      <c r="JC98" s="8" t="str">
        <f t="shared" si="272"/>
        <v/>
      </c>
      <c r="JE98" s="8" t="str">
        <f>IF($HV98="", "", IFERROR(INDEX(Trainers!$AB$11:$AB$20, MATCH($HV98, Trainers!$I$11:$I$20, 0)), ""))</f>
        <v/>
      </c>
      <c r="JF98" s="78" t="str" cm="1">
        <f t="array" ref="JF98">IF(IFERROR(INDEX($F98:$L98, $Y98, MATCH($HT98, $F$9:$L$9, 0)), "")="", "", IFERROR(INDEX($F98:$L98, $Y98, MATCH($HT98, $F$9:$L$9, 0)), ""))</f>
        <v/>
      </c>
      <c r="JG98" s="8" t="str" cm="1">
        <f t="array" ref="JG98">IFERROR(INDEX($BN$7:$EY$7, $BM$7, MATCH(CONCATENATE($JE98, " - ", $HT98), $BN$2:$EY$2, 0)), "")</f>
        <v/>
      </c>
      <c r="JH98" s="8" t="str">
        <f t="shared" si="273"/>
        <v/>
      </c>
    </row>
    <row r="99" spans="1:268" x14ac:dyDescent="0.25">
      <c r="A99" s="2"/>
      <c r="B99" s="20"/>
      <c r="C99" s="21"/>
      <c r="D99" s="38"/>
      <c r="E99" s="22"/>
      <c r="F99" s="22"/>
      <c r="G99" s="22"/>
      <c r="H99" s="22"/>
      <c r="I99" s="22"/>
      <c r="J99" s="22"/>
      <c r="K99" s="22"/>
      <c r="L99" s="23"/>
      <c r="M99" s="2"/>
      <c r="N99" s="101" t="str">
        <f t="shared" si="194"/>
        <v/>
      </c>
      <c r="O99" s="2"/>
      <c r="P99" s="62"/>
      <c r="Q99" s="62"/>
      <c r="R99" s="62"/>
      <c r="X99" s="8" t="str">
        <f t="shared" si="195"/>
        <v/>
      </c>
      <c r="Z99" s="8" t="str">
        <f t="shared" si="184"/>
        <v/>
      </c>
      <c r="AA99" s="8" t="str">
        <f t="shared" si="185"/>
        <v/>
      </c>
      <c r="AB99" s="8" t="str">
        <f t="shared" si="186"/>
        <v/>
      </c>
      <c r="AC99" s="8" t="str">
        <f t="shared" si="274"/>
        <v/>
      </c>
      <c r="AD99" s="8" t="str">
        <f t="shared" si="275"/>
        <v/>
      </c>
      <c r="AE99" s="8" t="str">
        <f t="shared" si="276"/>
        <v/>
      </c>
      <c r="AF99" s="8" t="str">
        <f t="shared" si="277"/>
        <v/>
      </c>
      <c r="AG99" s="8" t="str">
        <f t="shared" si="278"/>
        <v/>
      </c>
      <c r="AH99" s="8" t="str">
        <f t="shared" si="279"/>
        <v/>
      </c>
      <c r="AI99" s="8" t="str">
        <f t="shared" si="280"/>
        <v/>
      </c>
      <c r="AJ99" s="8" t="str">
        <f t="shared" si="178"/>
        <v/>
      </c>
      <c r="AL99" s="68" t="str">
        <f t="shared" si="187"/>
        <v/>
      </c>
      <c r="AM99" s="69" t="str">
        <f t="shared" si="188"/>
        <v/>
      </c>
      <c r="AN99" s="69" t="str">
        <f t="shared" si="189"/>
        <v/>
      </c>
      <c r="AO99" s="69" t="str">
        <f t="shared" si="190"/>
        <v/>
      </c>
      <c r="AP99" s="69" t="str">
        <f t="shared" si="191"/>
        <v/>
      </c>
      <c r="AQ99" s="69" t="str">
        <f t="shared" si="192"/>
        <v/>
      </c>
      <c r="AR99" s="70" t="str">
        <f t="shared" si="193"/>
        <v/>
      </c>
      <c r="AT99" s="68" t="str">
        <f>IF($D99="", "", IFERROR(INDEX('Training Positions'!C$11:C$30, MATCH($D99, 'Training Positions'!$B$11:$B$30, 0)), ""))</f>
        <v/>
      </c>
      <c r="AU99" s="69" t="str">
        <f>IF($D99="", "", IFERROR(INDEX('Training Positions'!D$11:D$30, MATCH($D99, 'Training Positions'!$B$11:$B$30, 0)), ""))</f>
        <v/>
      </c>
      <c r="AV99" s="69" t="str">
        <f>IF($D99="", "", IFERROR(INDEX('Training Positions'!E$11:E$30, MATCH($D99, 'Training Positions'!$B$11:$B$30, 0)), ""))</f>
        <v/>
      </c>
      <c r="AW99" s="69" t="str">
        <f>IF($D99="", "", IFERROR(INDEX('Training Positions'!F$11:F$30, MATCH($D99, 'Training Positions'!$B$11:$B$30, 0)), ""))</f>
        <v/>
      </c>
      <c r="AX99" s="69" t="str">
        <f>IF($D99="", "", IFERROR(INDEX('Training Positions'!G$11:G$30, MATCH($D99, 'Training Positions'!$B$11:$B$30, 0)), ""))</f>
        <v/>
      </c>
      <c r="AY99" s="69" t="str">
        <f>IF($D99="", "", IFERROR(INDEX('Training Positions'!H$11:H$30, MATCH($D99, 'Training Positions'!$B$11:$B$30, 0)), ""))</f>
        <v/>
      </c>
      <c r="AZ99" s="70" t="str">
        <f>IF($D99="", "", IFERROR(INDEX('Training Positions'!I$11:I$30, MATCH($D99, 'Training Positions'!$B$11:$B$30, 0)), ""))</f>
        <v/>
      </c>
      <c r="BB99" s="68" t="str">
        <f t="shared" si="183"/>
        <v/>
      </c>
      <c r="BC99" s="69" t="str">
        <f t="shared" si="183"/>
        <v/>
      </c>
      <c r="BD99" s="69" t="str">
        <f t="shared" si="182"/>
        <v/>
      </c>
      <c r="BE99" s="69" t="str">
        <f t="shared" si="182"/>
        <v/>
      </c>
      <c r="BF99" s="69" t="str">
        <f t="shared" si="182"/>
        <v/>
      </c>
      <c r="BG99" s="69" t="str">
        <f t="shared" si="182"/>
        <v/>
      </c>
      <c r="BH99" s="70" t="str">
        <f t="shared" si="182"/>
        <v/>
      </c>
      <c r="BJ99" s="8" t="str" cm="1">
        <f t="array" ref="BJ99">IF($X99="", "", IFERROR(INDEX($BB$10:$BH$10, $BA$10, MATCH(MIN($BB99:$BH99), $BB99:$BH99, 0)), ""))</f>
        <v/>
      </c>
      <c r="BK99" s="78" t="str">
        <f t="shared" si="196"/>
        <v/>
      </c>
      <c r="BL99" s="8" t="str">
        <f>IF($IX99="", "", IFERROR(INDEX(Trainers!$I$11:$I$20, MATCH($IX99, Trainers!$AB$11:$AB$20, 0)), ""))</f>
        <v/>
      </c>
      <c r="BN99" s="68" t="str" cm="1">
        <f t="array" ref="BN99">IF(OR($X99="", BN$7=""), "", IFERROR(IF(IFERROR(INDEX($F99:$L99, $BM99, MATCH(BN$6, $F$9:$L$9, 0)), "")&gt;BN$7, "", IFERROR(INDEX($BB99:$BH99, $BM99, MATCH(BN$6, $BB$10:$BH$10, 0)), "")), ""))</f>
        <v/>
      </c>
      <c r="BO99" s="70" t="str" cm="1">
        <f t="array" ref="BO99">IF(OR($X99="", BO$7=""), "", IFERROR(IF(IFERROR(INDEX($F99:$L99, $BM99, MATCH(BO$6, $F$9:$L$9, 0)), "")&gt;BO$7, "", IFERROR(INDEX($BB99:$BH99, $BM99, MATCH(BO$6, $BB$10:$BH$10, 0)), "")), ""))</f>
        <v/>
      </c>
      <c r="BP99" s="68" t="str">
        <f t="shared" si="197"/>
        <v/>
      </c>
      <c r="BQ99" s="69" t="str">
        <f t="shared" si="198"/>
        <v/>
      </c>
      <c r="BR99" s="69" t="str">
        <f t="shared" si="199"/>
        <v/>
      </c>
      <c r="BS99" s="69" t="str">
        <f t="shared" si="200"/>
        <v/>
      </c>
      <c r="BT99" s="69" t="str">
        <f t="shared" si="201"/>
        <v/>
      </c>
      <c r="BU99" s="69" t="str">
        <f t="shared" si="202"/>
        <v/>
      </c>
      <c r="BV99" s="70" t="str">
        <f t="shared" si="203"/>
        <v/>
      </c>
      <c r="BW99" s="68" t="str" cm="1">
        <f t="array" ref="BW99">IF(OR($X99="", BW$7=""), "", IFERROR(IF(IFERROR(INDEX($F99:$L99, $BM99, MATCH(BW$6, $F$9:$L$9, 0)), "")&gt;BW$7, "", IFERROR(INDEX($BB99:$BH99, $BM99, MATCH(BW$6, $BB$10:$BH$10, 0)), "")), ""))</f>
        <v/>
      </c>
      <c r="BX99" s="70" t="str" cm="1">
        <f t="array" ref="BX99">IF(OR($X99="", BX$7=""), "", IFERROR(IF(IFERROR(INDEX($F99:$L99, $BM99, MATCH(BX$6, $F$9:$L$9, 0)), "")&gt;BX$7, "", IFERROR(INDEX($BB99:$BH99, $BM99, MATCH(BX$6, $BB$10:$BH$10, 0)), "")), ""))</f>
        <v/>
      </c>
      <c r="BY99" s="68" t="str">
        <f t="shared" si="204"/>
        <v/>
      </c>
      <c r="BZ99" s="69" t="str">
        <f t="shared" si="205"/>
        <v/>
      </c>
      <c r="CA99" s="69" t="str">
        <f t="shared" si="206"/>
        <v/>
      </c>
      <c r="CB99" s="69" t="str">
        <f t="shared" si="207"/>
        <v/>
      </c>
      <c r="CC99" s="69" t="str">
        <f t="shared" si="208"/>
        <v/>
      </c>
      <c r="CD99" s="69" t="str">
        <f t="shared" si="209"/>
        <v/>
      </c>
      <c r="CE99" s="70" t="str">
        <f t="shared" si="210"/>
        <v/>
      </c>
      <c r="CF99" s="68" t="str" cm="1">
        <f t="array" ref="CF99">IF(OR($X99="", CF$7=""), "", IFERROR(IF(IFERROR(INDEX($F99:$L99, $BM99, MATCH(CF$6, $F$9:$L$9, 0)), "")&gt;CF$7, "", IFERROR(INDEX($BB99:$BH99, $BM99, MATCH(CF$6, $BB$10:$BH$10, 0)), "")), ""))</f>
        <v/>
      </c>
      <c r="CG99" s="70" t="str" cm="1">
        <f t="array" ref="CG99">IF(OR($X99="", CG$7=""), "", IFERROR(IF(IFERROR(INDEX($F99:$L99, $BM99, MATCH(CG$6, $F$9:$L$9, 0)), "")&gt;CG$7, "", IFERROR(INDEX($BB99:$BH99, $BM99, MATCH(CG$6, $BB$10:$BH$10, 0)), "")), ""))</f>
        <v/>
      </c>
      <c r="CH99" s="68" t="str">
        <f t="shared" si="211"/>
        <v/>
      </c>
      <c r="CI99" s="69" t="str">
        <f t="shared" si="212"/>
        <v/>
      </c>
      <c r="CJ99" s="69" t="str">
        <f t="shared" si="213"/>
        <v/>
      </c>
      <c r="CK99" s="69" t="str">
        <f t="shared" si="214"/>
        <v/>
      </c>
      <c r="CL99" s="69" t="str">
        <f t="shared" si="215"/>
        <v/>
      </c>
      <c r="CM99" s="69" t="str">
        <f t="shared" si="216"/>
        <v/>
      </c>
      <c r="CN99" s="70" t="str">
        <f t="shared" si="217"/>
        <v/>
      </c>
      <c r="CO99" s="68" t="str" cm="1">
        <f t="array" ref="CO99">IF(OR($X99="", CO$7=""), "", IFERROR(IF(IFERROR(INDEX($F99:$L99, $BM99, MATCH(CO$6, $F$9:$L$9, 0)), "")&gt;CO$7, "", IFERROR(INDEX($BB99:$BH99, $BM99, MATCH(CO$6, $BB$10:$BH$10, 0)), "")), ""))</f>
        <v/>
      </c>
      <c r="CP99" s="70" t="str" cm="1">
        <f t="array" ref="CP99">IF(OR($X99="", CP$7=""), "", IFERROR(IF(IFERROR(INDEX($F99:$L99, $BM99, MATCH(CP$6, $F$9:$L$9, 0)), "")&gt;CP$7, "", IFERROR(INDEX($BB99:$BH99, $BM99, MATCH(CP$6, $BB$10:$BH$10, 0)), "")), ""))</f>
        <v/>
      </c>
      <c r="CQ99" s="68" t="str">
        <f t="shared" si="218"/>
        <v/>
      </c>
      <c r="CR99" s="69" t="str">
        <f t="shared" si="219"/>
        <v/>
      </c>
      <c r="CS99" s="69" t="str">
        <f t="shared" si="220"/>
        <v/>
      </c>
      <c r="CT99" s="69" t="str">
        <f t="shared" si="221"/>
        <v/>
      </c>
      <c r="CU99" s="69" t="str">
        <f t="shared" si="222"/>
        <v/>
      </c>
      <c r="CV99" s="69" t="str">
        <f t="shared" si="223"/>
        <v/>
      </c>
      <c r="CW99" s="70" t="str">
        <f t="shared" si="224"/>
        <v/>
      </c>
      <c r="CX99" s="68" t="str" cm="1">
        <f t="array" ref="CX99">IF(OR($X99="", CX$7=""), "", IFERROR(IF(IFERROR(INDEX($F99:$L99, $BM99, MATCH(CX$6, $F$9:$L$9, 0)), "")&gt;CX$7, "", IFERROR(INDEX($BB99:$BH99, $BM99, MATCH(CX$6, $BB$10:$BH$10, 0)), "")), ""))</f>
        <v/>
      </c>
      <c r="CY99" s="70" t="str" cm="1">
        <f t="array" ref="CY99">IF(OR($X99="", CY$7=""), "", IFERROR(IF(IFERROR(INDEX($F99:$L99, $BM99, MATCH(CY$6, $F$9:$L$9, 0)), "")&gt;CY$7, "", IFERROR(INDEX($BB99:$BH99, $BM99, MATCH(CY$6, $BB$10:$BH$10, 0)), "")), ""))</f>
        <v/>
      </c>
      <c r="CZ99" s="68" t="str">
        <f t="shared" si="225"/>
        <v/>
      </c>
      <c r="DA99" s="69" t="str">
        <f t="shared" si="226"/>
        <v/>
      </c>
      <c r="DB99" s="69" t="str">
        <f t="shared" si="227"/>
        <v/>
      </c>
      <c r="DC99" s="69" t="str">
        <f t="shared" si="228"/>
        <v/>
      </c>
      <c r="DD99" s="69" t="str">
        <f t="shared" si="229"/>
        <v/>
      </c>
      <c r="DE99" s="69" t="str">
        <f t="shared" si="230"/>
        <v/>
      </c>
      <c r="DF99" s="70" t="str">
        <f t="shared" si="231"/>
        <v/>
      </c>
      <c r="DG99" s="68" t="str" cm="1">
        <f t="array" ref="DG99">IF(OR($X99="", DG$7=""), "", IFERROR(IF(IFERROR(INDEX($F99:$L99, $BM99, MATCH(DG$6, $F$9:$L$9, 0)), "")&gt;DG$7, "", IFERROR(INDEX($BB99:$BH99, $BM99, MATCH(DG$6, $BB$10:$BH$10, 0)), "")), ""))</f>
        <v/>
      </c>
      <c r="DH99" s="70" t="str" cm="1">
        <f t="array" ref="DH99">IF(OR($X99="", DH$7=""), "", IFERROR(IF(IFERROR(INDEX($F99:$L99, $BM99, MATCH(DH$6, $F$9:$L$9, 0)), "")&gt;DH$7, "", IFERROR(INDEX($BB99:$BH99, $BM99, MATCH(DH$6, $BB$10:$BH$10, 0)), "")), ""))</f>
        <v/>
      </c>
      <c r="DI99" s="68" t="str">
        <f t="shared" si="232"/>
        <v/>
      </c>
      <c r="DJ99" s="69" t="str">
        <f t="shared" si="233"/>
        <v/>
      </c>
      <c r="DK99" s="69" t="str">
        <f t="shared" si="234"/>
        <v/>
      </c>
      <c r="DL99" s="69" t="str">
        <f t="shared" si="235"/>
        <v/>
      </c>
      <c r="DM99" s="69" t="str">
        <f t="shared" si="236"/>
        <v/>
      </c>
      <c r="DN99" s="69" t="str">
        <f t="shared" si="237"/>
        <v/>
      </c>
      <c r="DO99" s="70" t="str">
        <f t="shared" si="238"/>
        <v/>
      </c>
      <c r="DP99" s="68" t="str" cm="1">
        <f t="array" ref="DP99">IF(OR($X99="", DP$7=""), "", IFERROR(IF(IFERROR(INDEX($F99:$L99, $BM99, MATCH(DP$6, $F$9:$L$9, 0)), "")&gt;DP$7, "", IFERROR(INDEX($BB99:$BH99, $BM99, MATCH(DP$6, $BB$10:$BH$10, 0)), "")), ""))</f>
        <v/>
      </c>
      <c r="DQ99" s="70" t="str" cm="1">
        <f t="array" ref="DQ99">IF(OR($X99="", DQ$7=""), "", IFERROR(IF(IFERROR(INDEX($F99:$L99, $BM99, MATCH(DQ$6, $F$9:$L$9, 0)), "")&gt;DQ$7, "", IFERROR(INDEX($BB99:$BH99, $BM99, MATCH(DQ$6, $BB$10:$BH$10, 0)), "")), ""))</f>
        <v/>
      </c>
      <c r="DR99" s="68" t="str">
        <f t="shared" si="239"/>
        <v/>
      </c>
      <c r="DS99" s="69" t="str">
        <f t="shared" si="240"/>
        <v/>
      </c>
      <c r="DT99" s="69" t="str">
        <f t="shared" si="241"/>
        <v/>
      </c>
      <c r="DU99" s="69" t="str">
        <f t="shared" si="242"/>
        <v/>
      </c>
      <c r="DV99" s="69" t="str">
        <f t="shared" si="243"/>
        <v/>
      </c>
      <c r="DW99" s="69" t="str">
        <f t="shared" si="244"/>
        <v/>
      </c>
      <c r="DX99" s="70" t="str">
        <f t="shared" si="245"/>
        <v/>
      </c>
      <c r="DY99" s="68" t="str" cm="1">
        <f t="array" ref="DY99">IF(OR($X99="", DY$7=""), "", IFERROR(IF(IFERROR(INDEX($F99:$L99, $BM99, MATCH(DY$6, $F$9:$L$9, 0)), "")&gt;DY$7, "", IFERROR(INDEX($BB99:$BH99, $BM99, MATCH(DY$6, $BB$10:$BH$10, 0)), "")), ""))</f>
        <v/>
      </c>
      <c r="DZ99" s="70" t="str" cm="1">
        <f t="array" ref="DZ99">IF(OR($X99="", DZ$7=""), "", IFERROR(IF(IFERROR(INDEX($F99:$L99, $BM99, MATCH(DZ$6, $F$9:$L$9, 0)), "")&gt;DZ$7, "", IFERROR(INDEX($BB99:$BH99, $BM99, MATCH(DZ$6, $BB$10:$BH$10, 0)), "")), ""))</f>
        <v/>
      </c>
      <c r="EA99" s="68" t="str">
        <f t="shared" si="246"/>
        <v/>
      </c>
      <c r="EB99" s="69" t="str">
        <f t="shared" si="247"/>
        <v/>
      </c>
      <c r="EC99" s="69" t="str">
        <f t="shared" si="248"/>
        <v/>
      </c>
      <c r="ED99" s="69" t="str">
        <f t="shared" si="249"/>
        <v/>
      </c>
      <c r="EE99" s="69" t="str">
        <f t="shared" si="250"/>
        <v/>
      </c>
      <c r="EF99" s="69" t="str">
        <f t="shared" si="251"/>
        <v/>
      </c>
      <c r="EG99" s="70" t="str">
        <f t="shared" si="252"/>
        <v/>
      </c>
      <c r="EH99" s="68" t="str" cm="1">
        <f t="array" ref="EH99">IF(OR($X99="", EH$7=""), "", IFERROR(IF(IFERROR(INDEX($F99:$L99, $BM99, MATCH(EH$6, $F$9:$L$9, 0)), "")&gt;EH$7, "", IFERROR(INDEX($BB99:$BH99, $BM99, MATCH(EH$6, $BB$10:$BH$10, 0)), "")), ""))</f>
        <v/>
      </c>
      <c r="EI99" s="70" t="str" cm="1">
        <f t="array" ref="EI99">IF(OR($X99="", EI$7=""), "", IFERROR(IF(IFERROR(INDEX($F99:$L99, $BM99, MATCH(EI$6, $F$9:$L$9, 0)), "")&gt;EI$7, "", IFERROR(INDEX($BB99:$BH99, $BM99, MATCH(EI$6, $BB$10:$BH$10, 0)), "")), ""))</f>
        <v/>
      </c>
      <c r="EJ99" s="68" t="str">
        <f t="shared" si="253"/>
        <v/>
      </c>
      <c r="EK99" s="69" t="str">
        <f t="shared" si="254"/>
        <v/>
      </c>
      <c r="EL99" s="69" t="str">
        <f t="shared" si="255"/>
        <v/>
      </c>
      <c r="EM99" s="69" t="str">
        <f t="shared" si="256"/>
        <v/>
      </c>
      <c r="EN99" s="69" t="str">
        <f t="shared" si="257"/>
        <v/>
      </c>
      <c r="EO99" s="69" t="str">
        <f t="shared" si="258"/>
        <v/>
      </c>
      <c r="EP99" s="70" t="str">
        <f t="shared" si="259"/>
        <v/>
      </c>
      <c r="EQ99" s="68" t="str" cm="1">
        <f t="array" ref="EQ99">IF(OR($X99="", EQ$7=""), "", IFERROR(IF(IFERROR(INDEX($F99:$L99, $BM99, MATCH(EQ$6, $F$9:$L$9, 0)), "")&gt;EQ$7, "", IFERROR(INDEX($BB99:$BH99, $BM99, MATCH(EQ$6, $BB$10:$BH$10, 0)), "")), ""))</f>
        <v/>
      </c>
      <c r="ER99" s="70" t="str" cm="1">
        <f t="array" ref="ER99">IF(OR($X99="", ER$7=""), "", IFERROR(IF(IFERROR(INDEX($F99:$L99, $BM99, MATCH(ER$6, $F$9:$L$9, 0)), "")&gt;ER$7, "", IFERROR(INDEX($BB99:$BH99, $BM99, MATCH(ER$6, $BB$10:$BH$10, 0)), "")), ""))</f>
        <v/>
      </c>
      <c r="ES99" s="68" t="str">
        <f t="shared" si="260"/>
        <v/>
      </c>
      <c r="ET99" s="69" t="str">
        <f t="shared" si="261"/>
        <v/>
      </c>
      <c r="EU99" s="69" t="str">
        <f t="shared" si="262"/>
        <v/>
      </c>
      <c r="EV99" s="69" t="str">
        <f t="shared" si="263"/>
        <v/>
      </c>
      <c r="EW99" s="69" t="str">
        <f t="shared" si="264"/>
        <v/>
      </c>
      <c r="EX99" s="69" t="str">
        <f t="shared" si="265"/>
        <v/>
      </c>
      <c r="EY99" s="70" t="str">
        <f t="shared" si="266"/>
        <v/>
      </c>
      <c r="FA99" s="68" t="str" cm="1">
        <f t="array" ref="FA99">IF($X99="", "", IFERROR(INDEX($BN99:$EY99, $EZ99, MATCH(FA$8, $BN$2:$EY$2, 0)), ""))</f>
        <v/>
      </c>
      <c r="FB99" s="69" t="str" cm="1">
        <f t="array" ref="FB99">IF($X99="", "", IFERROR(INDEX($BN99:$EY99, $EZ99, MATCH(FB$8, $BN$2:$EY$2, 0)), ""))</f>
        <v/>
      </c>
      <c r="FC99" s="69" t="str" cm="1">
        <f t="array" ref="FC99">IF($X99="", "", IFERROR(INDEX($BN99:$EY99, $EZ99, MATCH(FC$8, $BN$2:$EY$2, 0)), ""))</f>
        <v/>
      </c>
      <c r="FD99" s="69" t="str" cm="1">
        <f t="array" ref="FD99">IF($X99="", "", IFERROR(INDEX($BN99:$EY99, $EZ99, MATCH(FD$8, $BN$2:$EY$2, 0)), ""))</f>
        <v/>
      </c>
      <c r="FE99" s="69" t="str" cm="1">
        <f t="array" ref="FE99">IF($X99="", "", IFERROR(INDEX($BN99:$EY99, $EZ99, MATCH(FE$8, $BN$2:$EY$2, 0)), ""))</f>
        <v/>
      </c>
      <c r="FF99" s="69" t="str" cm="1">
        <f t="array" ref="FF99">IF($X99="", "", IFERROR(INDEX($BN99:$EY99, $EZ99, MATCH(FF$8, $BN$2:$EY$2, 0)), ""))</f>
        <v/>
      </c>
      <c r="FG99" s="69" t="str" cm="1">
        <f t="array" ref="FG99">IF($X99="", "", IFERROR(INDEX($BN99:$EY99, $EZ99, MATCH(FG$8, $BN$2:$EY$2, 0)), ""))</f>
        <v/>
      </c>
      <c r="FH99" s="69" t="str" cm="1">
        <f t="array" ref="FH99">IF($X99="", "", IFERROR(INDEX($BN99:$EY99, $EZ99, MATCH(FH$8, $BN$2:$EY$2, 0)), ""))</f>
        <v/>
      </c>
      <c r="FI99" s="69" t="str" cm="1">
        <f t="array" ref="FI99">IF($X99="", "", IFERROR(INDEX($BN99:$EY99, $EZ99, MATCH(FI$8, $BN$2:$EY$2, 0)), ""))</f>
        <v/>
      </c>
      <c r="FJ99" s="69" t="str" cm="1">
        <f t="array" ref="FJ99">IF($X99="", "", IFERROR(INDEX($BN99:$EY99, $EZ99, MATCH(FJ$8, $BN$2:$EY$2, 0)), ""))</f>
        <v/>
      </c>
      <c r="FK99" s="69" t="str" cm="1">
        <f t="array" ref="FK99">IF($X99="", "", IFERROR(INDEX($BN99:$EY99, $EZ99, MATCH(FK$8, $BN$2:$EY$2, 0)), ""))</f>
        <v/>
      </c>
      <c r="FL99" s="69" t="str" cm="1">
        <f t="array" ref="FL99">IF($X99="", "", IFERROR(INDEX($BN99:$EY99, $EZ99, MATCH(FL$8, $BN$2:$EY$2, 0)), ""))</f>
        <v/>
      </c>
      <c r="FM99" s="69" t="str" cm="1">
        <f t="array" ref="FM99">IF($X99="", "", IFERROR(INDEX($BN99:$EY99, $EZ99, MATCH(FM$8, $BN$2:$EY$2, 0)), ""))</f>
        <v/>
      </c>
      <c r="FN99" s="69" t="str" cm="1">
        <f t="array" ref="FN99">IF($X99="", "", IFERROR(INDEX($BN99:$EY99, $EZ99, MATCH(FN$8, $BN$2:$EY$2, 0)), ""))</f>
        <v/>
      </c>
      <c r="FO99" s="69" t="str" cm="1">
        <f t="array" ref="FO99">IF($X99="", "", IFERROR(INDEX($BN99:$EY99, $EZ99, MATCH(FO$8, $BN$2:$EY$2, 0)), ""))</f>
        <v/>
      </c>
      <c r="FP99" s="69" t="str" cm="1">
        <f t="array" ref="FP99">IF($X99="", "", IFERROR(INDEX($BN99:$EY99, $EZ99, MATCH(FP$8, $BN$2:$EY$2, 0)), ""))</f>
        <v/>
      </c>
      <c r="FQ99" s="69" t="str" cm="1">
        <f t="array" ref="FQ99">IF($X99="", "", IFERROR(INDEX($BN99:$EY99, $EZ99, MATCH(FQ$8, $BN$2:$EY$2, 0)), ""))</f>
        <v/>
      </c>
      <c r="FR99" s="69" t="str" cm="1">
        <f t="array" ref="FR99">IF($X99="", "", IFERROR(INDEX($BN99:$EY99, $EZ99, MATCH(FR$8, $BN$2:$EY$2, 0)), ""))</f>
        <v/>
      </c>
      <c r="FS99" s="69" t="str" cm="1">
        <f t="array" ref="FS99">IF($X99="", "", IFERROR(INDEX($BN99:$EY99, $EZ99, MATCH(FS$8, $BN$2:$EY$2, 0)), ""))</f>
        <v/>
      </c>
      <c r="FT99" s="69" t="str" cm="1">
        <f t="array" ref="FT99">IF($X99="", "", IFERROR(INDEX($BN99:$EY99, $EZ99, MATCH(FT$8, $BN$2:$EY$2, 0)), ""))</f>
        <v/>
      </c>
      <c r="FU99" s="69" t="str" cm="1">
        <f t="array" ref="FU99">IF($X99="", "", IFERROR(INDEX($BN99:$EY99, $EZ99, MATCH(FU$8, $BN$2:$EY$2, 0)), ""))</f>
        <v/>
      </c>
      <c r="FV99" s="69" t="str" cm="1">
        <f t="array" ref="FV99">IF($X99="", "", IFERROR(INDEX($BN99:$EY99, $EZ99, MATCH(FV$8, $BN$2:$EY$2, 0)), ""))</f>
        <v/>
      </c>
      <c r="FW99" s="69" t="str" cm="1">
        <f t="array" ref="FW99">IF($X99="", "", IFERROR(INDEX($BN99:$EY99, $EZ99, MATCH(FW$8, $BN$2:$EY$2, 0)), ""))</f>
        <v/>
      </c>
      <c r="FX99" s="69" t="str" cm="1">
        <f t="array" ref="FX99">IF($X99="", "", IFERROR(INDEX($BN99:$EY99, $EZ99, MATCH(FX$8, $BN$2:$EY$2, 0)), ""))</f>
        <v/>
      </c>
      <c r="FY99" s="69" t="str" cm="1">
        <f t="array" ref="FY99">IF($X99="", "", IFERROR(INDEX($BN99:$EY99, $EZ99, MATCH(FY$8, $BN$2:$EY$2, 0)), ""))</f>
        <v/>
      </c>
      <c r="FZ99" s="69" t="str" cm="1">
        <f t="array" ref="FZ99">IF($X99="", "", IFERROR(INDEX($BN99:$EY99, $EZ99, MATCH(FZ$8, $BN$2:$EY$2, 0)), ""))</f>
        <v/>
      </c>
      <c r="GA99" s="69" t="str" cm="1">
        <f t="array" ref="GA99">IF($X99="", "", IFERROR(INDEX($BN99:$EY99, $EZ99, MATCH(GA$8, $BN$2:$EY$2, 0)), ""))</f>
        <v/>
      </c>
      <c r="GB99" s="69" t="str" cm="1">
        <f t="array" ref="GB99">IF($X99="", "", IFERROR(INDEX($BN99:$EY99, $EZ99, MATCH(GB$8, $BN$2:$EY$2, 0)), ""))</f>
        <v/>
      </c>
      <c r="GC99" s="69" t="str" cm="1">
        <f t="array" ref="GC99">IF($X99="", "", IFERROR(INDEX($BN99:$EY99, $EZ99, MATCH(GC$8, $BN$2:$EY$2, 0)), ""))</f>
        <v/>
      </c>
      <c r="GD99" s="69" t="str" cm="1">
        <f t="array" ref="GD99">IF($X99="", "", IFERROR(INDEX($BN99:$EY99, $EZ99, MATCH(GD$8, $BN$2:$EY$2, 0)), ""))</f>
        <v/>
      </c>
      <c r="GE99" s="69" t="str" cm="1">
        <f t="array" ref="GE99">IF($X99="", "", IFERROR(INDEX($BN99:$EY99, $EZ99, MATCH(GE$8, $BN$2:$EY$2, 0)), ""))</f>
        <v/>
      </c>
      <c r="GF99" s="69" t="str" cm="1">
        <f t="array" ref="GF99">IF($X99="", "", IFERROR(INDEX($BN99:$EY99, $EZ99, MATCH(GF$8, $BN$2:$EY$2, 0)), ""))</f>
        <v/>
      </c>
      <c r="GG99" s="69" t="str" cm="1">
        <f t="array" ref="GG99">IF($X99="", "", IFERROR(INDEX($BN99:$EY99, $EZ99, MATCH(GG$8, $BN$2:$EY$2, 0)), ""))</f>
        <v/>
      </c>
      <c r="GH99" s="69" t="str" cm="1">
        <f t="array" ref="GH99">IF($X99="", "", IFERROR(INDEX($BN99:$EY99, $EZ99, MATCH(GH$8, $BN$2:$EY$2, 0)), ""))</f>
        <v/>
      </c>
      <c r="GI99" s="69" t="str" cm="1">
        <f t="array" ref="GI99">IF($X99="", "", IFERROR(INDEX($BN99:$EY99, $EZ99, MATCH(GI$8, $BN$2:$EY$2, 0)), ""))</f>
        <v/>
      </c>
      <c r="GJ99" s="69" t="str" cm="1">
        <f t="array" ref="GJ99">IF($X99="", "", IFERROR(INDEX($BN99:$EY99, $EZ99, MATCH(GJ$8, $BN$2:$EY$2, 0)), ""))</f>
        <v/>
      </c>
      <c r="GK99" s="69" t="str" cm="1">
        <f t="array" ref="GK99">IF($X99="", "", IFERROR(INDEX($BN99:$EY99, $EZ99, MATCH(GK$8, $BN$2:$EY$2, 0)), ""))</f>
        <v/>
      </c>
      <c r="GL99" s="69" t="str" cm="1">
        <f t="array" ref="GL99">IF($X99="", "", IFERROR(INDEX($BN99:$EY99, $EZ99, MATCH(GL$8, $BN$2:$EY$2, 0)), ""))</f>
        <v/>
      </c>
      <c r="GM99" s="69" t="str" cm="1">
        <f t="array" ref="GM99">IF($X99="", "", IFERROR(INDEX($BN99:$EY99, $EZ99, MATCH(GM$8, $BN$2:$EY$2, 0)), ""))</f>
        <v/>
      </c>
      <c r="GN99" s="69" t="str" cm="1">
        <f t="array" ref="GN99">IF($X99="", "", IFERROR(INDEX($BN99:$EY99, $EZ99, MATCH(GN$8, $BN$2:$EY$2, 0)), ""))</f>
        <v/>
      </c>
      <c r="GO99" s="69" t="str" cm="1">
        <f t="array" ref="GO99">IF($X99="", "", IFERROR(INDEX($BN99:$EY99, $EZ99, MATCH(GO$8, $BN$2:$EY$2, 0)), ""))</f>
        <v/>
      </c>
      <c r="GP99" s="69" t="str" cm="1">
        <f t="array" ref="GP99">IF($X99="", "", IFERROR(INDEX($BN99:$EY99, $EZ99, MATCH(GP$8, $BN$2:$EY$2, 0)), ""))</f>
        <v/>
      </c>
      <c r="GQ99" s="69" t="str" cm="1">
        <f t="array" ref="GQ99">IF($X99="", "", IFERROR(INDEX($BN99:$EY99, $EZ99, MATCH(GQ$8, $BN$2:$EY$2, 0)), ""))</f>
        <v/>
      </c>
      <c r="GR99" s="69" t="str" cm="1">
        <f t="array" ref="GR99">IF($X99="", "", IFERROR(INDEX($BN99:$EY99, $EZ99, MATCH(GR$8, $BN$2:$EY$2, 0)), ""))</f>
        <v/>
      </c>
      <c r="GS99" s="69" t="str" cm="1">
        <f t="array" ref="GS99">IF($X99="", "", IFERROR(INDEX($BN99:$EY99, $EZ99, MATCH(GS$8, $BN$2:$EY$2, 0)), ""))</f>
        <v/>
      </c>
      <c r="GT99" s="69" t="str" cm="1">
        <f t="array" ref="GT99">IF($X99="", "", IFERROR(INDEX($BN99:$EY99, $EZ99, MATCH(GT$8, $BN$2:$EY$2, 0)), ""))</f>
        <v/>
      </c>
      <c r="GU99" s="69" t="str" cm="1">
        <f t="array" ref="GU99">IF($X99="", "", IFERROR(INDEX($BN99:$EY99, $EZ99, MATCH(GU$8, $BN$2:$EY$2, 0)), ""))</f>
        <v/>
      </c>
      <c r="GV99" s="69" t="str" cm="1">
        <f t="array" ref="GV99">IF($X99="", "", IFERROR(INDEX($BN99:$EY99, $EZ99, MATCH(GV$8, $BN$2:$EY$2, 0)), ""))</f>
        <v/>
      </c>
      <c r="GW99" s="69" t="str" cm="1">
        <f t="array" ref="GW99">IF($X99="", "", IFERROR(INDEX($BN99:$EY99, $EZ99, MATCH(GW$8, $BN$2:$EY$2, 0)), ""))</f>
        <v/>
      </c>
      <c r="GX99" s="69" t="str" cm="1">
        <f t="array" ref="GX99">IF($X99="", "", IFERROR(INDEX($BN99:$EY99, $EZ99, MATCH(GX$8, $BN$2:$EY$2, 0)), ""))</f>
        <v/>
      </c>
      <c r="GY99" s="69" t="str" cm="1">
        <f t="array" ref="GY99">IF($X99="", "", IFERROR(INDEX($BN99:$EY99, $EZ99, MATCH(GY$8, $BN$2:$EY$2, 0)), ""))</f>
        <v/>
      </c>
      <c r="GZ99" s="69" t="str" cm="1">
        <f t="array" ref="GZ99">IF($X99="", "", IFERROR(INDEX($BN99:$EY99, $EZ99, MATCH(GZ$8, $BN$2:$EY$2, 0)), ""))</f>
        <v/>
      </c>
      <c r="HA99" s="69" t="str" cm="1">
        <f t="array" ref="HA99">IF($X99="", "", IFERROR(INDEX($BN99:$EY99, $EZ99, MATCH(HA$8, $BN$2:$EY$2, 0)), ""))</f>
        <v/>
      </c>
      <c r="HB99" s="69" t="str" cm="1">
        <f t="array" ref="HB99">IF($X99="", "", IFERROR(INDEX($BN99:$EY99, $EZ99, MATCH(HB$8, $BN$2:$EY$2, 0)), ""))</f>
        <v/>
      </c>
      <c r="HC99" s="69" t="str" cm="1">
        <f t="array" ref="HC99">IF($X99="", "", IFERROR(INDEX($BN99:$EY99, $EZ99, MATCH(HC$8, $BN$2:$EY$2, 0)), ""))</f>
        <v/>
      </c>
      <c r="HD99" s="69" t="str" cm="1">
        <f t="array" ref="HD99">IF($X99="", "", IFERROR(INDEX($BN99:$EY99, $EZ99, MATCH(HD$8, $BN$2:$EY$2, 0)), ""))</f>
        <v/>
      </c>
      <c r="HE99" s="69" t="str" cm="1">
        <f t="array" ref="HE99">IF($X99="", "", IFERROR(INDEX($BN99:$EY99, $EZ99, MATCH(HE$8, $BN$2:$EY$2, 0)), ""))</f>
        <v/>
      </c>
      <c r="HF99" s="69" t="str" cm="1">
        <f t="array" ref="HF99">IF($X99="", "", IFERROR(INDEX($BN99:$EY99, $EZ99, MATCH(HF$8, $BN$2:$EY$2, 0)), ""))</f>
        <v/>
      </c>
      <c r="HG99" s="69" t="str" cm="1">
        <f t="array" ref="HG99">IF($X99="", "", IFERROR(INDEX($BN99:$EY99, $EZ99, MATCH(HG$8, $BN$2:$EY$2, 0)), ""))</f>
        <v/>
      </c>
      <c r="HH99" s="69" t="str" cm="1">
        <f t="array" ref="HH99">IF($X99="", "", IFERROR(INDEX($BN99:$EY99, $EZ99, MATCH(HH$8, $BN$2:$EY$2, 0)), ""))</f>
        <v/>
      </c>
      <c r="HI99" s="69" t="str" cm="1">
        <f t="array" ref="HI99">IF($X99="", "", IFERROR(INDEX($BN99:$EY99, $EZ99, MATCH(HI$8, $BN$2:$EY$2, 0)), ""))</f>
        <v/>
      </c>
      <c r="HJ99" s="69" t="str" cm="1">
        <f t="array" ref="HJ99">IF($X99="", "", IFERROR(INDEX($BN99:$EY99, $EZ99, MATCH(HJ$8, $BN$2:$EY$2, 0)), ""))</f>
        <v/>
      </c>
      <c r="HK99" s="69" t="str" cm="1">
        <f t="array" ref="HK99">IF($X99="", "", IFERROR(INDEX($BN99:$EY99, $EZ99, MATCH(HK$8, $BN$2:$EY$2, 0)), ""))</f>
        <v/>
      </c>
      <c r="HL99" s="69" t="str" cm="1">
        <f t="array" ref="HL99">IF($X99="", "", IFERROR(INDEX($BN99:$EY99, $EZ99, MATCH(HL$8, $BN$2:$EY$2, 0)), ""))</f>
        <v/>
      </c>
      <c r="HM99" s="69" t="str" cm="1">
        <f t="array" ref="HM99">IF($X99="", "", IFERROR(INDEX($BN99:$EY99, $EZ99, MATCH(HM$8, $BN$2:$EY$2, 0)), ""))</f>
        <v/>
      </c>
      <c r="HN99" s="69" t="str" cm="1">
        <f t="array" ref="HN99">IF($X99="", "", IFERROR(INDEX($BN99:$EY99, $EZ99, MATCH(HN$8, $BN$2:$EY$2, 0)), ""))</f>
        <v/>
      </c>
      <c r="HO99" s="69" t="str" cm="1">
        <f t="array" ref="HO99">IF($X99="", "", IFERROR(INDEX($BN99:$EY99, $EZ99, MATCH(HO$8, $BN$2:$EY$2, 0)), ""))</f>
        <v/>
      </c>
      <c r="HP99" s="69" t="str" cm="1">
        <f t="array" ref="HP99">IF($X99="", "", IFERROR(INDEX($BN99:$EY99, $EZ99, MATCH(HP$8, $BN$2:$EY$2, 0)), ""))</f>
        <v/>
      </c>
      <c r="HQ99" s="69" t="str" cm="1">
        <f t="array" ref="HQ99">IF($X99="", "", IFERROR(INDEX($BN99:$EY99, $EZ99, MATCH(HQ$8, $BN$2:$EY$2, 0)), ""))</f>
        <v/>
      </c>
      <c r="HR99" s="70" t="str" cm="1">
        <f t="array" ref="HR99">IF($X99="", "", IFERROR(INDEX($BN99:$EY99, $EZ99, MATCH(HR$8, $BN$2:$EY$2, 0)), ""))</f>
        <v/>
      </c>
      <c r="HT99" s="8" t="str" cm="1">
        <f t="array" ref="HT99">IFERROR(INDEX($FA$6:$HR$6, $HS$6, MATCH(MIN($FA99:$HR99), $FA99:$HR99, 0)), "")</f>
        <v/>
      </c>
      <c r="HV99" s="8" t="str" cm="1">
        <f t="array" ref="HV99">IFERROR(INDEX(Trainers!$I$11:$I$20, MATCH(IFERROR(INDEX($FA$7:$HR$7, $HS$6, MATCH(MIN($FA99:$HR99), $FA99:$HR99, 0)), ""), Trainers!$AB$11:$AB$20, 0)), "")</f>
        <v/>
      </c>
      <c r="HX99" s="81" t="str">
        <f t="shared" si="167"/>
        <v/>
      </c>
      <c r="HY99" s="88" t="str">
        <f t="shared" si="168"/>
        <v/>
      </c>
      <c r="HZ99" s="81" t="str">
        <f t="shared" si="167"/>
        <v/>
      </c>
      <c r="IA99" s="88" t="str">
        <f t="shared" si="168"/>
        <v/>
      </c>
      <c r="IB99" s="81" t="str">
        <f t="shared" si="167"/>
        <v/>
      </c>
      <c r="IC99" s="88" t="str">
        <f t="shared" si="168"/>
        <v/>
      </c>
      <c r="ID99" s="81" t="str">
        <f t="shared" si="167"/>
        <v/>
      </c>
      <c r="IE99" s="88" t="str">
        <f t="shared" si="168"/>
        <v/>
      </c>
      <c r="IF99" s="81" t="str">
        <f t="shared" si="167"/>
        <v/>
      </c>
      <c r="IG99" s="88" t="str">
        <f t="shared" si="168"/>
        <v/>
      </c>
      <c r="IH99" s="81" t="str">
        <f t="shared" si="167"/>
        <v/>
      </c>
      <c r="II99" s="88" t="str">
        <f t="shared" si="168"/>
        <v/>
      </c>
      <c r="IJ99" s="81" t="str">
        <f t="shared" si="167"/>
        <v/>
      </c>
      <c r="IK99" s="88" t="str">
        <f t="shared" si="168"/>
        <v/>
      </c>
      <c r="IL99" s="81" t="str">
        <f t="shared" si="167"/>
        <v/>
      </c>
      <c r="IM99" s="88" t="str">
        <f t="shared" si="168"/>
        <v/>
      </c>
      <c r="IN99" s="81" t="str">
        <f t="shared" si="281"/>
        <v/>
      </c>
      <c r="IO99" s="88" t="str">
        <f t="shared" si="282"/>
        <v/>
      </c>
      <c r="IP99" s="81" t="str">
        <f t="shared" si="281"/>
        <v/>
      </c>
      <c r="IQ99" s="88" t="str">
        <f t="shared" si="282"/>
        <v/>
      </c>
      <c r="IS99" s="81" t="str" cm="1">
        <f t="array" ref="IS99">IF($X99="", "", IFERROR(INDEX($HX$3:$IQ$3, $IR$3, MATCH(IS$10, $HX99:$IQ99, 0)), ""))</f>
        <v/>
      </c>
      <c r="IT99" s="89" t="str" cm="1">
        <f t="array" ref="IT99">IF($X99="", "", IFERROR(INDEX($HX$3:$IQ$3, $IR$3, MATCH(IT$10, $HX99:$IQ99, 0)), ""))</f>
        <v/>
      </c>
      <c r="IU99" s="89" t="str" cm="1">
        <f t="array" ref="IU99">IF($X99="", "", IFERROR(INDEX($HX$3:$IQ$3, $IR$3, MATCH(IU$10, $HX99:$IQ99, 0)), ""))</f>
        <v/>
      </c>
      <c r="IV99" s="8" t="str">
        <f t="shared" si="269"/>
        <v/>
      </c>
      <c r="IX99" s="8" t="str">
        <f t="shared" si="270"/>
        <v/>
      </c>
      <c r="IZ99" s="8" t="str">
        <f>IF($BL99="", "", IFERROR(INDEX(Trainers!$AB$11:$AB$20, MATCH($BL99, Trainers!$I$11:$I$20, 0)), ""))</f>
        <v/>
      </c>
      <c r="JA99" s="78" t="str">
        <f t="shared" si="271"/>
        <v/>
      </c>
      <c r="JB99" s="8" t="str" cm="1">
        <f t="array" ref="JB99">IFERROR(INDEX($BN$7:$EY$7, $BM$7, MATCH(CONCATENATE($IZ99, " - ", $BJ99), $BN$2:$EY$2, 0)), "")</f>
        <v/>
      </c>
      <c r="JC99" s="8" t="str">
        <f t="shared" si="272"/>
        <v/>
      </c>
      <c r="JE99" s="8" t="str">
        <f>IF($HV99="", "", IFERROR(INDEX(Trainers!$AB$11:$AB$20, MATCH($HV99, Trainers!$I$11:$I$20, 0)), ""))</f>
        <v/>
      </c>
      <c r="JF99" s="78" t="str" cm="1">
        <f t="array" ref="JF99">IF(IFERROR(INDEX($F99:$L99, $Y99, MATCH($HT99, $F$9:$L$9, 0)), "")="", "", IFERROR(INDEX($F99:$L99, $Y99, MATCH($HT99, $F$9:$L$9, 0)), ""))</f>
        <v/>
      </c>
      <c r="JG99" s="8" t="str" cm="1">
        <f t="array" ref="JG99">IFERROR(INDEX($BN$7:$EY$7, $BM$7, MATCH(CONCATENATE($JE99, " - ", $HT99), $BN$2:$EY$2, 0)), "")</f>
        <v/>
      </c>
      <c r="JH99" s="8" t="str">
        <f t="shared" si="273"/>
        <v/>
      </c>
    </row>
    <row r="100" spans="1:268" x14ac:dyDescent="0.25">
      <c r="A100" s="2"/>
      <c r="B100" s="20"/>
      <c r="C100" s="21"/>
      <c r="D100" s="38"/>
      <c r="E100" s="22"/>
      <c r="F100" s="22"/>
      <c r="G100" s="22"/>
      <c r="H100" s="22"/>
      <c r="I100" s="22"/>
      <c r="J100" s="22"/>
      <c r="K100" s="22"/>
      <c r="L100" s="23"/>
      <c r="M100" s="2"/>
      <c r="N100" s="101" t="str">
        <f t="shared" si="194"/>
        <v/>
      </c>
      <c r="O100" s="2"/>
      <c r="P100" s="62"/>
      <c r="Q100" s="62"/>
      <c r="R100" s="62"/>
      <c r="X100" s="8" t="str">
        <f t="shared" si="195"/>
        <v/>
      </c>
      <c r="Z100" s="8" t="str">
        <f t="shared" si="184"/>
        <v/>
      </c>
      <c r="AA100" s="8" t="str">
        <f t="shared" si="185"/>
        <v/>
      </c>
      <c r="AB100" s="8" t="str">
        <f t="shared" si="186"/>
        <v/>
      </c>
      <c r="AC100" s="8" t="str">
        <f t="shared" si="274"/>
        <v/>
      </c>
      <c r="AD100" s="8" t="str">
        <f t="shared" si="275"/>
        <v/>
      </c>
      <c r="AE100" s="8" t="str">
        <f t="shared" si="276"/>
        <v/>
      </c>
      <c r="AF100" s="8" t="str">
        <f t="shared" si="277"/>
        <v/>
      </c>
      <c r="AG100" s="8" t="str">
        <f t="shared" si="278"/>
        <v/>
      </c>
      <c r="AH100" s="8" t="str">
        <f t="shared" si="279"/>
        <v/>
      </c>
      <c r="AI100" s="8" t="str">
        <f t="shared" si="280"/>
        <v/>
      </c>
      <c r="AJ100" s="8" t="str">
        <f t="shared" si="178"/>
        <v/>
      </c>
      <c r="AL100" s="68" t="str">
        <f t="shared" si="187"/>
        <v/>
      </c>
      <c r="AM100" s="69" t="str">
        <f t="shared" si="188"/>
        <v/>
      </c>
      <c r="AN100" s="69" t="str">
        <f t="shared" si="189"/>
        <v/>
      </c>
      <c r="AO100" s="69" t="str">
        <f t="shared" si="190"/>
        <v/>
      </c>
      <c r="AP100" s="69" t="str">
        <f t="shared" si="191"/>
        <v/>
      </c>
      <c r="AQ100" s="69" t="str">
        <f t="shared" si="192"/>
        <v/>
      </c>
      <c r="AR100" s="70" t="str">
        <f t="shared" si="193"/>
        <v/>
      </c>
      <c r="AT100" s="68" t="str">
        <f>IF($D100="", "", IFERROR(INDEX('Training Positions'!C$11:C$30, MATCH($D100, 'Training Positions'!$B$11:$B$30, 0)), ""))</f>
        <v/>
      </c>
      <c r="AU100" s="69" t="str">
        <f>IF($D100="", "", IFERROR(INDEX('Training Positions'!D$11:D$30, MATCH($D100, 'Training Positions'!$B$11:$B$30, 0)), ""))</f>
        <v/>
      </c>
      <c r="AV100" s="69" t="str">
        <f>IF($D100="", "", IFERROR(INDEX('Training Positions'!E$11:E$30, MATCH($D100, 'Training Positions'!$B$11:$B$30, 0)), ""))</f>
        <v/>
      </c>
      <c r="AW100" s="69" t="str">
        <f>IF($D100="", "", IFERROR(INDEX('Training Positions'!F$11:F$30, MATCH($D100, 'Training Positions'!$B$11:$B$30, 0)), ""))</f>
        <v/>
      </c>
      <c r="AX100" s="69" t="str">
        <f>IF($D100="", "", IFERROR(INDEX('Training Positions'!G$11:G$30, MATCH($D100, 'Training Positions'!$B$11:$B$30, 0)), ""))</f>
        <v/>
      </c>
      <c r="AY100" s="69" t="str">
        <f>IF($D100="", "", IFERROR(INDEX('Training Positions'!H$11:H$30, MATCH($D100, 'Training Positions'!$B$11:$B$30, 0)), ""))</f>
        <v/>
      </c>
      <c r="AZ100" s="70" t="str">
        <f>IF($D100="", "", IFERROR(INDEX('Training Positions'!I$11:I$30, MATCH($D100, 'Training Positions'!$B$11:$B$30, 0)), ""))</f>
        <v/>
      </c>
      <c r="BB100" s="68" t="str">
        <f t="shared" si="183"/>
        <v/>
      </c>
      <c r="BC100" s="69" t="str">
        <f t="shared" si="183"/>
        <v/>
      </c>
      <c r="BD100" s="69" t="str">
        <f t="shared" si="182"/>
        <v/>
      </c>
      <c r="BE100" s="69" t="str">
        <f t="shared" si="182"/>
        <v/>
      </c>
      <c r="BF100" s="69" t="str">
        <f t="shared" si="182"/>
        <v/>
      </c>
      <c r="BG100" s="69" t="str">
        <f t="shared" si="182"/>
        <v/>
      </c>
      <c r="BH100" s="70" t="str">
        <f t="shared" si="182"/>
        <v/>
      </c>
      <c r="BJ100" s="8" t="str" cm="1">
        <f t="array" ref="BJ100">IF($X100="", "", IFERROR(INDEX($BB$10:$BH$10, $BA$10, MATCH(MIN($BB100:$BH100), $BB100:$BH100, 0)), ""))</f>
        <v/>
      </c>
      <c r="BK100" s="78" t="str">
        <f t="shared" si="196"/>
        <v/>
      </c>
      <c r="BL100" s="8" t="str">
        <f>IF($IX100="", "", IFERROR(INDEX(Trainers!$I$11:$I$20, MATCH($IX100, Trainers!$AB$11:$AB$20, 0)), ""))</f>
        <v/>
      </c>
      <c r="BN100" s="68" t="str" cm="1">
        <f t="array" ref="BN100">IF(OR($X100="", BN$7=""), "", IFERROR(IF(IFERROR(INDEX($F100:$L100, $BM100, MATCH(BN$6, $F$9:$L$9, 0)), "")&gt;BN$7, "", IFERROR(INDEX($BB100:$BH100, $BM100, MATCH(BN$6, $BB$10:$BH$10, 0)), "")), ""))</f>
        <v/>
      </c>
      <c r="BO100" s="70" t="str" cm="1">
        <f t="array" ref="BO100">IF(OR($X100="", BO$7=""), "", IFERROR(IF(IFERROR(INDEX($F100:$L100, $BM100, MATCH(BO$6, $F$9:$L$9, 0)), "")&gt;BO$7, "", IFERROR(INDEX($BB100:$BH100, $BM100, MATCH(BO$6, $BB$10:$BH$10, 0)), "")), ""))</f>
        <v/>
      </c>
      <c r="BP100" s="68" t="str">
        <f t="shared" si="197"/>
        <v/>
      </c>
      <c r="BQ100" s="69" t="str">
        <f t="shared" si="198"/>
        <v/>
      </c>
      <c r="BR100" s="69" t="str">
        <f t="shared" si="199"/>
        <v/>
      </c>
      <c r="BS100" s="69" t="str">
        <f t="shared" si="200"/>
        <v/>
      </c>
      <c r="BT100" s="69" t="str">
        <f t="shared" si="201"/>
        <v/>
      </c>
      <c r="BU100" s="69" t="str">
        <f t="shared" si="202"/>
        <v/>
      </c>
      <c r="BV100" s="70" t="str">
        <f t="shared" si="203"/>
        <v/>
      </c>
      <c r="BW100" s="68" t="str" cm="1">
        <f t="array" ref="BW100">IF(OR($X100="", BW$7=""), "", IFERROR(IF(IFERROR(INDEX($F100:$L100, $BM100, MATCH(BW$6, $F$9:$L$9, 0)), "")&gt;BW$7, "", IFERROR(INDEX($BB100:$BH100, $BM100, MATCH(BW$6, $BB$10:$BH$10, 0)), "")), ""))</f>
        <v/>
      </c>
      <c r="BX100" s="70" t="str" cm="1">
        <f t="array" ref="BX100">IF(OR($X100="", BX$7=""), "", IFERROR(IF(IFERROR(INDEX($F100:$L100, $BM100, MATCH(BX$6, $F$9:$L$9, 0)), "")&gt;BX$7, "", IFERROR(INDEX($BB100:$BH100, $BM100, MATCH(BX$6, $BB$10:$BH$10, 0)), "")), ""))</f>
        <v/>
      </c>
      <c r="BY100" s="68" t="str">
        <f t="shared" si="204"/>
        <v/>
      </c>
      <c r="BZ100" s="69" t="str">
        <f t="shared" si="205"/>
        <v/>
      </c>
      <c r="CA100" s="69" t="str">
        <f t="shared" si="206"/>
        <v/>
      </c>
      <c r="CB100" s="69" t="str">
        <f t="shared" si="207"/>
        <v/>
      </c>
      <c r="CC100" s="69" t="str">
        <f t="shared" si="208"/>
        <v/>
      </c>
      <c r="CD100" s="69" t="str">
        <f t="shared" si="209"/>
        <v/>
      </c>
      <c r="CE100" s="70" t="str">
        <f t="shared" si="210"/>
        <v/>
      </c>
      <c r="CF100" s="68" t="str" cm="1">
        <f t="array" ref="CF100">IF(OR($X100="", CF$7=""), "", IFERROR(IF(IFERROR(INDEX($F100:$L100, $BM100, MATCH(CF$6, $F$9:$L$9, 0)), "")&gt;CF$7, "", IFERROR(INDEX($BB100:$BH100, $BM100, MATCH(CF$6, $BB$10:$BH$10, 0)), "")), ""))</f>
        <v/>
      </c>
      <c r="CG100" s="70" t="str" cm="1">
        <f t="array" ref="CG100">IF(OR($X100="", CG$7=""), "", IFERROR(IF(IFERROR(INDEX($F100:$L100, $BM100, MATCH(CG$6, $F$9:$L$9, 0)), "")&gt;CG$7, "", IFERROR(INDEX($BB100:$BH100, $BM100, MATCH(CG$6, $BB$10:$BH$10, 0)), "")), ""))</f>
        <v/>
      </c>
      <c r="CH100" s="68" t="str">
        <f t="shared" si="211"/>
        <v/>
      </c>
      <c r="CI100" s="69" t="str">
        <f t="shared" si="212"/>
        <v/>
      </c>
      <c r="CJ100" s="69" t="str">
        <f t="shared" si="213"/>
        <v/>
      </c>
      <c r="CK100" s="69" t="str">
        <f t="shared" si="214"/>
        <v/>
      </c>
      <c r="CL100" s="69" t="str">
        <f t="shared" si="215"/>
        <v/>
      </c>
      <c r="CM100" s="69" t="str">
        <f t="shared" si="216"/>
        <v/>
      </c>
      <c r="CN100" s="70" t="str">
        <f t="shared" si="217"/>
        <v/>
      </c>
      <c r="CO100" s="68" t="str" cm="1">
        <f t="array" ref="CO100">IF(OR($X100="", CO$7=""), "", IFERROR(IF(IFERROR(INDEX($F100:$L100, $BM100, MATCH(CO$6, $F$9:$L$9, 0)), "")&gt;CO$7, "", IFERROR(INDEX($BB100:$BH100, $BM100, MATCH(CO$6, $BB$10:$BH$10, 0)), "")), ""))</f>
        <v/>
      </c>
      <c r="CP100" s="70" t="str" cm="1">
        <f t="array" ref="CP100">IF(OR($X100="", CP$7=""), "", IFERROR(IF(IFERROR(INDEX($F100:$L100, $BM100, MATCH(CP$6, $F$9:$L$9, 0)), "")&gt;CP$7, "", IFERROR(INDEX($BB100:$BH100, $BM100, MATCH(CP$6, $BB$10:$BH$10, 0)), "")), ""))</f>
        <v/>
      </c>
      <c r="CQ100" s="68" t="str">
        <f t="shared" si="218"/>
        <v/>
      </c>
      <c r="CR100" s="69" t="str">
        <f t="shared" si="219"/>
        <v/>
      </c>
      <c r="CS100" s="69" t="str">
        <f t="shared" si="220"/>
        <v/>
      </c>
      <c r="CT100" s="69" t="str">
        <f t="shared" si="221"/>
        <v/>
      </c>
      <c r="CU100" s="69" t="str">
        <f t="shared" si="222"/>
        <v/>
      </c>
      <c r="CV100" s="69" t="str">
        <f t="shared" si="223"/>
        <v/>
      </c>
      <c r="CW100" s="70" t="str">
        <f t="shared" si="224"/>
        <v/>
      </c>
      <c r="CX100" s="68" t="str" cm="1">
        <f t="array" ref="CX100">IF(OR($X100="", CX$7=""), "", IFERROR(IF(IFERROR(INDEX($F100:$L100, $BM100, MATCH(CX$6, $F$9:$L$9, 0)), "")&gt;CX$7, "", IFERROR(INDEX($BB100:$BH100, $BM100, MATCH(CX$6, $BB$10:$BH$10, 0)), "")), ""))</f>
        <v/>
      </c>
      <c r="CY100" s="70" t="str" cm="1">
        <f t="array" ref="CY100">IF(OR($X100="", CY$7=""), "", IFERROR(IF(IFERROR(INDEX($F100:$L100, $BM100, MATCH(CY$6, $F$9:$L$9, 0)), "")&gt;CY$7, "", IFERROR(INDEX($BB100:$BH100, $BM100, MATCH(CY$6, $BB$10:$BH$10, 0)), "")), ""))</f>
        <v/>
      </c>
      <c r="CZ100" s="68" t="str">
        <f t="shared" si="225"/>
        <v/>
      </c>
      <c r="DA100" s="69" t="str">
        <f t="shared" si="226"/>
        <v/>
      </c>
      <c r="DB100" s="69" t="str">
        <f t="shared" si="227"/>
        <v/>
      </c>
      <c r="DC100" s="69" t="str">
        <f t="shared" si="228"/>
        <v/>
      </c>
      <c r="DD100" s="69" t="str">
        <f t="shared" si="229"/>
        <v/>
      </c>
      <c r="DE100" s="69" t="str">
        <f t="shared" si="230"/>
        <v/>
      </c>
      <c r="DF100" s="70" t="str">
        <f t="shared" si="231"/>
        <v/>
      </c>
      <c r="DG100" s="68" t="str" cm="1">
        <f t="array" ref="DG100">IF(OR($X100="", DG$7=""), "", IFERROR(IF(IFERROR(INDEX($F100:$L100, $BM100, MATCH(DG$6, $F$9:$L$9, 0)), "")&gt;DG$7, "", IFERROR(INDEX($BB100:$BH100, $BM100, MATCH(DG$6, $BB$10:$BH$10, 0)), "")), ""))</f>
        <v/>
      </c>
      <c r="DH100" s="70" t="str" cm="1">
        <f t="array" ref="DH100">IF(OR($X100="", DH$7=""), "", IFERROR(IF(IFERROR(INDEX($F100:$L100, $BM100, MATCH(DH$6, $F$9:$L$9, 0)), "")&gt;DH$7, "", IFERROR(INDEX($BB100:$BH100, $BM100, MATCH(DH$6, $BB$10:$BH$10, 0)), "")), ""))</f>
        <v/>
      </c>
      <c r="DI100" s="68" t="str">
        <f t="shared" si="232"/>
        <v/>
      </c>
      <c r="DJ100" s="69" t="str">
        <f t="shared" si="233"/>
        <v/>
      </c>
      <c r="DK100" s="69" t="str">
        <f t="shared" si="234"/>
        <v/>
      </c>
      <c r="DL100" s="69" t="str">
        <f t="shared" si="235"/>
        <v/>
      </c>
      <c r="DM100" s="69" t="str">
        <f t="shared" si="236"/>
        <v/>
      </c>
      <c r="DN100" s="69" t="str">
        <f t="shared" si="237"/>
        <v/>
      </c>
      <c r="DO100" s="70" t="str">
        <f t="shared" si="238"/>
        <v/>
      </c>
      <c r="DP100" s="68" t="str" cm="1">
        <f t="array" ref="DP100">IF(OR($X100="", DP$7=""), "", IFERROR(IF(IFERROR(INDEX($F100:$L100, $BM100, MATCH(DP$6, $F$9:$L$9, 0)), "")&gt;DP$7, "", IFERROR(INDEX($BB100:$BH100, $BM100, MATCH(DP$6, $BB$10:$BH$10, 0)), "")), ""))</f>
        <v/>
      </c>
      <c r="DQ100" s="70" t="str" cm="1">
        <f t="array" ref="DQ100">IF(OR($X100="", DQ$7=""), "", IFERROR(IF(IFERROR(INDEX($F100:$L100, $BM100, MATCH(DQ$6, $F$9:$L$9, 0)), "")&gt;DQ$7, "", IFERROR(INDEX($BB100:$BH100, $BM100, MATCH(DQ$6, $BB$10:$BH$10, 0)), "")), ""))</f>
        <v/>
      </c>
      <c r="DR100" s="68" t="str">
        <f t="shared" si="239"/>
        <v/>
      </c>
      <c r="DS100" s="69" t="str">
        <f t="shared" si="240"/>
        <v/>
      </c>
      <c r="DT100" s="69" t="str">
        <f t="shared" si="241"/>
        <v/>
      </c>
      <c r="DU100" s="69" t="str">
        <f t="shared" si="242"/>
        <v/>
      </c>
      <c r="DV100" s="69" t="str">
        <f t="shared" si="243"/>
        <v/>
      </c>
      <c r="DW100" s="69" t="str">
        <f t="shared" si="244"/>
        <v/>
      </c>
      <c r="DX100" s="70" t="str">
        <f t="shared" si="245"/>
        <v/>
      </c>
      <c r="DY100" s="68" t="str" cm="1">
        <f t="array" ref="DY100">IF(OR($X100="", DY$7=""), "", IFERROR(IF(IFERROR(INDEX($F100:$L100, $BM100, MATCH(DY$6, $F$9:$L$9, 0)), "")&gt;DY$7, "", IFERROR(INDEX($BB100:$BH100, $BM100, MATCH(DY$6, $BB$10:$BH$10, 0)), "")), ""))</f>
        <v/>
      </c>
      <c r="DZ100" s="70" t="str" cm="1">
        <f t="array" ref="DZ100">IF(OR($X100="", DZ$7=""), "", IFERROR(IF(IFERROR(INDEX($F100:$L100, $BM100, MATCH(DZ$6, $F$9:$L$9, 0)), "")&gt;DZ$7, "", IFERROR(INDEX($BB100:$BH100, $BM100, MATCH(DZ$6, $BB$10:$BH$10, 0)), "")), ""))</f>
        <v/>
      </c>
      <c r="EA100" s="68" t="str">
        <f t="shared" si="246"/>
        <v/>
      </c>
      <c r="EB100" s="69" t="str">
        <f t="shared" si="247"/>
        <v/>
      </c>
      <c r="EC100" s="69" t="str">
        <f t="shared" si="248"/>
        <v/>
      </c>
      <c r="ED100" s="69" t="str">
        <f t="shared" si="249"/>
        <v/>
      </c>
      <c r="EE100" s="69" t="str">
        <f t="shared" si="250"/>
        <v/>
      </c>
      <c r="EF100" s="69" t="str">
        <f t="shared" si="251"/>
        <v/>
      </c>
      <c r="EG100" s="70" t="str">
        <f t="shared" si="252"/>
        <v/>
      </c>
      <c r="EH100" s="68" t="str" cm="1">
        <f t="array" ref="EH100">IF(OR($X100="", EH$7=""), "", IFERROR(IF(IFERROR(INDEX($F100:$L100, $BM100, MATCH(EH$6, $F$9:$L$9, 0)), "")&gt;EH$7, "", IFERROR(INDEX($BB100:$BH100, $BM100, MATCH(EH$6, $BB$10:$BH$10, 0)), "")), ""))</f>
        <v/>
      </c>
      <c r="EI100" s="70" t="str" cm="1">
        <f t="array" ref="EI100">IF(OR($X100="", EI$7=""), "", IFERROR(IF(IFERROR(INDEX($F100:$L100, $BM100, MATCH(EI$6, $F$9:$L$9, 0)), "")&gt;EI$7, "", IFERROR(INDEX($BB100:$BH100, $BM100, MATCH(EI$6, $BB$10:$BH$10, 0)), "")), ""))</f>
        <v/>
      </c>
      <c r="EJ100" s="68" t="str">
        <f t="shared" si="253"/>
        <v/>
      </c>
      <c r="EK100" s="69" t="str">
        <f t="shared" si="254"/>
        <v/>
      </c>
      <c r="EL100" s="69" t="str">
        <f t="shared" si="255"/>
        <v/>
      </c>
      <c r="EM100" s="69" t="str">
        <f t="shared" si="256"/>
        <v/>
      </c>
      <c r="EN100" s="69" t="str">
        <f t="shared" si="257"/>
        <v/>
      </c>
      <c r="EO100" s="69" t="str">
        <f t="shared" si="258"/>
        <v/>
      </c>
      <c r="EP100" s="70" t="str">
        <f t="shared" si="259"/>
        <v/>
      </c>
      <c r="EQ100" s="68" t="str" cm="1">
        <f t="array" ref="EQ100">IF(OR($X100="", EQ$7=""), "", IFERROR(IF(IFERROR(INDEX($F100:$L100, $BM100, MATCH(EQ$6, $F$9:$L$9, 0)), "")&gt;EQ$7, "", IFERROR(INDEX($BB100:$BH100, $BM100, MATCH(EQ$6, $BB$10:$BH$10, 0)), "")), ""))</f>
        <v/>
      </c>
      <c r="ER100" s="70" t="str" cm="1">
        <f t="array" ref="ER100">IF(OR($X100="", ER$7=""), "", IFERROR(IF(IFERROR(INDEX($F100:$L100, $BM100, MATCH(ER$6, $F$9:$L$9, 0)), "")&gt;ER$7, "", IFERROR(INDEX($BB100:$BH100, $BM100, MATCH(ER$6, $BB$10:$BH$10, 0)), "")), ""))</f>
        <v/>
      </c>
      <c r="ES100" s="68" t="str">
        <f t="shared" si="260"/>
        <v/>
      </c>
      <c r="ET100" s="69" t="str">
        <f t="shared" si="261"/>
        <v/>
      </c>
      <c r="EU100" s="69" t="str">
        <f t="shared" si="262"/>
        <v/>
      </c>
      <c r="EV100" s="69" t="str">
        <f t="shared" si="263"/>
        <v/>
      </c>
      <c r="EW100" s="69" t="str">
        <f t="shared" si="264"/>
        <v/>
      </c>
      <c r="EX100" s="69" t="str">
        <f t="shared" si="265"/>
        <v/>
      </c>
      <c r="EY100" s="70" t="str">
        <f t="shared" si="266"/>
        <v/>
      </c>
      <c r="FA100" s="68" t="str" cm="1">
        <f t="array" ref="FA100">IF($X100="", "", IFERROR(INDEX($BN100:$EY100, $EZ100, MATCH(FA$8, $BN$2:$EY$2, 0)), ""))</f>
        <v/>
      </c>
      <c r="FB100" s="69" t="str" cm="1">
        <f t="array" ref="FB100">IF($X100="", "", IFERROR(INDEX($BN100:$EY100, $EZ100, MATCH(FB$8, $BN$2:$EY$2, 0)), ""))</f>
        <v/>
      </c>
      <c r="FC100" s="69" t="str" cm="1">
        <f t="array" ref="FC100">IF($X100="", "", IFERROR(INDEX($BN100:$EY100, $EZ100, MATCH(FC$8, $BN$2:$EY$2, 0)), ""))</f>
        <v/>
      </c>
      <c r="FD100" s="69" t="str" cm="1">
        <f t="array" ref="FD100">IF($X100="", "", IFERROR(INDEX($BN100:$EY100, $EZ100, MATCH(FD$8, $BN$2:$EY$2, 0)), ""))</f>
        <v/>
      </c>
      <c r="FE100" s="69" t="str" cm="1">
        <f t="array" ref="FE100">IF($X100="", "", IFERROR(INDEX($BN100:$EY100, $EZ100, MATCH(FE$8, $BN$2:$EY$2, 0)), ""))</f>
        <v/>
      </c>
      <c r="FF100" s="69" t="str" cm="1">
        <f t="array" ref="FF100">IF($X100="", "", IFERROR(INDEX($BN100:$EY100, $EZ100, MATCH(FF$8, $BN$2:$EY$2, 0)), ""))</f>
        <v/>
      </c>
      <c r="FG100" s="69" t="str" cm="1">
        <f t="array" ref="FG100">IF($X100="", "", IFERROR(INDEX($BN100:$EY100, $EZ100, MATCH(FG$8, $BN$2:$EY$2, 0)), ""))</f>
        <v/>
      </c>
      <c r="FH100" s="69" t="str" cm="1">
        <f t="array" ref="FH100">IF($X100="", "", IFERROR(INDEX($BN100:$EY100, $EZ100, MATCH(FH$8, $BN$2:$EY$2, 0)), ""))</f>
        <v/>
      </c>
      <c r="FI100" s="69" t="str" cm="1">
        <f t="array" ref="FI100">IF($X100="", "", IFERROR(INDEX($BN100:$EY100, $EZ100, MATCH(FI$8, $BN$2:$EY$2, 0)), ""))</f>
        <v/>
      </c>
      <c r="FJ100" s="69" t="str" cm="1">
        <f t="array" ref="FJ100">IF($X100="", "", IFERROR(INDEX($BN100:$EY100, $EZ100, MATCH(FJ$8, $BN$2:$EY$2, 0)), ""))</f>
        <v/>
      </c>
      <c r="FK100" s="69" t="str" cm="1">
        <f t="array" ref="FK100">IF($X100="", "", IFERROR(INDEX($BN100:$EY100, $EZ100, MATCH(FK$8, $BN$2:$EY$2, 0)), ""))</f>
        <v/>
      </c>
      <c r="FL100" s="69" t="str" cm="1">
        <f t="array" ref="FL100">IF($X100="", "", IFERROR(INDEX($BN100:$EY100, $EZ100, MATCH(FL$8, $BN$2:$EY$2, 0)), ""))</f>
        <v/>
      </c>
      <c r="FM100" s="69" t="str" cm="1">
        <f t="array" ref="FM100">IF($X100="", "", IFERROR(INDEX($BN100:$EY100, $EZ100, MATCH(FM$8, $BN$2:$EY$2, 0)), ""))</f>
        <v/>
      </c>
      <c r="FN100" s="69" t="str" cm="1">
        <f t="array" ref="FN100">IF($X100="", "", IFERROR(INDEX($BN100:$EY100, $EZ100, MATCH(FN$8, $BN$2:$EY$2, 0)), ""))</f>
        <v/>
      </c>
      <c r="FO100" s="69" t="str" cm="1">
        <f t="array" ref="FO100">IF($X100="", "", IFERROR(INDEX($BN100:$EY100, $EZ100, MATCH(FO$8, $BN$2:$EY$2, 0)), ""))</f>
        <v/>
      </c>
      <c r="FP100" s="69" t="str" cm="1">
        <f t="array" ref="FP100">IF($X100="", "", IFERROR(INDEX($BN100:$EY100, $EZ100, MATCH(FP$8, $BN$2:$EY$2, 0)), ""))</f>
        <v/>
      </c>
      <c r="FQ100" s="69" t="str" cm="1">
        <f t="array" ref="FQ100">IF($X100="", "", IFERROR(INDEX($BN100:$EY100, $EZ100, MATCH(FQ$8, $BN$2:$EY$2, 0)), ""))</f>
        <v/>
      </c>
      <c r="FR100" s="69" t="str" cm="1">
        <f t="array" ref="FR100">IF($X100="", "", IFERROR(INDEX($BN100:$EY100, $EZ100, MATCH(FR$8, $BN$2:$EY$2, 0)), ""))</f>
        <v/>
      </c>
      <c r="FS100" s="69" t="str" cm="1">
        <f t="array" ref="FS100">IF($X100="", "", IFERROR(INDEX($BN100:$EY100, $EZ100, MATCH(FS$8, $BN$2:$EY$2, 0)), ""))</f>
        <v/>
      </c>
      <c r="FT100" s="69" t="str" cm="1">
        <f t="array" ref="FT100">IF($X100="", "", IFERROR(INDEX($BN100:$EY100, $EZ100, MATCH(FT$8, $BN$2:$EY$2, 0)), ""))</f>
        <v/>
      </c>
      <c r="FU100" s="69" t="str" cm="1">
        <f t="array" ref="FU100">IF($X100="", "", IFERROR(INDEX($BN100:$EY100, $EZ100, MATCH(FU$8, $BN$2:$EY$2, 0)), ""))</f>
        <v/>
      </c>
      <c r="FV100" s="69" t="str" cm="1">
        <f t="array" ref="FV100">IF($X100="", "", IFERROR(INDEX($BN100:$EY100, $EZ100, MATCH(FV$8, $BN$2:$EY$2, 0)), ""))</f>
        <v/>
      </c>
      <c r="FW100" s="69" t="str" cm="1">
        <f t="array" ref="FW100">IF($X100="", "", IFERROR(INDEX($BN100:$EY100, $EZ100, MATCH(FW$8, $BN$2:$EY$2, 0)), ""))</f>
        <v/>
      </c>
      <c r="FX100" s="69" t="str" cm="1">
        <f t="array" ref="FX100">IF($X100="", "", IFERROR(INDEX($BN100:$EY100, $EZ100, MATCH(FX$8, $BN$2:$EY$2, 0)), ""))</f>
        <v/>
      </c>
      <c r="FY100" s="69" t="str" cm="1">
        <f t="array" ref="FY100">IF($X100="", "", IFERROR(INDEX($BN100:$EY100, $EZ100, MATCH(FY$8, $BN$2:$EY$2, 0)), ""))</f>
        <v/>
      </c>
      <c r="FZ100" s="69" t="str" cm="1">
        <f t="array" ref="FZ100">IF($X100="", "", IFERROR(INDEX($BN100:$EY100, $EZ100, MATCH(FZ$8, $BN$2:$EY$2, 0)), ""))</f>
        <v/>
      </c>
      <c r="GA100" s="69" t="str" cm="1">
        <f t="array" ref="GA100">IF($X100="", "", IFERROR(INDEX($BN100:$EY100, $EZ100, MATCH(GA$8, $BN$2:$EY$2, 0)), ""))</f>
        <v/>
      </c>
      <c r="GB100" s="69" t="str" cm="1">
        <f t="array" ref="GB100">IF($X100="", "", IFERROR(INDEX($BN100:$EY100, $EZ100, MATCH(GB$8, $BN$2:$EY$2, 0)), ""))</f>
        <v/>
      </c>
      <c r="GC100" s="69" t="str" cm="1">
        <f t="array" ref="GC100">IF($X100="", "", IFERROR(INDEX($BN100:$EY100, $EZ100, MATCH(GC$8, $BN$2:$EY$2, 0)), ""))</f>
        <v/>
      </c>
      <c r="GD100" s="69" t="str" cm="1">
        <f t="array" ref="GD100">IF($X100="", "", IFERROR(INDEX($BN100:$EY100, $EZ100, MATCH(GD$8, $BN$2:$EY$2, 0)), ""))</f>
        <v/>
      </c>
      <c r="GE100" s="69" t="str" cm="1">
        <f t="array" ref="GE100">IF($X100="", "", IFERROR(INDEX($BN100:$EY100, $EZ100, MATCH(GE$8, $BN$2:$EY$2, 0)), ""))</f>
        <v/>
      </c>
      <c r="GF100" s="69" t="str" cm="1">
        <f t="array" ref="GF100">IF($X100="", "", IFERROR(INDEX($BN100:$EY100, $EZ100, MATCH(GF$8, $BN$2:$EY$2, 0)), ""))</f>
        <v/>
      </c>
      <c r="GG100" s="69" t="str" cm="1">
        <f t="array" ref="GG100">IF($X100="", "", IFERROR(INDEX($BN100:$EY100, $EZ100, MATCH(GG$8, $BN$2:$EY$2, 0)), ""))</f>
        <v/>
      </c>
      <c r="GH100" s="69" t="str" cm="1">
        <f t="array" ref="GH100">IF($X100="", "", IFERROR(INDEX($BN100:$EY100, $EZ100, MATCH(GH$8, $BN$2:$EY$2, 0)), ""))</f>
        <v/>
      </c>
      <c r="GI100" s="69" t="str" cm="1">
        <f t="array" ref="GI100">IF($X100="", "", IFERROR(INDEX($BN100:$EY100, $EZ100, MATCH(GI$8, $BN$2:$EY$2, 0)), ""))</f>
        <v/>
      </c>
      <c r="GJ100" s="69" t="str" cm="1">
        <f t="array" ref="GJ100">IF($X100="", "", IFERROR(INDEX($BN100:$EY100, $EZ100, MATCH(GJ$8, $BN$2:$EY$2, 0)), ""))</f>
        <v/>
      </c>
      <c r="GK100" s="69" t="str" cm="1">
        <f t="array" ref="GK100">IF($X100="", "", IFERROR(INDEX($BN100:$EY100, $EZ100, MATCH(GK$8, $BN$2:$EY$2, 0)), ""))</f>
        <v/>
      </c>
      <c r="GL100" s="69" t="str" cm="1">
        <f t="array" ref="GL100">IF($X100="", "", IFERROR(INDEX($BN100:$EY100, $EZ100, MATCH(GL$8, $BN$2:$EY$2, 0)), ""))</f>
        <v/>
      </c>
      <c r="GM100" s="69" t="str" cm="1">
        <f t="array" ref="GM100">IF($X100="", "", IFERROR(INDEX($BN100:$EY100, $EZ100, MATCH(GM$8, $BN$2:$EY$2, 0)), ""))</f>
        <v/>
      </c>
      <c r="GN100" s="69" t="str" cm="1">
        <f t="array" ref="GN100">IF($X100="", "", IFERROR(INDEX($BN100:$EY100, $EZ100, MATCH(GN$8, $BN$2:$EY$2, 0)), ""))</f>
        <v/>
      </c>
      <c r="GO100" s="69" t="str" cm="1">
        <f t="array" ref="GO100">IF($X100="", "", IFERROR(INDEX($BN100:$EY100, $EZ100, MATCH(GO$8, $BN$2:$EY$2, 0)), ""))</f>
        <v/>
      </c>
      <c r="GP100" s="69" t="str" cm="1">
        <f t="array" ref="GP100">IF($X100="", "", IFERROR(INDEX($BN100:$EY100, $EZ100, MATCH(GP$8, $BN$2:$EY$2, 0)), ""))</f>
        <v/>
      </c>
      <c r="GQ100" s="69" t="str" cm="1">
        <f t="array" ref="GQ100">IF($X100="", "", IFERROR(INDEX($BN100:$EY100, $EZ100, MATCH(GQ$8, $BN$2:$EY$2, 0)), ""))</f>
        <v/>
      </c>
      <c r="GR100" s="69" t="str" cm="1">
        <f t="array" ref="GR100">IF($X100="", "", IFERROR(INDEX($BN100:$EY100, $EZ100, MATCH(GR$8, $BN$2:$EY$2, 0)), ""))</f>
        <v/>
      </c>
      <c r="GS100" s="69" t="str" cm="1">
        <f t="array" ref="GS100">IF($X100="", "", IFERROR(INDEX($BN100:$EY100, $EZ100, MATCH(GS$8, $BN$2:$EY$2, 0)), ""))</f>
        <v/>
      </c>
      <c r="GT100" s="69" t="str" cm="1">
        <f t="array" ref="GT100">IF($X100="", "", IFERROR(INDEX($BN100:$EY100, $EZ100, MATCH(GT$8, $BN$2:$EY$2, 0)), ""))</f>
        <v/>
      </c>
      <c r="GU100" s="69" t="str" cm="1">
        <f t="array" ref="GU100">IF($X100="", "", IFERROR(INDEX($BN100:$EY100, $EZ100, MATCH(GU$8, $BN$2:$EY$2, 0)), ""))</f>
        <v/>
      </c>
      <c r="GV100" s="69" t="str" cm="1">
        <f t="array" ref="GV100">IF($X100="", "", IFERROR(INDEX($BN100:$EY100, $EZ100, MATCH(GV$8, $BN$2:$EY$2, 0)), ""))</f>
        <v/>
      </c>
      <c r="GW100" s="69" t="str" cm="1">
        <f t="array" ref="GW100">IF($X100="", "", IFERROR(INDEX($BN100:$EY100, $EZ100, MATCH(GW$8, $BN$2:$EY$2, 0)), ""))</f>
        <v/>
      </c>
      <c r="GX100" s="69" t="str" cm="1">
        <f t="array" ref="GX100">IF($X100="", "", IFERROR(INDEX($BN100:$EY100, $EZ100, MATCH(GX$8, $BN$2:$EY$2, 0)), ""))</f>
        <v/>
      </c>
      <c r="GY100" s="69" t="str" cm="1">
        <f t="array" ref="GY100">IF($X100="", "", IFERROR(INDEX($BN100:$EY100, $EZ100, MATCH(GY$8, $BN$2:$EY$2, 0)), ""))</f>
        <v/>
      </c>
      <c r="GZ100" s="69" t="str" cm="1">
        <f t="array" ref="GZ100">IF($X100="", "", IFERROR(INDEX($BN100:$EY100, $EZ100, MATCH(GZ$8, $BN$2:$EY$2, 0)), ""))</f>
        <v/>
      </c>
      <c r="HA100" s="69" t="str" cm="1">
        <f t="array" ref="HA100">IF($X100="", "", IFERROR(INDEX($BN100:$EY100, $EZ100, MATCH(HA$8, $BN$2:$EY$2, 0)), ""))</f>
        <v/>
      </c>
      <c r="HB100" s="69" t="str" cm="1">
        <f t="array" ref="HB100">IF($X100="", "", IFERROR(INDEX($BN100:$EY100, $EZ100, MATCH(HB$8, $BN$2:$EY$2, 0)), ""))</f>
        <v/>
      </c>
      <c r="HC100" s="69" t="str" cm="1">
        <f t="array" ref="HC100">IF($X100="", "", IFERROR(INDEX($BN100:$EY100, $EZ100, MATCH(HC$8, $BN$2:$EY$2, 0)), ""))</f>
        <v/>
      </c>
      <c r="HD100" s="69" t="str" cm="1">
        <f t="array" ref="HD100">IF($X100="", "", IFERROR(INDEX($BN100:$EY100, $EZ100, MATCH(HD$8, $BN$2:$EY$2, 0)), ""))</f>
        <v/>
      </c>
      <c r="HE100" s="69" t="str" cm="1">
        <f t="array" ref="HE100">IF($X100="", "", IFERROR(INDEX($BN100:$EY100, $EZ100, MATCH(HE$8, $BN$2:$EY$2, 0)), ""))</f>
        <v/>
      </c>
      <c r="HF100" s="69" t="str" cm="1">
        <f t="array" ref="HF100">IF($X100="", "", IFERROR(INDEX($BN100:$EY100, $EZ100, MATCH(HF$8, $BN$2:$EY$2, 0)), ""))</f>
        <v/>
      </c>
      <c r="HG100" s="69" t="str" cm="1">
        <f t="array" ref="HG100">IF($X100="", "", IFERROR(INDEX($BN100:$EY100, $EZ100, MATCH(HG$8, $BN$2:$EY$2, 0)), ""))</f>
        <v/>
      </c>
      <c r="HH100" s="69" t="str" cm="1">
        <f t="array" ref="HH100">IF($X100="", "", IFERROR(INDEX($BN100:$EY100, $EZ100, MATCH(HH$8, $BN$2:$EY$2, 0)), ""))</f>
        <v/>
      </c>
      <c r="HI100" s="69" t="str" cm="1">
        <f t="array" ref="HI100">IF($X100="", "", IFERROR(INDEX($BN100:$EY100, $EZ100, MATCH(HI$8, $BN$2:$EY$2, 0)), ""))</f>
        <v/>
      </c>
      <c r="HJ100" s="69" t="str" cm="1">
        <f t="array" ref="HJ100">IF($X100="", "", IFERROR(INDEX($BN100:$EY100, $EZ100, MATCH(HJ$8, $BN$2:$EY$2, 0)), ""))</f>
        <v/>
      </c>
      <c r="HK100" s="69" t="str" cm="1">
        <f t="array" ref="HK100">IF($X100="", "", IFERROR(INDEX($BN100:$EY100, $EZ100, MATCH(HK$8, $BN$2:$EY$2, 0)), ""))</f>
        <v/>
      </c>
      <c r="HL100" s="69" t="str" cm="1">
        <f t="array" ref="HL100">IF($X100="", "", IFERROR(INDEX($BN100:$EY100, $EZ100, MATCH(HL$8, $BN$2:$EY$2, 0)), ""))</f>
        <v/>
      </c>
      <c r="HM100" s="69" t="str" cm="1">
        <f t="array" ref="HM100">IF($X100="", "", IFERROR(INDEX($BN100:$EY100, $EZ100, MATCH(HM$8, $BN$2:$EY$2, 0)), ""))</f>
        <v/>
      </c>
      <c r="HN100" s="69" t="str" cm="1">
        <f t="array" ref="HN100">IF($X100="", "", IFERROR(INDEX($BN100:$EY100, $EZ100, MATCH(HN$8, $BN$2:$EY$2, 0)), ""))</f>
        <v/>
      </c>
      <c r="HO100" s="69" t="str" cm="1">
        <f t="array" ref="HO100">IF($X100="", "", IFERROR(INDEX($BN100:$EY100, $EZ100, MATCH(HO$8, $BN$2:$EY$2, 0)), ""))</f>
        <v/>
      </c>
      <c r="HP100" s="69" t="str" cm="1">
        <f t="array" ref="HP100">IF($X100="", "", IFERROR(INDEX($BN100:$EY100, $EZ100, MATCH(HP$8, $BN$2:$EY$2, 0)), ""))</f>
        <v/>
      </c>
      <c r="HQ100" s="69" t="str" cm="1">
        <f t="array" ref="HQ100">IF($X100="", "", IFERROR(INDEX($BN100:$EY100, $EZ100, MATCH(HQ$8, $BN$2:$EY$2, 0)), ""))</f>
        <v/>
      </c>
      <c r="HR100" s="70" t="str" cm="1">
        <f t="array" ref="HR100">IF($X100="", "", IFERROR(INDEX($BN100:$EY100, $EZ100, MATCH(HR$8, $BN$2:$EY$2, 0)), ""))</f>
        <v/>
      </c>
      <c r="HT100" s="8" t="str" cm="1">
        <f t="array" ref="HT100">IFERROR(INDEX($FA$6:$HR$6, $HS$6, MATCH(MIN($FA100:$HR100), $FA100:$HR100, 0)), "")</f>
        <v/>
      </c>
      <c r="HV100" s="8" t="str" cm="1">
        <f t="array" ref="HV100">IFERROR(INDEX(Trainers!$I$11:$I$20, MATCH(IFERROR(INDEX($FA$7:$HR$7, $HS$6, MATCH(MIN($FA100:$HR100), $FA100:$HR100, 0)), ""), Trainers!$AB$11:$AB$20, 0)), "")</f>
        <v/>
      </c>
      <c r="HX100" s="81" t="str">
        <f t="shared" si="167"/>
        <v/>
      </c>
      <c r="HY100" s="88" t="str">
        <f t="shared" si="168"/>
        <v/>
      </c>
      <c r="HZ100" s="81" t="str">
        <f t="shared" si="167"/>
        <v/>
      </c>
      <c r="IA100" s="88" t="str">
        <f t="shared" si="168"/>
        <v/>
      </c>
      <c r="IB100" s="81" t="str">
        <f t="shared" si="167"/>
        <v/>
      </c>
      <c r="IC100" s="88" t="str">
        <f t="shared" si="168"/>
        <v/>
      </c>
      <c r="ID100" s="81" t="str">
        <f t="shared" si="167"/>
        <v/>
      </c>
      <c r="IE100" s="88" t="str">
        <f t="shared" si="168"/>
        <v/>
      </c>
      <c r="IF100" s="81" t="str">
        <f t="shared" si="167"/>
        <v/>
      </c>
      <c r="IG100" s="88" t="str">
        <f t="shared" si="168"/>
        <v/>
      </c>
      <c r="IH100" s="81" t="str">
        <f t="shared" si="167"/>
        <v/>
      </c>
      <c r="II100" s="88" t="str">
        <f t="shared" si="168"/>
        <v/>
      </c>
      <c r="IJ100" s="81" t="str">
        <f t="shared" si="167"/>
        <v/>
      </c>
      <c r="IK100" s="88" t="str">
        <f t="shared" si="168"/>
        <v/>
      </c>
      <c r="IL100" s="81" t="str">
        <f t="shared" si="167"/>
        <v/>
      </c>
      <c r="IM100" s="88" t="str">
        <f t="shared" si="168"/>
        <v/>
      </c>
      <c r="IN100" s="81" t="str">
        <f t="shared" si="281"/>
        <v/>
      </c>
      <c r="IO100" s="88" t="str">
        <f t="shared" si="282"/>
        <v/>
      </c>
      <c r="IP100" s="81" t="str">
        <f t="shared" si="281"/>
        <v/>
      </c>
      <c r="IQ100" s="88" t="str">
        <f t="shared" si="282"/>
        <v/>
      </c>
      <c r="IS100" s="81" t="str" cm="1">
        <f t="array" ref="IS100">IF($X100="", "", IFERROR(INDEX($HX$3:$IQ$3, $IR$3, MATCH(IS$10, $HX100:$IQ100, 0)), ""))</f>
        <v/>
      </c>
      <c r="IT100" s="89" t="str" cm="1">
        <f t="array" ref="IT100">IF($X100="", "", IFERROR(INDEX($HX$3:$IQ$3, $IR$3, MATCH(IT$10, $HX100:$IQ100, 0)), ""))</f>
        <v/>
      </c>
      <c r="IU100" s="89" t="str" cm="1">
        <f t="array" ref="IU100">IF($X100="", "", IFERROR(INDEX($HX$3:$IQ$3, $IR$3, MATCH(IU$10, $HX100:$IQ100, 0)), ""))</f>
        <v/>
      </c>
      <c r="IV100" s="8" t="str">
        <f t="shared" si="269"/>
        <v/>
      </c>
      <c r="IX100" s="8" t="str">
        <f t="shared" si="270"/>
        <v/>
      </c>
      <c r="IZ100" s="8" t="str">
        <f>IF($BL100="", "", IFERROR(INDEX(Trainers!$AB$11:$AB$20, MATCH($BL100, Trainers!$I$11:$I$20, 0)), ""))</f>
        <v/>
      </c>
      <c r="JA100" s="78" t="str">
        <f t="shared" si="271"/>
        <v/>
      </c>
      <c r="JB100" s="8" t="str" cm="1">
        <f t="array" ref="JB100">IFERROR(INDEX($BN$7:$EY$7, $BM$7, MATCH(CONCATENATE($IZ100, " - ", $BJ100), $BN$2:$EY$2, 0)), "")</f>
        <v/>
      </c>
      <c r="JC100" s="8" t="str">
        <f t="shared" si="272"/>
        <v/>
      </c>
      <c r="JE100" s="8" t="str">
        <f>IF($HV100="", "", IFERROR(INDEX(Trainers!$AB$11:$AB$20, MATCH($HV100, Trainers!$I$11:$I$20, 0)), ""))</f>
        <v/>
      </c>
      <c r="JF100" s="78" t="str" cm="1">
        <f t="array" ref="JF100">IF(IFERROR(INDEX($F100:$L100, $Y100, MATCH($HT100, $F$9:$L$9, 0)), "")="", "", IFERROR(INDEX($F100:$L100, $Y100, MATCH($HT100, $F$9:$L$9, 0)), ""))</f>
        <v/>
      </c>
      <c r="JG100" s="8" t="str" cm="1">
        <f t="array" ref="JG100">IFERROR(INDEX($BN$7:$EY$7, $BM$7, MATCH(CONCATENATE($JE100, " - ", $HT100), $BN$2:$EY$2, 0)), "")</f>
        <v/>
      </c>
      <c r="JH100" s="8" t="str">
        <f t="shared" si="273"/>
        <v/>
      </c>
    </row>
    <row r="101" spans="1:268" x14ac:dyDescent="0.25">
      <c r="A101" s="2"/>
      <c r="B101" s="20"/>
      <c r="C101" s="21"/>
      <c r="D101" s="38"/>
      <c r="E101" s="22"/>
      <c r="F101" s="22"/>
      <c r="G101" s="22"/>
      <c r="H101" s="22"/>
      <c r="I101" s="22"/>
      <c r="J101" s="22"/>
      <c r="K101" s="22"/>
      <c r="L101" s="23"/>
      <c r="M101" s="2"/>
      <c r="N101" s="101" t="str">
        <f t="shared" si="194"/>
        <v/>
      </c>
      <c r="O101" s="2"/>
      <c r="P101" s="62"/>
      <c r="Q101" s="62"/>
      <c r="R101" s="62"/>
      <c r="X101" s="8" t="str">
        <f t="shared" si="195"/>
        <v/>
      </c>
      <c r="Z101" s="8" t="str">
        <f t="shared" si="184"/>
        <v/>
      </c>
      <c r="AA101" s="8" t="str">
        <f t="shared" si="185"/>
        <v/>
      </c>
      <c r="AB101" s="8" t="str">
        <f t="shared" si="186"/>
        <v/>
      </c>
      <c r="AC101" s="8" t="str">
        <f t="shared" si="274"/>
        <v/>
      </c>
      <c r="AD101" s="8" t="str">
        <f t="shared" si="275"/>
        <v/>
      </c>
      <c r="AE101" s="8" t="str">
        <f t="shared" si="276"/>
        <v/>
      </c>
      <c r="AF101" s="8" t="str">
        <f t="shared" si="277"/>
        <v/>
      </c>
      <c r="AG101" s="8" t="str">
        <f t="shared" si="278"/>
        <v/>
      </c>
      <c r="AH101" s="8" t="str">
        <f t="shared" si="279"/>
        <v/>
      </c>
      <c r="AI101" s="8" t="str">
        <f t="shared" si="280"/>
        <v/>
      </c>
      <c r="AJ101" s="8" t="str">
        <f t="shared" si="178"/>
        <v/>
      </c>
      <c r="AL101" s="68" t="str">
        <f t="shared" si="187"/>
        <v/>
      </c>
      <c r="AM101" s="69" t="str">
        <f t="shared" si="188"/>
        <v/>
      </c>
      <c r="AN101" s="69" t="str">
        <f t="shared" si="189"/>
        <v/>
      </c>
      <c r="AO101" s="69" t="str">
        <f t="shared" si="190"/>
        <v/>
      </c>
      <c r="AP101" s="69" t="str">
        <f t="shared" si="191"/>
        <v/>
      </c>
      <c r="AQ101" s="69" t="str">
        <f t="shared" si="192"/>
        <v/>
      </c>
      <c r="AR101" s="70" t="str">
        <f t="shared" si="193"/>
        <v/>
      </c>
      <c r="AT101" s="68" t="str">
        <f>IF($D101="", "", IFERROR(INDEX('Training Positions'!C$11:C$30, MATCH($D101, 'Training Positions'!$B$11:$B$30, 0)), ""))</f>
        <v/>
      </c>
      <c r="AU101" s="69" t="str">
        <f>IF($D101="", "", IFERROR(INDEX('Training Positions'!D$11:D$30, MATCH($D101, 'Training Positions'!$B$11:$B$30, 0)), ""))</f>
        <v/>
      </c>
      <c r="AV101" s="69" t="str">
        <f>IF($D101="", "", IFERROR(INDEX('Training Positions'!E$11:E$30, MATCH($D101, 'Training Positions'!$B$11:$B$30, 0)), ""))</f>
        <v/>
      </c>
      <c r="AW101" s="69" t="str">
        <f>IF($D101="", "", IFERROR(INDEX('Training Positions'!F$11:F$30, MATCH($D101, 'Training Positions'!$B$11:$B$30, 0)), ""))</f>
        <v/>
      </c>
      <c r="AX101" s="69" t="str">
        <f>IF($D101="", "", IFERROR(INDEX('Training Positions'!G$11:G$30, MATCH($D101, 'Training Positions'!$B$11:$B$30, 0)), ""))</f>
        <v/>
      </c>
      <c r="AY101" s="69" t="str">
        <f>IF($D101="", "", IFERROR(INDEX('Training Positions'!H$11:H$30, MATCH($D101, 'Training Positions'!$B$11:$B$30, 0)), ""))</f>
        <v/>
      </c>
      <c r="AZ101" s="70" t="str">
        <f>IF($D101="", "", IFERROR(INDEX('Training Positions'!I$11:I$30, MATCH($D101, 'Training Positions'!$B$11:$B$30, 0)), ""))</f>
        <v/>
      </c>
      <c r="BB101" s="68" t="str">
        <f t="shared" si="183"/>
        <v/>
      </c>
      <c r="BC101" s="69" t="str">
        <f t="shared" si="183"/>
        <v/>
      </c>
      <c r="BD101" s="69" t="str">
        <f t="shared" si="182"/>
        <v/>
      </c>
      <c r="BE101" s="69" t="str">
        <f t="shared" si="182"/>
        <v/>
      </c>
      <c r="BF101" s="69" t="str">
        <f t="shared" si="182"/>
        <v/>
      </c>
      <c r="BG101" s="69" t="str">
        <f t="shared" si="182"/>
        <v/>
      </c>
      <c r="BH101" s="70" t="str">
        <f t="shared" si="182"/>
        <v/>
      </c>
      <c r="BJ101" s="8" t="str" cm="1">
        <f t="array" ref="BJ101">IF($X101="", "", IFERROR(INDEX($BB$10:$BH$10, $BA$10, MATCH(MIN($BB101:$BH101), $BB101:$BH101, 0)), ""))</f>
        <v/>
      </c>
      <c r="BK101" s="78" t="str">
        <f t="shared" si="196"/>
        <v/>
      </c>
      <c r="BL101" s="8" t="str">
        <f>IF($IX101="", "", IFERROR(INDEX(Trainers!$I$11:$I$20, MATCH($IX101, Trainers!$AB$11:$AB$20, 0)), ""))</f>
        <v/>
      </c>
      <c r="BN101" s="68" t="str" cm="1">
        <f t="array" ref="BN101">IF(OR($X101="", BN$7=""), "", IFERROR(IF(IFERROR(INDEX($F101:$L101, $BM101, MATCH(BN$6, $F$9:$L$9, 0)), "")&gt;BN$7, "", IFERROR(INDEX($BB101:$BH101, $BM101, MATCH(BN$6, $BB$10:$BH$10, 0)), "")), ""))</f>
        <v/>
      </c>
      <c r="BO101" s="70" t="str" cm="1">
        <f t="array" ref="BO101">IF(OR($X101="", BO$7=""), "", IFERROR(IF(IFERROR(INDEX($F101:$L101, $BM101, MATCH(BO$6, $F$9:$L$9, 0)), "")&gt;BO$7, "", IFERROR(INDEX($BB101:$BH101, $BM101, MATCH(BO$6, $BB$10:$BH$10, 0)), "")), ""))</f>
        <v/>
      </c>
      <c r="BP101" s="68" t="str">
        <f t="shared" si="197"/>
        <v/>
      </c>
      <c r="BQ101" s="69" t="str">
        <f t="shared" si="198"/>
        <v/>
      </c>
      <c r="BR101" s="69" t="str">
        <f t="shared" si="199"/>
        <v/>
      </c>
      <c r="BS101" s="69" t="str">
        <f t="shared" si="200"/>
        <v/>
      </c>
      <c r="BT101" s="69" t="str">
        <f t="shared" si="201"/>
        <v/>
      </c>
      <c r="BU101" s="69" t="str">
        <f t="shared" si="202"/>
        <v/>
      </c>
      <c r="BV101" s="70" t="str">
        <f t="shared" si="203"/>
        <v/>
      </c>
      <c r="BW101" s="68" t="str" cm="1">
        <f t="array" ref="BW101">IF(OR($X101="", BW$7=""), "", IFERROR(IF(IFERROR(INDEX($F101:$L101, $BM101, MATCH(BW$6, $F$9:$L$9, 0)), "")&gt;BW$7, "", IFERROR(INDEX($BB101:$BH101, $BM101, MATCH(BW$6, $BB$10:$BH$10, 0)), "")), ""))</f>
        <v/>
      </c>
      <c r="BX101" s="70" t="str" cm="1">
        <f t="array" ref="BX101">IF(OR($X101="", BX$7=""), "", IFERROR(IF(IFERROR(INDEX($F101:$L101, $BM101, MATCH(BX$6, $F$9:$L$9, 0)), "")&gt;BX$7, "", IFERROR(INDEX($BB101:$BH101, $BM101, MATCH(BX$6, $BB$10:$BH$10, 0)), "")), ""))</f>
        <v/>
      </c>
      <c r="BY101" s="68" t="str">
        <f t="shared" si="204"/>
        <v/>
      </c>
      <c r="BZ101" s="69" t="str">
        <f t="shared" si="205"/>
        <v/>
      </c>
      <c r="CA101" s="69" t="str">
        <f t="shared" si="206"/>
        <v/>
      </c>
      <c r="CB101" s="69" t="str">
        <f t="shared" si="207"/>
        <v/>
      </c>
      <c r="CC101" s="69" t="str">
        <f t="shared" si="208"/>
        <v/>
      </c>
      <c r="CD101" s="69" t="str">
        <f t="shared" si="209"/>
        <v/>
      </c>
      <c r="CE101" s="70" t="str">
        <f t="shared" si="210"/>
        <v/>
      </c>
      <c r="CF101" s="68" t="str" cm="1">
        <f t="array" ref="CF101">IF(OR($X101="", CF$7=""), "", IFERROR(IF(IFERROR(INDEX($F101:$L101, $BM101, MATCH(CF$6, $F$9:$L$9, 0)), "")&gt;CF$7, "", IFERROR(INDEX($BB101:$BH101, $BM101, MATCH(CF$6, $BB$10:$BH$10, 0)), "")), ""))</f>
        <v/>
      </c>
      <c r="CG101" s="70" t="str" cm="1">
        <f t="array" ref="CG101">IF(OR($X101="", CG$7=""), "", IFERROR(IF(IFERROR(INDEX($F101:$L101, $BM101, MATCH(CG$6, $F$9:$L$9, 0)), "")&gt;CG$7, "", IFERROR(INDEX($BB101:$BH101, $BM101, MATCH(CG$6, $BB$10:$BH$10, 0)), "")), ""))</f>
        <v/>
      </c>
      <c r="CH101" s="68" t="str">
        <f t="shared" si="211"/>
        <v/>
      </c>
      <c r="CI101" s="69" t="str">
        <f t="shared" si="212"/>
        <v/>
      </c>
      <c r="CJ101" s="69" t="str">
        <f t="shared" si="213"/>
        <v/>
      </c>
      <c r="CK101" s="69" t="str">
        <f t="shared" si="214"/>
        <v/>
      </c>
      <c r="CL101" s="69" t="str">
        <f t="shared" si="215"/>
        <v/>
      </c>
      <c r="CM101" s="69" t="str">
        <f t="shared" si="216"/>
        <v/>
      </c>
      <c r="CN101" s="70" t="str">
        <f t="shared" si="217"/>
        <v/>
      </c>
      <c r="CO101" s="68" t="str" cm="1">
        <f t="array" ref="CO101">IF(OR($X101="", CO$7=""), "", IFERROR(IF(IFERROR(INDEX($F101:$L101, $BM101, MATCH(CO$6, $F$9:$L$9, 0)), "")&gt;CO$7, "", IFERROR(INDEX($BB101:$BH101, $BM101, MATCH(CO$6, $BB$10:$BH$10, 0)), "")), ""))</f>
        <v/>
      </c>
      <c r="CP101" s="70" t="str" cm="1">
        <f t="array" ref="CP101">IF(OR($X101="", CP$7=""), "", IFERROR(IF(IFERROR(INDEX($F101:$L101, $BM101, MATCH(CP$6, $F$9:$L$9, 0)), "")&gt;CP$7, "", IFERROR(INDEX($BB101:$BH101, $BM101, MATCH(CP$6, $BB$10:$BH$10, 0)), "")), ""))</f>
        <v/>
      </c>
      <c r="CQ101" s="68" t="str">
        <f t="shared" si="218"/>
        <v/>
      </c>
      <c r="CR101" s="69" t="str">
        <f t="shared" si="219"/>
        <v/>
      </c>
      <c r="CS101" s="69" t="str">
        <f t="shared" si="220"/>
        <v/>
      </c>
      <c r="CT101" s="69" t="str">
        <f t="shared" si="221"/>
        <v/>
      </c>
      <c r="CU101" s="69" t="str">
        <f t="shared" si="222"/>
        <v/>
      </c>
      <c r="CV101" s="69" t="str">
        <f t="shared" si="223"/>
        <v/>
      </c>
      <c r="CW101" s="70" t="str">
        <f t="shared" si="224"/>
        <v/>
      </c>
      <c r="CX101" s="68" t="str" cm="1">
        <f t="array" ref="CX101">IF(OR($X101="", CX$7=""), "", IFERROR(IF(IFERROR(INDEX($F101:$L101, $BM101, MATCH(CX$6, $F$9:$L$9, 0)), "")&gt;CX$7, "", IFERROR(INDEX($BB101:$BH101, $BM101, MATCH(CX$6, $BB$10:$BH$10, 0)), "")), ""))</f>
        <v/>
      </c>
      <c r="CY101" s="70" t="str" cm="1">
        <f t="array" ref="CY101">IF(OR($X101="", CY$7=""), "", IFERROR(IF(IFERROR(INDEX($F101:$L101, $BM101, MATCH(CY$6, $F$9:$L$9, 0)), "")&gt;CY$7, "", IFERROR(INDEX($BB101:$BH101, $BM101, MATCH(CY$6, $BB$10:$BH$10, 0)), "")), ""))</f>
        <v/>
      </c>
      <c r="CZ101" s="68" t="str">
        <f t="shared" si="225"/>
        <v/>
      </c>
      <c r="DA101" s="69" t="str">
        <f t="shared" si="226"/>
        <v/>
      </c>
      <c r="DB101" s="69" t="str">
        <f t="shared" si="227"/>
        <v/>
      </c>
      <c r="DC101" s="69" t="str">
        <f t="shared" si="228"/>
        <v/>
      </c>
      <c r="DD101" s="69" t="str">
        <f t="shared" si="229"/>
        <v/>
      </c>
      <c r="DE101" s="69" t="str">
        <f t="shared" si="230"/>
        <v/>
      </c>
      <c r="DF101" s="70" t="str">
        <f t="shared" si="231"/>
        <v/>
      </c>
      <c r="DG101" s="68" t="str" cm="1">
        <f t="array" ref="DG101">IF(OR($X101="", DG$7=""), "", IFERROR(IF(IFERROR(INDEX($F101:$L101, $BM101, MATCH(DG$6, $F$9:$L$9, 0)), "")&gt;DG$7, "", IFERROR(INDEX($BB101:$BH101, $BM101, MATCH(DG$6, $BB$10:$BH$10, 0)), "")), ""))</f>
        <v/>
      </c>
      <c r="DH101" s="70" t="str" cm="1">
        <f t="array" ref="DH101">IF(OR($X101="", DH$7=""), "", IFERROR(IF(IFERROR(INDEX($F101:$L101, $BM101, MATCH(DH$6, $F$9:$L$9, 0)), "")&gt;DH$7, "", IFERROR(INDEX($BB101:$BH101, $BM101, MATCH(DH$6, $BB$10:$BH$10, 0)), "")), ""))</f>
        <v/>
      </c>
      <c r="DI101" s="68" t="str">
        <f t="shared" si="232"/>
        <v/>
      </c>
      <c r="DJ101" s="69" t="str">
        <f t="shared" si="233"/>
        <v/>
      </c>
      <c r="DK101" s="69" t="str">
        <f t="shared" si="234"/>
        <v/>
      </c>
      <c r="DL101" s="69" t="str">
        <f t="shared" si="235"/>
        <v/>
      </c>
      <c r="DM101" s="69" t="str">
        <f t="shared" si="236"/>
        <v/>
      </c>
      <c r="DN101" s="69" t="str">
        <f t="shared" si="237"/>
        <v/>
      </c>
      <c r="DO101" s="70" t="str">
        <f t="shared" si="238"/>
        <v/>
      </c>
      <c r="DP101" s="68" t="str" cm="1">
        <f t="array" ref="DP101">IF(OR($X101="", DP$7=""), "", IFERROR(IF(IFERROR(INDEX($F101:$L101, $BM101, MATCH(DP$6, $F$9:$L$9, 0)), "")&gt;DP$7, "", IFERROR(INDEX($BB101:$BH101, $BM101, MATCH(DP$6, $BB$10:$BH$10, 0)), "")), ""))</f>
        <v/>
      </c>
      <c r="DQ101" s="70" t="str" cm="1">
        <f t="array" ref="DQ101">IF(OR($X101="", DQ$7=""), "", IFERROR(IF(IFERROR(INDEX($F101:$L101, $BM101, MATCH(DQ$6, $F$9:$L$9, 0)), "")&gt;DQ$7, "", IFERROR(INDEX($BB101:$BH101, $BM101, MATCH(DQ$6, $BB$10:$BH$10, 0)), "")), ""))</f>
        <v/>
      </c>
      <c r="DR101" s="68" t="str">
        <f t="shared" si="239"/>
        <v/>
      </c>
      <c r="DS101" s="69" t="str">
        <f t="shared" si="240"/>
        <v/>
      </c>
      <c r="DT101" s="69" t="str">
        <f t="shared" si="241"/>
        <v/>
      </c>
      <c r="DU101" s="69" t="str">
        <f t="shared" si="242"/>
        <v/>
      </c>
      <c r="DV101" s="69" t="str">
        <f t="shared" si="243"/>
        <v/>
      </c>
      <c r="DW101" s="69" t="str">
        <f t="shared" si="244"/>
        <v/>
      </c>
      <c r="DX101" s="70" t="str">
        <f t="shared" si="245"/>
        <v/>
      </c>
      <c r="DY101" s="68" t="str" cm="1">
        <f t="array" ref="DY101">IF(OR($X101="", DY$7=""), "", IFERROR(IF(IFERROR(INDEX($F101:$L101, $BM101, MATCH(DY$6, $F$9:$L$9, 0)), "")&gt;DY$7, "", IFERROR(INDEX($BB101:$BH101, $BM101, MATCH(DY$6, $BB$10:$BH$10, 0)), "")), ""))</f>
        <v/>
      </c>
      <c r="DZ101" s="70" t="str" cm="1">
        <f t="array" ref="DZ101">IF(OR($X101="", DZ$7=""), "", IFERROR(IF(IFERROR(INDEX($F101:$L101, $BM101, MATCH(DZ$6, $F$9:$L$9, 0)), "")&gt;DZ$7, "", IFERROR(INDEX($BB101:$BH101, $BM101, MATCH(DZ$6, $BB$10:$BH$10, 0)), "")), ""))</f>
        <v/>
      </c>
      <c r="EA101" s="68" t="str">
        <f t="shared" si="246"/>
        <v/>
      </c>
      <c r="EB101" s="69" t="str">
        <f t="shared" si="247"/>
        <v/>
      </c>
      <c r="EC101" s="69" t="str">
        <f t="shared" si="248"/>
        <v/>
      </c>
      <c r="ED101" s="69" t="str">
        <f t="shared" si="249"/>
        <v/>
      </c>
      <c r="EE101" s="69" t="str">
        <f t="shared" si="250"/>
        <v/>
      </c>
      <c r="EF101" s="69" t="str">
        <f t="shared" si="251"/>
        <v/>
      </c>
      <c r="EG101" s="70" t="str">
        <f t="shared" si="252"/>
        <v/>
      </c>
      <c r="EH101" s="68" t="str" cm="1">
        <f t="array" ref="EH101">IF(OR($X101="", EH$7=""), "", IFERROR(IF(IFERROR(INDEX($F101:$L101, $BM101, MATCH(EH$6, $F$9:$L$9, 0)), "")&gt;EH$7, "", IFERROR(INDEX($BB101:$BH101, $BM101, MATCH(EH$6, $BB$10:$BH$10, 0)), "")), ""))</f>
        <v/>
      </c>
      <c r="EI101" s="70" t="str" cm="1">
        <f t="array" ref="EI101">IF(OR($X101="", EI$7=""), "", IFERROR(IF(IFERROR(INDEX($F101:$L101, $BM101, MATCH(EI$6, $F$9:$L$9, 0)), "")&gt;EI$7, "", IFERROR(INDEX($BB101:$BH101, $BM101, MATCH(EI$6, $BB$10:$BH$10, 0)), "")), ""))</f>
        <v/>
      </c>
      <c r="EJ101" s="68" t="str">
        <f t="shared" si="253"/>
        <v/>
      </c>
      <c r="EK101" s="69" t="str">
        <f t="shared" si="254"/>
        <v/>
      </c>
      <c r="EL101" s="69" t="str">
        <f t="shared" si="255"/>
        <v/>
      </c>
      <c r="EM101" s="69" t="str">
        <f t="shared" si="256"/>
        <v/>
      </c>
      <c r="EN101" s="69" t="str">
        <f t="shared" si="257"/>
        <v/>
      </c>
      <c r="EO101" s="69" t="str">
        <f t="shared" si="258"/>
        <v/>
      </c>
      <c r="EP101" s="70" t="str">
        <f t="shared" si="259"/>
        <v/>
      </c>
      <c r="EQ101" s="68" t="str" cm="1">
        <f t="array" ref="EQ101">IF(OR($X101="", EQ$7=""), "", IFERROR(IF(IFERROR(INDEX($F101:$L101, $BM101, MATCH(EQ$6, $F$9:$L$9, 0)), "")&gt;EQ$7, "", IFERROR(INDEX($BB101:$BH101, $BM101, MATCH(EQ$6, $BB$10:$BH$10, 0)), "")), ""))</f>
        <v/>
      </c>
      <c r="ER101" s="70" t="str" cm="1">
        <f t="array" ref="ER101">IF(OR($X101="", ER$7=""), "", IFERROR(IF(IFERROR(INDEX($F101:$L101, $BM101, MATCH(ER$6, $F$9:$L$9, 0)), "")&gt;ER$7, "", IFERROR(INDEX($BB101:$BH101, $BM101, MATCH(ER$6, $BB$10:$BH$10, 0)), "")), ""))</f>
        <v/>
      </c>
      <c r="ES101" s="68" t="str">
        <f t="shared" si="260"/>
        <v/>
      </c>
      <c r="ET101" s="69" t="str">
        <f t="shared" si="261"/>
        <v/>
      </c>
      <c r="EU101" s="69" t="str">
        <f t="shared" si="262"/>
        <v/>
      </c>
      <c r="EV101" s="69" t="str">
        <f t="shared" si="263"/>
        <v/>
      </c>
      <c r="EW101" s="69" t="str">
        <f t="shared" si="264"/>
        <v/>
      </c>
      <c r="EX101" s="69" t="str">
        <f t="shared" si="265"/>
        <v/>
      </c>
      <c r="EY101" s="70" t="str">
        <f t="shared" si="266"/>
        <v/>
      </c>
      <c r="FA101" s="68" t="str" cm="1">
        <f t="array" ref="FA101">IF($X101="", "", IFERROR(INDEX($BN101:$EY101, $EZ101, MATCH(FA$8, $BN$2:$EY$2, 0)), ""))</f>
        <v/>
      </c>
      <c r="FB101" s="69" t="str" cm="1">
        <f t="array" ref="FB101">IF($X101="", "", IFERROR(INDEX($BN101:$EY101, $EZ101, MATCH(FB$8, $BN$2:$EY$2, 0)), ""))</f>
        <v/>
      </c>
      <c r="FC101" s="69" t="str" cm="1">
        <f t="array" ref="FC101">IF($X101="", "", IFERROR(INDEX($BN101:$EY101, $EZ101, MATCH(FC$8, $BN$2:$EY$2, 0)), ""))</f>
        <v/>
      </c>
      <c r="FD101" s="69" t="str" cm="1">
        <f t="array" ref="FD101">IF($X101="", "", IFERROR(INDEX($BN101:$EY101, $EZ101, MATCH(FD$8, $BN$2:$EY$2, 0)), ""))</f>
        <v/>
      </c>
      <c r="FE101" s="69" t="str" cm="1">
        <f t="array" ref="FE101">IF($X101="", "", IFERROR(INDEX($BN101:$EY101, $EZ101, MATCH(FE$8, $BN$2:$EY$2, 0)), ""))</f>
        <v/>
      </c>
      <c r="FF101" s="69" t="str" cm="1">
        <f t="array" ref="FF101">IF($X101="", "", IFERROR(INDEX($BN101:$EY101, $EZ101, MATCH(FF$8, $BN$2:$EY$2, 0)), ""))</f>
        <v/>
      </c>
      <c r="FG101" s="69" t="str" cm="1">
        <f t="array" ref="FG101">IF($X101="", "", IFERROR(INDEX($BN101:$EY101, $EZ101, MATCH(FG$8, $BN$2:$EY$2, 0)), ""))</f>
        <v/>
      </c>
      <c r="FH101" s="69" t="str" cm="1">
        <f t="array" ref="FH101">IF($X101="", "", IFERROR(INDEX($BN101:$EY101, $EZ101, MATCH(FH$8, $BN$2:$EY$2, 0)), ""))</f>
        <v/>
      </c>
      <c r="FI101" s="69" t="str" cm="1">
        <f t="array" ref="FI101">IF($X101="", "", IFERROR(INDEX($BN101:$EY101, $EZ101, MATCH(FI$8, $BN$2:$EY$2, 0)), ""))</f>
        <v/>
      </c>
      <c r="FJ101" s="69" t="str" cm="1">
        <f t="array" ref="FJ101">IF($X101="", "", IFERROR(INDEX($BN101:$EY101, $EZ101, MATCH(FJ$8, $BN$2:$EY$2, 0)), ""))</f>
        <v/>
      </c>
      <c r="FK101" s="69" t="str" cm="1">
        <f t="array" ref="FK101">IF($X101="", "", IFERROR(INDEX($BN101:$EY101, $EZ101, MATCH(FK$8, $BN$2:$EY$2, 0)), ""))</f>
        <v/>
      </c>
      <c r="FL101" s="69" t="str" cm="1">
        <f t="array" ref="FL101">IF($X101="", "", IFERROR(INDEX($BN101:$EY101, $EZ101, MATCH(FL$8, $BN$2:$EY$2, 0)), ""))</f>
        <v/>
      </c>
      <c r="FM101" s="69" t="str" cm="1">
        <f t="array" ref="FM101">IF($X101="", "", IFERROR(INDEX($BN101:$EY101, $EZ101, MATCH(FM$8, $BN$2:$EY$2, 0)), ""))</f>
        <v/>
      </c>
      <c r="FN101" s="69" t="str" cm="1">
        <f t="array" ref="FN101">IF($X101="", "", IFERROR(INDEX($BN101:$EY101, $EZ101, MATCH(FN$8, $BN$2:$EY$2, 0)), ""))</f>
        <v/>
      </c>
      <c r="FO101" s="69" t="str" cm="1">
        <f t="array" ref="FO101">IF($X101="", "", IFERROR(INDEX($BN101:$EY101, $EZ101, MATCH(FO$8, $BN$2:$EY$2, 0)), ""))</f>
        <v/>
      </c>
      <c r="FP101" s="69" t="str" cm="1">
        <f t="array" ref="FP101">IF($X101="", "", IFERROR(INDEX($BN101:$EY101, $EZ101, MATCH(FP$8, $BN$2:$EY$2, 0)), ""))</f>
        <v/>
      </c>
      <c r="FQ101" s="69" t="str" cm="1">
        <f t="array" ref="FQ101">IF($X101="", "", IFERROR(INDEX($BN101:$EY101, $EZ101, MATCH(FQ$8, $BN$2:$EY$2, 0)), ""))</f>
        <v/>
      </c>
      <c r="FR101" s="69" t="str" cm="1">
        <f t="array" ref="FR101">IF($X101="", "", IFERROR(INDEX($BN101:$EY101, $EZ101, MATCH(FR$8, $BN$2:$EY$2, 0)), ""))</f>
        <v/>
      </c>
      <c r="FS101" s="69" t="str" cm="1">
        <f t="array" ref="FS101">IF($X101="", "", IFERROR(INDEX($BN101:$EY101, $EZ101, MATCH(FS$8, $BN$2:$EY$2, 0)), ""))</f>
        <v/>
      </c>
      <c r="FT101" s="69" t="str" cm="1">
        <f t="array" ref="FT101">IF($X101="", "", IFERROR(INDEX($BN101:$EY101, $EZ101, MATCH(FT$8, $BN$2:$EY$2, 0)), ""))</f>
        <v/>
      </c>
      <c r="FU101" s="69" t="str" cm="1">
        <f t="array" ref="FU101">IF($X101="", "", IFERROR(INDEX($BN101:$EY101, $EZ101, MATCH(FU$8, $BN$2:$EY$2, 0)), ""))</f>
        <v/>
      </c>
      <c r="FV101" s="69" t="str" cm="1">
        <f t="array" ref="FV101">IF($X101="", "", IFERROR(INDEX($BN101:$EY101, $EZ101, MATCH(FV$8, $BN$2:$EY$2, 0)), ""))</f>
        <v/>
      </c>
      <c r="FW101" s="69" t="str" cm="1">
        <f t="array" ref="FW101">IF($X101="", "", IFERROR(INDEX($BN101:$EY101, $EZ101, MATCH(FW$8, $BN$2:$EY$2, 0)), ""))</f>
        <v/>
      </c>
      <c r="FX101" s="69" t="str" cm="1">
        <f t="array" ref="FX101">IF($X101="", "", IFERROR(INDEX($BN101:$EY101, $EZ101, MATCH(FX$8, $BN$2:$EY$2, 0)), ""))</f>
        <v/>
      </c>
      <c r="FY101" s="69" t="str" cm="1">
        <f t="array" ref="FY101">IF($X101="", "", IFERROR(INDEX($BN101:$EY101, $EZ101, MATCH(FY$8, $BN$2:$EY$2, 0)), ""))</f>
        <v/>
      </c>
      <c r="FZ101" s="69" t="str" cm="1">
        <f t="array" ref="FZ101">IF($X101="", "", IFERROR(INDEX($BN101:$EY101, $EZ101, MATCH(FZ$8, $BN$2:$EY$2, 0)), ""))</f>
        <v/>
      </c>
      <c r="GA101" s="69" t="str" cm="1">
        <f t="array" ref="GA101">IF($X101="", "", IFERROR(INDEX($BN101:$EY101, $EZ101, MATCH(GA$8, $BN$2:$EY$2, 0)), ""))</f>
        <v/>
      </c>
      <c r="GB101" s="69" t="str" cm="1">
        <f t="array" ref="GB101">IF($X101="", "", IFERROR(INDEX($BN101:$EY101, $EZ101, MATCH(GB$8, $BN$2:$EY$2, 0)), ""))</f>
        <v/>
      </c>
      <c r="GC101" s="69" t="str" cm="1">
        <f t="array" ref="GC101">IF($X101="", "", IFERROR(INDEX($BN101:$EY101, $EZ101, MATCH(GC$8, $BN$2:$EY$2, 0)), ""))</f>
        <v/>
      </c>
      <c r="GD101" s="69" t="str" cm="1">
        <f t="array" ref="GD101">IF($X101="", "", IFERROR(INDEX($BN101:$EY101, $EZ101, MATCH(GD$8, $BN$2:$EY$2, 0)), ""))</f>
        <v/>
      </c>
      <c r="GE101" s="69" t="str" cm="1">
        <f t="array" ref="GE101">IF($X101="", "", IFERROR(INDEX($BN101:$EY101, $EZ101, MATCH(GE$8, $BN$2:$EY$2, 0)), ""))</f>
        <v/>
      </c>
      <c r="GF101" s="69" t="str" cm="1">
        <f t="array" ref="GF101">IF($X101="", "", IFERROR(INDEX($BN101:$EY101, $EZ101, MATCH(GF$8, $BN$2:$EY$2, 0)), ""))</f>
        <v/>
      </c>
      <c r="GG101" s="69" t="str" cm="1">
        <f t="array" ref="GG101">IF($X101="", "", IFERROR(INDEX($BN101:$EY101, $EZ101, MATCH(GG$8, $BN$2:$EY$2, 0)), ""))</f>
        <v/>
      </c>
      <c r="GH101" s="69" t="str" cm="1">
        <f t="array" ref="GH101">IF($X101="", "", IFERROR(INDEX($BN101:$EY101, $EZ101, MATCH(GH$8, $BN$2:$EY$2, 0)), ""))</f>
        <v/>
      </c>
      <c r="GI101" s="69" t="str" cm="1">
        <f t="array" ref="GI101">IF($X101="", "", IFERROR(INDEX($BN101:$EY101, $EZ101, MATCH(GI$8, $BN$2:$EY$2, 0)), ""))</f>
        <v/>
      </c>
      <c r="GJ101" s="69" t="str" cm="1">
        <f t="array" ref="GJ101">IF($X101="", "", IFERROR(INDEX($BN101:$EY101, $EZ101, MATCH(GJ$8, $BN$2:$EY$2, 0)), ""))</f>
        <v/>
      </c>
      <c r="GK101" s="69" t="str" cm="1">
        <f t="array" ref="GK101">IF($X101="", "", IFERROR(INDEX($BN101:$EY101, $EZ101, MATCH(GK$8, $BN$2:$EY$2, 0)), ""))</f>
        <v/>
      </c>
      <c r="GL101" s="69" t="str" cm="1">
        <f t="array" ref="GL101">IF($X101="", "", IFERROR(INDEX($BN101:$EY101, $EZ101, MATCH(GL$8, $BN$2:$EY$2, 0)), ""))</f>
        <v/>
      </c>
      <c r="GM101" s="69" t="str" cm="1">
        <f t="array" ref="GM101">IF($X101="", "", IFERROR(INDEX($BN101:$EY101, $EZ101, MATCH(GM$8, $BN$2:$EY$2, 0)), ""))</f>
        <v/>
      </c>
      <c r="GN101" s="69" t="str" cm="1">
        <f t="array" ref="GN101">IF($X101="", "", IFERROR(INDEX($BN101:$EY101, $EZ101, MATCH(GN$8, $BN$2:$EY$2, 0)), ""))</f>
        <v/>
      </c>
      <c r="GO101" s="69" t="str" cm="1">
        <f t="array" ref="GO101">IF($X101="", "", IFERROR(INDEX($BN101:$EY101, $EZ101, MATCH(GO$8, $BN$2:$EY$2, 0)), ""))</f>
        <v/>
      </c>
      <c r="GP101" s="69" t="str" cm="1">
        <f t="array" ref="GP101">IF($X101="", "", IFERROR(INDEX($BN101:$EY101, $EZ101, MATCH(GP$8, $BN$2:$EY$2, 0)), ""))</f>
        <v/>
      </c>
      <c r="GQ101" s="69" t="str" cm="1">
        <f t="array" ref="GQ101">IF($X101="", "", IFERROR(INDEX($BN101:$EY101, $EZ101, MATCH(GQ$8, $BN$2:$EY$2, 0)), ""))</f>
        <v/>
      </c>
      <c r="GR101" s="69" t="str" cm="1">
        <f t="array" ref="GR101">IF($X101="", "", IFERROR(INDEX($BN101:$EY101, $EZ101, MATCH(GR$8, $BN$2:$EY$2, 0)), ""))</f>
        <v/>
      </c>
      <c r="GS101" s="69" t="str" cm="1">
        <f t="array" ref="GS101">IF($X101="", "", IFERROR(INDEX($BN101:$EY101, $EZ101, MATCH(GS$8, $BN$2:$EY$2, 0)), ""))</f>
        <v/>
      </c>
      <c r="GT101" s="69" t="str" cm="1">
        <f t="array" ref="GT101">IF($X101="", "", IFERROR(INDEX($BN101:$EY101, $EZ101, MATCH(GT$8, $BN$2:$EY$2, 0)), ""))</f>
        <v/>
      </c>
      <c r="GU101" s="69" t="str" cm="1">
        <f t="array" ref="GU101">IF($X101="", "", IFERROR(INDEX($BN101:$EY101, $EZ101, MATCH(GU$8, $BN$2:$EY$2, 0)), ""))</f>
        <v/>
      </c>
      <c r="GV101" s="69" t="str" cm="1">
        <f t="array" ref="GV101">IF($X101="", "", IFERROR(INDEX($BN101:$EY101, $EZ101, MATCH(GV$8, $BN$2:$EY$2, 0)), ""))</f>
        <v/>
      </c>
      <c r="GW101" s="69" t="str" cm="1">
        <f t="array" ref="GW101">IF($X101="", "", IFERROR(INDEX($BN101:$EY101, $EZ101, MATCH(GW$8, $BN$2:$EY$2, 0)), ""))</f>
        <v/>
      </c>
      <c r="GX101" s="69" t="str" cm="1">
        <f t="array" ref="GX101">IF($X101="", "", IFERROR(INDEX($BN101:$EY101, $EZ101, MATCH(GX$8, $BN$2:$EY$2, 0)), ""))</f>
        <v/>
      </c>
      <c r="GY101" s="69" t="str" cm="1">
        <f t="array" ref="GY101">IF($X101="", "", IFERROR(INDEX($BN101:$EY101, $EZ101, MATCH(GY$8, $BN$2:$EY$2, 0)), ""))</f>
        <v/>
      </c>
      <c r="GZ101" s="69" t="str" cm="1">
        <f t="array" ref="GZ101">IF($X101="", "", IFERROR(INDEX($BN101:$EY101, $EZ101, MATCH(GZ$8, $BN$2:$EY$2, 0)), ""))</f>
        <v/>
      </c>
      <c r="HA101" s="69" t="str" cm="1">
        <f t="array" ref="HA101">IF($X101="", "", IFERROR(INDEX($BN101:$EY101, $EZ101, MATCH(HA$8, $BN$2:$EY$2, 0)), ""))</f>
        <v/>
      </c>
      <c r="HB101" s="69" t="str" cm="1">
        <f t="array" ref="HB101">IF($X101="", "", IFERROR(INDEX($BN101:$EY101, $EZ101, MATCH(HB$8, $BN$2:$EY$2, 0)), ""))</f>
        <v/>
      </c>
      <c r="HC101" s="69" t="str" cm="1">
        <f t="array" ref="HC101">IF($X101="", "", IFERROR(INDEX($BN101:$EY101, $EZ101, MATCH(HC$8, $BN$2:$EY$2, 0)), ""))</f>
        <v/>
      </c>
      <c r="HD101" s="69" t="str" cm="1">
        <f t="array" ref="HD101">IF($X101="", "", IFERROR(INDEX($BN101:$EY101, $EZ101, MATCH(HD$8, $BN$2:$EY$2, 0)), ""))</f>
        <v/>
      </c>
      <c r="HE101" s="69" t="str" cm="1">
        <f t="array" ref="HE101">IF($X101="", "", IFERROR(INDEX($BN101:$EY101, $EZ101, MATCH(HE$8, $BN$2:$EY$2, 0)), ""))</f>
        <v/>
      </c>
      <c r="HF101" s="69" t="str" cm="1">
        <f t="array" ref="HF101">IF($X101="", "", IFERROR(INDEX($BN101:$EY101, $EZ101, MATCH(HF$8, $BN$2:$EY$2, 0)), ""))</f>
        <v/>
      </c>
      <c r="HG101" s="69" t="str" cm="1">
        <f t="array" ref="HG101">IF($X101="", "", IFERROR(INDEX($BN101:$EY101, $EZ101, MATCH(HG$8, $BN$2:$EY$2, 0)), ""))</f>
        <v/>
      </c>
      <c r="HH101" s="69" t="str" cm="1">
        <f t="array" ref="HH101">IF($X101="", "", IFERROR(INDEX($BN101:$EY101, $EZ101, MATCH(HH$8, $BN$2:$EY$2, 0)), ""))</f>
        <v/>
      </c>
      <c r="HI101" s="69" t="str" cm="1">
        <f t="array" ref="HI101">IF($X101="", "", IFERROR(INDEX($BN101:$EY101, $EZ101, MATCH(HI$8, $BN$2:$EY$2, 0)), ""))</f>
        <v/>
      </c>
      <c r="HJ101" s="69" t="str" cm="1">
        <f t="array" ref="HJ101">IF($X101="", "", IFERROR(INDEX($BN101:$EY101, $EZ101, MATCH(HJ$8, $BN$2:$EY$2, 0)), ""))</f>
        <v/>
      </c>
      <c r="HK101" s="69" t="str" cm="1">
        <f t="array" ref="HK101">IF($X101="", "", IFERROR(INDEX($BN101:$EY101, $EZ101, MATCH(HK$8, $BN$2:$EY$2, 0)), ""))</f>
        <v/>
      </c>
      <c r="HL101" s="69" t="str" cm="1">
        <f t="array" ref="HL101">IF($X101="", "", IFERROR(INDEX($BN101:$EY101, $EZ101, MATCH(HL$8, $BN$2:$EY$2, 0)), ""))</f>
        <v/>
      </c>
      <c r="HM101" s="69" t="str" cm="1">
        <f t="array" ref="HM101">IF($X101="", "", IFERROR(INDEX($BN101:$EY101, $EZ101, MATCH(HM$8, $BN$2:$EY$2, 0)), ""))</f>
        <v/>
      </c>
      <c r="HN101" s="69" t="str" cm="1">
        <f t="array" ref="HN101">IF($X101="", "", IFERROR(INDEX($BN101:$EY101, $EZ101, MATCH(HN$8, $BN$2:$EY$2, 0)), ""))</f>
        <v/>
      </c>
      <c r="HO101" s="69" t="str" cm="1">
        <f t="array" ref="HO101">IF($X101="", "", IFERROR(INDEX($BN101:$EY101, $EZ101, MATCH(HO$8, $BN$2:$EY$2, 0)), ""))</f>
        <v/>
      </c>
      <c r="HP101" s="69" t="str" cm="1">
        <f t="array" ref="HP101">IF($X101="", "", IFERROR(INDEX($BN101:$EY101, $EZ101, MATCH(HP$8, $BN$2:$EY$2, 0)), ""))</f>
        <v/>
      </c>
      <c r="HQ101" s="69" t="str" cm="1">
        <f t="array" ref="HQ101">IF($X101="", "", IFERROR(INDEX($BN101:$EY101, $EZ101, MATCH(HQ$8, $BN$2:$EY$2, 0)), ""))</f>
        <v/>
      </c>
      <c r="HR101" s="70" t="str" cm="1">
        <f t="array" ref="HR101">IF($X101="", "", IFERROR(INDEX($BN101:$EY101, $EZ101, MATCH(HR$8, $BN$2:$EY$2, 0)), ""))</f>
        <v/>
      </c>
      <c r="HT101" s="8" t="str" cm="1">
        <f t="array" ref="HT101">IFERROR(INDEX($FA$6:$HR$6, $HS$6, MATCH(MIN($FA101:$HR101), $FA101:$HR101, 0)), "")</f>
        <v/>
      </c>
      <c r="HV101" s="8" t="str" cm="1">
        <f t="array" ref="HV101">IFERROR(INDEX(Trainers!$I$11:$I$20, MATCH(IFERROR(INDEX($FA$7:$HR$7, $HS$6, MATCH(MIN($FA101:$HR101), $FA101:$HR101, 0)), ""), Trainers!$AB$11:$AB$20, 0)), "")</f>
        <v/>
      </c>
      <c r="HX101" s="81" t="str">
        <f t="shared" si="167"/>
        <v/>
      </c>
      <c r="HY101" s="88" t="str">
        <f t="shared" si="168"/>
        <v/>
      </c>
      <c r="HZ101" s="81" t="str">
        <f t="shared" si="167"/>
        <v/>
      </c>
      <c r="IA101" s="88" t="str">
        <f t="shared" si="168"/>
        <v/>
      </c>
      <c r="IB101" s="81" t="str">
        <f t="shared" si="167"/>
        <v/>
      </c>
      <c r="IC101" s="88" t="str">
        <f t="shared" si="168"/>
        <v/>
      </c>
      <c r="ID101" s="81" t="str">
        <f t="shared" si="167"/>
        <v/>
      </c>
      <c r="IE101" s="88" t="str">
        <f t="shared" si="168"/>
        <v/>
      </c>
      <c r="IF101" s="81" t="str">
        <f t="shared" si="167"/>
        <v/>
      </c>
      <c r="IG101" s="88" t="str">
        <f t="shared" si="168"/>
        <v/>
      </c>
      <c r="IH101" s="81" t="str">
        <f t="shared" si="167"/>
        <v/>
      </c>
      <c r="II101" s="88" t="str">
        <f t="shared" si="168"/>
        <v/>
      </c>
      <c r="IJ101" s="81" t="str">
        <f t="shared" si="167"/>
        <v/>
      </c>
      <c r="IK101" s="88" t="str">
        <f t="shared" si="168"/>
        <v/>
      </c>
      <c r="IL101" s="81" t="str">
        <f t="shared" si="167"/>
        <v/>
      </c>
      <c r="IM101" s="88" t="str">
        <f t="shared" si="168"/>
        <v/>
      </c>
      <c r="IN101" s="81" t="str">
        <f t="shared" si="281"/>
        <v/>
      </c>
      <c r="IO101" s="88" t="str">
        <f t="shared" si="282"/>
        <v/>
      </c>
      <c r="IP101" s="81" t="str">
        <f t="shared" si="281"/>
        <v/>
      </c>
      <c r="IQ101" s="88" t="str">
        <f t="shared" si="282"/>
        <v/>
      </c>
      <c r="IS101" s="81" t="str" cm="1">
        <f t="array" ref="IS101">IF($X101="", "", IFERROR(INDEX($HX$3:$IQ$3, $IR$3, MATCH(IS$10, $HX101:$IQ101, 0)), ""))</f>
        <v/>
      </c>
      <c r="IT101" s="89" t="str" cm="1">
        <f t="array" ref="IT101">IF($X101="", "", IFERROR(INDEX($HX$3:$IQ$3, $IR$3, MATCH(IT$10, $HX101:$IQ101, 0)), ""))</f>
        <v/>
      </c>
      <c r="IU101" s="89" t="str" cm="1">
        <f t="array" ref="IU101">IF($X101="", "", IFERROR(INDEX($HX$3:$IQ$3, $IR$3, MATCH(IU$10, $HX101:$IQ101, 0)), ""))</f>
        <v/>
      </c>
      <c r="IV101" s="8" t="str">
        <f t="shared" si="269"/>
        <v/>
      </c>
      <c r="IX101" s="8" t="str">
        <f t="shared" si="270"/>
        <v/>
      </c>
      <c r="IZ101" s="8" t="str">
        <f>IF($BL101="", "", IFERROR(INDEX(Trainers!$AB$11:$AB$20, MATCH($BL101, Trainers!$I$11:$I$20, 0)), ""))</f>
        <v/>
      </c>
      <c r="JA101" s="78" t="str">
        <f t="shared" si="271"/>
        <v/>
      </c>
      <c r="JB101" s="8" t="str" cm="1">
        <f t="array" ref="JB101">IFERROR(INDEX($BN$7:$EY$7, $BM$7, MATCH(CONCATENATE($IZ101, " - ", $BJ101), $BN$2:$EY$2, 0)), "")</f>
        <v/>
      </c>
      <c r="JC101" s="8" t="str">
        <f t="shared" si="272"/>
        <v/>
      </c>
      <c r="JE101" s="8" t="str">
        <f>IF($HV101="", "", IFERROR(INDEX(Trainers!$AB$11:$AB$20, MATCH($HV101, Trainers!$I$11:$I$20, 0)), ""))</f>
        <v/>
      </c>
      <c r="JF101" s="78" t="str" cm="1">
        <f t="array" ref="JF101">IF(IFERROR(INDEX($F101:$L101, $Y101, MATCH($HT101, $F$9:$L$9, 0)), "")="", "", IFERROR(INDEX($F101:$L101, $Y101, MATCH($HT101, $F$9:$L$9, 0)), ""))</f>
        <v/>
      </c>
      <c r="JG101" s="8" t="str" cm="1">
        <f t="array" ref="JG101">IFERROR(INDEX($BN$7:$EY$7, $BM$7, MATCH(CONCATENATE($JE101, " - ", $HT101), $BN$2:$EY$2, 0)), "")</f>
        <v/>
      </c>
      <c r="JH101" s="8" t="str">
        <f t="shared" si="273"/>
        <v/>
      </c>
    </row>
    <row r="102" spans="1:268" x14ac:dyDescent="0.25">
      <c r="A102" s="2"/>
      <c r="B102" s="20"/>
      <c r="C102" s="21"/>
      <c r="D102" s="38"/>
      <c r="E102" s="22"/>
      <c r="F102" s="22"/>
      <c r="G102" s="22"/>
      <c r="H102" s="22"/>
      <c r="I102" s="22"/>
      <c r="J102" s="22"/>
      <c r="K102" s="22"/>
      <c r="L102" s="23"/>
      <c r="M102" s="2"/>
      <c r="N102" s="101" t="str">
        <f t="shared" si="194"/>
        <v/>
      </c>
      <c r="O102" s="2"/>
      <c r="P102" s="62"/>
      <c r="Q102" s="62"/>
      <c r="R102" s="62"/>
      <c r="X102" s="8" t="str">
        <f t="shared" si="195"/>
        <v/>
      </c>
      <c r="Z102" s="8" t="str">
        <f t="shared" si="184"/>
        <v/>
      </c>
      <c r="AA102" s="8" t="str">
        <f t="shared" si="185"/>
        <v/>
      </c>
      <c r="AB102" s="8" t="str">
        <f t="shared" si="186"/>
        <v/>
      </c>
      <c r="AC102" s="8" t="str">
        <f t="shared" si="274"/>
        <v/>
      </c>
      <c r="AD102" s="8" t="str">
        <f t="shared" si="275"/>
        <v/>
      </c>
      <c r="AE102" s="8" t="str">
        <f t="shared" si="276"/>
        <v/>
      </c>
      <c r="AF102" s="8" t="str">
        <f t="shared" si="277"/>
        <v/>
      </c>
      <c r="AG102" s="8" t="str">
        <f t="shared" si="278"/>
        <v/>
      </c>
      <c r="AH102" s="8" t="str">
        <f t="shared" si="279"/>
        <v/>
      </c>
      <c r="AI102" s="8" t="str">
        <f t="shared" si="280"/>
        <v/>
      </c>
      <c r="AJ102" s="8" t="str">
        <f t="shared" si="178"/>
        <v/>
      </c>
      <c r="AL102" s="68" t="str">
        <f t="shared" si="187"/>
        <v/>
      </c>
      <c r="AM102" s="69" t="str">
        <f t="shared" si="188"/>
        <v/>
      </c>
      <c r="AN102" s="69" t="str">
        <f t="shared" si="189"/>
        <v/>
      </c>
      <c r="AO102" s="69" t="str">
        <f t="shared" si="190"/>
        <v/>
      </c>
      <c r="AP102" s="69" t="str">
        <f t="shared" si="191"/>
        <v/>
      </c>
      <c r="AQ102" s="69" t="str">
        <f t="shared" si="192"/>
        <v/>
      </c>
      <c r="AR102" s="70" t="str">
        <f t="shared" si="193"/>
        <v/>
      </c>
      <c r="AT102" s="68" t="str">
        <f>IF($D102="", "", IFERROR(INDEX('Training Positions'!C$11:C$30, MATCH($D102, 'Training Positions'!$B$11:$B$30, 0)), ""))</f>
        <v/>
      </c>
      <c r="AU102" s="69" t="str">
        <f>IF($D102="", "", IFERROR(INDEX('Training Positions'!D$11:D$30, MATCH($D102, 'Training Positions'!$B$11:$B$30, 0)), ""))</f>
        <v/>
      </c>
      <c r="AV102" s="69" t="str">
        <f>IF($D102="", "", IFERROR(INDEX('Training Positions'!E$11:E$30, MATCH($D102, 'Training Positions'!$B$11:$B$30, 0)), ""))</f>
        <v/>
      </c>
      <c r="AW102" s="69" t="str">
        <f>IF($D102="", "", IFERROR(INDEX('Training Positions'!F$11:F$30, MATCH($D102, 'Training Positions'!$B$11:$B$30, 0)), ""))</f>
        <v/>
      </c>
      <c r="AX102" s="69" t="str">
        <f>IF($D102="", "", IFERROR(INDEX('Training Positions'!G$11:G$30, MATCH($D102, 'Training Positions'!$B$11:$B$30, 0)), ""))</f>
        <v/>
      </c>
      <c r="AY102" s="69" t="str">
        <f>IF($D102="", "", IFERROR(INDEX('Training Positions'!H$11:H$30, MATCH($D102, 'Training Positions'!$B$11:$B$30, 0)), ""))</f>
        <v/>
      </c>
      <c r="AZ102" s="70" t="str">
        <f>IF($D102="", "", IFERROR(INDEX('Training Positions'!I$11:I$30, MATCH($D102, 'Training Positions'!$B$11:$B$30, 0)), ""))</f>
        <v/>
      </c>
      <c r="BB102" s="68" t="str">
        <f t="shared" si="183"/>
        <v/>
      </c>
      <c r="BC102" s="69" t="str">
        <f t="shared" si="183"/>
        <v/>
      </c>
      <c r="BD102" s="69" t="str">
        <f t="shared" si="182"/>
        <v/>
      </c>
      <c r="BE102" s="69" t="str">
        <f t="shared" si="182"/>
        <v/>
      </c>
      <c r="BF102" s="69" t="str">
        <f t="shared" si="182"/>
        <v/>
      </c>
      <c r="BG102" s="69" t="str">
        <f t="shared" si="182"/>
        <v/>
      </c>
      <c r="BH102" s="70" t="str">
        <f t="shared" si="182"/>
        <v/>
      </c>
      <c r="BJ102" s="8" t="str" cm="1">
        <f t="array" ref="BJ102">IF($X102="", "", IFERROR(INDEX($BB$10:$BH$10, $BA$10, MATCH(MIN($BB102:$BH102), $BB102:$BH102, 0)), ""))</f>
        <v/>
      </c>
      <c r="BK102" s="78" t="str">
        <f t="shared" si="196"/>
        <v/>
      </c>
      <c r="BL102" s="8" t="str">
        <f>IF($IX102="", "", IFERROR(INDEX(Trainers!$I$11:$I$20, MATCH($IX102, Trainers!$AB$11:$AB$20, 0)), ""))</f>
        <v/>
      </c>
      <c r="BN102" s="68" t="str" cm="1">
        <f t="array" ref="BN102">IF(OR($X102="", BN$7=""), "", IFERROR(IF(IFERROR(INDEX($F102:$L102, $BM102, MATCH(BN$6, $F$9:$L$9, 0)), "")&gt;BN$7, "", IFERROR(INDEX($BB102:$BH102, $BM102, MATCH(BN$6, $BB$10:$BH$10, 0)), "")), ""))</f>
        <v/>
      </c>
      <c r="BO102" s="70" t="str" cm="1">
        <f t="array" ref="BO102">IF(OR($X102="", BO$7=""), "", IFERROR(IF(IFERROR(INDEX($F102:$L102, $BM102, MATCH(BO$6, $F$9:$L$9, 0)), "")&gt;BO$7, "", IFERROR(INDEX($BB102:$BH102, $BM102, MATCH(BO$6, $BB$10:$BH$10, 0)), "")), ""))</f>
        <v/>
      </c>
      <c r="BP102" s="68" t="str">
        <f t="shared" si="197"/>
        <v/>
      </c>
      <c r="BQ102" s="69" t="str">
        <f t="shared" si="198"/>
        <v/>
      </c>
      <c r="BR102" s="69" t="str">
        <f t="shared" si="199"/>
        <v/>
      </c>
      <c r="BS102" s="69" t="str">
        <f t="shared" si="200"/>
        <v/>
      </c>
      <c r="BT102" s="69" t="str">
        <f t="shared" si="201"/>
        <v/>
      </c>
      <c r="BU102" s="69" t="str">
        <f t="shared" si="202"/>
        <v/>
      </c>
      <c r="BV102" s="70" t="str">
        <f t="shared" si="203"/>
        <v/>
      </c>
      <c r="BW102" s="68" t="str" cm="1">
        <f t="array" ref="BW102">IF(OR($X102="", BW$7=""), "", IFERROR(IF(IFERROR(INDEX($F102:$L102, $BM102, MATCH(BW$6, $F$9:$L$9, 0)), "")&gt;BW$7, "", IFERROR(INDEX($BB102:$BH102, $BM102, MATCH(BW$6, $BB$10:$BH$10, 0)), "")), ""))</f>
        <v/>
      </c>
      <c r="BX102" s="70" t="str" cm="1">
        <f t="array" ref="BX102">IF(OR($X102="", BX$7=""), "", IFERROR(IF(IFERROR(INDEX($F102:$L102, $BM102, MATCH(BX$6, $F$9:$L$9, 0)), "")&gt;BX$7, "", IFERROR(INDEX($BB102:$BH102, $BM102, MATCH(BX$6, $BB$10:$BH$10, 0)), "")), ""))</f>
        <v/>
      </c>
      <c r="BY102" s="68" t="str">
        <f t="shared" si="204"/>
        <v/>
      </c>
      <c r="BZ102" s="69" t="str">
        <f t="shared" si="205"/>
        <v/>
      </c>
      <c r="CA102" s="69" t="str">
        <f t="shared" si="206"/>
        <v/>
      </c>
      <c r="CB102" s="69" t="str">
        <f t="shared" si="207"/>
        <v/>
      </c>
      <c r="CC102" s="69" t="str">
        <f t="shared" si="208"/>
        <v/>
      </c>
      <c r="CD102" s="69" t="str">
        <f t="shared" si="209"/>
        <v/>
      </c>
      <c r="CE102" s="70" t="str">
        <f t="shared" si="210"/>
        <v/>
      </c>
      <c r="CF102" s="68" t="str" cm="1">
        <f t="array" ref="CF102">IF(OR($X102="", CF$7=""), "", IFERROR(IF(IFERROR(INDEX($F102:$L102, $BM102, MATCH(CF$6, $F$9:$L$9, 0)), "")&gt;CF$7, "", IFERROR(INDEX($BB102:$BH102, $BM102, MATCH(CF$6, $BB$10:$BH$10, 0)), "")), ""))</f>
        <v/>
      </c>
      <c r="CG102" s="70" t="str" cm="1">
        <f t="array" ref="CG102">IF(OR($X102="", CG$7=""), "", IFERROR(IF(IFERROR(INDEX($F102:$L102, $BM102, MATCH(CG$6, $F$9:$L$9, 0)), "")&gt;CG$7, "", IFERROR(INDEX($BB102:$BH102, $BM102, MATCH(CG$6, $BB$10:$BH$10, 0)), "")), ""))</f>
        <v/>
      </c>
      <c r="CH102" s="68" t="str">
        <f t="shared" si="211"/>
        <v/>
      </c>
      <c r="CI102" s="69" t="str">
        <f t="shared" si="212"/>
        <v/>
      </c>
      <c r="CJ102" s="69" t="str">
        <f t="shared" si="213"/>
        <v/>
      </c>
      <c r="CK102" s="69" t="str">
        <f t="shared" si="214"/>
        <v/>
      </c>
      <c r="CL102" s="69" t="str">
        <f t="shared" si="215"/>
        <v/>
      </c>
      <c r="CM102" s="69" t="str">
        <f t="shared" si="216"/>
        <v/>
      </c>
      <c r="CN102" s="70" t="str">
        <f t="shared" si="217"/>
        <v/>
      </c>
      <c r="CO102" s="68" t="str" cm="1">
        <f t="array" ref="CO102">IF(OR($X102="", CO$7=""), "", IFERROR(IF(IFERROR(INDEX($F102:$L102, $BM102, MATCH(CO$6, $F$9:$L$9, 0)), "")&gt;CO$7, "", IFERROR(INDEX($BB102:$BH102, $BM102, MATCH(CO$6, $BB$10:$BH$10, 0)), "")), ""))</f>
        <v/>
      </c>
      <c r="CP102" s="70" t="str" cm="1">
        <f t="array" ref="CP102">IF(OR($X102="", CP$7=""), "", IFERROR(IF(IFERROR(INDEX($F102:$L102, $BM102, MATCH(CP$6, $F$9:$L$9, 0)), "")&gt;CP$7, "", IFERROR(INDEX($BB102:$BH102, $BM102, MATCH(CP$6, $BB$10:$BH$10, 0)), "")), ""))</f>
        <v/>
      </c>
      <c r="CQ102" s="68" t="str">
        <f t="shared" si="218"/>
        <v/>
      </c>
      <c r="CR102" s="69" t="str">
        <f t="shared" si="219"/>
        <v/>
      </c>
      <c r="CS102" s="69" t="str">
        <f t="shared" si="220"/>
        <v/>
      </c>
      <c r="CT102" s="69" t="str">
        <f t="shared" si="221"/>
        <v/>
      </c>
      <c r="CU102" s="69" t="str">
        <f t="shared" si="222"/>
        <v/>
      </c>
      <c r="CV102" s="69" t="str">
        <f t="shared" si="223"/>
        <v/>
      </c>
      <c r="CW102" s="70" t="str">
        <f t="shared" si="224"/>
        <v/>
      </c>
      <c r="CX102" s="68" t="str" cm="1">
        <f t="array" ref="CX102">IF(OR($X102="", CX$7=""), "", IFERROR(IF(IFERROR(INDEX($F102:$L102, $BM102, MATCH(CX$6, $F$9:$L$9, 0)), "")&gt;CX$7, "", IFERROR(INDEX($BB102:$BH102, $BM102, MATCH(CX$6, $BB$10:$BH$10, 0)), "")), ""))</f>
        <v/>
      </c>
      <c r="CY102" s="70" t="str" cm="1">
        <f t="array" ref="CY102">IF(OR($X102="", CY$7=""), "", IFERROR(IF(IFERROR(INDEX($F102:$L102, $BM102, MATCH(CY$6, $F$9:$L$9, 0)), "")&gt;CY$7, "", IFERROR(INDEX($BB102:$BH102, $BM102, MATCH(CY$6, $BB$10:$BH$10, 0)), "")), ""))</f>
        <v/>
      </c>
      <c r="CZ102" s="68" t="str">
        <f t="shared" si="225"/>
        <v/>
      </c>
      <c r="DA102" s="69" t="str">
        <f t="shared" si="226"/>
        <v/>
      </c>
      <c r="DB102" s="69" t="str">
        <f t="shared" si="227"/>
        <v/>
      </c>
      <c r="DC102" s="69" t="str">
        <f t="shared" si="228"/>
        <v/>
      </c>
      <c r="DD102" s="69" t="str">
        <f t="shared" si="229"/>
        <v/>
      </c>
      <c r="DE102" s="69" t="str">
        <f t="shared" si="230"/>
        <v/>
      </c>
      <c r="DF102" s="70" t="str">
        <f t="shared" si="231"/>
        <v/>
      </c>
      <c r="DG102" s="68" t="str" cm="1">
        <f t="array" ref="DG102">IF(OR($X102="", DG$7=""), "", IFERROR(IF(IFERROR(INDEX($F102:$L102, $BM102, MATCH(DG$6, $F$9:$L$9, 0)), "")&gt;DG$7, "", IFERROR(INDEX($BB102:$BH102, $BM102, MATCH(DG$6, $BB$10:$BH$10, 0)), "")), ""))</f>
        <v/>
      </c>
      <c r="DH102" s="70" t="str" cm="1">
        <f t="array" ref="DH102">IF(OR($X102="", DH$7=""), "", IFERROR(IF(IFERROR(INDEX($F102:$L102, $BM102, MATCH(DH$6, $F$9:$L$9, 0)), "")&gt;DH$7, "", IFERROR(INDEX($BB102:$BH102, $BM102, MATCH(DH$6, $BB$10:$BH$10, 0)), "")), ""))</f>
        <v/>
      </c>
      <c r="DI102" s="68" t="str">
        <f t="shared" si="232"/>
        <v/>
      </c>
      <c r="DJ102" s="69" t="str">
        <f t="shared" si="233"/>
        <v/>
      </c>
      <c r="DK102" s="69" t="str">
        <f t="shared" si="234"/>
        <v/>
      </c>
      <c r="DL102" s="69" t="str">
        <f t="shared" si="235"/>
        <v/>
      </c>
      <c r="DM102" s="69" t="str">
        <f t="shared" si="236"/>
        <v/>
      </c>
      <c r="DN102" s="69" t="str">
        <f t="shared" si="237"/>
        <v/>
      </c>
      <c r="DO102" s="70" t="str">
        <f t="shared" si="238"/>
        <v/>
      </c>
      <c r="DP102" s="68" t="str" cm="1">
        <f t="array" ref="DP102">IF(OR($X102="", DP$7=""), "", IFERROR(IF(IFERROR(INDEX($F102:$L102, $BM102, MATCH(DP$6, $F$9:$L$9, 0)), "")&gt;DP$7, "", IFERROR(INDEX($BB102:$BH102, $BM102, MATCH(DP$6, $BB$10:$BH$10, 0)), "")), ""))</f>
        <v/>
      </c>
      <c r="DQ102" s="70" t="str" cm="1">
        <f t="array" ref="DQ102">IF(OR($X102="", DQ$7=""), "", IFERROR(IF(IFERROR(INDEX($F102:$L102, $BM102, MATCH(DQ$6, $F$9:$L$9, 0)), "")&gt;DQ$7, "", IFERROR(INDEX($BB102:$BH102, $BM102, MATCH(DQ$6, $BB$10:$BH$10, 0)), "")), ""))</f>
        <v/>
      </c>
      <c r="DR102" s="68" t="str">
        <f t="shared" si="239"/>
        <v/>
      </c>
      <c r="DS102" s="69" t="str">
        <f t="shared" si="240"/>
        <v/>
      </c>
      <c r="DT102" s="69" t="str">
        <f t="shared" si="241"/>
        <v/>
      </c>
      <c r="DU102" s="69" t="str">
        <f t="shared" si="242"/>
        <v/>
      </c>
      <c r="DV102" s="69" t="str">
        <f t="shared" si="243"/>
        <v/>
      </c>
      <c r="DW102" s="69" t="str">
        <f t="shared" si="244"/>
        <v/>
      </c>
      <c r="DX102" s="70" t="str">
        <f t="shared" si="245"/>
        <v/>
      </c>
      <c r="DY102" s="68" t="str" cm="1">
        <f t="array" ref="DY102">IF(OR($X102="", DY$7=""), "", IFERROR(IF(IFERROR(INDEX($F102:$L102, $BM102, MATCH(DY$6, $F$9:$L$9, 0)), "")&gt;DY$7, "", IFERROR(INDEX($BB102:$BH102, $BM102, MATCH(DY$6, $BB$10:$BH$10, 0)), "")), ""))</f>
        <v/>
      </c>
      <c r="DZ102" s="70" t="str" cm="1">
        <f t="array" ref="DZ102">IF(OR($X102="", DZ$7=""), "", IFERROR(IF(IFERROR(INDEX($F102:$L102, $BM102, MATCH(DZ$6, $F$9:$L$9, 0)), "")&gt;DZ$7, "", IFERROR(INDEX($BB102:$BH102, $BM102, MATCH(DZ$6, $BB$10:$BH$10, 0)), "")), ""))</f>
        <v/>
      </c>
      <c r="EA102" s="68" t="str">
        <f t="shared" si="246"/>
        <v/>
      </c>
      <c r="EB102" s="69" t="str">
        <f t="shared" si="247"/>
        <v/>
      </c>
      <c r="EC102" s="69" t="str">
        <f t="shared" si="248"/>
        <v/>
      </c>
      <c r="ED102" s="69" t="str">
        <f t="shared" si="249"/>
        <v/>
      </c>
      <c r="EE102" s="69" t="str">
        <f t="shared" si="250"/>
        <v/>
      </c>
      <c r="EF102" s="69" t="str">
        <f t="shared" si="251"/>
        <v/>
      </c>
      <c r="EG102" s="70" t="str">
        <f t="shared" si="252"/>
        <v/>
      </c>
      <c r="EH102" s="68" t="str" cm="1">
        <f t="array" ref="EH102">IF(OR($X102="", EH$7=""), "", IFERROR(IF(IFERROR(INDEX($F102:$L102, $BM102, MATCH(EH$6, $F$9:$L$9, 0)), "")&gt;EH$7, "", IFERROR(INDEX($BB102:$BH102, $BM102, MATCH(EH$6, $BB$10:$BH$10, 0)), "")), ""))</f>
        <v/>
      </c>
      <c r="EI102" s="70" t="str" cm="1">
        <f t="array" ref="EI102">IF(OR($X102="", EI$7=""), "", IFERROR(IF(IFERROR(INDEX($F102:$L102, $BM102, MATCH(EI$6, $F$9:$L$9, 0)), "")&gt;EI$7, "", IFERROR(INDEX($BB102:$BH102, $BM102, MATCH(EI$6, $BB$10:$BH$10, 0)), "")), ""))</f>
        <v/>
      </c>
      <c r="EJ102" s="68" t="str">
        <f t="shared" si="253"/>
        <v/>
      </c>
      <c r="EK102" s="69" t="str">
        <f t="shared" si="254"/>
        <v/>
      </c>
      <c r="EL102" s="69" t="str">
        <f t="shared" si="255"/>
        <v/>
      </c>
      <c r="EM102" s="69" t="str">
        <f t="shared" si="256"/>
        <v/>
      </c>
      <c r="EN102" s="69" t="str">
        <f t="shared" si="257"/>
        <v/>
      </c>
      <c r="EO102" s="69" t="str">
        <f t="shared" si="258"/>
        <v/>
      </c>
      <c r="EP102" s="70" t="str">
        <f t="shared" si="259"/>
        <v/>
      </c>
      <c r="EQ102" s="68" t="str" cm="1">
        <f t="array" ref="EQ102">IF(OR($X102="", EQ$7=""), "", IFERROR(IF(IFERROR(INDEX($F102:$L102, $BM102, MATCH(EQ$6, $F$9:$L$9, 0)), "")&gt;EQ$7, "", IFERROR(INDEX($BB102:$BH102, $BM102, MATCH(EQ$6, $BB$10:$BH$10, 0)), "")), ""))</f>
        <v/>
      </c>
      <c r="ER102" s="70" t="str" cm="1">
        <f t="array" ref="ER102">IF(OR($X102="", ER$7=""), "", IFERROR(IF(IFERROR(INDEX($F102:$L102, $BM102, MATCH(ER$6, $F$9:$L$9, 0)), "")&gt;ER$7, "", IFERROR(INDEX($BB102:$BH102, $BM102, MATCH(ER$6, $BB$10:$BH$10, 0)), "")), ""))</f>
        <v/>
      </c>
      <c r="ES102" s="68" t="str">
        <f t="shared" si="260"/>
        <v/>
      </c>
      <c r="ET102" s="69" t="str">
        <f t="shared" si="261"/>
        <v/>
      </c>
      <c r="EU102" s="69" t="str">
        <f t="shared" si="262"/>
        <v/>
      </c>
      <c r="EV102" s="69" t="str">
        <f t="shared" si="263"/>
        <v/>
      </c>
      <c r="EW102" s="69" t="str">
        <f t="shared" si="264"/>
        <v/>
      </c>
      <c r="EX102" s="69" t="str">
        <f t="shared" si="265"/>
        <v/>
      </c>
      <c r="EY102" s="70" t="str">
        <f t="shared" si="266"/>
        <v/>
      </c>
      <c r="FA102" s="68" t="str" cm="1">
        <f t="array" ref="FA102">IF($X102="", "", IFERROR(INDEX($BN102:$EY102, $EZ102, MATCH(FA$8, $BN$2:$EY$2, 0)), ""))</f>
        <v/>
      </c>
      <c r="FB102" s="69" t="str" cm="1">
        <f t="array" ref="FB102">IF($X102="", "", IFERROR(INDEX($BN102:$EY102, $EZ102, MATCH(FB$8, $BN$2:$EY$2, 0)), ""))</f>
        <v/>
      </c>
      <c r="FC102" s="69" t="str" cm="1">
        <f t="array" ref="FC102">IF($X102="", "", IFERROR(INDEX($BN102:$EY102, $EZ102, MATCH(FC$8, $BN$2:$EY$2, 0)), ""))</f>
        <v/>
      </c>
      <c r="FD102" s="69" t="str" cm="1">
        <f t="array" ref="FD102">IF($X102="", "", IFERROR(INDEX($BN102:$EY102, $EZ102, MATCH(FD$8, $BN$2:$EY$2, 0)), ""))</f>
        <v/>
      </c>
      <c r="FE102" s="69" t="str" cm="1">
        <f t="array" ref="FE102">IF($X102="", "", IFERROR(INDEX($BN102:$EY102, $EZ102, MATCH(FE$8, $BN$2:$EY$2, 0)), ""))</f>
        <v/>
      </c>
      <c r="FF102" s="69" t="str" cm="1">
        <f t="array" ref="FF102">IF($X102="", "", IFERROR(INDEX($BN102:$EY102, $EZ102, MATCH(FF$8, $BN$2:$EY$2, 0)), ""))</f>
        <v/>
      </c>
      <c r="FG102" s="69" t="str" cm="1">
        <f t="array" ref="FG102">IF($X102="", "", IFERROR(INDEX($BN102:$EY102, $EZ102, MATCH(FG$8, $BN$2:$EY$2, 0)), ""))</f>
        <v/>
      </c>
      <c r="FH102" s="69" t="str" cm="1">
        <f t="array" ref="FH102">IF($X102="", "", IFERROR(INDEX($BN102:$EY102, $EZ102, MATCH(FH$8, $BN$2:$EY$2, 0)), ""))</f>
        <v/>
      </c>
      <c r="FI102" s="69" t="str" cm="1">
        <f t="array" ref="FI102">IF($X102="", "", IFERROR(INDEX($BN102:$EY102, $EZ102, MATCH(FI$8, $BN$2:$EY$2, 0)), ""))</f>
        <v/>
      </c>
      <c r="FJ102" s="69" t="str" cm="1">
        <f t="array" ref="FJ102">IF($X102="", "", IFERROR(INDEX($BN102:$EY102, $EZ102, MATCH(FJ$8, $BN$2:$EY$2, 0)), ""))</f>
        <v/>
      </c>
      <c r="FK102" s="69" t="str" cm="1">
        <f t="array" ref="FK102">IF($X102="", "", IFERROR(INDEX($BN102:$EY102, $EZ102, MATCH(FK$8, $BN$2:$EY$2, 0)), ""))</f>
        <v/>
      </c>
      <c r="FL102" s="69" t="str" cm="1">
        <f t="array" ref="FL102">IF($X102="", "", IFERROR(INDEX($BN102:$EY102, $EZ102, MATCH(FL$8, $BN$2:$EY$2, 0)), ""))</f>
        <v/>
      </c>
      <c r="FM102" s="69" t="str" cm="1">
        <f t="array" ref="FM102">IF($X102="", "", IFERROR(INDEX($BN102:$EY102, $EZ102, MATCH(FM$8, $BN$2:$EY$2, 0)), ""))</f>
        <v/>
      </c>
      <c r="FN102" s="69" t="str" cm="1">
        <f t="array" ref="FN102">IF($X102="", "", IFERROR(INDEX($BN102:$EY102, $EZ102, MATCH(FN$8, $BN$2:$EY$2, 0)), ""))</f>
        <v/>
      </c>
      <c r="FO102" s="69" t="str" cm="1">
        <f t="array" ref="FO102">IF($X102="", "", IFERROR(INDEX($BN102:$EY102, $EZ102, MATCH(FO$8, $BN$2:$EY$2, 0)), ""))</f>
        <v/>
      </c>
      <c r="FP102" s="69" t="str" cm="1">
        <f t="array" ref="FP102">IF($X102="", "", IFERROR(INDEX($BN102:$EY102, $EZ102, MATCH(FP$8, $BN$2:$EY$2, 0)), ""))</f>
        <v/>
      </c>
      <c r="FQ102" s="69" t="str" cm="1">
        <f t="array" ref="FQ102">IF($X102="", "", IFERROR(INDEX($BN102:$EY102, $EZ102, MATCH(FQ$8, $BN$2:$EY$2, 0)), ""))</f>
        <v/>
      </c>
      <c r="FR102" s="69" t="str" cm="1">
        <f t="array" ref="FR102">IF($X102="", "", IFERROR(INDEX($BN102:$EY102, $EZ102, MATCH(FR$8, $BN$2:$EY$2, 0)), ""))</f>
        <v/>
      </c>
      <c r="FS102" s="69" t="str" cm="1">
        <f t="array" ref="FS102">IF($X102="", "", IFERROR(INDEX($BN102:$EY102, $EZ102, MATCH(FS$8, $BN$2:$EY$2, 0)), ""))</f>
        <v/>
      </c>
      <c r="FT102" s="69" t="str" cm="1">
        <f t="array" ref="FT102">IF($X102="", "", IFERROR(INDEX($BN102:$EY102, $EZ102, MATCH(FT$8, $BN$2:$EY$2, 0)), ""))</f>
        <v/>
      </c>
      <c r="FU102" s="69" t="str" cm="1">
        <f t="array" ref="FU102">IF($X102="", "", IFERROR(INDEX($BN102:$EY102, $EZ102, MATCH(FU$8, $BN$2:$EY$2, 0)), ""))</f>
        <v/>
      </c>
      <c r="FV102" s="69" t="str" cm="1">
        <f t="array" ref="FV102">IF($X102="", "", IFERROR(INDEX($BN102:$EY102, $EZ102, MATCH(FV$8, $BN$2:$EY$2, 0)), ""))</f>
        <v/>
      </c>
      <c r="FW102" s="69" t="str" cm="1">
        <f t="array" ref="FW102">IF($X102="", "", IFERROR(INDEX($BN102:$EY102, $EZ102, MATCH(FW$8, $BN$2:$EY$2, 0)), ""))</f>
        <v/>
      </c>
      <c r="FX102" s="69" t="str" cm="1">
        <f t="array" ref="FX102">IF($X102="", "", IFERROR(INDEX($BN102:$EY102, $EZ102, MATCH(FX$8, $BN$2:$EY$2, 0)), ""))</f>
        <v/>
      </c>
      <c r="FY102" s="69" t="str" cm="1">
        <f t="array" ref="FY102">IF($X102="", "", IFERROR(INDEX($BN102:$EY102, $EZ102, MATCH(FY$8, $BN$2:$EY$2, 0)), ""))</f>
        <v/>
      </c>
      <c r="FZ102" s="69" t="str" cm="1">
        <f t="array" ref="FZ102">IF($X102="", "", IFERROR(INDEX($BN102:$EY102, $EZ102, MATCH(FZ$8, $BN$2:$EY$2, 0)), ""))</f>
        <v/>
      </c>
      <c r="GA102" s="69" t="str" cm="1">
        <f t="array" ref="GA102">IF($X102="", "", IFERROR(INDEX($BN102:$EY102, $EZ102, MATCH(GA$8, $BN$2:$EY$2, 0)), ""))</f>
        <v/>
      </c>
      <c r="GB102" s="69" t="str" cm="1">
        <f t="array" ref="GB102">IF($X102="", "", IFERROR(INDEX($BN102:$EY102, $EZ102, MATCH(GB$8, $BN$2:$EY$2, 0)), ""))</f>
        <v/>
      </c>
      <c r="GC102" s="69" t="str" cm="1">
        <f t="array" ref="GC102">IF($X102="", "", IFERROR(INDEX($BN102:$EY102, $EZ102, MATCH(GC$8, $BN$2:$EY$2, 0)), ""))</f>
        <v/>
      </c>
      <c r="GD102" s="69" t="str" cm="1">
        <f t="array" ref="GD102">IF($X102="", "", IFERROR(INDEX($BN102:$EY102, $EZ102, MATCH(GD$8, $BN$2:$EY$2, 0)), ""))</f>
        <v/>
      </c>
      <c r="GE102" s="69" t="str" cm="1">
        <f t="array" ref="GE102">IF($X102="", "", IFERROR(INDEX($BN102:$EY102, $EZ102, MATCH(GE$8, $BN$2:$EY$2, 0)), ""))</f>
        <v/>
      </c>
      <c r="GF102" s="69" t="str" cm="1">
        <f t="array" ref="GF102">IF($X102="", "", IFERROR(INDEX($BN102:$EY102, $EZ102, MATCH(GF$8, $BN$2:$EY$2, 0)), ""))</f>
        <v/>
      </c>
      <c r="GG102" s="69" t="str" cm="1">
        <f t="array" ref="GG102">IF($X102="", "", IFERROR(INDEX($BN102:$EY102, $EZ102, MATCH(GG$8, $BN$2:$EY$2, 0)), ""))</f>
        <v/>
      </c>
      <c r="GH102" s="69" t="str" cm="1">
        <f t="array" ref="GH102">IF($X102="", "", IFERROR(INDEX($BN102:$EY102, $EZ102, MATCH(GH$8, $BN$2:$EY$2, 0)), ""))</f>
        <v/>
      </c>
      <c r="GI102" s="69" t="str" cm="1">
        <f t="array" ref="GI102">IF($X102="", "", IFERROR(INDEX($BN102:$EY102, $EZ102, MATCH(GI$8, $BN$2:$EY$2, 0)), ""))</f>
        <v/>
      </c>
      <c r="GJ102" s="69" t="str" cm="1">
        <f t="array" ref="GJ102">IF($X102="", "", IFERROR(INDEX($BN102:$EY102, $EZ102, MATCH(GJ$8, $BN$2:$EY$2, 0)), ""))</f>
        <v/>
      </c>
      <c r="GK102" s="69" t="str" cm="1">
        <f t="array" ref="GK102">IF($X102="", "", IFERROR(INDEX($BN102:$EY102, $EZ102, MATCH(GK$8, $BN$2:$EY$2, 0)), ""))</f>
        <v/>
      </c>
      <c r="GL102" s="69" t="str" cm="1">
        <f t="array" ref="GL102">IF($X102="", "", IFERROR(INDEX($BN102:$EY102, $EZ102, MATCH(GL$8, $BN$2:$EY$2, 0)), ""))</f>
        <v/>
      </c>
      <c r="GM102" s="69" t="str" cm="1">
        <f t="array" ref="GM102">IF($X102="", "", IFERROR(INDEX($BN102:$EY102, $EZ102, MATCH(GM$8, $BN$2:$EY$2, 0)), ""))</f>
        <v/>
      </c>
      <c r="GN102" s="69" t="str" cm="1">
        <f t="array" ref="GN102">IF($X102="", "", IFERROR(INDEX($BN102:$EY102, $EZ102, MATCH(GN$8, $BN$2:$EY$2, 0)), ""))</f>
        <v/>
      </c>
      <c r="GO102" s="69" t="str" cm="1">
        <f t="array" ref="GO102">IF($X102="", "", IFERROR(INDEX($BN102:$EY102, $EZ102, MATCH(GO$8, $BN$2:$EY$2, 0)), ""))</f>
        <v/>
      </c>
      <c r="GP102" s="69" t="str" cm="1">
        <f t="array" ref="GP102">IF($X102="", "", IFERROR(INDEX($BN102:$EY102, $EZ102, MATCH(GP$8, $BN$2:$EY$2, 0)), ""))</f>
        <v/>
      </c>
      <c r="GQ102" s="69" t="str" cm="1">
        <f t="array" ref="GQ102">IF($X102="", "", IFERROR(INDEX($BN102:$EY102, $EZ102, MATCH(GQ$8, $BN$2:$EY$2, 0)), ""))</f>
        <v/>
      </c>
      <c r="GR102" s="69" t="str" cm="1">
        <f t="array" ref="GR102">IF($X102="", "", IFERROR(INDEX($BN102:$EY102, $EZ102, MATCH(GR$8, $BN$2:$EY$2, 0)), ""))</f>
        <v/>
      </c>
      <c r="GS102" s="69" t="str" cm="1">
        <f t="array" ref="GS102">IF($X102="", "", IFERROR(INDEX($BN102:$EY102, $EZ102, MATCH(GS$8, $BN$2:$EY$2, 0)), ""))</f>
        <v/>
      </c>
      <c r="GT102" s="69" t="str" cm="1">
        <f t="array" ref="GT102">IF($X102="", "", IFERROR(INDEX($BN102:$EY102, $EZ102, MATCH(GT$8, $BN$2:$EY$2, 0)), ""))</f>
        <v/>
      </c>
      <c r="GU102" s="69" t="str" cm="1">
        <f t="array" ref="GU102">IF($X102="", "", IFERROR(INDEX($BN102:$EY102, $EZ102, MATCH(GU$8, $BN$2:$EY$2, 0)), ""))</f>
        <v/>
      </c>
      <c r="GV102" s="69" t="str" cm="1">
        <f t="array" ref="GV102">IF($X102="", "", IFERROR(INDEX($BN102:$EY102, $EZ102, MATCH(GV$8, $BN$2:$EY$2, 0)), ""))</f>
        <v/>
      </c>
      <c r="GW102" s="69" t="str" cm="1">
        <f t="array" ref="GW102">IF($X102="", "", IFERROR(INDEX($BN102:$EY102, $EZ102, MATCH(GW$8, $BN$2:$EY$2, 0)), ""))</f>
        <v/>
      </c>
      <c r="GX102" s="69" t="str" cm="1">
        <f t="array" ref="GX102">IF($X102="", "", IFERROR(INDEX($BN102:$EY102, $EZ102, MATCH(GX$8, $BN$2:$EY$2, 0)), ""))</f>
        <v/>
      </c>
      <c r="GY102" s="69" t="str" cm="1">
        <f t="array" ref="GY102">IF($X102="", "", IFERROR(INDEX($BN102:$EY102, $EZ102, MATCH(GY$8, $BN$2:$EY$2, 0)), ""))</f>
        <v/>
      </c>
      <c r="GZ102" s="69" t="str" cm="1">
        <f t="array" ref="GZ102">IF($X102="", "", IFERROR(INDEX($BN102:$EY102, $EZ102, MATCH(GZ$8, $BN$2:$EY$2, 0)), ""))</f>
        <v/>
      </c>
      <c r="HA102" s="69" t="str" cm="1">
        <f t="array" ref="HA102">IF($X102="", "", IFERROR(INDEX($BN102:$EY102, $EZ102, MATCH(HA$8, $BN$2:$EY$2, 0)), ""))</f>
        <v/>
      </c>
      <c r="HB102" s="69" t="str" cm="1">
        <f t="array" ref="HB102">IF($X102="", "", IFERROR(INDEX($BN102:$EY102, $EZ102, MATCH(HB$8, $BN$2:$EY$2, 0)), ""))</f>
        <v/>
      </c>
      <c r="HC102" s="69" t="str" cm="1">
        <f t="array" ref="HC102">IF($X102="", "", IFERROR(INDEX($BN102:$EY102, $EZ102, MATCH(HC$8, $BN$2:$EY$2, 0)), ""))</f>
        <v/>
      </c>
      <c r="HD102" s="69" t="str" cm="1">
        <f t="array" ref="HD102">IF($X102="", "", IFERROR(INDEX($BN102:$EY102, $EZ102, MATCH(HD$8, $BN$2:$EY$2, 0)), ""))</f>
        <v/>
      </c>
      <c r="HE102" s="69" t="str" cm="1">
        <f t="array" ref="HE102">IF($X102="", "", IFERROR(INDEX($BN102:$EY102, $EZ102, MATCH(HE$8, $BN$2:$EY$2, 0)), ""))</f>
        <v/>
      </c>
      <c r="HF102" s="69" t="str" cm="1">
        <f t="array" ref="HF102">IF($X102="", "", IFERROR(INDEX($BN102:$EY102, $EZ102, MATCH(HF$8, $BN$2:$EY$2, 0)), ""))</f>
        <v/>
      </c>
      <c r="HG102" s="69" t="str" cm="1">
        <f t="array" ref="HG102">IF($X102="", "", IFERROR(INDEX($BN102:$EY102, $EZ102, MATCH(HG$8, $BN$2:$EY$2, 0)), ""))</f>
        <v/>
      </c>
      <c r="HH102" s="69" t="str" cm="1">
        <f t="array" ref="HH102">IF($X102="", "", IFERROR(INDEX($BN102:$EY102, $EZ102, MATCH(HH$8, $BN$2:$EY$2, 0)), ""))</f>
        <v/>
      </c>
      <c r="HI102" s="69" t="str" cm="1">
        <f t="array" ref="HI102">IF($X102="", "", IFERROR(INDEX($BN102:$EY102, $EZ102, MATCH(HI$8, $BN$2:$EY$2, 0)), ""))</f>
        <v/>
      </c>
      <c r="HJ102" s="69" t="str" cm="1">
        <f t="array" ref="HJ102">IF($X102="", "", IFERROR(INDEX($BN102:$EY102, $EZ102, MATCH(HJ$8, $BN$2:$EY$2, 0)), ""))</f>
        <v/>
      </c>
      <c r="HK102" s="69" t="str" cm="1">
        <f t="array" ref="HK102">IF($X102="", "", IFERROR(INDEX($BN102:$EY102, $EZ102, MATCH(HK$8, $BN$2:$EY$2, 0)), ""))</f>
        <v/>
      </c>
      <c r="HL102" s="69" t="str" cm="1">
        <f t="array" ref="HL102">IF($X102="", "", IFERROR(INDEX($BN102:$EY102, $EZ102, MATCH(HL$8, $BN$2:$EY$2, 0)), ""))</f>
        <v/>
      </c>
      <c r="HM102" s="69" t="str" cm="1">
        <f t="array" ref="HM102">IF($X102="", "", IFERROR(INDEX($BN102:$EY102, $EZ102, MATCH(HM$8, $BN$2:$EY$2, 0)), ""))</f>
        <v/>
      </c>
      <c r="HN102" s="69" t="str" cm="1">
        <f t="array" ref="HN102">IF($X102="", "", IFERROR(INDEX($BN102:$EY102, $EZ102, MATCH(HN$8, $BN$2:$EY$2, 0)), ""))</f>
        <v/>
      </c>
      <c r="HO102" s="69" t="str" cm="1">
        <f t="array" ref="HO102">IF($X102="", "", IFERROR(INDEX($BN102:$EY102, $EZ102, MATCH(HO$8, $BN$2:$EY$2, 0)), ""))</f>
        <v/>
      </c>
      <c r="HP102" s="69" t="str" cm="1">
        <f t="array" ref="HP102">IF($X102="", "", IFERROR(INDEX($BN102:$EY102, $EZ102, MATCH(HP$8, $BN$2:$EY$2, 0)), ""))</f>
        <v/>
      </c>
      <c r="HQ102" s="69" t="str" cm="1">
        <f t="array" ref="HQ102">IF($X102="", "", IFERROR(INDEX($BN102:$EY102, $EZ102, MATCH(HQ$8, $BN$2:$EY$2, 0)), ""))</f>
        <v/>
      </c>
      <c r="HR102" s="70" t="str" cm="1">
        <f t="array" ref="HR102">IF($X102="", "", IFERROR(INDEX($BN102:$EY102, $EZ102, MATCH(HR$8, $BN$2:$EY$2, 0)), ""))</f>
        <v/>
      </c>
      <c r="HT102" s="8" t="str" cm="1">
        <f t="array" ref="HT102">IFERROR(INDEX($FA$6:$HR$6, $HS$6, MATCH(MIN($FA102:$HR102), $FA102:$HR102, 0)), "")</f>
        <v/>
      </c>
      <c r="HV102" s="8" t="str" cm="1">
        <f t="array" ref="HV102">IFERROR(INDEX(Trainers!$I$11:$I$20, MATCH(IFERROR(INDEX($FA$7:$HR$7, $HS$6, MATCH(MIN($FA102:$HR102), $FA102:$HR102, 0)), ""), Trainers!$AB$11:$AB$20, 0)), "")</f>
        <v/>
      </c>
      <c r="HX102" s="81" t="str">
        <f t="shared" si="167"/>
        <v/>
      </c>
      <c r="HY102" s="88" t="str">
        <f t="shared" si="168"/>
        <v/>
      </c>
      <c r="HZ102" s="81" t="str">
        <f t="shared" si="167"/>
        <v/>
      </c>
      <c r="IA102" s="88" t="str">
        <f t="shared" si="168"/>
        <v/>
      </c>
      <c r="IB102" s="81" t="str">
        <f t="shared" si="167"/>
        <v/>
      </c>
      <c r="IC102" s="88" t="str">
        <f t="shared" si="168"/>
        <v/>
      </c>
      <c r="ID102" s="81" t="str">
        <f t="shared" si="167"/>
        <v/>
      </c>
      <c r="IE102" s="88" t="str">
        <f t="shared" si="168"/>
        <v/>
      </c>
      <c r="IF102" s="81" t="str">
        <f t="shared" si="167"/>
        <v/>
      </c>
      <c r="IG102" s="88" t="str">
        <f t="shared" si="168"/>
        <v/>
      </c>
      <c r="IH102" s="81" t="str">
        <f t="shared" si="167"/>
        <v/>
      </c>
      <c r="II102" s="88" t="str">
        <f t="shared" si="168"/>
        <v/>
      </c>
      <c r="IJ102" s="81" t="str">
        <f t="shared" si="167"/>
        <v/>
      </c>
      <c r="IK102" s="88" t="str">
        <f t="shared" si="168"/>
        <v/>
      </c>
      <c r="IL102" s="81" t="str">
        <f t="shared" si="167"/>
        <v/>
      </c>
      <c r="IM102" s="88" t="str">
        <f t="shared" si="168"/>
        <v/>
      </c>
      <c r="IN102" s="81" t="str">
        <f t="shared" si="281"/>
        <v/>
      </c>
      <c r="IO102" s="88" t="str">
        <f t="shared" si="282"/>
        <v/>
      </c>
      <c r="IP102" s="81" t="str">
        <f t="shared" si="281"/>
        <v/>
      </c>
      <c r="IQ102" s="88" t="str">
        <f t="shared" si="282"/>
        <v/>
      </c>
      <c r="IS102" s="81" t="str" cm="1">
        <f t="array" ref="IS102">IF($X102="", "", IFERROR(INDEX($HX$3:$IQ$3, $IR$3, MATCH(IS$10, $HX102:$IQ102, 0)), ""))</f>
        <v/>
      </c>
      <c r="IT102" s="89" t="str" cm="1">
        <f t="array" ref="IT102">IF($X102="", "", IFERROR(INDEX($HX$3:$IQ$3, $IR$3, MATCH(IT$10, $HX102:$IQ102, 0)), ""))</f>
        <v/>
      </c>
      <c r="IU102" s="89" t="str" cm="1">
        <f t="array" ref="IU102">IF($X102="", "", IFERROR(INDEX($HX$3:$IQ$3, $IR$3, MATCH(IU$10, $HX102:$IQ102, 0)), ""))</f>
        <v/>
      </c>
      <c r="IV102" s="8" t="str">
        <f t="shared" si="269"/>
        <v/>
      </c>
      <c r="IX102" s="8" t="str">
        <f t="shared" si="270"/>
        <v/>
      </c>
      <c r="IZ102" s="8" t="str">
        <f>IF($BL102="", "", IFERROR(INDEX(Trainers!$AB$11:$AB$20, MATCH($BL102, Trainers!$I$11:$I$20, 0)), ""))</f>
        <v/>
      </c>
      <c r="JA102" s="78" t="str">
        <f t="shared" si="271"/>
        <v/>
      </c>
      <c r="JB102" s="8" t="str" cm="1">
        <f t="array" ref="JB102">IFERROR(INDEX($BN$7:$EY$7, $BM$7, MATCH(CONCATENATE($IZ102, " - ", $BJ102), $BN$2:$EY$2, 0)), "")</f>
        <v/>
      </c>
      <c r="JC102" s="8" t="str">
        <f t="shared" si="272"/>
        <v/>
      </c>
      <c r="JE102" s="8" t="str">
        <f>IF($HV102="", "", IFERROR(INDEX(Trainers!$AB$11:$AB$20, MATCH($HV102, Trainers!$I$11:$I$20, 0)), ""))</f>
        <v/>
      </c>
      <c r="JF102" s="78" t="str" cm="1">
        <f t="array" ref="JF102">IF(IFERROR(INDEX($F102:$L102, $Y102, MATCH($HT102, $F$9:$L$9, 0)), "")="", "", IFERROR(INDEX($F102:$L102, $Y102, MATCH($HT102, $F$9:$L$9, 0)), ""))</f>
        <v/>
      </c>
      <c r="JG102" s="8" t="str" cm="1">
        <f t="array" ref="JG102">IFERROR(INDEX($BN$7:$EY$7, $BM$7, MATCH(CONCATENATE($JE102, " - ", $HT102), $BN$2:$EY$2, 0)), "")</f>
        <v/>
      </c>
      <c r="JH102" s="8" t="str">
        <f t="shared" si="273"/>
        <v/>
      </c>
    </row>
    <row r="103" spans="1:268" x14ac:dyDescent="0.25">
      <c r="A103" s="2"/>
      <c r="B103" s="20"/>
      <c r="C103" s="21"/>
      <c r="D103" s="38"/>
      <c r="E103" s="22"/>
      <c r="F103" s="22"/>
      <c r="G103" s="22"/>
      <c r="H103" s="22"/>
      <c r="I103" s="22"/>
      <c r="J103" s="22"/>
      <c r="K103" s="22"/>
      <c r="L103" s="23"/>
      <c r="M103" s="2"/>
      <c r="N103" s="101" t="str">
        <f t="shared" si="194"/>
        <v/>
      </c>
      <c r="O103" s="2"/>
      <c r="P103" s="62"/>
      <c r="Q103" s="62"/>
      <c r="R103" s="62"/>
      <c r="X103" s="8" t="str">
        <f t="shared" si="195"/>
        <v/>
      </c>
      <c r="Z103" s="8" t="str">
        <f t="shared" si="184"/>
        <v/>
      </c>
      <c r="AA103" s="8" t="str">
        <f t="shared" si="185"/>
        <v/>
      </c>
      <c r="AB103" s="8" t="str">
        <f t="shared" si="186"/>
        <v/>
      </c>
      <c r="AC103" s="8" t="str">
        <f t="shared" si="274"/>
        <v/>
      </c>
      <c r="AD103" s="8" t="str">
        <f t="shared" si="275"/>
        <v/>
      </c>
      <c r="AE103" s="8" t="str">
        <f t="shared" si="276"/>
        <v/>
      </c>
      <c r="AF103" s="8" t="str">
        <f t="shared" si="277"/>
        <v/>
      </c>
      <c r="AG103" s="8" t="str">
        <f t="shared" si="278"/>
        <v/>
      </c>
      <c r="AH103" s="8" t="str">
        <f t="shared" si="279"/>
        <v/>
      </c>
      <c r="AI103" s="8" t="str">
        <f t="shared" si="280"/>
        <v/>
      </c>
      <c r="AJ103" s="8" t="str">
        <f t="shared" si="178"/>
        <v/>
      </c>
      <c r="AL103" s="68" t="str">
        <f t="shared" si="187"/>
        <v/>
      </c>
      <c r="AM103" s="69" t="str">
        <f t="shared" si="188"/>
        <v/>
      </c>
      <c r="AN103" s="69" t="str">
        <f t="shared" si="189"/>
        <v/>
      </c>
      <c r="AO103" s="69" t="str">
        <f t="shared" si="190"/>
        <v/>
      </c>
      <c r="AP103" s="69" t="str">
        <f t="shared" si="191"/>
        <v/>
      </c>
      <c r="AQ103" s="69" t="str">
        <f t="shared" si="192"/>
        <v/>
      </c>
      <c r="AR103" s="70" t="str">
        <f t="shared" si="193"/>
        <v/>
      </c>
      <c r="AT103" s="68" t="str">
        <f>IF($D103="", "", IFERROR(INDEX('Training Positions'!C$11:C$30, MATCH($D103, 'Training Positions'!$B$11:$B$30, 0)), ""))</f>
        <v/>
      </c>
      <c r="AU103" s="69" t="str">
        <f>IF($D103="", "", IFERROR(INDEX('Training Positions'!D$11:D$30, MATCH($D103, 'Training Positions'!$B$11:$B$30, 0)), ""))</f>
        <v/>
      </c>
      <c r="AV103" s="69" t="str">
        <f>IF($D103="", "", IFERROR(INDEX('Training Positions'!E$11:E$30, MATCH($D103, 'Training Positions'!$B$11:$B$30, 0)), ""))</f>
        <v/>
      </c>
      <c r="AW103" s="69" t="str">
        <f>IF($D103="", "", IFERROR(INDEX('Training Positions'!F$11:F$30, MATCH($D103, 'Training Positions'!$B$11:$B$30, 0)), ""))</f>
        <v/>
      </c>
      <c r="AX103" s="69" t="str">
        <f>IF($D103="", "", IFERROR(INDEX('Training Positions'!G$11:G$30, MATCH($D103, 'Training Positions'!$B$11:$B$30, 0)), ""))</f>
        <v/>
      </c>
      <c r="AY103" s="69" t="str">
        <f>IF($D103="", "", IFERROR(INDEX('Training Positions'!H$11:H$30, MATCH($D103, 'Training Positions'!$B$11:$B$30, 0)), ""))</f>
        <v/>
      </c>
      <c r="AZ103" s="70" t="str">
        <f>IF($D103="", "", IFERROR(INDEX('Training Positions'!I$11:I$30, MATCH($D103, 'Training Positions'!$B$11:$B$30, 0)), ""))</f>
        <v/>
      </c>
      <c r="BB103" s="68" t="str">
        <f t="shared" si="183"/>
        <v/>
      </c>
      <c r="BC103" s="69" t="str">
        <f t="shared" si="183"/>
        <v/>
      </c>
      <c r="BD103" s="69" t="str">
        <f t="shared" si="182"/>
        <v/>
      </c>
      <c r="BE103" s="69" t="str">
        <f t="shared" si="182"/>
        <v/>
      </c>
      <c r="BF103" s="69" t="str">
        <f t="shared" si="182"/>
        <v/>
      </c>
      <c r="BG103" s="69" t="str">
        <f t="shared" si="182"/>
        <v/>
      </c>
      <c r="BH103" s="70" t="str">
        <f t="shared" si="182"/>
        <v/>
      </c>
      <c r="BJ103" s="8" t="str" cm="1">
        <f t="array" ref="BJ103">IF($X103="", "", IFERROR(INDEX($BB$10:$BH$10, $BA$10, MATCH(MIN($BB103:$BH103), $BB103:$BH103, 0)), ""))</f>
        <v/>
      </c>
      <c r="BK103" s="78" t="str">
        <f t="shared" si="196"/>
        <v/>
      </c>
      <c r="BL103" s="8" t="str">
        <f>IF($IX103="", "", IFERROR(INDEX(Trainers!$I$11:$I$20, MATCH($IX103, Trainers!$AB$11:$AB$20, 0)), ""))</f>
        <v/>
      </c>
      <c r="BN103" s="68" t="str" cm="1">
        <f t="array" ref="BN103">IF(OR($X103="", BN$7=""), "", IFERROR(IF(IFERROR(INDEX($F103:$L103, $BM103, MATCH(BN$6, $F$9:$L$9, 0)), "")&gt;BN$7, "", IFERROR(INDEX($BB103:$BH103, $BM103, MATCH(BN$6, $BB$10:$BH$10, 0)), "")), ""))</f>
        <v/>
      </c>
      <c r="BO103" s="70" t="str" cm="1">
        <f t="array" ref="BO103">IF(OR($X103="", BO$7=""), "", IFERROR(IF(IFERROR(INDEX($F103:$L103, $BM103, MATCH(BO$6, $F$9:$L$9, 0)), "")&gt;BO$7, "", IFERROR(INDEX($BB103:$BH103, $BM103, MATCH(BO$6, $BB$10:$BH$10, 0)), "")), ""))</f>
        <v/>
      </c>
      <c r="BP103" s="68" t="str">
        <f t="shared" si="197"/>
        <v/>
      </c>
      <c r="BQ103" s="69" t="str">
        <f t="shared" si="198"/>
        <v/>
      </c>
      <c r="BR103" s="69" t="str">
        <f t="shared" si="199"/>
        <v/>
      </c>
      <c r="BS103" s="69" t="str">
        <f t="shared" si="200"/>
        <v/>
      </c>
      <c r="BT103" s="69" t="str">
        <f t="shared" si="201"/>
        <v/>
      </c>
      <c r="BU103" s="69" t="str">
        <f t="shared" si="202"/>
        <v/>
      </c>
      <c r="BV103" s="70" t="str">
        <f t="shared" si="203"/>
        <v/>
      </c>
      <c r="BW103" s="68" t="str" cm="1">
        <f t="array" ref="BW103">IF(OR($X103="", BW$7=""), "", IFERROR(IF(IFERROR(INDEX($F103:$L103, $BM103, MATCH(BW$6, $F$9:$L$9, 0)), "")&gt;BW$7, "", IFERROR(INDEX($BB103:$BH103, $BM103, MATCH(BW$6, $BB$10:$BH$10, 0)), "")), ""))</f>
        <v/>
      </c>
      <c r="BX103" s="70" t="str" cm="1">
        <f t="array" ref="BX103">IF(OR($X103="", BX$7=""), "", IFERROR(IF(IFERROR(INDEX($F103:$L103, $BM103, MATCH(BX$6, $F$9:$L$9, 0)), "")&gt;BX$7, "", IFERROR(INDEX($BB103:$BH103, $BM103, MATCH(BX$6, $BB$10:$BH$10, 0)), "")), ""))</f>
        <v/>
      </c>
      <c r="BY103" s="68" t="str">
        <f t="shared" si="204"/>
        <v/>
      </c>
      <c r="BZ103" s="69" t="str">
        <f t="shared" si="205"/>
        <v/>
      </c>
      <c r="CA103" s="69" t="str">
        <f t="shared" si="206"/>
        <v/>
      </c>
      <c r="CB103" s="69" t="str">
        <f t="shared" si="207"/>
        <v/>
      </c>
      <c r="CC103" s="69" t="str">
        <f t="shared" si="208"/>
        <v/>
      </c>
      <c r="CD103" s="69" t="str">
        <f t="shared" si="209"/>
        <v/>
      </c>
      <c r="CE103" s="70" t="str">
        <f t="shared" si="210"/>
        <v/>
      </c>
      <c r="CF103" s="68" t="str" cm="1">
        <f t="array" ref="CF103">IF(OR($X103="", CF$7=""), "", IFERROR(IF(IFERROR(INDEX($F103:$L103, $BM103, MATCH(CF$6, $F$9:$L$9, 0)), "")&gt;CF$7, "", IFERROR(INDEX($BB103:$BH103, $BM103, MATCH(CF$6, $BB$10:$BH$10, 0)), "")), ""))</f>
        <v/>
      </c>
      <c r="CG103" s="70" t="str" cm="1">
        <f t="array" ref="CG103">IF(OR($X103="", CG$7=""), "", IFERROR(IF(IFERROR(INDEX($F103:$L103, $BM103, MATCH(CG$6, $F$9:$L$9, 0)), "")&gt;CG$7, "", IFERROR(INDEX($BB103:$BH103, $BM103, MATCH(CG$6, $BB$10:$BH$10, 0)), "")), ""))</f>
        <v/>
      </c>
      <c r="CH103" s="68" t="str">
        <f t="shared" si="211"/>
        <v/>
      </c>
      <c r="CI103" s="69" t="str">
        <f t="shared" si="212"/>
        <v/>
      </c>
      <c r="CJ103" s="69" t="str">
        <f t="shared" si="213"/>
        <v/>
      </c>
      <c r="CK103" s="69" t="str">
        <f t="shared" si="214"/>
        <v/>
      </c>
      <c r="CL103" s="69" t="str">
        <f t="shared" si="215"/>
        <v/>
      </c>
      <c r="CM103" s="69" t="str">
        <f t="shared" si="216"/>
        <v/>
      </c>
      <c r="CN103" s="70" t="str">
        <f t="shared" si="217"/>
        <v/>
      </c>
      <c r="CO103" s="68" t="str" cm="1">
        <f t="array" ref="CO103">IF(OR($X103="", CO$7=""), "", IFERROR(IF(IFERROR(INDEX($F103:$L103, $BM103, MATCH(CO$6, $F$9:$L$9, 0)), "")&gt;CO$7, "", IFERROR(INDEX($BB103:$BH103, $BM103, MATCH(CO$6, $BB$10:$BH$10, 0)), "")), ""))</f>
        <v/>
      </c>
      <c r="CP103" s="70" t="str" cm="1">
        <f t="array" ref="CP103">IF(OR($X103="", CP$7=""), "", IFERROR(IF(IFERROR(INDEX($F103:$L103, $BM103, MATCH(CP$6, $F$9:$L$9, 0)), "")&gt;CP$7, "", IFERROR(INDEX($BB103:$BH103, $BM103, MATCH(CP$6, $BB$10:$BH$10, 0)), "")), ""))</f>
        <v/>
      </c>
      <c r="CQ103" s="68" t="str">
        <f t="shared" si="218"/>
        <v/>
      </c>
      <c r="CR103" s="69" t="str">
        <f t="shared" si="219"/>
        <v/>
      </c>
      <c r="CS103" s="69" t="str">
        <f t="shared" si="220"/>
        <v/>
      </c>
      <c r="CT103" s="69" t="str">
        <f t="shared" si="221"/>
        <v/>
      </c>
      <c r="CU103" s="69" t="str">
        <f t="shared" si="222"/>
        <v/>
      </c>
      <c r="CV103" s="69" t="str">
        <f t="shared" si="223"/>
        <v/>
      </c>
      <c r="CW103" s="70" t="str">
        <f t="shared" si="224"/>
        <v/>
      </c>
      <c r="CX103" s="68" t="str" cm="1">
        <f t="array" ref="CX103">IF(OR($X103="", CX$7=""), "", IFERROR(IF(IFERROR(INDEX($F103:$L103, $BM103, MATCH(CX$6, $F$9:$L$9, 0)), "")&gt;CX$7, "", IFERROR(INDEX($BB103:$BH103, $BM103, MATCH(CX$6, $BB$10:$BH$10, 0)), "")), ""))</f>
        <v/>
      </c>
      <c r="CY103" s="70" t="str" cm="1">
        <f t="array" ref="CY103">IF(OR($X103="", CY$7=""), "", IFERROR(IF(IFERROR(INDEX($F103:$L103, $BM103, MATCH(CY$6, $F$9:$L$9, 0)), "")&gt;CY$7, "", IFERROR(INDEX($BB103:$BH103, $BM103, MATCH(CY$6, $BB$10:$BH$10, 0)), "")), ""))</f>
        <v/>
      </c>
      <c r="CZ103" s="68" t="str">
        <f t="shared" si="225"/>
        <v/>
      </c>
      <c r="DA103" s="69" t="str">
        <f t="shared" si="226"/>
        <v/>
      </c>
      <c r="DB103" s="69" t="str">
        <f t="shared" si="227"/>
        <v/>
      </c>
      <c r="DC103" s="69" t="str">
        <f t="shared" si="228"/>
        <v/>
      </c>
      <c r="DD103" s="69" t="str">
        <f t="shared" si="229"/>
        <v/>
      </c>
      <c r="DE103" s="69" t="str">
        <f t="shared" si="230"/>
        <v/>
      </c>
      <c r="DF103" s="70" t="str">
        <f t="shared" si="231"/>
        <v/>
      </c>
      <c r="DG103" s="68" t="str" cm="1">
        <f t="array" ref="DG103">IF(OR($X103="", DG$7=""), "", IFERROR(IF(IFERROR(INDEX($F103:$L103, $BM103, MATCH(DG$6, $F$9:$L$9, 0)), "")&gt;DG$7, "", IFERROR(INDEX($BB103:$BH103, $BM103, MATCH(DG$6, $BB$10:$BH$10, 0)), "")), ""))</f>
        <v/>
      </c>
      <c r="DH103" s="70" t="str" cm="1">
        <f t="array" ref="DH103">IF(OR($X103="", DH$7=""), "", IFERROR(IF(IFERROR(INDEX($F103:$L103, $BM103, MATCH(DH$6, $F$9:$L$9, 0)), "")&gt;DH$7, "", IFERROR(INDEX($BB103:$BH103, $BM103, MATCH(DH$6, $BB$10:$BH$10, 0)), "")), ""))</f>
        <v/>
      </c>
      <c r="DI103" s="68" t="str">
        <f t="shared" si="232"/>
        <v/>
      </c>
      <c r="DJ103" s="69" t="str">
        <f t="shared" si="233"/>
        <v/>
      </c>
      <c r="DK103" s="69" t="str">
        <f t="shared" si="234"/>
        <v/>
      </c>
      <c r="DL103" s="69" t="str">
        <f t="shared" si="235"/>
        <v/>
      </c>
      <c r="DM103" s="69" t="str">
        <f t="shared" si="236"/>
        <v/>
      </c>
      <c r="DN103" s="69" t="str">
        <f t="shared" si="237"/>
        <v/>
      </c>
      <c r="DO103" s="70" t="str">
        <f t="shared" si="238"/>
        <v/>
      </c>
      <c r="DP103" s="68" t="str" cm="1">
        <f t="array" ref="DP103">IF(OR($X103="", DP$7=""), "", IFERROR(IF(IFERROR(INDEX($F103:$L103, $BM103, MATCH(DP$6, $F$9:$L$9, 0)), "")&gt;DP$7, "", IFERROR(INDEX($BB103:$BH103, $BM103, MATCH(DP$6, $BB$10:$BH$10, 0)), "")), ""))</f>
        <v/>
      </c>
      <c r="DQ103" s="70" t="str" cm="1">
        <f t="array" ref="DQ103">IF(OR($X103="", DQ$7=""), "", IFERROR(IF(IFERROR(INDEX($F103:$L103, $BM103, MATCH(DQ$6, $F$9:$L$9, 0)), "")&gt;DQ$7, "", IFERROR(INDEX($BB103:$BH103, $BM103, MATCH(DQ$6, $BB$10:$BH$10, 0)), "")), ""))</f>
        <v/>
      </c>
      <c r="DR103" s="68" t="str">
        <f t="shared" si="239"/>
        <v/>
      </c>
      <c r="DS103" s="69" t="str">
        <f t="shared" si="240"/>
        <v/>
      </c>
      <c r="DT103" s="69" t="str">
        <f t="shared" si="241"/>
        <v/>
      </c>
      <c r="DU103" s="69" t="str">
        <f t="shared" si="242"/>
        <v/>
      </c>
      <c r="DV103" s="69" t="str">
        <f t="shared" si="243"/>
        <v/>
      </c>
      <c r="DW103" s="69" t="str">
        <f t="shared" si="244"/>
        <v/>
      </c>
      <c r="DX103" s="70" t="str">
        <f t="shared" si="245"/>
        <v/>
      </c>
      <c r="DY103" s="68" t="str" cm="1">
        <f t="array" ref="DY103">IF(OR($X103="", DY$7=""), "", IFERROR(IF(IFERROR(INDEX($F103:$L103, $BM103, MATCH(DY$6, $F$9:$L$9, 0)), "")&gt;DY$7, "", IFERROR(INDEX($BB103:$BH103, $BM103, MATCH(DY$6, $BB$10:$BH$10, 0)), "")), ""))</f>
        <v/>
      </c>
      <c r="DZ103" s="70" t="str" cm="1">
        <f t="array" ref="DZ103">IF(OR($X103="", DZ$7=""), "", IFERROR(IF(IFERROR(INDEX($F103:$L103, $BM103, MATCH(DZ$6, $F$9:$L$9, 0)), "")&gt;DZ$7, "", IFERROR(INDEX($BB103:$BH103, $BM103, MATCH(DZ$6, $BB$10:$BH$10, 0)), "")), ""))</f>
        <v/>
      </c>
      <c r="EA103" s="68" t="str">
        <f t="shared" si="246"/>
        <v/>
      </c>
      <c r="EB103" s="69" t="str">
        <f t="shared" si="247"/>
        <v/>
      </c>
      <c r="EC103" s="69" t="str">
        <f t="shared" si="248"/>
        <v/>
      </c>
      <c r="ED103" s="69" t="str">
        <f t="shared" si="249"/>
        <v/>
      </c>
      <c r="EE103" s="69" t="str">
        <f t="shared" si="250"/>
        <v/>
      </c>
      <c r="EF103" s="69" t="str">
        <f t="shared" si="251"/>
        <v/>
      </c>
      <c r="EG103" s="70" t="str">
        <f t="shared" si="252"/>
        <v/>
      </c>
      <c r="EH103" s="68" t="str" cm="1">
        <f t="array" ref="EH103">IF(OR($X103="", EH$7=""), "", IFERROR(IF(IFERROR(INDEX($F103:$L103, $BM103, MATCH(EH$6, $F$9:$L$9, 0)), "")&gt;EH$7, "", IFERROR(INDEX($BB103:$BH103, $BM103, MATCH(EH$6, $BB$10:$BH$10, 0)), "")), ""))</f>
        <v/>
      </c>
      <c r="EI103" s="70" t="str" cm="1">
        <f t="array" ref="EI103">IF(OR($X103="", EI$7=""), "", IFERROR(IF(IFERROR(INDEX($F103:$L103, $BM103, MATCH(EI$6, $F$9:$L$9, 0)), "")&gt;EI$7, "", IFERROR(INDEX($BB103:$BH103, $BM103, MATCH(EI$6, $BB$10:$BH$10, 0)), "")), ""))</f>
        <v/>
      </c>
      <c r="EJ103" s="68" t="str">
        <f t="shared" si="253"/>
        <v/>
      </c>
      <c r="EK103" s="69" t="str">
        <f t="shared" si="254"/>
        <v/>
      </c>
      <c r="EL103" s="69" t="str">
        <f t="shared" si="255"/>
        <v/>
      </c>
      <c r="EM103" s="69" t="str">
        <f t="shared" si="256"/>
        <v/>
      </c>
      <c r="EN103" s="69" t="str">
        <f t="shared" si="257"/>
        <v/>
      </c>
      <c r="EO103" s="69" t="str">
        <f t="shared" si="258"/>
        <v/>
      </c>
      <c r="EP103" s="70" t="str">
        <f t="shared" si="259"/>
        <v/>
      </c>
      <c r="EQ103" s="68" t="str" cm="1">
        <f t="array" ref="EQ103">IF(OR($X103="", EQ$7=""), "", IFERROR(IF(IFERROR(INDEX($F103:$L103, $BM103, MATCH(EQ$6, $F$9:$L$9, 0)), "")&gt;EQ$7, "", IFERROR(INDEX($BB103:$BH103, $BM103, MATCH(EQ$6, $BB$10:$BH$10, 0)), "")), ""))</f>
        <v/>
      </c>
      <c r="ER103" s="70" t="str" cm="1">
        <f t="array" ref="ER103">IF(OR($X103="", ER$7=""), "", IFERROR(IF(IFERROR(INDEX($F103:$L103, $BM103, MATCH(ER$6, $F$9:$L$9, 0)), "")&gt;ER$7, "", IFERROR(INDEX($BB103:$BH103, $BM103, MATCH(ER$6, $BB$10:$BH$10, 0)), "")), ""))</f>
        <v/>
      </c>
      <c r="ES103" s="68" t="str">
        <f t="shared" si="260"/>
        <v/>
      </c>
      <c r="ET103" s="69" t="str">
        <f t="shared" si="261"/>
        <v/>
      </c>
      <c r="EU103" s="69" t="str">
        <f t="shared" si="262"/>
        <v/>
      </c>
      <c r="EV103" s="69" t="str">
        <f t="shared" si="263"/>
        <v/>
      </c>
      <c r="EW103" s="69" t="str">
        <f t="shared" si="264"/>
        <v/>
      </c>
      <c r="EX103" s="69" t="str">
        <f t="shared" si="265"/>
        <v/>
      </c>
      <c r="EY103" s="70" t="str">
        <f t="shared" si="266"/>
        <v/>
      </c>
      <c r="FA103" s="68" t="str" cm="1">
        <f t="array" ref="FA103">IF($X103="", "", IFERROR(INDEX($BN103:$EY103, $EZ103, MATCH(FA$8, $BN$2:$EY$2, 0)), ""))</f>
        <v/>
      </c>
      <c r="FB103" s="69" t="str" cm="1">
        <f t="array" ref="FB103">IF($X103="", "", IFERROR(INDEX($BN103:$EY103, $EZ103, MATCH(FB$8, $BN$2:$EY$2, 0)), ""))</f>
        <v/>
      </c>
      <c r="FC103" s="69" t="str" cm="1">
        <f t="array" ref="FC103">IF($X103="", "", IFERROR(INDEX($BN103:$EY103, $EZ103, MATCH(FC$8, $BN$2:$EY$2, 0)), ""))</f>
        <v/>
      </c>
      <c r="FD103" s="69" t="str" cm="1">
        <f t="array" ref="FD103">IF($X103="", "", IFERROR(INDEX($BN103:$EY103, $EZ103, MATCH(FD$8, $BN$2:$EY$2, 0)), ""))</f>
        <v/>
      </c>
      <c r="FE103" s="69" t="str" cm="1">
        <f t="array" ref="FE103">IF($X103="", "", IFERROR(INDEX($BN103:$EY103, $EZ103, MATCH(FE$8, $BN$2:$EY$2, 0)), ""))</f>
        <v/>
      </c>
      <c r="FF103" s="69" t="str" cm="1">
        <f t="array" ref="FF103">IF($X103="", "", IFERROR(INDEX($BN103:$EY103, $EZ103, MATCH(FF$8, $BN$2:$EY$2, 0)), ""))</f>
        <v/>
      </c>
      <c r="FG103" s="69" t="str" cm="1">
        <f t="array" ref="FG103">IF($X103="", "", IFERROR(INDEX($BN103:$EY103, $EZ103, MATCH(FG$8, $BN$2:$EY$2, 0)), ""))</f>
        <v/>
      </c>
      <c r="FH103" s="69" t="str" cm="1">
        <f t="array" ref="FH103">IF($X103="", "", IFERROR(INDEX($BN103:$EY103, $EZ103, MATCH(FH$8, $BN$2:$EY$2, 0)), ""))</f>
        <v/>
      </c>
      <c r="FI103" s="69" t="str" cm="1">
        <f t="array" ref="FI103">IF($X103="", "", IFERROR(INDEX($BN103:$EY103, $EZ103, MATCH(FI$8, $BN$2:$EY$2, 0)), ""))</f>
        <v/>
      </c>
      <c r="FJ103" s="69" t="str" cm="1">
        <f t="array" ref="FJ103">IF($X103="", "", IFERROR(INDEX($BN103:$EY103, $EZ103, MATCH(FJ$8, $BN$2:$EY$2, 0)), ""))</f>
        <v/>
      </c>
      <c r="FK103" s="69" t="str" cm="1">
        <f t="array" ref="FK103">IF($X103="", "", IFERROR(INDEX($BN103:$EY103, $EZ103, MATCH(FK$8, $BN$2:$EY$2, 0)), ""))</f>
        <v/>
      </c>
      <c r="FL103" s="69" t="str" cm="1">
        <f t="array" ref="FL103">IF($X103="", "", IFERROR(INDEX($BN103:$EY103, $EZ103, MATCH(FL$8, $BN$2:$EY$2, 0)), ""))</f>
        <v/>
      </c>
      <c r="FM103" s="69" t="str" cm="1">
        <f t="array" ref="FM103">IF($X103="", "", IFERROR(INDEX($BN103:$EY103, $EZ103, MATCH(FM$8, $BN$2:$EY$2, 0)), ""))</f>
        <v/>
      </c>
      <c r="FN103" s="69" t="str" cm="1">
        <f t="array" ref="FN103">IF($X103="", "", IFERROR(INDEX($BN103:$EY103, $EZ103, MATCH(FN$8, $BN$2:$EY$2, 0)), ""))</f>
        <v/>
      </c>
      <c r="FO103" s="69" t="str" cm="1">
        <f t="array" ref="FO103">IF($X103="", "", IFERROR(INDEX($BN103:$EY103, $EZ103, MATCH(FO$8, $BN$2:$EY$2, 0)), ""))</f>
        <v/>
      </c>
      <c r="FP103" s="69" t="str" cm="1">
        <f t="array" ref="FP103">IF($X103="", "", IFERROR(INDEX($BN103:$EY103, $EZ103, MATCH(FP$8, $BN$2:$EY$2, 0)), ""))</f>
        <v/>
      </c>
      <c r="FQ103" s="69" t="str" cm="1">
        <f t="array" ref="FQ103">IF($X103="", "", IFERROR(INDEX($BN103:$EY103, $EZ103, MATCH(FQ$8, $BN$2:$EY$2, 0)), ""))</f>
        <v/>
      </c>
      <c r="FR103" s="69" t="str" cm="1">
        <f t="array" ref="FR103">IF($X103="", "", IFERROR(INDEX($BN103:$EY103, $EZ103, MATCH(FR$8, $BN$2:$EY$2, 0)), ""))</f>
        <v/>
      </c>
      <c r="FS103" s="69" t="str" cm="1">
        <f t="array" ref="FS103">IF($X103="", "", IFERROR(INDEX($BN103:$EY103, $EZ103, MATCH(FS$8, $BN$2:$EY$2, 0)), ""))</f>
        <v/>
      </c>
      <c r="FT103" s="69" t="str" cm="1">
        <f t="array" ref="FT103">IF($X103="", "", IFERROR(INDEX($BN103:$EY103, $EZ103, MATCH(FT$8, $BN$2:$EY$2, 0)), ""))</f>
        <v/>
      </c>
      <c r="FU103" s="69" t="str" cm="1">
        <f t="array" ref="FU103">IF($X103="", "", IFERROR(INDEX($BN103:$EY103, $EZ103, MATCH(FU$8, $BN$2:$EY$2, 0)), ""))</f>
        <v/>
      </c>
      <c r="FV103" s="69" t="str" cm="1">
        <f t="array" ref="FV103">IF($X103="", "", IFERROR(INDEX($BN103:$EY103, $EZ103, MATCH(FV$8, $BN$2:$EY$2, 0)), ""))</f>
        <v/>
      </c>
      <c r="FW103" s="69" t="str" cm="1">
        <f t="array" ref="FW103">IF($X103="", "", IFERROR(INDEX($BN103:$EY103, $EZ103, MATCH(FW$8, $BN$2:$EY$2, 0)), ""))</f>
        <v/>
      </c>
      <c r="FX103" s="69" t="str" cm="1">
        <f t="array" ref="FX103">IF($X103="", "", IFERROR(INDEX($BN103:$EY103, $EZ103, MATCH(FX$8, $BN$2:$EY$2, 0)), ""))</f>
        <v/>
      </c>
      <c r="FY103" s="69" t="str" cm="1">
        <f t="array" ref="FY103">IF($X103="", "", IFERROR(INDEX($BN103:$EY103, $EZ103, MATCH(FY$8, $BN$2:$EY$2, 0)), ""))</f>
        <v/>
      </c>
      <c r="FZ103" s="69" t="str" cm="1">
        <f t="array" ref="FZ103">IF($X103="", "", IFERROR(INDEX($BN103:$EY103, $EZ103, MATCH(FZ$8, $BN$2:$EY$2, 0)), ""))</f>
        <v/>
      </c>
      <c r="GA103" s="69" t="str" cm="1">
        <f t="array" ref="GA103">IF($X103="", "", IFERROR(INDEX($BN103:$EY103, $EZ103, MATCH(GA$8, $BN$2:$EY$2, 0)), ""))</f>
        <v/>
      </c>
      <c r="GB103" s="69" t="str" cm="1">
        <f t="array" ref="GB103">IF($X103="", "", IFERROR(INDEX($BN103:$EY103, $EZ103, MATCH(GB$8, $BN$2:$EY$2, 0)), ""))</f>
        <v/>
      </c>
      <c r="GC103" s="69" t="str" cm="1">
        <f t="array" ref="GC103">IF($X103="", "", IFERROR(INDEX($BN103:$EY103, $EZ103, MATCH(GC$8, $BN$2:$EY$2, 0)), ""))</f>
        <v/>
      </c>
      <c r="GD103" s="69" t="str" cm="1">
        <f t="array" ref="GD103">IF($X103="", "", IFERROR(INDEX($BN103:$EY103, $EZ103, MATCH(GD$8, $BN$2:$EY$2, 0)), ""))</f>
        <v/>
      </c>
      <c r="GE103" s="69" t="str" cm="1">
        <f t="array" ref="GE103">IF($X103="", "", IFERROR(INDEX($BN103:$EY103, $EZ103, MATCH(GE$8, $BN$2:$EY$2, 0)), ""))</f>
        <v/>
      </c>
      <c r="GF103" s="69" t="str" cm="1">
        <f t="array" ref="GF103">IF($X103="", "", IFERROR(INDEX($BN103:$EY103, $EZ103, MATCH(GF$8, $BN$2:$EY$2, 0)), ""))</f>
        <v/>
      </c>
      <c r="GG103" s="69" t="str" cm="1">
        <f t="array" ref="GG103">IF($X103="", "", IFERROR(INDEX($BN103:$EY103, $EZ103, MATCH(GG$8, $BN$2:$EY$2, 0)), ""))</f>
        <v/>
      </c>
      <c r="GH103" s="69" t="str" cm="1">
        <f t="array" ref="GH103">IF($X103="", "", IFERROR(INDEX($BN103:$EY103, $EZ103, MATCH(GH$8, $BN$2:$EY$2, 0)), ""))</f>
        <v/>
      </c>
      <c r="GI103" s="69" t="str" cm="1">
        <f t="array" ref="GI103">IF($X103="", "", IFERROR(INDEX($BN103:$EY103, $EZ103, MATCH(GI$8, $BN$2:$EY$2, 0)), ""))</f>
        <v/>
      </c>
      <c r="GJ103" s="69" t="str" cm="1">
        <f t="array" ref="GJ103">IF($X103="", "", IFERROR(INDEX($BN103:$EY103, $EZ103, MATCH(GJ$8, $BN$2:$EY$2, 0)), ""))</f>
        <v/>
      </c>
      <c r="GK103" s="69" t="str" cm="1">
        <f t="array" ref="GK103">IF($X103="", "", IFERROR(INDEX($BN103:$EY103, $EZ103, MATCH(GK$8, $BN$2:$EY$2, 0)), ""))</f>
        <v/>
      </c>
      <c r="GL103" s="69" t="str" cm="1">
        <f t="array" ref="GL103">IF($X103="", "", IFERROR(INDEX($BN103:$EY103, $EZ103, MATCH(GL$8, $BN$2:$EY$2, 0)), ""))</f>
        <v/>
      </c>
      <c r="GM103" s="69" t="str" cm="1">
        <f t="array" ref="GM103">IF($X103="", "", IFERROR(INDEX($BN103:$EY103, $EZ103, MATCH(GM$8, $BN$2:$EY$2, 0)), ""))</f>
        <v/>
      </c>
      <c r="GN103" s="69" t="str" cm="1">
        <f t="array" ref="GN103">IF($X103="", "", IFERROR(INDEX($BN103:$EY103, $EZ103, MATCH(GN$8, $BN$2:$EY$2, 0)), ""))</f>
        <v/>
      </c>
      <c r="GO103" s="69" t="str" cm="1">
        <f t="array" ref="GO103">IF($X103="", "", IFERROR(INDEX($BN103:$EY103, $EZ103, MATCH(GO$8, $BN$2:$EY$2, 0)), ""))</f>
        <v/>
      </c>
      <c r="GP103" s="69" t="str" cm="1">
        <f t="array" ref="GP103">IF($X103="", "", IFERROR(INDEX($BN103:$EY103, $EZ103, MATCH(GP$8, $BN$2:$EY$2, 0)), ""))</f>
        <v/>
      </c>
      <c r="GQ103" s="69" t="str" cm="1">
        <f t="array" ref="GQ103">IF($X103="", "", IFERROR(INDEX($BN103:$EY103, $EZ103, MATCH(GQ$8, $BN$2:$EY$2, 0)), ""))</f>
        <v/>
      </c>
      <c r="GR103" s="69" t="str" cm="1">
        <f t="array" ref="GR103">IF($X103="", "", IFERROR(INDEX($BN103:$EY103, $EZ103, MATCH(GR$8, $BN$2:$EY$2, 0)), ""))</f>
        <v/>
      </c>
      <c r="GS103" s="69" t="str" cm="1">
        <f t="array" ref="GS103">IF($X103="", "", IFERROR(INDEX($BN103:$EY103, $EZ103, MATCH(GS$8, $BN$2:$EY$2, 0)), ""))</f>
        <v/>
      </c>
      <c r="GT103" s="69" t="str" cm="1">
        <f t="array" ref="GT103">IF($X103="", "", IFERROR(INDEX($BN103:$EY103, $EZ103, MATCH(GT$8, $BN$2:$EY$2, 0)), ""))</f>
        <v/>
      </c>
      <c r="GU103" s="69" t="str" cm="1">
        <f t="array" ref="GU103">IF($X103="", "", IFERROR(INDEX($BN103:$EY103, $EZ103, MATCH(GU$8, $BN$2:$EY$2, 0)), ""))</f>
        <v/>
      </c>
      <c r="GV103" s="69" t="str" cm="1">
        <f t="array" ref="GV103">IF($X103="", "", IFERROR(INDEX($BN103:$EY103, $EZ103, MATCH(GV$8, $BN$2:$EY$2, 0)), ""))</f>
        <v/>
      </c>
      <c r="GW103" s="69" t="str" cm="1">
        <f t="array" ref="GW103">IF($X103="", "", IFERROR(INDEX($BN103:$EY103, $EZ103, MATCH(GW$8, $BN$2:$EY$2, 0)), ""))</f>
        <v/>
      </c>
      <c r="GX103" s="69" t="str" cm="1">
        <f t="array" ref="GX103">IF($X103="", "", IFERROR(INDEX($BN103:$EY103, $EZ103, MATCH(GX$8, $BN$2:$EY$2, 0)), ""))</f>
        <v/>
      </c>
      <c r="GY103" s="69" t="str" cm="1">
        <f t="array" ref="GY103">IF($X103="", "", IFERROR(INDEX($BN103:$EY103, $EZ103, MATCH(GY$8, $BN$2:$EY$2, 0)), ""))</f>
        <v/>
      </c>
      <c r="GZ103" s="69" t="str" cm="1">
        <f t="array" ref="GZ103">IF($X103="", "", IFERROR(INDEX($BN103:$EY103, $EZ103, MATCH(GZ$8, $BN$2:$EY$2, 0)), ""))</f>
        <v/>
      </c>
      <c r="HA103" s="69" t="str" cm="1">
        <f t="array" ref="HA103">IF($X103="", "", IFERROR(INDEX($BN103:$EY103, $EZ103, MATCH(HA$8, $BN$2:$EY$2, 0)), ""))</f>
        <v/>
      </c>
      <c r="HB103" s="69" t="str" cm="1">
        <f t="array" ref="HB103">IF($X103="", "", IFERROR(INDEX($BN103:$EY103, $EZ103, MATCH(HB$8, $BN$2:$EY$2, 0)), ""))</f>
        <v/>
      </c>
      <c r="HC103" s="69" t="str" cm="1">
        <f t="array" ref="HC103">IF($X103="", "", IFERROR(INDEX($BN103:$EY103, $EZ103, MATCH(HC$8, $BN$2:$EY$2, 0)), ""))</f>
        <v/>
      </c>
      <c r="HD103" s="69" t="str" cm="1">
        <f t="array" ref="HD103">IF($X103="", "", IFERROR(INDEX($BN103:$EY103, $EZ103, MATCH(HD$8, $BN$2:$EY$2, 0)), ""))</f>
        <v/>
      </c>
      <c r="HE103" s="69" t="str" cm="1">
        <f t="array" ref="HE103">IF($X103="", "", IFERROR(INDEX($BN103:$EY103, $EZ103, MATCH(HE$8, $BN$2:$EY$2, 0)), ""))</f>
        <v/>
      </c>
      <c r="HF103" s="69" t="str" cm="1">
        <f t="array" ref="HF103">IF($X103="", "", IFERROR(INDEX($BN103:$EY103, $EZ103, MATCH(HF$8, $BN$2:$EY$2, 0)), ""))</f>
        <v/>
      </c>
      <c r="HG103" s="69" t="str" cm="1">
        <f t="array" ref="HG103">IF($X103="", "", IFERROR(INDEX($BN103:$EY103, $EZ103, MATCH(HG$8, $BN$2:$EY$2, 0)), ""))</f>
        <v/>
      </c>
      <c r="HH103" s="69" t="str" cm="1">
        <f t="array" ref="HH103">IF($X103="", "", IFERROR(INDEX($BN103:$EY103, $EZ103, MATCH(HH$8, $BN$2:$EY$2, 0)), ""))</f>
        <v/>
      </c>
      <c r="HI103" s="69" t="str" cm="1">
        <f t="array" ref="HI103">IF($X103="", "", IFERROR(INDEX($BN103:$EY103, $EZ103, MATCH(HI$8, $BN$2:$EY$2, 0)), ""))</f>
        <v/>
      </c>
      <c r="HJ103" s="69" t="str" cm="1">
        <f t="array" ref="HJ103">IF($X103="", "", IFERROR(INDEX($BN103:$EY103, $EZ103, MATCH(HJ$8, $BN$2:$EY$2, 0)), ""))</f>
        <v/>
      </c>
      <c r="HK103" s="69" t="str" cm="1">
        <f t="array" ref="HK103">IF($X103="", "", IFERROR(INDEX($BN103:$EY103, $EZ103, MATCH(HK$8, $BN$2:$EY$2, 0)), ""))</f>
        <v/>
      </c>
      <c r="HL103" s="69" t="str" cm="1">
        <f t="array" ref="HL103">IF($X103="", "", IFERROR(INDEX($BN103:$EY103, $EZ103, MATCH(HL$8, $BN$2:$EY$2, 0)), ""))</f>
        <v/>
      </c>
      <c r="HM103" s="69" t="str" cm="1">
        <f t="array" ref="HM103">IF($X103="", "", IFERROR(INDEX($BN103:$EY103, $EZ103, MATCH(HM$8, $BN$2:$EY$2, 0)), ""))</f>
        <v/>
      </c>
      <c r="HN103" s="69" t="str" cm="1">
        <f t="array" ref="HN103">IF($X103="", "", IFERROR(INDEX($BN103:$EY103, $EZ103, MATCH(HN$8, $BN$2:$EY$2, 0)), ""))</f>
        <v/>
      </c>
      <c r="HO103" s="69" t="str" cm="1">
        <f t="array" ref="HO103">IF($X103="", "", IFERROR(INDEX($BN103:$EY103, $EZ103, MATCH(HO$8, $BN$2:$EY$2, 0)), ""))</f>
        <v/>
      </c>
      <c r="HP103" s="69" t="str" cm="1">
        <f t="array" ref="HP103">IF($X103="", "", IFERROR(INDEX($BN103:$EY103, $EZ103, MATCH(HP$8, $BN$2:$EY$2, 0)), ""))</f>
        <v/>
      </c>
      <c r="HQ103" s="69" t="str" cm="1">
        <f t="array" ref="HQ103">IF($X103="", "", IFERROR(INDEX($BN103:$EY103, $EZ103, MATCH(HQ$8, $BN$2:$EY$2, 0)), ""))</f>
        <v/>
      </c>
      <c r="HR103" s="70" t="str" cm="1">
        <f t="array" ref="HR103">IF($X103="", "", IFERROR(INDEX($BN103:$EY103, $EZ103, MATCH(HR$8, $BN$2:$EY$2, 0)), ""))</f>
        <v/>
      </c>
      <c r="HT103" s="8" t="str" cm="1">
        <f t="array" ref="HT103">IFERROR(INDEX($FA$6:$HR$6, $HS$6, MATCH(MIN($FA103:$HR103), $FA103:$HR103, 0)), "")</f>
        <v/>
      </c>
      <c r="HV103" s="8" t="str" cm="1">
        <f t="array" ref="HV103">IFERROR(INDEX(Trainers!$I$11:$I$20, MATCH(IFERROR(INDEX($FA$7:$HR$7, $HS$6, MATCH(MIN($FA103:$HR103), $FA103:$HR103, 0)), ""), Trainers!$AB$11:$AB$20, 0)), "")</f>
        <v/>
      </c>
      <c r="HX103" s="81" t="str">
        <f t="shared" si="167"/>
        <v/>
      </c>
      <c r="HY103" s="88" t="str">
        <f t="shared" si="168"/>
        <v/>
      </c>
      <c r="HZ103" s="81" t="str">
        <f t="shared" si="167"/>
        <v/>
      </c>
      <c r="IA103" s="88" t="str">
        <f t="shared" si="168"/>
        <v/>
      </c>
      <c r="IB103" s="81" t="str">
        <f t="shared" si="167"/>
        <v/>
      </c>
      <c r="IC103" s="88" t="str">
        <f t="shared" si="168"/>
        <v/>
      </c>
      <c r="ID103" s="81" t="str">
        <f t="shared" si="167"/>
        <v/>
      </c>
      <c r="IE103" s="88" t="str">
        <f t="shared" si="168"/>
        <v/>
      </c>
      <c r="IF103" s="81" t="str">
        <f t="shared" si="167"/>
        <v/>
      </c>
      <c r="IG103" s="88" t="str">
        <f t="shared" si="168"/>
        <v/>
      </c>
      <c r="IH103" s="81" t="str">
        <f t="shared" si="167"/>
        <v/>
      </c>
      <c r="II103" s="88" t="str">
        <f t="shared" si="168"/>
        <v/>
      </c>
      <c r="IJ103" s="81" t="str">
        <f t="shared" si="167"/>
        <v/>
      </c>
      <c r="IK103" s="88" t="str">
        <f t="shared" si="168"/>
        <v/>
      </c>
      <c r="IL103" s="81" t="str">
        <f t="shared" ref="IL103:IP103" si="283">IF(OR(IL$7="", IL$5="", $X103=""), "", IF(AND($BJ103=IL$6, $BK103&lt;IL$7), 1, IF($BJ103=IL$6, 3, IF($BK103&lt;IL$5, 2, ""))))</f>
        <v/>
      </c>
      <c r="IM103" s="88" t="str">
        <f t="shared" ref="IM103:IQ110" si="284">IF(OR(IM$7="", IL$5="", $X103=""), "", IF(AND($BJ103=IM$6, $BK103&lt;IM$7), 1, IF($BJ103=IM$6, 3, IF($BK103&lt;IL$5, 2, ""))))</f>
        <v/>
      </c>
      <c r="IN103" s="81" t="str">
        <f t="shared" si="283"/>
        <v/>
      </c>
      <c r="IO103" s="88" t="str">
        <f t="shared" si="284"/>
        <v/>
      </c>
      <c r="IP103" s="81" t="str">
        <f t="shared" si="283"/>
        <v/>
      </c>
      <c r="IQ103" s="88" t="str">
        <f t="shared" si="284"/>
        <v/>
      </c>
      <c r="IS103" s="81" t="str" cm="1">
        <f t="array" ref="IS103">IF($X103="", "", IFERROR(INDEX($HX$3:$IQ$3, $IR$3, MATCH(IS$10, $HX103:$IQ103, 0)), ""))</f>
        <v/>
      </c>
      <c r="IT103" s="89" t="str" cm="1">
        <f t="array" ref="IT103">IF($X103="", "", IFERROR(INDEX($HX$3:$IQ$3, $IR$3, MATCH(IT$10, $HX103:$IQ103, 0)), ""))</f>
        <v/>
      </c>
      <c r="IU103" s="89" t="str" cm="1">
        <f t="array" ref="IU103">IF($X103="", "", IFERROR(INDEX($HX$3:$IQ$3, $IR$3, MATCH(IU$10, $HX103:$IQ103, 0)), ""))</f>
        <v/>
      </c>
      <c r="IV103" s="8" t="str">
        <f t="shared" si="269"/>
        <v/>
      </c>
      <c r="IX103" s="8" t="str">
        <f t="shared" si="270"/>
        <v/>
      </c>
      <c r="IZ103" s="8" t="str">
        <f>IF($BL103="", "", IFERROR(INDEX(Trainers!$AB$11:$AB$20, MATCH($BL103, Trainers!$I$11:$I$20, 0)), ""))</f>
        <v/>
      </c>
      <c r="JA103" s="78" t="str">
        <f t="shared" si="271"/>
        <v/>
      </c>
      <c r="JB103" s="8" t="str" cm="1">
        <f t="array" ref="JB103">IFERROR(INDEX($BN$7:$EY$7, $BM$7, MATCH(CONCATENATE($IZ103, " - ", $BJ103), $BN$2:$EY$2, 0)), "")</f>
        <v/>
      </c>
      <c r="JC103" s="8" t="str">
        <f t="shared" si="272"/>
        <v/>
      </c>
      <c r="JE103" s="8" t="str">
        <f>IF($HV103="", "", IFERROR(INDEX(Trainers!$AB$11:$AB$20, MATCH($HV103, Trainers!$I$11:$I$20, 0)), ""))</f>
        <v/>
      </c>
      <c r="JF103" s="78" t="str" cm="1">
        <f t="array" ref="JF103">IF(IFERROR(INDEX($F103:$L103, $Y103, MATCH($HT103, $F$9:$L$9, 0)), "")="", "", IFERROR(INDEX($F103:$L103, $Y103, MATCH($HT103, $F$9:$L$9, 0)), ""))</f>
        <v/>
      </c>
      <c r="JG103" s="8" t="str" cm="1">
        <f t="array" ref="JG103">IFERROR(INDEX($BN$7:$EY$7, $BM$7, MATCH(CONCATENATE($JE103, " - ", $HT103), $BN$2:$EY$2, 0)), "")</f>
        <v/>
      </c>
      <c r="JH103" s="8" t="str">
        <f t="shared" si="273"/>
        <v/>
      </c>
    </row>
    <row r="104" spans="1:268" x14ac:dyDescent="0.25">
      <c r="A104" s="2"/>
      <c r="B104" s="20"/>
      <c r="C104" s="21"/>
      <c r="D104" s="38"/>
      <c r="E104" s="22"/>
      <c r="F104" s="22"/>
      <c r="G104" s="22"/>
      <c r="H104" s="22"/>
      <c r="I104" s="22"/>
      <c r="J104" s="22"/>
      <c r="K104" s="22"/>
      <c r="L104" s="23"/>
      <c r="M104" s="2"/>
      <c r="N104" s="101" t="str">
        <f t="shared" si="194"/>
        <v/>
      </c>
      <c r="O104" s="2"/>
      <c r="P104" s="62"/>
      <c r="Q104" s="62"/>
      <c r="R104" s="62"/>
      <c r="X104" s="8" t="str">
        <f t="shared" si="195"/>
        <v/>
      </c>
      <c r="Z104" s="8" t="str">
        <f t="shared" si="184"/>
        <v/>
      </c>
      <c r="AA104" s="8" t="str">
        <f t="shared" si="185"/>
        <v/>
      </c>
      <c r="AB104" s="8" t="str">
        <f t="shared" si="186"/>
        <v/>
      </c>
      <c r="AC104" s="8" t="str">
        <f t="shared" si="274"/>
        <v/>
      </c>
      <c r="AD104" s="8" t="str">
        <f t="shared" si="275"/>
        <v/>
      </c>
      <c r="AE104" s="8" t="str">
        <f t="shared" si="276"/>
        <v/>
      </c>
      <c r="AF104" s="8" t="str">
        <f t="shared" si="277"/>
        <v/>
      </c>
      <c r="AG104" s="8" t="str">
        <f t="shared" si="278"/>
        <v/>
      </c>
      <c r="AH104" s="8" t="str">
        <f t="shared" si="279"/>
        <v/>
      </c>
      <c r="AI104" s="8" t="str">
        <f t="shared" si="280"/>
        <v/>
      </c>
      <c r="AJ104" s="8" t="str">
        <f t="shared" si="178"/>
        <v/>
      </c>
      <c r="AL104" s="68" t="str">
        <f t="shared" si="187"/>
        <v/>
      </c>
      <c r="AM104" s="69" t="str">
        <f t="shared" si="188"/>
        <v/>
      </c>
      <c r="AN104" s="69" t="str">
        <f t="shared" si="189"/>
        <v/>
      </c>
      <c r="AO104" s="69" t="str">
        <f t="shared" si="190"/>
        <v/>
      </c>
      <c r="AP104" s="69" t="str">
        <f t="shared" si="191"/>
        <v/>
      </c>
      <c r="AQ104" s="69" t="str">
        <f t="shared" si="192"/>
        <v/>
      </c>
      <c r="AR104" s="70" t="str">
        <f t="shared" si="193"/>
        <v/>
      </c>
      <c r="AT104" s="68" t="str">
        <f>IF($D104="", "", IFERROR(INDEX('Training Positions'!C$11:C$30, MATCH($D104, 'Training Positions'!$B$11:$B$30, 0)), ""))</f>
        <v/>
      </c>
      <c r="AU104" s="69" t="str">
        <f>IF($D104="", "", IFERROR(INDEX('Training Positions'!D$11:D$30, MATCH($D104, 'Training Positions'!$B$11:$B$30, 0)), ""))</f>
        <v/>
      </c>
      <c r="AV104" s="69" t="str">
        <f>IF($D104="", "", IFERROR(INDEX('Training Positions'!E$11:E$30, MATCH($D104, 'Training Positions'!$B$11:$B$30, 0)), ""))</f>
        <v/>
      </c>
      <c r="AW104" s="69" t="str">
        <f>IF($D104="", "", IFERROR(INDEX('Training Positions'!F$11:F$30, MATCH($D104, 'Training Positions'!$B$11:$B$30, 0)), ""))</f>
        <v/>
      </c>
      <c r="AX104" s="69" t="str">
        <f>IF($D104="", "", IFERROR(INDEX('Training Positions'!G$11:G$30, MATCH($D104, 'Training Positions'!$B$11:$B$30, 0)), ""))</f>
        <v/>
      </c>
      <c r="AY104" s="69" t="str">
        <f>IF($D104="", "", IFERROR(INDEX('Training Positions'!H$11:H$30, MATCH($D104, 'Training Positions'!$B$11:$B$30, 0)), ""))</f>
        <v/>
      </c>
      <c r="AZ104" s="70" t="str">
        <f>IF($D104="", "", IFERROR(INDEX('Training Positions'!I$11:I$30, MATCH($D104, 'Training Positions'!$B$11:$B$30, 0)), ""))</f>
        <v/>
      </c>
      <c r="BB104" s="68" t="str">
        <f t="shared" si="183"/>
        <v/>
      </c>
      <c r="BC104" s="69" t="str">
        <f t="shared" si="183"/>
        <v/>
      </c>
      <c r="BD104" s="69" t="str">
        <f t="shared" si="182"/>
        <v/>
      </c>
      <c r="BE104" s="69" t="str">
        <f t="shared" si="182"/>
        <v/>
      </c>
      <c r="BF104" s="69" t="str">
        <f t="shared" si="182"/>
        <v/>
      </c>
      <c r="BG104" s="69" t="str">
        <f t="shared" si="182"/>
        <v/>
      </c>
      <c r="BH104" s="70" t="str">
        <f t="shared" si="182"/>
        <v/>
      </c>
      <c r="BJ104" s="8" t="str" cm="1">
        <f t="array" ref="BJ104">IF($X104="", "", IFERROR(INDEX($BB$10:$BH$10, $BA$10, MATCH(MIN($BB104:$BH104), $BB104:$BH104, 0)), ""))</f>
        <v/>
      </c>
      <c r="BK104" s="78" t="str">
        <f t="shared" si="196"/>
        <v/>
      </c>
      <c r="BL104" s="8" t="str">
        <f>IF($IX104="", "", IFERROR(INDEX(Trainers!$I$11:$I$20, MATCH($IX104, Trainers!$AB$11:$AB$20, 0)), ""))</f>
        <v/>
      </c>
      <c r="BN104" s="68" t="str" cm="1">
        <f t="array" ref="BN104">IF(OR($X104="", BN$7=""), "", IFERROR(IF(IFERROR(INDEX($F104:$L104, $BM104, MATCH(BN$6, $F$9:$L$9, 0)), "")&gt;BN$7, "", IFERROR(INDEX($BB104:$BH104, $BM104, MATCH(BN$6, $BB$10:$BH$10, 0)), "")), ""))</f>
        <v/>
      </c>
      <c r="BO104" s="70" t="str" cm="1">
        <f t="array" ref="BO104">IF(OR($X104="", BO$7=""), "", IFERROR(IF(IFERROR(INDEX($F104:$L104, $BM104, MATCH(BO$6, $F$9:$L$9, 0)), "")&gt;BO$7, "", IFERROR(INDEX($BB104:$BH104, $BM104, MATCH(BO$6, $BB$10:$BH$10, 0)), "")), ""))</f>
        <v/>
      </c>
      <c r="BP104" s="68" t="str">
        <f t="shared" si="197"/>
        <v/>
      </c>
      <c r="BQ104" s="69" t="str">
        <f t="shared" si="198"/>
        <v/>
      </c>
      <c r="BR104" s="69" t="str">
        <f t="shared" si="199"/>
        <v/>
      </c>
      <c r="BS104" s="69" t="str">
        <f t="shared" si="200"/>
        <v/>
      </c>
      <c r="BT104" s="69" t="str">
        <f t="shared" si="201"/>
        <v/>
      </c>
      <c r="BU104" s="69" t="str">
        <f t="shared" si="202"/>
        <v/>
      </c>
      <c r="BV104" s="70" t="str">
        <f t="shared" si="203"/>
        <v/>
      </c>
      <c r="BW104" s="68" t="str" cm="1">
        <f t="array" ref="BW104">IF(OR($X104="", BW$7=""), "", IFERROR(IF(IFERROR(INDEX($F104:$L104, $BM104, MATCH(BW$6, $F$9:$L$9, 0)), "")&gt;BW$7, "", IFERROR(INDEX($BB104:$BH104, $BM104, MATCH(BW$6, $BB$10:$BH$10, 0)), "")), ""))</f>
        <v/>
      </c>
      <c r="BX104" s="70" t="str" cm="1">
        <f t="array" ref="BX104">IF(OR($X104="", BX$7=""), "", IFERROR(IF(IFERROR(INDEX($F104:$L104, $BM104, MATCH(BX$6, $F$9:$L$9, 0)), "")&gt;BX$7, "", IFERROR(INDEX($BB104:$BH104, $BM104, MATCH(BX$6, $BB$10:$BH$10, 0)), "")), ""))</f>
        <v/>
      </c>
      <c r="BY104" s="68" t="str">
        <f t="shared" si="204"/>
        <v/>
      </c>
      <c r="BZ104" s="69" t="str">
        <f t="shared" si="205"/>
        <v/>
      </c>
      <c r="CA104" s="69" t="str">
        <f t="shared" si="206"/>
        <v/>
      </c>
      <c r="CB104" s="69" t="str">
        <f t="shared" si="207"/>
        <v/>
      </c>
      <c r="CC104" s="69" t="str">
        <f t="shared" si="208"/>
        <v/>
      </c>
      <c r="CD104" s="69" t="str">
        <f t="shared" si="209"/>
        <v/>
      </c>
      <c r="CE104" s="70" t="str">
        <f t="shared" si="210"/>
        <v/>
      </c>
      <c r="CF104" s="68" t="str" cm="1">
        <f t="array" ref="CF104">IF(OR($X104="", CF$7=""), "", IFERROR(IF(IFERROR(INDEX($F104:$L104, $BM104, MATCH(CF$6, $F$9:$L$9, 0)), "")&gt;CF$7, "", IFERROR(INDEX($BB104:$BH104, $BM104, MATCH(CF$6, $BB$10:$BH$10, 0)), "")), ""))</f>
        <v/>
      </c>
      <c r="CG104" s="70" t="str" cm="1">
        <f t="array" ref="CG104">IF(OR($X104="", CG$7=""), "", IFERROR(IF(IFERROR(INDEX($F104:$L104, $BM104, MATCH(CG$6, $F$9:$L$9, 0)), "")&gt;CG$7, "", IFERROR(INDEX($BB104:$BH104, $BM104, MATCH(CG$6, $BB$10:$BH$10, 0)), "")), ""))</f>
        <v/>
      </c>
      <c r="CH104" s="68" t="str">
        <f t="shared" si="211"/>
        <v/>
      </c>
      <c r="CI104" s="69" t="str">
        <f t="shared" si="212"/>
        <v/>
      </c>
      <c r="CJ104" s="69" t="str">
        <f t="shared" si="213"/>
        <v/>
      </c>
      <c r="CK104" s="69" t="str">
        <f t="shared" si="214"/>
        <v/>
      </c>
      <c r="CL104" s="69" t="str">
        <f t="shared" si="215"/>
        <v/>
      </c>
      <c r="CM104" s="69" t="str">
        <f t="shared" si="216"/>
        <v/>
      </c>
      <c r="CN104" s="70" t="str">
        <f t="shared" si="217"/>
        <v/>
      </c>
      <c r="CO104" s="68" t="str" cm="1">
        <f t="array" ref="CO104">IF(OR($X104="", CO$7=""), "", IFERROR(IF(IFERROR(INDEX($F104:$L104, $BM104, MATCH(CO$6, $F$9:$L$9, 0)), "")&gt;CO$7, "", IFERROR(INDEX($BB104:$BH104, $BM104, MATCH(CO$6, $BB$10:$BH$10, 0)), "")), ""))</f>
        <v/>
      </c>
      <c r="CP104" s="70" t="str" cm="1">
        <f t="array" ref="CP104">IF(OR($X104="", CP$7=""), "", IFERROR(IF(IFERROR(INDEX($F104:$L104, $BM104, MATCH(CP$6, $F$9:$L$9, 0)), "")&gt;CP$7, "", IFERROR(INDEX($BB104:$BH104, $BM104, MATCH(CP$6, $BB$10:$BH$10, 0)), "")), ""))</f>
        <v/>
      </c>
      <c r="CQ104" s="68" t="str">
        <f t="shared" si="218"/>
        <v/>
      </c>
      <c r="CR104" s="69" t="str">
        <f t="shared" si="219"/>
        <v/>
      </c>
      <c r="CS104" s="69" t="str">
        <f t="shared" si="220"/>
        <v/>
      </c>
      <c r="CT104" s="69" t="str">
        <f t="shared" si="221"/>
        <v/>
      </c>
      <c r="CU104" s="69" t="str">
        <f t="shared" si="222"/>
        <v/>
      </c>
      <c r="CV104" s="69" t="str">
        <f t="shared" si="223"/>
        <v/>
      </c>
      <c r="CW104" s="70" t="str">
        <f t="shared" si="224"/>
        <v/>
      </c>
      <c r="CX104" s="68" t="str" cm="1">
        <f t="array" ref="CX104">IF(OR($X104="", CX$7=""), "", IFERROR(IF(IFERROR(INDEX($F104:$L104, $BM104, MATCH(CX$6, $F$9:$L$9, 0)), "")&gt;CX$7, "", IFERROR(INDEX($BB104:$BH104, $BM104, MATCH(CX$6, $BB$10:$BH$10, 0)), "")), ""))</f>
        <v/>
      </c>
      <c r="CY104" s="70" t="str" cm="1">
        <f t="array" ref="CY104">IF(OR($X104="", CY$7=""), "", IFERROR(IF(IFERROR(INDEX($F104:$L104, $BM104, MATCH(CY$6, $F$9:$L$9, 0)), "")&gt;CY$7, "", IFERROR(INDEX($BB104:$BH104, $BM104, MATCH(CY$6, $BB$10:$BH$10, 0)), "")), ""))</f>
        <v/>
      </c>
      <c r="CZ104" s="68" t="str">
        <f t="shared" si="225"/>
        <v/>
      </c>
      <c r="DA104" s="69" t="str">
        <f t="shared" si="226"/>
        <v/>
      </c>
      <c r="DB104" s="69" t="str">
        <f t="shared" si="227"/>
        <v/>
      </c>
      <c r="DC104" s="69" t="str">
        <f t="shared" si="228"/>
        <v/>
      </c>
      <c r="DD104" s="69" t="str">
        <f t="shared" si="229"/>
        <v/>
      </c>
      <c r="DE104" s="69" t="str">
        <f t="shared" si="230"/>
        <v/>
      </c>
      <c r="DF104" s="70" t="str">
        <f t="shared" si="231"/>
        <v/>
      </c>
      <c r="DG104" s="68" t="str" cm="1">
        <f t="array" ref="DG104">IF(OR($X104="", DG$7=""), "", IFERROR(IF(IFERROR(INDEX($F104:$L104, $BM104, MATCH(DG$6, $F$9:$L$9, 0)), "")&gt;DG$7, "", IFERROR(INDEX($BB104:$BH104, $BM104, MATCH(DG$6, $BB$10:$BH$10, 0)), "")), ""))</f>
        <v/>
      </c>
      <c r="DH104" s="70" t="str" cm="1">
        <f t="array" ref="DH104">IF(OR($X104="", DH$7=""), "", IFERROR(IF(IFERROR(INDEX($F104:$L104, $BM104, MATCH(DH$6, $F$9:$L$9, 0)), "")&gt;DH$7, "", IFERROR(INDEX($BB104:$BH104, $BM104, MATCH(DH$6, $BB$10:$BH$10, 0)), "")), ""))</f>
        <v/>
      </c>
      <c r="DI104" s="68" t="str">
        <f t="shared" si="232"/>
        <v/>
      </c>
      <c r="DJ104" s="69" t="str">
        <f t="shared" si="233"/>
        <v/>
      </c>
      <c r="DK104" s="69" t="str">
        <f t="shared" si="234"/>
        <v/>
      </c>
      <c r="DL104" s="69" t="str">
        <f t="shared" si="235"/>
        <v/>
      </c>
      <c r="DM104" s="69" t="str">
        <f t="shared" si="236"/>
        <v/>
      </c>
      <c r="DN104" s="69" t="str">
        <f t="shared" si="237"/>
        <v/>
      </c>
      <c r="DO104" s="70" t="str">
        <f t="shared" si="238"/>
        <v/>
      </c>
      <c r="DP104" s="68" t="str" cm="1">
        <f t="array" ref="DP104">IF(OR($X104="", DP$7=""), "", IFERROR(IF(IFERROR(INDEX($F104:$L104, $BM104, MATCH(DP$6, $F$9:$L$9, 0)), "")&gt;DP$7, "", IFERROR(INDEX($BB104:$BH104, $BM104, MATCH(DP$6, $BB$10:$BH$10, 0)), "")), ""))</f>
        <v/>
      </c>
      <c r="DQ104" s="70" t="str" cm="1">
        <f t="array" ref="DQ104">IF(OR($X104="", DQ$7=""), "", IFERROR(IF(IFERROR(INDEX($F104:$L104, $BM104, MATCH(DQ$6, $F$9:$L$9, 0)), "")&gt;DQ$7, "", IFERROR(INDEX($BB104:$BH104, $BM104, MATCH(DQ$6, $BB$10:$BH$10, 0)), "")), ""))</f>
        <v/>
      </c>
      <c r="DR104" s="68" t="str">
        <f t="shared" si="239"/>
        <v/>
      </c>
      <c r="DS104" s="69" t="str">
        <f t="shared" si="240"/>
        <v/>
      </c>
      <c r="DT104" s="69" t="str">
        <f t="shared" si="241"/>
        <v/>
      </c>
      <c r="DU104" s="69" t="str">
        <f t="shared" si="242"/>
        <v/>
      </c>
      <c r="DV104" s="69" t="str">
        <f t="shared" si="243"/>
        <v/>
      </c>
      <c r="DW104" s="69" t="str">
        <f t="shared" si="244"/>
        <v/>
      </c>
      <c r="DX104" s="70" t="str">
        <f t="shared" si="245"/>
        <v/>
      </c>
      <c r="DY104" s="68" t="str" cm="1">
        <f t="array" ref="DY104">IF(OR($X104="", DY$7=""), "", IFERROR(IF(IFERROR(INDEX($F104:$L104, $BM104, MATCH(DY$6, $F$9:$L$9, 0)), "")&gt;DY$7, "", IFERROR(INDEX($BB104:$BH104, $BM104, MATCH(DY$6, $BB$10:$BH$10, 0)), "")), ""))</f>
        <v/>
      </c>
      <c r="DZ104" s="70" t="str" cm="1">
        <f t="array" ref="DZ104">IF(OR($X104="", DZ$7=""), "", IFERROR(IF(IFERROR(INDEX($F104:$L104, $BM104, MATCH(DZ$6, $F$9:$L$9, 0)), "")&gt;DZ$7, "", IFERROR(INDEX($BB104:$BH104, $BM104, MATCH(DZ$6, $BB$10:$BH$10, 0)), "")), ""))</f>
        <v/>
      </c>
      <c r="EA104" s="68" t="str">
        <f t="shared" si="246"/>
        <v/>
      </c>
      <c r="EB104" s="69" t="str">
        <f t="shared" si="247"/>
        <v/>
      </c>
      <c r="EC104" s="69" t="str">
        <f t="shared" si="248"/>
        <v/>
      </c>
      <c r="ED104" s="69" t="str">
        <f t="shared" si="249"/>
        <v/>
      </c>
      <c r="EE104" s="69" t="str">
        <f t="shared" si="250"/>
        <v/>
      </c>
      <c r="EF104" s="69" t="str">
        <f t="shared" si="251"/>
        <v/>
      </c>
      <c r="EG104" s="70" t="str">
        <f t="shared" si="252"/>
        <v/>
      </c>
      <c r="EH104" s="68" t="str" cm="1">
        <f t="array" ref="EH104">IF(OR($X104="", EH$7=""), "", IFERROR(IF(IFERROR(INDEX($F104:$L104, $BM104, MATCH(EH$6, $F$9:$L$9, 0)), "")&gt;EH$7, "", IFERROR(INDEX($BB104:$BH104, $BM104, MATCH(EH$6, $BB$10:$BH$10, 0)), "")), ""))</f>
        <v/>
      </c>
      <c r="EI104" s="70" t="str" cm="1">
        <f t="array" ref="EI104">IF(OR($X104="", EI$7=""), "", IFERROR(IF(IFERROR(INDEX($F104:$L104, $BM104, MATCH(EI$6, $F$9:$L$9, 0)), "")&gt;EI$7, "", IFERROR(INDEX($BB104:$BH104, $BM104, MATCH(EI$6, $BB$10:$BH$10, 0)), "")), ""))</f>
        <v/>
      </c>
      <c r="EJ104" s="68" t="str">
        <f t="shared" si="253"/>
        <v/>
      </c>
      <c r="EK104" s="69" t="str">
        <f t="shared" si="254"/>
        <v/>
      </c>
      <c r="EL104" s="69" t="str">
        <f t="shared" si="255"/>
        <v/>
      </c>
      <c r="EM104" s="69" t="str">
        <f t="shared" si="256"/>
        <v/>
      </c>
      <c r="EN104" s="69" t="str">
        <f t="shared" si="257"/>
        <v/>
      </c>
      <c r="EO104" s="69" t="str">
        <f t="shared" si="258"/>
        <v/>
      </c>
      <c r="EP104" s="70" t="str">
        <f t="shared" si="259"/>
        <v/>
      </c>
      <c r="EQ104" s="68" t="str" cm="1">
        <f t="array" ref="EQ104">IF(OR($X104="", EQ$7=""), "", IFERROR(IF(IFERROR(INDEX($F104:$L104, $BM104, MATCH(EQ$6, $F$9:$L$9, 0)), "")&gt;EQ$7, "", IFERROR(INDEX($BB104:$BH104, $BM104, MATCH(EQ$6, $BB$10:$BH$10, 0)), "")), ""))</f>
        <v/>
      </c>
      <c r="ER104" s="70" t="str" cm="1">
        <f t="array" ref="ER104">IF(OR($X104="", ER$7=""), "", IFERROR(IF(IFERROR(INDEX($F104:$L104, $BM104, MATCH(ER$6, $F$9:$L$9, 0)), "")&gt;ER$7, "", IFERROR(INDEX($BB104:$BH104, $BM104, MATCH(ER$6, $BB$10:$BH$10, 0)), "")), ""))</f>
        <v/>
      </c>
      <c r="ES104" s="68" t="str">
        <f t="shared" si="260"/>
        <v/>
      </c>
      <c r="ET104" s="69" t="str">
        <f t="shared" si="261"/>
        <v/>
      </c>
      <c r="EU104" s="69" t="str">
        <f t="shared" si="262"/>
        <v/>
      </c>
      <c r="EV104" s="69" t="str">
        <f t="shared" si="263"/>
        <v/>
      </c>
      <c r="EW104" s="69" t="str">
        <f t="shared" si="264"/>
        <v/>
      </c>
      <c r="EX104" s="69" t="str">
        <f t="shared" si="265"/>
        <v/>
      </c>
      <c r="EY104" s="70" t="str">
        <f t="shared" si="266"/>
        <v/>
      </c>
      <c r="FA104" s="68" t="str" cm="1">
        <f t="array" ref="FA104">IF($X104="", "", IFERROR(INDEX($BN104:$EY104, $EZ104, MATCH(FA$8, $BN$2:$EY$2, 0)), ""))</f>
        <v/>
      </c>
      <c r="FB104" s="69" t="str" cm="1">
        <f t="array" ref="FB104">IF($X104="", "", IFERROR(INDEX($BN104:$EY104, $EZ104, MATCH(FB$8, $BN$2:$EY$2, 0)), ""))</f>
        <v/>
      </c>
      <c r="FC104" s="69" t="str" cm="1">
        <f t="array" ref="FC104">IF($X104="", "", IFERROR(INDEX($BN104:$EY104, $EZ104, MATCH(FC$8, $BN$2:$EY$2, 0)), ""))</f>
        <v/>
      </c>
      <c r="FD104" s="69" t="str" cm="1">
        <f t="array" ref="FD104">IF($X104="", "", IFERROR(INDEX($BN104:$EY104, $EZ104, MATCH(FD$8, $BN$2:$EY$2, 0)), ""))</f>
        <v/>
      </c>
      <c r="FE104" s="69" t="str" cm="1">
        <f t="array" ref="FE104">IF($X104="", "", IFERROR(INDEX($BN104:$EY104, $EZ104, MATCH(FE$8, $BN$2:$EY$2, 0)), ""))</f>
        <v/>
      </c>
      <c r="FF104" s="69" t="str" cm="1">
        <f t="array" ref="FF104">IF($X104="", "", IFERROR(INDEX($BN104:$EY104, $EZ104, MATCH(FF$8, $BN$2:$EY$2, 0)), ""))</f>
        <v/>
      </c>
      <c r="FG104" s="69" t="str" cm="1">
        <f t="array" ref="FG104">IF($X104="", "", IFERROR(INDEX($BN104:$EY104, $EZ104, MATCH(FG$8, $BN$2:$EY$2, 0)), ""))</f>
        <v/>
      </c>
      <c r="FH104" s="69" t="str" cm="1">
        <f t="array" ref="FH104">IF($X104="", "", IFERROR(INDEX($BN104:$EY104, $EZ104, MATCH(FH$8, $BN$2:$EY$2, 0)), ""))</f>
        <v/>
      </c>
      <c r="FI104" s="69" t="str" cm="1">
        <f t="array" ref="FI104">IF($X104="", "", IFERROR(INDEX($BN104:$EY104, $EZ104, MATCH(FI$8, $BN$2:$EY$2, 0)), ""))</f>
        <v/>
      </c>
      <c r="FJ104" s="69" t="str" cm="1">
        <f t="array" ref="FJ104">IF($X104="", "", IFERROR(INDEX($BN104:$EY104, $EZ104, MATCH(FJ$8, $BN$2:$EY$2, 0)), ""))</f>
        <v/>
      </c>
      <c r="FK104" s="69" t="str" cm="1">
        <f t="array" ref="FK104">IF($X104="", "", IFERROR(INDEX($BN104:$EY104, $EZ104, MATCH(FK$8, $BN$2:$EY$2, 0)), ""))</f>
        <v/>
      </c>
      <c r="FL104" s="69" t="str" cm="1">
        <f t="array" ref="FL104">IF($X104="", "", IFERROR(INDEX($BN104:$EY104, $EZ104, MATCH(FL$8, $BN$2:$EY$2, 0)), ""))</f>
        <v/>
      </c>
      <c r="FM104" s="69" t="str" cm="1">
        <f t="array" ref="FM104">IF($X104="", "", IFERROR(INDEX($BN104:$EY104, $EZ104, MATCH(FM$8, $BN$2:$EY$2, 0)), ""))</f>
        <v/>
      </c>
      <c r="FN104" s="69" t="str" cm="1">
        <f t="array" ref="FN104">IF($X104="", "", IFERROR(INDEX($BN104:$EY104, $EZ104, MATCH(FN$8, $BN$2:$EY$2, 0)), ""))</f>
        <v/>
      </c>
      <c r="FO104" s="69" t="str" cm="1">
        <f t="array" ref="FO104">IF($X104="", "", IFERROR(INDEX($BN104:$EY104, $EZ104, MATCH(FO$8, $BN$2:$EY$2, 0)), ""))</f>
        <v/>
      </c>
      <c r="FP104" s="69" t="str" cm="1">
        <f t="array" ref="FP104">IF($X104="", "", IFERROR(INDEX($BN104:$EY104, $EZ104, MATCH(FP$8, $BN$2:$EY$2, 0)), ""))</f>
        <v/>
      </c>
      <c r="FQ104" s="69" t="str" cm="1">
        <f t="array" ref="FQ104">IF($X104="", "", IFERROR(INDEX($BN104:$EY104, $EZ104, MATCH(FQ$8, $BN$2:$EY$2, 0)), ""))</f>
        <v/>
      </c>
      <c r="FR104" s="69" t="str" cm="1">
        <f t="array" ref="FR104">IF($X104="", "", IFERROR(INDEX($BN104:$EY104, $EZ104, MATCH(FR$8, $BN$2:$EY$2, 0)), ""))</f>
        <v/>
      </c>
      <c r="FS104" s="69" t="str" cm="1">
        <f t="array" ref="FS104">IF($X104="", "", IFERROR(INDEX($BN104:$EY104, $EZ104, MATCH(FS$8, $BN$2:$EY$2, 0)), ""))</f>
        <v/>
      </c>
      <c r="FT104" s="69" t="str" cm="1">
        <f t="array" ref="FT104">IF($X104="", "", IFERROR(INDEX($BN104:$EY104, $EZ104, MATCH(FT$8, $BN$2:$EY$2, 0)), ""))</f>
        <v/>
      </c>
      <c r="FU104" s="69" t="str" cm="1">
        <f t="array" ref="FU104">IF($X104="", "", IFERROR(INDEX($BN104:$EY104, $EZ104, MATCH(FU$8, $BN$2:$EY$2, 0)), ""))</f>
        <v/>
      </c>
      <c r="FV104" s="69" t="str" cm="1">
        <f t="array" ref="FV104">IF($X104="", "", IFERROR(INDEX($BN104:$EY104, $EZ104, MATCH(FV$8, $BN$2:$EY$2, 0)), ""))</f>
        <v/>
      </c>
      <c r="FW104" s="69" t="str" cm="1">
        <f t="array" ref="FW104">IF($X104="", "", IFERROR(INDEX($BN104:$EY104, $EZ104, MATCH(FW$8, $BN$2:$EY$2, 0)), ""))</f>
        <v/>
      </c>
      <c r="FX104" s="69" t="str" cm="1">
        <f t="array" ref="FX104">IF($X104="", "", IFERROR(INDEX($BN104:$EY104, $EZ104, MATCH(FX$8, $BN$2:$EY$2, 0)), ""))</f>
        <v/>
      </c>
      <c r="FY104" s="69" t="str" cm="1">
        <f t="array" ref="FY104">IF($X104="", "", IFERROR(INDEX($BN104:$EY104, $EZ104, MATCH(FY$8, $BN$2:$EY$2, 0)), ""))</f>
        <v/>
      </c>
      <c r="FZ104" s="69" t="str" cm="1">
        <f t="array" ref="FZ104">IF($X104="", "", IFERROR(INDEX($BN104:$EY104, $EZ104, MATCH(FZ$8, $BN$2:$EY$2, 0)), ""))</f>
        <v/>
      </c>
      <c r="GA104" s="69" t="str" cm="1">
        <f t="array" ref="GA104">IF($X104="", "", IFERROR(INDEX($BN104:$EY104, $EZ104, MATCH(GA$8, $BN$2:$EY$2, 0)), ""))</f>
        <v/>
      </c>
      <c r="GB104" s="69" t="str" cm="1">
        <f t="array" ref="GB104">IF($X104="", "", IFERROR(INDEX($BN104:$EY104, $EZ104, MATCH(GB$8, $BN$2:$EY$2, 0)), ""))</f>
        <v/>
      </c>
      <c r="GC104" s="69" t="str" cm="1">
        <f t="array" ref="GC104">IF($X104="", "", IFERROR(INDEX($BN104:$EY104, $EZ104, MATCH(GC$8, $BN$2:$EY$2, 0)), ""))</f>
        <v/>
      </c>
      <c r="GD104" s="69" t="str" cm="1">
        <f t="array" ref="GD104">IF($X104="", "", IFERROR(INDEX($BN104:$EY104, $EZ104, MATCH(GD$8, $BN$2:$EY$2, 0)), ""))</f>
        <v/>
      </c>
      <c r="GE104" s="69" t="str" cm="1">
        <f t="array" ref="GE104">IF($X104="", "", IFERROR(INDEX($BN104:$EY104, $EZ104, MATCH(GE$8, $BN$2:$EY$2, 0)), ""))</f>
        <v/>
      </c>
      <c r="GF104" s="69" t="str" cm="1">
        <f t="array" ref="GF104">IF($X104="", "", IFERROR(INDEX($BN104:$EY104, $EZ104, MATCH(GF$8, $BN$2:$EY$2, 0)), ""))</f>
        <v/>
      </c>
      <c r="GG104" s="69" t="str" cm="1">
        <f t="array" ref="GG104">IF($X104="", "", IFERROR(INDEX($BN104:$EY104, $EZ104, MATCH(GG$8, $BN$2:$EY$2, 0)), ""))</f>
        <v/>
      </c>
      <c r="GH104" s="69" t="str" cm="1">
        <f t="array" ref="GH104">IF($X104="", "", IFERROR(INDEX($BN104:$EY104, $EZ104, MATCH(GH$8, $BN$2:$EY$2, 0)), ""))</f>
        <v/>
      </c>
      <c r="GI104" s="69" t="str" cm="1">
        <f t="array" ref="GI104">IF($X104="", "", IFERROR(INDEX($BN104:$EY104, $EZ104, MATCH(GI$8, $BN$2:$EY$2, 0)), ""))</f>
        <v/>
      </c>
      <c r="GJ104" s="69" t="str" cm="1">
        <f t="array" ref="GJ104">IF($X104="", "", IFERROR(INDEX($BN104:$EY104, $EZ104, MATCH(GJ$8, $BN$2:$EY$2, 0)), ""))</f>
        <v/>
      </c>
      <c r="GK104" s="69" t="str" cm="1">
        <f t="array" ref="GK104">IF($X104="", "", IFERROR(INDEX($BN104:$EY104, $EZ104, MATCH(GK$8, $BN$2:$EY$2, 0)), ""))</f>
        <v/>
      </c>
      <c r="GL104" s="69" t="str" cm="1">
        <f t="array" ref="GL104">IF($X104="", "", IFERROR(INDEX($BN104:$EY104, $EZ104, MATCH(GL$8, $BN$2:$EY$2, 0)), ""))</f>
        <v/>
      </c>
      <c r="GM104" s="69" t="str" cm="1">
        <f t="array" ref="GM104">IF($X104="", "", IFERROR(INDEX($BN104:$EY104, $EZ104, MATCH(GM$8, $BN$2:$EY$2, 0)), ""))</f>
        <v/>
      </c>
      <c r="GN104" s="69" t="str" cm="1">
        <f t="array" ref="GN104">IF($X104="", "", IFERROR(INDEX($BN104:$EY104, $EZ104, MATCH(GN$8, $BN$2:$EY$2, 0)), ""))</f>
        <v/>
      </c>
      <c r="GO104" s="69" t="str" cm="1">
        <f t="array" ref="GO104">IF($X104="", "", IFERROR(INDEX($BN104:$EY104, $EZ104, MATCH(GO$8, $BN$2:$EY$2, 0)), ""))</f>
        <v/>
      </c>
      <c r="GP104" s="69" t="str" cm="1">
        <f t="array" ref="GP104">IF($X104="", "", IFERROR(INDEX($BN104:$EY104, $EZ104, MATCH(GP$8, $BN$2:$EY$2, 0)), ""))</f>
        <v/>
      </c>
      <c r="GQ104" s="69" t="str" cm="1">
        <f t="array" ref="GQ104">IF($X104="", "", IFERROR(INDEX($BN104:$EY104, $EZ104, MATCH(GQ$8, $BN$2:$EY$2, 0)), ""))</f>
        <v/>
      </c>
      <c r="GR104" s="69" t="str" cm="1">
        <f t="array" ref="GR104">IF($X104="", "", IFERROR(INDEX($BN104:$EY104, $EZ104, MATCH(GR$8, $BN$2:$EY$2, 0)), ""))</f>
        <v/>
      </c>
      <c r="GS104" s="69" t="str" cm="1">
        <f t="array" ref="GS104">IF($X104="", "", IFERROR(INDEX($BN104:$EY104, $EZ104, MATCH(GS$8, $BN$2:$EY$2, 0)), ""))</f>
        <v/>
      </c>
      <c r="GT104" s="69" t="str" cm="1">
        <f t="array" ref="GT104">IF($X104="", "", IFERROR(INDEX($BN104:$EY104, $EZ104, MATCH(GT$8, $BN$2:$EY$2, 0)), ""))</f>
        <v/>
      </c>
      <c r="GU104" s="69" t="str" cm="1">
        <f t="array" ref="GU104">IF($X104="", "", IFERROR(INDEX($BN104:$EY104, $EZ104, MATCH(GU$8, $BN$2:$EY$2, 0)), ""))</f>
        <v/>
      </c>
      <c r="GV104" s="69" t="str" cm="1">
        <f t="array" ref="GV104">IF($X104="", "", IFERROR(INDEX($BN104:$EY104, $EZ104, MATCH(GV$8, $BN$2:$EY$2, 0)), ""))</f>
        <v/>
      </c>
      <c r="GW104" s="69" t="str" cm="1">
        <f t="array" ref="GW104">IF($X104="", "", IFERROR(INDEX($BN104:$EY104, $EZ104, MATCH(GW$8, $BN$2:$EY$2, 0)), ""))</f>
        <v/>
      </c>
      <c r="GX104" s="69" t="str" cm="1">
        <f t="array" ref="GX104">IF($X104="", "", IFERROR(INDEX($BN104:$EY104, $EZ104, MATCH(GX$8, $BN$2:$EY$2, 0)), ""))</f>
        <v/>
      </c>
      <c r="GY104" s="69" t="str" cm="1">
        <f t="array" ref="GY104">IF($X104="", "", IFERROR(INDEX($BN104:$EY104, $EZ104, MATCH(GY$8, $BN$2:$EY$2, 0)), ""))</f>
        <v/>
      </c>
      <c r="GZ104" s="69" t="str" cm="1">
        <f t="array" ref="GZ104">IF($X104="", "", IFERROR(INDEX($BN104:$EY104, $EZ104, MATCH(GZ$8, $BN$2:$EY$2, 0)), ""))</f>
        <v/>
      </c>
      <c r="HA104" s="69" t="str" cm="1">
        <f t="array" ref="HA104">IF($X104="", "", IFERROR(INDEX($BN104:$EY104, $EZ104, MATCH(HA$8, $BN$2:$EY$2, 0)), ""))</f>
        <v/>
      </c>
      <c r="HB104" s="69" t="str" cm="1">
        <f t="array" ref="HB104">IF($X104="", "", IFERROR(INDEX($BN104:$EY104, $EZ104, MATCH(HB$8, $BN$2:$EY$2, 0)), ""))</f>
        <v/>
      </c>
      <c r="HC104" s="69" t="str" cm="1">
        <f t="array" ref="HC104">IF($X104="", "", IFERROR(INDEX($BN104:$EY104, $EZ104, MATCH(HC$8, $BN$2:$EY$2, 0)), ""))</f>
        <v/>
      </c>
      <c r="HD104" s="69" t="str" cm="1">
        <f t="array" ref="HD104">IF($X104="", "", IFERROR(INDEX($BN104:$EY104, $EZ104, MATCH(HD$8, $BN$2:$EY$2, 0)), ""))</f>
        <v/>
      </c>
      <c r="HE104" s="69" t="str" cm="1">
        <f t="array" ref="HE104">IF($X104="", "", IFERROR(INDEX($BN104:$EY104, $EZ104, MATCH(HE$8, $BN$2:$EY$2, 0)), ""))</f>
        <v/>
      </c>
      <c r="HF104" s="69" t="str" cm="1">
        <f t="array" ref="HF104">IF($X104="", "", IFERROR(INDEX($BN104:$EY104, $EZ104, MATCH(HF$8, $BN$2:$EY$2, 0)), ""))</f>
        <v/>
      </c>
      <c r="HG104" s="69" t="str" cm="1">
        <f t="array" ref="HG104">IF($X104="", "", IFERROR(INDEX($BN104:$EY104, $EZ104, MATCH(HG$8, $BN$2:$EY$2, 0)), ""))</f>
        <v/>
      </c>
      <c r="HH104" s="69" t="str" cm="1">
        <f t="array" ref="HH104">IF($X104="", "", IFERROR(INDEX($BN104:$EY104, $EZ104, MATCH(HH$8, $BN$2:$EY$2, 0)), ""))</f>
        <v/>
      </c>
      <c r="HI104" s="69" t="str" cm="1">
        <f t="array" ref="HI104">IF($X104="", "", IFERROR(INDEX($BN104:$EY104, $EZ104, MATCH(HI$8, $BN$2:$EY$2, 0)), ""))</f>
        <v/>
      </c>
      <c r="HJ104" s="69" t="str" cm="1">
        <f t="array" ref="HJ104">IF($X104="", "", IFERROR(INDEX($BN104:$EY104, $EZ104, MATCH(HJ$8, $BN$2:$EY$2, 0)), ""))</f>
        <v/>
      </c>
      <c r="HK104" s="69" t="str" cm="1">
        <f t="array" ref="HK104">IF($X104="", "", IFERROR(INDEX($BN104:$EY104, $EZ104, MATCH(HK$8, $BN$2:$EY$2, 0)), ""))</f>
        <v/>
      </c>
      <c r="HL104" s="69" t="str" cm="1">
        <f t="array" ref="HL104">IF($X104="", "", IFERROR(INDEX($BN104:$EY104, $EZ104, MATCH(HL$8, $BN$2:$EY$2, 0)), ""))</f>
        <v/>
      </c>
      <c r="HM104" s="69" t="str" cm="1">
        <f t="array" ref="HM104">IF($X104="", "", IFERROR(INDEX($BN104:$EY104, $EZ104, MATCH(HM$8, $BN$2:$EY$2, 0)), ""))</f>
        <v/>
      </c>
      <c r="HN104" s="69" t="str" cm="1">
        <f t="array" ref="HN104">IF($X104="", "", IFERROR(INDEX($BN104:$EY104, $EZ104, MATCH(HN$8, $BN$2:$EY$2, 0)), ""))</f>
        <v/>
      </c>
      <c r="HO104" s="69" t="str" cm="1">
        <f t="array" ref="HO104">IF($X104="", "", IFERROR(INDEX($BN104:$EY104, $EZ104, MATCH(HO$8, $BN$2:$EY$2, 0)), ""))</f>
        <v/>
      </c>
      <c r="HP104" s="69" t="str" cm="1">
        <f t="array" ref="HP104">IF($X104="", "", IFERROR(INDEX($BN104:$EY104, $EZ104, MATCH(HP$8, $BN$2:$EY$2, 0)), ""))</f>
        <v/>
      </c>
      <c r="HQ104" s="69" t="str" cm="1">
        <f t="array" ref="HQ104">IF($X104="", "", IFERROR(INDEX($BN104:$EY104, $EZ104, MATCH(HQ$8, $BN$2:$EY$2, 0)), ""))</f>
        <v/>
      </c>
      <c r="HR104" s="70" t="str" cm="1">
        <f t="array" ref="HR104">IF($X104="", "", IFERROR(INDEX($BN104:$EY104, $EZ104, MATCH(HR$8, $BN$2:$EY$2, 0)), ""))</f>
        <v/>
      </c>
      <c r="HT104" s="8" t="str" cm="1">
        <f t="array" ref="HT104">IFERROR(INDEX($FA$6:$HR$6, $HS$6, MATCH(MIN($FA104:$HR104), $FA104:$HR104, 0)), "")</f>
        <v/>
      </c>
      <c r="HV104" s="8" t="str" cm="1">
        <f t="array" ref="HV104">IFERROR(INDEX(Trainers!$I$11:$I$20, MATCH(IFERROR(INDEX($FA$7:$HR$7, $HS$6, MATCH(MIN($FA104:$HR104), $FA104:$HR104, 0)), ""), Trainers!$AB$11:$AB$20, 0)), "")</f>
        <v/>
      </c>
      <c r="HX104" s="81" t="str">
        <f t="shared" ref="HX104:HX110" si="285">IF(OR(HX$7="", HX$5="", $X104=""), "", IF(AND($BJ104=HX$6, $BK104&lt;HX$7), 1, IF($BJ104=HX$6, 3, IF($BK104&lt;HX$5, 2, ""))))</f>
        <v/>
      </c>
      <c r="HY104" s="88" t="str">
        <f t="shared" ref="HY104:HY110" si="286">IF(OR(HY$7="", HX$5="", $X104=""), "", IF(AND($BJ104=HY$6, $BK104&lt;HY$7), 1, IF($BJ104=HY$6, 3, IF($BK104&lt;HX$5, 2, ""))))</f>
        <v/>
      </c>
      <c r="HZ104" s="81" t="str">
        <f t="shared" ref="HZ104:IP110" si="287">IF(OR(HZ$7="", HZ$5="", $X104=""), "", IF(AND($BJ104=HZ$6, $BK104&lt;HZ$7), 1, IF($BJ104=HZ$6, 3, IF($BK104&lt;HZ$5, 2, ""))))</f>
        <v/>
      </c>
      <c r="IA104" s="88" t="str">
        <f t="shared" ref="IA104:IO110" si="288">IF(OR(IA$7="", HZ$5="", $X104=""), "", IF(AND($BJ104=IA$6, $BK104&lt;IA$7), 1, IF($BJ104=IA$6, 3, IF($BK104&lt;HZ$5, 2, ""))))</f>
        <v/>
      </c>
      <c r="IB104" s="81" t="str">
        <f t="shared" si="287"/>
        <v/>
      </c>
      <c r="IC104" s="88" t="str">
        <f t="shared" si="288"/>
        <v/>
      </c>
      <c r="ID104" s="81" t="str">
        <f t="shared" si="287"/>
        <v/>
      </c>
      <c r="IE104" s="88" t="str">
        <f t="shared" si="288"/>
        <v/>
      </c>
      <c r="IF104" s="81" t="str">
        <f t="shared" si="287"/>
        <v/>
      </c>
      <c r="IG104" s="88" t="str">
        <f t="shared" si="288"/>
        <v/>
      </c>
      <c r="IH104" s="81" t="str">
        <f t="shared" si="287"/>
        <v/>
      </c>
      <c r="II104" s="88" t="str">
        <f t="shared" si="288"/>
        <v/>
      </c>
      <c r="IJ104" s="81" t="str">
        <f t="shared" si="287"/>
        <v/>
      </c>
      <c r="IK104" s="88" t="str">
        <f t="shared" si="288"/>
        <v/>
      </c>
      <c r="IL104" s="81" t="str">
        <f t="shared" si="287"/>
        <v/>
      </c>
      <c r="IM104" s="88" t="str">
        <f t="shared" si="288"/>
        <v/>
      </c>
      <c r="IN104" s="81" t="str">
        <f t="shared" si="287"/>
        <v/>
      </c>
      <c r="IO104" s="88" t="str">
        <f t="shared" si="288"/>
        <v/>
      </c>
      <c r="IP104" s="81" t="str">
        <f t="shared" si="287"/>
        <v/>
      </c>
      <c r="IQ104" s="88" t="str">
        <f t="shared" si="284"/>
        <v/>
      </c>
      <c r="IS104" s="81" t="str" cm="1">
        <f t="array" ref="IS104">IF($X104="", "", IFERROR(INDEX($HX$3:$IQ$3, $IR$3, MATCH(IS$10, $HX104:$IQ104, 0)), ""))</f>
        <v/>
      </c>
      <c r="IT104" s="89" t="str" cm="1">
        <f t="array" ref="IT104">IF($X104="", "", IFERROR(INDEX($HX$3:$IQ$3, $IR$3, MATCH(IT$10, $HX104:$IQ104, 0)), ""))</f>
        <v/>
      </c>
      <c r="IU104" s="89" t="str" cm="1">
        <f t="array" ref="IU104">IF($X104="", "", IFERROR(INDEX($HX$3:$IQ$3, $IR$3, MATCH(IU$10, $HX104:$IQ104, 0)), ""))</f>
        <v/>
      </c>
      <c r="IV104" s="8" t="str">
        <f t="shared" si="269"/>
        <v/>
      </c>
      <c r="IX104" s="8" t="str">
        <f t="shared" si="270"/>
        <v/>
      </c>
      <c r="IZ104" s="8" t="str">
        <f>IF($BL104="", "", IFERROR(INDEX(Trainers!$AB$11:$AB$20, MATCH($BL104, Trainers!$I$11:$I$20, 0)), ""))</f>
        <v/>
      </c>
      <c r="JA104" s="78" t="str">
        <f t="shared" si="271"/>
        <v/>
      </c>
      <c r="JB104" s="8" t="str" cm="1">
        <f t="array" ref="JB104">IFERROR(INDEX($BN$7:$EY$7, $BM$7, MATCH(CONCATENATE($IZ104, " - ", $BJ104), $BN$2:$EY$2, 0)), "")</f>
        <v/>
      </c>
      <c r="JC104" s="8" t="str">
        <f t="shared" si="272"/>
        <v/>
      </c>
      <c r="JE104" s="8" t="str">
        <f>IF($HV104="", "", IFERROR(INDEX(Trainers!$AB$11:$AB$20, MATCH($HV104, Trainers!$I$11:$I$20, 0)), ""))</f>
        <v/>
      </c>
      <c r="JF104" s="78" t="str" cm="1">
        <f t="array" ref="JF104">IF(IFERROR(INDEX($F104:$L104, $Y104, MATCH($HT104, $F$9:$L$9, 0)), "")="", "", IFERROR(INDEX($F104:$L104, $Y104, MATCH($HT104, $F$9:$L$9, 0)), ""))</f>
        <v/>
      </c>
      <c r="JG104" s="8" t="str" cm="1">
        <f t="array" ref="JG104">IFERROR(INDEX($BN$7:$EY$7, $BM$7, MATCH(CONCATENATE($JE104, " - ", $HT104), $BN$2:$EY$2, 0)), "")</f>
        <v/>
      </c>
      <c r="JH104" s="8" t="str">
        <f t="shared" si="273"/>
        <v/>
      </c>
    </row>
    <row r="105" spans="1:268" x14ac:dyDescent="0.25">
      <c r="A105" s="2"/>
      <c r="B105" s="20"/>
      <c r="C105" s="21"/>
      <c r="D105" s="38"/>
      <c r="E105" s="22"/>
      <c r="F105" s="22"/>
      <c r="G105" s="22"/>
      <c r="H105" s="22"/>
      <c r="I105" s="22"/>
      <c r="J105" s="22"/>
      <c r="K105" s="22"/>
      <c r="L105" s="23"/>
      <c r="M105" s="2"/>
      <c r="N105" s="101" t="str">
        <f t="shared" si="194"/>
        <v/>
      </c>
      <c r="O105" s="2"/>
      <c r="P105" s="62"/>
      <c r="Q105" s="62"/>
      <c r="R105" s="62"/>
      <c r="X105" s="8" t="str">
        <f t="shared" si="195"/>
        <v/>
      </c>
      <c r="Z105" s="8" t="str">
        <f t="shared" si="184"/>
        <v/>
      </c>
      <c r="AA105" s="8" t="str">
        <f t="shared" si="185"/>
        <v/>
      </c>
      <c r="AB105" s="8" t="str">
        <f t="shared" si="186"/>
        <v/>
      </c>
      <c r="AC105" s="8" t="str">
        <f t="shared" si="274"/>
        <v/>
      </c>
      <c r="AD105" s="8" t="str">
        <f t="shared" si="275"/>
        <v/>
      </c>
      <c r="AE105" s="8" t="str">
        <f t="shared" si="276"/>
        <v/>
      </c>
      <c r="AF105" s="8" t="str">
        <f t="shared" si="277"/>
        <v/>
      </c>
      <c r="AG105" s="8" t="str">
        <f t="shared" si="278"/>
        <v/>
      </c>
      <c r="AH105" s="8" t="str">
        <f t="shared" si="279"/>
        <v/>
      </c>
      <c r="AI105" s="8" t="str">
        <f t="shared" si="280"/>
        <v/>
      </c>
      <c r="AJ105" s="8" t="str">
        <f t="shared" si="178"/>
        <v/>
      </c>
      <c r="AL105" s="68" t="str">
        <f t="shared" si="187"/>
        <v/>
      </c>
      <c r="AM105" s="69" t="str">
        <f t="shared" si="188"/>
        <v/>
      </c>
      <c r="AN105" s="69" t="str">
        <f t="shared" si="189"/>
        <v/>
      </c>
      <c r="AO105" s="69" t="str">
        <f t="shared" si="190"/>
        <v/>
      </c>
      <c r="AP105" s="69" t="str">
        <f t="shared" si="191"/>
        <v/>
      </c>
      <c r="AQ105" s="69" t="str">
        <f t="shared" si="192"/>
        <v/>
      </c>
      <c r="AR105" s="70" t="str">
        <f t="shared" si="193"/>
        <v/>
      </c>
      <c r="AT105" s="68" t="str">
        <f>IF($D105="", "", IFERROR(INDEX('Training Positions'!C$11:C$30, MATCH($D105, 'Training Positions'!$B$11:$B$30, 0)), ""))</f>
        <v/>
      </c>
      <c r="AU105" s="69" t="str">
        <f>IF($D105="", "", IFERROR(INDEX('Training Positions'!D$11:D$30, MATCH($D105, 'Training Positions'!$B$11:$B$30, 0)), ""))</f>
        <v/>
      </c>
      <c r="AV105" s="69" t="str">
        <f>IF($D105="", "", IFERROR(INDEX('Training Positions'!E$11:E$30, MATCH($D105, 'Training Positions'!$B$11:$B$30, 0)), ""))</f>
        <v/>
      </c>
      <c r="AW105" s="69" t="str">
        <f>IF($D105="", "", IFERROR(INDEX('Training Positions'!F$11:F$30, MATCH($D105, 'Training Positions'!$B$11:$B$30, 0)), ""))</f>
        <v/>
      </c>
      <c r="AX105" s="69" t="str">
        <f>IF($D105="", "", IFERROR(INDEX('Training Positions'!G$11:G$30, MATCH($D105, 'Training Positions'!$B$11:$B$30, 0)), ""))</f>
        <v/>
      </c>
      <c r="AY105" s="69" t="str">
        <f>IF($D105="", "", IFERROR(INDEX('Training Positions'!H$11:H$30, MATCH($D105, 'Training Positions'!$B$11:$B$30, 0)), ""))</f>
        <v/>
      </c>
      <c r="AZ105" s="70" t="str">
        <f>IF($D105="", "", IFERROR(INDEX('Training Positions'!I$11:I$30, MATCH($D105, 'Training Positions'!$B$11:$B$30, 0)), ""))</f>
        <v/>
      </c>
      <c r="BB105" s="68" t="str">
        <f t="shared" si="183"/>
        <v/>
      </c>
      <c r="BC105" s="69" t="str">
        <f t="shared" si="183"/>
        <v/>
      </c>
      <c r="BD105" s="69" t="str">
        <f t="shared" si="182"/>
        <v/>
      </c>
      <c r="BE105" s="69" t="str">
        <f t="shared" si="182"/>
        <v/>
      </c>
      <c r="BF105" s="69" t="str">
        <f t="shared" si="182"/>
        <v/>
      </c>
      <c r="BG105" s="69" t="str">
        <f t="shared" si="182"/>
        <v/>
      </c>
      <c r="BH105" s="70" t="str">
        <f t="shared" si="182"/>
        <v/>
      </c>
      <c r="BJ105" s="8" t="str" cm="1">
        <f t="array" ref="BJ105">IF($X105="", "", IFERROR(INDEX($BB$10:$BH$10, $BA$10, MATCH(MIN($BB105:$BH105), $BB105:$BH105, 0)), ""))</f>
        <v/>
      </c>
      <c r="BK105" s="78" t="str">
        <f t="shared" si="196"/>
        <v/>
      </c>
      <c r="BL105" s="8" t="str">
        <f>IF($IX105="", "", IFERROR(INDEX(Trainers!$I$11:$I$20, MATCH($IX105, Trainers!$AB$11:$AB$20, 0)), ""))</f>
        <v/>
      </c>
      <c r="BN105" s="68" t="str" cm="1">
        <f t="array" ref="BN105">IF(OR($X105="", BN$7=""), "", IFERROR(IF(IFERROR(INDEX($F105:$L105, $BM105, MATCH(BN$6, $F$9:$L$9, 0)), "")&gt;BN$7, "", IFERROR(INDEX($BB105:$BH105, $BM105, MATCH(BN$6, $BB$10:$BH$10, 0)), "")), ""))</f>
        <v/>
      </c>
      <c r="BO105" s="70" t="str" cm="1">
        <f t="array" ref="BO105">IF(OR($X105="", BO$7=""), "", IFERROR(IF(IFERROR(INDEX($F105:$L105, $BM105, MATCH(BO$6, $F$9:$L$9, 0)), "")&gt;BO$7, "", IFERROR(INDEX($BB105:$BH105, $BM105, MATCH(BO$6, $BB$10:$BH$10, 0)), "")), ""))</f>
        <v/>
      </c>
      <c r="BP105" s="68" t="str">
        <f t="shared" si="197"/>
        <v/>
      </c>
      <c r="BQ105" s="69" t="str">
        <f t="shared" si="198"/>
        <v/>
      </c>
      <c r="BR105" s="69" t="str">
        <f t="shared" si="199"/>
        <v/>
      </c>
      <c r="BS105" s="69" t="str">
        <f t="shared" si="200"/>
        <v/>
      </c>
      <c r="BT105" s="69" t="str">
        <f t="shared" si="201"/>
        <v/>
      </c>
      <c r="BU105" s="69" t="str">
        <f t="shared" si="202"/>
        <v/>
      </c>
      <c r="BV105" s="70" t="str">
        <f t="shared" si="203"/>
        <v/>
      </c>
      <c r="BW105" s="68" t="str" cm="1">
        <f t="array" ref="BW105">IF(OR($X105="", BW$7=""), "", IFERROR(IF(IFERROR(INDEX($F105:$L105, $BM105, MATCH(BW$6, $F$9:$L$9, 0)), "")&gt;BW$7, "", IFERROR(INDEX($BB105:$BH105, $BM105, MATCH(BW$6, $BB$10:$BH$10, 0)), "")), ""))</f>
        <v/>
      </c>
      <c r="BX105" s="70" t="str" cm="1">
        <f t="array" ref="BX105">IF(OR($X105="", BX$7=""), "", IFERROR(IF(IFERROR(INDEX($F105:$L105, $BM105, MATCH(BX$6, $F$9:$L$9, 0)), "")&gt;BX$7, "", IFERROR(INDEX($BB105:$BH105, $BM105, MATCH(BX$6, $BB$10:$BH$10, 0)), "")), ""))</f>
        <v/>
      </c>
      <c r="BY105" s="68" t="str">
        <f t="shared" si="204"/>
        <v/>
      </c>
      <c r="BZ105" s="69" t="str">
        <f t="shared" si="205"/>
        <v/>
      </c>
      <c r="CA105" s="69" t="str">
        <f t="shared" si="206"/>
        <v/>
      </c>
      <c r="CB105" s="69" t="str">
        <f t="shared" si="207"/>
        <v/>
      </c>
      <c r="CC105" s="69" t="str">
        <f t="shared" si="208"/>
        <v/>
      </c>
      <c r="CD105" s="69" t="str">
        <f t="shared" si="209"/>
        <v/>
      </c>
      <c r="CE105" s="70" t="str">
        <f t="shared" si="210"/>
        <v/>
      </c>
      <c r="CF105" s="68" t="str" cm="1">
        <f t="array" ref="CF105">IF(OR($X105="", CF$7=""), "", IFERROR(IF(IFERROR(INDEX($F105:$L105, $BM105, MATCH(CF$6, $F$9:$L$9, 0)), "")&gt;CF$7, "", IFERROR(INDEX($BB105:$BH105, $BM105, MATCH(CF$6, $BB$10:$BH$10, 0)), "")), ""))</f>
        <v/>
      </c>
      <c r="CG105" s="70" t="str" cm="1">
        <f t="array" ref="CG105">IF(OR($X105="", CG$7=""), "", IFERROR(IF(IFERROR(INDEX($F105:$L105, $BM105, MATCH(CG$6, $F$9:$L$9, 0)), "")&gt;CG$7, "", IFERROR(INDEX($BB105:$BH105, $BM105, MATCH(CG$6, $BB$10:$BH$10, 0)), "")), ""))</f>
        <v/>
      </c>
      <c r="CH105" s="68" t="str">
        <f t="shared" si="211"/>
        <v/>
      </c>
      <c r="CI105" s="69" t="str">
        <f t="shared" si="212"/>
        <v/>
      </c>
      <c r="CJ105" s="69" t="str">
        <f t="shared" si="213"/>
        <v/>
      </c>
      <c r="CK105" s="69" t="str">
        <f t="shared" si="214"/>
        <v/>
      </c>
      <c r="CL105" s="69" t="str">
        <f t="shared" si="215"/>
        <v/>
      </c>
      <c r="CM105" s="69" t="str">
        <f t="shared" si="216"/>
        <v/>
      </c>
      <c r="CN105" s="70" t="str">
        <f t="shared" si="217"/>
        <v/>
      </c>
      <c r="CO105" s="68" t="str" cm="1">
        <f t="array" ref="CO105">IF(OR($X105="", CO$7=""), "", IFERROR(IF(IFERROR(INDEX($F105:$L105, $BM105, MATCH(CO$6, $F$9:$L$9, 0)), "")&gt;CO$7, "", IFERROR(INDEX($BB105:$BH105, $BM105, MATCH(CO$6, $BB$10:$BH$10, 0)), "")), ""))</f>
        <v/>
      </c>
      <c r="CP105" s="70" t="str" cm="1">
        <f t="array" ref="CP105">IF(OR($X105="", CP$7=""), "", IFERROR(IF(IFERROR(INDEX($F105:$L105, $BM105, MATCH(CP$6, $F$9:$L$9, 0)), "")&gt;CP$7, "", IFERROR(INDEX($BB105:$BH105, $BM105, MATCH(CP$6, $BB$10:$BH$10, 0)), "")), ""))</f>
        <v/>
      </c>
      <c r="CQ105" s="68" t="str">
        <f t="shared" si="218"/>
        <v/>
      </c>
      <c r="CR105" s="69" t="str">
        <f t="shared" si="219"/>
        <v/>
      </c>
      <c r="CS105" s="69" t="str">
        <f t="shared" si="220"/>
        <v/>
      </c>
      <c r="CT105" s="69" t="str">
        <f t="shared" si="221"/>
        <v/>
      </c>
      <c r="CU105" s="69" t="str">
        <f t="shared" si="222"/>
        <v/>
      </c>
      <c r="CV105" s="69" t="str">
        <f t="shared" si="223"/>
        <v/>
      </c>
      <c r="CW105" s="70" t="str">
        <f t="shared" si="224"/>
        <v/>
      </c>
      <c r="CX105" s="68" t="str" cm="1">
        <f t="array" ref="CX105">IF(OR($X105="", CX$7=""), "", IFERROR(IF(IFERROR(INDEX($F105:$L105, $BM105, MATCH(CX$6, $F$9:$L$9, 0)), "")&gt;CX$7, "", IFERROR(INDEX($BB105:$BH105, $BM105, MATCH(CX$6, $BB$10:$BH$10, 0)), "")), ""))</f>
        <v/>
      </c>
      <c r="CY105" s="70" t="str" cm="1">
        <f t="array" ref="CY105">IF(OR($X105="", CY$7=""), "", IFERROR(IF(IFERROR(INDEX($F105:$L105, $BM105, MATCH(CY$6, $F$9:$L$9, 0)), "")&gt;CY$7, "", IFERROR(INDEX($BB105:$BH105, $BM105, MATCH(CY$6, $BB$10:$BH$10, 0)), "")), ""))</f>
        <v/>
      </c>
      <c r="CZ105" s="68" t="str">
        <f t="shared" si="225"/>
        <v/>
      </c>
      <c r="DA105" s="69" t="str">
        <f t="shared" si="226"/>
        <v/>
      </c>
      <c r="DB105" s="69" t="str">
        <f t="shared" si="227"/>
        <v/>
      </c>
      <c r="DC105" s="69" t="str">
        <f t="shared" si="228"/>
        <v/>
      </c>
      <c r="DD105" s="69" t="str">
        <f t="shared" si="229"/>
        <v/>
      </c>
      <c r="DE105" s="69" t="str">
        <f t="shared" si="230"/>
        <v/>
      </c>
      <c r="DF105" s="70" t="str">
        <f t="shared" si="231"/>
        <v/>
      </c>
      <c r="DG105" s="68" t="str" cm="1">
        <f t="array" ref="DG105">IF(OR($X105="", DG$7=""), "", IFERROR(IF(IFERROR(INDEX($F105:$L105, $BM105, MATCH(DG$6, $F$9:$L$9, 0)), "")&gt;DG$7, "", IFERROR(INDEX($BB105:$BH105, $BM105, MATCH(DG$6, $BB$10:$BH$10, 0)), "")), ""))</f>
        <v/>
      </c>
      <c r="DH105" s="70" t="str" cm="1">
        <f t="array" ref="DH105">IF(OR($X105="", DH$7=""), "", IFERROR(IF(IFERROR(INDEX($F105:$L105, $BM105, MATCH(DH$6, $F$9:$L$9, 0)), "")&gt;DH$7, "", IFERROR(INDEX($BB105:$BH105, $BM105, MATCH(DH$6, $BB$10:$BH$10, 0)), "")), ""))</f>
        <v/>
      </c>
      <c r="DI105" s="68" t="str">
        <f t="shared" si="232"/>
        <v/>
      </c>
      <c r="DJ105" s="69" t="str">
        <f t="shared" si="233"/>
        <v/>
      </c>
      <c r="DK105" s="69" t="str">
        <f t="shared" si="234"/>
        <v/>
      </c>
      <c r="DL105" s="69" t="str">
        <f t="shared" si="235"/>
        <v/>
      </c>
      <c r="DM105" s="69" t="str">
        <f t="shared" si="236"/>
        <v/>
      </c>
      <c r="DN105" s="69" t="str">
        <f t="shared" si="237"/>
        <v/>
      </c>
      <c r="DO105" s="70" t="str">
        <f t="shared" si="238"/>
        <v/>
      </c>
      <c r="DP105" s="68" t="str" cm="1">
        <f t="array" ref="DP105">IF(OR($X105="", DP$7=""), "", IFERROR(IF(IFERROR(INDEX($F105:$L105, $BM105, MATCH(DP$6, $F$9:$L$9, 0)), "")&gt;DP$7, "", IFERROR(INDEX($BB105:$BH105, $BM105, MATCH(DP$6, $BB$10:$BH$10, 0)), "")), ""))</f>
        <v/>
      </c>
      <c r="DQ105" s="70" t="str" cm="1">
        <f t="array" ref="DQ105">IF(OR($X105="", DQ$7=""), "", IFERROR(IF(IFERROR(INDEX($F105:$L105, $BM105, MATCH(DQ$6, $F$9:$L$9, 0)), "")&gt;DQ$7, "", IFERROR(INDEX($BB105:$BH105, $BM105, MATCH(DQ$6, $BB$10:$BH$10, 0)), "")), ""))</f>
        <v/>
      </c>
      <c r="DR105" s="68" t="str">
        <f t="shared" si="239"/>
        <v/>
      </c>
      <c r="DS105" s="69" t="str">
        <f t="shared" si="240"/>
        <v/>
      </c>
      <c r="DT105" s="69" t="str">
        <f t="shared" si="241"/>
        <v/>
      </c>
      <c r="DU105" s="69" t="str">
        <f t="shared" si="242"/>
        <v/>
      </c>
      <c r="DV105" s="69" t="str">
        <f t="shared" si="243"/>
        <v/>
      </c>
      <c r="DW105" s="69" t="str">
        <f t="shared" si="244"/>
        <v/>
      </c>
      <c r="DX105" s="70" t="str">
        <f t="shared" si="245"/>
        <v/>
      </c>
      <c r="DY105" s="68" t="str" cm="1">
        <f t="array" ref="DY105">IF(OR($X105="", DY$7=""), "", IFERROR(IF(IFERROR(INDEX($F105:$L105, $BM105, MATCH(DY$6, $F$9:$L$9, 0)), "")&gt;DY$7, "", IFERROR(INDEX($BB105:$BH105, $BM105, MATCH(DY$6, $BB$10:$BH$10, 0)), "")), ""))</f>
        <v/>
      </c>
      <c r="DZ105" s="70" t="str" cm="1">
        <f t="array" ref="DZ105">IF(OR($X105="", DZ$7=""), "", IFERROR(IF(IFERROR(INDEX($F105:$L105, $BM105, MATCH(DZ$6, $F$9:$L$9, 0)), "")&gt;DZ$7, "", IFERROR(INDEX($BB105:$BH105, $BM105, MATCH(DZ$6, $BB$10:$BH$10, 0)), "")), ""))</f>
        <v/>
      </c>
      <c r="EA105" s="68" t="str">
        <f t="shared" si="246"/>
        <v/>
      </c>
      <c r="EB105" s="69" t="str">
        <f t="shared" si="247"/>
        <v/>
      </c>
      <c r="EC105" s="69" t="str">
        <f t="shared" si="248"/>
        <v/>
      </c>
      <c r="ED105" s="69" t="str">
        <f t="shared" si="249"/>
        <v/>
      </c>
      <c r="EE105" s="69" t="str">
        <f t="shared" si="250"/>
        <v/>
      </c>
      <c r="EF105" s="69" t="str">
        <f t="shared" si="251"/>
        <v/>
      </c>
      <c r="EG105" s="70" t="str">
        <f t="shared" si="252"/>
        <v/>
      </c>
      <c r="EH105" s="68" t="str" cm="1">
        <f t="array" ref="EH105">IF(OR($X105="", EH$7=""), "", IFERROR(IF(IFERROR(INDEX($F105:$L105, $BM105, MATCH(EH$6, $F$9:$L$9, 0)), "")&gt;EH$7, "", IFERROR(INDEX($BB105:$BH105, $BM105, MATCH(EH$6, $BB$10:$BH$10, 0)), "")), ""))</f>
        <v/>
      </c>
      <c r="EI105" s="70" t="str" cm="1">
        <f t="array" ref="EI105">IF(OR($X105="", EI$7=""), "", IFERROR(IF(IFERROR(INDEX($F105:$L105, $BM105, MATCH(EI$6, $F$9:$L$9, 0)), "")&gt;EI$7, "", IFERROR(INDEX($BB105:$BH105, $BM105, MATCH(EI$6, $BB$10:$BH$10, 0)), "")), ""))</f>
        <v/>
      </c>
      <c r="EJ105" s="68" t="str">
        <f t="shared" si="253"/>
        <v/>
      </c>
      <c r="EK105" s="69" t="str">
        <f t="shared" si="254"/>
        <v/>
      </c>
      <c r="EL105" s="69" t="str">
        <f t="shared" si="255"/>
        <v/>
      </c>
      <c r="EM105" s="69" t="str">
        <f t="shared" si="256"/>
        <v/>
      </c>
      <c r="EN105" s="69" t="str">
        <f t="shared" si="257"/>
        <v/>
      </c>
      <c r="EO105" s="69" t="str">
        <f t="shared" si="258"/>
        <v/>
      </c>
      <c r="EP105" s="70" t="str">
        <f t="shared" si="259"/>
        <v/>
      </c>
      <c r="EQ105" s="68" t="str" cm="1">
        <f t="array" ref="EQ105">IF(OR($X105="", EQ$7=""), "", IFERROR(IF(IFERROR(INDEX($F105:$L105, $BM105, MATCH(EQ$6, $F$9:$L$9, 0)), "")&gt;EQ$7, "", IFERROR(INDEX($BB105:$BH105, $BM105, MATCH(EQ$6, $BB$10:$BH$10, 0)), "")), ""))</f>
        <v/>
      </c>
      <c r="ER105" s="70" t="str" cm="1">
        <f t="array" ref="ER105">IF(OR($X105="", ER$7=""), "", IFERROR(IF(IFERROR(INDEX($F105:$L105, $BM105, MATCH(ER$6, $F$9:$L$9, 0)), "")&gt;ER$7, "", IFERROR(INDEX($BB105:$BH105, $BM105, MATCH(ER$6, $BB$10:$BH$10, 0)), "")), ""))</f>
        <v/>
      </c>
      <c r="ES105" s="68" t="str">
        <f t="shared" si="260"/>
        <v/>
      </c>
      <c r="ET105" s="69" t="str">
        <f t="shared" si="261"/>
        <v/>
      </c>
      <c r="EU105" s="69" t="str">
        <f t="shared" si="262"/>
        <v/>
      </c>
      <c r="EV105" s="69" t="str">
        <f t="shared" si="263"/>
        <v/>
      </c>
      <c r="EW105" s="69" t="str">
        <f t="shared" si="264"/>
        <v/>
      </c>
      <c r="EX105" s="69" t="str">
        <f t="shared" si="265"/>
        <v/>
      </c>
      <c r="EY105" s="70" t="str">
        <f t="shared" si="266"/>
        <v/>
      </c>
      <c r="FA105" s="68" t="str" cm="1">
        <f t="array" ref="FA105">IF($X105="", "", IFERROR(INDEX($BN105:$EY105, $EZ105, MATCH(FA$8, $BN$2:$EY$2, 0)), ""))</f>
        <v/>
      </c>
      <c r="FB105" s="69" t="str" cm="1">
        <f t="array" ref="FB105">IF($X105="", "", IFERROR(INDEX($BN105:$EY105, $EZ105, MATCH(FB$8, $BN$2:$EY$2, 0)), ""))</f>
        <v/>
      </c>
      <c r="FC105" s="69" t="str" cm="1">
        <f t="array" ref="FC105">IF($X105="", "", IFERROR(INDEX($BN105:$EY105, $EZ105, MATCH(FC$8, $BN$2:$EY$2, 0)), ""))</f>
        <v/>
      </c>
      <c r="FD105" s="69" t="str" cm="1">
        <f t="array" ref="FD105">IF($X105="", "", IFERROR(INDEX($BN105:$EY105, $EZ105, MATCH(FD$8, $BN$2:$EY$2, 0)), ""))</f>
        <v/>
      </c>
      <c r="FE105" s="69" t="str" cm="1">
        <f t="array" ref="FE105">IF($X105="", "", IFERROR(INDEX($BN105:$EY105, $EZ105, MATCH(FE$8, $BN$2:$EY$2, 0)), ""))</f>
        <v/>
      </c>
      <c r="FF105" s="69" t="str" cm="1">
        <f t="array" ref="FF105">IF($X105="", "", IFERROR(INDEX($BN105:$EY105, $EZ105, MATCH(FF$8, $BN$2:$EY$2, 0)), ""))</f>
        <v/>
      </c>
      <c r="FG105" s="69" t="str" cm="1">
        <f t="array" ref="FG105">IF($X105="", "", IFERROR(INDEX($BN105:$EY105, $EZ105, MATCH(FG$8, $BN$2:$EY$2, 0)), ""))</f>
        <v/>
      </c>
      <c r="FH105" s="69" t="str" cm="1">
        <f t="array" ref="FH105">IF($X105="", "", IFERROR(INDEX($BN105:$EY105, $EZ105, MATCH(FH$8, $BN$2:$EY$2, 0)), ""))</f>
        <v/>
      </c>
      <c r="FI105" s="69" t="str" cm="1">
        <f t="array" ref="FI105">IF($X105="", "", IFERROR(INDEX($BN105:$EY105, $EZ105, MATCH(FI$8, $BN$2:$EY$2, 0)), ""))</f>
        <v/>
      </c>
      <c r="FJ105" s="69" t="str" cm="1">
        <f t="array" ref="FJ105">IF($X105="", "", IFERROR(INDEX($BN105:$EY105, $EZ105, MATCH(FJ$8, $BN$2:$EY$2, 0)), ""))</f>
        <v/>
      </c>
      <c r="FK105" s="69" t="str" cm="1">
        <f t="array" ref="FK105">IF($X105="", "", IFERROR(INDEX($BN105:$EY105, $EZ105, MATCH(FK$8, $BN$2:$EY$2, 0)), ""))</f>
        <v/>
      </c>
      <c r="FL105" s="69" t="str" cm="1">
        <f t="array" ref="FL105">IF($X105="", "", IFERROR(INDEX($BN105:$EY105, $EZ105, MATCH(FL$8, $BN$2:$EY$2, 0)), ""))</f>
        <v/>
      </c>
      <c r="FM105" s="69" t="str" cm="1">
        <f t="array" ref="FM105">IF($X105="", "", IFERROR(INDEX($BN105:$EY105, $EZ105, MATCH(FM$8, $BN$2:$EY$2, 0)), ""))</f>
        <v/>
      </c>
      <c r="FN105" s="69" t="str" cm="1">
        <f t="array" ref="FN105">IF($X105="", "", IFERROR(INDEX($BN105:$EY105, $EZ105, MATCH(FN$8, $BN$2:$EY$2, 0)), ""))</f>
        <v/>
      </c>
      <c r="FO105" s="69" t="str" cm="1">
        <f t="array" ref="FO105">IF($X105="", "", IFERROR(INDEX($BN105:$EY105, $EZ105, MATCH(FO$8, $BN$2:$EY$2, 0)), ""))</f>
        <v/>
      </c>
      <c r="FP105" s="69" t="str" cm="1">
        <f t="array" ref="FP105">IF($X105="", "", IFERROR(INDEX($BN105:$EY105, $EZ105, MATCH(FP$8, $BN$2:$EY$2, 0)), ""))</f>
        <v/>
      </c>
      <c r="FQ105" s="69" t="str" cm="1">
        <f t="array" ref="FQ105">IF($X105="", "", IFERROR(INDEX($BN105:$EY105, $EZ105, MATCH(FQ$8, $BN$2:$EY$2, 0)), ""))</f>
        <v/>
      </c>
      <c r="FR105" s="69" t="str" cm="1">
        <f t="array" ref="FR105">IF($X105="", "", IFERROR(INDEX($BN105:$EY105, $EZ105, MATCH(FR$8, $BN$2:$EY$2, 0)), ""))</f>
        <v/>
      </c>
      <c r="FS105" s="69" t="str" cm="1">
        <f t="array" ref="FS105">IF($X105="", "", IFERROR(INDEX($BN105:$EY105, $EZ105, MATCH(FS$8, $BN$2:$EY$2, 0)), ""))</f>
        <v/>
      </c>
      <c r="FT105" s="69" t="str" cm="1">
        <f t="array" ref="FT105">IF($X105="", "", IFERROR(INDEX($BN105:$EY105, $EZ105, MATCH(FT$8, $BN$2:$EY$2, 0)), ""))</f>
        <v/>
      </c>
      <c r="FU105" s="69" t="str" cm="1">
        <f t="array" ref="FU105">IF($X105="", "", IFERROR(INDEX($BN105:$EY105, $EZ105, MATCH(FU$8, $BN$2:$EY$2, 0)), ""))</f>
        <v/>
      </c>
      <c r="FV105" s="69" t="str" cm="1">
        <f t="array" ref="FV105">IF($X105="", "", IFERROR(INDEX($BN105:$EY105, $EZ105, MATCH(FV$8, $BN$2:$EY$2, 0)), ""))</f>
        <v/>
      </c>
      <c r="FW105" s="69" t="str" cm="1">
        <f t="array" ref="FW105">IF($X105="", "", IFERROR(INDEX($BN105:$EY105, $EZ105, MATCH(FW$8, $BN$2:$EY$2, 0)), ""))</f>
        <v/>
      </c>
      <c r="FX105" s="69" t="str" cm="1">
        <f t="array" ref="FX105">IF($X105="", "", IFERROR(INDEX($BN105:$EY105, $EZ105, MATCH(FX$8, $BN$2:$EY$2, 0)), ""))</f>
        <v/>
      </c>
      <c r="FY105" s="69" t="str" cm="1">
        <f t="array" ref="FY105">IF($X105="", "", IFERROR(INDEX($BN105:$EY105, $EZ105, MATCH(FY$8, $BN$2:$EY$2, 0)), ""))</f>
        <v/>
      </c>
      <c r="FZ105" s="69" t="str" cm="1">
        <f t="array" ref="FZ105">IF($X105="", "", IFERROR(INDEX($BN105:$EY105, $EZ105, MATCH(FZ$8, $BN$2:$EY$2, 0)), ""))</f>
        <v/>
      </c>
      <c r="GA105" s="69" t="str" cm="1">
        <f t="array" ref="GA105">IF($X105="", "", IFERROR(INDEX($BN105:$EY105, $EZ105, MATCH(GA$8, $BN$2:$EY$2, 0)), ""))</f>
        <v/>
      </c>
      <c r="GB105" s="69" t="str" cm="1">
        <f t="array" ref="GB105">IF($X105="", "", IFERROR(INDEX($BN105:$EY105, $EZ105, MATCH(GB$8, $BN$2:$EY$2, 0)), ""))</f>
        <v/>
      </c>
      <c r="GC105" s="69" t="str" cm="1">
        <f t="array" ref="GC105">IF($X105="", "", IFERROR(INDEX($BN105:$EY105, $EZ105, MATCH(GC$8, $BN$2:$EY$2, 0)), ""))</f>
        <v/>
      </c>
      <c r="GD105" s="69" t="str" cm="1">
        <f t="array" ref="GD105">IF($X105="", "", IFERROR(INDEX($BN105:$EY105, $EZ105, MATCH(GD$8, $BN$2:$EY$2, 0)), ""))</f>
        <v/>
      </c>
      <c r="GE105" s="69" t="str" cm="1">
        <f t="array" ref="GE105">IF($X105="", "", IFERROR(INDEX($BN105:$EY105, $EZ105, MATCH(GE$8, $BN$2:$EY$2, 0)), ""))</f>
        <v/>
      </c>
      <c r="GF105" s="69" t="str" cm="1">
        <f t="array" ref="GF105">IF($X105="", "", IFERROR(INDEX($BN105:$EY105, $EZ105, MATCH(GF$8, $BN$2:$EY$2, 0)), ""))</f>
        <v/>
      </c>
      <c r="GG105" s="69" t="str" cm="1">
        <f t="array" ref="GG105">IF($X105="", "", IFERROR(INDEX($BN105:$EY105, $EZ105, MATCH(GG$8, $BN$2:$EY$2, 0)), ""))</f>
        <v/>
      </c>
      <c r="GH105" s="69" t="str" cm="1">
        <f t="array" ref="GH105">IF($X105="", "", IFERROR(INDEX($BN105:$EY105, $EZ105, MATCH(GH$8, $BN$2:$EY$2, 0)), ""))</f>
        <v/>
      </c>
      <c r="GI105" s="69" t="str" cm="1">
        <f t="array" ref="GI105">IF($X105="", "", IFERROR(INDEX($BN105:$EY105, $EZ105, MATCH(GI$8, $BN$2:$EY$2, 0)), ""))</f>
        <v/>
      </c>
      <c r="GJ105" s="69" t="str" cm="1">
        <f t="array" ref="GJ105">IF($X105="", "", IFERROR(INDEX($BN105:$EY105, $EZ105, MATCH(GJ$8, $BN$2:$EY$2, 0)), ""))</f>
        <v/>
      </c>
      <c r="GK105" s="69" t="str" cm="1">
        <f t="array" ref="GK105">IF($X105="", "", IFERROR(INDEX($BN105:$EY105, $EZ105, MATCH(GK$8, $BN$2:$EY$2, 0)), ""))</f>
        <v/>
      </c>
      <c r="GL105" s="69" t="str" cm="1">
        <f t="array" ref="GL105">IF($X105="", "", IFERROR(INDEX($BN105:$EY105, $EZ105, MATCH(GL$8, $BN$2:$EY$2, 0)), ""))</f>
        <v/>
      </c>
      <c r="GM105" s="69" t="str" cm="1">
        <f t="array" ref="GM105">IF($X105="", "", IFERROR(INDEX($BN105:$EY105, $EZ105, MATCH(GM$8, $BN$2:$EY$2, 0)), ""))</f>
        <v/>
      </c>
      <c r="GN105" s="69" t="str" cm="1">
        <f t="array" ref="GN105">IF($X105="", "", IFERROR(INDEX($BN105:$EY105, $EZ105, MATCH(GN$8, $BN$2:$EY$2, 0)), ""))</f>
        <v/>
      </c>
      <c r="GO105" s="69" t="str" cm="1">
        <f t="array" ref="GO105">IF($X105="", "", IFERROR(INDEX($BN105:$EY105, $EZ105, MATCH(GO$8, $BN$2:$EY$2, 0)), ""))</f>
        <v/>
      </c>
      <c r="GP105" s="69" t="str" cm="1">
        <f t="array" ref="GP105">IF($X105="", "", IFERROR(INDEX($BN105:$EY105, $EZ105, MATCH(GP$8, $BN$2:$EY$2, 0)), ""))</f>
        <v/>
      </c>
      <c r="GQ105" s="69" t="str" cm="1">
        <f t="array" ref="GQ105">IF($X105="", "", IFERROR(INDEX($BN105:$EY105, $EZ105, MATCH(GQ$8, $BN$2:$EY$2, 0)), ""))</f>
        <v/>
      </c>
      <c r="GR105" s="69" t="str" cm="1">
        <f t="array" ref="GR105">IF($X105="", "", IFERROR(INDEX($BN105:$EY105, $EZ105, MATCH(GR$8, $BN$2:$EY$2, 0)), ""))</f>
        <v/>
      </c>
      <c r="GS105" s="69" t="str" cm="1">
        <f t="array" ref="GS105">IF($X105="", "", IFERROR(INDEX($BN105:$EY105, $EZ105, MATCH(GS$8, $BN$2:$EY$2, 0)), ""))</f>
        <v/>
      </c>
      <c r="GT105" s="69" t="str" cm="1">
        <f t="array" ref="GT105">IF($X105="", "", IFERROR(INDEX($BN105:$EY105, $EZ105, MATCH(GT$8, $BN$2:$EY$2, 0)), ""))</f>
        <v/>
      </c>
      <c r="GU105" s="69" t="str" cm="1">
        <f t="array" ref="GU105">IF($X105="", "", IFERROR(INDEX($BN105:$EY105, $EZ105, MATCH(GU$8, $BN$2:$EY$2, 0)), ""))</f>
        <v/>
      </c>
      <c r="GV105" s="69" t="str" cm="1">
        <f t="array" ref="GV105">IF($X105="", "", IFERROR(INDEX($BN105:$EY105, $EZ105, MATCH(GV$8, $BN$2:$EY$2, 0)), ""))</f>
        <v/>
      </c>
      <c r="GW105" s="69" t="str" cm="1">
        <f t="array" ref="GW105">IF($X105="", "", IFERROR(INDEX($BN105:$EY105, $EZ105, MATCH(GW$8, $BN$2:$EY$2, 0)), ""))</f>
        <v/>
      </c>
      <c r="GX105" s="69" t="str" cm="1">
        <f t="array" ref="GX105">IF($X105="", "", IFERROR(INDEX($BN105:$EY105, $EZ105, MATCH(GX$8, $BN$2:$EY$2, 0)), ""))</f>
        <v/>
      </c>
      <c r="GY105" s="69" t="str" cm="1">
        <f t="array" ref="GY105">IF($X105="", "", IFERROR(INDEX($BN105:$EY105, $EZ105, MATCH(GY$8, $BN$2:$EY$2, 0)), ""))</f>
        <v/>
      </c>
      <c r="GZ105" s="69" t="str" cm="1">
        <f t="array" ref="GZ105">IF($X105="", "", IFERROR(INDEX($BN105:$EY105, $EZ105, MATCH(GZ$8, $BN$2:$EY$2, 0)), ""))</f>
        <v/>
      </c>
      <c r="HA105" s="69" t="str" cm="1">
        <f t="array" ref="HA105">IF($X105="", "", IFERROR(INDEX($BN105:$EY105, $EZ105, MATCH(HA$8, $BN$2:$EY$2, 0)), ""))</f>
        <v/>
      </c>
      <c r="HB105" s="69" t="str" cm="1">
        <f t="array" ref="HB105">IF($X105="", "", IFERROR(INDEX($BN105:$EY105, $EZ105, MATCH(HB$8, $BN$2:$EY$2, 0)), ""))</f>
        <v/>
      </c>
      <c r="HC105" s="69" t="str" cm="1">
        <f t="array" ref="HC105">IF($X105="", "", IFERROR(INDEX($BN105:$EY105, $EZ105, MATCH(HC$8, $BN$2:$EY$2, 0)), ""))</f>
        <v/>
      </c>
      <c r="HD105" s="69" t="str" cm="1">
        <f t="array" ref="HD105">IF($X105="", "", IFERROR(INDEX($BN105:$EY105, $EZ105, MATCH(HD$8, $BN$2:$EY$2, 0)), ""))</f>
        <v/>
      </c>
      <c r="HE105" s="69" t="str" cm="1">
        <f t="array" ref="HE105">IF($X105="", "", IFERROR(INDEX($BN105:$EY105, $EZ105, MATCH(HE$8, $BN$2:$EY$2, 0)), ""))</f>
        <v/>
      </c>
      <c r="HF105" s="69" t="str" cm="1">
        <f t="array" ref="HF105">IF($X105="", "", IFERROR(INDEX($BN105:$EY105, $EZ105, MATCH(HF$8, $BN$2:$EY$2, 0)), ""))</f>
        <v/>
      </c>
      <c r="HG105" s="69" t="str" cm="1">
        <f t="array" ref="HG105">IF($X105="", "", IFERROR(INDEX($BN105:$EY105, $EZ105, MATCH(HG$8, $BN$2:$EY$2, 0)), ""))</f>
        <v/>
      </c>
      <c r="HH105" s="69" t="str" cm="1">
        <f t="array" ref="HH105">IF($X105="", "", IFERROR(INDEX($BN105:$EY105, $EZ105, MATCH(HH$8, $BN$2:$EY$2, 0)), ""))</f>
        <v/>
      </c>
      <c r="HI105" s="69" t="str" cm="1">
        <f t="array" ref="HI105">IF($X105="", "", IFERROR(INDEX($BN105:$EY105, $EZ105, MATCH(HI$8, $BN$2:$EY$2, 0)), ""))</f>
        <v/>
      </c>
      <c r="HJ105" s="69" t="str" cm="1">
        <f t="array" ref="HJ105">IF($X105="", "", IFERROR(INDEX($BN105:$EY105, $EZ105, MATCH(HJ$8, $BN$2:$EY$2, 0)), ""))</f>
        <v/>
      </c>
      <c r="HK105" s="69" t="str" cm="1">
        <f t="array" ref="HK105">IF($X105="", "", IFERROR(INDEX($BN105:$EY105, $EZ105, MATCH(HK$8, $BN$2:$EY$2, 0)), ""))</f>
        <v/>
      </c>
      <c r="HL105" s="69" t="str" cm="1">
        <f t="array" ref="HL105">IF($X105="", "", IFERROR(INDEX($BN105:$EY105, $EZ105, MATCH(HL$8, $BN$2:$EY$2, 0)), ""))</f>
        <v/>
      </c>
      <c r="HM105" s="69" t="str" cm="1">
        <f t="array" ref="HM105">IF($X105="", "", IFERROR(INDEX($BN105:$EY105, $EZ105, MATCH(HM$8, $BN$2:$EY$2, 0)), ""))</f>
        <v/>
      </c>
      <c r="HN105" s="69" t="str" cm="1">
        <f t="array" ref="HN105">IF($X105="", "", IFERROR(INDEX($BN105:$EY105, $EZ105, MATCH(HN$8, $BN$2:$EY$2, 0)), ""))</f>
        <v/>
      </c>
      <c r="HO105" s="69" t="str" cm="1">
        <f t="array" ref="HO105">IF($X105="", "", IFERROR(INDEX($BN105:$EY105, $EZ105, MATCH(HO$8, $BN$2:$EY$2, 0)), ""))</f>
        <v/>
      </c>
      <c r="HP105" s="69" t="str" cm="1">
        <f t="array" ref="HP105">IF($X105="", "", IFERROR(INDEX($BN105:$EY105, $EZ105, MATCH(HP$8, $BN$2:$EY$2, 0)), ""))</f>
        <v/>
      </c>
      <c r="HQ105" s="69" t="str" cm="1">
        <f t="array" ref="HQ105">IF($X105="", "", IFERROR(INDEX($BN105:$EY105, $EZ105, MATCH(HQ$8, $BN$2:$EY$2, 0)), ""))</f>
        <v/>
      </c>
      <c r="HR105" s="70" t="str" cm="1">
        <f t="array" ref="HR105">IF($X105="", "", IFERROR(INDEX($BN105:$EY105, $EZ105, MATCH(HR$8, $BN$2:$EY$2, 0)), ""))</f>
        <v/>
      </c>
      <c r="HT105" s="8" t="str" cm="1">
        <f t="array" ref="HT105">IFERROR(INDEX($FA$6:$HR$6, $HS$6, MATCH(MIN($FA105:$HR105), $FA105:$HR105, 0)), "")</f>
        <v/>
      </c>
      <c r="HV105" s="8" t="str" cm="1">
        <f t="array" ref="HV105">IFERROR(INDEX(Trainers!$I$11:$I$20, MATCH(IFERROR(INDEX($FA$7:$HR$7, $HS$6, MATCH(MIN($FA105:$HR105), $FA105:$HR105, 0)), ""), Trainers!$AB$11:$AB$20, 0)), "")</f>
        <v/>
      </c>
      <c r="HX105" s="81" t="str">
        <f t="shared" si="285"/>
        <v/>
      </c>
      <c r="HY105" s="88" t="str">
        <f t="shared" si="286"/>
        <v/>
      </c>
      <c r="HZ105" s="81" t="str">
        <f t="shared" si="287"/>
        <v/>
      </c>
      <c r="IA105" s="88" t="str">
        <f t="shared" si="288"/>
        <v/>
      </c>
      <c r="IB105" s="81" t="str">
        <f t="shared" si="287"/>
        <v/>
      </c>
      <c r="IC105" s="88" t="str">
        <f t="shared" si="288"/>
        <v/>
      </c>
      <c r="ID105" s="81" t="str">
        <f t="shared" si="287"/>
        <v/>
      </c>
      <c r="IE105" s="88" t="str">
        <f t="shared" si="288"/>
        <v/>
      </c>
      <c r="IF105" s="81" t="str">
        <f t="shared" si="287"/>
        <v/>
      </c>
      <c r="IG105" s="88" t="str">
        <f t="shared" si="288"/>
        <v/>
      </c>
      <c r="IH105" s="81" t="str">
        <f t="shared" si="287"/>
        <v/>
      </c>
      <c r="II105" s="88" t="str">
        <f t="shared" si="288"/>
        <v/>
      </c>
      <c r="IJ105" s="81" t="str">
        <f t="shared" si="287"/>
        <v/>
      </c>
      <c r="IK105" s="88" t="str">
        <f t="shared" si="288"/>
        <v/>
      </c>
      <c r="IL105" s="81" t="str">
        <f t="shared" si="287"/>
        <v/>
      </c>
      <c r="IM105" s="88" t="str">
        <f t="shared" si="288"/>
        <v/>
      </c>
      <c r="IN105" s="81" t="str">
        <f t="shared" si="287"/>
        <v/>
      </c>
      <c r="IO105" s="88" t="str">
        <f t="shared" si="288"/>
        <v/>
      </c>
      <c r="IP105" s="81" t="str">
        <f t="shared" si="287"/>
        <v/>
      </c>
      <c r="IQ105" s="88" t="str">
        <f t="shared" si="284"/>
        <v/>
      </c>
      <c r="IS105" s="81" t="str" cm="1">
        <f t="array" ref="IS105">IF($X105="", "", IFERROR(INDEX($HX$3:$IQ$3, $IR$3, MATCH(IS$10, $HX105:$IQ105, 0)), ""))</f>
        <v/>
      </c>
      <c r="IT105" s="89" t="str" cm="1">
        <f t="array" ref="IT105">IF($X105="", "", IFERROR(INDEX($HX$3:$IQ$3, $IR$3, MATCH(IT$10, $HX105:$IQ105, 0)), ""))</f>
        <v/>
      </c>
      <c r="IU105" s="89" t="str" cm="1">
        <f t="array" ref="IU105">IF($X105="", "", IFERROR(INDEX($HX$3:$IQ$3, $IR$3, MATCH(IU$10, $HX105:$IQ105, 0)), ""))</f>
        <v/>
      </c>
      <c r="IV105" s="8" t="str">
        <f t="shared" si="269"/>
        <v/>
      </c>
      <c r="IX105" s="8" t="str">
        <f t="shared" si="270"/>
        <v/>
      </c>
      <c r="IZ105" s="8" t="str">
        <f>IF($BL105="", "", IFERROR(INDEX(Trainers!$AB$11:$AB$20, MATCH($BL105, Trainers!$I$11:$I$20, 0)), ""))</f>
        <v/>
      </c>
      <c r="JA105" s="78" t="str">
        <f t="shared" si="271"/>
        <v/>
      </c>
      <c r="JB105" s="8" t="str" cm="1">
        <f t="array" ref="JB105">IFERROR(INDEX($BN$7:$EY$7, $BM$7, MATCH(CONCATENATE($IZ105, " - ", $BJ105), $BN$2:$EY$2, 0)), "")</f>
        <v/>
      </c>
      <c r="JC105" s="8" t="str">
        <f t="shared" si="272"/>
        <v/>
      </c>
      <c r="JE105" s="8" t="str">
        <f>IF($HV105="", "", IFERROR(INDEX(Trainers!$AB$11:$AB$20, MATCH($HV105, Trainers!$I$11:$I$20, 0)), ""))</f>
        <v/>
      </c>
      <c r="JF105" s="78" t="str" cm="1">
        <f t="array" ref="JF105">IF(IFERROR(INDEX($F105:$L105, $Y105, MATCH($HT105, $F$9:$L$9, 0)), "")="", "", IFERROR(INDEX($F105:$L105, $Y105, MATCH($HT105, $F$9:$L$9, 0)), ""))</f>
        <v/>
      </c>
      <c r="JG105" s="8" t="str" cm="1">
        <f t="array" ref="JG105">IFERROR(INDEX($BN$7:$EY$7, $BM$7, MATCH(CONCATENATE($JE105, " - ", $HT105), $BN$2:$EY$2, 0)), "")</f>
        <v/>
      </c>
      <c r="JH105" s="8" t="str">
        <f t="shared" si="273"/>
        <v/>
      </c>
    </row>
    <row r="106" spans="1:268" x14ac:dyDescent="0.25">
      <c r="A106" s="2"/>
      <c r="B106" s="20"/>
      <c r="C106" s="21"/>
      <c r="D106" s="38"/>
      <c r="E106" s="22"/>
      <c r="F106" s="22"/>
      <c r="G106" s="22"/>
      <c r="H106" s="22"/>
      <c r="I106" s="22"/>
      <c r="J106" s="22"/>
      <c r="K106" s="22"/>
      <c r="L106" s="23"/>
      <c r="M106" s="2"/>
      <c r="N106" s="101" t="str">
        <f t="shared" si="194"/>
        <v/>
      </c>
      <c r="O106" s="2"/>
      <c r="P106" s="62"/>
      <c r="Q106" s="62"/>
      <c r="R106" s="62"/>
      <c r="X106" s="8" t="str">
        <f t="shared" si="195"/>
        <v/>
      </c>
      <c r="Z106" s="8" t="str">
        <f t="shared" si="184"/>
        <v/>
      </c>
      <c r="AA106" s="8" t="str">
        <f t="shared" si="185"/>
        <v/>
      </c>
      <c r="AB106" s="8" t="str">
        <f t="shared" si="186"/>
        <v/>
      </c>
      <c r="AC106" s="8" t="str">
        <f t="shared" si="274"/>
        <v/>
      </c>
      <c r="AD106" s="8" t="str">
        <f t="shared" si="275"/>
        <v/>
      </c>
      <c r="AE106" s="8" t="str">
        <f t="shared" si="276"/>
        <v/>
      </c>
      <c r="AF106" s="8" t="str">
        <f t="shared" si="277"/>
        <v/>
      </c>
      <c r="AG106" s="8" t="str">
        <f t="shared" si="278"/>
        <v/>
      </c>
      <c r="AH106" s="8" t="str">
        <f t="shared" si="279"/>
        <v/>
      </c>
      <c r="AI106" s="8" t="str">
        <f t="shared" si="280"/>
        <v/>
      </c>
      <c r="AJ106" s="8" t="str">
        <f t="shared" si="178"/>
        <v/>
      </c>
      <c r="AL106" s="68" t="str">
        <f t="shared" si="187"/>
        <v/>
      </c>
      <c r="AM106" s="69" t="str">
        <f t="shared" si="188"/>
        <v/>
      </c>
      <c r="AN106" s="69" t="str">
        <f t="shared" si="189"/>
        <v/>
      </c>
      <c r="AO106" s="69" t="str">
        <f t="shared" si="190"/>
        <v/>
      </c>
      <c r="AP106" s="69" t="str">
        <f t="shared" si="191"/>
        <v/>
      </c>
      <c r="AQ106" s="69" t="str">
        <f t="shared" si="192"/>
        <v/>
      </c>
      <c r="AR106" s="70" t="str">
        <f t="shared" si="193"/>
        <v/>
      </c>
      <c r="AT106" s="68" t="str">
        <f>IF($D106="", "", IFERROR(INDEX('Training Positions'!C$11:C$30, MATCH($D106, 'Training Positions'!$B$11:$B$30, 0)), ""))</f>
        <v/>
      </c>
      <c r="AU106" s="69" t="str">
        <f>IF($D106="", "", IFERROR(INDEX('Training Positions'!D$11:D$30, MATCH($D106, 'Training Positions'!$B$11:$B$30, 0)), ""))</f>
        <v/>
      </c>
      <c r="AV106" s="69" t="str">
        <f>IF($D106="", "", IFERROR(INDEX('Training Positions'!E$11:E$30, MATCH($D106, 'Training Positions'!$B$11:$B$30, 0)), ""))</f>
        <v/>
      </c>
      <c r="AW106" s="69" t="str">
        <f>IF($D106="", "", IFERROR(INDEX('Training Positions'!F$11:F$30, MATCH($D106, 'Training Positions'!$B$11:$B$30, 0)), ""))</f>
        <v/>
      </c>
      <c r="AX106" s="69" t="str">
        <f>IF($D106="", "", IFERROR(INDEX('Training Positions'!G$11:G$30, MATCH($D106, 'Training Positions'!$B$11:$B$30, 0)), ""))</f>
        <v/>
      </c>
      <c r="AY106" s="69" t="str">
        <f>IF($D106="", "", IFERROR(INDEX('Training Positions'!H$11:H$30, MATCH($D106, 'Training Positions'!$B$11:$B$30, 0)), ""))</f>
        <v/>
      </c>
      <c r="AZ106" s="70" t="str">
        <f>IF($D106="", "", IFERROR(INDEX('Training Positions'!I$11:I$30, MATCH($D106, 'Training Positions'!$B$11:$B$30, 0)), ""))</f>
        <v/>
      </c>
      <c r="BB106" s="68" t="str">
        <f t="shared" si="183"/>
        <v/>
      </c>
      <c r="BC106" s="69" t="str">
        <f t="shared" si="183"/>
        <v/>
      </c>
      <c r="BD106" s="69" t="str">
        <f t="shared" si="182"/>
        <v/>
      </c>
      <c r="BE106" s="69" t="str">
        <f t="shared" si="182"/>
        <v/>
      </c>
      <c r="BF106" s="69" t="str">
        <f t="shared" si="182"/>
        <v/>
      </c>
      <c r="BG106" s="69" t="str">
        <f t="shared" si="182"/>
        <v/>
      </c>
      <c r="BH106" s="70" t="str">
        <f t="shared" si="182"/>
        <v/>
      </c>
      <c r="BJ106" s="8" t="str" cm="1">
        <f t="array" ref="BJ106">IF($X106="", "", IFERROR(INDEX($BB$10:$BH$10, $BA$10, MATCH(MIN($BB106:$BH106), $BB106:$BH106, 0)), ""))</f>
        <v/>
      </c>
      <c r="BK106" s="78" t="str">
        <f t="shared" si="196"/>
        <v/>
      </c>
      <c r="BL106" s="8" t="str">
        <f>IF($IX106="", "", IFERROR(INDEX(Trainers!$I$11:$I$20, MATCH($IX106, Trainers!$AB$11:$AB$20, 0)), ""))</f>
        <v/>
      </c>
      <c r="BN106" s="68" t="str" cm="1">
        <f t="array" ref="BN106">IF(OR($X106="", BN$7=""), "", IFERROR(IF(IFERROR(INDEX($F106:$L106, $BM106, MATCH(BN$6, $F$9:$L$9, 0)), "")&gt;BN$7, "", IFERROR(INDEX($BB106:$BH106, $BM106, MATCH(BN$6, $BB$10:$BH$10, 0)), "")), ""))</f>
        <v/>
      </c>
      <c r="BO106" s="70" t="str" cm="1">
        <f t="array" ref="BO106">IF(OR($X106="", BO$7=""), "", IFERROR(IF(IFERROR(INDEX($F106:$L106, $BM106, MATCH(BO$6, $F$9:$L$9, 0)), "")&gt;BO$7, "", IFERROR(INDEX($BB106:$BH106, $BM106, MATCH(BO$6, $BB$10:$BH$10, 0)), "")), ""))</f>
        <v/>
      </c>
      <c r="BP106" s="68" t="str">
        <f t="shared" si="197"/>
        <v/>
      </c>
      <c r="BQ106" s="69" t="str">
        <f t="shared" si="198"/>
        <v/>
      </c>
      <c r="BR106" s="69" t="str">
        <f t="shared" si="199"/>
        <v/>
      </c>
      <c r="BS106" s="69" t="str">
        <f t="shared" si="200"/>
        <v/>
      </c>
      <c r="BT106" s="69" t="str">
        <f t="shared" si="201"/>
        <v/>
      </c>
      <c r="BU106" s="69" t="str">
        <f t="shared" si="202"/>
        <v/>
      </c>
      <c r="BV106" s="70" t="str">
        <f t="shared" si="203"/>
        <v/>
      </c>
      <c r="BW106" s="68" t="str" cm="1">
        <f t="array" ref="BW106">IF(OR($X106="", BW$7=""), "", IFERROR(IF(IFERROR(INDEX($F106:$L106, $BM106, MATCH(BW$6, $F$9:$L$9, 0)), "")&gt;BW$7, "", IFERROR(INDEX($BB106:$BH106, $BM106, MATCH(BW$6, $BB$10:$BH$10, 0)), "")), ""))</f>
        <v/>
      </c>
      <c r="BX106" s="70" t="str" cm="1">
        <f t="array" ref="BX106">IF(OR($X106="", BX$7=""), "", IFERROR(IF(IFERROR(INDEX($F106:$L106, $BM106, MATCH(BX$6, $F$9:$L$9, 0)), "")&gt;BX$7, "", IFERROR(INDEX($BB106:$BH106, $BM106, MATCH(BX$6, $BB$10:$BH$10, 0)), "")), ""))</f>
        <v/>
      </c>
      <c r="BY106" s="68" t="str">
        <f t="shared" si="204"/>
        <v/>
      </c>
      <c r="BZ106" s="69" t="str">
        <f t="shared" si="205"/>
        <v/>
      </c>
      <c r="CA106" s="69" t="str">
        <f t="shared" si="206"/>
        <v/>
      </c>
      <c r="CB106" s="69" t="str">
        <f t="shared" si="207"/>
        <v/>
      </c>
      <c r="CC106" s="69" t="str">
        <f t="shared" si="208"/>
        <v/>
      </c>
      <c r="CD106" s="69" t="str">
        <f t="shared" si="209"/>
        <v/>
      </c>
      <c r="CE106" s="70" t="str">
        <f t="shared" si="210"/>
        <v/>
      </c>
      <c r="CF106" s="68" t="str" cm="1">
        <f t="array" ref="CF106">IF(OR($X106="", CF$7=""), "", IFERROR(IF(IFERROR(INDEX($F106:$L106, $BM106, MATCH(CF$6, $F$9:$L$9, 0)), "")&gt;CF$7, "", IFERROR(INDEX($BB106:$BH106, $BM106, MATCH(CF$6, $BB$10:$BH$10, 0)), "")), ""))</f>
        <v/>
      </c>
      <c r="CG106" s="70" t="str" cm="1">
        <f t="array" ref="CG106">IF(OR($X106="", CG$7=""), "", IFERROR(IF(IFERROR(INDEX($F106:$L106, $BM106, MATCH(CG$6, $F$9:$L$9, 0)), "")&gt;CG$7, "", IFERROR(INDEX($BB106:$BH106, $BM106, MATCH(CG$6, $BB$10:$BH$10, 0)), "")), ""))</f>
        <v/>
      </c>
      <c r="CH106" s="68" t="str">
        <f t="shared" si="211"/>
        <v/>
      </c>
      <c r="CI106" s="69" t="str">
        <f t="shared" si="212"/>
        <v/>
      </c>
      <c r="CJ106" s="69" t="str">
        <f t="shared" si="213"/>
        <v/>
      </c>
      <c r="CK106" s="69" t="str">
        <f t="shared" si="214"/>
        <v/>
      </c>
      <c r="CL106" s="69" t="str">
        <f t="shared" si="215"/>
        <v/>
      </c>
      <c r="CM106" s="69" t="str">
        <f t="shared" si="216"/>
        <v/>
      </c>
      <c r="CN106" s="70" t="str">
        <f t="shared" si="217"/>
        <v/>
      </c>
      <c r="CO106" s="68" t="str" cm="1">
        <f t="array" ref="CO106">IF(OR($X106="", CO$7=""), "", IFERROR(IF(IFERROR(INDEX($F106:$L106, $BM106, MATCH(CO$6, $F$9:$L$9, 0)), "")&gt;CO$7, "", IFERROR(INDEX($BB106:$BH106, $BM106, MATCH(CO$6, $BB$10:$BH$10, 0)), "")), ""))</f>
        <v/>
      </c>
      <c r="CP106" s="70" t="str" cm="1">
        <f t="array" ref="CP106">IF(OR($X106="", CP$7=""), "", IFERROR(IF(IFERROR(INDEX($F106:$L106, $BM106, MATCH(CP$6, $F$9:$L$9, 0)), "")&gt;CP$7, "", IFERROR(INDEX($BB106:$BH106, $BM106, MATCH(CP$6, $BB$10:$BH$10, 0)), "")), ""))</f>
        <v/>
      </c>
      <c r="CQ106" s="68" t="str">
        <f t="shared" si="218"/>
        <v/>
      </c>
      <c r="CR106" s="69" t="str">
        <f t="shared" si="219"/>
        <v/>
      </c>
      <c r="CS106" s="69" t="str">
        <f t="shared" si="220"/>
        <v/>
      </c>
      <c r="CT106" s="69" t="str">
        <f t="shared" si="221"/>
        <v/>
      </c>
      <c r="CU106" s="69" t="str">
        <f t="shared" si="222"/>
        <v/>
      </c>
      <c r="CV106" s="69" t="str">
        <f t="shared" si="223"/>
        <v/>
      </c>
      <c r="CW106" s="70" t="str">
        <f t="shared" si="224"/>
        <v/>
      </c>
      <c r="CX106" s="68" t="str" cm="1">
        <f t="array" ref="CX106">IF(OR($X106="", CX$7=""), "", IFERROR(IF(IFERROR(INDEX($F106:$L106, $BM106, MATCH(CX$6, $F$9:$L$9, 0)), "")&gt;CX$7, "", IFERROR(INDEX($BB106:$BH106, $BM106, MATCH(CX$6, $BB$10:$BH$10, 0)), "")), ""))</f>
        <v/>
      </c>
      <c r="CY106" s="70" t="str" cm="1">
        <f t="array" ref="CY106">IF(OR($X106="", CY$7=""), "", IFERROR(IF(IFERROR(INDEX($F106:$L106, $BM106, MATCH(CY$6, $F$9:$L$9, 0)), "")&gt;CY$7, "", IFERROR(INDEX($BB106:$BH106, $BM106, MATCH(CY$6, $BB$10:$BH$10, 0)), "")), ""))</f>
        <v/>
      </c>
      <c r="CZ106" s="68" t="str">
        <f t="shared" si="225"/>
        <v/>
      </c>
      <c r="DA106" s="69" t="str">
        <f t="shared" si="226"/>
        <v/>
      </c>
      <c r="DB106" s="69" t="str">
        <f t="shared" si="227"/>
        <v/>
      </c>
      <c r="DC106" s="69" t="str">
        <f t="shared" si="228"/>
        <v/>
      </c>
      <c r="DD106" s="69" t="str">
        <f t="shared" si="229"/>
        <v/>
      </c>
      <c r="DE106" s="69" t="str">
        <f t="shared" si="230"/>
        <v/>
      </c>
      <c r="DF106" s="70" t="str">
        <f t="shared" si="231"/>
        <v/>
      </c>
      <c r="DG106" s="68" t="str" cm="1">
        <f t="array" ref="DG106">IF(OR($X106="", DG$7=""), "", IFERROR(IF(IFERROR(INDEX($F106:$L106, $BM106, MATCH(DG$6, $F$9:$L$9, 0)), "")&gt;DG$7, "", IFERROR(INDEX($BB106:$BH106, $BM106, MATCH(DG$6, $BB$10:$BH$10, 0)), "")), ""))</f>
        <v/>
      </c>
      <c r="DH106" s="70" t="str" cm="1">
        <f t="array" ref="DH106">IF(OR($X106="", DH$7=""), "", IFERROR(IF(IFERROR(INDEX($F106:$L106, $BM106, MATCH(DH$6, $F$9:$L$9, 0)), "")&gt;DH$7, "", IFERROR(INDEX($BB106:$BH106, $BM106, MATCH(DH$6, $BB$10:$BH$10, 0)), "")), ""))</f>
        <v/>
      </c>
      <c r="DI106" s="68" t="str">
        <f t="shared" si="232"/>
        <v/>
      </c>
      <c r="DJ106" s="69" t="str">
        <f t="shared" si="233"/>
        <v/>
      </c>
      <c r="DK106" s="69" t="str">
        <f t="shared" si="234"/>
        <v/>
      </c>
      <c r="DL106" s="69" t="str">
        <f t="shared" si="235"/>
        <v/>
      </c>
      <c r="DM106" s="69" t="str">
        <f t="shared" si="236"/>
        <v/>
      </c>
      <c r="DN106" s="69" t="str">
        <f t="shared" si="237"/>
        <v/>
      </c>
      <c r="DO106" s="70" t="str">
        <f t="shared" si="238"/>
        <v/>
      </c>
      <c r="DP106" s="68" t="str" cm="1">
        <f t="array" ref="DP106">IF(OR($X106="", DP$7=""), "", IFERROR(IF(IFERROR(INDEX($F106:$L106, $BM106, MATCH(DP$6, $F$9:$L$9, 0)), "")&gt;DP$7, "", IFERROR(INDEX($BB106:$BH106, $BM106, MATCH(DP$6, $BB$10:$BH$10, 0)), "")), ""))</f>
        <v/>
      </c>
      <c r="DQ106" s="70" t="str" cm="1">
        <f t="array" ref="DQ106">IF(OR($X106="", DQ$7=""), "", IFERROR(IF(IFERROR(INDEX($F106:$L106, $BM106, MATCH(DQ$6, $F$9:$L$9, 0)), "")&gt;DQ$7, "", IFERROR(INDEX($BB106:$BH106, $BM106, MATCH(DQ$6, $BB$10:$BH$10, 0)), "")), ""))</f>
        <v/>
      </c>
      <c r="DR106" s="68" t="str">
        <f t="shared" si="239"/>
        <v/>
      </c>
      <c r="DS106" s="69" t="str">
        <f t="shared" si="240"/>
        <v/>
      </c>
      <c r="DT106" s="69" t="str">
        <f t="shared" si="241"/>
        <v/>
      </c>
      <c r="DU106" s="69" t="str">
        <f t="shared" si="242"/>
        <v/>
      </c>
      <c r="DV106" s="69" t="str">
        <f t="shared" si="243"/>
        <v/>
      </c>
      <c r="DW106" s="69" t="str">
        <f t="shared" si="244"/>
        <v/>
      </c>
      <c r="DX106" s="70" t="str">
        <f t="shared" si="245"/>
        <v/>
      </c>
      <c r="DY106" s="68" t="str" cm="1">
        <f t="array" ref="DY106">IF(OR($X106="", DY$7=""), "", IFERROR(IF(IFERROR(INDEX($F106:$L106, $BM106, MATCH(DY$6, $F$9:$L$9, 0)), "")&gt;DY$7, "", IFERROR(INDEX($BB106:$BH106, $BM106, MATCH(DY$6, $BB$10:$BH$10, 0)), "")), ""))</f>
        <v/>
      </c>
      <c r="DZ106" s="70" t="str" cm="1">
        <f t="array" ref="DZ106">IF(OR($X106="", DZ$7=""), "", IFERROR(IF(IFERROR(INDEX($F106:$L106, $BM106, MATCH(DZ$6, $F$9:$L$9, 0)), "")&gt;DZ$7, "", IFERROR(INDEX($BB106:$BH106, $BM106, MATCH(DZ$6, $BB$10:$BH$10, 0)), "")), ""))</f>
        <v/>
      </c>
      <c r="EA106" s="68" t="str">
        <f t="shared" si="246"/>
        <v/>
      </c>
      <c r="EB106" s="69" t="str">
        <f t="shared" si="247"/>
        <v/>
      </c>
      <c r="EC106" s="69" t="str">
        <f t="shared" si="248"/>
        <v/>
      </c>
      <c r="ED106" s="69" t="str">
        <f t="shared" si="249"/>
        <v/>
      </c>
      <c r="EE106" s="69" t="str">
        <f t="shared" si="250"/>
        <v/>
      </c>
      <c r="EF106" s="69" t="str">
        <f t="shared" si="251"/>
        <v/>
      </c>
      <c r="EG106" s="70" t="str">
        <f t="shared" si="252"/>
        <v/>
      </c>
      <c r="EH106" s="68" t="str" cm="1">
        <f t="array" ref="EH106">IF(OR($X106="", EH$7=""), "", IFERROR(IF(IFERROR(INDEX($F106:$L106, $BM106, MATCH(EH$6, $F$9:$L$9, 0)), "")&gt;EH$7, "", IFERROR(INDEX($BB106:$BH106, $BM106, MATCH(EH$6, $BB$10:$BH$10, 0)), "")), ""))</f>
        <v/>
      </c>
      <c r="EI106" s="70" t="str" cm="1">
        <f t="array" ref="EI106">IF(OR($X106="", EI$7=""), "", IFERROR(IF(IFERROR(INDEX($F106:$L106, $BM106, MATCH(EI$6, $F$9:$L$9, 0)), "")&gt;EI$7, "", IFERROR(INDEX($BB106:$BH106, $BM106, MATCH(EI$6, $BB$10:$BH$10, 0)), "")), ""))</f>
        <v/>
      </c>
      <c r="EJ106" s="68" t="str">
        <f t="shared" si="253"/>
        <v/>
      </c>
      <c r="EK106" s="69" t="str">
        <f t="shared" si="254"/>
        <v/>
      </c>
      <c r="EL106" s="69" t="str">
        <f t="shared" si="255"/>
        <v/>
      </c>
      <c r="EM106" s="69" t="str">
        <f t="shared" si="256"/>
        <v/>
      </c>
      <c r="EN106" s="69" t="str">
        <f t="shared" si="257"/>
        <v/>
      </c>
      <c r="EO106" s="69" t="str">
        <f t="shared" si="258"/>
        <v/>
      </c>
      <c r="EP106" s="70" t="str">
        <f t="shared" si="259"/>
        <v/>
      </c>
      <c r="EQ106" s="68" t="str" cm="1">
        <f t="array" ref="EQ106">IF(OR($X106="", EQ$7=""), "", IFERROR(IF(IFERROR(INDEX($F106:$L106, $BM106, MATCH(EQ$6, $F$9:$L$9, 0)), "")&gt;EQ$7, "", IFERROR(INDEX($BB106:$BH106, $BM106, MATCH(EQ$6, $BB$10:$BH$10, 0)), "")), ""))</f>
        <v/>
      </c>
      <c r="ER106" s="70" t="str" cm="1">
        <f t="array" ref="ER106">IF(OR($X106="", ER$7=""), "", IFERROR(IF(IFERROR(INDEX($F106:$L106, $BM106, MATCH(ER$6, $F$9:$L$9, 0)), "")&gt;ER$7, "", IFERROR(INDEX($BB106:$BH106, $BM106, MATCH(ER$6, $BB$10:$BH$10, 0)), "")), ""))</f>
        <v/>
      </c>
      <c r="ES106" s="68" t="str">
        <f t="shared" si="260"/>
        <v/>
      </c>
      <c r="ET106" s="69" t="str">
        <f t="shared" si="261"/>
        <v/>
      </c>
      <c r="EU106" s="69" t="str">
        <f t="shared" si="262"/>
        <v/>
      </c>
      <c r="EV106" s="69" t="str">
        <f t="shared" si="263"/>
        <v/>
      </c>
      <c r="EW106" s="69" t="str">
        <f t="shared" si="264"/>
        <v/>
      </c>
      <c r="EX106" s="69" t="str">
        <f t="shared" si="265"/>
        <v/>
      </c>
      <c r="EY106" s="70" t="str">
        <f t="shared" si="266"/>
        <v/>
      </c>
      <c r="FA106" s="68" t="str" cm="1">
        <f t="array" ref="FA106">IF($X106="", "", IFERROR(INDEX($BN106:$EY106, $EZ106, MATCH(FA$8, $BN$2:$EY$2, 0)), ""))</f>
        <v/>
      </c>
      <c r="FB106" s="69" t="str" cm="1">
        <f t="array" ref="FB106">IF($X106="", "", IFERROR(INDEX($BN106:$EY106, $EZ106, MATCH(FB$8, $BN$2:$EY$2, 0)), ""))</f>
        <v/>
      </c>
      <c r="FC106" s="69" t="str" cm="1">
        <f t="array" ref="FC106">IF($X106="", "", IFERROR(INDEX($BN106:$EY106, $EZ106, MATCH(FC$8, $BN$2:$EY$2, 0)), ""))</f>
        <v/>
      </c>
      <c r="FD106" s="69" t="str" cm="1">
        <f t="array" ref="FD106">IF($X106="", "", IFERROR(INDEX($BN106:$EY106, $EZ106, MATCH(FD$8, $BN$2:$EY$2, 0)), ""))</f>
        <v/>
      </c>
      <c r="FE106" s="69" t="str" cm="1">
        <f t="array" ref="FE106">IF($X106="", "", IFERROR(INDEX($BN106:$EY106, $EZ106, MATCH(FE$8, $BN$2:$EY$2, 0)), ""))</f>
        <v/>
      </c>
      <c r="FF106" s="69" t="str" cm="1">
        <f t="array" ref="FF106">IF($X106="", "", IFERROR(INDEX($BN106:$EY106, $EZ106, MATCH(FF$8, $BN$2:$EY$2, 0)), ""))</f>
        <v/>
      </c>
      <c r="FG106" s="69" t="str" cm="1">
        <f t="array" ref="FG106">IF($X106="", "", IFERROR(INDEX($BN106:$EY106, $EZ106, MATCH(FG$8, $BN$2:$EY$2, 0)), ""))</f>
        <v/>
      </c>
      <c r="FH106" s="69" t="str" cm="1">
        <f t="array" ref="FH106">IF($X106="", "", IFERROR(INDEX($BN106:$EY106, $EZ106, MATCH(FH$8, $BN$2:$EY$2, 0)), ""))</f>
        <v/>
      </c>
      <c r="FI106" s="69" t="str" cm="1">
        <f t="array" ref="FI106">IF($X106="", "", IFERROR(INDEX($BN106:$EY106, $EZ106, MATCH(FI$8, $BN$2:$EY$2, 0)), ""))</f>
        <v/>
      </c>
      <c r="FJ106" s="69" t="str" cm="1">
        <f t="array" ref="FJ106">IF($X106="", "", IFERROR(INDEX($BN106:$EY106, $EZ106, MATCH(FJ$8, $BN$2:$EY$2, 0)), ""))</f>
        <v/>
      </c>
      <c r="FK106" s="69" t="str" cm="1">
        <f t="array" ref="FK106">IF($X106="", "", IFERROR(INDEX($BN106:$EY106, $EZ106, MATCH(FK$8, $BN$2:$EY$2, 0)), ""))</f>
        <v/>
      </c>
      <c r="FL106" s="69" t="str" cm="1">
        <f t="array" ref="FL106">IF($X106="", "", IFERROR(INDEX($BN106:$EY106, $EZ106, MATCH(FL$8, $BN$2:$EY$2, 0)), ""))</f>
        <v/>
      </c>
      <c r="FM106" s="69" t="str" cm="1">
        <f t="array" ref="FM106">IF($X106="", "", IFERROR(INDEX($BN106:$EY106, $EZ106, MATCH(FM$8, $BN$2:$EY$2, 0)), ""))</f>
        <v/>
      </c>
      <c r="FN106" s="69" t="str" cm="1">
        <f t="array" ref="FN106">IF($X106="", "", IFERROR(INDEX($BN106:$EY106, $EZ106, MATCH(FN$8, $BN$2:$EY$2, 0)), ""))</f>
        <v/>
      </c>
      <c r="FO106" s="69" t="str" cm="1">
        <f t="array" ref="FO106">IF($X106="", "", IFERROR(INDEX($BN106:$EY106, $EZ106, MATCH(FO$8, $BN$2:$EY$2, 0)), ""))</f>
        <v/>
      </c>
      <c r="FP106" s="69" t="str" cm="1">
        <f t="array" ref="FP106">IF($X106="", "", IFERROR(INDEX($BN106:$EY106, $EZ106, MATCH(FP$8, $BN$2:$EY$2, 0)), ""))</f>
        <v/>
      </c>
      <c r="FQ106" s="69" t="str" cm="1">
        <f t="array" ref="FQ106">IF($X106="", "", IFERROR(INDEX($BN106:$EY106, $EZ106, MATCH(FQ$8, $BN$2:$EY$2, 0)), ""))</f>
        <v/>
      </c>
      <c r="FR106" s="69" t="str" cm="1">
        <f t="array" ref="FR106">IF($X106="", "", IFERROR(INDEX($BN106:$EY106, $EZ106, MATCH(FR$8, $BN$2:$EY$2, 0)), ""))</f>
        <v/>
      </c>
      <c r="FS106" s="69" t="str" cm="1">
        <f t="array" ref="FS106">IF($X106="", "", IFERROR(INDEX($BN106:$EY106, $EZ106, MATCH(FS$8, $BN$2:$EY$2, 0)), ""))</f>
        <v/>
      </c>
      <c r="FT106" s="69" t="str" cm="1">
        <f t="array" ref="FT106">IF($X106="", "", IFERROR(INDEX($BN106:$EY106, $EZ106, MATCH(FT$8, $BN$2:$EY$2, 0)), ""))</f>
        <v/>
      </c>
      <c r="FU106" s="69" t="str" cm="1">
        <f t="array" ref="FU106">IF($X106="", "", IFERROR(INDEX($BN106:$EY106, $EZ106, MATCH(FU$8, $BN$2:$EY$2, 0)), ""))</f>
        <v/>
      </c>
      <c r="FV106" s="69" t="str" cm="1">
        <f t="array" ref="FV106">IF($X106="", "", IFERROR(INDEX($BN106:$EY106, $EZ106, MATCH(FV$8, $BN$2:$EY$2, 0)), ""))</f>
        <v/>
      </c>
      <c r="FW106" s="69" t="str" cm="1">
        <f t="array" ref="FW106">IF($X106="", "", IFERROR(INDEX($BN106:$EY106, $EZ106, MATCH(FW$8, $BN$2:$EY$2, 0)), ""))</f>
        <v/>
      </c>
      <c r="FX106" s="69" t="str" cm="1">
        <f t="array" ref="FX106">IF($X106="", "", IFERROR(INDEX($BN106:$EY106, $EZ106, MATCH(FX$8, $BN$2:$EY$2, 0)), ""))</f>
        <v/>
      </c>
      <c r="FY106" s="69" t="str" cm="1">
        <f t="array" ref="FY106">IF($X106="", "", IFERROR(INDEX($BN106:$EY106, $EZ106, MATCH(FY$8, $BN$2:$EY$2, 0)), ""))</f>
        <v/>
      </c>
      <c r="FZ106" s="69" t="str" cm="1">
        <f t="array" ref="FZ106">IF($X106="", "", IFERROR(INDEX($BN106:$EY106, $EZ106, MATCH(FZ$8, $BN$2:$EY$2, 0)), ""))</f>
        <v/>
      </c>
      <c r="GA106" s="69" t="str" cm="1">
        <f t="array" ref="GA106">IF($X106="", "", IFERROR(INDEX($BN106:$EY106, $EZ106, MATCH(GA$8, $BN$2:$EY$2, 0)), ""))</f>
        <v/>
      </c>
      <c r="GB106" s="69" t="str" cm="1">
        <f t="array" ref="GB106">IF($X106="", "", IFERROR(INDEX($BN106:$EY106, $EZ106, MATCH(GB$8, $BN$2:$EY$2, 0)), ""))</f>
        <v/>
      </c>
      <c r="GC106" s="69" t="str" cm="1">
        <f t="array" ref="GC106">IF($X106="", "", IFERROR(INDEX($BN106:$EY106, $EZ106, MATCH(GC$8, $BN$2:$EY$2, 0)), ""))</f>
        <v/>
      </c>
      <c r="GD106" s="69" t="str" cm="1">
        <f t="array" ref="GD106">IF($X106="", "", IFERROR(INDEX($BN106:$EY106, $EZ106, MATCH(GD$8, $BN$2:$EY$2, 0)), ""))</f>
        <v/>
      </c>
      <c r="GE106" s="69" t="str" cm="1">
        <f t="array" ref="GE106">IF($X106="", "", IFERROR(INDEX($BN106:$EY106, $EZ106, MATCH(GE$8, $BN$2:$EY$2, 0)), ""))</f>
        <v/>
      </c>
      <c r="GF106" s="69" t="str" cm="1">
        <f t="array" ref="GF106">IF($X106="", "", IFERROR(INDEX($BN106:$EY106, $EZ106, MATCH(GF$8, $BN$2:$EY$2, 0)), ""))</f>
        <v/>
      </c>
      <c r="GG106" s="69" t="str" cm="1">
        <f t="array" ref="GG106">IF($X106="", "", IFERROR(INDEX($BN106:$EY106, $EZ106, MATCH(GG$8, $BN$2:$EY$2, 0)), ""))</f>
        <v/>
      </c>
      <c r="GH106" s="69" t="str" cm="1">
        <f t="array" ref="GH106">IF($X106="", "", IFERROR(INDEX($BN106:$EY106, $EZ106, MATCH(GH$8, $BN$2:$EY$2, 0)), ""))</f>
        <v/>
      </c>
      <c r="GI106" s="69" t="str" cm="1">
        <f t="array" ref="GI106">IF($X106="", "", IFERROR(INDEX($BN106:$EY106, $EZ106, MATCH(GI$8, $BN$2:$EY$2, 0)), ""))</f>
        <v/>
      </c>
      <c r="GJ106" s="69" t="str" cm="1">
        <f t="array" ref="GJ106">IF($X106="", "", IFERROR(INDEX($BN106:$EY106, $EZ106, MATCH(GJ$8, $BN$2:$EY$2, 0)), ""))</f>
        <v/>
      </c>
      <c r="GK106" s="69" t="str" cm="1">
        <f t="array" ref="GK106">IF($X106="", "", IFERROR(INDEX($BN106:$EY106, $EZ106, MATCH(GK$8, $BN$2:$EY$2, 0)), ""))</f>
        <v/>
      </c>
      <c r="GL106" s="69" t="str" cm="1">
        <f t="array" ref="GL106">IF($X106="", "", IFERROR(INDEX($BN106:$EY106, $EZ106, MATCH(GL$8, $BN$2:$EY$2, 0)), ""))</f>
        <v/>
      </c>
      <c r="GM106" s="69" t="str" cm="1">
        <f t="array" ref="GM106">IF($X106="", "", IFERROR(INDEX($BN106:$EY106, $EZ106, MATCH(GM$8, $BN$2:$EY$2, 0)), ""))</f>
        <v/>
      </c>
      <c r="GN106" s="69" t="str" cm="1">
        <f t="array" ref="GN106">IF($X106="", "", IFERROR(INDEX($BN106:$EY106, $EZ106, MATCH(GN$8, $BN$2:$EY$2, 0)), ""))</f>
        <v/>
      </c>
      <c r="GO106" s="69" t="str" cm="1">
        <f t="array" ref="GO106">IF($X106="", "", IFERROR(INDEX($BN106:$EY106, $EZ106, MATCH(GO$8, $BN$2:$EY$2, 0)), ""))</f>
        <v/>
      </c>
      <c r="GP106" s="69" t="str" cm="1">
        <f t="array" ref="GP106">IF($X106="", "", IFERROR(INDEX($BN106:$EY106, $EZ106, MATCH(GP$8, $BN$2:$EY$2, 0)), ""))</f>
        <v/>
      </c>
      <c r="GQ106" s="69" t="str" cm="1">
        <f t="array" ref="GQ106">IF($X106="", "", IFERROR(INDEX($BN106:$EY106, $EZ106, MATCH(GQ$8, $BN$2:$EY$2, 0)), ""))</f>
        <v/>
      </c>
      <c r="GR106" s="69" t="str" cm="1">
        <f t="array" ref="GR106">IF($X106="", "", IFERROR(INDEX($BN106:$EY106, $EZ106, MATCH(GR$8, $BN$2:$EY$2, 0)), ""))</f>
        <v/>
      </c>
      <c r="GS106" s="69" t="str" cm="1">
        <f t="array" ref="GS106">IF($X106="", "", IFERROR(INDEX($BN106:$EY106, $EZ106, MATCH(GS$8, $BN$2:$EY$2, 0)), ""))</f>
        <v/>
      </c>
      <c r="GT106" s="69" t="str" cm="1">
        <f t="array" ref="GT106">IF($X106="", "", IFERROR(INDEX($BN106:$EY106, $EZ106, MATCH(GT$8, $BN$2:$EY$2, 0)), ""))</f>
        <v/>
      </c>
      <c r="GU106" s="69" t="str" cm="1">
        <f t="array" ref="GU106">IF($X106="", "", IFERROR(INDEX($BN106:$EY106, $EZ106, MATCH(GU$8, $BN$2:$EY$2, 0)), ""))</f>
        <v/>
      </c>
      <c r="GV106" s="69" t="str" cm="1">
        <f t="array" ref="GV106">IF($X106="", "", IFERROR(INDEX($BN106:$EY106, $EZ106, MATCH(GV$8, $BN$2:$EY$2, 0)), ""))</f>
        <v/>
      </c>
      <c r="GW106" s="69" t="str" cm="1">
        <f t="array" ref="GW106">IF($X106="", "", IFERROR(INDEX($BN106:$EY106, $EZ106, MATCH(GW$8, $BN$2:$EY$2, 0)), ""))</f>
        <v/>
      </c>
      <c r="GX106" s="69" t="str" cm="1">
        <f t="array" ref="GX106">IF($X106="", "", IFERROR(INDEX($BN106:$EY106, $EZ106, MATCH(GX$8, $BN$2:$EY$2, 0)), ""))</f>
        <v/>
      </c>
      <c r="GY106" s="69" t="str" cm="1">
        <f t="array" ref="GY106">IF($X106="", "", IFERROR(INDEX($BN106:$EY106, $EZ106, MATCH(GY$8, $BN$2:$EY$2, 0)), ""))</f>
        <v/>
      </c>
      <c r="GZ106" s="69" t="str" cm="1">
        <f t="array" ref="GZ106">IF($X106="", "", IFERROR(INDEX($BN106:$EY106, $EZ106, MATCH(GZ$8, $BN$2:$EY$2, 0)), ""))</f>
        <v/>
      </c>
      <c r="HA106" s="69" t="str" cm="1">
        <f t="array" ref="HA106">IF($X106="", "", IFERROR(INDEX($BN106:$EY106, $EZ106, MATCH(HA$8, $BN$2:$EY$2, 0)), ""))</f>
        <v/>
      </c>
      <c r="HB106" s="69" t="str" cm="1">
        <f t="array" ref="HB106">IF($X106="", "", IFERROR(INDEX($BN106:$EY106, $EZ106, MATCH(HB$8, $BN$2:$EY$2, 0)), ""))</f>
        <v/>
      </c>
      <c r="HC106" s="69" t="str" cm="1">
        <f t="array" ref="HC106">IF($X106="", "", IFERROR(INDEX($BN106:$EY106, $EZ106, MATCH(HC$8, $BN$2:$EY$2, 0)), ""))</f>
        <v/>
      </c>
      <c r="HD106" s="69" t="str" cm="1">
        <f t="array" ref="HD106">IF($X106="", "", IFERROR(INDEX($BN106:$EY106, $EZ106, MATCH(HD$8, $BN$2:$EY$2, 0)), ""))</f>
        <v/>
      </c>
      <c r="HE106" s="69" t="str" cm="1">
        <f t="array" ref="HE106">IF($X106="", "", IFERROR(INDEX($BN106:$EY106, $EZ106, MATCH(HE$8, $BN$2:$EY$2, 0)), ""))</f>
        <v/>
      </c>
      <c r="HF106" s="69" t="str" cm="1">
        <f t="array" ref="HF106">IF($X106="", "", IFERROR(INDEX($BN106:$EY106, $EZ106, MATCH(HF$8, $BN$2:$EY$2, 0)), ""))</f>
        <v/>
      </c>
      <c r="HG106" s="69" t="str" cm="1">
        <f t="array" ref="HG106">IF($X106="", "", IFERROR(INDEX($BN106:$EY106, $EZ106, MATCH(HG$8, $BN$2:$EY$2, 0)), ""))</f>
        <v/>
      </c>
      <c r="HH106" s="69" t="str" cm="1">
        <f t="array" ref="HH106">IF($X106="", "", IFERROR(INDEX($BN106:$EY106, $EZ106, MATCH(HH$8, $BN$2:$EY$2, 0)), ""))</f>
        <v/>
      </c>
      <c r="HI106" s="69" t="str" cm="1">
        <f t="array" ref="HI106">IF($X106="", "", IFERROR(INDEX($BN106:$EY106, $EZ106, MATCH(HI$8, $BN$2:$EY$2, 0)), ""))</f>
        <v/>
      </c>
      <c r="HJ106" s="69" t="str" cm="1">
        <f t="array" ref="HJ106">IF($X106="", "", IFERROR(INDEX($BN106:$EY106, $EZ106, MATCH(HJ$8, $BN$2:$EY$2, 0)), ""))</f>
        <v/>
      </c>
      <c r="HK106" s="69" t="str" cm="1">
        <f t="array" ref="HK106">IF($X106="", "", IFERROR(INDEX($BN106:$EY106, $EZ106, MATCH(HK$8, $BN$2:$EY$2, 0)), ""))</f>
        <v/>
      </c>
      <c r="HL106" s="69" t="str" cm="1">
        <f t="array" ref="HL106">IF($X106="", "", IFERROR(INDEX($BN106:$EY106, $EZ106, MATCH(HL$8, $BN$2:$EY$2, 0)), ""))</f>
        <v/>
      </c>
      <c r="HM106" s="69" t="str" cm="1">
        <f t="array" ref="HM106">IF($X106="", "", IFERROR(INDEX($BN106:$EY106, $EZ106, MATCH(HM$8, $BN$2:$EY$2, 0)), ""))</f>
        <v/>
      </c>
      <c r="HN106" s="69" t="str" cm="1">
        <f t="array" ref="HN106">IF($X106="", "", IFERROR(INDEX($BN106:$EY106, $EZ106, MATCH(HN$8, $BN$2:$EY$2, 0)), ""))</f>
        <v/>
      </c>
      <c r="HO106" s="69" t="str" cm="1">
        <f t="array" ref="HO106">IF($X106="", "", IFERROR(INDEX($BN106:$EY106, $EZ106, MATCH(HO$8, $BN$2:$EY$2, 0)), ""))</f>
        <v/>
      </c>
      <c r="HP106" s="69" t="str" cm="1">
        <f t="array" ref="HP106">IF($X106="", "", IFERROR(INDEX($BN106:$EY106, $EZ106, MATCH(HP$8, $BN$2:$EY$2, 0)), ""))</f>
        <v/>
      </c>
      <c r="HQ106" s="69" t="str" cm="1">
        <f t="array" ref="HQ106">IF($X106="", "", IFERROR(INDEX($BN106:$EY106, $EZ106, MATCH(HQ$8, $BN$2:$EY$2, 0)), ""))</f>
        <v/>
      </c>
      <c r="HR106" s="70" t="str" cm="1">
        <f t="array" ref="HR106">IF($X106="", "", IFERROR(INDEX($BN106:$EY106, $EZ106, MATCH(HR$8, $BN$2:$EY$2, 0)), ""))</f>
        <v/>
      </c>
      <c r="HT106" s="8" t="str" cm="1">
        <f t="array" ref="HT106">IFERROR(INDEX($FA$6:$HR$6, $HS$6, MATCH(MIN($FA106:$HR106), $FA106:$HR106, 0)), "")</f>
        <v/>
      </c>
      <c r="HV106" s="8" t="str" cm="1">
        <f t="array" ref="HV106">IFERROR(INDEX(Trainers!$I$11:$I$20, MATCH(IFERROR(INDEX($FA$7:$HR$7, $HS$6, MATCH(MIN($FA106:$HR106), $FA106:$HR106, 0)), ""), Trainers!$AB$11:$AB$20, 0)), "")</f>
        <v/>
      </c>
      <c r="HX106" s="81" t="str">
        <f t="shared" si="285"/>
        <v/>
      </c>
      <c r="HY106" s="88" t="str">
        <f t="shared" si="286"/>
        <v/>
      </c>
      <c r="HZ106" s="81" t="str">
        <f t="shared" si="287"/>
        <v/>
      </c>
      <c r="IA106" s="88" t="str">
        <f t="shared" si="288"/>
        <v/>
      </c>
      <c r="IB106" s="81" t="str">
        <f t="shared" si="287"/>
        <v/>
      </c>
      <c r="IC106" s="88" t="str">
        <f t="shared" si="288"/>
        <v/>
      </c>
      <c r="ID106" s="81" t="str">
        <f t="shared" si="287"/>
        <v/>
      </c>
      <c r="IE106" s="88" t="str">
        <f t="shared" si="288"/>
        <v/>
      </c>
      <c r="IF106" s="81" t="str">
        <f t="shared" si="287"/>
        <v/>
      </c>
      <c r="IG106" s="88" t="str">
        <f t="shared" si="288"/>
        <v/>
      </c>
      <c r="IH106" s="81" t="str">
        <f t="shared" si="287"/>
        <v/>
      </c>
      <c r="II106" s="88" t="str">
        <f t="shared" si="288"/>
        <v/>
      </c>
      <c r="IJ106" s="81" t="str">
        <f t="shared" si="287"/>
        <v/>
      </c>
      <c r="IK106" s="88" t="str">
        <f t="shared" si="288"/>
        <v/>
      </c>
      <c r="IL106" s="81" t="str">
        <f t="shared" si="287"/>
        <v/>
      </c>
      <c r="IM106" s="88" t="str">
        <f t="shared" si="288"/>
        <v/>
      </c>
      <c r="IN106" s="81" t="str">
        <f t="shared" si="287"/>
        <v/>
      </c>
      <c r="IO106" s="88" t="str">
        <f t="shared" si="288"/>
        <v/>
      </c>
      <c r="IP106" s="81" t="str">
        <f t="shared" si="287"/>
        <v/>
      </c>
      <c r="IQ106" s="88" t="str">
        <f t="shared" si="284"/>
        <v/>
      </c>
      <c r="IS106" s="81" t="str" cm="1">
        <f t="array" ref="IS106">IF($X106="", "", IFERROR(INDEX($HX$3:$IQ$3, $IR$3, MATCH(IS$10, $HX106:$IQ106, 0)), ""))</f>
        <v/>
      </c>
      <c r="IT106" s="89" t="str" cm="1">
        <f t="array" ref="IT106">IF($X106="", "", IFERROR(INDEX($HX$3:$IQ$3, $IR$3, MATCH(IT$10, $HX106:$IQ106, 0)), ""))</f>
        <v/>
      </c>
      <c r="IU106" s="89" t="str" cm="1">
        <f t="array" ref="IU106">IF($X106="", "", IFERROR(INDEX($HX$3:$IQ$3, $IR$3, MATCH(IU$10, $HX106:$IQ106, 0)), ""))</f>
        <v/>
      </c>
      <c r="IV106" s="8" t="str">
        <f t="shared" si="269"/>
        <v/>
      </c>
      <c r="IX106" s="8" t="str">
        <f t="shared" si="270"/>
        <v/>
      </c>
      <c r="IZ106" s="8" t="str">
        <f>IF($BL106="", "", IFERROR(INDEX(Trainers!$AB$11:$AB$20, MATCH($BL106, Trainers!$I$11:$I$20, 0)), ""))</f>
        <v/>
      </c>
      <c r="JA106" s="78" t="str">
        <f t="shared" si="271"/>
        <v/>
      </c>
      <c r="JB106" s="8" t="str" cm="1">
        <f t="array" ref="JB106">IFERROR(INDEX($BN$7:$EY$7, $BM$7, MATCH(CONCATENATE($IZ106, " - ", $BJ106), $BN$2:$EY$2, 0)), "")</f>
        <v/>
      </c>
      <c r="JC106" s="8" t="str">
        <f t="shared" si="272"/>
        <v/>
      </c>
      <c r="JE106" s="8" t="str">
        <f>IF($HV106="", "", IFERROR(INDEX(Trainers!$AB$11:$AB$20, MATCH($HV106, Trainers!$I$11:$I$20, 0)), ""))</f>
        <v/>
      </c>
      <c r="JF106" s="78" t="str" cm="1">
        <f t="array" ref="JF106">IF(IFERROR(INDEX($F106:$L106, $Y106, MATCH($HT106, $F$9:$L$9, 0)), "")="", "", IFERROR(INDEX($F106:$L106, $Y106, MATCH($HT106, $F$9:$L$9, 0)), ""))</f>
        <v/>
      </c>
      <c r="JG106" s="8" t="str" cm="1">
        <f t="array" ref="JG106">IFERROR(INDEX($BN$7:$EY$7, $BM$7, MATCH(CONCATENATE($JE106, " - ", $HT106), $BN$2:$EY$2, 0)), "")</f>
        <v/>
      </c>
      <c r="JH106" s="8" t="str">
        <f t="shared" si="273"/>
        <v/>
      </c>
    </row>
    <row r="107" spans="1:268" x14ac:dyDescent="0.25">
      <c r="A107" s="2"/>
      <c r="B107" s="20"/>
      <c r="C107" s="21"/>
      <c r="D107" s="38"/>
      <c r="E107" s="22"/>
      <c r="F107" s="22"/>
      <c r="G107" s="22"/>
      <c r="H107" s="22"/>
      <c r="I107" s="22"/>
      <c r="J107" s="22"/>
      <c r="K107" s="22"/>
      <c r="L107" s="23"/>
      <c r="M107" s="2"/>
      <c r="N107" s="101" t="str">
        <f t="shared" si="194"/>
        <v/>
      </c>
      <c r="O107" s="2"/>
      <c r="P107" s="62"/>
      <c r="Q107" s="62"/>
      <c r="R107" s="62"/>
      <c r="X107" s="8" t="str">
        <f t="shared" si="195"/>
        <v/>
      </c>
      <c r="Z107" s="8" t="str">
        <f t="shared" si="184"/>
        <v/>
      </c>
      <c r="AA107" s="8" t="str">
        <f t="shared" si="185"/>
        <v/>
      </c>
      <c r="AB107" s="8" t="str">
        <f t="shared" si="186"/>
        <v/>
      </c>
      <c r="AC107" s="8" t="str">
        <f t="shared" si="274"/>
        <v/>
      </c>
      <c r="AD107" s="8" t="str">
        <f t="shared" si="275"/>
        <v/>
      </c>
      <c r="AE107" s="8" t="str">
        <f t="shared" si="276"/>
        <v/>
      </c>
      <c r="AF107" s="8" t="str">
        <f t="shared" si="277"/>
        <v/>
      </c>
      <c r="AG107" s="8" t="str">
        <f t="shared" si="278"/>
        <v/>
      </c>
      <c r="AH107" s="8" t="str">
        <f t="shared" si="279"/>
        <v/>
      </c>
      <c r="AI107" s="8" t="str">
        <f t="shared" si="280"/>
        <v/>
      </c>
      <c r="AJ107" s="8" t="str">
        <f t="shared" si="178"/>
        <v/>
      </c>
      <c r="AL107" s="68" t="str">
        <f t="shared" si="187"/>
        <v/>
      </c>
      <c r="AM107" s="69" t="str">
        <f t="shared" si="188"/>
        <v/>
      </c>
      <c r="AN107" s="69" t="str">
        <f t="shared" si="189"/>
        <v/>
      </c>
      <c r="AO107" s="69" t="str">
        <f t="shared" si="190"/>
        <v/>
      </c>
      <c r="AP107" s="69" t="str">
        <f t="shared" si="191"/>
        <v/>
      </c>
      <c r="AQ107" s="69" t="str">
        <f t="shared" si="192"/>
        <v/>
      </c>
      <c r="AR107" s="70" t="str">
        <f t="shared" si="193"/>
        <v/>
      </c>
      <c r="AT107" s="68" t="str">
        <f>IF($D107="", "", IFERROR(INDEX('Training Positions'!C$11:C$30, MATCH($D107, 'Training Positions'!$B$11:$B$30, 0)), ""))</f>
        <v/>
      </c>
      <c r="AU107" s="69" t="str">
        <f>IF($D107="", "", IFERROR(INDEX('Training Positions'!D$11:D$30, MATCH($D107, 'Training Positions'!$B$11:$B$30, 0)), ""))</f>
        <v/>
      </c>
      <c r="AV107" s="69" t="str">
        <f>IF($D107="", "", IFERROR(INDEX('Training Positions'!E$11:E$30, MATCH($D107, 'Training Positions'!$B$11:$B$30, 0)), ""))</f>
        <v/>
      </c>
      <c r="AW107" s="69" t="str">
        <f>IF($D107="", "", IFERROR(INDEX('Training Positions'!F$11:F$30, MATCH($D107, 'Training Positions'!$B$11:$B$30, 0)), ""))</f>
        <v/>
      </c>
      <c r="AX107" s="69" t="str">
        <f>IF($D107="", "", IFERROR(INDEX('Training Positions'!G$11:G$30, MATCH($D107, 'Training Positions'!$B$11:$B$30, 0)), ""))</f>
        <v/>
      </c>
      <c r="AY107" s="69" t="str">
        <f>IF($D107="", "", IFERROR(INDEX('Training Positions'!H$11:H$30, MATCH($D107, 'Training Positions'!$B$11:$B$30, 0)), ""))</f>
        <v/>
      </c>
      <c r="AZ107" s="70" t="str">
        <f>IF($D107="", "", IFERROR(INDEX('Training Positions'!I$11:I$30, MATCH($D107, 'Training Positions'!$B$11:$B$30, 0)), ""))</f>
        <v/>
      </c>
      <c r="BB107" s="68" t="str">
        <f t="shared" si="183"/>
        <v/>
      </c>
      <c r="BC107" s="69" t="str">
        <f t="shared" si="183"/>
        <v/>
      </c>
      <c r="BD107" s="69" t="str">
        <f t="shared" si="182"/>
        <v/>
      </c>
      <c r="BE107" s="69" t="str">
        <f t="shared" si="182"/>
        <v/>
      </c>
      <c r="BF107" s="69" t="str">
        <f t="shared" si="182"/>
        <v/>
      </c>
      <c r="BG107" s="69" t="str">
        <f t="shared" si="182"/>
        <v/>
      </c>
      <c r="BH107" s="70" t="str">
        <f t="shared" si="182"/>
        <v/>
      </c>
      <c r="BJ107" s="8" t="str" cm="1">
        <f t="array" ref="BJ107">IF($X107="", "", IFERROR(INDEX($BB$10:$BH$10, $BA$10, MATCH(MIN($BB107:$BH107), $BB107:$BH107, 0)), ""))</f>
        <v/>
      </c>
      <c r="BK107" s="78" t="str">
        <f t="shared" si="196"/>
        <v/>
      </c>
      <c r="BL107" s="8" t="str">
        <f>IF($IX107="", "", IFERROR(INDEX(Trainers!$I$11:$I$20, MATCH($IX107, Trainers!$AB$11:$AB$20, 0)), ""))</f>
        <v/>
      </c>
      <c r="BN107" s="68" t="str" cm="1">
        <f t="array" ref="BN107">IF(OR($X107="", BN$7=""), "", IFERROR(IF(IFERROR(INDEX($F107:$L107, $BM107, MATCH(BN$6, $F$9:$L$9, 0)), "")&gt;BN$7, "", IFERROR(INDEX($BB107:$BH107, $BM107, MATCH(BN$6, $BB$10:$BH$10, 0)), "")), ""))</f>
        <v/>
      </c>
      <c r="BO107" s="70" t="str" cm="1">
        <f t="array" ref="BO107">IF(OR($X107="", BO$7=""), "", IFERROR(IF(IFERROR(INDEX($F107:$L107, $BM107, MATCH(BO$6, $F$9:$L$9, 0)), "")&gt;BO$7, "", IFERROR(INDEX($BB107:$BH107, $BM107, MATCH(BO$6, $BB$10:$BH$10, 0)), "")), ""))</f>
        <v/>
      </c>
      <c r="BP107" s="68" t="str">
        <f t="shared" si="197"/>
        <v/>
      </c>
      <c r="BQ107" s="69" t="str">
        <f t="shared" si="198"/>
        <v/>
      </c>
      <c r="BR107" s="69" t="str">
        <f t="shared" si="199"/>
        <v/>
      </c>
      <c r="BS107" s="69" t="str">
        <f t="shared" si="200"/>
        <v/>
      </c>
      <c r="BT107" s="69" t="str">
        <f t="shared" si="201"/>
        <v/>
      </c>
      <c r="BU107" s="69" t="str">
        <f t="shared" si="202"/>
        <v/>
      </c>
      <c r="BV107" s="70" t="str">
        <f t="shared" si="203"/>
        <v/>
      </c>
      <c r="BW107" s="68" t="str" cm="1">
        <f t="array" ref="BW107">IF(OR($X107="", BW$7=""), "", IFERROR(IF(IFERROR(INDEX($F107:$L107, $BM107, MATCH(BW$6, $F$9:$L$9, 0)), "")&gt;BW$7, "", IFERROR(INDEX($BB107:$BH107, $BM107, MATCH(BW$6, $BB$10:$BH$10, 0)), "")), ""))</f>
        <v/>
      </c>
      <c r="BX107" s="70" t="str" cm="1">
        <f t="array" ref="BX107">IF(OR($X107="", BX$7=""), "", IFERROR(IF(IFERROR(INDEX($F107:$L107, $BM107, MATCH(BX$6, $F$9:$L$9, 0)), "")&gt;BX$7, "", IFERROR(INDEX($BB107:$BH107, $BM107, MATCH(BX$6, $BB$10:$BH$10, 0)), "")), ""))</f>
        <v/>
      </c>
      <c r="BY107" s="68" t="str">
        <f t="shared" si="204"/>
        <v/>
      </c>
      <c r="BZ107" s="69" t="str">
        <f t="shared" si="205"/>
        <v/>
      </c>
      <c r="CA107" s="69" t="str">
        <f t="shared" si="206"/>
        <v/>
      </c>
      <c r="CB107" s="69" t="str">
        <f t="shared" si="207"/>
        <v/>
      </c>
      <c r="CC107" s="69" t="str">
        <f t="shared" si="208"/>
        <v/>
      </c>
      <c r="CD107" s="69" t="str">
        <f t="shared" si="209"/>
        <v/>
      </c>
      <c r="CE107" s="70" t="str">
        <f t="shared" si="210"/>
        <v/>
      </c>
      <c r="CF107" s="68" t="str" cm="1">
        <f t="array" ref="CF107">IF(OR($X107="", CF$7=""), "", IFERROR(IF(IFERROR(INDEX($F107:$L107, $BM107, MATCH(CF$6, $F$9:$L$9, 0)), "")&gt;CF$7, "", IFERROR(INDEX($BB107:$BH107, $BM107, MATCH(CF$6, $BB$10:$BH$10, 0)), "")), ""))</f>
        <v/>
      </c>
      <c r="CG107" s="70" t="str" cm="1">
        <f t="array" ref="CG107">IF(OR($X107="", CG$7=""), "", IFERROR(IF(IFERROR(INDEX($F107:$L107, $BM107, MATCH(CG$6, $F$9:$L$9, 0)), "")&gt;CG$7, "", IFERROR(INDEX($BB107:$BH107, $BM107, MATCH(CG$6, $BB$10:$BH$10, 0)), "")), ""))</f>
        <v/>
      </c>
      <c r="CH107" s="68" t="str">
        <f t="shared" si="211"/>
        <v/>
      </c>
      <c r="CI107" s="69" t="str">
        <f t="shared" si="212"/>
        <v/>
      </c>
      <c r="CJ107" s="69" t="str">
        <f t="shared" si="213"/>
        <v/>
      </c>
      <c r="CK107" s="69" t="str">
        <f t="shared" si="214"/>
        <v/>
      </c>
      <c r="CL107" s="69" t="str">
        <f t="shared" si="215"/>
        <v/>
      </c>
      <c r="CM107" s="69" t="str">
        <f t="shared" si="216"/>
        <v/>
      </c>
      <c r="CN107" s="70" t="str">
        <f t="shared" si="217"/>
        <v/>
      </c>
      <c r="CO107" s="68" t="str" cm="1">
        <f t="array" ref="CO107">IF(OR($X107="", CO$7=""), "", IFERROR(IF(IFERROR(INDEX($F107:$L107, $BM107, MATCH(CO$6, $F$9:$L$9, 0)), "")&gt;CO$7, "", IFERROR(INDEX($BB107:$BH107, $BM107, MATCH(CO$6, $BB$10:$BH$10, 0)), "")), ""))</f>
        <v/>
      </c>
      <c r="CP107" s="70" t="str" cm="1">
        <f t="array" ref="CP107">IF(OR($X107="", CP$7=""), "", IFERROR(IF(IFERROR(INDEX($F107:$L107, $BM107, MATCH(CP$6, $F$9:$L$9, 0)), "")&gt;CP$7, "", IFERROR(INDEX($BB107:$BH107, $BM107, MATCH(CP$6, $BB$10:$BH$10, 0)), "")), ""))</f>
        <v/>
      </c>
      <c r="CQ107" s="68" t="str">
        <f t="shared" si="218"/>
        <v/>
      </c>
      <c r="CR107" s="69" t="str">
        <f t="shared" si="219"/>
        <v/>
      </c>
      <c r="CS107" s="69" t="str">
        <f t="shared" si="220"/>
        <v/>
      </c>
      <c r="CT107" s="69" t="str">
        <f t="shared" si="221"/>
        <v/>
      </c>
      <c r="CU107" s="69" t="str">
        <f t="shared" si="222"/>
        <v/>
      </c>
      <c r="CV107" s="69" t="str">
        <f t="shared" si="223"/>
        <v/>
      </c>
      <c r="CW107" s="70" t="str">
        <f t="shared" si="224"/>
        <v/>
      </c>
      <c r="CX107" s="68" t="str" cm="1">
        <f t="array" ref="CX107">IF(OR($X107="", CX$7=""), "", IFERROR(IF(IFERROR(INDEX($F107:$L107, $BM107, MATCH(CX$6, $F$9:$L$9, 0)), "")&gt;CX$7, "", IFERROR(INDEX($BB107:$BH107, $BM107, MATCH(CX$6, $BB$10:$BH$10, 0)), "")), ""))</f>
        <v/>
      </c>
      <c r="CY107" s="70" t="str" cm="1">
        <f t="array" ref="CY107">IF(OR($X107="", CY$7=""), "", IFERROR(IF(IFERROR(INDEX($F107:$L107, $BM107, MATCH(CY$6, $F$9:$L$9, 0)), "")&gt;CY$7, "", IFERROR(INDEX($BB107:$BH107, $BM107, MATCH(CY$6, $BB$10:$BH$10, 0)), "")), ""))</f>
        <v/>
      </c>
      <c r="CZ107" s="68" t="str">
        <f t="shared" si="225"/>
        <v/>
      </c>
      <c r="DA107" s="69" t="str">
        <f t="shared" si="226"/>
        <v/>
      </c>
      <c r="DB107" s="69" t="str">
        <f t="shared" si="227"/>
        <v/>
      </c>
      <c r="DC107" s="69" t="str">
        <f t="shared" si="228"/>
        <v/>
      </c>
      <c r="DD107" s="69" t="str">
        <f t="shared" si="229"/>
        <v/>
      </c>
      <c r="DE107" s="69" t="str">
        <f t="shared" si="230"/>
        <v/>
      </c>
      <c r="DF107" s="70" t="str">
        <f t="shared" si="231"/>
        <v/>
      </c>
      <c r="DG107" s="68" t="str" cm="1">
        <f t="array" ref="DG107">IF(OR($X107="", DG$7=""), "", IFERROR(IF(IFERROR(INDEX($F107:$L107, $BM107, MATCH(DG$6, $F$9:$L$9, 0)), "")&gt;DG$7, "", IFERROR(INDEX($BB107:$BH107, $BM107, MATCH(DG$6, $BB$10:$BH$10, 0)), "")), ""))</f>
        <v/>
      </c>
      <c r="DH107" s="70" t="str" cm="1">
        <f t="array" ref="DH107">IF(OR($X107="", DH$7=""), "", IFERROR(IF(IFERROR(INDEX($F107:$L107, $BM107, MATCH(DH$6, $F$9:$L$9, 0)), "")&gt;DH$7, "", IFERROR(INDEX($BB107:$BH107, $BM107, MATCH(DH$6, $BB$10:$BH$10, 0)), "")), ""))</f>
        <v/>
      </c>
      <c r="DI107" s="68" t="str">
        <f t="shared" si="232"/>
        <v/>
      </c>
      <c r="DJ107" s="69" t="str">
        <f t="shared" si="233"/>
        <v/>
      </c>
      <c r="DK107" s="69" t="str">
        <f t="shared" si="234"/>
        <v/>
      </c>
      <c r="DL107" s="69" t="str">
        <f t="shared" si="235"/>
        <v/>
      </c>
      <c r="DM107" s="69" t="str">
        <f t="shared" si="236"/>
        <v/>
      </c>
      <c r="DN107" s="69" t="str">
        <f t="shared" si="237"/>
        <v/>
      </c>
      <c r="DO107" s="70" t="str">
        <f t="shared" si="238"/>
        <v/>
      </c>
      <c r="DP107" s="68" t="str" cm="1">
        <f t="array" ref="DP107">IF(OR($X107="", DP$7=""), "", IFERROR(IF(IFERROR(INDEX($F107:$L107, $BM107, MATCH(DP$6, $F$9:$L$9, 0)), "")&gt;DP$7, "", IFERROR(INDEX($BB107:$BH107, $BM107, MATCH(DP$6, $BB$10:$BH$10, 0)), "")), ""))</f>
        <v/>
      </c>
      <c r="DQ107" s="70" t="str" cm="1">
        <f t="array" ref="DQ107">IF(OR($X107="", DQ$7=""), "", IFERROR(IF(IFERROR(INDEX($F107:$L107, $BM107, MATCH(DQ$6, $F$9:$L$9, 0)), "")&gt;DQ$7, "", IFERROR(INDEX($BB107:$BH107, $BM107, MATCH(DQ$6, $BB$10:$BH$10, 0)), "")), ""))</f>
        <v/>
      </c>
      <c r="DR107" s="68" t="str">
        <f t="shared" si="239"/>
        <v/>
      </c>
      <c r="DS107" s="69" t="str">
        <f t="shared" si="240"/>
        <v/>
      </c>
      <c r="DT107" s="69" t="str">
        <f t="shared" si="241"/>
        <v/>
      </c>
      <c r="DU107" s="69" t="str">
        <f t="shared" si="242"/>
        <v/>
      </c>
      <c r="DV107" s="69" t="str">
        <f t="shared" si="243"/>
        <v/>
      </c>
      <c r="DW107" s="69" t="str">
        <f t="shared" si="244"/>
        <v/>
      </c>
      <c r="DX107" s="70" t="str">
        <f t="shared" si="245"/>
        <v/>
      </c>
      <c r="DY107" s="68" t="str" cm="1">
        <f t="array" ref="DY107">IF(OR($X107="", DY$7=""), "", IFERROR(IF(IFERROR(INDEX($F107:$L107, $BM107, MATCH(DY$6, $F$9:$L$9, 0)), "")&gt;DY$7, "", IFERROR(INDEX($BB107:$BH107, $BM107, MATCH(DY$6, $BB$10:$BH$10, 0)), "")), ""))</f>
        <v/>
      </c>
      <c r="DZ107" s="70" t="str" cm="1">
        <f t="array" ref="DZ107">IF(OR($X107="", DZ$7=""), "", IFERROR(IF(IFERROR(INDEX($F107:$L107, $BM107, MATCH(DZ$6, $F$9:$L$9, 0)), "")&gt;DZ$7, "", IFERROR(INDEX($BB107:$BH107, $BM107, MATCH(DZ$6, $BB$10:$BH$10, 0)), "")), ""))</f>
        <v/>
      </c>
      <c r="EA107" s="68" t="str">
        <f t="shared" si="246"/>
        <v/>
      </c>
      <c r="EB107" s="69" t="str">
        <f t="shared" si="247"/>
        <v/>
      </c>
      <c r="EC107" s="69" t="str">
        <f t="shared" si="248"/>
        <v/>
      </c>
      <c r="ED107" s="69" t="str">
        <f t="shared" si="249"/>
        <v/>
      </c>
      <c r="EE107" s="69" t="str">
        <f t="shared" si="250"/>
        <v/>
      </c>
      <c r="EF107" s="69" t="str">
        <f t="shared" si="251"/>
        <v/>
      </c>
      <c r="EG107" s="70" t="str">
        <f t="shared" si="252"/>
        <v/>
      </c>
      <c r="EH107" s="68" t="str" cm="1">
        <f t="array" ref="EH107">IF(OR($X107="", EH$7=""), "", IFERROR(IF(IFERROR(INDEX($F107:$L107, $BM107, MATCH(EH$6, $F$9:$L$9, 0)), "")&gt;EH$7, "", IFERROR(INDEX($BB107:$BH107, $BM107, MATCH(EH$6, $BB$10:$BH$10, 0)), "")), ""))</f>
        <v/>
      </c>
      <c r="EI107" s="70" t="str" cm="1">
        <f t="array" ref="EI107">IF(OR($X107="", EI$7=""), "", IFERROR(IF(IFERROR(INDEX($F107:$L107, $BM107, MATCH(EI$6, $F$9:$L$9, 0)), "")&gt;EI$7, "", IFERROR(INDEX($BB107:$BH107, $BM107, MATCH(EI$6, $BB$10:$BH$10, 0)), "")), ""))</f>
        <v/>
      </c>
      <c r="EJ107" s="68" t="str">
        <f t="shared" si="253"/>
        <v/>
      </c>
      <c r="EK107" s="69" t="str">
        <f t="shared" si="254"/>
        <v/>
      </c>
      <c r="EL107" s="69" t="str">
        <f t="shared" si="255"/>
        <v/>
      </c>
      <c r="EM107" s="69" t="str">
        <f t="shared" si="256"/>
        <v/>
      </c>
      <c r="EN107" s="69" t="str">
        <f t="shared" si="257"/>
        <v/>
      </c>
      <c r="EO107" s="69" t="str">
        <f t="shared" si="258"/>
        <v/>
      </c>
      <c r="EP107" s="70" t="str">
        <f t="shared" si="259"/>
        <v/>
      </c>
      <c r="EQ107" s="68" t="str" cm="1">
        <f t="array" ref="EQ107">IF(OR($X107="", EQ$7=""), "", IFERROR(IF(IFERROR(INDEX($F107:$L107, $BM107, MATCH(EQ$6, $F$9:$L$9, 0)), "")&gt;EQ$7, "", IFERROR(INDEX($BB107:$BH107, $BM107, MATCH(EQ$6, $BB$10:$BH$10, 0)), "")), ""))</f>
        <v/>
      </c>
      <c r="ER107" s="70" t="str" cm="1">
        <f t="array" ref="ER107">IF(OR($X107="", ER$7=""), "", IFERROR(IF(IFERROR(INDEX($F107:$L107, $BM107, MATCH(ER$6, $F$9:$L$9, 0)), "")&gt;ER$7, "", IFERROR(INDEX($BB107:$BH107, $BM107, MATCH(ER$6, $BB$10:$BH$10, 0)), "")), ""))</f>
        <v/>
      </c>
      <c r="ES107" s="68" t="str">
        <f t="shared" si="260"/>
        <v/>
      </c>
      <c r="ET107" s="69" t="str">
        <f t="shared" si="261"/>
        <v/>
      </c>
      <c r="EU107" s="69" t="str">
        <f t="shared" si="262"/>
        <v/>
      </c>
      <c r="EV107" s="69" t="str">
        <f t="shared" si="263"/>
        <v/>
      </c>
      <c r="EW107" s="69" t="str">
        <f t="shared" si="264"/>
        <v/>
      </c>
      <c r="EX107" s="69" t="str">
        <f t="shared" si="265"/>
        <v/>
      </c>
      <c r="EY107" s="70" t="str">
        <f t="shared" si="266"/>
        <v/>
      </c>
      <c r="FA107" s="68" t="str" cm="1">
        <f t="array" ref="FA107">IF($X107="", "", IFERROR(INDEX($BN107:$EY107, $EZ107, MATCH(FA$8, $BN$2:$EY$2, 0)), ""))</f>
        <v/>
      </c>
      <c r="FB107" s="69" t="str" cm="1">
        <f t="array" ref="FB107">IF($X107="", "", IFERROR(INDEX($BN107:$EY107, $EZ107, MATCH(FB$8, $BN$2:$EY$2, 0)), ""))</f>
        <v/>
      </c>
      <c r="FC107" s="69" t="str" cm="1">
        <f t="array" ref="FC107">IF($X107="", "", IFERROR(INDEX($BN107:$EY107, $EZ107, MATCH(FC$8, $BN$2:$EY$2, 0)), ""))</f>
        <v/>
      </c>
      <c r="FD107" s="69" t="str" cm="1">
        <f t="array" ref="FD107">IF($X107="", "", IFERROR(INDEX($BN107:$EY107, $EZ107, MATCH(FD$8, $BN$2:$EY$2, 0)), ""))</f>
        <v/>
      </c>
      <c r="FE107" s="69" t="str" cm="1">
        <f t="array" ref="FE107">IF($X107="", "", IFERROR(INDEX($BN107:$EY107, $EZ107, MATCH(FE$8, $BN$2:$EY$2, 0)), ""))</f>
        <v/>
      </c>
      <c r="FF107" s="69" t="str" cm="1">
        <f t="array" ref="FF107">IF($X107="", "", IFERROR(INDEX($BN107:$EY107, $EZ107, MATCH(FF$8, $BN$2:$EY$2, 0)), ""))</f>
        <v/>
      </c>
      <c r="FG107" s="69" t="str" cm="1">
        <f t="array" ref="FG107">IF($X107="", "", IFERROR(INDEX($BN107:$EY107, $EZ107, MATCH(FG$8, $BN$2:$EY$2, 0)), ""))</f>
        <v/>
      </c>
      <c r="FH107" s="69" t="str" cm="1">
        <f t="array" ref="FH107">IF($X107="", "", IFERROR(INDEX($BN107:$EY107, $EZ107, MATCH(FH$8, $BN$2:$EY$2, 0)), ""))</f>
        <v/>
      </c>
      <c r="FI107" s="69" t="str" cm="1">
        <f t="array" ref="FI107">IF($X107="", "", IFERROR(INDEX($BN107:$EY107, $EZ107, MATCH(FI$8, $BN$2:$EY$2, 0)), ""))</f>
        <v/>
      </c>
      <c r="FJ107" s="69" t="str" cm="1">
        <f t="array" ref="FJ107">IF($X107="", "", IFERROR(INDEX($BN107:$EY107, $EZ107, MATCH(FJ$8, $BN$2:$EY$2, 0)), ""))</f>
        <v/>
      </c>
      <c r="FK107" s="69" t="str" cm="1">
        <f t="array" ref="FK107">IF($X107="", "", IFERROR(INDEX($BN107:$EY107, $EZ107, MATCH(FK$8, $BN$2:$EY$2, 0)), ""))</f>
        <v/>
      </c>
      <c r="FL107" s="69" t="str" cm="1">
        <f t="array" ref="FL107">IF($X107="", "", IFERROR(INDEX($BN107:$EY107, $EZ107, MATCH(FL$8, $BN$2:$EY$2, 0)), ""))</f>
        <v/>
      </c>
      <c r="FM107" s="69" t="str" cm="1">
        <f t="array" ref="FM107">IF($X107="", "", IFERROR(INDEX($BN107:$EY107, $EZ107, MATCH(FM$8, $BN$2:$EY$2, 0)), ""))</f>
        <v/>
      </c>
      <c r="FN107" s="69" t="str" cm="1">
        <f t="array" ref="FN107">IF($X107="", "", IFERROR(INDEX($BN107:$EY107, $EZ107, MATCH(FN$8, $BN$2:$EY$2, 0)), ""))</f>
        <v/>
      </c>
      <c r="FO107" s="69" t="str" cm="1">
        <f t="array" ref="FO107">IF($X107="", "", IFERROR(INDEX($BN107:$EY107, $EZ107, MATCH(FO$8, $BN$2:$EY$2, 0)), ""))</f>
        <v/>
      </c>
      <c r="FP107" s="69" t="str" cm="1">
        <f t="array" ref="FP107">IF($X107="", "", IFERROR(INDEX($BN107:$EY107, $EZ107, MATCH(FP$8, $BN$2:$EY$2, 0)), ""))</f>
        <v/>
      </c>
      <c r="FQ107" s="69" t="str" cm="1">
        <f t="array" ref="FQ107">IF($X107="", "", IFERROR(INDEX($BN107:$EY107, $EZ107, MATCH(FQ$8, $BN$2:$EY$2, 0)), ""))</f>
        <v/>
      </c>
      <c r="FR107" s="69" t="str" cm="1">
        <f t="array" ref="FR107">IF($X107="", "", IFERROR(INDEX($BN107:$EY107, $EZ107, MATCH(FR$8, $BN$2:$EY$2, 0)), ""))</f>
        <v/>
      </c>
      <c r="FS107" s="69" t="str" cm="1">
        <f t="array" ref="FS107">IF($X107="", "", IFERROR(INDEX($BN107:$EY107, $EZ107, MATCH(FS$8, $BN$2:$EY$2, 0)), ""))</f>
        <v/>
      </c>
      <c r="FT107" s="69" t="str" cm="1">
        <f t="array" ref="FT107">IF($X107="", "", IFERROR(INDEX($BN107:$EY107, $EZ107, MATCH(FT$8, $BN$2:$EY$2, 0)), ""))</f>
        <v/>
      </c>
      <c r="FU107" s="69" t="str" cm="1">
        <f t="array" ref="FU107">IF($X107="", "", IFERROR(INDEX($BN107:$EY107, $EZ107, MATCH(FU$8, $BN$2:$EY$2, 0)), ""))</f>
        <v/>
      </c>
      <c r="FV107" s="69" t="str" cm="1">
        <f t="array" ref="FV107">IF($X107="", "", IFERROR(INDEX($BN107:$EY107, $EZ107, MATCH(FV$8, $BN$2:$EY$2, 0)), ""))</f>
        <v/>
      </c>
      <c r="FW107" s="69" t="str" cm="1">
        <f t="array" ref="FW107">IF($X107="", "", IFERROR(INDEX($BN107:$EY107, $EZ107, MATCH(FW$8, $BN$2:$EY$2, 0)), ""))</f>
        <v/>
      </c>
      <c r="FX107" s="69" t="str" cm="1">
        <f t="array" ref="FX107">IF($X107="", "", IFERROR(INDEX($BN107:$EY107, $EZ107, MATCH(FX$8, $BN$2:$EY$2, 0)), ""))</f>
        <v/>
      </c>
      <c r="FY107" s="69" t="str" cm="1">
        <f t="array" ref="FY107">IF($X107="", "", IFERROR(INDEX($BN107:$EY107, $EZ107, MATCH(FY$8, $BN$2:$EY$2, 0)), ""))</f>
        <v/>
      </c>
      <c r="FZ107" s="69" t="str" cm="1">
        <f t="array" ref="FZ107">IF($X107="", "", IFERROR(INDEX($BN107:$EY107, $EZ107, MATCH(FZ$8, $BN$2:$EY$2, 0)), ""))</f>
        <v/>
      </c>
      <c r="GA107" s="69" t="str" cm="1">
        <f t="array" ref="GA107">IF($X107="", "", IFERROR(INDEX($BN107:$EY107, $EZ107, MATCH(GA$8, $BN$2:$EY$2, 0)), ""))</f>
        <v/>
      </c>
      <c r="GB107" s="69" t="str" cm="1">
        <f t="array" ref="GB107">IF($X107="", "", IFERROR(INDEX($BN107:$EY107, $EZ107, MATCH(GB$8, $BN$2:$EY$2, 0)), ""))</f>
        <v/>
      </c>
      <c r="GC107" s="69" t="str" cm="1">
        <f t="array" ref="GC107">IF($X107="", "", IFERROR(INDEX($BN107:$EY107, $EZ107, MATCH(GC$8, $BN$2:$EY$2, 0)), ""))</f>
        <v/>
      </c>
      <c r="GD107" s="69" t="str" cm="1">
        <f t="array" ref="GD107">IF($X107="", "", IFERROR(INDEX($BN107:$EY107, $EZ107, MATCH(GD$8, $BN$2:$EY$2, 0)), ""))</f>
        <v/>
      </c>
      <c r="GE107" s="69" t="str" cm="1">
        <f t="array" ref="GE107">IF($X107="", "", IFERROR(INDEX($BN107:$EY107, $EZ107, MATCH(GE$8, $BN$2:$EY$2, 0)), ""))</f>
        <v/>
      </c>
      <c r="GF107" s="69" t="str" cm="1">
        <f t="array" ref="GF107">IF($X107="", "", IFERROR(INDEX($BN107:$EY107, $EZ107, MATCH(GF$8, $BN$2:$EY$2, 0)), ""))</f>
        <v/>
      </c>
      <c r="GG107" s="69" t="str" cm="1">
        <f t="array" ref="GG107">IF($X107="", "", IFERROR(INDEX($BN107:$EY107, $EZ107, MATCH(GG$8, $BN$2:$EY$2, 0)), ""))</f>
        <v/>
      </c>
      <c r="GH107" s="69" t="str" cm="1">
        <f t="array" ref="GH107">IF($X107="", "", IFERROR(INDEX($BN107:$EY107, $EZ107, MATCH(GH$8, $BN$2:$EY$2, 0)), ""))</f>
        <v/>
      </c>
      <c r="GI107" s="69" t="str" cm="1">
        <f t="array" ref="GI107">IF($X107="", "", IFERROR(INDEX($BN107:$EY107, $EZ107, MATCH(GI$8, $BN$2:$EY$2, 0)), ""))</f>
        <v/>
      </c>
      <c r="GJ107" s="69" t="str" cm="1">
        <f t="array" ref="GJ107">IF($X107="", "", IFERROR(INDEX($BN107:$EY107, $EZ107, MATCH(GJ$8, $BN$2:$EY$2, 0)), ""))</f>
        <v/>
      </c>
      <c r="GK107" s="69" t="str" cm="1">
        <f t="array" ref="GK107">IF($X107="", "", IFERROR(INDEX($BN107:$EY107, $EZ107, MATCH(GK$8, $BN$2:$EY$2, 0)), ""))</f>
        <v/>
      </c>
      <c r="GL107" s="69" t="str" cm="1">
        <f t="array" ref="GL107">IF($X107="", "", IFERROR(INDEX($BN107:$EY107, $EZ107, MATCH(GL$8, $BN$2:$EY$2, 0)), ""))</f>
        <v/>
      </c>
      <c r="GM107" s="69" t="str" cm="1">
        <f t="array" ref="GM107">IF($X107="", "", IFERROR(INDEX($BN107:$EY107, $EZ107, MATCH(GM$8, $BN$2:$EY$2, 0)), ""))</f>
        <v/>
      </c>
      <c r="GN107" s="69" t="str" cm="1">
        <f t="array" ref="GN107">IF($X107="", "", IFERROR(INDEX($BN107:$EY107, $EZ107, MATCH(GN$8, $BN$2:$EY$2, 0)), ""))</f>
        <v/>
      </c>
      <c r="GO107" s="69" t="str" cm="1">
        <f t="array" ref="GO107">IF($X107="", "", IFERROR(INDEX($BN107:$EY107, $EZ107, MATCH(GO$8, $BN$2:$EY$2, 0)), ""))</f>
        <v/>
      </c>
      <c r="GP107" s="69" t="str" cm="1">
        <f t="array" ref="GP107">IF($X107="", "", IFERROR(INDEX($BN107:$EY107, $EZ107, MATCH(GP$8, $BN$2:$EY$2, 0)), ""))</f>
        <v/>
      </c>
      <c r="GQ107" s="69" t="str" cm="1">
        <f t="array" ref="GQ107">IF($X107="", "", IFERROR(INDEX($BN107:$EY107, $EZ107, MATCH(GQ$8, $BN$2:$EY$2, 0)), ""))</f>
        <v/>
      </c>
      <c r="GR107" s="69" t="str" cm="1">
        <f t="array" ref="GR107">IF($X107="", "", IFERROR(INDEX($BN107:$EY107, $EZ107, MATCH(GR$8, $BN$2:$EY$2, 0)), ""))</f>
        <v/>
      </c>
      <c r="GS107" s="69" t="str" cm="1">
        <f t="array" ref="GS107">IF($X107="", "", IFERROR(INDEX($BN107:$EY107, $EZ107, MATCH(GS$8, $BN$2:$EY$2, 0)), ""))</f>
        <v/>
      </c>
      <c r="GT107" s="69" t="str" cm="1">
        <f t="array" ref="GT107">IF($X107="", "", IFERROR(INDEX($BN107:$EY107, $EZ107, MATCH(GT$8, $BN$2:$EY$2, 0)), ""))</f>
        <v/>
      </c>
      <c r="GU107" s="69" t="str" cm="1">
        <f t="array" ref="GU107">IF($X107="", "", IFERROR(INDEX($BN107:$EY107, $EZ107, MATCH(GU$8, $BN$2:$EY$2, 0)), ""))</f>
        <v/>
      </c>
      <c r="GV107" s="69" t="str" cm="1">
        <f t="array" ref="GV107">IF($X107="", "", IFERROR(INDEX($BN107:$EY107, $EZ107, MATCH(GV$8, $BN$2:$EY$2, 0)), ""))</f>
        <v/>
      </c>
      <c r="GW107" s="69" t="str" cm="1">
        <f t="array" ref="GW107">IF($X107="", "", IFERROR(INDEX($BN107:$EY107, $EZ107, MATCH(GW$8, $BN$2:$EY$2, 0)), ""))</f>
        <v/>
      </c>
      <c r="GX107" s="69" t="str" cm="1">
        <f t="array" ref="GX107">IF($X107="", "", IFERROR(INDEX($BN107:$EY107, $EZ107, MATCH(GX$8, $BN$2:$EY$2, 0)), ""))</f>
        <v/>
      </c>
      <c r="GY107" s="69" t="str" cm="1">
        <f t="array" ref="GY107">IF($X107="", "", IFERROR(INDEX($BN107:$EY107, $EZ107, MATCH(GY$8, $BN$2:$EY$2, 0)), ""))</f>
        <v/>
      </c>
      <c r="GZ107" s="69" t="str" cm="1">
        <f t="array" ref="GZ107">IF($X107="", "", IFERROR(INDEX($BN107:$EY107, $EZ107, MATCH(GZ$8, $BN$2:$EY$2, 0)), ""))</f>
        <v/>
      </c>
      <c r="HA107" s="69" t="str" cm="1">
        <f t="array" ref="HA107">IF($X107="", "", IFERROR(INDEX($BN107:$EY107, $EZ107, MATCH(HA$8, $BN$2:$EY$2, 0)), ""))</f>
        <v/>
      </c>
      <c r="HB107" s="69" t="str" cm="1">
        <f t="array" ref="HB107">IF($X107="", "", IFERROR(INDEX($BN107:$EY107, $EZ107, MATCH(HB$8, $BN$2:$EY$2, 0)), ""))</f>
        <v/>
      </c>
      <c r="HC107" s="69" t="str" cm="1">
        <f t="array" ref="HC107">IF($X107="", "", IFERROR(INDEX($BN107:$EY107, $EZ107, MATCH(HC$8, $BN$2:$EY$2, 0)), ""))</f>
        <v/>
      </c>
      <c r="HD107" s="69" t="str" cm="1">
        <f t="array" ref="HD107">IF($X107="", "", IFERROR(INDEX($BN107:$EY107, $EZ107, MATCH(HD$8, $BN$2:$EY$2, 0)), ""))</f>
        <v/>
      </c>
      <c r="HE107" s="69" t="str" cm="1">
        <f t="array" ref="HE107">IF($X107="", "", IFERROR(INDEX($BN107:$EY107, $EZ107, MATCH(HE$8, $BN$2:$EY$2, 0)), ""))</f>
        <v/>
      </c>
      <c r="HF107" s="69" t="str" cm="1">
        <f t="array" ref="HF107">IF($X107="", "", IFERROR(INDEX($BN107:$EY107, $EZ107, MATCH(HF$8, $BN$2:$EY$2, 0)), ""))</f>
        <v/>
      </c>
      <c r="HG107" s="69" t="str" cm="1">
        <f t="array" ref="HG107">IF($X107="", "", IFERROR(INDEX($BN107:$EY107, $EZ107, MATCH(HG$8, $BN$2:$EY$2, 0)), ""))</f>
        <v/>
      </c>
      <c r="HH107" s="69" t="str" cm="1">
        <f t="array" ref="HH107">IF($X107="", "", IFERROR(INDEX($BN107:$EY107, $EZ107, MATCH(HH$8, $BN$2:$EY$2, 0)), ""))</f>
        <v/>
      </c>
      <c r="HI107" s="69" t="str" cm="1">
        <f t="array" ref="HI107">IF($X107="", "", IFERROR(INDEX($BN107:$EY107, $EZ107, MATCH(HI$8, $BN$2:$EY$2, 0)), ""))</f>
        <v/>
      </c>
      <c r="HJ107" s="69" t="str" cm="1">
        <f t="array" ref="HJ107">IF($X107="", "", IFERROR(INDEX($BN107:$EY107, $EZ107, MATCH(HJ$8, $BN$2:$EY$2, 0)), ""))</f>
        <v/>
      </c>
      <c r="HK107" s="69" t="str" cm="1">
        <f t="array" ref="HK107">IF($X107="", "", IFERROR(INDEX($BN107:$EY107, $EZ107, MATCH(HK$8, $BN$2:$EY$2, 0)), ""))</f>
        <v/>
      </c>
      <c r="HL107" s="69" t="str" cm="1">
        <f t="array" ref="HL107">IF($X107="", "", IFERROR(INDEX($BN107:$EY107, $EZ107, MATCH(HL$8, $BN$2:$EY$2, 0)), ""))</f>
        <v/>
      </c>
      <c r="HM107" s="69" t="str" cm="1">
        <f t="array" ref="HM107">IF($X107="", "", IFERROR(INDEX($BN107:$EY107, $EZ107, MATCH(HM$8, $BN$2:$EY$2, 0)), ""))</f>
        <v/>
      </c>
      <c r="HN107" s="69" t="str" cm="1">
        <f t="array" ref="HN107">IF($X107="", "", IFERROR(INDEX($BN107:$EY107, $EZ107, MATCH(HN$8, $BN$2:$EY$2, 0)), ""))</f>
        <v/>
      </c>
      <c r="HO107" s="69" t="str" cm="1">
        <f t="array" ref="HO107">IF($X107="", "", IFERROR(INDEX($BN107:$EY107, $EZ107, MATCH(HO$8, $BN$2:$EY$2, 0)), ""))</f>
        <v/>
      </c>
      <c r="HP107" s="69" t="str" cm="1">
        <f t="array" ref="HP107">IF($X107="", "", IFERROR(INDEX($BN107:$EY107, $EZ107, MATCH(HP$8, $BN$2:$EY$2, 0)), ""))</f>
        <v/>
      </c>
      <c r="HQ107" s="69" t="str" cm="1">
        <f t="array" ref="HQ107">IF($X107="", "", IFERROR(INDEX($BN107:$EY107, $EZ107, MATCH(HQ$8, $BN$2:$EY$2, 0)), ""))</f>
        <v/>
      </c>
      <c r="HR107" s="70" t="str" cm="1">
        <f t="array" ref="HR107">IF($X107="", "", IFERROR(INDEX($BN107:$EY107, $EZ107, MATCH(HR$8, $BN$2:$EY$2, 0)), ""))</f>
        <v/>
      </c>
      <c r="HT107" s="8" t="str" cm="1">
        <f t="array" ref="HT107">IFERROR(INDEX($FA$6:$HR$6, $HS$6, MATCH(MIN($FA107:$HR107), $FA107:$HR107, 0)), "")</f>
        <v/>
      </c>
      <c r="HV107" s="8" t="str" cm="1">
        <f t="array" ref="HV107">IFERROR(INDEX(Trainers!$I$11:$I$20, MATCH(IFERROR(INDEX($FA$7:$HR$7, $HS$6, MATCH(MIN($FA107:$HR107), $FA107:$HR107, 0)), ""), Trainers!$AB$11:$AB$20, 0)), "")</f>
        <v/>
      </c>
      <c r="HX107" s="81" t="str">
        <f t="shared" si="285"/>
        <v/>
      </c>
      <c r="HY107" s="88" t="str">
        <f t="shared" si="286"/>
        <v/>
      </c>
      <c r="HZ107" s="81" t="str">
        <f t="shared" si="287"/>
        <v/>
      </c>
      <c r="IA107" s="88" t="str">
        <f t="shared" si="288"/>
        <v/>
      </c>
      <c r="IB107" s="81" t="str">
        <f t="shared" si="287"/>
        <v/>
      </c>
      <c r="IC107" s="88" t="str">
        <f t="shared" si="288"/>
        <v/>
      </c>
      <c r="ID107" s="81" t="str">
        <f t="shared" si="287"/>
        <v/>
      </c>
      <c r="IE107" s="88" t="str">
        <f t="shared" si="288"/>
        <v/>
      </c>
      <c r="IF107" s="81" t="str">
        <f t="shared" si="287"/>
        <v/>
      </c>
      <c r="IG107" s="88" t="str">
        <f t="shared" si="288"/>
        <v/>
      </c>
      <c r="IH107" s="81" t="str">
        <f t="shared" si="287"/>
        <v/>
      </c>
      <c r="II107" s="88" t="str">
        <f t="shared" si="288"/>
        <v/>
      </c>
      <c r="IJ107" s="81" t="str">
        <f t="shared" si="287"/>
        <v/>
      </c>
      <c r="IK107" s="88" t="str">
        <f t="shared" si="288"/>
        <v/>
      </c>
      <c r="IL107" s="81" t="str">
        <f t="shared" si="287"/>
        <v/>
      </c>
      <c r="IM107" s="88" t="str">
        <f t="shared" si="288"/>
        <v/>
      </c>
      <c r="IN107" s="81" t="str">
        <f t="shared" si="287"/>
        <v/>
      </c>
      <c r="IO107" s="88" t="str">
        <f t="shared" si="288"/>
        <v/>
      </c>
      <c r="IP107" s="81" t="str">
        <f t="shared" si="287"/>
        <v/>
      </c>
      <c r="IQ107" s="88" t="str">
        <f t="shared" si="284"/>
        <v/>
      </c>
      <c r="IS107" s="81" t="str" cm="1">
        <f t="array" ref="IS107">IF($X107="", "", IFERROR(INDEX($HX$3:$IQ$3, $IR$3, MATCH(IS$10, $HX107:$IQ107, 0)), ""))</f>
        <v/>
      </c>
      <c r="IT107" s="89" t="str" cm="1">
        <f t="array" ref="IT107">IF($X107="", "", IFERROR(INDEX($HX$3:$IQ$3, $IR$3, MATCH(IT$10, $HX107:$IQ107, 0)), ""))</f>
        <v/>
      </c>
      <c r="IU107" s="89" t="str" cm="1">
        <f t="array" ref="IU107">IF($X107="", "", IFERROR(INDEX($HX$3:$IQ$3, $IR$3, MATCH(IU$10, $HX107:$IQ107, 0)), ""))</f>
        <v/>
      </c>
      <c r="IV107" s="8" t="str">
        <f t="shared" si="269"/>
        <v/>
      </c>
      <c r="IX107" s="8" t="str">
        <f t="shared" si="270"/>
        <v/>
      </c>
      <c r="IZ107" s="8" t="str">
        <f>IF($BL107="", "", IFERROR(INDEX(Trainers!$AB$11:$AB$20, MATCH($BL107, Trainers!$I$11:$I$20, 0)), ""))</f>
        <v/>
      </c>
      <c r="JA107" s="78" t="str">
        <f t="shared" si="271"/>
        <v/>
      </c>
      <c r="JB107" s="8" t="str" cm="1">
        <f t="array" ref="JB107">IFERROR(INDEX($BN$7:$EY$7, $BM$7, MATCH(CONCATENATE($IZ107, " - ", $BJ107), $BN$2:$EY$2, 0)), "")</f>
        <v/>
      </c>
      <c r="JC107" s="8" t="str">
        <f t="shared" si="272"/>
        <v/>
      </c>
      <c r="JE107" s="8" t="str">
        <f>IF($HV107="", "", IFERROR(INDEX(Trainers!$AB$11:$AB$20, MATCH($HV107, Trainers!$I$11:$I$20, 0)), ""))</f>
        <v/>
      </c>
      <c r="JF107" s="78" t="str" cm="1">
        <f t="array" ref="JF107">IF(IFERROR(INDEX($F107:$L107, $Y107, MATCH($HT107, $F$9:$L$9, 0)), "")="", "", IFERROR(INDEX($F107:$L107, $Y107, MATCH($HT107, $F$9:$L$9, 0)), ""))</f>
        <v/>
      </c>
      <c r="JG107" s="8" t="str" cm="1">
        <f t="array" ref="JG107">IFERROR(INDEX($BN$7:$EY$7, $BM$7, MATCH(CONCATENATE($JE107, " - ", $HT107), $BN$2:$EY$2, 0)), "")</f>
        <v/>
      </c>
      <c r="JH107" s="8" t="str">
        <f t="shared" si="273"/>
        <v/>
      </c>
    </row>
    <row r="108" spans="1:268" x14ac:dyDescent="0.25">
      <c r="A108" s="2"/>
      <c r="B108" s="20"/>
      <c r="C108" s="21"/>
      <c r="D108" s="38"/>
      <c r="E108" s="22"/>
      <c r="F108" s="22"/>
      <c r="G108" s="22"/>
      <c r="H108" s="22"/>
      <c r="I108" s="22"/>
      <c r="J108" s="22"/>
      <c r="K108" s="22"/>
      <c r="L108" s="23"/>
      <c r="M108" s="2"/>
      <c r="N108" s="101" t="str">
        <f t="shared" si="194"/>
        <v/>
      </c>
      <c r="O108" s="2"/>
      <c r="P108" s="62"/>
      <c r="Q108" s="62"/>
      <c r="R108" s="62"/>
      <c r="X108" s="8" t="str">
        <f t="shared" si="195"/>
        <v/>
      </c>
      <c r="Z108" s="8" t="str">
        <f t="shared" si="184"/>
        <v/>
      </c>
      <c r="AA108" s="8" t="str">
        <f t="shared" si="185"/>
        <v/>
      </c>
      <c r="AB108" s="8" t="str">
        <f t="shared" si="186"/>
        <v/>
      </c>
      <c r="AC108" s="8" t="str">
        <f t="shared" si="274"/>
        <v/>
      </c>
      <c r="AD108" s="8" t="str">
        <f t="shared" si="275"/>
        <v/>
      </c>
      <c r="AE108" s="8" t="str">
        <f t="shared" si="276"/>
        <v/>
      </c>
      <c r="AF108" s="8" t="str">
        <f t="shared" si="277"/>
        <v/>
      </c>
      <c r="AG108" s="8" t="str">
        <f t="shared" si="278"/>
        <v/>
      </c>
      <c r="AH108" s="8" t="str">
        <f t="shared" si="279"/>
        <v/>
      </c>
      <c r="AI108" s="8" t="str">
        <f t="shared" si="280"/>
        <v/>
      </c>
      <c r="AJ108" s="8" t="str">
        <f t="shared" si="178"/>
        <v/>
      </c>
      <c r="AL108" s="68" t="str">
        <f t="shared" si="187"/>
        <v/>
      </c>
      <c r="AM108" s="69" t="str">
        <f t="shared" si="188"/>
        <v/>
      </c>
      <c r="AN108" s="69" t="str">
        <f t="shared" si="189"/>
        <v/>
      </c>
      <c r="AO108" s="69" t="str">
        <f t="shared" si="190"/>
        <v/>
      </c>
      <c r="AP108" s="69" t="str">
        <f t="shared" si="191"/>
        <v/>
      </c>
      <c r="AQ108" s="69" t="str">
        <f t="shared" si="192"/>
        <v/>
      </c>
      <c r="AR108" s="70" t="str">
        <f t="shared" si="193"/>
        <v/>
      </c>
      <c r="AT108" s="68" t="str">
        <f>IF($D108="", "", IFERROR(INDEX('Training Positions'!C$11:C$30, MATCH($D108, 'Training Positions'!$B$11:$B$30, 0)), ""))</f>
        <v/>
      </c>
      <c r="AU108" s="69" t="str">
        <f>IF($D108="", "", IFERROR(INDEX('Training Positions'!D$11:D$30, MATCH($D108, 'Training Positions'!$B$11:$B$30, 0)), ""))</f>
        <v/>
      </c>
      <c r="AV108" s="69" t="str">
        <f>IF($D108="", "", IFERROR(INDEX('Training Positions'!E$11:E$30, MATCH($D108, 'Training Positions'!$B$11:$B$30, 0)), ""))</f>
        <v/>
      </c>
      <c r="AW108" s="69" t="str">
        <f>IF($D108="", "", IFERROR(INDEX('Training Positions'!F$11:F$30, MATCH($D108, 'Training Positions'!$B$11:$B$30, 0)), ""))</f>
        <v/>
      </c>
      <c r="AX108" s="69" t="str">
        <f>IF($D108="", "", IFERROR(INDEX('Training Positions'!G$11:G$30, MATCH($D108, 'Training Positions'!$B$11:$B$30, 0)), ""))</f>
        <v/>
      </c>
      <c r="AY108" s="69" t="str">
        <f>IF($D108="", "", IFERROR(INDEX('Training Positions'!H$11:H$30, MATCH($D108, 'Training Positions'!$B$11:$B$30, 0)), ""))</f>
        <v/>
      </c>
      <c r="AZ108" s="70" t="str">
        <f>IF($D108="", "", IFERROR(INDEX('Training Positions'!I$11:I$30, MATCH($D108, 'Training Positions'!$B$11:$B$30, 0)), ""))</f>
        <v/>
      </c>
      <c r="BB108" s="68" t="str">
        <f t="shared" si="183"/>
        <v/>
      </c>
      <c r="BC108" s="69" t="str">
        <f t="shared" si="183"/>
        <v/>
      </c>
      <c r="BD108" s="69" t="str">
        <f t="shared" si="182"/>
        <v/>
      </c>
      <c r="BE108" s="69" t="str">
        <f t="shared" si="182"/>
        <v/>
      </c>
      <c r="BF108" s="69" t="str">
        <f t="shared" si="182"/>
        <v/>
      </c>
      <c r="BG108" s="69" t="str">
        <f t="shared" si="182"/>
        <v/>
      </c>
      <c r="BH108" s="70" t="str">
        <f t="shared" si="182"/>
        <v/>
      </c>
      <c r="BJ108" s="8" t="str" cm="1">
        <f t="array" ref="BJ108">IF($X108="", "", IFERROR(INDEX($BB$10:$BH$10, $BA$10, MATCH(MIN($BB108:$BH108), $BB108:$BH108, 0)), ""))</f>
        <v/>
      </c>
      <c r="BK108" s="78" t="str">
        <f t="shared" si="196"/>
        <v/>
      </c>
      <c r="BL108" s="8" t="str">
        <f>IF($IX108="", "", IFERROR(INDEX(Trainers!$I$11:$I$20, MATCH($IX108, Trainers!$AB$11:$AB$20, 0)), ""))</f>
        <v/>
      </c>
      <c r="BN108" s="68" t="str" cm="1">
        <f t="array" ref="BN108">IF(OR($X108="", BN$7=""), "", IFERROR(IF(IFERROR(INDEX($F108:$L108, $BM108, MATCH(BN$6, $F$9:$L$9, 0)), "")&gt;BN$7, "", IFERROR(INDEX($BB108:$BH108, $BM108, MATCH(BN$6, $BB$10:$BH$10, 0)), "")), ""))</f>
        <v/>
      </c>
      <c r="BO108" s="70" t="str" cm="1">
        <f t="array" ref="BO108">IF(OR($X108="", BO$7=""), "", IFERROR(IF(IFERROR(INDEX($F108:$L108, $BM108, MATCH(BO$6, $F$9:$L$9, 0)), "")&gt;BO$7, "", IFERROR(INDEX($BB108:$BH108, $BM108, MATCH(BO$6, $BB$10:$BH$10, 0)), "")), ""))</f>
        <v/>
      </c>
      <c r="BP108" s="68" t="str">
        <f t="shared" si="197"/>
        <v/>
      </c>
      <c r="BQ108" s="69" t="str">
        <f t="shared" si="198"/>
        <v/>
      </c>
      <c r="BR108" s="69" t="str">
        <f t="shared" si="199"/>
        <v/>
      </c>
      <c r="BS108" s="69" t="str">
        <f t="shared" si="200"/>
        <v/>
      </c>
      <c r="BT108" s="69" t="str">
        <f t="shared" si="201"/>
        <v/>
      </c>
      <c r="BU108" s="69" t="str">
        <f t="shared" si="202"/>
        <v/>
      </c>
      <c r="BV108" s="70" t="str">
        <f t="shared" si="203"/>
        <v/>
      </c>
      <c r="BW108" s="68" t="str" cm="1">
        <f t="array" ref="BW108">IF(OR($X108="", BW$7=""), "", IFERROR(IF(IFERROR(INDEX($F108:$L108, $BM108, MATCH(BW$6, $F$9:$L$9, 0)), "")&gt;BW$7, "", IFERROR(INDEX($BB108:$BH108, $BM108, MATCH(BW$6, $BB$10:$BH$10, 0)), "")), ""))</f>
        <v/>
      </c>
      <c r="BX108" s="70" t="str" cm="1">
        <f t="array" ref="BX108">IF(OR($X108="", BX$7=""), "", IFERROR(IF(IFERROR(INDEX($F108:$L108, $BM108, MATCH(BX$6, $F$9:$L$9, 0)), "")&gt;BX$7, "", IFERROR(INDEX($BB108:$BH108, $BM108, MATCH(BX$6, $BB$10:$BH$10, 0)), "")), ""))</f>
        <v/>
      </c>
      <c r="BY108" s="68" t="str">
        <f t="shared" si="204"/>
        <v/>
      </c>
      <c r="BZ108" s="69" t="str">
        <f t="shared" si="205"/>
        <v/>
      </c>
      <c r="CA108" s="69" t="str">
        <f t="shared" si="206"/>
        <v/>
      </c>
      <c r="CB108" s="69" t="str">
        <f t="shared" si="207"/>
        <v/>
      </c>
      <c r="CC108" s="69" t="str">
        <f t="shared" si="208"/>
        <v/>
      </c>
      <c r="CD108" s="69" t="str">
        <f t="shared" si="209"/>
        <v/>
      </c>
      <c r="CE108" s="70" t="str">
        <f t="shared" si="210"/>
        <v/>
      </c>
      <c r="CF108" s="68" t="str" cm="1">
        <f t="array" ref="CF108">IF(OR($X108="", CF$7=""), "", IFERROR(IF(IFERROR(INDEX($F108:$L108, $BM108, MATCH(CF$6, $F$9:$L$9, 0)), "")&gt;CF$7, "", IFERROR(INDEX($BB108:$BH108, $BM108, MATCH(CF$6, $BB$10:$BH$10, 0)), "")), ""))</f>
        <v/>
      </c>
      <c r="CG108" s="70" t="str" cm="1">
        <f t="array" ref="CG108">IF(OR($X108="", CG$7=""), "", IFERROR(IF(IFERROR(INDEX($F108:$L108, $BM108, MATCH(CG$6, $F$9:$L$9, 0)), "")&gt;CG$7, "", IFERROR(INDEX($BB108:$BH108, $BM108, MATCH(CG$6, $BB$10:$BH$10, 0)), "")), ""))</f>
        <v/>
      </c>
      <c r="CH108" s="68" t="str">
        <f t="shared" si="211"/>
        <v/>
      </c>
      <c r="CI108" s="69" t="str">
        <f t="shared" si="212"/>
        <v/>
      </c>
      <c r="CJ108" s="69" t="str">
        <f t="shared" si="213"/>
        <v/>
      </c>
      <c r="CK108" s="69" t="str">
        <f t="shared" si="214"/>
        <v/>
      </c>
      <c r="CL108" s="69" t="str">
        <f t="shared" si="215"/>
        <v/>
      </c>
      <c r="CM108" s="69" t="str">
        <f t="shared" si="216"/>
        <v/>
      </c>
      <c r="CN108" s="70" t="str">
        <f t="shared" si="217"/>
        <v/>
      </c>
      <c r="CO108" s="68" t="str" cm="1">
        <f t="array" ref="CO108">IF(OR($X108="", CO$7=""), "", IFERROR(IF(IFERROR(INDEX($F108:$L108, $BM108, MATCH(CO$6, $F$9:$L$9, 0)), "")&gt;CO$7, "", IFERROR(INDEX($BB108:$BH108, $BM108, MATCH(CO$6, $BB$10:$BH$10, 0)), "")), ""))</f>
        <v/>
      </c>
      <c r="CP108" s="70" t="str" cm="1">
        <f t="array" ref="CP108">IF(OR($X108="", CP$7=""), "", IFERROR(IF(IFERROR(INDEX($F108:$L108, $BM108, MATCH(CP$6, $F$9:$L$9, 0)), "")&gt;CP$7, "", IFERROR(INDEX($BB108:$BH108, $BM108, MATCH(CP$6, $BB$10:$BH$10, 0)), "")), ""))</f>
        <v/>
      </c>
      <c r="CQ108" s="68" t="str">
        <f t="shared" si="218"/>
        <v/>
      </c>
      <c r="CR108" s="69" t="str">
        <f t="shared" si="219"/>
        <v/>
      </c>
      <c r="CS108" s="69" t="str">
        <f t="shared" si="220"/>
        <v/>
      </c>
      <c r="CT108" s="69" t="str">
        <f t="shared" si="221"/>
        <v/>
      </c>
      <c r="CU108" s="69" t="str">
        <f t="shared" si="222"/>
        <v/>
      </c>
      <c r="CV108" s="69" t="str">
        <f t="shared" si="223"/>
        <v/>
      </c>
      <c r="CW108" s="70" t="str">
        <f t="shared" si="224"/>
        <v/>
      </c>
      <c r="CX108" s="68" t="str" cm="1">
        <f t="array" ref="CX108">IF(OR($X108="", CX$7=""), "", IFERROR(IF(IFERROR(INDEX($F108:$L108, $BM108, MATCH(CX$6, $F$9:$L$9, 0)), "")&gt;CX$7, "", IFERROR(INDEX($BB108:$BH108, $BM108, MATCH(CX$6, $BB$10:$BH$10, 0)), "")), ""))</f>
        <v/>
      </c>
      <c r="CY108" s="70" t="str" cm="1">
        <f t="array" ref="CY108">IF(OR($X108="", CY$7=""), "", IFERROR(IF(IFERROR(INDEX($F108:$L108, $BM108, MATCH(CY$6, $F$9:$L$9, 0)), "")&gt;CY$7, "", IFERROR(INDEX($BB108:$BH108, $BM108, MATCH(CY$6, $BB$10:$BH$10, 0)), "")), ""))</f>
        <v/>
      </c>
      <c r="CZ108" s="68" t="str">
        <f t="shared" si="225"/>
        <v/>
      </c>
      <c r="DA108" s="69" t="str">
        <f t="shared" si="226"/>
        <v/>
      </c>
      <c r="DB108" s="69" t="str">
        <f t="shared" si="227"/>
        <v/>
      </c>
      <c r="DC108" s="69" t="str">
        <f t="shared" si="228"/>
        <v/>
      </c>
      <c r="DD108" s="69" t="str">
        <f t="shared" si="229"/>
        <v/>
      </c>
      <c r="DE108" s="69" t="str">
        <f t="shared" si="230"/>
        <v/>
      </c>
      <c r="DF108" s="70" t="str">
        <f t="shared" si="231"/>
        <v/>
      </c>
      <c r="DG108" s="68" t="str" cm="1">
        <f t="array" ref="DG108">IF(OR($X108="", DG$7=""), "", IFERROR(IF(IFERROR(INDEX($F108:$L108, $BM108, MATCH(DG$6, $F$9:$L$9, 0)), "")&gt;DG$7, "", IFERROR(INDEX($BB108:$BH108, $BM108, MATCH(DG$6, $BB$10:$BH$10, 0)), "")), ""))</f>
        <v/>
      </c>
      <c r="DH108" s="70" t="str" cm="1">
        <f t="array" ref="DH108">IF(OR($X108="", DH$7=""), "", IFERROR(IF(IFERROR(INDEX($F108:$L108, $BM108, MATCH(DH$6, $F$9:$L$9, 0)), "")&gt;DH$7, "", IFERROR(INDEX($BB108:$BH108, $BM108, MATCH(DH$6, $BB$10:$BH$10, 0)), "")), ""))</f>
        <v/>
      </c>
      <c r="DI108" s="68" t="str">
        <f t="shared" si="232"/>
        <v/>
      </c>
      <c r="DJ108" s="69" t="str">
        <f t="shared" si="233"/>
        <v/>
      </c>
      <c r="DK108" s="69" t="str">
        <f t="shared" si="234"/>
        <v/>
      </c>
      <c r="DL108" s="69" t="str">
        <f t="shared" si="235"/>
        <v/>
      </c>
      <c r="DM108" s="69" t="str">
        <f t="shared" si="236"/>
        <v/>
      </c>
      <c r="DN108" s="69" t="str">
        <f t="shared" si="237"/>
        <v/>
      </c>
      <c r="DO108" s="70" t="str">
        <f t="shared" si="238"/>
        <v/>
      </c>
      <c r="DP108" s="68" t="str" cm="1">
        <f t="array" ref="DP108">IF(OR($X108="", DP$7=""), "", IFERROR(IF(IFERROR(INDEX($F108:$L108, $BM108, MATCH(DP$6, $F$9:$L$9, 0)), "")&gt;DP$7, "", IFERROR(INDEX($BB108:$BH108, $BM108, MATCH(DP$6, $BB$10:$BH$10, 0)), "")), ""))</f>
        <v/>
      </c>
      <c r="DQ108" s="70" t="str" cm="1">
        <f t="array" ref="DQ108">IF(OR($X108="", DQ$7=""), "", IFERROR(IF(IFERROR(INDEX($F108:$L108, $BM108, MATCH(DQ$6, $F$9:$L$9, 0)), "")&gt;DQ$7, "", IFERROR(INDEX($BB108:$BH108, $BM108, MATCH(DQ$6, $BB$10:$BH$10, 0)), "")), ""))</f>
        <v/>
      </c>
      <c r="DR108" s="68" t="str">
        <f t="shared" si="239"/>
        <v/>
      </c>
      <c r="DS108" s="69" t="str">
        <f t="shared" si="240"/>
        <v/>
      </c>
      <c r="DT108" s="69" t="str">
        <f t="shared" si="241"/>
        <v/>
      </c>
      <c r="DU108" s="69" t="str">
        <f t="shared" si="242"/>
        <v/>
      </c>
      <c r="DV108" s="69" t="str">
        <f t="shared" si="243"/>
        <v/>
      </c>
      <c r="DW108" s="69" t="str">
        <f t="shared" si="244"/>
        <v/>
      </c>
      <c r="DX108" s="70" t="str">
        <f t="shared" si="245"/>
        <v/>
      </c>
      <c r="DY108" s="68" t="str" cm="1">
        <f t="array" ref="DY108">IF(OR($X108="", DY$7=""), "", IFERROR(IF(IFERROR(INDEX($F108:$L108, $BM108, MATCH(DY$6, $F$9:$L$9, 0)), "")&gt;DY$7, "", IFERROR(INDEX($BB108:$BH108, $BM108, MATCH(DY$6, $BB$10:$BH$10, 0)), "")), ""))</f>
        <v/>
      </c>
      <c r="DZ108" s="70" t="str" cm="1">
        <f t="array" ref="DZ108">IF(OR($X108="", DZ$7=""), "", IFERROR(IF(IFERROR(INDEX($F108:$L108, $BM108, MATCH(DZ$6, $F$9:$L$9, 0)), "")&gt;DZ$7, "", IFERROR(INDEX($BB108:$BH108, $BM108, MATCH(DZ$6, $BB$10:$BH$10, 0)), "")), ""))</f>
        <v/>
      </c>
      <c r="EA108" s="68" t="str">
        <f t="shared" si="246"/>
        <v/>
      </c>
      <c r="EB108" s="69" t="str">
        <f t="shared" si="247"/>
        <v/>
      </c>
      <c r="EC108" s="69" t="str">
        <f t="shared" si="248"/>
        <v/>
      </c>
      <c r="ED108" s="69" t="str">
        <f t="shared" si="249"/>
        <v/>
      </c>
      <c r="EE108" s="69" t="str">
        <f t="shared" si="250"/>
        <v/>
      </c>
      <c r="EF108" s="69" t="str">
        <f t="shared" si="251"/>
        <v/>
      </c>
      <c r="EG108" s="70" t="str">
        <f t="shared" si="252"/>
        <v/>
      </c>
      <c r="EH108" s="68" t="str" cm="1">
        <f t="array" ref="EH108">IF(OR($X108="", EH$7=""), "", IFERROR(IF(IFERROR(INDEX($F108:$L108, $BM108, MATCH(EH$6, $F$9:$L$9, 0)), "")&gt;EH$7, "", IFERROR(INDEX($BB108:$BH108, $BM108, MATCH(EH$6, $BB$10:$BH$10, 0)), "")), ""))</f>
        <v/>
      </c>
      <c r="EI108" s="70" t="str" cm="1">
        <f t="array" ref="EI108">IF(OR($X108="", EI$7=""), "", IFERROR(IF(IFERROR(INDEX($F108:$L108, $BM108, MATCH(EI$6, $F$9:$L$9, 0)), "")&gt;EI$7, "", IFERROR(INDEX($BB108:$BH108, $BM108, MATCH(EI$6, $BB$10:$BH$10, 0)), "")), ""))</f>
        <v/>
      </c>
      <c r="EJ108" s="68" t="str">
        <f t="shared" si="253"/>
        <v/>
      </c>
      <c r="EK108" s="69" t="str">
        <f t="shared" si="254"/>
        <v/>
      </c>
      <c r="EL108" s="69" t="str">
        <f t="shared" si="255"/>
        <v/>
      </c>
      <c r="EM108" s="69" t="str">
        <f t="shared" si="256"/>
        <v/>
      </c>
      <c r="EN108" s="69" t="str">
        <f t="shared" si="257"/>
        <v/>
      </c>
      <c r="EO108" s="69" t="str">
        <f t="shared" si="258"/>
        <v/>
      </c>
      <c r="EP108" s="70" t="str">
        <f t="shared" si="259"/>
        <v/>
      </c>
      <c r="EQ108" s="68" t="str" cm="1">
        <f t="array" ref="EQ108">IF(OR($X108="", EQ$7=""), "", IFERROR(IF(IFERROR(INDEX($F108:$L108, $BM108, MATCH(EQ$6, $F$9:$L$9, 0)), "")&gt;EQ$7, "", IFERROR(INDEX($BB108:$BH108, $BM108, MATCH(EQ$6, $BB$10:$BH$10, 0)), "")), ""))</f>
        <v/>
      </c>
      <c r="ER108" s="70" t="str" cm="1">
        <f t="array" ref="ER108">IF(OR($X108="", ER$7=""), "", IFERROR(IF(IFERROR(INDEX($F108:$L108, $BM108, MATCH(ER$6, $F$9:$L$9, 0)), "")&gt;ER$7, "", IFERROR(INDEX($BB108:$BH108, $BM108, MATCH(ER$6, $BB$10:$BH$10, 0)), "")), ""))</f>
        <v/>
      </c>
      <c r="ES108" s="68" t="str">
        <f t="shared" si="260"/>
        <v/>
      </c>
      <c r="ET108" s="69" t="str">
        <f t="shared" si="261"/>
        <v/>
      </c>
      <c r="EU108" s="69" t="str">
        <f t="shared" si="262"/>
        <v/>
      </c>
      <c r="EV108" s="69" t="str">
        <f t="shared" si="263"/>
        <v/>
      </c>
      <c r="EW108" s="69" t="str">
        <f t="shared" si="264"/>
        <v/>
      </c>
      <c r="EX108" s="69" t="str">
        <f t="shared" si="265"/>
        <v/>
      </c>
      <c r="EY108" s="70" t="str">
        <f t="shared" si="266"/>
        <v/>
      </c>
      <c r="FA108" s="68" t="str" cm="1">
        <f t="array" ref="FA108">IF($X108="", "", IFERROR(INDEX($BN108:$EY108, $EZ108, MATCH(FA$8, $BN$2:$EY$2, 0)), ""))</f>
        <v/>
      </c>
      <c r="FB108" s="69" t="str" cm="1">
        <f t="array" ref="FB108">IF($X108="", "", IFERROR(INDEX($BN108:$EY108, $EZ108, MATCH(FB$8, $BN$2:$EY$2, 0)), ""))</f>
        <v/>
      </c>
      <c r="FC108" s="69" t="str" cm="1">
        <f t="array" ref="FC108">IF($X108="", "", IFERROR(INDEX($BN108:$EY108, $EZ108, MATCH(FC$8, $BN$2:$EY$2, 0)), ""))</f>
        <v/>
      </c>
      <c r="FD108" s="69" t="str" cm="1">
        <f t="array" ref="FD108">IF($X108="", "", IFERROR(INDEX($BN108:$EY108, $EZ108, MATCH(FD$8, $BN$2:$EY$2, 0)), ""))</f>
        <v/>
      </c>
      <c r="FE108" s="69" t="str" cm="1">
        <f t="array" ref="FE108">IF($X108="", "", IFERROR(INDEX($BN108:$EY108, $EZ108, MATCH(FE$8, $BN$2:$EY$2, 0)), ""))</f>
        <v/>
      </c>
      <c r="FF108" s="69" t="str" cm="1">
        <f t="array" ref="FF108">IF($X108="", "", IFERROR(INDEX($BN108:$EY108, $EZ108, MATCH(FF$8, $BN$2:$EY$2, 0)), ""))</f>
        <v/>
      </c>
      <c r="FG108" s="69" t="str" cm="1">
        <f t="array" ref="FG108">IF($X108="", "", IFERROR(INDEX($BN108:$EY108, $EZ108, MATCH(FG$8, $BN$2:$EY$2, 0)), ""))</f>
        <v/>
      </c>
      <c r="FH108" s="69" t="str" cm="1">
        <f t="array" ref="FH108">IF($X108="", "", IFERROR(INDEX($BN108:$EY108, $EZ108, MATCH(FH$8, $BN$2:$EY$2, 0)), ""))</f>
        <v/>
      </c>
      <c r="FI108" s="69" t="str" cm="1">
        <f t="array" ref="FI108">IF($X108="", "", IFERROR(INDEX($BN108:$EY108, $EZ108, MATCH(FI$8, $BN$2:$EY$2, 0)), ""))</f>
        <v/>
      </c>
      <c r="FJ108" s="69" t="str" cm="1">
        <f t="array" ref="FJ108">IF($X108="", "", IFERROR(INDEX($BN108:$EY108, $EZ108, MATCH(FJ$8, $BN$2:$EY$2, 0)), ""))</f>
        <v/>
      </c>
      <c r="FK108" s="69" t="str" cm="1">
        <f t="array" ref="FK108">IF($X108="", "", IFERROR(INDEX($BN108:$EY108, $EZ108, MATCH(FK$8, $BN$2:$EY$2, 0)), ""))</f>
        <v/>
      </c>
      <c r="FL108" s="69" t="str" cm="1">
        <f t="array" ref="FL108">IF($X108="", "", IFERROR(INDEX($BN108:$EY108, $EZ108, MATCH(FL$8, $BN$2:$EY$2, 0)), ""))</f>
        <v/>
      </c>
      <c r="FM108" s="69" t="str" cm="1">
        <f t="array" ref="FM108">IF($X108="", "", IFERROR(INDEX($BN108:$EY108, $EZ108, MATCH(FM$8, $BN$2:$EY$2, 0)), ""))</f>
        <v/>
      </c>
      <c r="FN108" s="69" t="str" cm="1">
        <f t="array" ref="FN108">IF($X108="", "", IFERROR(INDEX($BN108:$EY108, $EZ108, MATCH(FN$8, $BN$2:$EY$2, 0)), ""))</f>
        <v/>
      </c>
      <c r="FO108" s="69" t="str" cm="1">
        <f t="array" ref="FO108">IF($X108="", "", IFERROR(INDEX($BN108:$EY108, $EZ108, MATCH(FO$8, $BN$2:$EY$2, 0)), ""))</f>
        <v/>
      </c>
      <c r="FP108" s="69" t="str" cm="1">
        <f t="array" ref="FP108">IF($X108="", "", IFERROR(INDEX($BN108:$EY108, $EZ108, MATCH(FP$8, $BN$2:$EY$2, 0)), ""))</f>
        <v/>
      </c>
      <c r="FQ108" s="69" t="str" cm="1">
        <f t="array" ref="FQ108">IF($X108="", "", IFERROR(INDEX($BN108:$EY108, $EZ108, MATCH(FQ$8, $BN$2:$EY$2, 0)), ""))</f>
        <v/>
      </c>
      <c r="FR108" s="69" t="str" cm="1">
        <f t="array" ref="FR108">IF($X108="", "", IFERROR(INDEX($BN108:$EY108, $EZ108, MATCH(FR$8, $BN$2:$EY$2, 0)), ""))</f>
        <v/>
      </c>
      <c r="FS108" s="69" t="str" cm="1">
        <f t="array" ref="FS108">IF($X108="", "", IFERROR(INDEX($BN108:$EY108, $EZ108, MATCH(FS$8, $BN$2:$EY$2, 0)), ""))</f>
        <v/>
      </c>
      <c r="FT108" s="69" t="str" cm="1">
        <f t="array" ref="FT108">IF($X108="", "", IFERROR(INDEX($BN108:$EY108, $EZ108, MATCH(FT$8, $BN$2:$EY$2, 0)), ""))</f>
        <v/>
      </c>
      <c r="FU108" s="69" t="str" cm="1">
        <f t="array" ref="FU108">IF($X108="", "", IFERROR(INDEX($BN108:$EY108, $EZ108, MATCH(FU$8, $BN$2:$EY$2, 0)), ""))</f>
        <v/>
      </c>
      <c r="FV108" s="69" t="str" cm="1">
        <f t="array" ref="FV108">IF($X108="", "", IFERROR(INDEX($BN108:$EY108, $EZ108, MATCH(FV$8, $BN$2:$EY$2, 0)), ""))</f>
        <v/>
      </c>
      <c r="FW108" s="69" t="str" cm="1">
        <f t="array" ref="FW108">IF($X108="", "", IFERROR(INDEX($BN108:$EY108, $EZ108, MATCH(FW$8, $BN$2:$EY$2, 0)), ""))</f>
        <v/>
      </c>
      <c r="FX108" s="69" t="str" cm="1">
        <f t="array" ref="FX108">IF($X108="", "", IFERROR(INDEX($BN108:$EY108, $EZ108, MATCH(FX$8, $BN$2:$EY$2, 0)), ""))</f>
        <v/>
      </c>
      <c r="FY108" s="69" t="str" cm="1">
        <f t="array" ref="FY108">IF($X108="", "", IFERROR(INDEX($BN108:$EY108, $EZ108, MATCH(FY$8, $BN$2:$EY$2, 0)), ""))</f>
        <v/>
      </c>
      <c r="FZ108" s="69" t="str" cm="1">
        <f t="array" ref="FZ108">IF($X108="", "", IFERROR(INDEX($BN108:$EY108, $EZ108, MATCH(FZ$8, $BN$2:$EY$2, 0)), ""))</f>
        <v/>
      </c>
      <c r="GA108" s="69" t="str" cm="1">
        <f t="array" ref="GA108">IF($X108="", "", IFERROR(INDEX($BN108:$EY108, $EZ108, MATCH(GA$8, $BN$2:$EY$2, 0)), ""))</f>
        <v/>
      </c>
      <c r="GB108" s="69" t="str" cm="1">
        <f t="array" ref="GB108">IF($X108="", "", IFERROR(INDEX($BN108:$EY108, $EZ108, MATCH(GB$8, $BN$2:$EY$2, 0)), ""))</f>
        <v/>
      </c>
      <c r="GC108" s="69" t="str" cm="1">
        <f t="array" ref="GC108">IF($X108="", "", IFERROR(INDEX($BN108:$EY108, $EZ108, MATCH(GC$8, $BN$2:$EY$2, 0)), ""))</f>
        <v/>
      </c>
      <c r="GD108" s="69" t="str" cm="1">
        <f t="array" ref="GD108">IF($X108="", "", IFERROR(INDEX($BN108:$EY108, $EZ108, MATCH(GD$8, $BN$2:$EY$2, 0)), ""))</f>
        <v/>
      </c>
      <c r="GE108" s="69" t="str" cm="1">
        <f t="array" ref="GE108">IF($X108="", "", IFERROR(INDEX($BN108:$EY108, $EZ108, MATCH(GE$8, $BN$2:$EY$2, 0)), ""))</f>
        <v/>
      </c>
      <c r="GF108" s="69" t="str" cm="1">
        <f t="array" ref="GF108">IF($X108="", "", IFERROR(INDEX($BN108:$EY108, $EZ108, MATCH(GF$8, $BN$2:$EY$2, 0)), ""))</f>
        <v/>
      </c>
      <c r="GG108" s="69" t="str" cm="1">
        <f t="array" ref="GG108">IF($X108="", "", IFERROR(INDEX($BN108:$EY108, $EZ108, MATCH(GG$8, $BN$2:$EY$2, 0)), ""))</f>
        <v/>
      </c>
      <c r="GH108" s="69" t="str" cm="1">
        <f t="array" ref="GH108">IF($X108="", "", IFERROR(INDEX($BN108:$EY108, $EZ108, MATCH(GH$8, $BN$2:$EY$2, 0)), ""))</f>
        <v/>
      </c>
      <c r="GI108" s="69" t="str" cm="1">
        <f t="array" ref="GI108">IF($X108="", "", IFERROR(INDEX($BN108:$EY108, $EZ108, MATCH(GI$8, $BN$2:$EY$2, 0)), ""))</f>
        <v/>
      </c>
      <c r="GJ108" s="69" t="str" cm="1">
        <f t="array" ref="GJ108">IF($X108="", "", IFERROR(INDEX($BN108:$EY108, $EZ108, MATCH(GJ$8, $BN$2:$EY$2, 0)), ""))</f>
        <v/>
      </c>
      <c r="GK108" s="69" t="str" cm="1">
        <f t="array" ref="GK108">IF($X108="", "", IFERROR(INDEX($BN108:$EY108, $EZ108, MATCH(GK$8, $BN$2:$EY$2, 0)), ""))</f>
        <v/>
      </c>
      <c r="GL108" s="69" t="str" cm="1">
        <f t="array" ref="GL108">IF($X108="", "", IFERROR(INDEX($BN108:$EY108, $EZ108, MATCH(GL$8, $BN$2:$EY$2, 0)), ""))</f>
        <v/>
      </c>
      <c r="GM108" s="69" t="str" cm="1">
        <f t="array" ref="GM108">IF($X108="", "", IFERROR(INDEX($BN108:$EY108, $EZ108, MATCH(GM$8, $BN$2:$EY$2, 0)), ""))</f>
        <v/>
      </c>
      <c r="GN108" s="69" t="str" cm="1">
        <f t="array" ref="GN108">IF($X108="", "", IFERROR(INDEX($BN108:$EY108, $EZ108, MATCH(GN$8, $BN$2:$EY$2, 0)), ""))</f>
        <v/>
      </c>
      <c r="GO108" s="69" t="str" cm="1">
        <f t="array" ref="GO108">IF($X108="", "", IFERROR(INDEX($BN108:$EY108, $EZ108, MATCH(GO$8, $BN$2:$EY$2, 0)), ""))</f>
        <v/>
      </c>
      <c r="GP108" s="69" t="str" cm="1">
        <f t="array" ref="GP108">IF($X108="", "", IFERROR(INDEX($BN108:$EY108, $EZ108, MATCH(GP$8, $BN$2:$EY$2, 0)), ""))</f>
        <v/>
      </c>
      <c r="GQ108" s="69" t="str" cm="1">
        <f t="array" ref="GQ108">IF($X108="", "", IFERROR(INDEX($BN108:$EY108, $EZ108, MATCH(GQ$8, $BN$2:$EY$2, 0)), ""))</f>
        <v/>
      </c>
      <c r="GR108" s="69" t="str" cm="1">
        <f t="array" ref="GR108">IF($X108="", "", IFERROR(INDEX($BN108:$EY108, $EZ108, MATCH(GR$8, $BN$2:$EY$2, 0)), ""))</f>
        <v/>
      </c>
      <c r="GS108" s="69" t="str" cm="1">
        <f t="array" ref="GS108">IF($X108="", "", IFERROR(INDEX($BN108:$EY108, $EZ108, MATCH(GS$8, $BN$2:$EY$2, 0)), ""))</f>
        <v/>
      </c>
      <c r="GT108" s="69" t="str" cm="1">
        <f t="array" ref="GT108">IF($X108="", "", IFERROR(INDEX($BN108:$EY108, $EZ108, MATCH(GT$8, $BN$2:$EY$2, 0)), ""))</f>
        <v/>
      </c>
      <c r="GU108" s="69" t="str" cm="1">
        <f t="array" ref="GU108">IF($X108="", "", IFERROR(INDEX($BN108:$EY108, $EZ108, MATCH(GU$8, $BN$2:$EY$2, 0)), ""))</f>
        <v/>
      </c>
      <c r="GV108" s="69" t="str" cm="1">
        <f t="array" ref="GV108">IF($X108="", "", IFERROR(INDEX($BN108:$EY108, $EZ108, MATCH(GV$8, $BN$2:$EY$2, 0)), ""))</f>
        <v/>
      </c>
      <c r="GW108" s="69" t="str" cm="1">
        <f t="array" ref="GW108">IF($X108="", "", IFERROR(INDEX($BN108:$EY108, $EZ108, MATCH(GW$8, $BN$2:$EY$2, 0)), ""))</f>
        <v/>
      </c>
      <c r="GX108" s="69" t="str" cm="1">
        <f t="array" ref="GX108">IF($X108="", "", IFERROR(INDEX($BN108:$EY108, $EZ108, MATCH(GX$8, $BN$2:$EY$2, 0)), ""))</f>
        <v/>
      </c>
      <c r="GY108" s="69" t="str" cm="1">
        <f t="array" ref="GY108">IF($X108="", "", IFERROR(INDEX($BN108:$EY108, $EZ108, MATCH(GY$8, $BN$2:$EY$2, 0)), ""))</f>
        <v/>
      </c>
      <c r="GZ108" s="69" t="str" cm="1">
        <f t="array" ref="GZ108">IF($X108="", "", IFERROR(INDEX($BN108:$EY108, $EZ108, MATCH(GZ$8, $BN$2:$EY$2, 0)), ""))</f>
        <v/>
      </c>
      <c r="HA108" s="69" t="str" cm="1">
        <f t="array" ref="HA108">IF($X108="", "", IFERROR(INDEX($BN108:$EY108, $EZ108, MATCH(HA$8, $BN$2:$EY$2, 0)), ""))</f>
        <v/>
      </c>
      <c r="HB108" s="69" t="str" cm="1">
        <f t="array" ref="HB108">IF($X108="", "", IFERROR(INDEX($BN108:$EY108, $EZ108, MATCH(HB$8, $BN$2:$EY$2, 0)), ""))</f>
        <v/>
      </c>
      <c r="HC108" s="69" t="str" cm="1">
        <f t="array" ref="HC108">IF($X108="", "", IFERROR(INDEX($BN108:$EY108, $EZ108, MATCH(HC$8, $BN$2:$EY$2, 0)), ""))</f>
        <v/>
      </c>
      <c r="HD108" s="69" t="str" cm="1">
        <f t="array" ref="HD108">IF($X108="", "", IFERROR(INDEX($BN108:$EY108, $EZ108, MATCH(HD$8, $BN$2:$EY$2, 0)), ""))</f>
        <v/>
      </c>
      <c r="HE108" s="69" t="str" cm="1">
        <f t="array" ref="HE108">IF($X108="", "", IFERROR(INDEX($BN108:$EY108, $EZ108, MATCH(HE$8, $BN$2:$EY$2, 0)), ""))</f>
        <v/>
      </c>
      <c r="HF108" s="69" t="str" cm="1">
        <f t="array" ref="HF108">IF($X108="", "", IFERROR(INDEX($BN108:$EY108, $EZ108, MATCH(HF$8, $BN$2:$EY$2, 0)), ""))</f>
        <v/>
      </c>
      <c r="HG108" s="69" t="str" cm="1">
        <f t="array" ref="HG108">IF($X108="", "", IFERROR(INDEX($BN108:$EY108, $EZ108, MATCH(HG$8, $BN$2:$EY$2, 0)), ""))</f>
        <v/>
      </c>
      <c r="HH108" s="69" t="str" cm="1">
        <f t="array" ref="HH108">IF($X108="", "", IFERROR(INDEX($BN108:$EY108, $EZ108, MATCH(HH$8, $BN$2:$EY$2, 0)), ""))</f>
        <v/>
      </c>
      <c r="HI108" s="69" t="str" cm="1">
        <f t="array" ref="HI108">IF($X108="", "", IFERROR(INDEX($BN108:$EY108, $EZ108, MATCH(HI$8, $BN$2:$EY$2, 0)), ""))</f>
        <v/>
      </c>
      <c r="HJ108" s="69" t="str" cm="1">
        <f t="array" ref="HJ108">IF($X108="", "", IFERROR(INDEX($BN108:$EY108, $EZ108, MATCH(HJ$8, $BN$2:$EY$2, 0)), ""))</f>
        <v/>
      </c>
      <c r="HK108" s="69" t="str" cm="1">
        <f t="array" ref="HK108">IF($X108="", "", IFERROR(INDEX($BN108:$EY108, $EZ108, MATCH(HK$8, $BN$2:$EY$2, 0)), ""))</f>
        <v/>
      </c>
      <c r="HL108" s="69" t="str" cm="1">
        <f t="array" ref="HL108">IF($X108="", "", IFERROR(INDEX($BN108:$EY108, $EZ108, MATCH(HL$8, $BN$2:$EY$2, 0)), ""))</f>
        <v/>
      </c>
      <c r="HM108" s="69" t="str" cm="1">
        <f t="array" ref="HM108">IF($X108="", "", IFERROR(INDEX($BN108:$EY108, $EZ108, MATCH(HM$8, $BN$2:$EY$2, 0)), ""))</f>
        <v/>
      </c>
      <c r="HN108" s="69" t="str" cm="1">
        <f t="array" ref="HN108">IF($X108="", "", IFERROR(INDEX($BN108:$EY108, $EZ108, MATCH(HN$8, $BN$2:$EY$2, 0)), ""))</f>
        <v/>
      </c>
      <c r="HO108" s="69" t="str" cm="1">
        <f t="array" ref="HO108">IF($X108="", "", IFERROR(INDEX($BN108:$EY108, $EZ108, MATCH(HO$8, $BN$2:$EY$2, 0)), ""))</f>
        <v/>
      </c>
      <c r="HP108" s="69" t="str" cm="1">
        <f t="array" ref="HP108">IF($X108="", "", IFERROR(INDEX($BN108:$EY108, $EZ108, MATCH(HP$8, $BN$2:$EY$2, 0)), ""))</f>
        <v/>
      </c>
      <c r="HQ108" s="69" t="str" cm="1">
        <f t="array" ref="HQ108">IF($X108="", "", IFERROR(INDEX($BN108:$EY108, $EZ108, MATCH(HQ$8, $BN$2:$EY$2, 0)), ""))</f>
        <v/>
      </c>
      <c r="HR108" s="70" t="str" cm="1">
        <f t="array" ref="HR108">IF($X108="", "", IFERROR(INDEX($BN108:$EY108, $EZ108, MATCH(HR$8, $BN$2:$EY$2, 0)), ""))</f>
        <v/>
      </c>
      <c r="HT108" s="8" t="str" cm="1">
        <f t="array" ref="HT108">IFERROR(INDEX($FA$6:$HR$6, $HS$6, MATCH(MIN($FA108:$HR108), $FA108:$HR108, 0)), "")</f>
        <v/>
      </c>
      <c r="HV108" s="8" t="str" cm="1">
        <f t="array" ref="HV108">IFERROR(INDEX(Trainers!$I$11:$I$20, MATCH(IFERROR(INDEX($FA$7:$HR$7, $HS$6, MATCH(MIN($FA108:$HR108), $FA108:$HR108, 0)), ""), Trainers!$AB$11:$AB$20, 0)), "")</f>
        <v/>
      </c>
      <c r="HX108" s="81" t="str">
        <f t="shared" si="285"/>
        <v/>
      </c>
      <c r="HY108" s="88" t="str">
        <f t="shared" si="286"/>
        <v/>
      </c>
      <c r="HZ108" s="81" t="str">
        <f t="shared" si="287"/>
        <v/>
      </c>
      <c r="IA108" s="88" t="str">
        <f t="shared" si="288"/>
        <v/>
      </c>
      <c r="IB108" s="81" t="str">
        <f t="shared" si="287"/>
        <v/>
      </c>
      <c r="IC108" s="88" t="str">
        <f t="shared" si="288"/>
        <v/>
      </c>
      <c r="ID108" s="81" t="str">
        <f t="shared" si="287"/>
        <v/>
      </c>
      <c r="IE108" s="88" t="str">
        <f t="shared" si="288"/>
        <v/>
      </c>
      <c r="IF108" s="81" t="str">
        <f t="shared" si="287"/>
        <v/>
      </c>
      <c r="IG108" s="88" t="str">
        <f t="shared" si="288"/>
        <v/>
      </c>
      <c r="IH108" s="81" t="str">
        <f t="shared" si="287"/>
        <v/>
      </c>
      <c r="II108" s="88" t="str">
        <f t="shared" si="288"/>
        <v/>
      </c>
      <c r="IJ108" s="81" t="str">
        <f t="shared" si="287"/>
        <v/>
      </c>
      <c r="IK108" s="88" t="str">
        <f t="shared" si="288"/>
        <v/>
      </c>
      <c r="IL108" s="81" t="str">
        <f t="shared" si="287"/>
        <v/>
      </c>
      <c r="IM108" s="88" t="str">
        <f t="shared" si="288"/>
        <v/>
      </c>
      <c r="IN108" s="81" t="str">
        <f t="shared" si="287"/>
        <v/>
      </c>
      <c r="IO108" s="88" t="str">
        <f t="shared" si="288"/>
        <v/>
      </c>
      <c r="IP108" s="81" t="str">
        <f t="shared" si="287"/>
        <v/>
      </c>
      <c r="IQ108" s="88" t="str">
        <f t="shared" si="284"/>
        <v/>
      </c>
      <c r="IS108" s="81" t="str" cm="1">
        <f t="array" ref="IS108">IF($X108="", "", IFERROR(INDEX($HX$3:$IQ$3, $IR$3, MATCH(IS$10, $HX108:$IQ108, 0)), ""))</f>
        <v/>
      </c>
      <c r="IT108" s="89" t="str" cm="1">
        <f t="array" ref="IT108">IF($X108="", "", IFERROR(INDEX($HX$3:$IQ$3, $IR$3, MATCH(IT$10, $HX108:$IQ108, 0)), ""))</f>
        <v/>
      </c>
      <c r="IU108" s="89" t="str" cm="1">
        <f t="array" ref="IU108">IF($X108="", "", IFERROR(INDEX($HX$3:$IQ$3, $IR$3, MATCH(IU$10, $HX108:$IQ108, 0)), ""))</f>
        <v/>
      </c>
      <c r="IV108" s="8" t="str">
        <f t="shared" si="269"/>
        <v/>
      </c>
      <c r="IX108" s="8" t="str">
        <f t="shared" si="270"/>
        <v/>
      </c>
      <c r="IZ108" s="8" t="str">
        <f>IF($BL108="", "", IFERROR(INDEX(Trainers!$AB$11:$AB$20, MATCH($BL108, Trainers!$I$11:$I$20, 0)), ""))</f>
        <v/>
      </c>
      <c r="JA108" s="78" t="str">
        <f t="shared" si="271"/>
        <v/>
      </c>
      <c r="JB108" s="8" t="str" cm="1">
        <f t="array" ref="JB108">IFERROR(INDEX($BN$7:$EY$7, $BM$7, MATCH(CONCATENATE($IZ108, " - ", $BJ108), $BN$2:$EY$2, 0)), "")</f>
        <v/>
      </c>
      <c r="JC108" s="8" t="str">
        <f t="shared" si="272"/>
        <v/>
      </c>
      <c r="JE108" s="8" t="str">
        <f>IF($HV108="", "", IFERROR(INDEX(Trainers!$AB$11:$AB$20, MATCH($HV108, Trainers!$I$11:$I$20, 0)), ""))</f>
        <v/>
      </c>
      <c r="JF108" s="78" t="str" cm="1">
        <f t="array" ref="JF108">IF(IFERROR(INDEX($F108:$L108, $Y108, MATCH($HT108, $F$9:$L$9, 0)), "")="", "", IFERROR(INDEX($F108:$L108, $Y108, MATCH($HT108, $F$9:$L$9, 0)), ""))</f>
        <v/>
      </c>
      <c r="JG108" s="8" t="str" cm="1">
        <f t="array" ref="JG108">IFERROR(INDEX($BN$7:$EY$7, $BM$7, MATCH(CONCATENATE($JE108, " - ", $HT108), $BN$2:$EY$2, 0)), "")</f>
        <v/>
      </c>
      <c r="JH108" s="8" t="str">
        <f t="shared" si="273"/>
        <v/>
      </c>
    </row>
    <row r="109" spans="1:268" x14ac:dyDescent="0.25">
      <c r="A109" s="2"/>
      <c r="B109" s="20"/>
      <c r="C109" s="21"/>
      <c r="D109" s="38"/>
      <c r="E109" s="22"/>
      <c r="F109" s="22"/>
      <c r="G109" s="22"/>
      <c r="H109" s="22"/>
      <c r="I109" s="22"/>
      <c r="J109" s="22"/>
      <c r="K109" s="22"/>
      <c r="L109" s="23"/>
      <c r="M109" s="2"/>
      <c r="N109" s="101" t="str">
        <f t="shared" si="194"/>
        <v/>
      </c>
      <c r="O109" s="2"/>
      <c r="P109" s="62"/>
      <c r="Q109" s="62"/>
      <c r="R109" s="62"/>
      <c r="X109" s="8" t="str">
        <f t="shared" si="195"/>
        <v/>
      </c>
      <c r="Z109" s="8" t="str">
        <f t="shared" si="184"/>
        <v/>
      </c>
      <c r="AA109" s="8" t="str">
        <f t="shared" si="185"/>
        <v/>
      </c>
      <c r="AB109" s="8" t="str">
        <f t="shared" si="186"/>
        <v/>
      </c>
      <c r="AC109" s="8" t="str">
        <f t="shared" si="274"/>
        <v/>
      </c>
      <c r="AD109" s="8" t="str">
        <f t="shared" si="275"/>
        <v/>
      </c>
      <c r="AE109" s="8" t="str">
        <f t="shared" si="276"/>
        <v/>
      </c>
      <c r="AF109" s="8" t="str">
        <f t="shared" si="277"/>
        <v/>
      </c>
      <c r="AG109" s="8" t="str">
        <f t="shared" si="278"/>
        <v/>
      </c>
      <c r="AH109" s="8" t="str">
        <f t="shared" si="279"/>
        <v/>
      </c>
      <c r="AI109" s="8" t="str">
        <f t="shared" si="280"/>
        <v/>
      </c>
      <c r="AJ109" s="8" t="str">
        <f t="shared" si="178"/>
        <v/>
      </c>
      <c r="AL109" s="68" t="str">
        <f t="shared" si="187"/>
        <v/>
      </c>
      <c r="AM109" s="69" t="str">
        <f t="shared" si="188"/>
        <v/>
      </c>
      <c r="AN109" s="69" t="str">
        <f t="shared" si="189"/>
        <v/>
      </c>
      <c r="AO109" s="69" t="str">
        <f t="shared" si="190"/>
        <v/>
      </c>
      <c r="AP109" s="69" t="str">
        <f t="shared" si="191"/>
        <v/>
      </c>
      <c r="AQ109" s="69" t="str">
        <f t="shared" si="192"/>
        <v/>
      </c>
      <c r="AR109" s="70" t="str">
        <f t="shared" si="193"/>
        <v/>
      </c>
      <c r="AT109" s="68" t="str">
        <f>IF($D109="", "", IFERROR(INDEX('Training Positions'!C$11:C$30, MATCH($D109, 'Training Positions'!$B$11:$B$30, 0)), ""))</f>
        <v/>
      </c>
      <c r="AU109" s="69" t="str">
        <f>IF($D109="", "", IFERROR(INDEX('Training Positions'!D$11:D$30, MATCH($D109, 'Training Positions'!$B$11:$B$30, 0)), ""))</f>
        <v/>
      </c>
      <c r="AV109" s="69" t="str">
        <f>IF($D109="", "", IFERROR(INDEX('Training Positions'!E$11:E$30, MATCH($D109, 'Training Positions'!$B$11:$B$30, 0)), ""))</f>
        <v/>
      </c>
      <c r="AW109" s="69" t="str">
        <f>IF($D109="", "", IFERROR(INDEX('Training Positions'!F$11:F$30, MATCH($D109, 'Training Positions'!$B$11:$B$30, 0)), ""))</f>
        <v/>
      </c>
      <c r="AX109" s="69" t="str">
        <f>IF($D109="", "", IFERROR(INDEX('Training Positions'!G$11:G$30, MATCH($D109, 'Training Positions'!$B$11:$B$30, 0)), ""))</f>
        <v/>
      </c>
      <c r="AY109" s="69" t="str">
        <f>IF($D109="", "", IFERROR(INDEX('Training Positions'!H$11:H$30, MATCH($D109, 'Training Positions'!$B$11:$B$30, 0)), ""))</f>
        <v/>
      </c>
      <c r="AZ109" s="70" t="str">
        <f>IF($D109="", "", IFERROR(INDEX('Training Positions'!I$11:I$30, MATCH($D109, 'Training Positions'!$B$11:$B$30, 0)), ""))</f>
        <v/>
      </c>
      <c r="BB109" s="68" t="str">
        <f t="shared" si="183"/>
        <v/>
      </c>
      <c r="BC109" s="69" t="str">
        <f t="shared" si="183"/>
        <v/>
      </c>
      <c r="BD109" s="69" t="str">
        <f t="shared" si="182"/>
        <v/>
      </c>
      <c r="BE109" s="69" t="str">
        <f t="shared" si="182"/>
        <v/>
      </c>
      <c r="BF109" s="69" t="str">
        <f t="shared" si="182"/>
        <v/>
      </c>
      <c r="BG109" s="69" t="str">
        <f t="shared" si="182"/>
        <v/>
      </c>
      <c r="BH109" s="70" t="str">
        <f t="shared" si="182"/>
        <v/>
      </c>
      <c r="BJ109" s="8" t="str" cm="1">
        <f t="array" ref="BJ109">IF($X109="", "", IFERROR(INDEX($BB$10:$BH$10, $BA$10, MATCH(MIN($BB109:$BH109), $BB109:$BH109, 0)), ""))</f>
        <v/>
      </c>
      <c r="BK109" s="78" t="str">
        <f t="shared" si="196"/>
        <v/>
      </c>
      <c r="BL109" s="8" t="str">
        <f>IF($IX109="", "", IFERROR(INDEX(Trainers!$I$11:$I$20, MATCH($IX109, Trainers!$AB$11:$AB$20, 0)), ""))</f>
        <v/>
      </c>
      <c r="BN109" s="68" t="str" cm="1">
        <f t="array" ref="BN109">IF(OR($X109="", BN$7=""), "", IFERROR(IF(IFERROR(INDEX($F109:$L109, $BM109, MATCH(BN$6, $F$9:$L$9, 0)), "")&gt;BN$7, "", IFERROR(INDEX($BB109:$BH109, $BM109, MATCH(BN$6, $BB$10:$BH$10, 0)), "")), ""))</f>
        <v/>
      </c>
      <c r="BO109" s="70" t="str" cm="1">
        <f t="array" ref="BO109">IF(OR($X109="", BO$7=""), "", IFERROR(IF(IFERROR(INDEX($F109:$L109, $BM109, MATCH(BO$6, $F$9:$L$9, 0)), "")&gt;BO$7, "", IFERROR(INDEX($BB109:$BH109, $BM109, MATCH(BO$6, $BB$10:$BH$10, 0)), "")), ""))</f>
        <v/>
      </c>
      <c r="BP109" s="68" t="str">
        <f t="shared" si="197"/>
        <v/>
      </c>
      <c r="BQ109" s="69" t="str">
        <f t="shared" si="198"/>
        <v/>
      </c>
      <c r="BR109" s="69" t="str">
        <f t="shared" si="199"/>
        <v/>
      </c>
      <c r="BS109" s="69" t="str">
        <f t="shared" si="200"/>
        <v/>
      </c>
      <c r="BT109" s="69" t="str">
        <f t="shared" si="201"/>
        <v/>
      </c>
      <c r="BU109" s="69" t="str">
        <f t="shared" si="202"/>
        <v/>
      </c>
      <c r="BV109" s="70" t="str">
        <f t="shared" si="203"/>
        <v/>
      </c>
      <c r="BW109" s="68" t="str" cm="1">
        <f t="array" ref="BW109">IF(OR($X109="", BW$7=""), "", IFERROR(IF(IFERROR(INDEX($F109:$L109, $BM109, MATCH(BW$6, $F$9:$L$9, 0)), "")&gt;BW$7, "", IFERROR(INDEX($BB109:$BH109, $BM109, MATCH(BW$6, $BB$10:$BH$10, 0)), "")), ""))</f>
        <v/>
      </c>
      <c r="BX109" s="70" t="str" cm="1">
        <f t="array" ref="BX109">IF(OR($X109="", BX$7=""), "", IFERROR(IF(IFERROR(INDEX($F109:$L109, $BM109, MATCH(BX$6, $F$9:$L$9, 0)), "")&gt;BX$7, "", IFERROR(INDEX($BB109:$BH109, $BM109, MATCH(BX$6, $BB$10:$BH$10, 0)), "")), ""))</f>
        <v/>
      </c>
      <c r="BY109" s="68" t="str">
        <f t="shared" si="204"/>
        <v/>
      </c>
      <c r="BZ109" s="69" t="str">
        <f t="shared" si="205"/>
        <v/>
      </c>
      <c r="CA109" s="69" t="str">
        <f t="shared" si="206"/>
        <v/>
      </c>
      <c r="CB109" s="69" t="str">
        <f t="shared" si="207"/>
        <v/>
      </c>
      <c r="CC109" s="69" t="str">
        <f t="shared" si="208"/>
        <v/>
      </c>
      <c r="CD109" s="69" t="str">
        <f t="shared" si="209"/>
        <v/>
      </c>
      <c r="CE109" s="70" t="str">
        <f t="shared" si="210"/>
        <v/>
      </c>
      <c r="CF109" s="68" t="str" cm="1">
        <f t="array" ref="CF109">IF(OR($X109="", CF$7=""), "", IFERROR(IF(IFERROR(INDEX($F109:$L109, $BM109, MATCH(CF$6, $F$9:$L$9, 0)), "")&gt;CF$7, "", IFERROR(INDEX($BB109:$BH109, $BM109, MATCH(CF$6, $BB$10:$BH$10, 0)), "")), ""))</f>
        <v/>
      </c>
      <c r="CG109" s="70" t="str" cm="1">
        <f t="array" ref="CG109">IF(OR($X109="", CG$7=""), "", IFERROR(IF(IFERROR(INDEX($F109:$L109, $BM109, MATCH(CG$6, $F$9:$L$9, 0)), "")&gt;CG$7, "", IFERROR(INDEX($BB109:$BH109, $BM109, MATCH(CG$6, $BB$10:$BH$10, 0)), "")), ""))</f>
        <v/>
      </c>
      <c r="CH109" s="68" t="str">
        <f t="shared" si="211"/>
        <v/>
      </c>
      <c r="CI109" s="69" t="str">
        <f t="shared" si="212"/>
        <v/>
      </c>
      <c r="CJ109" s="69" t="str">
        <f t="shared" si="213"/>
        <v/>
      </c>
      <c r="CK109" s="69" t="str">
        <f t="shared" si="214"/>
        <v/>
      </c>
      <c r="CL109" s="69" t="str">
        <f t="shared" si="215"/>
        <v/>
      </c>
      <c r="CM109" s="69" t="str">
        <f t="shared" si="216"/>
        <v/>
      </c>
      <c r="CN109" s="70" t="str">
        <f t="shared" si="217"/>
        <v/>
      </c>
      <c r="CO109" s="68" t="str" cm="1">
        <f t="array" ref="CO109">IF(OR($X109="", CO$7=""), "", IFERROR(IF(IFERROR(INDEX($F109:$L109, $BM109, MATCH(CO$6, $F$9:$L$9, 0)), "")&gt;CO$7, "", IFERROR(INDEX($BB109:$BH109, $BM109, MATCH(CO$6, $BB$10:$BH$10, 0)), "")), ""))</f>
        <v/>
      </c>
      <c r="CP109" s="70" t="str" cm="1">
        <f t="array" ref="CP109">IF(OR($X109="", CP$7=""), "", IFERROR(IF(IFERROR(INDEX($F109:$L109, $BM109, MATCH(CP$6, $F$9:$L$9, 0)), "")&gt;CP$7, "", IFERROR(INDEX($BB109:$BH109, $BM109, MATCH(CP$6, $BB$10:$BH$10, 0)), "")), ""))</f>
        <v/>
      </c>
      <c r="CQ109" s="68" t="str">
        <f t="shared" si="218"/>
        <v/>
      </c>
      <c r="CR109" s="69" t="str">
        <f t="shared" si="219"/>
        <v/>
      </c>
      <c r="CS109" s="69" t="str">
        <f t="shared" si="220"/>
        <v/>
      </c>
      <c r="CT109" s="69" t="str">
        <f t="shared" si="221"/>
        <v/>
      </c>
      <c r="CU109" s="69" t="str">
        <f t="shared" si="222"/>
        <v/>
      </c>
      <c r="CV109" s="69" t="str">
        <f t="shared" si="223"/>
        <v/>
      </c>
      <c r="CW109" s="70" t="str">
        <f t="shared" si="224"/>
        <v/>
      </c>
      <c r="CX109" s="68" t="str" cm="1">
        <f t="array" ref="CX109">IF(OR($X109="", CX$7=""), "", IFERROR(IF(IFERROR(INDEX($F109:$L109, $BM109, MATCH(CX$6, $F$9:$L$9, 0)), "")&gt;CX$7, "", IFERROR(INDEX($BB109:$BH109, $BM109, MATCH(CX$6, $BB$10:$BH$10, 0)), "")), ""))</f>
        <v/>
      </c>
      <c r="CY109" s="70" t="str" cm="1">
        <f t="array" ref="CY109">IF(OR($X109="", CY$7=""), "", IFERROR(IF(IFERROR(INDEX($F109:$L109, $BM109, MATCH(CY$6, $F$9:$L$9, 0)), "")&gt;CY$7, "", IFERROR(INDEX($BB109:$BH109, $BM109, MATCH(CY$6, $BB$10:$BH$10, 0)), "")), ""))</f>
        <v/>
      </c>
      <c r="CZ109" s="68" t="str">
        <f t="shared" si="225"/>
        <v/>
      </c>
      <c r="DA109" s="69" t="str">
        <f t="shared" si="226"/>
        <v/>
      </c>
      <c r="DB109" s="69" t="str">
        <f t="shared" si="227"/>
        <v/>
      </c>
      <c r="DC109" s="69" t="str">
        <f t="shared" si="228"/>
        <v/>
      </c>
      <c r="DD109" s="69" t="str">
        <f t="shared" si="229"/>
        <v/>
      </c>
      <c r="DE109" s="69" t="str">
        <f t="shared" si="230"/>
        <v/>
      </c>
      <c r="DF109" s="70" t="str">
        <f t="shared" si="231"/>
        <v/>
      </c>
      <c r="DG109" s="68" t="str" cm="1">
        <f t="array" ref="DG109">IF(OR($X109="", DG$7=""), "", IFERROR(IF(IFERROR(INDEX($F109:$L109, $BM109, MATCH(DG$6, $F$9:$L$9, 0)), "")&gt;DG$7, "", IFERROR(INDEX($BB109:$BH109, $BM109, MATCH(DG$6, $BB$10:$BH$10, 0)), "")), ""))</f>
        <v/>
      </c>
      <c r="DH109" s="70" t="str" cm="1">
        <f t="array" ref="DH109">IF(OR($X109="", DH$7=""), "", IFERROR(IF(IFERROR(INDEX($F109:$L109, $BM109, MATCH(DH$6, $F$9:$L$9, 0)), "")&gt;DH$7, "", IFERROR(INDEX($BB109:$BH109, $BM109, MATCH(DH$6, $BB$10:$BH$10, 0)), "")), ""))</f>
        <v/>
      </c>
      <c r="DI109" s="68" t="str">
        <f t="shared" si="232"/>
        <v/>
      </c>
      <c r="DJ109" s="69" t="str">
        <f t="shared" si="233"/>
        <v/>
      </c>
      <c r="DK109" s="69" t="str">
        <f t="shared" si="234"/>
        <v/>
      </c>
      <c r="DL109" s="69" t="str">
        <f t="shared" si="235"/>
        <v/>
      </c>
      <c r="DM109" s="69" t="str">
        <f t="shared" si="236"/>
        <v/>
      </c>
      <c r="DN109" s="69" t="str">
        <f t="shared" si="237"/>
        <v/>
      </c>
      <c r="DO109" s="70" t="str">
        <f t="shared" si="238"/>
        <v/>
      </c>
      <c r="DP109" s="68" t="str" cm="1">
        <f t="array" ref="DP109">IF(OR($X109="", DP$7=""), "", IFERROR(IF(IFERROR(INDEX($F109:$L109, $BM109, MATCH(DP$6, $F$9:$L$9, 0)), "")&gt;DP$7, "", IFERROR(INDEX($BB109:$BH109, $BM109, MATCH(DP$6, $BB$10:$BH$10, 0)), "")), ""))</f>
        <v/>
      </c>
      <c r="DQ109" s="70" t="str" cm="1">
        <f t="array" ref="DQ109">IF(OR($X109="", DQ$7=""), "", IFERROR(IF(IFERROR(INDEX($F109:$L109, $BM109, MATCH(DQ$6, $F$9:$L$9, 0)), "")&gt;DQ$7, "", IFERROR(INDEX($BB109:$BH109, $BM109, MATCH(DQ$6, $BB$10:$BH$10, 0)), "")), ""))</f>
        <v/>
      </c>
      <c r="DR109" s="68" t="str">
        <f t="shared" si="239"/>
        <v/>
      </c>
      <c r="DS109" s="69" t="str">
        <f t="shared" si="240"/>
        <v/>
      </c>
      <c r="DT109" s="69" t="str">
        <f t="shared" si="241"/>
        <v/>
      </c>
      <c r="DU109" s="69" t="str">
        <f t="shared" si="242"/>
        <v/>
      </c>
      <c r="DV109" s="69" t="str">
        <f t="shared" si="243"/>
        <v/>
      </c>
      <c r="DW109" s="69" t="str">
        <f t="shared" si="244"/>
        <v/>
      </c>
      <c r="DX109" s="70" t="str">
        <f t="shared" si="245"/>
        <v/>
      </c>
      <c r="DY109" s="68" t="str" cm="1">
        <f t="array" ref="DY109">IF(OR($X109="", DY$7=""), "", IFERROR(IF(IFERROR(INDEX($F109:$L109, $BM109, MATCH(DY$6, $F$9:$L$9, 0)), "")&gt;DY$7, "", IFERROR(INDEX($BB109:$BH109, $BM109, MATCH(DY$6, $BB$10:$BH$10, 0)), "")), ""))</f>
        <v/>
      </c>
      <c r="DZ109" s="70" t="str" cm="1">
        <f t="array" ref="DZ109">IF(OR($X109="", DZ$7=""), "", IFERROR(IF(IFERROR(INDEX($F109:$L109, $BM109, MATCH(DZ$6, $F$9:$L$9, 0)), "")&gt;DZ$7, "", IFERROR(INDEX($BB109:$BH109, $BM109, MATCH(DZ$6, $BB$10:$BH$10, 0)), "")), ""))</f>
        <v/>
      </c>
      <c r="EA109" s="68" t="str">
        <f t="shared" si="246"/>
        <v/>
      </c>
      <c r="EB109" s="69" t="str">
        <f t="shared" si="247"/>
        <v/>
      </c>
      <c r="EC109" s="69" t="str">
        <f t="shared" si="248"/>
        <v/>
      </c>
      <c r="ED109" s="69" t="str">
        <f t="shared" si="249"/>
        <v/>
      </c>
      <c r="EE109" s="69" t="str">
        <f t="shared" si="250"/>
        <v/>
      </c>
      <c r="EF109" s="69" t="str">
        <f t="shared" si="251"/>
        <v/>
      </c>
      <c r="EG109" s="70" t="str">
        <f t="shared" si="252"/>
        <v/>
      </c>
      <c r="EH109" s="68" t="str" cm="1">
        <f t="array" ref="EH109">IF(OR($X109="", EH$7=""), "", IFERROR(IF(IFERROR(INDEX($F109:$L109, $BM109, MATCH(EH$6, $F$9:$L$9, 0)), "")&gt;EH$7, "", IFERROR(INDEX($BB109:$BH109, $BM109, MATCH(EH$6, $BB$10:$BH$10, 0)), "")), ""))</f>
        <v/>
      </c>
      <c r="EI109" s="70" t="str" cm="1">
        <f t="array" ref="EI109">IF(OR($X109="", EI$7=""), "", IFERROR(IF(IFERROR(INDEX($F109:$L109, $BM109, MATCH(EI$6, $F$9:$L$9, 0)), "")&gt;EI$7, "", IFERROR(INDEX($BB109:$BH109, $BM109, MATCH(EI$6, $BB$10:$BH$10, 0)), "")), ""))</f>
        <v/>
      </c>
      <c r="EJ109" s="68" t="str">
        <f t="shared" si="253"/>
        <v/>
      </c>
      <c r="EK109" s="69" t="str">
        <f t="shared" si="254"/>
        <v/>
      </c>
      <c r="EL109" s="69" t="str">
        <f t="shared" si="255"/>
        <v/>
      </c>
      <c r="EM109" s="69" t="str">
        <f t="shared" si="256"/>
        <v/>
      </c>
      <c r="EN109" s="69" t="str">
        <f t="shared" si="257"/>
        <v/>
      </c>
      <c r="EO109" s="69" t="str">
        <f t="shared" si="258"/>
        <v/>
      </c>
      <c r="EP109" s="70" t="str">
        <f t="shared" si="259"/>
        <v/>
      </c>
      <c r="EQ109" s="68" t="str" cm="1">
        <f t="array" ref="EQ109">IF(OR($X109="", EQ$7=""), "", IFERROR(IF(IFERROR(INDEX($F109:$L109, $BM109, MATCH(EQ$6, $F$9:$L$9, 0)), "")&gt;EQ$7, "", IFERROR(INDEX($BB109:$BH109, $BM109, MATCH(EQ$6, $BB$10:$BH$10, 0)), "")), ""))</f>
        <v/>
      </c>
      <c r="ER109" s="70" t="str" cm="1">
        <f t="array" ref="ER109">IF(OR($X109="", ER$7=""), "", IFERROR(IF(IFERROR(INDEX($F109:$L109, $BM109, MATCH(ER$6, $F$9:$L$9, 0)), "")&gt;ER$7, "", IFERROR(INDEX($BB109:$BH109, $BM109, MATCH(ER$6, $BB$10:$BH$10, 0)), "")), ""))</f>
        <v/>
      </c>
      <c r="ES109" s="68" t="str">
        <f t="shared" si="260"/>
        <v/>
      </c>
      <c r="ET109" s="69" t="str">
        <f t="shared" si="261"/>
        <v/>
      </c>
      <c r="EU109" s="69" t="str">
        <f t="shared" si="262"/>
        <v/>
      </c>
      <c r="EV109" s="69" t="str">
        <f t="shared" si="263"/>
        <v/>
      </c>
      <c r="EW109" s="69" t="str">
        <f t="shared" si="264"/>
        <v/>
      </c>
      <c r="EX109" s="69" t="str">
        <f t="shared" si="265"/>
        <v/>
      </c>
      <c r="EY109" s="70" t="str">
        <f t="shared" si="266"/>
        <v/>
      </c>
      <c r="FA109" s="68" t="str" cm="1">
        <f t="array" ref="FA109">IF($X109="", "", IFERROR(INDEX($BN109:$EY109, $EZ109, MATCH(FA$8, $BN$2:$EY$2, 0)), ""))</f>
        <v/>
      </c>
      <c r="FB109" s="69" t="str" cm="1">
        <f t="array" ref="FB109">IF($X109="", "", IFERROR(INDEX($BN109:$EY109, $EZ109, MATCH(FB$8, $BN$2:$EY$2, 0)), ""))</f>
        <v/>
      </c>
      <c r="FC109" s="69" t="str" cm="1">
        <f t="array" ref="FC109">IF($X109="", "", IFERROR(INDEX($BN109:$EY109, $EZ109, MATCH(FC$8, $BN$2:$EY$2, 0)), ""))</f>
        <v/>
      </c>
      <c r="FD109" s="69" t="str" cm="1">
        <f t="array" ref="FD109">IF($X109="", "", IFERROR(INDEX($BN109:$EY109, $EZ109, MATCH(FD$8, $BN$2:$EY$2, 0)), ""))</f>
        <v/>
      </c>
      <c r="FE109" s="69" t="str" cm="1">
        <f t="array" ref="FE109">IF($X109="", "", IFERROR(INDEX($BN109:$EY109, $EZ109, MATCH(FE$8, $BN$2:$EY$2, 0)), ""))</f>
        <v/>
      </c>
      <c r="FF109" s="69" t="str" cm="1">
        <f t="array" ref="FF109">IF($X109="", "", IFERROR(INDEX($BN109:$EY109, $EZ109, MATCH(FF$8, $BN$2:$EY$2, 0)), ""))</f>
        <v/>
      </c>
      <c r="FG109" s="69" t="str" cm="1">
        <f t="array" ref="FG109">IF($X109="", "", IFERROR(INDEX($BN109:$EY109, $EZ109, MATCH(FG$8, $BN$2:$EY$2, 0)), ""))</f>
        <v/>
      </c>
      <c r="FH109" s="69" t="str" cm="1">
        <f t="array" ref="FH109">IF($X109="", "", IFERROR(INDEX($BN109:$EY109, $EZ109, MATCH(FH$8, $BN$2:$EY$2, 0)), ""))</f>
        <v/>
      </c>
      <c r="FI109" s="69" t="str" cm="1">
        <f t="array" ref="FI109">IF($X109="", "", IFERROR(INDEX($BN109:$EY109, $EZ109, MATCH(FI$8, $BN$2:$EY$2, 0)), ""))</f>
        <v/>
      </c>
      <c r="FJ109" s="69" t="str" cm="1">
        <f t="array" ref="FJ109">IF($X109="", "", IFERROR(INDEX($BN109:$EY109, $EZ109, MATCH(FJ$8, $BN$2:$EY$2, 0)), ""))</f>
        <v/>
      </c>
      <c r="FK109" s="69" t="str" cm="1">
        <f t="array" ref="FK109">IF($X109="", "", IFERROR(INDEX($BN109:$EY109, $EZ109, MATCH(FK$8, $BN$2:$EY$2, 0)), ""))</f>
        <v/>
      </c>
      <c r="FL109" s="69" t="str" cm="1">
        <f t="array" ref="FL109">IF($X109="", "", IFERROR(INDEX($BN109:$EY109, $EZ109, MATCH(FL$8, $BN$2:$EY$2, 0)), ""))</f>
        <v/>
      </c>
      <c r="FM109" s="69" t="str" cm="1">
        <f t="array" ref="FM109">IF($X109="", "", IFERROR(INDEX($BN109:$EY109, $EZ109, MATCH(FM$8, $BN$2:$EY$2, 0)), ""))</f>
        <v/>
      </c>
      <c r="FN109" s="69" t="str" cm="1">
        <f t="array" ref="FN109">IF($X109="", "", IFERROR(INDEX($BN109:$EY109, $EZ109, MATCH(FN$8, $BN$2:$EY$2, 0)), ""))</f>
        <v/>
      </c>
      <c r="FO109" s="69" t="str" cm="1">
        <f t="array" ref="FO109">IF($X109="", "", IFERROR(INDEX($BN109:$EY109, $EZ109, MATCH(FO$8, $BN$2:$EY$2, 0)), ""))</f>
        <v/>
      </c>
      <c r="FP109" s="69" t="str" cm="1">
        <f t="array" ref="FP109">IF($X109="", "", IFERROR(INDEX($BN109:$EY109, $EZ109, MATCH(FP$8, $BN$2:$EY$2, 0)), ""))</f>
        <v/>
      </c>
      <c r="FQ109" s="69" t="str" cm="1">
        <f t="array" ref="FQ109">IF($X109="", "", IFERROR(INDEX($BN109:$EY109, $EZ109, MATCH(FQ$8, $BN$2:$EY$2, 0)), ""))</f>
        <v/>
      </c>
      <c r="FR109" s="69" t="str" cm="1">
        <f t="array" ref="FR109">IF($X109="", "", IFERROR(INDEX($BN109:$EY109, $EZ109, MATCH(FR$8, $BN$2:$EY$2, 0)), ""))</f>
        <v/>
      </c>
      <c r="FS109" s="69" t="str" cm="1">
        <f t="array" ref="FS109">IF($X109="", "", IFERROR(INDEX($BN109:$EY109, $EZ109, MATCH(FS$8, $BN$2:$EY$2, 0)), ""))</f>
        <v/>
      </c>
      <c r="FT109" s="69" t="str" cm="1">
        <f t="array" ref="FT109">IF($X109="", "", IFERROR(INDEX($BN109:$EY109, $EZ109, MATCH(FT$8, $BN$2:$EY$2, 0)), ""))</f>
        <v/>
      </c>
      <c r="FU109" s="69" t="str" cm="1">
        <f t="array" ref="FU109">IF($X109="", "", IFERROR(INDEX($BN109:$EY109, $EZ109, MATCH(FU$8, $BN$2:$EY$2, 0)), ""))</f>
        <v/>
      </c>
      <c r="FV109" s="69" t="str" cm="1">
        <f t="array" ref="FV109">IF($X109="", "", IFERROR(INDEX($BN109:$EY109, $EZ109, MATCH(FV$8, $BN$2:$EY$2, 0)), ""))</f>
        <v/>
      </c>
      <c r="FW109" s="69" t="str" cm="1">
        <f t="array" ref="FW109">IF($X109="", "", IFERROR(INDEX($BN109:$EY109, $EZ109, MATCH(FW$8, $BN$2:$EY$2, 0)), ""))</f>
        <v/>
      </c>
      <c r="FX109" s="69" t="str" cm="1">
        <f t="array" ref="FX109">IF($X109="", "", IFERROR(INDEX($BN109:$EY109, $EZ109, MATCH(FX$8, $BN$2:$EY$2, 0)), ""))</f>
        <v/>
      </c>
      <c r="FY109" s="69" t="str" cm="1">
        <f t="array" ref="FY109">IF($X109="", "", IFERROR(INDEX($BN109:$EY109, $EZ109, MATCH(FY$8, $BN$2:$EY$2, 0)), ""))</f>
        <v/>
      </c>
      <c r="FZ109" s="69" t="str" cm="1">
        <f t="array" ref="FZ109">IF($X109="", "", IFERROR(INDEX($BN109:$EY109, $EZ109, MATCH(FZ$8, $BN$2:$EY$2, 0)), ""))</f>
        <v/>
      </c>
      <c r="GA109" s="69" t="str" cm="1">
        <f t="array" ref="GA109">IF($X109="", "", IFERROR(INDEX($BN109:$EY109, $EZ109, MATCH(GA$8, $BN$2:$EY$2, 0)), ""))</f>
        <v/>
      </c>
      <c r="GB109" s="69" t="str" cm="1">
        <f t="array" ref="GB109">IF($X109="", "", IFERROR(INDEX($BN109:$EY109, $EZ109, MATCH(GB$8, $BN$2:$EY$2, 0)), ""))</f>
        <v/>
      </c>
      <c r="GC109" s="69" t="str" cm="1">
        <f t="array" ref="GC109">IF($X109="", "", IFERROR(INDEX($BN109:$EY109, $EZ109, MATCH(GC$8, $BN$2:$EY$2, 0)), ""))</f>
        <v/>
      </c>
      <c r="GD109" s="69" t="str" cm="1">
        <f t="array" ref="GD109">IF($X109="", "", IFERROR(INDEX($BN109:$EY109, $EZ109, MATCH(GD$8, $BN$2:$EY$2, 0)), ""))</f>
        <v/>
      </c>
      <c r="GE109" s="69" t="str" cm="1">
        <f t="array" ref="GE109">IF($X109="", "", IFERROR(INDEX($BN109:$EY109, $EZ109, MATCH(GE$8, $BN$2:$EY$2, 0)), ""))</f>
        <v/>
      </c>
      <c r="GF109" s="69" t="str" cm="1">
        <f t="array" ref="GF109">IF($X109="", "", IFERROR(INDEX($BN109:$EY109, $EZ109, MATCH(GF$8, $BN$2:$EY$2, 0)), ""))</f>
        <v/>
      </c>
      <c r="GG109" s="69" t="str" cm="1">
        <f t="array" ref="GG109">IF($X109="", "", IFERROR(INDEX($BN109:$EY109, $EZ109, MATCH(GG$8, $BN$2:$EY$2, 0)), ""))</f>
        <v/>
      </c>
      <c r="GH109" s="69" t="str" cm="1">
        <f t="array" ref="GH109">IF($X109="", "", IFERROR(INDEX($BN109:$EY109, $EZ109, MATCH(GH$8, $BN$2:$EY$2, 0)), ""))</f>
        <v/>
      </c>
      <c r="GI109" s="69" t="str" cm="1">
        <f t="array" ref="GI109">IF($X109="", "", IFERROR(INDEX($BN109:$EY109, $EZ109, MATCH(GI$8, $BN$2:$EY$2, 0)), ""))</f>
        <v/>
      </c>
      <c r="GJ109" s="69" t="str" cm="1">
        <f t="array" ref="GJ109">IF($X109="", "", IFERROR(INDEX($BN109:$EY109, $EZ109, MATCH(GJ$8, $BN$2:$EY$2, 0)), ""))</f>
        <v/>
      </c>
      <c r="GK109" s="69" t="str" cm="1">
        <f t="array" ref="GK109">IF($X109="", "", IFERROR(INDEX($BN109:$EY109, $EZ109, MATCH(GK$8, $BN$2:$EY$2, 0)), ""))</f>
        <v/>
      </c>
      <c r="GL109" s="69" t="str" cm="1">
        <f t="array" ref="GL109">IF($X109="", "", IFERROR(INDEX($BN109:$EY109, $EZ109, MATCH(GL$8, $BN$2:$EY$2, 0)), ""))</f>
        <v/>
      </c>
      <c r="GM109" s="69" t="str" cm="1">
        <f t="array" ref="GM109">IF($X109="", "", IFERROR(INDEX($BN109:$EY109, $EZ109, MATCH(GM$8, $BN$2:$EY$2, 0)), ""))</f>
        <v/>
      </c>
      <c r="GN109" s="69" t="str" cm="1">
        <f t="array" ref="GN109">IF($X109="", "", IFERROR(INDEX($BN109:$EY109, $EZ109, MATCH(GN$8, $BN$2:$EY$2, 0)), ""))</f>
        <v/>
      </c>
      <c r="GO109" s="69" t="str" cm="1">
        <f t="array" ref="GO109">IF($X109="", "", IFERROR(INDEX($BN109:$EY109, $EZ109, MATCH(GO$8, $BN$2:$EY$2, 0)), ""))</f>
        <v/>
      </c>
      <c r="GP109" s="69" t="str" cm="1">
        <f t="array" ref="GP109">IF($X109="", "", IFERROR(INDEX($BN109:$EY109, $EZ109, MATCH(GP$8, $BN$2:$EY$2, 0)), ""))</f>
        <v/>
      </c>
      <c r="GQ109" s="69" t="str" cm="1">
        <f t="array" ref="GQ109">IF($X109="", "", IFERROR(INDEX($BN109:$EY109, $EZ109, MATCH(GQ$8, $BN$2:$EY$2, 0)), ""))</f>
        <v/>
      </c>
      <c r="GR109" s="69" t="str" cm="1">
        <f t="array" ref="GR109">IF($X109="", "", IFERROR(INDEX($BN109:$EY109, $EZ109, MATCH(GR$8, $BN$2:$EY$2, 0)), ""))</f>
        <v/>
      </c>
      <c r="GS109" s="69" t="str" cm="1">
        <f t="array" ref="GS109">IF($X109="", "", IFERROR(INDEX($BN109:$EY109, $EZ109, MATCH(GS$8, $BN$2:$EY$2, 0)), ""))</f>
        <v/>
      </c>
      <c r="GT109" s="69" t="str" cm="1">
        <f t="array" ref="GT109">IF($X109="", "", IFERROR(INDEX($BN109:$EY109, $EZ109, MATCH(GT$8, $BN$2:$EY$2, 0)), ""))</f>
        <v/>
      </c>
      <c r="GU109" s="69" t="str" cm="1">
        <f t="array" ref="GU109">IF($X109="", "", IFERROR(INDEX($BN109:$EY109, $EZ109, MATCH(GU$8, $BN$2:$EY$2, 0)), ""))</f>
        <v/>
      </c>
      <c r="GV109" s="69" t="str" cm="1">
        <f t="array" ref="GV109">IF($X109="", "", IFERROR(INDEX($BN109:$EY109, $EZ109, MATCH(GV$8, $BN$2:$EY$2, 0)), ""))</f>
        <v/>
      </c>
      <c r="GW109" s="69" t="str" cm="1">
        <f t="array" ref="GW109">IF($X109="", "", IFERROR(INDEX($BN109:$EY109, $EZ109, MATCH(GW$8, $BN$2:$EY$2, 0)), ""))</f>
        <v/>
      </c>
      <c r="GX109" s="69" t="str" cm="1">
        <f t="array" ref="GX109">IF($X109="", "", IFERROR(INDEX($BN109:$EY109, $EZ109, MATCH(GX$8, $BN$2:$EY$2, 0)), ""))</f>
        <v/>
      </c>
      <c r="GY109" s="69" t="str" cm="1">
        <f t="array" ref="GY109">IF($X109="", "", IFERROR(INDEX($BN109:$EY109, $EZ109, MATCH(GY$8, $BN$2:$EY$2, 0)), ""))</f>
        <v/>
      </c>
      <c r="GZ109" s="69" t="str" cm="1">
        <f t="array" ref="GZ109">IF($X109="", "", IFERROR(INDEX($BN109:$EY109, $EZ109, MATCH(GZ$8, $BN$2:$EY$2, 0)), ""))</f>
        <v/>
      </c>
      <c r="HA109" s="69" t="str" cm="1">
        <f t="array" ref="HA109">IF($X109="", "", IFERROR(INDEX($BN109:$EY109, $EZ109, MATCH(HA$8, $BN$2:$EY$2, 0)), ""))</f>
        <v/>
      </c>
      <c r="HB109" s="69" t="str" cm="1">
        <f t="array" ref="HB109">IF($X109="", "", IFERROR(INDEX($BN109:$EY109, $EZ109, MATCH(HB$8, $BN$2:$EY$2, 0)), ""))</f>
        <v/>
      </c>
      <c r="HC109" s="69" t="str" cm="1">
        <f t="array" ref="HC109">IF($X109="", "", IFERROR(INDEX($BN109:$EY109, $EZ109, MATCH(HC$8, $BN$2:$EY$2, 0)), ""))</f>
        <v/>
      </c>
      <c r="HD109" s="69" t="str" cm="1">
        <f t="array" ref="HD109">IF($X109="", "", IFERROR(INDEX($BN109:$EY109, $EZ109, MATCH(HD$8, $BN$2:$EY$2, 0)), ""))</f>
        <v/>
      </c>
      <c r="HE109" s="69" t="str" cm="1">
        <f t="array" ref="HE109">IF($X109="", "", IFERROR(INDEX($BN109:$EY109, $EZ109, MATCH(HE$8, $BN$2:$EY$2, 0)), ""))</f>
        <v/>
      </c>
      <c r="HF109" s="69" t="str" cm="1">
        <f t="array" ref="HF109">IF($X109="", "", IFERROR(INDEX($BN109:$EY109, $EZ109, MATCH(HF$8, $BN$2:$EY$2, 0)), ""))</f>
        <v/>
      </c>
      <c r="HG109" s="69" t="str" cm="1">
        <f t="array" ref="HG109">IF($X109="", "", IFERROR(INDEX($BN109:$EY109, $EZ109, MATCH(HG$8, $BN$2:$EY$2, 0)), ""))</f>
        <v/>
      </c>
      <c r="HH109" s="69" t="str" cm="1">
        <f t="array" ref="HH109">IF($X109="", "", IFERROR(INDEX($BN109:$EY109, $EZ109, MATCH(HH$8, $BN$2:$EY$2, 0)), ""))</f>
        <v/>
      </c>
      <c r="HI109" s="69" t="str" cm="1">
        <f t="array" ref="HI109">IF($X109="", "", IFERROR(INDEX($BN109:$EY109, $EZ109, MATCH(HI$8, $BN$2:$EY$2, 0)), ""))</f>
        <v/>
      </c>
      <c r="HJ109" s="69" t="str" cm="1">
        <f t="array" ref="HJ109">IF($X109="", "", IFERROR(INDEX($BN109:$EY109, $EZ109, MATCH(HJ$8, $BN$2:$EY$2, 0)), ""))</f>
        <v/>
      </c>
      <c r="HK109" s="69" t="str" cm="1">
        <f t="array" ref="HK109">IF($X109="", "", IFERROR(INDEX($BN109:$EY109, $EZ109, MATCH(HK$8, $BN$2:$EY$2, 0)), ""))</f>
        <v/>
      </c>
      <c r="HL109" s="69" t="str" cm="1">
        <f t="array" ref="HL109">IF($X109="", "", IFERROR(INDEX($BN109:$EY109, $EZ109, MATCH(HL$8, $BN$2:$EY$2, 0)), ""))</f>
        <v/>
      </c>
      <c r="HM109" s="69" t="str" cm="1">
        <f t="array" ref="HM109">IF($X109="", "", IFERROR(INDEX($BN109:$EY109, $EZ109, MATCH(HM$8, $BN$2:$EY$2, 0)), ""))</f>
        <v/>
      </c>
      <c r="HN109" s="69" t="str" cm="1">
        <f t="array" ref="HN109">IF($X109="", "", IFERROR(INDEX($BN109:$EY109, $EZ109, MATCH(HN$8, $BN$2:$EY$2, 0)), ""))</f>
        <v/>
      </c>
      <c r="HO109" s="69" t="str" cm="1">
        <f t="array" ref="HO109">IF($X109="", "", IFERROR(INDEX($BN109:$EY109, $EZ109, MATCH(HO$8, $BN$2:$EY$2, 0)), ""))</f>
        <v/>
      </c>
      <c r="HP109" s="69" t="str" cm="1">
        <f t="array" ref="HP109">IF($X109="", "", IFERROR(INDEX($BN109:$EY109, $EZ109, MATCH(HP$8, $BN$2:$EY$2, 0)), ""))</f>
        <v/>
      </c>
      <c r="HQ109" s="69" t="str" cm="1">
        <f t="array" ref="HQ109">IF($X109="", "", IFERROR(INDEX($BN109:$EY109, $EZ109, MATCH(HQ$8, $BN$2:$EY$2, 0)), ""))</f>
        <v/>
      </c>
      <c r="HR109" s="70" t="str" cm="1">
        <f t="array" ref="HR109">IF($X109="", "", IFERROR(INDEX($BN109:$EY109, $EZ109, MATCH(HR$8, $BN$2:$EY$2, 0)), ""))</f>
        <v/>
      </c>
      <c r="HT109" s="8" t="str" cm="1">
        <f t="array" ref="HT109">IFERROR(INDEX($FA$6:$HR$6, $HS$6, MATCH(MIN($FA109:$HR109), $FA109:$HR109, 0)), "")</f>
        <v/>
      </c>
      <c r="HV109" s="8" t="str" cm="1">
        <f t="array" ref="HV109">IFERROR(INDEX(Trainers!$I$11:$I$20, MATCH(IFERROR(INDEX($FA$7:$HR$7, $HS$6, MATCH(MIN($FA109:$HR109), $FA109:$HR109, 0)), ""), Trainers!$AB$11:$AB$20, 0)), "")</f>
        <v/>
      </c>
      <c r="HX109" s="81" t="str">
        <f t="shared" si="285"/>
        <v/>
      </c>
      <c r="HY109" s="88" t="str">
        <f t="shared" si="286"/>
        <v/>
      </c>
      <c r="HZ109" s="81" t="str">
        <f t="shared" si="287"/>
        <v/>
      </c>
      <c r="IA109" s="88" t="str">
        <f t="shared" si="288"/>
        <v/>
      </c>
      <c r="IB109" s="81" t="str">
        <f t="shared" si="287"/>
        <v/>
      </c>
      <c r="IC109" s="88" t="str">
        <f t="shared" si="288"/>
        <v/>
      </c>
      <c r="ID109" s="81" t="str">
        <f t="shared" si="287"/>
        <v/>
      </c>
      <c r="IE109" s="88" t="str">
        <f t="shared" si="288"/>
        <v/>
      </c>
      <c r="IF109" s="81" t="str">
        <f t="shared" si="287"/>
        <v/>
      </c>
      <c r="IG109" s="88" t="str">
        <f t="shared" si="288"/>
        <v/>
      </c>
      <c r="IH109" s="81" t="str">
        <f t="shared" si="287"/>
        <v/>
      </c>
      <c r="II109" s="88" t="str">
        <f t="shared" si="288"/>
        <v/>
      </c>
      <c r="IJ109" s="81" t="str">
        <f t="shared" si="287"/>
        <v/>
      </c>
      <c r="IK109" s="88" t="str">
        <f t="shared" si="288"/>
        <v/>
      </c>
      <c r="IL109" s="81" t="str">
        <f t="shared" si="287"/>
        <v/>
      </c>
      <c r="IM109" s="88" t="str">
        <f t="shared" si="288"/>
        <v/>
      </c>
      <c r="IN109" s="81" t="str">
        <f t="shared" si="287"/>
        <v/>
      </c>
      <c r="IO109" s="88" t="str">
        <f t="shared" si="288"/>
        <v/>
      </c>
      <c r="IP109" s="81" t="str">
        <f t="shared" si="287"/>
        <v/>
      </c>
      <c r="IQ109" s="88" t="str">
        <f t="shared" si="284"/>
        <v/>
      </c>
      <c r="IS109" s="81" t="str" cm="1">
        <f t="array" ref="IS109">IF($X109="", "", IFERROR(INDEX($HX$3:$IQ$3, $IR$3, MATCH(IS$10, $HX109:$IQ109, 0)), ""))</f>
        <v/>
      </c>
      <c r="IT109" s="89" t="str" cm="1">
        <f t="array" ref="IT109">IF($X109="", "", IFERROR(INDEX($HX$3:$IQ$3, $IR$3, MATCH(IT$10, $HX109:$IQ109, 0)), ""))</f>
        <v/>
      </c>
      <c r="IU109" s="89" t="str" cm="1">
        <f t="array" ref="IU109">IF($X109="", "", IFERROR(INDEX($HX$3:$IQ$3, $IR$3, MATCH(IU$10, $HX109:$IQ109, 0)), ""))</f>
        <v/>
      </c>
      <c r="IV109" s="8" t="str">
        <f t="shared" si="269"/>
        <v/>
      </c>
      <c r="IX109" s="8" t="str">
        <f t="shared" si="270"/>
        <v/>
      </c>
      <c r="IZ109" s="8" t="str">
        <f>IF($BL109="", "", IFERROR(INDEX(Trainers!$AB$11:$AB$20, MATCH($BL109, Trainers!$I$11:$I$20, 0)), ""))</f>
        <v/>
      </c>
      <c r="JA109" s="78" t="str">
        <f t="shared" si="271"/>
        <v/>
      </c>
      <c r="JB109" s="8" t="str" cm="1">
        <f t="array" ref="JB109">IFERROR(INDEX($BN$7:$EY$7, $BM$7, MATCH(CONCATENATE($IZ109, " - ", $BJ109), $BN$2:$EY$2, 0)), "")</f>
        <v/>
      </c>
      <c r="JC109" s="8" t="str">
        <f t="shared" si="272"/>
        <v/>
      </c>
      <c r="JE109" s="8" t="str">
        <f>IF($HV109="", "", IFERROR(INDEX(Trainers!$AB$11:$AB$20, MATCH($HV109, Trainers!$I$11:$I$20, 0)), ""))</f>
        <v/>
      </c>
      <c r="JF109" s="78" t="str" cm="1">
        <f t="array" ref="JF109">IF(IFERROR(INDEX($F109:$L109, $Y109, MATCH($HT109, $F$9:$L$9, 0)), "")="", "", IFERROR(INDEX($F109:$L109, $Y109, MATCH($HT109, $F$9:$L$9, 0)), ""))</f>
        <v/>
      </c>
      <c r="JG109" s="8" t="str" cm="1">
        <f t="array" ref="JG109">IFERROR(INDEX($BN$7:$EY$7, $BM$7, MATCH(CONCATENATE($JE109, " - ", $HT109), $BN$2:$EY$2, 0)), "")</f>
        <v/>
      </c>
      <c r="JH109" s="8" t="str">
        <f t="shared" si="273"/>
        <v/>
      </c>
    </row>
    <row r="110" spans="1:268" x14ac:dyDescent="0.25">
      <c r="A110" s="2"/>
      <c r="B110" s="24"/>
      <c r="C110" s="25"/>
      <c r="D110" s="39"/>
      <c r="E110" s="26"/>
      <c r="F110" s="26"/>
      <c r="G110" s="26"/>
      <c r="H110" s="26"/>
      <c r="I110" s="26"/>
      <c r="J110" s="26"/>
      <c r="K110" s="26"/>
      <c r="L110" s="27"/>
      <c r="M110" s="2"/>
      <c r="N110" s="102" t="str">
        <f t="shared" si="194"/>
        <v/>
      </c>
      <c r="O110" s="2"/>
      <c r="P110" s="62"/>
      <c r="Q110" s="62"/>
      <c r="R110" s="62"/>
      <c r="X110" s="7" t="str">
        <f t="shared" si="195"/>
        <v/>
      </c>
      <c r="Z110" s="7" t="str">
        <f t="shared" si="184"/>
        <v/>
      </c>
      <c r="AA110" s="7" t="str">
        <f t="shared" si="185"/>
        <v/>
      </c>
      <c r="AB110" s="7" t="str">
        <f t="shared" si="186"/>
        <v/>
      </c>
      <c r="AC110" s="7" t="str">
        <f t="shared" si="274"/>
        <v/>
      </c>
      <c r="AD110" s="7" t="str">
        <f t="shared" si="275"/>
        <v/>
      </c>
      <c r="AE110" s="7" t="str">
        <f t="shared" si="276"/>
        <v/>
      </c>
      <c r="AF110" s="7" t="str">
        <f t="shared" si="277"/>
        <v/>
      </c>
      <c r="AG110" s="7" t="str">
        <f t="shared" si="278"/>
        <v/>
      </c>
      <c r="AH110" s="7" t="str">
        <f t="shared" si="279"/>
        <v/>
      </c>
      <c r="AI110" s="7" t="str">
        <f t="shared" si="280"/>
        <v/>
      </c>
      <c r="AJ110" s="7" t="str">
        <f t="shared" si="178"/>
        <v/>
      </c>
      <c r="AL110" s="71" t="str">
        <f t="shared" si="187"/>
        <v/>
      </c>
      <c r="AM110" s="72" t="str">
        <f t="shared" si="188"/>
        <v/>
      </c>
      <c r="AN110" s="72" t="str">
        <f t="shared" si="189"/>
        <v/>
      </c>
      <c r="AO110" s="72" t="str">
        <f t="shared" si="190"/>
        <v/>
      </c>
      <c r="AP110" s="72" t="str">
        <f t="shared" si="191"/>
        <v/>
      </c>
      <c r="AQ110" s="72" t="str">
        <f t="shared" si="192"/>
        <v/>
      </c>
      <c r="AR110" s="73" t="str">
        <f t="shared" si="193"/>
        <v/>
      </c>
      <c r="AT110" s="71" t="str">
        <f>IF($D110="", "", IFERROR(INDEX('Training Positions'!C$11:C$30, MATCH($D110, 'Training Positions'!$B$11:$B$30, 0)), ""))</f>
        <v/>
      </c>
      <c r="AU110" s="72" t="str">
        <f>IF($D110="", "", IFERROR(INDEX('Training Positions'!D$11:D$30, MATCH($D110, 'Training Positions'!$B$11:$B$30, 0)), ""))</f>
        <v/>
      </c>
      <c r="AV110" s="72" t="str">
        <f>IF($D110="", "", IFERROR(INDEX('Training Positions'!E$11:E$30, MATCH($D110, 'Training Positions'!$B$11:$B$30, 0)), ""))</f>
        <v/>
      </c>
      <c r="AW110" s="72" t="str">
        <f>IF($D110="", "", IFERROR(INDEX('Training Positions'!F$11:F$30, MATCH($D110, 'Training Positions'!$B$11:$B$30, 0)), ""))</f>
        <v/>
      </c>
      <c r="AX110" s="72" t="str">
        <f>IF($D110="", "", IFERROR(INDEX('Training Positions'!G$11:G$30, MATCH($D110, 'Training Positions'!$B$11:$B$30, 0)), ""))</f>
        <v/>
      </c>
      <c r="AY110" s="72" t="str">
        <f>IF($D110="", "", IFERROR(INDEX('Training Positions'!H$11:H$30, MATCH($D110, 'Training Positions'!$B$11:$B$30, 0)), ""))</f>
        <v/>
      </c>
      <c r="AZ110" s="73" t="str">
        <f>IF($D110="", "", IFERROR(INDEX('Training Positions'!I$11:I$30, MATCH($D110, 'Training Positions'!$B$11:$B$30, 0)), ""))</f>
        <v/>
      </c>
      <c r="BB110" s="71" t="str">
        <f t="shared" si="183"/>
        <v/>
      </c>
      <c r="BC110" s="72" t="str">
        <f t="shared" si="183"/>
        <v/>
      </c>
      <c r="BD110" s="72" t="str">
        <f t="shared" si="182"/>
        <v/>
      </c>
      <c r="BE110" s="72" t="str">
        <f t="shared" si="182"/>
        <v/>
      </c>
      <c r="BF110" s="72" t="str">
        <f t="shared" si="182"/>
        <v/>
      </c>
      <c r="BG110" s="72" t="str">
        <f t="shared" si="182"/>
        <v/>
      </c>
      <c r="BH110" s="73" t="str">
        <f t="shared" si="182"/>
        <v/>
      </c>
      <c r="BJ110" s="7" t="str" cm="1">
        <f t="array" ref="BJ110">IF($X110="", "", IFERROR(INDEX($BB$10:$BH$10, $BA$10, MATCH(MIN($BB110:$BH110), $BB110:$BH110, 0)), ""))</f>
        <v/>
      </c>
      <c r="BK110" s="79" t="str">
        <f t="shared" si="196"/>
        <v/>
      </c>
      <c r="BL110" s="7" t="str">
        <f>IF($IX110="", "", IFERROR(INDEX(Trainers!$I$11:$I$20, MATCH($IX110, Trainers!$AB$11:$AB$20, 0)), ""))</f>
        <v/>
      </c>
      <c r="BN110" s="71" t="str" cm="1">
        <f t="array" ref="BN110">IF(OR($X110="", BN$7=""), "", IFERROR(IF(IFERROR(INDEX($F110:$L110, $BM110, MATCH(BN$6, $F$9:$L$9, 0)), "")&gt;BN$7, "", IFERROR(INDEX($BB110:$BH110, $BM110, MATCH(BN$6, $BB$10:$BH$10, 0)), "")), ""))</f>
        <v/>
      </c>
      <c r="BO110" s="73" t="str" cm="1">
        <f t="array" ref="BO110">IF(OR($X110="", BO$7=""), "", IFERROR(IF(IFERROR(INDEX($F110:$L110, $BM110, MATCH(BO$6, $F$9:$L$9, 0)), "")&gt;BO$7, "", IFERROR(INDEX($BB110:$BH110, $BM110, MATCH(BO$6, $BB$10:$BH$10, 0)), "")), ""))</f>
        <v/>
      </c>
      <c r="BP110" s="71" t="str">
        <f t="shared" si="197"/>
        <v/>
      </c>
      <c r="BQ110" s="72" t="str">
        <f t="shared" si="198"/>
        <v/>
      </c>
      <c r="BR110" s="72" t="str">
        <f t="shared" si="199"/>
        <v/>
      </c>
      <c r="BS110" s="72" t="str">
        <f t="shared" si="200"/>
        <v/>
      </c>
      <c r="BT110" s="72" t="str">
        <f t="shared" si="201"/>
        <v/>
      </c>
      <c r="BU110" s="72" t="str">
        <f t="shared" si="202"/>
        <v/>
      </c>
      <c r="BV110" s="73" t="str">
        <f t="shared" si="203"/>
        <v/>
      </c>
      <c r="BW110" s="71" t="str" cm="1">
        <f t="array" ref="BW110">IF(OR($X110="", BW$7=""), "", IFERROR(IF(IFERROR(INDEX($F110:$L110, $BM110, MATCH(BW$6, $F$9:$L$9, 0)), "")&gt;BW$7, "", IFERROR(INDEX($BB110:$BH110, $BM110, MATCH(BW$6, $BB$10:$BH$10, 0)), "")), ""))</f>
        <v/>
      </c>
      <c r="BX110" s="73" t="str" cm="1">
        <f t="array" ref="BX110">IF(OR($X110="", BX$7=""), "", IFERROR(IF(IFERROR(INDEX($F110:$L110, $BM110, MATCH(BX$6, $F$9:$L$9, 0)), "")&gt;BX$7, "", IFERROR(INDEX($BB110:$BH110, $BM110, MATCH(BX$6, $BB$10:$BH$10, 0)), "")), ""))</f>
        <v/>
      </c>
      <c r="BY110" s="71" t="str">
        <f t="shared" si="204"/>
        <v/>
      </c>
      <c r="BZ110" s="72" t="str">
        <f t="shared" si="205"/>
        <v/>
      </c>
      <c r="CA110" s="72" t="str">
        <f t="shared" si="206"/>
        <v/>
      </c>
      <c r="CB110" s="72" t="str">
        <f t="shared" si="207"/>
        <v/>
      </c>
      <c r="CC110" s="72" t="str">
        <f t="shared" si="208"/>
        <v/>
      </c>
      <c r="CD110" s="72" t="str">
        <f t="shared" si="209"/>
        <v/>
      </c>
      <c r="CE110" s="73" t="str">
        <f t="shared" si="210"/>
        <v/>
      </c>
      <c r="CF110" s="71" t="str" cm="1">
        <f t="array" ref="CF110">IF(OR($X110="", CF$7=""), "", IFERROR(IF(IFERROR(INDEX($F110:$L110, $BM110, MATCH(CF$6, $F$9:$L$9, 0)), "")&gt;CF$7, "", IFERROR(INDEX($BB110:$BH110, $BM110, MATCH(CF$6, $BB$10:$BH$10, 0)), "")), ""))</f>
        <v/>
      </c>
      <c r="CG110" s="73" t="str" cm="1">
        <f t="array" ref="CG110">IF(OR($X110="", CG$7=""), "", IFERROR(IF(IFERROR(INDEX($F110:$L110, $BM110, MATCH(CG$6, $F$9:$L$9, 0)), "")&gt;CG$7, "", IFERROR(INDEX($BB110:$BH110, $BM110, MATCH(CG$6, $BB$10:$BH$10, 0)), "")), ""))</f>
        <v/>
      </c>
      <c r="CH110" s="71" t="str">
        <f t="shared" si="211"/>
        <v/>
      </c>
      <c r="CI110" s="72" t="str">
        <f t="shared" si="212"/>
        <v/>
      </c>
      <c r="CJ110" s="72" t="str">
        <f t="shared" si="213"/>
        <v/>
      </c>
      <c r="CK110" s="72" t="str">
        <f t="shared" si="214"/>
        <v/>
      </c>
      <c r="CL110" s="72" t="str">
        <f t="shared" si="215"/>
        <v/>
      </c>
      <c r="CM110" s="72" t="str">
        <f t="shared" si="216"/>
        <v/>
      </c>
      <c r="CN110" s="73" t="str">
        <f t="shared" si="217"/>
        <v/>
      </c>
      <c r="CO110" s="71" t="str" cm="1">
        <f t="array" ref="CO110">IF(OR($X110="", CO$7=""), "", IFERROR(IF(IFERROR(INDEX($F110:$L110, $BM110, MATCH(CO$6, $F$9:$L$9, 0)), "")&gt;CO$7, "", IFERROR(INDEX($BB110:$BH110, $BM110, MATCH(CO$6, $BB$10:$BH$10, 0)), "")), ""))</f>
        <v/>
      </c>
      <c r="CP110" s="73" t="str" cm="1">
        <f t="array" ref="CP110">IF(OR($X110="", CP$7=""), "", IFERROR(IF(IFERROR(INDEX($F110:$L110, $BM110, MATCH(CP$6, $F$9:$L$9, 0)), "")&gt;CP$7, "", IFERROR(INDEX($BB110:$BH110, $BM110, MATCH(CP$6, $BB$10:$BH$10, 0)), "")), ""))</f>
        <v/>
      </c>
      <c r="CQ110" s="71" t="str">
        <f t="shared" si="218"/>
        <v/>
      </c>
      <c r="CR110" s="72" t="str">
        <f t="shared" si="219"/>
        <v/>
      </c>
      <c r="CS110" s="72" t="str">
        <f t="shared" si="220"/>
        <v/>
      </c>
      <c r="CT110" s="72" t="str">
        <f t="shared" si="221"/>
        <v/>
      </c>
      <c r="CU110" s="72" t="str">
        <f t="shared" si="222"/>
        <v/>
      </c>
      <c r="CV110" s="72" t="str">
        <f t="shared" si="223"/>
        <v/>
      </c>
      <c r="CW110" s="73" t="str">
        <f t="shared" si="224"/>
        <v/>
      </c>
      <c r="CX110" s="71" t="str" cm="1">
        <f t="array" ref="CX110">IF(OR($X110="", CX$7=""), "", IFERROR(IF(IFERROR(INDEX($F110:$L110, $BM110, MATCH(CX$6, $F$9:$L$9, 0)), "")&gt;CX$7, "", IFERROR(INDEX($BB110:$BH110, $BM110, MATCH(CX$6, $BB$10:$BH$10, 0)), "")), ""))</f>
        <v/>
      </c>
      <c r="CY110" s="73" t="str" cm="1">
        <f t="array" ref="CY110">IF(OR($X110="", CY$7=""), "", IFERROR(IF(IFERROR(INDEX($F110:$L110, $BM110, MATCH(CY$6, $F$9:$L$9, 0)), "")&gt;CY$7, "", IFERROR(INDEX($BB110:$BH110, $BM110, MATCH(CY$6, $BB$10:$BH$10, 0)), "")), ""))</f>
        <v/>
      </c>
      <c r="CZ110" s="71" t="str">
        <f t="shared" si="225"/>
        <v/>
      </c>
      <c r="DA110" s="72" t="str">
        <f t="shared" si="226"/>
        <v/>
      </c>
      <c r="DB110" s="72" t="str">
        <f t="shared" si="227"/>
        <v/>
      </c>
      <c r="DC110" s="72" t="str">
        <f t="shared" si="228"/>
        <v/>
      </c>
      <c r="DD110" s="72" t="str">
        <f t="shared" si="229"/>
        <v/>
      </c>
      <c r="DE110" s="72" t="str">
        <f t="shared" si="230"/>
        <v/>
      </c>
      <c r="DF110" s="73" t="str">
        <f t="shared" si="231"/>
        <v/>
      </c>
      <c r="DG110" s="71" t="str" cm="1">
        <f t="array" ref="DG110">IF(OR($X110="", DG$7=""), "", IFERROR(IF(IFERROR(INDEX($F110:$L110, $BM110, MATCH(DG$6, $F$9:$L$9, 0)), "")&gt;DG$7, "", IFERROR(INDEX($BB110:$BH110, $BM110, MATCH(DG$6, $BB$10:$BH$10, 0)), "")), ""))</f>
        <v/>
      </c>
      <c r="DH110" s="73" t="str" cm="1">
        <f t="array" ref="DH110">IF(OR($X110="", DH$7=""), "", IFERROR(IF(IFERROR(INDEX($F110:$L110, $BM110, MATCH(DH$6, $F$9:$L$9, 0)), "")&gt;DH$7, "", IFERROR(INDEX($BB110:$BH110, $BM110, MATCH(DH$6, $BB$10:$BH$10, 0)), "")), ""))</f>
        <v/>
      </c>
      <c r="DI110" s="71" t="str">
        <f t="shared" si="232"/>
        <v/>
      </c>
      <c r="DJ110" s="72" t="str">
        <f t="shared" si="233"/>
        <v/>
      </c>
      <c r="DK110" s="72" t="str">
        <f t="shared" si="234"/>
        <v/>
      </c>
      <c r="DL110" s="72" t="str">
        <f t="shared" si="235"/>
        <v/>
      </c>
      <c r="DM110" s="72" t="str">
        <f t="shared" si="236"/>
        <v/>
      </c>
      <c r="DN110" s="72" t="str">
        <f t="shared" si="237"/>
        <v/>
      </c>
      <c r="DO110" s="73" t="str">
        <f t="shared" si="238"/>
        <v/>
      </c>
      <c r="DP110" s="71" t="str" cm="1">
        <f t="array" ref="DP110">IF(OR($X110="", DP$7=""), "", IFERROR(IF(IFERROR(INDEX($F110:$L110, $BM110, MATCH(DP$6, $F$9:$L$9, 0)), "")&gt;DP$7, "", IFERROR(INDEX($BB110:$BH110, $BM110, MATCH(DP$6, $BB$10:$BH$10, 0)), "")), ""))</f>
        <v/>
      </c>
      <c r="DQ110" s="73" t="str" cm="1">
        <f t="array" ref="DQ110">IF(OR($X110="", DQ$7=""), "", IFERROR(IF(IFERROR(INDEX($F110:$L110, $BM110, MATCH(DQ$6, $F$9:$L$9, 0)), "")&gt;DQ$7, "", IFERROR(INDEX($BB110:$BH110, $BM110, MATCH(DQ$6, $BB$10:$BH$10, 0)), "")), ""))</f>
        <v/>
      </c>
      <c r="DR110" s="71" t="str">
        <f t="shared" si="239"/>
        <v/>
      </c>
      <c r="DS110" s="72" t="str">
        <f t="shared" si="240"/>
        <v/>
      </c>
      <c r="DT110" s="72" t="str">
        <f t="shared" si="241"/>
        <v/>
      </c>
      <c r="DU110" s="72" t="str">
        <f t="shared" si="242"/>
        <v/>
      </c>
      <c r="DV110" s="72" t="str">
        <f t="shared" si="243"/>
        <v/>
      </c>
      <c r="DW110" s="72" t="str">
        <f t="shared" si="244"/>
        <v/>
      </c>
      <c r="DX110" s="73" t="str">
        <f t="shared" si="245"/>
        <v/>
      </c>
      <c r="DY110" s="71" t="str" cm="1">
        <f t="array" ref="DY110">IF(OR($X110="", DY$7=""), "", IFERROR(IF(IFERROR(INDEX($F110:$L110, $BM110, MATCH(DY$6, $F$9:$L$9, 0)), "")&gt;DY$7, "", IFERROR(INDEX($BB110:$BH110, $BM110, MATCH(DY$6, $BB$10:$BH$10, 0)), "")), ""))</f>
        <v/>
      </c>
      <c r="DZ110" s="73" t="str" cm="1">
        <f t="array" ref="DZ110">IF(OR($X110="", DZ$7=""), "", IFERROR(IF(IFERROR(INDEX($F110:$L110, $BM110, MATCH(DZ$6, $F$9:$L$9, 0)), "")&gt;DZ$7, "", IFERROR(INDEX($BB110:$BH110, $BM110, MATCH(DZ$6, $BB$10:$BH$10, 0)), "")), ""))</f>
        <v/>
      </c>
      <c r="EA110" s="71" t="str">
        <f t="shared" si="246"/>
        <v/>
      </c>
      <c r="EB110" s="72" t="str">
        <f t="shared" si="247"/>
        <v/>
      </c>
      <c r="EC110" s="72" t="str">
        <f t="shared" si="248"/>
        <v/>
      </c>
      <c r="ED110" s="72" t="str">
        <f t="shared" si="249"/>
        <v/>
      </c>
      <c r="EE110" s="72" t="str">
        <f t="shared" si="250"/>
        <v/>
      </c>
      <c r="EF110" s="72" t="str">
        <f t="shared" si="251"/>
        <v/>
      </c>
      <c r="EG110" s="73" t="str">
        <f t="shared" si="252"/>
        <v/>
      </c>
      <c r="EH110" s="71" t="str" cm="1">
        <f t="array" ref="EH110">IF(OR($X110="", EH$7=""), "", IFERROR(IF(IFERROR(INDEX($F110:$L110, $BM110, MATCH(EH$6, $F$9:$L$9, 0)), "")&gt;EH$7, "", IFERROR(INDEX($BB110:$BH110, $BM110, MATCH(EH$6, $BB$10:$BH$10, 0)), "")), ""))</f>
        <v/>
      </c>
      <c r="EI110" s="73" t="str" cm="1">
        <f t="array" ref="EI110">IF(OR($X110="", EI$7=""), "", IFERROR(IF(IFERROR(INDEX($F110:$L110, $BM110, MATCH(EI$6, $F$9:$L$9, 0)), "")&gt;EI$7, "", IFERROR(INDEX($BB110:$BH110, $BM110, MATCH(EI$6, $BB$10:$BH$10, 0)), "")), ""))</f>
        <v/>
      </c>
      <c r="EJ110" s="71" t="str">
        <f t="shared" si="253"/>
        <v/>
      </c>
      <c r="EK110" s="72" t="str">
        <f t="shared" si="254"/>
        <v/>
      </c>
      <c r="EL110" s="72" t="str">
        <f t="shared" si="255"/>
        <v/>
      </c>
      <c r="EM110" s="72" t="str">
        <f t="shared" si="256"/>
        <v/>
      </c>
      <c r="EN110" s="72" t="str">
        <f t="shared" si="257"/>
        <v/>
      </c>
      <c r="EO110" s="72" t="str">
        <f t="shared" si="258"/>
        <v/>
      </c>
      <c r="EP110" s="73" t="str">
        <f t="shared" si="259"/>
        <v/>
      </c>
      <c r="EQ110" s="71" t="str" cm="1">
        <f t="array" ref="EQ110">IF(OR($X110="", EQ$7=""), "", IFERROR(IF(IFERROR(INDEX($F110:$L110, $BM110, MATCH(EQ$6, $F$9:$L$9, 0)), "")&gt;EQ$7, "", IFERROR(INDEX($BB110:$BH110, $BM110, MATCH(EQ$6, $BB$10:$BH$10, 0)), "")), ""))</f>
        <v/>
      </c>
      <c r="ER110" s="73" t="str" cm="1">
        <f t="array" ref="ER110">IF(OR($X110="", ER$7=""), "", IFERROR(IF(IFERROR(INDEX($F110:$L110, $BM110, MATCH(ER$6, $F$9:$L$9, 0)), "")&gt;ER$7, "", IFERROR(INDEX($BB110:$BH110, $BM110, MATCH(ER$6, $BB$10:$BH$10, 0)), "")), ""))</f>
        <v/>
      </c>
      <c r="ES110" s="71" t="str">
        <f t="shared" si="260"/>
        <v/>
      </c>
      <c r="ET110" s="72" t="str">
        <f t="shared" si="261"/>
        <v/>
      </c>
      <c r="EU110" s="72" t="str">
        <f t="shared" si="262"/>
        <v/>
      </c>
      <c r="EV110" s="72" t="str">
        <f t="shared" si="263"/>
        <v/>
      </c>
      <c r="EW110" s="72" t="str">
        <f t="shared" si="264"/>
        <v/>
      </c>
      <c r="EX110" s="72" t="str">
        <f t="shared" si="265"/>
        <v/>
      </c>
      <c r="EY110" s="73" t="str">
        <f t="shared" si="266"/>
        <v/>
      </c>
      <c r="FA110" s="71" t="str" cm="1">
        <f t="array" ref="FA110">IF($X110="", "", IFERROR(INDEX($BN110:$EY110, $EZ110, MATCH(FA$8, $BN$2:$EY$2, 0)), ""))</f>
        <v/>
      </c>
      <c r="FB110" s="72" t="str" cm="1">
        <f t="array" ref="FB110">IF($X110="", "", IFERROR(INDEX($BN110:$EY110, $EZ110, MATCH(FB$8, $BN$2:$EY$2, 0)), ""))</f>
        <v/>
      </c>
      <c r="FC110" s="72" t="str" cm="1">
        <f t="array" ref="FC110">IF($X110="", "", IFERROR(INDEX($BN110:$EY110, $EZ110, MATCH(FC$8, $BN$2:$EY$2, 0)), ""))</f>
        <v/>
      </c>
      <c r="FD110" s="72" t="str" cm="1">
        <f t="array" ref="FD110">IF($X110="", "", IFERROR(INDEX($BN110:$EY110, $EZ110, MATCH(FD$8, $BN$2:$EY$2, 0)), ""))</f>
        <v/>
      </c>
      <c r="FE110" s="72" t="str" cm="1">
        <f t="array" ref="FE110">IF($X110="", "", IFERROR(INDEX($BN110:$EY110, $EZ110, MATCH(FE$8, $BN$2:$EY$2, 0)), ""))</f>
        <v/>
      </c>
      <c r="FF110" s="72" t="str" cm="1">
        <f t="array" ref="FF110">IF($X110="", "", IFERROR(INDEX($BN110:$EY110, $EZ110, MATCH(FF$8, $BN$2:$EY$2, 0)), ""))</f>
        <v/>
      </c>
      <c r="FG110" s="72" t="str" cm="1">
        <f t="array" ref="FG110">IF($X110="", "", IFERROR(INDEX($BN110:$EY110, $EZ110, MATCH(FG$8, $BN$2:$EY$2, 0)), ""))</f>
        <v/>
      </c>
      <c r="FH110" s="72" t="str" cm="1">
        <f t="array" ref="FH110">IF($X110="", "", IFERROR(INDEX($BN110:$EY110, $EZ110, MATCH(FH$8, $BN$2:$EY$2, 0)), ""))</f>
        <v/>
      </c>
      <c r="FI110" s="72" t="str" cm="1">
        <f t="array" ref="FI110">IF($X110="", "", IFERROR(INDEX($BN110:$EY110, $EZ110, MATCH(FI$8, $BN$2:$EY$2, 0)), ""))</f>
        <v/>
      </c>
      <c r="FJ110" s="72" t="str" cm="1">
        <f t="array" ref="FJ110">IF($X110="", "", IFERROR(INDEX($BN110:$EY110, $EZ110, MATCH(FJ$8, $BN$2:$EY$2, 0)), ""))</f>
        <v/>
      </c>
      <c r="FK110" s="72" t="str" cm="1">
        <f t="array" ref="FK110">IF($X110="", "", IFERROR(INDEX($BN110:$EY110, $EZ110, MATCH(FK$8, $BN$2:$EY$2, 0)), ""))</f>
        <v/>
      </c>
      <c r="FL110" s="72" t="str" cm="1">
        <f t="array" ref="FL110">IF($X110="", "", IFERROR(INDEX($BN110:$EY110, $EZ110, MATCH(FL$8, $BN$2:$EY$2, 0)), ""))</f>
        <v/>
      </c>
      <c r="FM110" s="72" t="str" cm="1">
        <f t="array" ref="FM110">IF($X110="", "", IFERROR(INDEX($BN110:$EY110, $EZ110, MATCH(FM$8, $BN$2:$EY$2, 0)), ""))</f>
        <v/>
      </c>
      <c r="FN110" s="72" t="str" cm="1">
        <f t="array" ref="FN110">IF($X110="", "", IFERROR(INDEX($BN110:$EY110, $EZ110, MATCH(FN$8, $BN$2:$EY$2, 0)), ""))</f>
        <v/>
      </c>
      <c r="FO110" s="72" t="str" cm="1">
        <f t="array" ref="FO110">IF($X110="", "", IFERROR(INDEX($BN110:$EY110, $EZ110, MATCH(FO$8, $BN$2:$EY$2, 0)), ""))</f>
        <v/>
      </c>
      <c r="FP110" s="72" t="str" cm="1">
        <f t="array" ref="FP110">IF($X110="", "", IFERROR(INDEX($BN110:$EY110, $EZ110, MATCH(FP$8, $BN$2:$EY$2, 0)), ""))</f>
        <v/>
      </c>
      <c r="FQ110" s="72" t="str" cm="1">
        <f t="array" ref="FQ110">IF($X110="", "", IFERROR(INDEX($BN110:$EY110, $EZ110, MATCH(FQ$8, $BN$2:$EY$2, 0)), ""))</f>
        <v/>
      </c>
      <c r="FR110" s="72" t="str" cm="1">
        <f t="array" ref="FR110">IF($X110="", "", IFERROR(INDEX($BN110:$EY110, $EZ110, MATCH(FR$8, $BN$2:$EY$2, 0)), ""))</f>
        <v/>
      </c>
      <c r="FS110" s="72" t="str" cm="1">
        <f t="array" ref="FS110">IF($X110="", "", IFERROR(INDEX($BN110:$EY110, $EZ110, MATCH(FS$8, $BN$2:$EY$2, 0)), ""))</f>
        <v/>
      </c>
      <c r="FT110" s="72" t="str" cm="1">
        <f t="array" ref="FT110">IF($X110="", "", IFERROR(INDEX($BN110:$EY110, $EZ110, MATCH(FT$8, $BN$2:$EY$2, 0)), ""))</f>
        <v/>
      </c>
      <c r="FU110" s="72" t="str" cm="1">
        <f t="array" ref="FU110">IF($X110="", "", IFERROR(INDEX($BN110:$EY110, $EZ110, MATCH(FU$8, $BN$2:$EY$2, 0)), ""))</f>
        <v/>
      </c>
      <c r="FV110" s="72" t="str" cm="1">
        <f t="array" ref="FV110">IF($X110="", "", IFERROR(INDEX($BN110:$EY110, $EZ110, MATCH(FV$8, $BN$2:$EY$2, 0)), ""))</f>
        <v/>
      </c>
      <c r="FW110" s="72" t="str" cm="1">
        <f t="array" ref="FW110">IF($X110="", "", IFERROR(INDEX($BN110:$EY110, $EZ110, MATCH(FW$8, $BN$2:$EY$2, 0)), ""))</f>
        <v/>
      </c>
      <c r="FX110" s="72" t="str" cm="1">
        <f t="array" ref="FX110">IF($X110="", "", IFERROR(INDEX($BN110:$EY110, $EZ110, MATCH(FX$8, $BN$2:$EY$2, 0)), ""))</f>
        <v/>
      </c>
      <c r="FY110" s="72" t="str" cm="1">
        <f t="array" ref="FY110">IF($X110="", "", IFERROR(INDEX($BN110:$EY110, $EZ110, MATCH(FY$8, $BN$2:$EY$2, 0)), ""))</f>
        <v/>
      </c>
      <c r="FZ110" s="72" t="str" cm="1">
        <f t="array" ref="FZ110">IF($X110="", "", IFERROR(INDEX($BN110:$EY110, $EZ110, MATCH(FZ$8, $BN$2:$EY$2, 0)), ""))</f>
        <v/>
      </c>
      <c r="GA110" s="72" t="str" cm="1">
        <f t="array" ref="GA110">IF($X110="", "", IFERROR(INDEX($BN110:$EY110, $EZ110, MATCH(GA$8, $BN$2:$EY$2, 0)), ""))</f>
        <v/>
      </c>
      <c r="GB110" s="72" t="str" cm="1">
        <f t="array" ref="GB110">IF($X110="", "", IFERROR(INDEX($BN110:$EY110, $EZ110, MATCH(GB$8, $BN$2:$EY$2, 0)), ""))</f>
        <v/>
      </c>
      <c r="GC110" s="72" t="str" cm="1">
        <f t="array" ref="GC110">IF($X110="", "", IFERROR(INDEX($BN110:$EY110, $EZ110, MATCH(GC$8, $BN$2:$EY$2, 0)), ""))</f>
        <v/>
      </c>
      <c r="GD110" s="72" t="str" cm="1">
        <f t="array" ref="GD110">IF($X110="", "", IFERROR(INDEX($BN110:$EY110, $EZ110, MATCH(GD$8, $BN$2:$EY$2, 0)), ""))</f>
        <v/>
      </c>
      <c r="GE110" s="72" t="str" cm="1">
        <f t="array" ref="GE110">IF($X110="", "", IFERROR(INDEX($BN110:$EY110, $EZ110, MATCH(GE$8, $BN$2:$EY$2, 0)), ""))</f>
        <v/>
      </c>
      <c r="GF110" s="72" t="str" cm="1">
        <f t="array" ref="GF110">IF($X110="", "", IFERROR(INDEX($BN110:$EY110, $EZ110, MATCH(GF$8, $BN$2:$EY$2, 0)), ""))</f>
        <v/>
      </c>
      <c r="GG110" s="72" t="str" cm="1">
        <f t="array" ref="GG110">IF($X110="", "", IFERROR(INDEX($BN110:$EY110, $EZ110, MATCH(GG$8, $BN$2:$EY$2, 0)), ""))</f>
        <v/>
      </c>
      <c r="GH110" s="72" t="str" cm="1">
        <f t="array" ref="GH110">IF($X110="", "", IFERROR(INDEX($BN110:$EY110, $EZ110, MATCH(GH$8, $BN$2:$EY$2, 0)), ""))</f>
        <v/>
      </c>
      <c r="GI110" s="72" t="str" cm="1">
        <f t="array" ref="GI110">IF($X110="", "", IFERROR(INDEX($BN110:$EY110, $EZ110, MATCH(GI$8, $BN$2:$EY$2, 0)), ""))</f>
        <v/>
      </c>
      <c r="GJ110" s="72" t="str" cm="1">
        <f t="array" ref="GJ110">IF($X110="", "", IFERROR(INDEX($BN110:$EY110, $EZ110, MATCH(GJ$8, $BN$2:$EY$2, 0)), ""))</f>
        <v/>
      </c>
      <c r="GK110" s="72" t="str" cm="1">
        <f t="array" ref="GK110">IF($X110="", "", IFERROR(INDEX($BN110:$EY110, $EZ110, MATCH(GK$8, $BN$2:$EY$2, 0)), ""))</f>
        <v/>
      </c>
      <c r="GL110" s="72" t="str" cm="1">
        <f t="array" ref="GL110">IF($X110="", "", IFERROR(INDEX($BN110:$EY110, $EZ110, MATCH(GL$8, $BN$2:$EY$2, 0)), ""))</f>
        <v/>
      </c>
      <c r="GM110" s="72" t="str" cm="1">
        <f t="array" ref="GM110">IF($X110="", "", IFERROR(INDEX($BN110:$EY110, $EZ110, MATCH(GM$8, $BN$2:$EY$2, 0)), ""))</f>
        <v/>
      </c>
      <c r="GN110" s="72" t="str" cm="1">
        <f t="array" ref="GN110">IF($X110="", "", IFERROR(INDEX($BN110:$EY110, $EZ110, MATCH(GN$8, $BN$2:$EY$2, 0)), ""))</f>
        <v/>
      </c>
      <c r="GO110" s="72" t="str" cm="1">
        <f t="array" ref="GO110">IF($X110="", "", IFERROR(INDEX($BN110:$EY110, $EZ110, MATCH(GO$8, $BN$2:$EY$2, 0)), ""))</f>
        <v/>
      </c>
      <c r="GP110" s="72" t="str" cm="1">
        <f t="array" ref="GP110">IF($X110="", "", IFERROR(INDEX($BN110:$EY110, $EZ110, MATCH(GP$8, $BN$2:$EY$2, 0)), ""))</f>
        <v/>
      </c>
      <c r="GQ110" s="72" t="str" cm="1">
        <f t="array" ref="GQ110">IF($X110="", "", IFERROR(INDEX($BN110:$EY110, $EZ110, MATCH(GQ$8, $BN$2:$EY$2, 0)), ""))</f>
        <v/>
      </c>
      <c r="GR110" s="72" t="str" cm="1">
        <f t="array" ref="GR110">IF($X110="", "", IFERROR(INDEX($BN110:$EY110, $EZ110, MATCH(GR$8, $BN$2:$EY$2, 0)), ""))</f>
        <v/>
      </c>
      <c r="GS110" s="72" t="str" cm="1">
        <f t="array" ref="GS110">IF($X110="", "", IFERROR(INDEX($BN110:$EY110, $EZ110, MATCH(GS$8, $BN$2:$EY$2, 0)), ""))</f>
        <v/>
      </c>
      <c r="GT110" s="72" t="str" cm="1">
        <f t="array" ref="GT110">IF($X110="", "", IFERROR(INDEX($BN110:$EY110, $EZ110, MATCH(GT$8, $BN$2:$EY$2, 0)), ""))</f>
        <v/>
      </c>
      <c r="GU110" s="72" t="str" cm="1">
        <f t="array" ref="GU110">IF($X110="", "", IFERROR(INDEX($BN110:$EY110, $EZ110, MATCH(GU$8, $BN$2:$EY$2, 0)), ""))</f>
        <v/>
      </c>
      <c r="GV110" s="72" t="str" cm="1">
        <f t="array" ref="GV110">IF($X110="", "", IFERROR(INDEX($BN110:$EY110, $EZ110, MATCH(GV$8, $BN$2:$EY$2, 0)), ""))</f>
        <v/>
      </c>
      <c r="GW110" s="72" t="str" cm="1">
        <f t="array" ref="GW110">IF($X110="", "", IFERROR(INDEX($BN110:$EY110, $EZ110, MATCH(GW$8, $BN$2:$EY$2, 0)), ""))</f>
        <v/>
      </c>
      <c r="GX110" s="72" t="str" cm="1">
        <f t="array" ref="GX110">IF($X110="", "", IFERROR(INDEX($BN110:$EY110, $EZ110, MATCH(GX$8, $BN$2:$EY$2, 0)), ""))</f>
        <v/>
      </c>
      <c r="GY110" s="72" t="str" cm="1">
        <f t="array" ref="GY110">IF($X110="", "", IFERROR(INDEX($BN110:$EY110, $EZ110, MATCH(GY$8, $BN$2:$EY$2, 0)), ""))</f>
        <v/>
      </c>
      <c r="GZ110" s="72" t="str" cm="1">
        <f t="array" ref="GZ110">IF($X110="", "", IFERROR(INDEX($BN110:$EY110, $EZ110, MATCH(GZ$8, $BN$2:$EY$2, 0)), ""))</f>
        <v/>
      </c>
      <c r="HA110" s="72" t="str" cm="1">
        <f t="array" ref="HA110">IF($X110="", "", IFERROR(INDEX($BN110:$EY110, $EZ110, MATCH(HA$8, $BN$2:$EY$2, 0)), ""))</f>
        <v/>
      </c>
      <c r="HB110" s="72" t="str" cm="1">
        <f t="array" ref="HB110">IF($X110="", "", IFERROR(INDEX($BN110:$EY110, $EZ110, MATCH(HB$8, $BN$2:$EY$2, 0)), ""))</f>
        <v/>
      </c>
      <c r="HC110" s="72" t="str" cm="1">
        <f t="array" ref="HC110">IF($X110="", "", IFERROR(INDEX($BN110:$EY110, $EZ110, MATCH(HC$8, $BN$2:$EY$2, 0)), ""))</f>
        <v/>
      </c>
      <c r="HD110" s="72" t="str" cm="1">
        <f t="array" ref="HD110">IF($X110="", "", IFERROR(INDEX($BN110:$EY110, $EZ110, MATCH(HD$8, $BN$2:$EY$2, 0)), ""))</f>
        <v/>
      </c>
      <c r="HE110" s="72" t="str" cm="1">
        <f t="array" ref="HE110">IF($X110="", "", IFERROR(INDEX($BN110:$EY110, $EZ110, MATCH(HE$8, $BN$2:$EY$2, 0)), ""))</f>
        <v/>
      </c>
      <c r="HF110" s="72" t="str" cm="1">
        <f t="array" ref="HF110">IF($X110="", "", IFERROR(INDEX($BN110:$EY110, $EZ110, MATCH(HF$8, $BN$2:$EY$2, 0)), ""))</f>
        <v/>
      </c>
      <c r="HG110" s="72" t="str" cm="1">
        <f t="array" ref="HG110">IF($X110="", "", IFERROR(INDEX($BN110:$EY110, $EZ110, MATCH(HG$8, $BN$2:$EY$2, 0)), ""))</f>
        <v/>
      </c>
      <c r="HH110" s="72" t="str" cm="1">
        <f t="array" ref="HH110">IF($X110="", "", IFERROR(INDEX($BN110:$EY110, $EZ110, MATCH(HH$8, $BN$2:$EY$2, 0)), ""))</f>
        <v/>
      </c>
      <c r="HI110" s="72" t="str" cm="1">
        <f t="array" ref="HI110">IF($X110="", "", IFERROR(INDEX($BN110:$EY110, $EZ110, MATCH(HI$8, $BN$2:$EY$2, 0)), ""))</f>
        <v/>
      </c>
      <c r="HJ110" s="72" t="str" cm="1">
        <f t="array" ref="HJ110">IF($X110="", "", IFERROR(INDEX($BN110:$EY110, $EZ110, MATCH(HJ$8, $BN$2:$EY$2, 0)), ""))</f>
        <v/>
      </c>
      <c r="HK110" s="72" t="str" cm="1">
        <f t="array" ref="HK110">IF($X110="", "", IFERROR(INDEX($BN110:$EY110, $EZ110, MATCH(HK$8, $BN$2:$EY$2, 0)), ""))</f>
        <v/>
      </c>
      <c r="HL110" s="72" t="str" cm="1">
        <f t="array" ref="HL110">IF($X110="", "", IFERROR(INDEX($BN110:$EY110, $EZ110, MATCH(HL$8, $BN$2:$EY$2, 0)), ""))</f>
        <v/>
      </c>
      <c r="HM110" s="72" t="str" cm="1">
        <f t="array" ref="HM110">IF($X110="", "", IFERROR(INDEX($BN110:$EY110, $EZ110, MATCH(HM$8, $BN$2:$EY$2, 0)), ""))</f>
        <v/>
      </c>
      <c r="HN110" s="72" t="str" cm="1">
        <f t="array" ref="HN110">IF($X110="", "", IFERROR(INDEX($BN110:$EY110, $EZ110, MATCH(HN$8, $BN$2:$EY$2, 0)), ""))</f>
        <v/>
      </c>
      <c r="HO110" s="72" t="str" cm="1">
        <f t="array" ref="HO110">IF($X110="", "", IFERROR(INDEX($BN110:$EY110, $EZ110, MATCH(HO$8, $BN$2:$EY$2, 0)), ""))</f>
        <v/>
      </c>
      <c r="HP110" s="72" t="str" cm="1">
        <f t="array" ref="HP110">IF($X110="", "", IFERROR(INDEX($BN110:$EY110, $EZ110, MATCH(HP$8, $BN$2:$EY$2, 0)), ""))</f>
        <v/>
      </c>
      <c r="HQ110" s="72" t="str" cm="1">
        <f t="array" ref="HQ110">IF($X110="", "", IFERROR(INDEX($BN110:$EY110, $EZ110, MATCH(HQ$8, $BN$2:$EY$2, 0)), ""))</f>
        <v/>
      </c>
      <c r="HR110" s="73" t="str" cm="1">
        <f t="array" ref="HR110">IF($X110="", "", IFERROR(INDEX($BN110:$EY110, $EZ110, MATCH(HR$8, $BN$2:$EY$2, 0)), ""))</f>
        <v/>
      </c>
      <c r="HT110" s="7" t="str" cm="1">
        <f t="array" ref="HT110">IFERROR(INDEX($FA$6:$HR$6, $HS$6, MATCH(MIN($FA110:$HR110), $FA110:$HR110, 0)), "")</f>
        <v/>
      </c>
      <c r="HV110" s="7" t="str" cm="1">
        <f t="array" ref="HV110">IFERROR(INDEX(Trainers!$I$11:$I$20, MATCH(IFERROR(INDEX($FA$7:$HR$7, $HS$6, MATCH(MIN($FA110:$HR110), $FA110:$HR110, 0)), ""), Trainers!$AB$11:$AB$20, 0)), "")</f>
        <v/>
      </c>
      <c r="HX110" s="49" t="str">
        <f t="shared" si="285"/>
        <v/>
      </c>
      <c r="HY110" s="51" t="str">
        <f t="shared" si="286"/>
        <v/>
      </c>
      <c r="HZ110" s="49" t="str">
        <f t="shared" si="287"/>
        <v/>
      </c>
      <c r="IA110" s="51" t="str">
        <f t="shared" si="288"/>
        <v/>
      </c>
      <c r="IB110" s="49" t="str">
        <f t="shared" si="287"/>
        <v/>
      </c>
      <c r="IC110" s="51" t="str">
        <f t="shared" si="288"/>
        <v/>
      </c>
      <c r="ID110" s="49" t="str">
        <f t="shared" si="287"/>
        <v/>
      </c>
      <c r="IE110" s="51" t="str">
        <f t="shared" si="288"/>
        <v/>
      </c>
      <c r="IF110" s="49" t="str">
        <f t="shared" si="287"/>
        <v/>
      </c>
      <c r="IG110" s="51" t="str">
        <f t="shared" si="288"/>
        <v/>
      </c>
      <c r="IH110" s="49" t="str">
        <f t="shared" si="287"/>
        <v/>
      </c>
      <c r="II110" s="51" t="str">
        <f t="shared" si="288"/>
        <v/>
      </c>
      <c r="IJ110" s="49" t="str">
        <f t="shared" si="287"/>
        <v/>
      </c>
      <c r="IK110" s="51" t="str">
        <f t="shared" si="288"/>
        <v/>
      </c>
      <c r="IL110" s="49" t="str">
        <f t="shared" si="287"/>
        <v/>
      </c>
      <c r="IM110" s="51" t="str">
        <f t="shared" si="288"/>
        <v/>
      </c>
      <c r="IN110" s="49" t="str">
        <f t="shared" si="287"/>
        <v/>
      </c>
      <c r="IO110" s="51" t="str">
        <f t="shared" si="288"/>
        <v/>
      </c>
      <c r="IP110" s="49" t="str">
        <f t="shared" si="287"/>
        <v/>
      </c>
      <c r="IQ110" s="51" t="str">
        <f t="shared" si="284"/>
        <v/>
      </c>
      <c r="IS110" s="49" t="str" cm="1">
        <f t="array" ref="IS110">IF($X110="", "", IFERROR(INDEX($HX$3:$IQ$3, $IR$3, MATCH(IS$10, $HX110:$IQ110, 0)), ""))</f>
        <v/>
      </c>
      <c r="IT110" s="50" t="str" cm="1">
        <f t="array" ref="IT110">IF($X110="", "", IFERROR(INDEX($HX$3:$IQ$3, $IR$3, MATCH(IT$10, $HX110:$IQ110, 0)), ""))</f>
        <v/>
      </c>
      <c r="IU110" s="50" t="str" cm="1">
        <f t="array" ref="IU110">IF($X110="", "", IFERROR(INDEX($HX$3:$IQ$3, $IR$3, MATCH(IU$10, $HX110:$IQ110, 0)), ""))</f>
        <v/>
      </c>
      <c r="IV110" s="7" t="str">
        <f t="shared" si="269"/>
        <v/>
      </c>
      <c r="IX110" s="7" t="str">
        <f t="shared" si="270"/>
        <v/>
      </c>
      <c r="IZ110" s="7" t="str">
        <f>IF($BL110="", "", IFERROR(INDEX(Trainers!$AB$11:$AB$20, MATCH($BL110, Trainers!$I$11:$I$20, 0)), ""))</f>
        <v/>
      </c>
      <c r="JA110" s="79" t="str">
        <f t="shared" si="271"/>
        <v/>
      </c>
      <c r="JB110" s="7" t="str" cm="1">
        <f t="array" ref="JB110">IFERROR(INDEX($BN$7:$EY$7, $BM$7, MATCH(CONCATENATE($IZ110, " - ", $BJ110), $BN$2:$EY$2, 0)), "")</f>
        <v/>
      </c>
      <c r="JC110" s="7" t="str">
        <f t="shared" si="272"/>
        <v/>
      </c>
      <c r="JE110" s="7" t="str">
        <f>IF($HV110="", "", IFERROR(INDEX(Trainers!$AB$11:$AB$20, MATCH($HV110, Trainers!$I$11:$I$20, 0)), ""))</f>
        <v/>
      </c>
      <c r="JF110" s="79" t="str" cm="1">
        <f t="array" ref="JF110">IF(IFERROR(INDEX($F110:$L110, $Y110, MATCH($HT110, $F$9:$L$9, 0)), "")="", "", IFERROR(INDEX($F110:$L110, $Y110, MATCH($HT110, $F$9:$L$9, 0)), ""))</f>
        <v/>
      </c>
      <c r="JG110" s="7" t="str" cm="1">
        <f t="array" ref="JG110">IFERROR(INDEX($BN$7:$EY$7, $BM$7, MATCH(CONCATENATE($JE110, " - ", $HT110), $BN$2:$EY$2, 0)), "")</f>
        <v/>
      </c>
      <c r="JH110" s="7" t="str">
        <f t="shared" si="273"/>
        <v/>
      </c>
    </row>
    <row r="111" spans="1:268" x14ac:dyDescent="0.25">
      <c r="A111" s="2"/>
      <c r="B111" s="2"/>
      <c r="C111" s="2"/>
      <c r="D111" s="2"/>
      <c r="E111" s="2"/>
      <c r="F111" s="2"/>
      <c r="G111" s="2"/>
      <c r="H111" s="2"/>
      <c r="I111" s="2"/>
      <c r="J111" s="2"/>
      <c r="K111" s="2"/>
      <c r="L111" s="2"/>
      <c r="M111" s="2"/>
      <c r="N111" s="2"/>
      <c r="O111" s="2"/>
      <c r="P111" s="62"/>
      <c r="Q111" s="62"/>
      <c r="R111" s="62"/>
    </row>
    <row r="112" spans="1:268" ht="15" hidden="1" customHeight="1" x14ac:dyDescent="0.25"/>
    <row r="113" ht="15" hidden="1" customHeight="1" x14ac:dyDescent="0.25"/>
    <row r="114" ht="15" hidden="1" customHeight="1" x14ac:dyDescent="0.25"/>
    <row r="115" ht="15" hidden="1" customHeight="1" x14ac:dyDescent="0.25"/>
    <row r="116" ht="15" hidden="1" customHeight="1" x14ac:dyDescent="0.25"/>
  </sheetData>
  <sheetProtection algorithmName="SHA-512" hashValue="uGi8O8Jv53GD/KfwkLVKIsq/3jl/kd0bUkK8IiY/B7TU60HLnNNzEYmOiRn57CY6FmpdkmPIqbb8oXUm+n1a7A==" saltValue="Oe7GI/QRXGrRTjMjDSp2BA==" spinCount="100000" sheet="1" objects="1" scenarios="1" sort="0" autoFilter="0"/>
  <autoFilter ref="B10:L110" xr:uid="{A9934551-8508-4C5B-A291-5E5724088A01}"/>
  <mergeCells count="26">
    <mergeCell ref="N2:N6"/>
    <mergeCell ref="B2:D3"/>
    <mergeCell ref="Q3:Q10"/>
    <mergeCell ref="B4:D4"/>
    <mergeCell ref="IZ8:JC8"/>
    <mergeCell ref="DG9:DH9"/>
    <mergeCell ref="DP9:DQ9"/>
    <mergeCell ref="DY9:DZ9"/>
    <mergeCell ref="EH9:EI9"/>
    <mergeCell ref="EQ9:ER9"/>
    <mergeCell ref="IL9:IM9"/>
    <mergeCell ref="IN9:IO9"/>
    <mergeCell ref="IP9:IQ9"/>
    <mergeCell ref="HZ9:IA9"/>
    <mergeCell ref="IB9:IC9"/>
    <mergeCell ref="ID9:IE9"/>
    <mergeCell ref="IF9:IG9"/>
    <mergeCell ref="JE8:JH8"/>
    <mergeCell ref="BN9:BO9"/>
    <mergeCell ref="BW9:BX9"/>
    <mergeCell ref="CF9:CG9"/>
    <mergeCell ref="CO9:CP9"/>
    <mergeCell ref="CX9:CY9"/>
    <mergeCell ref="HX9:HY9"/>
    <mergeCell ref="IH9:II9"/>
    <mergeCell ref="IJ9:IK9"/>
  </mergeCells>
  <conditionalFormatting sqref="B6:L6">
    <cfRule type="expression" dxfId="23" priority="5">
      <formula>NOT(B$6="")</formula>
    </cfRule>
  </conditionalFormatting>
  <conditionalFormatting sqref="B7:L7">
    <cfRule type="expression" dxfId="22" priority="4">
      <formula>NOT(B$7="")</formula>
    </cfRule>
  </conditionalFormatting>
  <conditionalFormatting sqref="B11:L110">
    <cfRule type="expression" dxfId="21" priority="6">
      <formula>Z11=$X$7</formula>
    </cfRule>
    <cfRule type="expression" dxfId="20" priority="7">
      <formula>Z11=$X$6</formula>
    </cfRule>
  </conditionalFormatting>
  <conditionalFormatting sqref="E11:L110">
    <cfRule type="colorScale" priority="2">
      <colorScale>
        <cfvo type="min"/>
        <cfvo type="percentile" val="50"/>
        <cfvo type="max"/>
        <color rgb="FFF8696B"/>
        <color rgb="FFFFEB84"/>
        <color rgb="FF63BE7B"/>
      </colorScale>
    </cfRule>
  </conditionalFormatting>
  <conditionalFormatting sqref="N11:N110">
    <cfRule type="colorScale" priority="1">
      <colorScale>
        <cfvo type="min"/>
        <cfvo type="percentile" val="50"/>
        <cfvo type="max"/>
        <color rgb="FFF8696B"/>
        <color rgb="FFFFEB84"/>
        <color rgb="FF63BE7B"/>
      </colorScale>
    </cfRule>
  </conditionalFormatting>
  <dataValidations count="3">
    <dataValidation type="list" allowBlank="1" showInputMessage="1" showErrorMessage="1" sqref="D11:D110" xr:uid="{2C319AB5-574C-421F-8399-C132453D960C}">
      <formula1>V$10:V$30</formula1>
    </dataValidation>
    <dataValidation type="list" allowBlank="1" showInputMessage="1" showErrorMessage="1" sqref="C11:C110" xr:uid="{144CCF08-0EE3-4A10-B9F7-C20BB9C44151}">
      <formula1>U$10:U$20</formula1>
    </dataValidation>
    <dataValidation type="list" errorStyle="information" allowBlank="1" showInputMessage="1" sqref="Z3:AJ3" xr:uid="{2E3520A6-9D13-45D7-83E9-8FD5E2CAA1FF}">
      <formula1>$X$1:$X$3</formula1>
    </dataValidation>
  </dataValidations>
  <pageMargins left="0.7" right="0.7" top="0.75" bottom="0.75" header="0.3" footer="0.3"/>
  <pageSetup paperSize="9" scale="88"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A265-486B-4B38-9F57-841C7954DF21}">
  <sheetPr>
    <tabColor rgb="FF0070C0"/>
  </sheetPr>
  <dimension ref="A1:AN80"/>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7" width="11.42578125" style="1" customWidth="1"/>
    <col min="8" max="8" width="2.85546875" style="1" customWidth="1"/>
    <col min="9" max="9" width="14.28515625" style="1" customWidth="1"/>
    <col min="10" max="11" width="2.85546875" style="1" customWidth="1"/>
    <col min="12" max="12" width="28.5703125" style="1" customWidth="1"/>
    <col min="13" max="13" width="2.85546875" style="1" customWidth="1"/>
    <col min="14" max="14" width="9.140625" style="1" hidden="1" customWidth="1"/>
    <col min="15" max="15" width="2.85546875" style="1" hidden="1" customWidth="1"/>
    <col min="16" max="17" width="9.140625" style="1" hidden="1" customWidth="1"/>
    <col min="18" max="18" width="2.85546875" style="1" hidden="1" customWidth="1"/>
    <col min="19" max="19" width="9.140625" style="1" hidden="1" customWidth="1"/>
    <col min="20" max="20" width="2.85546875" style="1" hidden="1" customWidth="1"/>
    <col min="21" max="26" width="9.140625" style="1" hidden="1" customWidth="1"/>
    <col min="27" max="27" width="2.85546875" style="1" hidden="1" customWidth="1"/>
    <col min="28" max="28" width="9.140625" style="1" hidden="1" customWidth="1"/>
    <col min="29" max="29" width="2.85546875" style="1" hidden="1" customWidth="1"/>
    <col min="30" max="30" width="9.140625" style="1" hidden="1" customWidth="1"/>
    <col min="31" max="39" width="8.5703125" style="1" hidden="1" customWidth="1"/>
    <col min="40" max="40" width="2.85546875" style="1" hidden="1" customWidth="1"/>
    <col min="41" max="16384" width="9.140625" style="1" hidden="1"/>
  </cols>
  <sheetData>
    <row r="1" spans="1:39" x14ac:dyDescent="0.25">
      <c r="A1" s="2"/>
      <c r="B1" s="2"/>
      <c r="C1" s="2"/>
      <c r="D1" s="2"/>
      <c r="E1" s="2"/>
      <c r="F1" s="2"/>
      <c r="G1" s="2"/>
      <c r="H1" s="2"/>
      <c r="I1" s="2"/>
      <c r="J1" s="2"/>
      <c r="K1" s="62"/>
      <c r="L1" s="62"/>
      <c r="M1" s="62"/>
    </row>
    <row r="2" spans="1:39" x14ac:dyDescent="0.25">
      <c r="A2" s="2"/>
      <c r="B2" s="213" t="s">
        <v>49</v>
      </c>
      <c r="C2" s="214"/>
      <c r="D2" s="215"/>
      <c r="E2" s="2"/>
      <c r="F2" s="2"/>
      <c r="G2" s="2"/>
      <c r="H2" s="2"/>
      <c r="I2" s="2"/>
      <c r="J2" s="2"/>
      <c r="K2" s="62"/>
      <c r="L2" s="61" t="s">
        <v>50</v>
      </c>
      <c r="M2" s="62"/>
      <c r="P2" s="6" t="s">
        <v>7</v>
      </c>
      <c r="S2" s="6" t="s">
        <v>6</v>
      </c>
      <c r="U2" s="46" t="s">
        <v>1</v>
      </c>
      <c r="V2" s="47" t="s">
        <v>1</v>
      </c>
      <c r="W2" s="47" t="s">
        <v>1</v>
      </c>
      <c r="X2" s="47" t="s">
        <v>1</v>
      </c>
      <c r="Y2" s="47" t="s">
        <v>1</v>
      </c>
      <c r="Z2" s="48" t="s">
        <v>1</v>
      </c>
    </row>
    <row r="3" spans="1:39" x14ac:dyDescent="0.25">
      <c r="A3" s="2"/>
      <c r="B3" s="216"/>
      <c r="C3" s="217"/>
      <c r="D3" s="218"/>
      <c r="E3" s="2"/>
      <c r="F3" s="2"/>
      <c r="G3" s="2"/>
      <c r="H3" s="2"/>
      <c r="I3" s="2"/>
      <c r="J3" s="2"/>
      <c r="K3" s="62"/>
      <c r="L3" s="205" t="s">
        <v>52</v>
      </c>
      <c r="M3" s="62"/>
      <c r="P3" s="7" t="s">
        <v>8</v>
      </c>
      <c r="S3" s="7" t="s">
        <v>0</v>
      </c>
      <c r="U3" s="49" t="s">
        <v>0</v>
      </c>
      <c r="V3" s="50" t="s">
        <v>0</v>
      </c>
      <c r="W3" s="50" t="s">
        <v>0</v>
      </c>
      <c r="X3" s="50" t="s">
        <v>0</v>
      </c>
      <c r="Y3" s="50" t="s">
        <v>0</v>
      </c>
      <c r="Z3" s="51" t="s">
        <v>0</v>
      </c>
    </row>
    <row r="4" spans="1:39" x14ac:dyDescent="0.25">
      <c r="A4" s="2"/>
      <c r="B4" s="203" t="str">
        <f>IF('Intro &amp; Setup'!$B$17="", "", 'Intro &amp; Setup'!$B$17)</f>
        <v/>
      </c>
      <c r="C4" s="203"/>
      <c r="D4" s="203"/>
      <c r="E4" s="2"/>
      <c r="F4" s="2"/>
      <c r="G4" s="2"/>
      <c r="H4" s="2"/>
      <c r="I4" s="2"/>
      <c r="J4" s="2"/>
      <c r="K4" s="62"/>
      <c r="L4" s="206"/>
      <c r="M4" s="62"/>
    </row>
    <row r="5" spans="1:39" x14ac:dyDescent="0.25">
      <c r="A5" s="2"/>
      <c r="B5" s="2"/>
      <c r="C5" s="2"/>
      <c r="D5" s="2"/>
      <c r="E5" s="2"/>
      <c r="F5" s="2"/>
      <c r="G5" s="2"/>
      <c r="H5" s="2"/>
      <c r="I5" s="2"/>
      <c r="J5" s="2"/>
      <c r="K5" s="62"/>
      <c r="L5" s="206"/>
      <c r="M5" s="62"/>
      <c r="U5" s="29" t="s">
        <v>5</v>
      </c>
      <c r="V5" s="30" t="s">
        <v>5</v>
      </c>
      <c r="W5" s="30" t="s">
        <v>5</v>
      </c>
      <c r="X5" s="30" t="s">
        <v>5</v>
      </c>
      <c r="Y5" s="30" t="s">
        <v>5</v>
      </c>
      <c r="Z5" s="31" t="s">
        <v>5</v>
      </c>
    </row>
    <row r="6" spans="1:39" x14ac:dyDescent="0.25">
      <c r="A6" s="2"/>
      <c r="B6" s="9" t="str">
        <f t="shared" ref="B6:G7" si="0">IF(U6=0, "", IF(U2="", "", U2))</f>
        <v/>
      </c>
      <c r="C6" s="9" t="str">
        <f t="shared" si="0"/>
        <v/>
      </c>
      <c r="D6" s="9" t="str">
        <f t="shared" si="0"/>
        <v/>
      </c>
      <c r="E6" s="9" t="str">
        <f t="shared" si="0"/>
        <v/>
      </c>
      <c r="F6" s="9" t="str">
        <f t="shared" si="0"/>
        <v/>
      </c>
      <c r="G6" s="9" t="str">
        <f t="shared" si="0"/>
        <v/>
      </c>
      <c r="H6" s="2"/>
      <c r="I6" s="2"/>
      <c r="J6" s="2"/>
      <c r="K6" s="62"/>
      <c r="L6" s="206"/>
      <c r="M6" s="62"/>
      <c r="S6" s="6" t="s">
        <v>3</v>
      </c>
      <c r="U6" s="5">
        <f t="shared" ref="U6:Z7" si="1">COUNTIF(U$11:U$20, $S6)</f>
        <v>0</v>
      </c>
      <c r="V6" s="5">
        <f t="shared" si="1"/>
        <v>0</v>
      </c>
      <c r="W6" s="5">
        <f t="shared" si="1"/>
        <v>0</v>
      </c>
      <c r="X6" s="5">
        <f t="shared" si="1"/>
        <v>0</v>
      </c>
      <c r="Y6" s="5">
        <f t="shared" si="1"/>
        <v>0</v>
      </c>
      <c r="Z6" s="5">
        <f t="shared" si="1"/>
        <v>0</v>
      </c>
    </row>
    <row r="7" spans="1:39" x14ac:dyDescent="0.25">
      <c r="A7" s="2"/>
      <c r="B7" s="9" t="str">
        <f t="shared" si="0"/>
        <v/>
      </c>
      <c r="C7" s="9" t="str">
        <f t="shared" si="0"/>
        <v/>
      </c>
      <c r="D7" s="9" t="str">
        <f t="shared" si="0"/>
        <v/>
      </c>
      <c r="E7" s="9" t="str">
        <f t="shared" si="0"/>
        <v/>
      </c>
      <c r="F7" s="9" t="str">
        <f t="shared" si="0"/>
        <v/>
      </c>
      <c r="G7" s="9" t="str">
        <f t="shared" si="0"/>
        <v/>
      </c>
      <c r="H7" s="2"/>
      <c r="I7" s="2"/>
      <c r="J7" s="2"/>
      <c r="K7" s="62"/>
      <c r="L7" s="206"/>
      <c r="M7" s="62"/>
      <c r="S7" s="7" t="s">
        <v>4</v>
      </c>
      <c r="U7" s="5">
        <f t="shared" si="1"/>
        <v>0</v>
      </c>
      <c r="V7" s="5">
        <f t="shared" si="1"/>
        <v>0</v>
      </c>
      <c r="W7" s="5">
        <f t="shared" si="1"/>
        <v>0</v>
      </c>
      <c r="X7" s="5">
        <f t="shared" si="1"/>
        <v>0</v>
      </c>
      <c r="Y7" s="5">
        <f t="shared" si="1"/>
        <v>0</v>
      </c>
      <c r="Z7" s="5">
        <f t="shared" si="1"/>
        <v>0</v>
      </c>
    </row>
    <row r="8" spans="1:39" x14ac:dyDescent="0.25">
      <c r="A8" s="2"/>
      <c r="B8" s="3" t="s">
        <v>45</v>
      </c>
      <c r="C8" s="3" t="s">
        <v>44</v>
      </c>
      <c r="D8" s="3" t="s">
        <v>45</v>
      </c>
      <c r="E8" s="3" t="s">
        <v>48</v>
      </c>
      <c r="F8" s="3" t="s">
        <v>47</v>
      </c>
      <c r="G8" s="3" t="s">
        <v>45</v>
      </c>
      <c r="H8" s="2"/>
      <c r="I8" s="2"/>
      <c r="J8" s="2"/>
      <c r="K8" s="62"/>
      <c r="L8" s="206"/>
      <c r="M8" s="62"/>
    </row>
    <row r="9" spans="1:39" x14ac:dyDescent="0.25">
      <c r="A9" s="2"/>
      <c r="B9" s="10" t="s">
        <v>44</v>
      </c>
      <c r="C9" s="11" t="s">
        <v>46</v>
      </c>
      <c r="D9" s="11" t="s">
        <v>48</v>
      </c>
      <c r="E9" s="11" t="s">
        <v>46</v>
      </c>
      <c r="F9" s="11" t="s">
        <v>46</v>
      </c>
      <c r="G9" s="12" t="s">
        <v>32</v>
      </c>
      <c r="H9" s="2"/>
      <c r="I9" s="35" t="s">
        <v>42</v>
      </c>
      <c r="J9" s="2"/>
      <c r="K9" s="62"/>
      <c r="L9" s="206"/>
      <c r="M9" s="62"/>
      <c r="P9" s="4" t="str">
        <f>B$9</f>
        <v>Primary Skill</v>
      </c>
      <c r="Q9" s="4" t="str">
        <f>D$9</f>
        <v>Second Skill</v>
      </c>
    </row>
    <row r="10" spans="1:39" x14ac:dyDescent="0.25">
      <c r="A10" s="2"/>
      <c r="B10" s="13"/>
      <c r="C10" s="14"/>
      <c r="D10" s="14"/>
      <c r="E10" s="14"/>
      <c r="F10" s="14"/>
      <c r="G10" s="15"/>
      <c r="H10" s="2"/>
      <c r="I10" s="36" t="s">
        <v>43</v>
      </c>
      <c r="J10" s="2"/>
      <c r="K10" s="62"/>
      <c r="L10" s="207"/>
      <c r="M10" s="62"/>
      <c r="P10" s="5"/>
      <c r="Q10" s="5"/>
      <c r="S10" s="4" t="s">
        <v>2</v>
      </c>
      <c r="U10" s="4" t="str">
        <f t="shared" ref="U10:Z10" si="2">B$9</f>
        <v>Primary Skill</v>
      </c>
      <c r="V10" s="4" t="str">
        <f t="shared" si="2"/>
        <v>To Level</v>
      </c>
      <c r="W10" s="4" t="str">
        <f t="shared" si="2"/>
        <v>Second Skill</v>
      </c>
      <c r="X10" s="4" t="str">
        <f t="shared" si="2"/>
        <v>To Level</v>
      </c>
      <c r="Y10" s="4" t="str">
        <f t="shared" si="2"/>
        <v>To Level</v>
      </c>
      <c r="Z10" s="4" t="str">
        <f t="shared" si="2"/>
        <v>Level</v>
      </c>
    </row>
    <row r="11" spans="1:39" x14ac:dyDescent="0.25">
      <c r="A11" s="2"/>
      <c r="B11" s="58"/>
      <c r="C11" s="18"/>
      <c r="D11" s="17"/>
      <c r="E11" s="18"/>
      <c r="F11" s="18"/>
      <c r="G11" s="19"/>
      <c r="H11" s="2"/>
      <c r="I11" s="40" t="str">
        <f>IF(OR($B11="",$D11="",$G11=""),"",CONCATENATE("T", $G11, " ", LEFT(PROPER($B11), 2), LEFT(PROPER($D11), 2)))</f>
        <v/>
      </c>
      <c r="J11" s="2"/>
      <c r="K11" s="62"/>
      <c r="L11" s="62"/>
      <c r="M11" s="62"/>
      <c r="P11" s="6" t="str">
        <f>IF('Intro &amp; Setup'!$AK23="", "", 'Intro &amp; Setup'!$AK23)</f>
        <v>TAC</v>
      </c>
      <c r="Q11" s="6" t="str">
        <f>IF('Intro &amp; Setup'!$AK23="", "", 'Intro &amp; Setup'!$AK23)</f>
        <v>TAC</v>
      </c>
      <c r="S11" s="6" t="str">
        <f>IF(COUNTIF($B11:$G11, "")=6, "", "X")</f>
        <v/>
      </c>
      <c r="U11" s="6" t="str">
        <f t="shared" ref="U11:U20" si="3">IF($S11="", "", IF(AND(U$5="X", B11=""), $S$6, IF(AND(NOT(B11=""), COUNTIF(P$11:P$17, B11)=0), $S$7, "")))</f>
        <v/>
      </c>
      <c r="V11" s="6" t="str">
        <f t="shared" ref="V11:V20" si="4">IF($S11="", "", IF(AND(V$5="X", C11=""), $S$6, IF(AND(NOT(C11=""), ISNUMBER(C11)=FALSE), $S$7, "")))</f>
        <v/>
      </c>
      <c r="W11" s="6" t="str">
        <f t="shared" ref="W11:W20" si="5">IF($S11="", "", IF(AND(W$5="X", D11=""), $S$6, IF(AND(NOT(D11=""), COUNTIF(Q$11:Q$17, D11)=0), $S$7, "")))</f>
        <v/>
      </c>
      <c r="X11" s="6" t="str">
        <f t="shared" ref="X11:X20" si="6">IF($S11="", "", IF(AND(X$5="X", E11=""), $S$6, IF(AND(NOT(E11=""), ISNUMBER(E11)=FALSE), $S$7, "")))</f>
        <v/>
      </c>
      <c r="Y11" s="6" t="str">
        <f t="shared" ref="Y11:Y20" si="7">IF($S11="", "", IF(AND(Y$5="X", F11=""), $S$6, IF(AND(NOT(F11=""), ISNUMBER(F11)=FALSE), $S$7, "")))</f>
        <v/>
      </c>
      <c r="Z11" s="6" t="str">
        <f t="shared" ref="Z11:Z20" si="8">IF($S11="", "", IF(AND(Z$5="X", G11=""), $S$6, IF(AND(NOT(G11=""), ISNUMBER(G11)=FALSE), $S$7, "")))</f>
        <v/>
      </c>
      <c r="AB11" s="6">
        <v>1</v>
      </c>
      <c r="AE11" s="6" t="str">
        <f>$P$11</f>
        <v>TAC</v>
      </c>
      <c r="AF11" s="6">
        <v>1</v>
      </c>
      <c r="AG11" s="6">
        <f>IF(IFERROR(INDEX($B$11:$B$20, MATCH($AF11, $AB$11:$AB$20, 0)), "")=$AE11, 100, 0)</f>
        <v>0</v>
      </c>
      <c r="AH11" s="6">
        <f>IF(IFERROR(INDEX($D$11:$D$20, MATCH($AF11, $AB$11:$AB$20, 0)), "")=$AE11, 10, 0)</f>
        <v>0</v>
      </c>
      <c r="AI11" s="6">
        <f>IF(IFERROR(INDEX($S$11:$S$20, MATCH($AF11, $AB$11:$AB$20, 0)), "")="", 0, 1)</f>
        <v>0</v>
      </c>
      <c r="AJ11" s="6">
        <f>SUM($AG11:$AI11)</f>
        <v>0</v>
      </c>
      <c r="AK11" s="6" t="str">
        <f>IF($AJ11=0, "", $AJ11)</f>
        <v/>
      </c>
      <c r="AL11" s="6" t="str">
        <f>CONCATENATE($AF11, " - ", $AE11)</f>
        <v>1 - TAC</v>
      </c>
      <c r="AM11" s="6" t="str">
        <f>IF($AK11="", "", COUNTIF($AK$11:$AK$80, "&gt;"&amp;$AK11)+1+COUNTIF($AK$11:$AK11, $AK11)-1)</f>
        <v/>
      </c>
    </row>
    <row r="12" spans="1:39" x14ac:dyDescent="0.25">
      <c r="A12" s="2"/>
      <c r="B12" s="59"/>
      <c r="C12" s="22"/>
      <c r="D12" s="21"/>
      <c r="E12" s="22"/>
      <c r="F12" s="22"/>
      <c r="G12" s="23"/>
      <c r="H12" s="2"/>
      <c r="I12" s="41" t="str">
        <f t="shared" ref="I12:I20" si="9">IF(OR($B12="",$D12="",$G12=""),"",CONCATENATE("T", $G12, " ", LEFT(PROPER($B12), 2), LEFT(PROPER($D12), 2)))</f>
        <v/>
      </c>
      <c r="J12" s="2"/>
      <c r="K12" s="62"/>
      <c r="L12" s="62"/>
      <c r="M12" s="62"/>
      <c r="P12" s="8" t="str">
        <f>IF('Intro &amp; Setup'!$AK24="", "", 'Intro &amp; Setup'!$AK24)</f>
        <v>PAS</v>
      </c>
      <c r="Q12" s="8" t="str">
        <f>IF('Intro &amp; Setup'!$AK24="", "", 'Intro &amp; Setup'!$AK24)</f>
        <v>PAS</v>
      </c>
      <c r="S12" s="8" t="str">
        <f t="shared" ref="S12:S19" si="10">IF(COUNTIF($B12:$G12, "")=6, "", "X")</f>
        <v/>
      </c>
      <c r="U12" s="8" t="str">
        <f t="shared" si="3"/>
        <v/>
      </c>
      <c r="V12" s="8" t="str">
        <f t="shared" si="4"/>
        <v/>
      </c>
      <c r="W12" s="8" t="str">
        <f t="shared" si="5"/>
        <v/>
      </c>
      <c r="X12" s="8" t="str">
        <f t="shared" si="6"/>
        <v/>
      </c>
      <c r="Y12" s="8" t="str">
        <f t="shared" si="7"/>
        <v/>
      </c>
      <c r="Z12" s="8" t="str">
        <f t="shared" si="8"/>
        <v/>
      </c>
      <c r="AB12" s="8">
        <v>2</v>
      </c>
      <c r="AE12" s="8" t="str">
        <f>$P$12</f>
        <v>PAS</v>
      </c>
      <c r="AF12" s="8">
        <v>1</v>
      </c>
      <c r="AG12" s="8">
        <f t="shared" ref="AG12:AG75" si="11">IF(IFERROR(INDEX($B$11:$B$20, MATCH($AF12, $AB$11:$AB$20, 0)), "")=$AE12, 100, 0)</f>
        <v>0</v>
      </c>
      <c r="AH12" s="8">
        <f t="shared" ref="AH12:AH75" si="12">IF(IFERROR(INDEX($D$11:$D$20, MATCH($AF12, $AB$11:$AB$20, 0)), "")=$AE12, 10, 0)</f>
        <v>0</v>
      </c>
      <c r="AI12" s="8">
        <f t="shared" ref="AI12:AI75" si="13">IF(IFERROR(INDEX($S$11:$S$20, MATCH($AF12, $AB$11:$AB$20, 0)), "")="", 0, 1)</f>
        <v>0</v>
      </c>
      <c r="AJ12" s="8">
        <f t="shared" ref="AJ12:AJ75" si="14">SUM($AG12:$AI12)</f>
        <v>0</v>
      </c>
      <c r="AK12" s="8" t="str">
        <f t="shared" ref="AK12:AK75" si="15">IF($AJ12=0, "", $AJ12)</f>
        <v/>
      </c>
      <c r="AL12" s="8" t="str">
        <f t="shared" ref="AL12:AL75" si="16">CONCATENATE($AF12, " - ", $AE12)</f>
        <v>1 - PAS</v>
      </c>
      <c r="AM12" s="8" t="str">
        <f>IF($AK12="", "", COUNTIF($AK$11:$AK$80, "&gt;"&amp;$AK12)+1+COUNTIF($AK$11:$AK12, $AK12)-1)</f>
        <v/>
      </c>
    </row>
    <row r="13" spans="1:39" x14ac:dyDescent="0.25">
      <c r="A13" s="2"/>
      <c r="B13" s="59"/>
      <c r="C13" s="22"/>
      <c r="D13" s="21"/>
      <c r="E13" s="22"/>
      <c r="F13" s="22"/>
      <c r="G13" s="23"/>
      <c r="H13" s="2"/>
      <c r="I13" s="41" t="str">
        <f t="shared" si="9"/>
        <v/>
      </c>
      <c r="J13" s="2"/>
      <c r="K13" s="62"/>
      <c r="L13" s="62"/>
      <c r="M13" s="62"/>
      <c r="P13" s="8" t="str">
        <f>IF('Intro &amp; Setup'!$AK25="", "", 'Intro &amp; Setup'!$AK25)</f>
        <v>DRI</v>
      </c>
      <c r="Q13" s="8" t="str">
        <f>IF('Intro &amp; Setup'!$AK25="", "", 'Intro &amp; Setup'!$AK25)</f>
        <v>DRI</v>
      </c>
      <c r="S13" s="8" t="str">
        <f t="shared" si="10"/>
        <v/>
      </c>
      <c r="U13" s="8" t="str">
        <f t="shared" si="3"/>
        <v/>
      </c>
      <c r="V13" s="8" t="str">
        <f t="shared" si="4"/>
        <v/>
      </c>
      <c r="W13" s="8" t="str">
        <f t="shared" si="5"/>
        <v/>
      </c>
      <c r="X13" s="8" t="str">
        <f t="shared" si="6"/>
        <v/>
      </c>
      <c r="Y13" s="8" t="str">
        <f t="shared" si="7"/>
        <v/>
      </c>
      <c r="Z13" s="8" t="str">
        <f t="shared" si="8"/>
        <v/>
      </c>
      <c r="AB13" s="8">
        <v>3</v>
      </c>
      <c r="AE13" s="8" t="str">
        <f>$P$13</f>
        <v>DRI</v>
      </c>
      <c r="AF13" s="8">
        <v>1</v>
      </c>
      <c r="AG13" s="8">
        <f t="shared" si="11"/>
        <v>0</v>
      </c>
      <c r="AH13" s="8">
        <f t="shared" si="12"/>
        <v>0</v>
      </c>
      <c r="AI13" s="8">
        <f t="shared" si="13"/>
        <v>0</v>
      </c>
      <c r="AJ13" s="8">
        <f t="shared" si="14"/>
        <v>0</v>
      </c>
      <c r="AK13" s="8" t="str">
        <f t="shared" si="15"/>
        <v/>
      </c>
      <c r="AL13" s="8" t="str">
        <f t="shared" si="16"/>
        <v>1 - DRI</v>
      </c>
      <c r="AM13" s="8" t="str">
        <f>IF($AK13="", "", COUNTIF($AK$11:$AK$80, "&gt;"&amp;$AK13)+1+COUNTIF($AK$11:$AK13, $AK13)-1)</f>
        <v/>
      </c>
    </row>
    <row r="14" spans="1:39" x14ac:dyDescent="0.25">
      <c r="A14" s="2"/>
      <c r="B14" s="59"/>
      <c r="C14" s="22"/>
      <c r="D14" s="21"/>
      <c r="E14" s="22"/>
      <c r="F14" s="22"/>
      <c r="G14" s="23"/>
      <c r="H14" s="2"/>
      <c r="I14" s="41" t="str">
        <f t="shared" si="9"/>
        <v/>
      </c>
      <c r="J14" s="2"/>
      <c r="K14" s="62"/>
      <c r="L14" s="62"/>
      <c r="M14" s="62"/>
      <c r="P14" s="8" t="str">
        <f>IF('Intro &amp; Setup'!$AK26="", "", 'Intro &amp; Setup'!$AK26)</f>
        <v>SHO</v>
      </c>
      <c r="Q14" s="8" t="str">
        <f>IF('Intro &amp; Setup'!$AK26="", "", 'Intro &amp; Setup'!$AK26)</f>
        <v>SHO</v>
      </c>
      <c r="S14" s="8" t="str">
        <f t="shared" si="10"/>
        <v/>
      </c>
      <c r="U14" s="8" t="str">
        <f t="shared" si="3"/>
        <v/>
      </c>
      <c r="V14" s="8" t="str">
        <f t="shared" si="4"/>
        <v/>
      </c>
      <c r="W14" s="8" t="str">
        <f t="shared" si="5"/>
        <v/>
      </c>
      <c r="X14" s="8" t="str">
        <f t="shared" si="6"/>
        <v/>
      </c>
      <c r="Y14" s="8" t="str">
        <f t="shared" si="7"/>
        <v/>
      </c>
      <c r="Z14" s="8" t="str">
        <f t="shared" si="8"/>
        <v/>
      </c>
      <c r="AB14" s="8">
        <v>4</v>
      </c>
      <c r="AE14" s="8" t="str">
        <f>$P$14</f>
        <v>SHO</v>
      </c>
      <c r="AF14" s="8">
        <v>1</v>
      </c>
      <c r="AG14" s="8">
        <f t="shared" si="11"/>
        <v>0</v>
      </c>
      <c r="AH14" s="8">
        <f t="shared" si="12"/>
        <v>0</v>
      </c>
      <c r="AI14" s="8">
        <f t="shared" si="13"/>
        <v>0</v>
      </c>
      <c r="AJ14" s="8">
        <f t="shared" si="14"/>
        <v>0</v>
      </c>
      <c r="AK14" s="8" t="str">
        <f t="shared" si="15"/>
        <v/>
      </c>
      <c r="AL14" s="8" t="str">
        <f t="shared" si="16"/>
        <v>1 - SHO</v>
      </c>
      <c r="AM14" s="8" t="str">
        <f>IF($AK14="", "", COUNTIF($AK$11:$AK$80, "&gt;"&amp;$AK14)+1+COUNTIF($AK$11:$AK14, $AK14)-1)</f>
        <v/>
      </c>
    </row>
    <row r="15" spans="1:39" x14ac:dyDescent="0.25">
      <c r="A15" s="2"/>
      <c r="B15" s="59"/>
      <c r="C15" s="22"/>
      <c r="D15" s="21"/>
      <c r="E15" s="22"/>
      <c r="F15" s="22"/>
      <c r="G15" s="23"/>
      <c r="H15" s="2"/>
      <c r="I15" s="41" t="str">
        <f t="shared" si="9"/>
        <v/>
      </c>
      <c r="J15" s="2"/>
      <c r="K15" s="62"/>
      <c r="L15" s="62"/>
      <c r="M15" s="62"/>
      <c r="P15" s="8" t="str">
        <f>IF('Intro &amp; Setup'!$AK27="", "", 'Intro &amp; Setup'!$AK27)</f>
        <v>STR</v>
      </c>
      <c r="Q15" s="8" t="str">
        <f>IF('Intro &amp; Setup'!$AK27="", "", 'Intro &amp; Setup'!$AK27)</f>
        <v>STR</v>
      </c>
      <c r="S15" s="8" t="str">
        <f t="shared" si="10"/>
        <v/>
      </c>
      <c r="U15" s="8" t="str">
        <f t="shared" si="3"/>
        <v/>
      </c>
      <c r="V15" s="8" t="str">
        <f t="shared" si="4"/>
        <v/>
      </c>
      <c r="W15" s="8" t="str">
        <f t="shared" si="5"/>
        <v/>
      </c>
      <c r="X15" s="8" t="str">
        <f t="shared" si="6"/>
        <v/>
      </c>
      <c r="Y15" s="8" t="str">
        <f t="shared" si="7"/>
        <v/>
      </c>
      <c r="Z15" s="8" t="str">
        <f t="shared" si="8"/>
        <v/>
      </c>
      <c r="AB15" s="8">
        <v>5</v>
      </c>
      <c r="AE15" s="8" t="str">
        <f>$P$15</f>
        <v>STR</v>
      </c>
      <c r="AF15" s="8">
        <v>1</v>
      </c>
      <c r="AG15" s="8">
        <f t="shared" si="11"/>
        <v>0</v>
      </c>
      <c r="AH15" s="8">
        <f t="shared" si="12"/>
        <v>0</v>
      </c>
      <c r="AI15" s="8">
        <f t="shared" si="13"/>
        <v>0</v>
      </c>
      <c r="AJ15" s="8">
        <f t="shared" si="14"/>
        <v>0</v>
      </c>
      <c r="AK15" s="8" t="str">
        <f t="shared" si="15"/>
        <v/>
      </c>
      <c r="AL15" s="8" t="str">
        <f t="shared" si="16"/>
        <v>1 - STR</v>
      </c>
      <c r="AM15" s="8" t="str">
        <f>IF($AK15="", "", COUNTIF($AK$11:$AK$80, "&gt;"&amp;$AK15)+1+COUNTIF($AK$11:$AK15, $AK15)-1)</f>
        <v/>
      </c>
    </row>
    <row r="16" spans="1:39" x14ac:dyDescent="0.25">
      <c r="A16" s="2"/>
      <c r="B16" s="59"/>
      <c r="C16" s="22"/>
      <c r="D16" s="21"/>
      <c r="E16" s="22"/>
      <c r="F16" s="22"/>
      <c r="G16" s="23"/>
      <c r="H16" s="2"/>
      <c r="I16" s="41" t="str">
        <f t="shared" si="9"/>
        <v/>
      </c>
      <c r="J16" s="2"/>
      <c r="K16" s="62"/>
      <c r="L16" s="62"/>
      <c r="M16" s="62"/>
      <c r="P16" s="8" t="str">
        <f>IF('Intro &amp; Setup'!$AK28="", "", 'Intro &amp; Setup'!$AK28)</f>
        <v>PLA</v>
      </c>
      <c r="Q16" s="8" t="str">
        <f>IF('Intro &amp; Setup'!$AK28="", "", 'Intro &amp; Setup'!$AK28)</f>
        <v>PLA</v>
      </c>
      <c r="S16" s="8" t="str">
        <f t="shared" si="10"/>
        <v/>
      </c>
      <c r="U16" s="8" t="str">
        <f t="shared" si="3"/>
        <v/>
      </c>
      <c r="V16" s="8" t="str">
        <f t="shared" si="4"/>
        <v/>
      </c>
      <c r="W16" s="8" t="str">
        <f t="shared" si="5"/>
        <v/>
      </c>
      <c r="X16" s="8" t="str">
        <f t="shared" si="6"/>
        <v/>
      </c>
      <c r="Y16" s="8" t="str">
        <f t="shared" si="7"/>
        <v/>
      </c>
      <c r="Z16" s="8" t="str">
        <f t="shared" si="8"/>
        <v/>
      </c>
      <c r="AB16" s="8">
        <v>6</v>
      </c>
      <c r="AE16" s="8" t="str">
        <f>$P$16</f>
        <v>PLA</v>
      </c>
      <c r="AF16" s="8">
        <v>1</v>
      </c>
      <c r="AG16" s="8">
        <f t="shared" si="11"/>
        <v>0</v>
      </c>
      <c r="AH16" s="8">
        <f t="shared" si="12"/>
        <v>0</v>
      </c>
      <c r="AI16" s="8">
        <f t="shared" si="13"/>
        <v>0</v>
      </c>
      <c r="AJ16" s="8">
        <f t="shared" si="14"/>
        <v>0</v>
      </c>
      <c r="AK16" s="8" t="str">
        <f t="shared" si="15"/>
        <v/>
      </c>
      <c r="AL16" s="8" t="str">
        <f t="shared" si="16"/>
        <v>1 - PLA</v>
      </c>
      <c r="AM16" s="8" t="str">
        <f>IF($AK16="", "", COUNTIF($AK$11:$AK$80, "&gt;"&amp;$AK16)+1+COUNTIF($AK$11:$AK16, $AK16)-1)</f>
        <v/>
      </c>
    </row>
    <row r="17" spans="1:39" x14ac:dyDescent="0.25">
      <c r="A17" s="2"/>
      <c r="B17" s="59"/>
      <c r="C17" s="22"/>
      <c r="D17" s="21"/>
      <c r="E17" s="22"/>
      <c r="F17" s="22"/>
      <c r="G17" s="23"/>
      <c r="H17" s="2"/>
      <c r="I17" s="41" t="str">
        <f t="shared" si="9"/>
        <v/>
      </c>
      <c r="J17" s="2"/>
      <c r="K17" s="62"/>
      <c r="L17" s="62"/>
      <c r="M17" s="62"/>
      <c r="P17" s="7" t="str">
        <f>IF('Intro &amp; Setup'!$AK29="", "", 'Intro &amp; Setup'!$AK29)</f>
        <v>INT</v>
      </c>
      <c r="Q17" s="7" t="str">
        <f>IF('Intro &amp; Setup'!$AK29="", "", 'Intro &amp; Setup'!$AK29)</f>
        <v>INT</v>
      </c>
      <c r="S17" s="8" t="str">
        <f t="shared" si="10"/>
        <v/>
      </c>
      <c r="U17" s="8" t="str">
        <f t="shared" si="3"/>
        <v/>
      </c>
      <c r="V17" s="8" t="str">
        <f t="shared" si="4"/>
        <v/>
      </c>
      <c r="W17" s="8" t="str">
        <f t="shared" si="5"/>
        <v/>
      </c>
      <c r="X17" s="8" t="str">
        <f t="shared" si="6"/>
        <v/>
      </c>
      <c r="Y17" s="8" t="str">
        <f t="shared" si="7"/>
        <v/>
      </c>
      <c r="Z17" s="8" t="str">
        <f t="shared" si="8"/>
        <v/>
      </c>
      <c r="AB17" s="8">
        <v>7</v>
      </c>
      <c r="AE17" s="7" t="str">
        <f>$P$17</f>
        <v>INT</v>
      </c>
      <c r="AF17" s="7">
        <v>1</v>
      </c>
      <c r="AG17" s="8">
        <f t="shared" si="11"/>
        <v>0</v>
      </c>
      <c r="AH17" s="8">
        <f t="shared" si="12"/>
        <v>0</v>
      </c>
      <c r="AI17" s="8">
        <f t="shared" si="13"/>
        <v>0</v>
      </c>
      <c r="AJ17" s="8">
        <f t="shared" si="14"/>
        <v>0</v>
      </c>
      <c r="AK17" s="8" t="str">
        <f t="shared" si="15"/>
        <v/>
      </c>
      <c r="AL17" s="8" t="str">
        <f t="shared" si="16"/>
        <v>1 - INT</v>
      </c>
      <c r="AM17" s="8" t="str">
        <f>IF($AK17="", "", COUNTIF($AK$11:$AK$80, "&gt;"&amp;$AK17)+1+COUNTIF($AK$11:$AK17, $AK17)-1)</f>
        <v/>
      </c>
    </row>
    <row r="18" spans="1:39" x14ac:dyDescent="0.25">
      <c r="A18" s="2"/>
      <c r="B18" s="59"/>
      <c r="C18" s="22"/>
      <c r="D18" s="21"/>
      <c r="E18" s="22"/>
      <c r="F18" s="22"/>
      <c r="G18" s="23"/>
      <c r="H18" s="2"/>
      <c r="I18" s="41" t="str">
        <f t="shared" si="9"/>
        <v/>
      </c>
      <c r="J18" s="2"/>
      <c r="K18" s="62"/>
      <c r="L18" s="62"/>
      <c r="M18" s="62"/>
      <c r="S18" s="8" t="str">
        <f t="shared" si="10"/>
        <v/>
      </c>
      <c r="U18" s="8" t="str">
        <f t="shared" si="3"/>
        <v/>
      </c>
      <c r="V18" s="8" t="str">
        <f t="shared" si="4"/>
        <v/>
      </c>
      <c r="W18" s="8" t="str">
        <f t="shared" si="5"/>
        <v/>
      </c>
      <c r="X18" s="8" t="str">
        <f t="shared" si="6"/>
        <v/>
      </c>
      <c r="Y18" s="8" t="str">
        <f t="shared" si="7"/>
        <v/>
      </c>
      <c r="Z18" s="8" t="str">
        <f t="shared" si="8"/>
        <v/>
      </c>
      <c r="AB18" s="8">
        <v>8</v>
      </c>
      <c r="AE18" s="6" t="str">
        <f>$P$11</f>
        <v>TAC</v>
      </c>
      <c r="AF18" s="5">
        <f>AF17+1</f>
        <v>2</v>
      </c>
      <c r="AG18" s="8">
        <f t="shared" si="11"/>
        <v>0</v>
      </c>
      <c r="AH18" s="8">
        <f t="shared" si="12"/>
        <v>0</v>
      </c>
      <c r="AI18" s="8">
        <f t="shared" si="13"/>
        <v>0</v>
      </c>
      <c r="AJ18" s="8">
        <f t="shared" si="14"/>
        <v>0</v>
      </c>
      <c r="AK18" s="8" t="str">
        <f t="shared" si="15"/>
        <v/>
      </c>
      <c r="AL18" s="8" t="str">
        <f t="shared" si="16"/>
        <v>2 - TAC</v>
      </c>
      <c r="AM18" s="8" t="str">
        <f>IF($AK18="", "", COUNTIF($AK$11:$AK$80, "&gt;"&amp;$AK18)+1+COUNTIF($AK$11:$AK18, $AK18)-1)</f>
        <v/>
      </c>
    </row>
    <row r="19" spans="1:39" x14ac:dyDescent="0.25">
      <c r="A19" s="2"/>
      <c r="B19" s="59"/>
      <c r="C19" s="22"/>
      <c r="D19" s="21"/>
      <c r="E19" s="22"/>
      <c r="F19" s="22"/>
      <c r="G19" s="23"/>
      <c r="H19" s="2"/>
      <c r="I19" s="41" t="str">
        <f t="shared" si="9"/>
        <v/>
      </c>
      <c r="J19" s="2"/>
      <c r="K19" s="62"/>
      <c r="L19" s="62"/>
      <c r="M19" s="62"/>
      <c r="P19" s="5" t="str">
        <f>IFERROR(INDEX($AB$11:$AB$20, MATCH(MAX($F$11:$F$20), $F$11:$F$20, 0)), "")</f>
        <v/>
      </c>
      <c r="S19" s="8" t="str">
        <f t="shared" si="10"/>
        <v/>
      </c>
      <c r="U19" s="8" t="str">
        <f t="shared" si="3"/>
        <v/>
      </c>
      <c r="V19" s="8" t="str">
        <f t="shared" si="4"/>
        <v/>
      </c>
      <c r="W19" s="8" t="str">
        <f t="shared" si="5"/>
        <v/>
      </c>
      <c r="X19" s="8" t="str">
        <f t="shared" si="6"/>
        <v/>
      </c>
      <c r="Y19" s="8" t="str">
        <f t="shared" si="7"/>
        <v/>
      </c>
      <c r="Z19" s="8" t="str">
        <f t="shared" si="8"/>
        <v/>
      </c>
      <c r="AB19" s="8">
        <v>9</v>
      </c>
      <c r="AE19" s="8" t="str">
        <f>$P$12</f>
        <v>PAS</v>
      </c>
      <c r="AF19" s="8">
        <f>AF18</f>
        <v>2</v>
      </c>
      <c r="AG19" s="8">
        <f t="shared" si="11"/>
        <v>0</v>
      </c>
      <c r="AH19" s="8">
        <f t="shared" si="12"/>
        <v>0</v>
      </c>
      <c r="AI19" s="8">
        <f t="shared" si="13"/>
        <v>0</v>
      </c>
      <c r="AJ19" s="8">
        <f t="shared" si="14"/>
        <v>0</v>
      </c>
      <c r="AK19" s="8" t="str">
        <f t="shared" si="15"/>
        <v/>
      </c>
      <c r="AL19" s="8" t="str">
        <f t="shared" si="16"/>
        <v>2 - PAS</v>
      </c>
      <c r="AM19" s="8" t="str">
        <f>IF($AK19="", "", COUNTIF($AK$11:$AK$80, "&gt;"&amp;$AK19)+1+COUNTIF($AK$11:$AK19, $AK19)-1)</f>
        <v/>
      </c>
    </row>
    <row r="20" spans="1:39" x14ac:dyDescent="0.25">
      <c r="A20" s="2"/>
      <c r="B20" s="60"/>
      <c r="C20" s="26"/>
      <c r="D20" s="25"/>
      <c r="E20" s="26"/>
      <c r="F20" s="26"/>
      <c r="G20" s="27"/>
      <c r="H20" s="2"/>
      <c r="I20" s="42" t="str">
        <f t="shared" si="9"/>
        <v/>
      </c>
      <c r="J20" s="2"/>
      <c r="K20" s="62"/>
      <c r="L20" s="62"/>
      <c r="M20" s="62"/>
      <c r="S20" s="7" t="str">
        <f t="shared" ref="S20" si="17">IF(COUNTIF($B20:$G20, "")=6, "", "X")</f>
        <v/>
      </c>
      <c r="U20" s="7" t="str">
        <f t="shared" si="3"/>
        <v/>
      </c>
      <c r="V20" s="7" t="str">
        <f t="shared" si="4"/>
        <v/>
      </c>
      <c r="W20" s="7" t="str">
        <f t="shared" si="5"/>
        <v/>
      </c>
      <c r="X20" s="7" t="str">
        <f t="shared" si="6"/>
        <v/>
      </c>
      <c r="Y20" s="7" t="str">
        <f t="shared" si="7"/>
        <v/>
      </c>
      <c r="Z20" s="7" t="str">
        <f t="shared" si="8"/>
        <v/>
      </c>
      <c r="AB20" s="7">
        <v>10</v>
      </c>
      <c r="AE20" s="8" t="str">
        <f>$P$13</f>
        <v>DRI</v>
      </c>
      <c r="AF20" s="8">
        <f t="shared" ref="AF20:AF24" si="18">AF19</f>
        <v>2</v>
      </c>
      <c r="AG20" s="8">
        <f t="shared" si="11"/>
        <v>0</v>
      </c>
      <c r="AH20" s="8">
        <f t="shared" si="12"/>
        <v>0</v>
      </c>
      <c r="AI20" s="8">
        <f t="shared" si="13"/>
        <v>0</v>
      </c>
      <c r="AJ20" s="8">
        <f t="shared" si="14"/>
        <v>0</v>
      </c>
      <c r="AK20" s="8" t="str">
        <f t="shared" si="15"/>
        <v/>
      </c>
      <c r="AL20" s="8" t="str">
        <f t="shared" si="16"/>
        <v>2 - DRI</v>
      </c>
      <c r="AM20" s="8" t="str">
        <f>IF($AK20="", "", COUNTIF($AK$11:$AK$80, "&gt;"&amp;$AK20)+1+COUNTIF($AK$11:$AK20, $AK20)-1)</f>
        <v/>
      </c>
    </row>
    <row r="21" spans="1:39" x14ac:dyDescent="0.25">
      <c r="A21" s="2"/>
      <c r="B21" s="2"/>
      <c r="C21" s="2"/>
      <c r="D21" s="2"/>
      <c r="E21" s="2"/>
      <c r="F21" s="2"/>
      <c r="G21" s="2"/>
      <c r="H21" s="2"/>
      <c r="I21" s="2"/>
      <c r="J21" s="2"/>
      <c r="K21" s="62"/>
      <c r="L21" s="62"/>
      <c r="M21" s="62"/>
      <c r="AE21" s="8" t="str">
        <f>$P$14</f>
        <v>SHO</v>
      </c>
      <c r="AF21" s="8">
        <f t="shared" si="18"/>
        <v>2</v>
      </c>
      <c r="AG21" s="8">
        <f t="shared" si="11"/>
        <v>0</v>
      </c>
      <c r="AH21" s="8">
        <f t="shared" si="12"/>
        <v>0</v>
      </c>
      <c r="AI21" s="8">
        <f t="shared" si="13"/>
        <v>0</v>
      </c>
      <c r="AJ21" s="8">
        <f t="shared" si="14"/>
        <v>0</v>
      </c>
      <c r="AK21" s="8" t="str">
        <f t="shared" si="15"/>
        <v/>
      </c>
      <c r="AL21" s="8" t="str">
        <f t="shared" si="16"/>
        <v>2 - SHO</v>
      </c>
      <c r="AM21" s="8" t="str">
        <f>IF($AK21="", "", COUNTIF($AK$11:$AK$80, "&gt;"&amp;$AK21)+1+COUNTIF($AK$11:$AK21, $AK21)-1)</f>
        <v/>
      </c>
    </row>
    <row r="22" spans="1:39" hidden="1" x14ac:dyDescent="0.25">
      <c r="AE22" s="8" t="str">
        <f>$P$15</f>
        <v>STR</v>
      </c>
      <c r="AF22" s="8">
        <f t="shared" si="18"/>
        <v>2</v>
      </c>
      <c r="AG22" s="8">
        <f t="shared" si="11"/>
        <v>0</v>
      </c>
      <c r="AH22" s="8">
        <f t="shared" si="12"/>
        <v>0</v>
      </c>
      <c r="AI22" s="8">
        <f t="shared" si="13"/>
        <v>0</v>
      </c>
      <c r="AJ22" s="8">
        <f t="shared" si="14"/>
        <v>0</v>
      </c>
      <c r="AK22" s="8" t="str">
        <f t="shared" si="15"/>
        <v/>
      </c>
      <c r="AL22" s="8" t="str">
        <f t="shared" si="16"/>
        <v>2 - STR</v>
      </c>
      <c r="AM22" s="8" t="str">
        <f>IF($AK22="", "", COUNTIF($AK$11:$AK$80, "&gt;"&amp;$AK22)+1+COUNTIF($AK$11:$AK22, $AK22)-1)</f>
        <v/>
      </c>
    </row>
    <row r="23" spans="1:39" hidden="1" x14ac:dyDescent="0.25">
      <c r="AE23" s="8" t="str">
        <f>$P$16</f>
        <v>PLA</v>
      </c>
      <c r="AF23" s="8">
        <f t="shared" si="18"/>
        <v>2</v>
      </c>
      <c r="AG23" s="8">
        <f t="shared" si="11"/>
        <v>0</v>
      </c>
      <c r="AH23" s="8">
        <f t="shared" si="12"/>
        <v>0</v>
      </c>
      <c r="AI23" s="8">
        <f t="shared" si="13"/>
        <v>0</v>
      </c>
      <c r="AJ23" s="8">
        <f t="shared" si="14"/>
        <v>0</v>
      </c>
      <c r="AK23" s="8" t="str">
        <f t="shared" si="15"/>
        <v/>
      </c>
      <c r="AL23" s="8" t="str">
        <f t="shared" si="16"/>
        <v>2 - PLA</v>
      </c>
      <c r="AM23" s="8" t="str">
        <f>IF($AK23="", "", COUNTIF($AK$11:$AK$80, "&gt;"&amp;$AK23)+1+COUNTIF($AK$11:$AK23, $AK23)-1)</f>
        <v/>
      </c>
    </row>
    <row r="24" spans="1:39" hidden="1" x14ac:dyDescent="0.25">
      <c r="AE24" s="7" t="str">
        <f>$P$17</f>
        <v>INT</v>
      </c>
      <c r="AF24" s="7">
        <f t="shared" si="18"/>
        <v>2</v>
      </c>
      <c r="AG24" s="8">
        <f t="shared" si="11"/>
        <v>0</v>
      </c>
      <c r="AH24" s="8">
        <f t="shared" si="12"/>
        <v>0</v>
      </c>
      <c r="AI24" s="8">
        <f t="shared" si="13"/>
        <v>0</v>
      </c>
      <c r="AJ24" s="8">
        <f t="shared" si="14"/>
        <v>0</v>
      </c>
      <c r="AK24" s="8" t="str">
        <f t="shared" si="15"/>
        <v/>
      </c>
      <c r="AL24" s="8" t="str">
        <f t="shared" si="16"/>
        <v>2 - INT</v>
      </c>
      <c r="AM24" s="8" t="str">
        <f>IF($AK24="", "", COUNTIF($AK$11:$AK$80, "&gt;"&amp;$AK24)+1+COUNTIF($AK$11:$AK24, $AK24)-1)</f>
        <v/>
      </c>
    </row>
    <row r="25" spans="1:39" hidden="1" x14ac:dyDescent="0.25">
      <c r="AE25" s="6" t="str">
        <f>$P$11</f>
        <v>TAC</v>
      </c>
      <c r="AF25" s="5">
        <f>AF24+1</f>
        <v>3</v>
      </c>
      <c r="AG25" s="8">
        <f t="shared" si="11"/>
        <v>0</v>
      </c>
      <c r="AH25" s="8">
        <f t="shared" si="12"/>
        <v>0</v>
      </c>
      <c r="AI25" s="8">
        <f t="shared" si="13"/>
        <v>0</v>
      </c>
      <c r="AJ25" s="8">
        <f t="shared" si="14"/>
        <v>0</v>
      </c>
      <c r="AK25" s="8" t="str">
        <f t="shared" si="15"/>
        <v/>
      </c>
      <c r="AL25" s="8" t="str">
        <f t="shared" si="16"/>
        <v>3 - TAC</v>
      </c>
      <c r="AM25" s="8" t="str">
        <f>IF($AK25="", "", COUNTIF($AK$11:$AK$80, "&gt;"&amp;$AK25)+1+COUNTIF($AK$11:$AK25, $AK25)-1)</f>
        <v/>
      </c>
    </row>
    <row r="26" spans="1:39" hidden="1" x14ac:dyDescent="0.25">
      <c r="AE26" s="8" t="str">
        <f>$P$12</f>
        <v>PAS</v>
      </c>
      <c r="AF26" s="8">
        <f>AF25</f>
        <v>3</v>
      </c>
      <c r="AG26" s="8">
        <f t="shared" si="11"/>
        <v>0</v>
      </c>
      <c r="AH26" s="8">
        <f t="shared" si="12"/>
        <v>0</v>
      </c>
      <c r="AI26" s="8">
        <f t="shared" si="13"/>
        <v>0</v>
      </c>
      <c r="AJ26" s="8">
        <f t="shared" si="14"/>
        <v>0</v>
      </c>
      <c r="AK26" s="8" t="str">
        <f t="shared" si="15"/>
        <v/>
      </c>
      <c r="AL26" s="8" t="str">
        <f t="shared" si="16"/>
        <v>3 - PAS</v>
      </c>
      <c r="AM26" s="8" t="str">
        <f>IF($AK26="", "", COUNTIF($AK$11:$AK$80, "&gt;"&amp;$AK26)+1+COUNTIF($AK$11:$AK26, $AK26)-1)</f>
        <v/>
      </c>
    </row>
    <row r="27" spans="1:39" hidden="1" x14ac:dyDescent="0.25">
      <c r="AE27" s="8" t="str">
        <f>$P$13</f>
        <v>DRI</v>
      </c>
      <c r="AF27" s="8">
        <f t="shared" ref="AF27:AF31" si="19">AF26</f>
        <v>3</v>
      </c>
      <c r="AG27" s="8">
        <f t="shared" si="11"/>
        <v>0</v>
      </c>
      <c r="AH27" s="8">
        <f t="shared" si="12"/>
        <v>0</v>
      </c>
      <c r="AI27" s="8">
        <f t="shared" si="13"/>
        <v>0</v>
      </c>
      <c r="AJ27" s="8">
        <f t="shared" si="14"/>
        <v>0</v>
      </c>
      <c r="AK27" s="8" t="str">
        <f t="shared" si="15"/>
        <v/>
      </c>
      <c r="AL27" s="8" t="str">
        <f t="shared" si="16"/>
        <v>3 - DRI</v>
      </c>
      <c r="AM27" s="8" t="str">
        <f>IF($AK27="", "", COUNTIF($AK$11:$AK$80, "&gt;"&amp;$AK27)+1+COUNTIF($AK$11:$AK27, $AK27)-1)</f>
        <v/>
      </c>
    </row>
    <row r="28" spans="1:39" hidden="1" x14ac:dyDescent="0.25">
      <c r="AE28" s="8" t="str">
        <f>$P$14</f>
        <v>SHO</v>
      </c>
      <c r="AF28" s="8">
        <f t="shared" si="19"/>
        <v>3</v>
      </c>
      <c r="AG28" s="8">
        <f t="shared" si="11"/>
        <v>0</v>
      </c>
      <c r="AH28" s="8">
        <f t="shared" si="12"/>
        <v>0</v>
      </c>
      <c r="AI28" s="8">
        <f t="shared" si="13"/>
        <v>0</v>
      </c>
      <c r="AJ28" s="8">
        <f t="shared" si="14"/>
        <v>0</v>
      </c>
      <c r="AK28" s="8" t="str">
        <f t="shared" si="15"/>
        <v/>
      </c>
      <c r="AL28" s="8" t="str">
        <f t="shared" si="16"/>
        <v>3 - SHO</v>
      </c>
      <c r="AM28" s="8" t="str">
        <f>IF($AK28="", "", COUNTIF($AK$11:$AK$80, "&gt;"&amp;$AK28)+1+COUNTIF($AK$11:$AK28, $AK28)-1)</f>
        <v/>
      </c>
    </row>
    <row r="29" spans="1:39" hidden="1" x14ac:dyDescent="0.25">
      <c r="AE29" s="8" t="str">
        <f>$P$15</f>
        <v>STR</v>
      </c>
      <c r="AF29" s="8">
        <f t="shared" si="19"/>
        <v>3</v>
      </c>
      <c r="AG29" s="8">
        <f t="shared" si="11"/>
        <v>0</v>
      </c>
      <c r="AH29" s="8">
        <f t="shared" si="12"/>
        <v>0</v>
      </c>
      <c r="AI29" s="8">
        <f t="shared" si="13"/>
        <v>0</v>
      </c>
      <c r="AJ29" s="8">
        <f t="shared" si="14"/>
        <v>0</v>
      </c>
      <c r="AK29" s="8" t="str">
        <f t="shared" si="15"/>
        <v/>
      </c>
      <c r="AL29" s="8" t="str">
        <f t="shared" si="16"/>
        <v>3 - STR</v>
      </c>
      <c r="AM29" s="8" t="str">
        <f>IF($AK29="", "", COUNTIF($AK$11:$AK$80, "&gt;"&amp;$AK29)+1+COUNTIF($AK$11:$AK29, $AK29)-1)</f>
        <v/>
      </c>
    </row>
    <row r="30" spans="1:39" hidden="1" x14ac:dyDescent="0.25">
      <c r="AE30" s="8" t="str">
        <f>$P$16</f>
        <v>PLA</v>
      </c>
      <c r="AF30" s="8">
        <f t="shared" si="19"/>
        <v>3</v>
      </c>
      <c r="AG30" s="8">
        <f t="shared" si="11"/>
        <v>0</v>
      </c>
      <c r="AH30" s="8">
        <f t="shared" si="12"/>
        <v>0</v>
      </c>
      <c r="AI30" s="8">
        <f t="shared" si="13"/>
        <v>0</v>
      </c>
      <c r="AJ30" s="8">
        <f t="shared" si="14"/>
        <v>0</v>
      </c>
      <c r="AK30" s="8" t="str">
        <f t="shared" si="15"/>
        <v/>
      </c>
      <c r="AL30" s="8" t="str">
        <f t="shared" si="16"/>
        <v>3 - PLA</v>
      </c>
      <c r="AM30" s="8" t="str">
        <f>IF($AK30="", "", COUNTIF($AK$11:$AK$80, "&gt;"&amp;$AK30)+1+COUNTIF($AK$11:$AK30, $AK30)-1)</f>
        <v/>
      </c>
    </row>
    <row r="31" spans="1:39" hidden="1" x14ac:dyDescent="0.25">
      <c r="AE31" s="7" t="str">
        <f>$P$17</f>
        <v>INT</v>
      </c>
      <c r="AF31" s="7">
        <f t="shared" si="19"/>
        <v>3</v>
      </c>
      <c r="AG31" s="8">
        <f t="shared" si="11"/>
        <v>0</v>
      </c>
      <c r="AH31" s="8">
        <f t="shared" si="12"/>
        <v>0</v>
      </c>
      <c r="AI31" s="8">
        <f t="shared" si="13"/>
        <v>0</v>
      </c>
      <c r="AJ31" s="8">
        <f t="shared" si="14"/>
        <v>0</v>
      </c>
      <c r="AK31" s="8" t="str">
        <f t="shared" si="15"/>
        <v/>
      </c>
      <c r="AL31" s="8" t="str">
        <f t="shared" si="16"/>
        <v>3 - INT</v>
      </c>
      <c r="AM31" s="8" t="str">
        <f>IF($AK31="", "", COUNTIF($AK$11:$AK$80, "&gt;"&amp;$AK31)+1+COUNTIF($AK$11:$AK31, $AK31)-1)</f>
        <v/>
      </c>
    </row>
    <row r="32" spans="1:39" hidden="1" x14ac:dyDescent="0.25">
      <c r="AE32" s="6" t="str">
        <f>$P$11</f>
        <v>TAC</v>
      </c>
      <c r="AF32" s="5">
        <f>AF31+1</f>
        <v>4</v>
      </c>
      <c r="AG32" s="8">
        <f t="shared" si="11"/>
        <v>0</v>
      </c>
      <c r="AH32" s="8">
        <f t="shared" si="12"/>
        <v>0</v>
      </c>
      <c r="AI32" s="8">
        <f t="shared" si="13"/>
        <v>0</v>
      </c>
      <c r="AJ32" s="8">
        <f t="shared" si="14"/>
        <v>0</v>
      </c>
      <c r="AK32" s="8" t="str">
        <f t="shared" si="15"/>
        <v/>
      </c>
      <c r="AL32" s="8" t="str">
        <f t="shared" si="16"/>
        <v>4 - TAC</v>
      </c>
      <c r="AM32" s="8" t="str">
        <f>IF($AK32="", "", COUNTIF($AK$11:$AK$80, "&gt;"&amp;$AK32)+1+COUNTIF($AK$11:$AK32, $AK32)-1)</f>
        <v/>
      </c>
    </row>
    <row r="33" spans="31:39" hidden="1" x14ac:dyDescent="0.25">
      <c r="AE33" s="8" t="str">
        <f>$P$12</f>
        <v>PAS</v>
      </c>
      <c r="AF33" s="8">
        <f>AF32</f>
        <v>4</v>
      </c>
      <c r="AG33" s="8">
        <f t="shared" si="11"/>
        <v>0</v>
      </c>
      <c r="AH33" s="8">
        <f t="shared" si="12"/>
        <v>0</v>
      </c>
      <c r="AI33" s="8">
        <f t="shared" si="13"/>
        <v>0</v>
      </c>
      <c r="AJ33" s="8">
        <f t="shared" si="14"/>
        <v>0</v>
      </c>
      <c r="AK33" s="8" t="str">
        <f t="shared" si="15"/>
        <v/>
      </c>
      <c r="AL33" s="8" t="str">
        <f t="shared" si="16"/>
        <v>4 - PAS</v>
      </c>
      <c r="AM33" s="8" t="str">
        <f>IF($AK33="", "", COUNTIF($AK$11:$AK$80, "&gt;"&amp;$AK33)+1+COUNTIF($AK$11:$AK33, $AK33)-1)</f>
        <v/>
      </c>
    </row>
    <row r="34" spans="31:39" hidden="1" x14ac:dyDescent="0.25">
      <c r="AE34" s="8" t="str">
        <f>$P$13</f>
        <v>DRI</v>
      </c>
      <c r="AF34" s="8">
        <f t="shared" ref="AF34:AF38" si="20">AF33</f>
        <v>4</v>
      </c>
      <c r="AG34" s="8">
        <f t="shared" si="11"/>
        <v>0</v>
      </c>
      <c r="AH34" s="8">
        <f t="shared" si="12"/>
        <v>0</v>
      </c>
      <c r="AI34" s="8">
        <f t="shared" si="13"/>
        <v>0</v>
      </c>
      <c r="AJ34" s="8">
        <f t="shared" si="14"/>
        <v>0</v>
      </c>
      <c r="AK34" s="8" t="str">
        <f t="shared" si="15"/>
        <v/>
      </c>
      <c r="AL34" s="8" t="str">
        <f t="shared" si="16"/>
        <v>4 - DRI</v>
      </c>
      <c r="AM34" s="8" t="str">
        <f>IF($AK34="", "", COUNTIF($AK$11:$AK$80, "&gt;"&amp;$AK34)+1+COUNTIF($AK$11:$AK34, $AK34)-1)</f>
        <v/>
      </c>
    </row>
    <row r="35" spans="31:39" hidden="1" x14ac:dyDescent="0.25">
      <c r="AE35" s="8" t="str">
        <f>$P$14</f>
        <v>SHO</v>
      </c>
      <c r="AF35" s="8">
        <f t="shared" si="20"/>
        <v>4</v>
      </c>
      <c r="AG35" s="8">
        <f t="shared" si="11"/>
        <v>0</v>
      </c>
      <c r="AH35" s="8">
        <f t="shared" si="12"/>
        <v>0</v>
      </c>
      <c r="AI35" s="8">
        <f t="shared" si="13"/>
        <v>0</v>
      </c>
      <c r="AJ35" s="8">
        <f t="shared" si="14"/>
        <v>0</v>
      </c>
      <c r="AK35" s="8" t="str">
        <f t="shared" si="15"/>
        <v/>
      </c>
      <c r="AL35" s="8" t="str">
        <f t="shared" si="16"/>
        <v>4 - SHO</v>
      </c>
      <c r="AM35" s="8" t="str">
        <f>IF($AK35="", "", COUNTIF($AK$11:$AK$80, "&gt;"&amp;$AK35)+1+COUNTIF($AK$11:$AK35, $AK35)-1)</f>
        <v/>
      </c>
    </row>
    <row r="36" spans="31:39" hidden="1" x14ac:dyDescent="0.25">
      <c r="AE36" s="8" t="str">
        <f>$P$15</f>
        <v>STR</v>
      </c>
      <c r="AF36" s="8">
        <f t="shared" si="20"/>
        <v>4</v>
      </c>
      <c r="AG36" s="8">
        <f t="shared" si="11"/>
        <v>0</v>
      </c>
      <c r="AH36" s="8">
        <f t="shared" si="12"/>
        <v>0</v>
      </c>
      <c r="AI36" s="8">
        <f t="shared" si="13"/>
        <v>0</v>
      </c>
      <c r="AJ36" s="8">
        <f t="shared" si="14"/>
        <v>0</v>
      </c>
      <c r="AK36" s="8" t="str">
        <f t="shared" si="15"/>
        <v/>
      </c>
      <c r="AL36" s="8" t="str">
        <f t="shared" si="16"/>
        <v>4 - STR</v>
      </c>
      <c r="AM36" s="8" t="str">
        <f>IF($AK36="", "", COUNTIF($AK$11:$AK$80, "&gt;"&amp;$AK36)+1+COUNTIF($AK$11:$AK36, $AK36)-1)</f>
        <v/>
      </c>
    </row>
    <row r="37" spans="31:39" hidden="1" x14ac:dyDescent="0.25">
      <c r="AE37" s="8" t="str">
        <f>$P$16</f>
        <v>PLA</v>
      </c>
      <c r="AF37" s="8">
        <f t="shared" si="20"/>
        <v>4</v>
      </c>
      <c r="AG37" s="8">
        <f t="shared" si="11"/>
        <v>0</v>
      </c>
      <c r="AH37" s="8">
        <f t="shared" si="12"/>
        <v>0</v>
      </c>
      <c r="AI37" s="8">
        <f t="shared" si="13"/>
        <v>0</v>
      </c>
      <c r="AJ37" s="8">
        <f t="shared" si="14"/>
        <v>0</v>
      </c>
      <c r="AK37" s="8" t="str">
        <f t="shared" si="15"/>
        <v/>
      </c>
      <c r="AL37" s="8" t="str">
        <f t="shared" si="16"/>
        <v>4 - PLA</v>
      </c>
      <c r="AM37" s="8" t="str">
        <f>IF($AK37="", "", COUNTIF($AK$11:$AK$80, "&gt;"&amp;$AK37)+1+COUNTIF($AK$11:$AK37, $AK37)-1)</f>
        <v/>
      </c>
    </row>
    <row r="38" spans="31:39" hidden="1" x14ac:dyDescent="0.25">
      <c r="AE38" s="7" t="str">
        <f>$P$17</f>
        <v>INT</v>
      </c>
      <c r="AF38" s="7">
        <f t="shared" si="20"/>
        <v>4</v>
      </c>
      <c r="AG38" s="8">
        <f t="shared" si="11"/>
        <v>0</v>
      </c>
      <c r="AH38" s="8">
        <f t="shared" si="12"/>
        <v>0</v>
      </c>
      <c r="AI38" s="8">
        <f t="shared" si="13"/>
        <v>0</v>
      </c>
      <c r="AJ38" s="8">
        <f t="shared" si="14"/>
        <v>0</v>
      </c>
      <c r="AK38" s="8" t="str">
        <f t="shared" si="15"/>
        <v/>
      </c>
      <c r="AL38" s="8" t="str">
        <f t="shared" si="16"/>
        <v>4 - INT</v>
      </c>
      <c r="AM38" s="8" t="str">
        <f>IF($AK38="", "", COUNTIF($AK$11:$AK$80, "&gt;"&amp;$AK38)+1+COUNTIF($AK$11:$AK38, $AK38)-1)</f>
        <v/>
      </c>
    </row>
    <row r="39" spans="31:39" hidden="1" x14ac:dyDescent="0.25">
      <c r="AE39" s="6" t="str">
        <f>$P$11</f>
        <v>TAC</v>
      </c>
      <c r="AF39" s="5">
        <f>AF38+1</f>
        <v>5</v>
      </c>
      <c r="AG39" s="8">
        <f t="shared" si="11"/>
        <v>0</v>
      </c>
      <c r="AH39" s="8">
        <f t="shared" si="12"/>
        <v>0</v>
      </c>
      <c r="AI39" s="8">
        <f t="shared" si="13"/>
        <v>0</v>
      </c>
      <c r="AJ39" s="8">
        <f t="shared" si="14"/>
        <v>0</v>
      </c>
      <c r="AK39" s="8" t="str">
        <f t="shared" si="15"/>
        <v/>
      </c>
      <c r="AL39" s="8" t="str">
        <f t="shared" si="16"/>
        <v>5 - TAC</v>
      </c>
      <c r="AM39" s="8" t="str">
        <f>IF($AK39="", "", COUNTIF($AK$11:$AK$80, "&gt;"&amp;$AK39)+1+COUNTIF($AK$11:$AK39, $AK39)-1)</f>
        <v/>
      </c>
    </row>
    <row r="40" spans="31:39" hidden="1" x14ac:dyDescent="0.25">
      <c r="AE40" s="8" t="str">
        <f>$P$12</f>
        <v>PAS</v>
      </c>
      <c r="AF40" s="8">
        <f>AF39</f>
        <v>5</v>
      </c>
      <c r="AG40" s="8">
        <f t="shared" si="11"/>
        <v>0</v>
      </c>
      <c r="AH40" s="8">
        <f t="shared" si="12"/>
        <v>0</v>
      </c>
      <c r="AI40" s="8">
        <f t="shared" si="13"/>
        <v>0</v>
      </c>
      <c r="AJ40" s="8">
        <f t="shared" si="14"/>
        <v>0</v>
      </c>
      <c r="AK40" s="8" t="str">
        <f t="shared" si="15"/>
        <v/>
      </c>
      <c r="AL40" s="8" t="str">
        <f t="shared" si="16"/>
        <v>5 - PAS</v>
      </c>
      <c r="AM40" s="8" t="str">
        <f>IF($AK40="", "", COUNTIF($AK$11:$AK$80, "&gt;"&amp;$AK40)+1+COUNTIF($AK$11:$AK40, $AK40)-1)</f>
        <v/>
      </c>
    </row>
    <row r="41" spans="31:39" hidden="1" x14ac:dyDescent="0.25">
      <c r="AE41" s="8" t="str">
        <f>$P$13</f>
        <v>DRI</v>
      </c>
      <c r="AF41" s="8">
        <f t="shared" ref="AF41:AF45" si="21">AF40</f>
        <v>5</v>
      </c>
      <c r="AG41" s="8">
        <f t="shared" si="11"/>
        <v>0</v>
      </c>
      <c r="AH41" s="8">
        <f t="shared" si="12"/>
        <v>0</v>
      </c>
      <c r="AI41" s="8">
        <f t="shared" si="13"/>
        <v>0</v>
      </c>
      <c r="AJ41" s="8">
        <f t="shared" si="14"/>
        <v>0</v>
      </c>
      <c r="AK41" s="8" t="str">
        <f t="shared" si="15"/>
        <v/>
      </c>
      <c r="AL41" s="8" t="str">
        <f t="shared" si="16"/>
        <v>5 - DRI</v>
      </c>
      <c r="AM41" s="8" t="str">
        <f>IF($AK41="", "", COUNTIF($AK$11:$AK$80, "&gt;"&amp;$AK41)+1+COUNTIF($AK$11:$AK41, $AK41)-1)</f>
        <v/>
      </c>
    </row>
    <row r="42" spans="31:39" hidden="1" x14ac:dyDescent="0.25">
      <c r="AE42" s="8" t="str">
        <f>$P$14</f>
        <v>SHO</v>
      </c>
      <c r="AF42" s="8">
        <f t="shared" si="21"/>
        <v>5</v>
      </c>
      <c r="AG42" s="8">
        <f t="shared" si="11"/>
        <v>0</v>
      </c>
      <c r="AH42" s="8">
        <f t="shared" si="12"/>
        <v>0</v>
      </c>
      <c r="AI42" s="8">
        <f t="shared" si="13"/>
        <v>0</v>
      </c>
      <c r="AJ42" s="8">
        <f t="shared" si="14"/>
        <v>0</v>
      </c>
      <c r="AK42" s="8" t="str">
        <f t="shared" si="15"/>
        <v/>
      </c>
      <c r="AL42" s="8" t="str">
        <f t="shared" si="16"/>
        <v>5 - SHO</v>
      </c>
      <c r="AM42" s="8" t="str">
        <f>IF($AK42="", "", COUNTIF($AK$11:$AK$80, "&gt;"&amp;$AK42)+1+COUNTIF($AK$11:$AK42, $AK42)-1)</f>
        <v/>
      </c>
    </row>
    <row r="43" spans="31:39" hidden="1" x14ac:dyDescent="0.25">
      <c r="AE43" s="8" t="str">
        <f>$P$15</f>
        <v>STR</v>
      </c>
      <c r="AF43" s="8">
        <f t="shared" si="21"/>
        <v>5</v>
      </c>
      <c r="AG43" s="8">
        <f t="shared" si="11"/>
        <v>0</v>
      </c>
      <c r="AH43" s="8">
        <f t="shared" si="12"/>
        <v>0</v>
      </c>
      <c r="AI43" s="8">
        <f t="shared" si="13"/>
        <v>0</v>
      </c>
      <c r="AJ43" s="8">
        <f t="shared" si="14"/>
        <v>0</v>
      </c>
      <c r="AK43" s="8" t="str">
        <f t="shared" si="15"/>
        <v/>
      </c>
      <c r="AL43" s="8" t="str">
        <f t="shared" si="16"/>
        <v>5 - STR</v>
      </c>
      <c r="AM43" s="8" t="str">
        <f>IF($AK43="", "", COUNTIF($AK$11:$AK$80, "&gt;"&amp;$AK43)+1+COUNTIF($AK$11:$AK43, $AK43)-1)</f>
        <v/>
      </c>
    </row>
    <row r="44" spans="31:39" hidden="1" x14ac:dyDescent="0.25">
      <c r="AE44" s="8" t="str">
        <f>$P$16</f>
        <v>PLA</v>
      </c>
      <c r="AF44" s="8">
        <f t="shared" si="21"/>
        <v>5</v>
      </c>
      <c r="AG44" s="8">
        <f t="shared" si="11"/>
        <v>0</v>
      </c>
      <c r="AH44" s="8">
        <f t="shared" si="12"/>
        <v>0</v>
      </c>
      <c r="AI44" s="8">
        <f t="shared" si="13"/>
        <v>0</v>
      </c>
      <c r="AJ44" s="8">
        <f t="shared" si="14"/>
        <v>0</v>
      </c>
      <c r="AK44" s="8" t="str">
        <f t="shared" si="15"/>
        <v/>
      </c>
      <c r="AL44" s="8" t="str">
        <f t="shared" si="16"/>
        <v>5 - PLA</v>
      </c>
      <c r="AM44" s="8" t="str">
        <f>IF($AK44="", "", COUNTIF($AK$11:$AK$80, "&gt;"&amp;$AK44)+1+COUNTIF($AK$11:$AK44, $AK44)-1)</f>
        <v/>
      </c>
    </row>
    <row r="45" spans="31:39" hidden="1" x14ac:dyDescent="0.25">
      <c r="AE45" s="7" t="str">
        <f>$P$17</f>
        <v>INT</v>
      </c>
      <c r="AF45" s="7">
        <f t="shared" si="21"/>
        <v>5</v>
      </c>
      <c r="AG45" s="8">
        <f t="shared" si="11"/>
        <v>0</v>
      </c>
      <c r="AH45" s="8">
        <f t="shared" si="12"/>
        <v>0</v>
      </c>
      <c r="AI45" s="8">
        <f t="shared" si="13"/>
        <v>0</v>
      </c>
      <c r="AJ45" s="8">
        <f t="shared" si="14"/>
        <v>0</v>
      </c>
      <c r="AK45" s="8" t="str">
        <f t="shared" si="15"/>
        <v/>
      </c>
      <c r="AL45" s="8" t="str">
        <f t="shared" si="16"/>
        <v>5 - INT</v>
      </c>
      <c r="AM45" s="8" t="str">
        <f>IF($AK45="", "", COUNTIF($AK$11:$AK$80, "&gt;"&amp;$AK45)+1+COUNTIF($AK$11:$AK45, $AK45)-1)</f>
        <v/>
      </c>
    </row>
    <row r="46" spans="31:39" hidden="1" x14ac:dyDescent="0.25">
      <c r="AE46" s="6" t="str">
        <f>$P$11</f>
        <v>TAC</v>
      </c>
      <c r="AF46" s="5">
        <f>AF45+1</f>
        <v>6</v>
      </c>
      <c r="AG46" s="8">
        <f t="shared" si="11"/>
        <v>0</v>
      </c>
      <c r="AH46" s="8">
        <f t="shared" si="12"/>
        <v>0</v>
      </c>
      <c r="AI46" s="8">
        <f t="shared" si="13"/>
        <v>0</v>
      </c>
      <c r="AJ46" s="8">
        <f t="shared" si="14"/>
        <v>0</v>
      </c>
      <c r="AK46" s="8" t="str">
        <f t="shared" si="15"/>
        <v/>
      </c>
      <c r="AL46" s="8" t="str">
        <f t="shared" si="16"/>
        <v>6 - TAC</v>
      </c>
      <c r="AM46" s="8" t="str">
        <f>IF($AK46="", "", COUNTIF($AK$11:$AK$80, "&gt;"&amp;$AK46)+1+COUNTIF($AK$11:$AK46, $AK46)-1)</f>
        <v/>
      </c>
    </row>
    <row r="47" spans="31:39" hidden="1" x14ac:dyDescent="0.25">
      <c r="AE47" s="8" t="str">
        <f>$P$12</f>
        <v>PAS</v>
      </c>
      <c r="AF47" s="8">
        <f>AF46</f>
        <v>6</v>
      </c>
      <c r="AG47" s="8">
        <f t="shared" si="11"/>
        <v>0</v>
      </c>
      <c r="AH47" s="8">
        <f t="shared" si="12"/>
        <v>0</v>
      </c>
      <c r="AI47" s="8">
        <f t="shared" si="13"/>
        <v>0</v>
      </c>
      <c r="AJ47" s="8">
        <f t="shared" si="14"/>
        <v>0</v>
      </c>
      <c r="AK47" s="8" t="str">
        <f t="shared" si="15"/>
        <v/>
      </c>
      <c r="AL47" s="8" t="str">
        <f t="shared" si="16"/>
        <v>6 - PAS</v>
      </c>
      <c r="AM47" s="8" t="str">
        <f>IF($AK47="", "", COUNTIF($AK$11:$AK$80, "&gt;"&amp;$AK47)+1+COUNTIF($AK$11:$AK47, $AK47)-1)</f>
        <v/>
      </c>
    </row>
    <row r="48" spans="31:39" hidden="1" x14ac:dyDescent="0.25">
      <c r="AE48" s="8" t="str">
        <f>$P$13</f>
        <v>DRI</v>
      </c>
      <c r="AF48" s="8">
        <f t="shared" ref="AF48:AF52" si="22">AF47</f>
        <v>6</v>
      </c>
      <c r="AG48" s="8">
        <f t="shared" si="11"/>
        <v>0</v>
      </c>
      <c r="AH48" s="8">
        <f t="shared" si="12"/>
        <v>0</v>
      </c>
      <c r="AI48" s="8">
        <f t="shared" si="13"/>
        <v>0</v>
      </c>
      <c r="AJ48" s="8">
        <f t="shared" si="14"/>
        <v>0</v>
      </c>
      <c r="AK48" s="8" t="str">
        <f t="shared" si="15"/>
        <v/>
      </c>
      <c r="AL48" s="8" t="str">
        <f t="shared" si="16"/>
        <v>6 - DRI</v>
      </c>
      <c r="AM48" s="8" t="str">
        <f>IF($AK48="", "", COUNTIF($AK$11:$AK$80, "&gt;"&amp;$AK48)+1+COUNTIF($AK$11:$AK48, $AK48)-1)</f>
        <v/>
      </c>
    </row>
    <row r="49" spans="31:39" hidden="1" x14ac:dyDescent="0.25">
      <c r="AE49" s="8" t="str">
        <f>$P$14</f>
        <v>SHO</v>
      </c>
      <c r="AF49" s="8">
        <f t="shared" si="22"/>
        <v>6</v>
      </c>
      <c r="AG49" s="8">
        <f t="shared" si="11"/>
        <v>0</v>
      </c>
      <c r="AH49" s="8">
        <f t="shared" si="12"/>
        <v>0</v>
      </c>
      <c r="AI49" s="8">
        <f t="shared" si="13"/>
        <v>0</v>
      </c>
      <c r="AJ49" s="8">
        <f t="shared" si="14"/>
        <v>0</v>
      </c>
      <c r="AK49" s="8" t="str">
        <f t="shared" si="15"/>
        <v/>
      </c>
      <c r="AL49" s="8" t="str">
        <f t="shared" si="16"/>
        <v>6 - SHO</v>
      </c>
      <c r="AM49" s="8" t="str">
        <f>IF($AK49="", "", COUNTIF($AK$11:$AK$80, "&gt;"&amp;$AK49)+1+COUNTIF($AK$11:$AK49, $AK49)-1)</f>
        <v/>
      </c>
    </row>
    <row r="50" spans="31:39" hidden="1" x14ac:dyDescent="0.25">
      <c r="AE50" s="8" t="str">
        <f>$P$15</f>
        <v>STR</v>
      </c>
      <c r="AF50" s="8">
        <f t="shared" si="22"/>
        <v>6</v>
      </c>
      <c r="AG50" s="8">
        <f t="shared" si="11"/>
        <v>0</v>
      </c>
      <c r="AH50" s="8">
        <f t="shared" si="12"/>
        <v>0</v>
      </c>
      <c r="AI50" s="8">
        <f t="shared" si="13"/>
        <v>0</v>
      </c>
      <c r="AJ50" s="8">
        <f t="shared" si="14"/>
        <v>0</v>
      </c>
      <c r="AK50" s="8" t="str">
        <f t="shared" si="15"/>
        <v/>
      </c>
      <c r="AL50" s="8" t="str">
        <f t="shared" si="16"/>
        <v>6 - STR</v>
      </c>
      <c r="AM50" s="8" t="str">
        <f>IF($AK50="", "", COUNTIF($AK$11:$AK$80, "&gt;"&amp;$AK50)+1+COUNTIF($AK$11:$AK50, $AK50)-1)</f>
        <v/>
      </c>
    </row>
    <row r="51" spans="31:39" hidden="1" x14ac:dyDescent="0.25">
      <c r="AE51" s="8" t="str">
        <f>$P$16</f>
        <v>PLA</v>
      </c>
      <c r="AF51" s="8">
        <f t="shared" si="22"/>
        <v>6</v>
      </c>
      <c r="AG51" s="8">
        <f t="shared" si="11"/>
        <v>0</v>
      </c>
      <c r="AH51" s="8">
        <f t="shared" si="12"/>
        <v>0</v>
      </c>
      <c r="AI51" s="8">
        <f t="shared" si="13"/>
        <v>0</v>
      </c>
      <c r="AJ51" s="8">
        <f t="shared" si="14"/>
        <v>0</v>
      </c>
      <c r="AK51" s="8" t="str">
        <f t="shared" si="15"/>
        <v/>
      </c>
      <c r="AL51" s="8" t="str">
        <f t="shared" si="16"/>
        <v>6 - PLA</v>
      </c>
      <c r="AM51" s="8" t="str">
        <f>IF($AK51="", "", COUNTIF($AK$11:$AK$80, "&gt;"&amp;$AK51)+1+COUNTIF($AK$11:$AK51, $AK51)-1)</f>
        <v/>
      </c>
    </row>
    <row r="52" spans="31:39" hidden="1" x14ac:dyDescent="0.25">
      <c r="AE52" s="7" t="str">
        <f>$P$17</f>
        <v>INT</v>
      </c>
      <c r="AF52" s="7">
        <f t="shared" si="22"/>
        <v>6</v>
      </c>
      <c r="AG52" s="8">
        <f t="shared" si="11"/>
        <v>0</v>
      </c>
      <c r="AH52" s="8">
        <f t="shared" si="12"/>
        <v>0</v>
      </c>
      <c r="AI52" s="8">
        <f t="shared" si="13"/>
        <v>0</v>
      </c>
      <c r="AJ52" s="8">
        <f t="shared" si="14"/>
        <v>0</v>
      </c>
      <c r="AK52" s="8" t="str">
        <f t="shared" si="15"/>
        <v/>
      </c>
      <c r="AL52" s="8" t="str">
        <f t="shared" si="16"/>
        <v>6 - INT</v>
      </c>
      <c r="AM52" s="8" t="str">
        <f>IF($AK52="", "", COUNTIF($AK$11:$AK$80, "&gt;"&amp;$AK52)+1+COUNTIF($AK$11:$AK52, $AK52)-1)</f>
        <v/>
      </c>
    </row>
    <row r="53" spans="31:39" hidden="1" x14ac:dyDescent="0.25">
      <c r="AE53" s="6" t="str">
        <f>$P$11</f>
        <v>TAC</v>
      </c>
      <c r="AF53" s="5">
        <f>AF52+1</f>
        <v>7</v>
      </c>
      <c r="AG53" s="8">
        <f t="shared" si="11"/>
        <v>0</v>
      </c>
      <c r="AH53" s="8">
        <f t="shared" si="12"/>
        <v>0</v>
      </c>
      <c r="AI53" s="8">
        <f t="shared" si="13"/>
        <v>0</v>
      </c>
      <c r="AJ53" s="8">
        <f t="shared" si="14"/>
        <v>0</v>
      </c>
      <c r="AK53" s="8" t="str">
        <f t="shared" si="15"/>
        <v/>
      </c>
      <c r="AL53" s="8" t="str">
        <f t="shared" si="16"/>
        <v>7 - TAC</v>
      </c>
      <c r="AM53" s="8" t="str">
        <f>IF($AK53="", "", COUNTIF($AK$11:$AK$80, "&gt;"&amp;$AK53)+1+COUNTIF($AK$11:$AK53, $AK53)-1)</f>
        <v/>
      </c>
    </row>
    <row r="54" spans="31:39" hidden="1" x14ac:dyDescent="0.25">
      <c r="AE54" s="8" t="str">
        <f>$P$12</f>
        <v>PAS</v>
      </c>
      <c r="AF54" s="8">
        <f>AF53</f>
        <v>7</v>
      </c>
      <c r="AG54" s="8">
        <f t="shared" si="11"/>
        <v>0</v>
      </c>
      <c r="AH54" s="8">
        <f t="shared" si="12"/>
        <v>0</v>
      </c>
      <c r="AI54" s="8">
        <f t="shared" si="13"/>
        <v>0</v>
      </c>
      <c r="AJ54" s="8">
        <f t="shared" si="14"/>
        <v>0</v>
      </c>
      <c r="AK54" s="8" t="str">
        <f t="shared" si="15"/>
        <v/>
      </c>
      <c r="AL54" s="8" t="str">
        <f t="shared" si="16"/>
        <v>7 - PAS</v>
      </c>
      <c r="AM54" s="8" t="str">
        <f>IF($AK54="", "", COUNTIF($AK$11:$AK$80, "&gt;"&amp;$AK54)+1+COUNTIF($AK$11:$AK54, $AK54)-1)</f>
        <v/>
      </c>
    </row>
    <row r="55" spans="31:39" hidden="1" x14ac:dyDescent="0.25">
      <c r="AE55" s="8" t="str">
        <f>$P$13</f>
        <v>DRI</v>
      </c>
      <c r="AF55" s="8">
        <f t="shared" ref="AF55:AF59" si="23">AF54</f>
        <v>7</v>
      </c>
      <c r="AG55" s="8">
        <f t="shared" si="11"/>
        <v>0</v>
      </c>
      <c r="AH55" s="8">
        <f t="shared" si="12"/>
        <v>0</v>
      </c>
      <c r="AI55" s="8">
        <f t="shared" si="13"/>
        <v>0</v>
      </c>
      <c r="AJ55" s="8">
        <f t="shared" si="14"/>
        <v>0</v>
      </c>
      <c r="AK55" s="8" t="str">
        <f t="shared" si="15"/>
        <v/>
      </c>
      <c r="AL55" s="8" t="str">
        <f t="shared" si="16"/>
        <v>7 - DRI</v>
      </c>
      <c r="AM55" s="8" t="str">
        <f>IF($AK55="", "", COUNTIF($AK$11:$AK$80, "&gt;"&amp;$AK55)+1+COUNTIF($AK$11:$AK55, $AK55)-1)</f>
        <v/>
      </c>
    </row>
    <row r="56" spans="31:39" hidden="1" x14ac:dyDescent="0.25">
      <c r="AE56" s="8" t="str">
        <f>$P$14</f>
        <v>SHO</v>
      </c>
      <c r="AF56" s="8">
        <f t="shared" si="23"/>
        <v>7</v>
      </c>
      <c r="AG56" s="8">
        <f t="shared" si="11"/>
        <v>0</v>
      </c>
      <c r="AH56" s="8">
        <f t="shared" si="12"/>
        <v>0</v>
      </c>
      <c r="AI56" s="8">
        <f t="shared" si="13"/>
        <v>0</v>
      </c>
      <c r="AJ56" s="8">
        <f t="shared" si="14"/>
        <v>0</v>
      </c>
      <c r="AK56" s="8" t="str">
        <f t="shared" si="15"/>
        <v/>
      </c>
      <c r="AL56" s="8" t="str">
        <f t="shared" si="16"/>
        <v>7 - SHO</v>
      </c>
      <c r="AM56" s="8" t="str">
        <f>IF($AK56="", "", COUNTIF($AK$11:$AK$80, "&gt;"&amp;$AK56)+1+COUNTIF($AK$11:$AK56, $AK56)-1)</f>
        <v/>
      </c>
    </row>
    <row r="57" spans="31:39" hidden="1" x14ac:dyDescent="0.25">
      <c r="AE57" s="8" t="str">
        <f>$P$15</f>
        <v>STR</v>
      </c>
      <c r="AF57" s="8">
        <f t="shared" si="23"/>
        <v>7</v>
      </c>
      <c r="AG57" s="8">
        <f t="shared" si="11"/>
        <v>0</v>
      </c>
      <c r="AH57" s="8">
        <f t="shared" si="12"/>
        <v>0</v>
      </c>
      <c r="AI57" s="8">
        <f t="shared" si="13"/>
        <v>0</v>
      </c>
      <c r="AJ57" s="8">
        <f t="shared" si="14"/>
        <v>0</v>
      </c>
      <c r="AK57" s="8" t="str">
        <f t="shared" si="15"/>
        <v/>
      </c>
      <c r="AL57" s="8" t="str">
        <f t="shared" si="16"/>
        <v>7 - STR</v>
      </c>
      <c r="AM57" s="8" t="str">
        <f>IF($AK57="", "", COUNTIF($AK$11:$AK$80, "&gt;"&amp;$AK57)+1+COUNTIF($AK$11:$AK57, $AK57)-1)</f>
        <v/>
      </c>
    </row>
    <row r="58" spans="31:39" hidden="1" x14ac:dyDescent="0.25">
      <c r="AE58" s="8" t="str">
        <f>$P$16</f>
        <v>PLA</v>
      </c>
      <c r="AF58" s="8">
        <f t="shared" si="23"/>
        <v>7</v>
      </c>
      <c r="AG58" s="8">
        <f t="shared" si="11"/>
        <v>0</v>
      </c>
      <c r="AH58" s="8">
        <f t="shared" si="12"/>
        <v>0</v>
      </c>
      <c r="AI58" s="8">
        <f t="shared" si="13"/>
        <v>0</v>
      </c>
      <c r="AJ58" s="8">
        <f t="shared" si="14"/>
        <v>0</v>
      </c>
      <c r="AK58" s="8" t="str">
        <f t="shared" si="15"/>
        <v/>
      </c>
      <c r="AL58" s="8" t="str">
        <f t="shared" si="16"/>
        <v>7 - PLA</v>
      </c>
      <c r="AM58" s="8" t="str">
        <f>IF($AK58="", "", COUNTIF($AK$11:$AK$80, "&gt;"&amp;$AK58)+1+COUNTIF($AK$11:$AK58, $AK58)-1)</f>
        <v/>
      </c>
    </row>
    <row r="59" spans="31:39" hidden="1" x14ac:dyDescent="0.25">
      <c r="AE59" s="7" t="str">
        <f>$P$17</f>
        <v>INT</v>
      </c>
      <c r="AF59" s="7">
        <f t="shared" si="23"/>
        <v>7</v>
      </c>
      <c r="AG59" s="8">
        <f t="shared" si="11"/>
        <v>0</v>
      </c>
      <c r="AH59" s="8">
        <f t="shared" si="12"/>
        <v>0</v>
      </c>
      <c r="AI59" s="8">
        <f t="shared" si="13"/>
        <v>0</v>
      </c>
      <c r="AJ59" s="8">
        <f t="shared" si="14"/>
        <v>0</v>
      </c>
      <c r="AK59" s="8" t="str">
        <f t="shared" si="15"/>
        <v/>
      </c>
      <c r="AL59" s="8" t="str">
        <f t="shared" si="16"/>
        <v>7 - INT</v>
      </c>
      <c r="AM59" s="8" t="str">
        <f>IF($AK59="", "", COUNTIF($AK$11:$AK$80, "&gt;"&amp;$AK59)+1+COUNTIF($AK$11:$AK59, $AK59)-1)</f>
        <v/>
      </c>
    </row>
    <row r="60" spans="31:39" hidden="1" x14ac:dyDescent="0.25">
      <c r="AE60" s="6" t="str">
        <f>$P$11</f>
        <v>TAC</v>
      </c>
      <c r="AF60" s="5">
        <f>AF59+1</f>
        <v>8</v>
      </c>
      <c r="AG60" s="8">
        <f t="shared" si="11"/>
        <v>0</v>
      </c>
      <c r="AH60" s="8">
        <f t="shared" si="12"/>
        <v>0</v>
      </c>
      <c r="AI60" s="8">
        <f t="shared" si="13"/>
        <v>0</v>
      </c>
      <c r="AJ60" s="8">
        <f t="shared" si="14"/>
        <v>0</v>
      </c>
      <c r="AK60" s="8" t="str">
        <f t="shared" si="15"/>
        <v/>
      </c>
      <c r="AL60" s="8" t="str">
        <f t="shared" si="16"/>
        <v>8 - TAC</v>
      </c>
      <c r="AM60" s="8" t="str">
        <f>IF($AK60="", "", COUNTIF($AK$11:$AK$80, "&gt;"&amp;$AK60)+1+COUNTIF($AK$11:$AK60, $AK60)-1)</f>
        <v/>
      </c>
    </row>
    <row r="61" spans="31:39" hidden="1" x14ac:dyDescent="0.25">
      <c r="AE61" s="8" t="str">
        <f>$P$12</f>
        <v>PAS</v>
      </c>
      <c r="AF61" s="8">
        <f>AF60</f>
        <v>8</v>
      </c>
      <c r="AG61" s="8">
        <f t="shared" si="11"/>
        <v>0</v>
      </c>
      <c r="AH61" s="8">
        <f t="shared" si="12"/>
        <v>0</v>
      </c>
      <c r="AI61" s="8">
        <f t="shared" si="13"/>
        <v>0</v>
      </c>
      <c r="AJ61" s="8">
        <f t="shared" si="14"/>
        <v>0</v>
      </c>
      <c r="AK61" s="8" t="str">
        <f t="shared" si="15"/>
        <v/>
      </c>
      <c r="AL61" s="8" t="str">
        <f t="shared" si="16"/>
        <v>8 - PAS</v>
      </c>
      <c r="AM61" s="8" t="str">
        <f>IF($AK61="", "", COUNTIF($AK$11:$AK$80, "&gt;"&amp;$AK61)+1+COUNTIF($AK$11:$AK61, $AK61)-1)</f>
        <v/>
      </c>
    </row>
    <row r="62" spans="31:39" hidden="1" x14ac:dyDescent="0.25">
      <c r="AE62" s="8" t="str">
        <f>$P$13</f>
        <v>DRI</v>
      </c>
      <c r="AF62" s="8">
        <f t="shared" ref="AF62:AF66" si="24">AF61</f>
        <v>8</v>
      </c>
      <c r="AG62" s="8">
        <f t="shared" si="11"/>
        <v>0</v>
      </c>
      <c r="AH62" s="8">
        <f t="shared" si="12"/>
        <v>0</v>
      </c>
      <c r="AI62" s="8">
        <f t="shared" si="13"/>
        <v>0</v>
      </c>
      <c r="AJ62" s="8">
        <f t="shared" si="14"/>
        <v>0</v>
      </c>
      <c r="AK62" s="8" t="str">
        <f t="shared" si="15"/>
        <v/>
      </c>
      <c r="AL62" s="8" t="str">
        <f t="shared" si="16"/>
        <v>8 - DRI</v>
      </c>
      <c r="AM62" s="8" t="str">
        <f>IF($AK62="", "", COUNTIF($AK$11:$AK$80, "&gt;"&amp;$AK62)+1+COUNTIF($AK$11:$AK62, $AK62)-1)</f>
        <v/>
      </c>
    </row>
    <row r="63" spans="31:39" hidden="1" x14ac:dyDescent="0.25">
      <c r="AE63" s="8" t="str">
        <f>$P$14</f>
        <v>SHO</v>
      </c>
      <c r="AF63" s="8">
        <f t="shared" si="24"/>
        <v>8</v>
      </c>
      <c r="AG63" s="8">
        <f t="shared" si="11"/>
        <v>0</v>
      </c>
      <c r="AH63" s="8">
        <f t="shared" si="12"/>
        <v>0</v>
      </c>
      <c r="AI63" s="8">
        <f t="shared" si="13"/>
        <v>0</v>
      </c>
      <c r="AJ63" s="8">
        <f t="shared" si="14"/>
        <v>0</v>
      </c>
      <c r="AK63" s="8" t="str">
        <f t="shared" si="15"/>
        <v/>
      </c>
      <c r="AL63" s="8" t="str">
        <f t="shared" si="16"/>
        <v>8 - SHO</v>
      </c>
      <c r="AM63" s="8" t="str">
        <f>IF($AK63="", "", COUNTIF($AK$11:$AK$80, "&gt;"&amp;$AK63)+1+COUNTIF($AK$11:$AK63, $AK63)-1)</f>
        <v/>
      </c>
    </row>
    <row r="64" spans="31:39" hidden="1" x14ac:dyDescent="0.25">
      <c r="AE64" s="8" t="str">
        <f>$P$15</f>
        <v>STR</v>
      </c>
      <c r="AF64" s="8">
        <f t="shared" si="24"/>
        <v>8</v>
      </c>
      <c r="AG64" s="8">
        <f t="shared" si="11"/>
        <v>0</v>
      </c>
      <c r="AH64" s="8">
        <f t="shared" si="12"/>
        <v>0</v>
      </c>
      <c r="AI64" s="8">
        <f t="shared" si="13"/>
        <v>0</v>
      </c>
      <c r="AJ64" s="8">
        <f t="shared" si="14"/>
        <v>0</v>
      </c>
      <c r="AK64" s="8" t="str">
        <f t="shared" si="15"/>
        <v/>
      </c>
      <c r="AL64" s="8" t="str">
        <f t="shared" si="16"/>
        <v>8 - STR</v>
      </c>
      <c r="AM64" s="8" t="str">
        <f>IF($AK64="", "", COUNTIF($AK$11:$AK$80, "&gt;"&amp;$AK64)+1+COUNTIF($AK$11:$AK64, $AK64)-1)</f>
        <v/>
      </c>
    </row>
    <row r="65" spans="31:39" hidden="1" x14ac:dyDescent="0.25">
      <c r="AE65" s="8" t="str">
        <f>$P$16</f>
        <v>PLA</v>
      </c>
      <c r="AF65" s="8">
        <f t="shared" si="24"/>
        <v>8</v>
      </c>
      <c r="AG65" s="8">
        <f t="shared" si="11"/>
        <v>0</v>
      </c>
      <c r="AH65" s="8">
        <f t="shared" si="12"/>
        <v>0</v>
      </c>
      <c r="AI65" s="8">
        <f t="shared" si="13"/>
        <v>0</v>
      </c>
      <c r="AJ65" s="8">
        <f t="shared" si="14"/>
        <v>0</v>
      </c>
      <c r="AK65" s="8" t="str">
        <f t="shared" si="15"/>
        <v/>
      </c>
      <c r="AL65" s="8" t="str">
        <f t="shared" si="16"/>
        <v>8 - PLA</v>
      </c>
      <c r="AM65" s="8" t="str">
        <f>IF($AK65="", "", COUNTIF($AK$11:$AK$80, "&gt;"&amp;$AK65)+1+COUNTIF($AK$11:$AK65, $AK65)-1)</f>
        <v/>
      </c>
    </row>
    <row r="66" spans="31:39" hidden="1" x14ac:dyDescent="0.25">
      <c r="AE66" s="7" t="str">
        <f>$P$17</f>
        <v>INT</v>
      </c>
      <c r="AF66" s="7">
        <f t="shared" si="24"/>
        <v>8</v>
      </c>
      <c r="AG66" s="8">
        <f t="shared" si="11"/>
        <v>0</v>
      </c>
      <c r="AH66" s="8">
        <f t="shared" si="12"/>
        <v>0</v>
      </c>
      <c r="AI66" s="8">
        <f t="shared" si="13"/>
        <v>0</v>
      </c>
      <c r="AJ66" s="8">
        <f t="shared" si="14"/>
        <v>0</v>
      </c>
      <c r="AK66" s="8" t="str">
        <f t="shared" si="15"/>
        <v/>
      </c>
      <c r="AL66" s="8" t="str">
        <f t="shared" si="16"/>
        <v>8 - INT</v>
      </c>
      <c r="AM66" s="8" t="str">
        <f>IF($AK66="", "", COUNTIF($AK$11:$AK$80, "&gt;"&amp;$AK66)+1+COUNTIF($AK$11:$AK66, $AK66)-1)</f>
        <v/>
      </c>
    </row>
    <row r="67" spans="31:39" hidden="1" x14ac:dyDescent="0.25">
      <c r="AE67" s="6" t="str">
        <f>$P$11</f>
        <v>TAC</v>
      </c>
      <c r="AF67" s="5">
        <f>AF66+1</f>
        <v>9</v>
      </c>
      <c r="AG67" s="8">
        <f t="shared" si="11"/>
        <v>0</v>
      </c>
      <c r="AH67" s="8">
        <f t="shared" si="12"/>
        <v>0</v>
      </c>
      <c r="AI67" s="8">
        <f t="shared" si="13"/>
        <v>0</v>
      </c>
      <c r="AJ67" s="8">
        <f t="shared" si="14"/>
        <v>0</v>
      </c>
      <c r="AK67" s="8" t="str">
        <f t="shared" si="15"/>
        <v/>
      </c>
      <c r="AL67" s="8" t="str">
        <f t="shared" si="16"/>
        <v>9 - TAC</v>
      </c>
      <c r="AM67" s="8" t="str">
        <f>IF($AK67="", "", COUNTIF($AK$11:$AK$80, "&gt;"&amp;$AK67)+1+COUNTIF($AK$11:$AK67, $AK67)-1)</f>
        <v/>
      </c>
    </row>
    <row r="68" spans="31:39" hidden="1" x14ac:dyDescent="0.25">
      <c r="AE68" s="8" t="str">
        <f>$P$12</f>
        <v>PAS</v>
      </c>
      <c r="AF68" s="8">
        <f>AF67</f>
        <v>9</v>
      </c>
      <c r="AG68" s="8">
        <f t="shared" si="11"/>
        <v>0</v>
      </c>
      <c r="AH68" s="8">
        <f t="shared" si="12"/>
        <v>0</v>
      </c>
      <c r="AI68" s="8">
        <f t="shared" si="13"/>
        <v>0</v>
      </c>
      <c r="AJ68" s="8">
        <f t="shared" si="14"/>
        <v>0</v>
      </c>
      <c r="AK68" s="8" t="str">
        <f t="shared" si="15"/>
        <v/>
      </c>
      <c r="AL68" s="8" t="str">
        <f t="shared" si="16"/>
        <v>9 - PAS</v>
      </c>
      <c r="AM68" s="8" t="str">
        <f>IF($AK68="", "", COUNTIF($AK$11:$AK$80, "&gt;"&amp;$AK68)+1+COUNTIF($AK$11:$AK68, $AK68)-1)</f>
        <v/>
      </c>
    </row>
    <row r="69" spans="31:39" hidden="1" x14ac:dyDescent="0.25">
      <c r="AE69" s="8" t="str">
        <f>$P$13</f>
        <v>DRI</v>
      </c>
      <c r="AF69" s="8">
        <f t="shared" ref="AF69:AF73" si="25">AF68</f>
        <v>9</v>
      </c>
      <c r="AG69" s="8">
        <f t="shared" si="11"/>
        <v>0</v>
      </c>
      <c r="AH69" s="8">
        <f t="shared" si="12"/>
        <v>0</v>
      </c>
      <c r="AI69" s="8">
        <f t="shared" si="13"/>
        <v>0</v>
      </c>
      <c r="AJ69" s="8">
        <f t="shared" si="14"/>
        <v>0</v>
      </c>
      <c r="AK69" s="8" t="str">
        <f t="shared" si="15"/>
        <v/>
      </c>
      <c r="AL69" s="8" t="str">
        <f t="shared" si="16"/>
        <v>9 - DRI</v>
      </c>
      <c r="AM69" s="8" t="str">
        <f>IF($AK69="", "", COUNTIF($AK$11:$AK$80, "&gt;"&amp;$AK69)+1+COUNTIF($AK$11:$AK69, $AK69)-1)</f>
        <v/>
      </c>
    </row>
    <row r="70" spans="31:39" hidden="1" x14ac:dyDescent="0.25">
      <c r="AE70" s="8" t="str">
        <f>$P$14</f>
        <v>SHO</v>
      </c>
      <c r="AF70" s="8">
        <f t="shared" si="25"/>
        <v>9</v>
      </c>
      <c r="AG70" s="8">
        <f t="shared" si="11"/>
        <v>0</v>
      </c>
      <c r="AH70" s="8">
        <f t="shared" si="12"/>
        <v>0</v>
      </c>
      <c r="AI70" s="8">
        <f t="shared" si="13"/>
        <v>0</v>
      </c>
      <c r="AJ70" s="8">
        <f t="shared" si="14"/>
        <v>0</v>
      </c>
      <c r="AK70" s="8" t="str">
        <f t="shared" si="15"/>
        <v/>
      </c>
      <c r="AL70" s="8" t="str">
        <f t="shared" si="16"/>
        <v>9 - SHO</v>
      </c>
      <c r="AM70" s="8" t="str">
        <f>IF($AK70="", "", COUNTIF($AK$11:$AK$80, "&gt;"&amp;$AK70)+1+COUNTIF($AK$11:$AK70, $AK70)-1)</f>
        <v/>
      </c>
    </row>
    <row r="71" spans="31:39" hidden="1" x14ac:dyDescent="0.25">
      <c r="AE71" s="8" t="str">
        <f>$P$15</f>
        <v>STR</v>
      </c>
      <c r="AF71" s="8">
        <f t="shared" si="25"/>
        <v>9</v>
      </c>
      <c r="AG71" s="8">
        <f t="shared" si="11"/>
        <v>0</v>
      </c>
      <c r="AH71" s="8">
        <f t="shared" si="12"/>
        <v>0</v>
      </c>
      <c r="AI71" s="8">
        <f t="shared" si="13"/>
        <v>0</v>
      </c>
      <c r="AJ71" s="8">
        <f t="shared" si="14"/>
        <v>0</v>
      </c>
      <c r="AK71" s="8" t="str">
        <f t="shared" si="15"/>
        <v/>
      </c>
      <c r="AL71" s="8" t="str">
        <f t="shared" si="16"/>
        <v>9 - STR</v>
      </c>
      <c r="AM71" s="8" t="str">
        <f>IF($AK71="", "", COUNTIF($AK$11:$AK$80, "&gt;"&amp;$AK71)+1+COUNTIF($AK$11:$AK71, $AK71)-1)</f>
        <v/>
      </c>
    </row>
    <row r="72" spans="31:39" hidden="1" x14ac:dyDescent="0.25">
      <c r="AE72" s="8" t="str">
        <f>$P$16</f>
        <v>PLA</v>
      </c>
      <c r="AF72" s="8">
        <f t="shared" si="25"/>
        <v>9</v>
      </c>
      <c r="AG72" s="8">
        <f t="shared" si="11"/>
        <v>0</v>
      </c>
      <c r="AH72" s="8">
        <f t="shared" si="12"/>
        <v>0</v>
      </c>
      <c r="AI72" s="8">
        <f t="shared" si="13"/>
        <v>0</v>
      </c>
      <c r="AJ72" s="8">
        <f t="shared" si="14"/>
        <v>0</v>
      </c>
      <c r="AK72" s="8" t="str">
        <f t="shared" si="15"/>
        <v/>
      </c>
      <c r="AL72" s="8" t="str">
        <f t="shared" si="16"/>
        <v>9 - PLA</v>
      </c>
      <c r="AM72" s="8" t="str">
        <f>IF($AK72="", "", COUNTIF($AK$11:$AK$80, "&gt;"&amp;$AK72)+1+COUNTIF($AK$11:$AK72, $AK72)-1)</f>
        <v/>
      </c>
    </row>
    <row r="73" spans="31:39" hidden="1" x14ac:dyDescent="0.25">
      <c r="AE73" s="7" t="str">
        <f>$P$17</f>
        <v>INT</v>
      </c>
      <c r="AF73" s="7">
        <f t="shared" si="25"/>
        <v>9</v>
      </c>
      <c r="AG73" s="8">
        <f t="shared" si="11"/>
        <v>0</v>
      </c>
      <c r="AH73" s="8">
        <f t="shared" si="12"/>
        <v>0</v>
      </c>
      <c r="AI73" s="8">
        <f t="shared" si="13"/>
        <v>0</v>
      </c>
      <c r="AJ73" s="8">
        <f t="shared" si="14"/>
        <v>0</v>
      </c>
      <c r="AK73" s="8" t="str">
        <f t="shared" si="15"/>
        <v/>
      </c>
      <c r="AL73" s="8" t="str">
        <f t="shared" si="16"/>
        <v>9 - INT</v>
      </c>
      <c r="AM73" s="8" t="str">
        <f>IF($AK73="", "", COUNTIF($AK$11:$AK$80, "&gt;"&amp;$AK73)+1+COUNTIF($AK$11:$AK73, $AK73)-1)</f>
        <v/>
      </c>
    </row>
    <row r="74" spans="31:39" hidden="1" x14ac:dyDescent="0.25">
      <c r="AE74" s="6" t="str">
        <f>$P$11</f>
        <v>TAC</v>
      </c>
      <c r="AF74" s="5">
        <f>AF73+1</f>
        <v>10</v>
      </c>
      <c r="AG74" s="8">
        <f t="shared" si="11"/>
        <v>0</v>
      </c>
      <c r="AH74" s="8">
        <f t="shared" si="12"/>
        <v>0</v>
      </c>
      <c r="AI74" s="8">
        <f t="shared" si="13"/>
        <v>0</v>
      </c>
      <c r="AJ74" s="8">
        <f t="shared" si="14"/>
        <v>0</v>
      </c>
      <c r="AK74" s="8" t="str">
        <f t="shared" si="15"/>
        <v/>
      </c>
      <c r="AL74" s="8" t="str">
        <f t="shared" si="16"/>
        <v>10 - TAC</v>
      </c>
      <c r="AM74" s="8" t="str">
        <f>IF($AK74="", "", COUNTIF($AK$11:$AK$80, "&gt;"&amp;$AK74)+1+COUNTIF($AK$11:$AK74, $AK74)-1)</f>
        <v/>
      </c>
    </row>
    <row r="75" spans="31:39" hidden="1" x14ac:dyDescent="0.25">
      <c r="AE75" s="8" t="str">
        <f>$P$12</f>
        <v>PAS</v>
      </c>
      <c r="AF75" s="8">
        <f>AF74</f>
        <v>10</v>
      </c>
      <c r="AG75" s="8">
        <f t="shared" si="11"/>
        <v>0</v>
      </c>
      <c r="AH75" s="8">
        <f t="shared" si="12"/>
        <v>0</v>
      </c>
      <c r="AI75" s="8">
        <f t="shared" si="13"/>
        <v>0</v>
      </c>
      <c r="AJ75" s="8">
        <f t="shared" si="14"/>
        <v>0</v>
      </c>
      <c r="AK75" s="8" t="str">
        <f t="shared" si="15"/>
        <v/>
      </c>
      <c r="AL75" s="8" t="str">
        <f t="shared" si="16"/>
        <v>10 - PAS</v>
      </c>
      <c r="AM75" s="8" t="str">
        <f>IF($AK75="", "", COUNTIF($AK$11:$AK$80, "&gt;"&amp;$AK75)+1+COUNTIF($AK$11:$AK75, $AK75)-1)</f>
        <v/>
      </c>
    </row>
    <row r="76" spans="31:39" hidden="1" x14ac:dyDescent="0.25">
      <c r="AE76" s="8" t="str">
        <f>$P$13</f>
        <v>DRI</v>
      </c>
      <c r="AF76" s="8">
        <f t="shared" ref="AF76:AF80" si="26">AF75</f>
        <v>10</v>
      </c>
      <c r="AG76" s="8">
        <f t="shared" ref="AG76:AG80" si="27">IF(IFERROR(INDEX($B$11:$B$20, MATCH($AF76, $AB$11:$AB$20, 0)), "")=$AE76, 100, 0)</f>
        <v>0</v>
      </c>
      <c r="AH76" s="8">
        <f t="shared" ref="AH76:AH80" si="28">IF(IFERROR(INDEX($D$11:$D$20, MATCH($AF76, $AB$11:$AB$20, 0)), "")=$AE76, 10, 0)</f>
        <v>0</v>
      </c>
      <c r="AI76" s="8">
        <f t="shared" ref="AI76:AI80" si="29">IF(IFERROR(INDEX($S$11:$S$20, MATCH($AF76, $AB$11:$AB$20, 0)), "")="", 0, 1)</f>
        <v>0</v>
      </c>
      <c r="AJ76" s="8">
        <f t="shared" ref="AJ76:AJ80" si="30">SUM($AG76:$AI76)</f>
        <v>0</v>
      </c>
      <c r="AK76" s="8" t="str">
        <f t="shared" ref="AK76:AK80" si="31">IF($AJ76=0, "", $AJ76)</f>
        <v/>
      </c>
      <c r="AL76" s="8" t="str">
        <f t="shared" ref="AL76:AL80" si="32">CONCATENATE($AF76, " - ", $AE76)</f>
        <v>10 - DRI</v>
      </c>
      <c r="AM76" s="8" t="str">
        <f>IF($AK76="", "", COUNTIF($AK$11:$AK$80, "&gt;"&amp;$AK76)+1+COUNTIF($AK$11:$AK76, $AK76)-1)</f>
        <v/>
      </c>
    </row>
    <row r="77" spans="31:39" hidden="1" x14ac:dyDescent="0.25">
      <c r="AE77" s="8" t="str">
        <f>$P$14</f>
        <v>SHO</v>
      </c>
      <c r="AF77" s="8">
        <f t="shared" si="26"/>
        <v>10</v>
      </c>
      <c r="AG77" s="8">
        <f t="shared" si="27"/>
        <v>0</v>
      </c>
      <c r="AH77" s="8">
        <f t="shared" si="28"/>
        <v>0</v>
      </c>
      <c r="AI77" s="8">
        <f t="shared" si="29"/>
        <v>0</v>
      </c>
      <c r="AJ77" s="8">
        <f t="shared" si="30"/>
        <v>0</v>
      </c>
      <c r="AK77" s="8" t="str">
        <f t="shared" si="31"/>
        <v/>
      </c>
      <c r="AL77" s="8" t="str">
        <f t="shared" si="32"/>
        <v>10 - SHO</v>
      </c>
      <c r="AM77" s="8" t="str">
        <f>IF($AK77="", "", COUNTIF($AK$11:$AK$80, "&gt;"&amp;$AK77)+1+COUNTIF($AK$11:$AK77, $AK77)-1)</f>
        <v/>
      </c>
    </row>
    <row r="78" spans="31:39" hidden="1" x14ac:dyDescent="0.25">
      <c r="AE78" s="8" t="str">
        <f>$P$15</f>
        <v>STR</v>
      </c>
      <c r="AF78" s="8">
        <f t="shared" si="26"/>
        <v>10</v>
      </c>
      <c r="AG78" s="8">
        <f t="shared" si="27"/>
        <v>0</v>
      </c>
      <c r="AH78" s="8">
        <f t="shared" si="28"/>
        <v>0</v>
      </c>
      <c r="AI78" s="8">
        <f t="shared" si="29"/>
        <v>0</v>
      </c>
      <c r="AJ78" s="8">
        <f t="shared" si="30"/>
        <v>0</v>
      </c>
      <c r="AK78" s="8" t="str">
        <f t="shared" si="31"/>
        <v/>
      </c>
      <c r="AL78" s="8" t="str">
        <f t="shared" si="32"/>
        <v>10 - STR</v>
      </c>
      <c r="AM78" s="8" t="str">
        <f>IF($AK78="", "", COUNTIF($AK$11:$AK$80, "&gt;"&amp;$AK78)+1+COUNTIF($AK$11:$AK78, $AK78)-1)</f>
        <v/>
      </c>
    </row>
    <row r="79" spans="31:39" hidden="1" x14ac:dyDescent="0.25">
      <c r="AE79" s="8" t="str">
        <f>$P$16</f>
        <v>PLA</v>
      </c>
      <c r="AF79" s="8">
        <f t="shared" si="26"/>
        <v>10</v>
      </c>
      <c r="AG79" s="8">
        <f t="shared" si="27"/>
        <v>0</v>
      </c>
      <c r="AH79" s="8">
        <f t="shared" si="28"/>
        <v>0</v>
      </c>
      <c r="AI79" s="8">
        <f t="shared" si="29"/>
        <v>0</v>
      </c>
      <c r="AJ79" s="8">
        <f t="shared" si="30"/>
        <v>0</v>
      </c>
      <c r="AK79" s="8" t="str">
        <f t="shared" si="31"/>
        <v/>
      </c>
      <c r="AL79" s="8" t="str">
        <f t="shared" si="32"/>
        <v>10 - PLA</v>
      </c>
      <c r="AM79" s="8" t="str">
        <f>IF($AK79="", "", COUNTIF($AK$11:$AK$80, "&gt;"&amp;$AK79)+1+COUNTIF($AK$11:$AK79, $AK79)-1)</f>
        <v/>
      </c>
    </row>
    <row r="80" spans="31:39" hidden="1" x14ac:dyDescent="0.25">
      <c r="AE80" s="7" t="str">
        <f>$P$17</f>
        <v>INT</v>
      </c>
      <c r="AF80" s="7">
        <f t="shared" si="26"/>
        <v>10</v>
      </c>
      <c r="AG80" s="7">
        <f t="shared" si="27"/>
        <v>0</v>
      </c>
      <c r="AH80" s="7">
        <f t="shared" si="28"/>
        <v>0</v>
      </c>
      <c r="AI80" s="7">
        <f t="shared" si="29"/>
        <v>0</v>
      </c>
      <c r="AJ80" s="7">
        <f t="shared" si="30"/>
        <v>0</v>
      </c>
      <c r="AK80" s="7" t="str">
        <f t="shared" si="31"/>
        <v/>
      </c>
      <c r="AL80" s="7" t="str">
        <f t="shared" si="32"/>
        <v>10 - INT</v>
      </c>
      <c r="AM80" s="7" t="str">
        <f>IF($AK80="", "", COUNTIF($AK$11:$AK$80, "&gt;"&amp;$AK80)+1+COUNTIF($AK$11:$AK80, $AK80)-1)</f>
        <v/>
      </c>
    </row>
  </sheetData>
  <sheetProtection algorithmName="SHA-512" hashValue="TYE6lmqno1z0K39ucPc+8kiCcWakvF5hCXyKfzEAQBcqhDzzVDBpZfi/jbDkmX8FX5cO0lIhRsyW/SQYv9hysA==" saltValue="GtzsU3Pn1CA+2u3I3QYqsA==" spinCount="100000" sheet="1" objects="1" scenarios="1" sort="0" autoFilter="0"/>
  <autoFilter ref="B10:G20" xr:uid="{2665A265-486B-4B38-9F57-841C7954DF21}"/>
  <mergeCells count="3">
    <mergeCell ref="B2:D3"/>
    <mergeCell ref="B4:D4"/>
    <mergeCell ref="L3:L10"/>
  </mergeCells>
  <conditionalFormatting sqref="B6:G6">
    <cfRule type="expression" dxfId="19" priority="2">
      <formula>NOT(B$6="")</formula>
    </cfRule>
  </conditionalFormatting>
  <conditionalFormatting sqref="B7:G7">
    <cfRule type="expression" dxfId="18" priority="1">
      <formula>NOT(B$7="")</formula>
    </cfRule>
  </conditionalFormatting>
  <conditionalFormatting sqref="B11:G20">
    <cfRule type="expression" dxfId="17" priority="31">
      <formula>U11=$S$7</formula>
    </cfRule>
    <cfRule type="expression" dxfId="16" priority="32">
      <formula>U11=$S$6</formula>
    </cfRule>
  </conditionalFormatting>
  <dataValidations count="3">
    <dataValidation type="list" errorStyle="information" allowBlank="1" showInputMessage="1" sqref="U3:Z3" xr:uid="{BE015958-0D02-449D-B2BF-10931B87F03F}">
      <formula1>$S$1:$S$3</formula1>
    </dataValidation>
    <dataValidation type="list" allowBlank="1" showInputMessage="1" showErrorMessage="1" sqref="B11:B20" xr:uid="{03DB826E-4BC5-4C53-91EC-96C4509AF3F7}">
      <formula1>P$10:P$17</formula1>
    </dataValidation>
    <dataValidation type="list" allowBlank="1" showInputMessage="1" showErrorMessage="1" sqref="D11:D20" xr:uid="{57EC322D-7CA7-4B76-B17F-C6535FFF3ABC}">
      <formula1>Q$10:Q$17</formula1>
    </dataValidation>
  </dataValidations>
  <pageMargins left="0.7" right="0.7" top="0.75" bottom="0.75" header="0.3" footer="0.3"/>
  <pageSetup paperSize="9" orientation="landscape" verticalDpi="300" r:id="rId1"/>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67C8-6925-4BEF-84EA-44546958B798}">
  <sheetPr>
    <tabColor rgb="FF7030A0"/>
  </sheetPr>
  <dimension ref="A1:BF76"/>
  <sheetViews>
    <sheetView zoomScaleNormal="100" workbookViewId="0">
      <pane ySplit="15" topLeftCell="A16" activePane="bottomLeft" state="frozen"/>
      <selection pane="bottomLeft"/>
    </sheetView>
  </sheetViews>
  <sheetFormatPr defaultColWidth="0" defaultRowHeight="15" zeroHeight="1" x14ac:dyDescent="0.25"/>
  <cols>
    <col min="1" max="47" width="2.85546875" style="1" customWidth="1"/>
    <col min="48" max="48" width="28.5703125" style="1" customWidth="1"/>
    <col min="49" max="49" width="2.85546875" style="1" customWidth="1"/>
    <col min="50" max="51" width="2.85546875" style="1" hidden="1" customWidth="1"/>
    <col min="52" max="52" width="8.5703125" style="1" hidden="1" customWidth="1"/>
    <col min="53" max="53" width="2.85546875" style="1" hidden="1" customWidth="1"/>
    <col min="54" max="54" width="8.5703125" style="1" hidden="1" customWidth="1"/>
    <col min="55" max="55" width="2.85546875" style="1" hidden="1" customWidth="1"/>
    <col min="56" max="56" width="5.7109375" style="1" hidden="1" customWidth="1"/>
    <col min="57" max="57" width="2.85546875" style="1" hidden="1" customWidth="1"/>
    <col min="58" max="58" width="28.5703125" style="1" hidden="1" customWidth="1"/>
    <col min="59" max="16384" width="2.85546875" style="1" hidden="1"/>
  </cols>
  <sheetData>
    <row r="1" spans="1:5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62"/>
      <c r="AV1" s="62"/>
      <c r="AW1" s="62"/>
    </row>
    <row r="2" spans="1:58" x14ac:dyDescent="0.25">
      <c r="A2" s="2"/>
      <c r="B2" s="182" t="s">
        <v>70</v>
      </c>
      <c r="C2" s="183"/>
      <c r="D2" s="183"/>
      <c r="E2" s="183"/>
      <c r="F2" s="183"/>
      <c r="G2" s="183"/>
      <c r="H2" s="183"/>
      <c r="I2" s="183"/>
      <c r="J2" s="183"/>
      <c r="K2" s="183"/>
      <c r="L2" s="183"/>
      <c r="M2" s="183"/>
      <c r="N2" s="183"/>
      <c r="O2" s="183"/>
      <c r="P2" s="183"/>
      <c r="Q2" s="183"/>
      <c r="R2" s="183"/>
      <c r="S2" s="184"/>
      <c r="T2" s="2"/>
      <c r="U2" s="2"/>
      <c r="V2" s="2"/>
      <c r="W2" s="2"/>
      <c r="X2" s="2"/>
      <c r="Y2" s="2"/>
      <c r="Z2" s="2"/>
      <c r="AA2" s="2"/>
      <c r="AB2" s="2"/>
      <c r="AC2" s="2"/>
      <c r="AD2" s="2"/>
      <c r="AE2" s="146" t="s">
        <v>69</v>
      </c>
      <c r="AF2" s="147"/>
      <c r="AG2" s="147"/>
      <c r="AH2" s="147"/>
      <c r="AI2" s="147"/>
      <c r="AJ2" s="147"/>
      <c r="AK2" s="147"/>
      <c r="AL2" s="147"/>
      <c r="AM2" s="147"/>
      <c r="AN2" s="147"/>
      <c r="AO2" s="147"/>
      <c r="AP2" s="147"/>
      <c r="AQ2" s="147"/>
      <c r="AR2" s="147"/>
      <c r="AS2" s="148"/>
      <c r="AT2" s="2"/>
      <c r="AU2" s="62"/>
      <c r="AV2" s="61" t="s">
        <v>50</v>
      </c>
      <c r="AW2" s="62"/>
      <c r="AZ2" s="6" t="s">
        <v>7</v>
      </c>
    </row>
    <row r="3" spans="1:58" ht="15" customHeight="1" x14ac:dyDescent="0.25">
      <c r="A3" s="2"/>
      <c r="B3" s="185"/>
      <c r="C3" s="186"/>
      <c r="D3" s="186"/>
      <c r="E3" s="186"/>
      <c r="F3" s="186"/>
      <c r="G3" s="186"/>
      <c r="H3" s="186"/>
      <c r="I3" s="186"/>
      <c r="J3" s="186"/>
      <c r="K3" s="186"/>
      <c r="L3" s="186"/>
      <c r="M3" s="186"/>
      <c r="N3" s="186"/>
      <c r="O3" s="186"/>
      <c r="P3" s="186"/>
      <c r="Q3" s="186"/>
      <c r="R3" s="186"/>
      <c r="S3" s="187"/>
      <c r="T3" s="2"/>
      <c r="U3" s="2"/>
      <c r="V3" s="2"/>
      <c r="W3" s="2"/>
      <c r="X3" s="2"/>
      <c r="Y3" s="2"/>
      <c r="Z3" s="2"/>
      <c r="AA3" s="2"/>
      <c r="AB3" s="2"/>
      <c r="AC3" s="2"/>
      <c r="AD3" s="2"/>
      <c r="AE3" s="2"/>
      <c r="AF3" s="2"/>
      <c r="AG3" s="2"/>
      <c r="AH3" s="2"/>
      <c r="AI3" s="2"/>
      <c r="AJ3" s="2"/>
      <c r="AK3" s="2"/>
      <c r="AL3" s="2"/>
      <c r="AM3" s="2"/>
      <c r="AN3" s="2"/>
      <c r="AO3" s="2"/>
      <c r="AP3" s="2"/>
      <c r="AQ3" s="2"/>
      <c r="AR3" s="2"/>
      <c r="AS3" s="2"/>
      <c r="AT3" s="2"/>
      <c r="AU3" s="62"/>
      <c r="AV3" s="205" t="s">
        <v>89</v>
      </c>
      <c r="AW3" s="62"/>
      <c r="AZ3" s="7" t="s">
        <v>8</v>
      </c>
    </row>
    <row r="4" spans="1:58" x14ac:dyDescent="0.25">
      <c r="A4" s="2"/>
      <c r="B4" s="203" t="str">
        <f>IF('Intro &amp; Setup'!$B$17="", "", 'Intro &amp; Setup'!$B$17)</f>
        <v/>
      </c>
      <c r="C4" s="203"/>
      <c r="D4" s="203"/>
      <c r="E4" s="203"/>
      <c r="F4" s="203"/>
      <c r="G4" s="203"/>
      <c r="H4" s="203"/>
      <c r="I4" s="203"/>
      <c r="J4" s="203"/>
      <c r="K4" s="203"/>
      <c r="L4" s="203"/>
      <c r="M4" s="203"/>
      <c r="N4" s="203"/>
      <c r="O4" s="203"/>
      <c r="P4" s="203"/>
      <c r="Q4" s="203"/>
      <c r="R4" s="203"/>
      <c r="S4" s="203"/>
      <c r="T4" s="2"/>
      <c r="U4" s="2"/>
      <c r="V4" s="2"/>
      <c r="W4" s="2"/>
      <c r="X4" s="2"/>
      <c r="Y4" s="2"/>
      <c r="Z4" s="2"/>
      <c r="AA4" s="2"/>
      <c r="AB4" s="2"/>
      <c r="AC4" s="2"/>
      <c r="AD4" s="2"/>
      <c r="AE4" s="188" t="s">
        <v>55</v>
      </c>
      <c r="AF4" s="189"/>
      <c r="AG4" s="190"/>
      <c r="AH4" s="2"/>
      <c r="AI4" s="231" t="s">
        <v>68</v>
      </c>
      <c r="AJ4" s="232"/>
      <c r="AK4" s="232"/>
      <c r="AL4" s="233"/>
      <c r="AM4" s="2"/>
      <c r="AN4" s="231" t="s">
        <v>64</v>
      </c>
      <c r="AO4" s="232"/>
      <c r="AP4" s="233"/>
      <c r="AQ4" s="231" t="s">
        <v>63</v>
      </c>
      <c r="AR4" s="232"/>
      <c r="AS4" s="233"/>
      <c r="AT4" s="2"/>
      <c r="AU4" s="62"/>
      <c r="AV4" s="206"/>
      <c r="AW4" s="62"/>
    </row>
    <row r="5" spans="1:58"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137" t="str">
        <f>IFERROR(INDEX(Players!$BC$2:$BC$8, MATCH($AZ5, Players!$AZ$2:$AZ$8, 0)), "")</f>
        <v/>
      </c>
      <c r="AF5" s="138"/>
      <c r="AG5" s="139"/>
      <c r="AH5" s="2"/>
      <c r="AI5" s="234" t="str">
        <f>IFERROR(INDEX(Players!$BB$2:$BB$8, MATCH($AZ5, Players!$AZ$2:$AZ$8, 0)), "")</f>
        <v/>
      </c>
      <c r="AJ5" s="235"/>
      <c r="AK5" s="235"/>
      <c r="AL5" s="236"/>
      <c r="AM5" s="2"/>
      <c r="AN5" s="234" t="str">
        <f>IFERROR(INDEX(Players!$BG$2:$BG$8, MATCH($AZ5, Players!$AZ$2:$AZ$8, 0)), "")</f>
        <v/>
      </c>
      <c r="AO5" s="235"/>
      <c r="AP5" s="235"/>
      <c r="AQ5" s="235" t="str">
        <f>IFERROR(INDEX(Players!$BH$2:$BH$8, MATCH($AZ5, Players!$AZ$2:$AZ$8, 0)), "")</f>
        <v/>
      </c>
      <c r="AR5" s="235"/>
      <c r="AS5" s="236"/>
      <c r="AT5" s="2"/>
      <c r="AU5" s="62"/>
      <c r="AV5" s="206"/>
      <c r="AW5" s="62"/>
      <c r="AZ5" s="6">
        <v>1</v>
      </c>
    </row>
    <row r="6" spans="1:58"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140" t="str">
        <f>IFERROR(INDEX(Players!$BC$2:$BC$8, MATCH($AZ6, Players!$AZ$2:$AZ$8, 0)), "")</f>
        <v/>
      </c>
      <c r="AF6" s="141"/>
      <c r="AG6" s="142"/>
      <c r="AH6" s="2"/>
      <c r="AI6" s="237" t="str">
        <f>IFERROR(INDEX(Players!$BB$2:$BB$8, MATCH($AZ6, Players!$AZ$2:$AZ$8, 0)), "")</f>
        <v/>
      </c>
      <c r="AJ6" s="238"/>
      <c r="AK6" s="238"/>
      <c r="AL6" s="239"/>
      <c r="AM6" s="2"/>
      <c r="AN6" s="237" t="str">
        <f>IFERROR(INDEX(Players!$BG$2:$BG$8, MATCH($AZ6, Players!$AZ$2:$AZ$8, 0)), "")</f>
        <v/>
      </c>
      <c r="AO6" s="238"/>
      <c r="AP6" s="238"/>
      <c r="AQ6" s="238" t="str">
        <f>IFERROR(INDEX(Players!$BH$2:$BH$8, MATCH($AZ6, Players!$AZ$2:$AZ$8, 0)), "")</f>
        <v/>
      </c>
      <c r="AR6" s="238"/>
      <c r="AS6" s="239"/>
      <c r="AT6" s="2"/>
      <c r="AU6" s="62"/>
      <c r="AV6" s="206"/>
      <c r="AW6" s="62"/>
      <c r="AZ6" s="8">
        <v>2</v>
      </c>
    </row>
    <row r="7" spans="1:58" x14ac:dyDescent="0.25">
      <c r="A7" s="2"/>
      <c r="B7" s="204" t="str">
        <f>IF($BD7=0, "", $BF7)</f>
        <v/>
      </c>
      <c r="C7" s="204"/>
      <c r="D7" s="204"/>
      <c r="E7" s="204"/>
      <c r="F7" s="204"/>
      <c r="G7" s="204"/>
      <c r="H7" s="204"/>
      <c r="I7" s="204"/>
      <c r="J7" s="204"/>
      <c r="K7" s="204"/>
      <c r="L7" s="204"/>
      <c r="M7" s="204"/>
      <c r="N7" s="204"/>
      <c r="O7" s="204"/>
      <c r="P7" s="204"/>
      <c r="Q7" s="204"/>
      <c r="R7" s="204"/>
      <c r="S7" s="204"/>
      <c r="T7" s="2"/>
      <c r="U7" s="2"/>
      <c r="V7" s="2"/>
      <c r="W7" s="2"/>
      <c r="X7" s="2"/>
      <c r="Y7" s="2"/>
      <c r="Z7" s="2"/>
      <c r="AA7" s="2"/>
      <c r="AB7" s="2"/>
      <c r="AC7" s="2"/>
      <c r="AD7" s="2"/>
      <c r="AE7" s="140" t="str">
        <f>IFERROR(INDEX(Players!$BC$2:$BC$8, MATCH($AZ7, Players!$AZ$2:$AZ$8, 0)), "")</f>
        <v/>
      </c>
      <c r="AF7" s="141"/>
      <c r="AG7" s="142"/>
      <c r="AH7" s="2"/>
      <c r="AI7" s="237" t="str">
        <f>IFERROR(INDEX(Players!$BB$2:$BB$8, MATCH($AZ7, Players!$AZ$2:$AZ$8, 0)), "")</f>
        <v/>
      </c>
      <c r="AJ7" s="238"/>
      <c r="AK7" s="238"/>
      <c r="AL7" s="239"/>
      <c r="AM7" s="2"/>
      <c r="AN7" s="237" t="str">
        <f>IFERROR(INDEX(Players!$BG$2:$BG$8, MATCH($AZ7, Players!$AZ$2:$AZ$8, 0)), "")</f>
        <v/>
      </c>
      <c r="AO7" s="238"/>
      <c r="AP7" s="238"/>
      <c r="AQ7" s="238" t="str">
        <f>IFERROR(INDEX(Players!$BH$2:$BH$8, MATCH($AZ7, Players!$AZ$2:$AZ$8, 0)), "")</f>
        <v/>
      </c>
      <c r="AR7" s="238"/>
      <c r="AS7" s="239"/>
      <c r="AT7" s="2"/>
      <c r="AU7" s="62"/>
      <c r="AV7" s="206"/>
      <c r="AW7" s="62"/>
      <c r="AZ7" s="8">
        <v>3</v>
      </c>
      <c r="BB7" s="6" t="s">
        <v>30</v>
      </c>
      <c r="BD7" s="6">
        <f>COUNTIF($BB$16:$BB$75, $BB7)</f>
        <v>0</v>
      </c>
      <c r="BF7" s="40" t="s">
        <v>83</v>
      </c>
    </row>
    <row r="8" spans="1:58" x14ac:dyDescent="0.25">
      <c r="A8" s="2"/>
      <c r="B8" s="204" t="str">
        <f>IF($BD8=0, "", $BF8)</f>
        <v/>
      </c>
      <c r="C8" s="204"/>
      <c r="D8" s="204"/>
      <c r="E8" s="204"/>
      <c r="F8" s="204"/>
      <c r="G8" s="204"/>
      <c r="H8" s="204"/>
      <c r="I8" s="204"/>
      <c r="J8" s="204"/>
      <c r="K8" s="204"/>
      <c r="L8" s="204"/>
      <c r="M8" s="204"/>
      <c r="N8" s="204"/>
      <c r="O8" s="204"/>
      <c r="P8" s="204"/>
      <c r="Q8" s="204"/>
      <c r="R8" s="204"/>
      <c r="S8" s="204"/>
      <c r="T8" s="2"/>
      <c r="U8" s="2"/>
      <c r="V8" s="2"/>
      <c r="W8" s="2"/>
      <c r="X8" s="2"/>
      <c r="Y8" s="2"/>
      <c r="Z8" s="2"/>
      <c r="AA8" s="2"/>
      <c r="AB8" s="2"/>
      <c r="AC8" s="2"/>
      <c r="AD8" s="2"/>
      <c r="AE8" s="140" t="str">
        <f>IFERROR(INDEX(Players!$BC$2:$BC$8, MATCH($AZ8, Players!$AZ$2:$AZ$8, 0)), "")</f>
        <v/>
      </c>
      <c r="AF8" s="141"/>
      <c r="AG8" s="142"/>
      <c r="AH8" s="2"/>
      <c r="AI8" s="237" t="str">
        <f>IFERROR(INDEX(Players!$BB$2:$BB$8, MATCH($AZ8, Players!$AZ$2:$AZ$8, 0)), "")</f>
        <v/>
      </c>
      <c r="AJ8" s="238"/>
      <c r="AK8" s="238"/>
      <c r="AL8" s="239"/>
      <c r="AM8" s="2"/>
      <c r="AN8" s="237" t="str">
        <f>IFERROR(INDEX(Players!$BG$2:$BG$8, MATCH($AZ8, Players!$AZ$2:$AZ$8, 0)), "")</f>
        <v/>
      </c>
      <c r="AO8" s="238"/>
      <c r="AP8" s="238"/>
      <c r="AQ8" s="238" t="str">
        <f>IFERROR(INDEX(Players!$BH$2:$BH$8, MATCH($AZ8, Players!$AZ$2:$AZ$8, 0)), "")</f>
        <v/>
      </c>
      <c r="AR8" s="238"/>
      <c r="AS8" s="239"/>
      <c r="AT8" s="2"/>
      <c r="AU8" s="62"/>
      <c r="AV8" s="206"/>
      <c r="AW8" s="62"/>
      <c r="AZ8" s="8">
        <v>4</v>
      </c>
      <c r="BB8" s="8" t="s">
        <v>3</v>
      </c>
      <c r="BD8" s="8">
        <f t="shared" ref="BD8:BD9" si="0">COUNTIF($BB$16:$BB$75, $BB8)</f>
        <v>0</v>
      </c>
      <c r="BF8" s="41" t="s">
        <v>84</v>
      </c>
    </row>
    <row r="9" spans="1:58" x14ac:dyDescent="0.25">
      <c r="A9" s="2"/>
      <c r="B9" s="204" t="str">
        <f>IF($BD9=0, "", $BF9)</f>
        <v/>
      </c>
      <c r="C9" s="204"/>
      <c r="D9" s="204"/>
      <c r="E9" s="204"/>
      <c r="F9" s="204"/>
      <c r="G9" s="204"/>
      <c r="H9" s="204"/>
      <c r="I9" s="204"/>
      <c r="J9" s="204"/>
      <c r="K9" s="204"/>
      <c r="L9" s="204"/>
      <c r="M9" s="204"/>
      <c r="N9" s="204"/>
      <c r="O9" s="204"/>
      <c r="P9" s="204"/>
      <c r="Q9" s="204"/>
      <c r="R9" s="204"/>
      <c r="S9" s="204"/>
      <c r="T9" s="2"/>
      <c r="U9" s="2"/>
      <c r="V9" s="2"/>
      <c r="W9" s="2"/>
      <c r="X9" s="2"/>
      <c r="Y9" s="2"/>
      <c r="Z9" s="2"/>
      <c r="AA9" s="2"/>
      <c r="AB9" s="2"/>
      <c r="AC9" s="2"/>
      <c r="AD9" s="2"/>
      <c r="AE9" s="140" t="str">
        <f>IFERROR(INDEX(Players!$BC$2:$BC$8, MATCH($AZ9, Players!$AZ$2:$AZ$8, 0)), "")</f>
        <v/>
      </c>
      <c r="AF9" s="141"/>
      <c r="AG9" s="142"/>
      <c r="AH9" s="2"/>
      <c r="AI9" s="237" t="str">
        <f>IFERROR(INDEX(Players!$BB$2:$BB$8, MATCH($AZ9, Players!$AZ$2:$AZ$8, 0)), "")</f>
        <v/>
      </c>
      <c r="AJ9" s="238"/>
      <c r="AK9" s="238"/>
      <c r="AL9" s="239"/>
      <c r="AM9" s="2"/>
      <c r="AN9" s="237" t="str">
        <f>IFERROR(INDEX(Players!$BG$2:$BG$8, MATCH($AZ9, Players!$AZ$2:$AZ$8, 0)), "")</f>
        <v/>
      </c>
      <c r="AO9" s="238"/>
      <c r="AP9" s="238"/>
      <c r="AQ9" s="238" t="str">
        <f>IFERROR(INDEX(Players!$BH$2:$BH$8, MATCH($AZ9, Players!$AZ$2:$AZ$8, 0)), "")</f>
        <v/>
      </c>
      <c r="AR9" s="238"/>
      <c r="AS9" s="239"/>
      <c r="AT9" s="2"/>
      <c r="AU9" s="62"/>
      <c r="AV9" s="206"/>
      <c r="AW9" s="62"/>
      <c r="AZ9" s="8">
        <v>5</v>
      </c>
      <c r="BB9" s="7" t="s">
        <v>4</v>
      </c>
      <c r="BD9" s="7">
        <f t="shared" si="0"/>
        <v>0</v>
      </c>
      <c r="BF9" s="42" t="s">
        <v>85</v>
      </c>
    </row>
    <row r="10" spans="1:58"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140" t="str">
        <f>IFERROR(INDEX(Players!$BC$2:$BC$8, MATCH($AZ10, Players!$AZ$2:$AZ$8, 0)), "")</f>
        <v/>
      </c>
      <c r="AF10" s="141"/>
      <c r="AG10" s="142"/>
      <c r="AH10" s="2"/>
      <c r="AI10" s="237" t="str">
        <f>IFERROR(INDEX(Players!$BB$2:$BB$8, MATCH($AZ10, Players!$AZ$2:$AZ$8, 0)), "")</f>
        <v/>
      </c>
      <c r="AJ10" s="238"/>
      <c r="AK10" s="238"/>
      <c r="AL10" s="239"/>
      <c r="AM10" s="2"/>
      <c r="AN10" s="237" t="str">
        <f>IFERROR(INDEX(Players!$BG$2:$BG$8, MATCH($AZ10, Players!$AZ$2:$AZ$8, 0)), "")</f>
        <v/>
      </c>
      <c r="AO10" s="238"/>
      <c r="AP10" s="238"/>
      <c r="AQ10" s="238" t="str">
        <f>IFERROR(INDEX(Players!$BH$2:$BH$8, MATCH($AZ10, Players!$AZ$2:$AZ$8, 0)), "")</f>
        <v/>
      </c>
      <c r="AR10" s="238"/>
      <c r="AS10" s="239"/>
      <c r="AT10" s="2"/>
      <c r="AU10" s="62"/>
      <c r="AV10" s="206"/>
      <c r="AW10" s="62"/>
      <c r="AZ10" s="8">
        <v>6</v>
      </c>
    </row>
    <row r="11" spans="1:58"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143" t="str">
        <f>IFERROR(INDEX(Players!$BC$2:$BC$8, MATCH($AZ11, Players!$AZ$2:$AZ$8, 0)), "")</f>
        <v/>
      </c>
      <c r="AF11" s="144"/>
      <c r="AG11" s="145"/>
      <c r="AH11" s="2"/>
      <c r="AI11" s="228" t="str">
        <f>IFERROR(INDEX(Players!$BB$2:$BB$8, MATCH($AZ11, Players!$AZ$2:$AZ$8, 0)), "")</f>
        <v/>
      </c>
      <c r="AJ11" s="229"/>
      <c r="AK11" s="229"/>
      <c r="AL11" s="230"/>
      <c r="AM11" s="2"/>
      <c r="AN11" s="228" t="str">
        <f>IFERROR(INDEX(Players!$BG$2:$BG$8, MATCH($AZ11, Players!$AZ$2:$AZ$8, 0)), "")</f>
        <v/>
      </c>
      <c r="AO11" s="229"/>
      <c r="AP11" s="229"/>
      <c r="AQ11" s="229" t="str">
        <f>IFERROR(INDEX(Players!$BH$2:$BH$8, MATCH($AZ11, Players!$AZ$2:$AZ$8, 0)), "")</f>
        <v/>
      </c>
      <c r="AR11" s="229"/>
      <c r="AS11" s="230"/>
      <c r="AT11" s="2"/>
      <c r="AU11" s="62"/>
      <c r="AV11" s="206"/>
      <c r="AW11" s="62"/>
      <c r="AZ11" s="7">
        <v>7</v>
      </c>
    </row>
    <row r="12" spans="1:58"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62"/>
      <c r="AV12" s="206"/>
      <c r="AW12" s="62"/>
    </row>
    <row r="13" spans="1:58" x14ac:dyDescent="0.25">
      <c r="A13" s="2"/>
      <c r="B13" s="2"/>
      <c r="C13" s="2"/>
      <c r="D13" s="2"/>
      <c r="E13" s="2"/>
      <c r="F13" s="2"/>
      <c r="G13" s="2"/>
      <c r="H13" s="2"/>
      <c r="I13" s="2"/>
      <c r="J13" s="2"/>
      <c r="K13" s="2"/>
      <c r="L13" s="2"/>
      <c r="M13" s="2"/>
      <c r="N13" s="2"/>
      <c r="O13" s="2"/>
      <c r="P13" s="2"/>
      <c r="Q13" s="2"/>
      <c r="R13" s="2"/>
      <c r="S13" s="2"/>
      <c r="T13" s="2"/>
      <c r="U13" s="146" t="s">
        <v>66</v>
      </c>
      <c r="V13" s="147"/>
      <c r="W13" s="147"/>
      <c r="X13" s="147"/>
      <c r="Y13" s="147"/>
      <c r="Z13" s="147"/>
      <c r="AA13" s="147"/>
      <c r="AB13" s="147"/>
      <c r="AC13" s="147"/>
      <c r="AD13" s="147"/>
      <c r="AE13" s="147"/>
      <c r="AF13" s="148"/>
      <c r="AG13" s="2"/>
      <c r="AH13" s="146" t="s">
        <v>67</v>
      </c>
      <c r="AI13" s="147"/>
      <c r="AJ13" s="147"/>
      <c r="AK13" s="147"/>
      <c r="AL13" s="147"/>
      <c r="AM13" s="147"/>
      <c r="AN13" s="147"/>
      <c r="AO13" s="147"/>
      <c r="AP13" s="147"/>
      <c r="AQ13" s="147"/>
      <c r="AR13" s="147"/>
      <c r="AS13" s="148"/>
      <c r="AT13" s="2"/>
      <c r="AU13" s="62"/>
      <c r="AV13" s="206"/>
      <c r="AW13" s="62"/>
    </row>
    <row r="14" spans="1:58"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62"/>
      <c r="AV14" s="206"/>
      <c r="AW14" s="62"/>
    </row>
    <row r="15" spans="1:58" x14ac:dyDescent="0.25">
      <c r="A15" s="2"/>
      <c r="B15" s="188" t="s">
        <v>65</v>
      </c>
      <c r="C15" s="189"/>
      <c r="D15" s="189"/>
      <c r="E15" s="189"/>
      <c r="F15" s="189"/>
      <c r="G15" s="189"/>
      <c r="H15" s="190"/>
      <c r="I15" s="2"/>
      <c r="J15" s="231" t="s">
        <v>9</v>
      </c>
      <c r="K15" s="232"/>
      <c r="L15" s="233"/>
      <c r="M15" s="2"/>
      <c r="N15" s="231" t="s">
        <v>27</v>
      </c>
      <c r="O15" s="232"/>
      <c r="P15" s="232"/>
      <c r="Q15" s="233"/>
      <c r="R15" s="2"/>
      <c r="S15" s="28" t="s">
        <v>71</v>
      </c>
      <c r="T15" s="2"/>
      <c r="U15" s="231" t="s">
        <v>55</v>
      </c>
      <c r="V15" s="232"/>
      <c r="W15" s="232"/>
      <c r="X15" s="233"/>
      <c r="Y15" s="2"/>
      <c r="Z15" s="231" t="s">
        <v>45</v>
      </c>
      <c r="AA15" s="232"/>
      <c r="AB15" s="232"/>
      <c r="AC15" s="232"/>
      <c r="AD15" s="233"/>
      <c r="AE15" s="2"/>
      <c r="AF15" s="35" t="str">
        <f>$AZ$2</f>
        <v>✓</v>
      </c>
      <c r="AG15" s="2"/>
      <c r="AH15" s="231" t="s">
        <v>55</v>
      </c>
      <c r="AI15" s="232"/>
      <c r="AJ15" s="232"/>
      <c r="AK15" s="233"/>
      <c r="AL15" s="2"/>
      <c r="AM15" s="231" t="s">
        <v>45</v>
      </c>
      <c r="AN15" s="232"/>
      <c r="AO15" s="232"/>
      <c r="AP15" s="232"/>
      <c r="AQ15" s="233"/>
      <c r="AR15" s="2"/>
      <c r="AS15" s="35" t="str">
        <f>$AZ$2</f>
        <v>✓</v>
      </c>
      <c r="AT15" s="2"/>
      <c r="AU15" s="62"/>
      <c r="AV15" s="207"/>
      <c r="AW15" s="62"/>
    </row>
    <row r="16" spans="1:58" x14ac:dyDescent="0.25">
      <c r="A16" s="2"/>
      <c r="B16" s="225" t="str">
        <f>IF(Players!$B11="", "", Players!$B11)</f>
        <v/>
      </c>
      <c r="C16" s="226"/>
      <c r="D16" s="226"/>
      <c r="E16" s="226"/>
      <c r="F16" s="226"/>
      <c r="G16" s="226"/>
      <c r="H16" s="227"/>
      <c r="I16" s="2"/>
      <c r="J16" s="137" t="str">
        <f>IF(Players!$C11="", "", Players!$C11)</f>
        <v/>
      </c>
      <c r="K16" s="138"/>
      <c r="L16" s="139"/>
      <c r="M16" s="2"/>
      <c r="N16" s="225" t="str">
        <f>IF(Players!$D11="", "", Players!$D11)</f>
        <v/>
      </c>
      <c r="O16" s="226"/>
      <c r="P16" s="226"/>
      <c r="Q16" s="227"/>
      <c r="R16" s="2"/>
      <c r="S16" s="6" t="str">
        <f>IF(AND($AF16="", $AS16=""), "", IF($AF16=$AS16, $AZ$2, $AZ$3))</f>
        <v/>
      </c>
      <c r="T16" s="2"/>
      <c r="U16" s="137" t="str">
        <f>Players!$BJ11</f>
        <v/>
      </c>
      <c r="V16" s="138"/>
      <c r="W16" s="138"/>
      <c r="X16" s="139"/>
      <c r="Y16" s="2"/>
      <c r="Z16" s="225" t="str">
        <f>Players!$BL11</f>
        <v/>
      </c>
      <c r="AA16" s="226"/>
      <c r="AB16" s="226"/>
      <c r="AC16" s="226"/>
      <c r="AD16" s="227"/>
      <c r="AE16" s="2"/>
      <c r="AF16" s="6" t="str">
        <f>Players!$JC11</f>
        <v/>
      </c>
      <c r="AG16" s="2"/>
      <c r="AH16" s="137" t="str">
        <f>Players!$HT11</f>
        <v/>
      </c>
      <c r="AI16" s="138"/>
      <c r="AJ16" s="138"/>
      <c r="AK16" s="139"/>
      <c r="AL16" s="2"/>
      <c r="AM16" s="225" t="str">
        <f>Players!$HV11</f>
        <v/>
      </c>
      <c r="AN16" s="226"/>
      <c r="AO16" s="226"/>
      <c r="AP16" s="226"/>
      <c r="AQ16" s="227"/>
      <c r="AR16" s="2"/>
      <c r="AS16" s="6" t="str">
        <f>Players!$JH11</f>
        <v/>
      </c>
      <c r="AT16" s="2"/>
      <c r="AU16" s="62"/>
      <c r="AV16" s="62"/>
      <c r="AW16" s="62"/>
      <c r="BB16" s="6" t="str">
        <f t="shared" ref="BB16:BB47" si="1">IF($S16="", "", IF(AND($AF16=$AZ$2, $AS16=$AZ$2, $S16=$AZ$2), $BB$7, IF(AND($S16=$AZ$3, OR($AF16=$AZ$2, $AS16=$AZ$2)), $BB$8, IF(AND($AF16=$AZ$3, $AS16=$AZ$3), $BB$9))))</f>
        <v/>
      </c>
    </row>
    <row r="17" spans="1:54" x14ac:dyDescent="0.25">
      <c r="A17" s="2"/>
      <c r="B17" s="222" t="str">
        <f>IF(Players!$B12="", "", Players!$B12)</f>
        <v/>
      </c>
      <c r="C17" s="223"/>
      <c r="D17" s="223"/>
      <c r="E17" s="223"/>
      <c r="F17" s="223"/>
      <c r="G17" s="223"/>
      <c r="H17" s="224"/>
      <c r="I17" s="2"/>
      <c r="J17" s="140" t="str">
        <f>IF(Players!$C12="", "", Players!$C12)</f>
        <v/>
      </c>
      <c r="K17" s="141"/>
      <c r="L17" s="142"/>
      <c r="M17" s="2"/>
      <c r="N17" s="222" t="str">
        <f>IF(Players!$D12="", "", Players!$D12)</f>
        <v/>
      </c>
      <c r="O17" s="223"/>
      <c r="P17" s="223"/>
      <c r="Q17" s="224"/>
      <c r="R17" s="2"/>
      <c r="S17" s="8" t="str">
        <f t="shared" ref="S17:S75" si="2">IF(AND($AF17="", $AS17=""), "", IF($AF17=$AS17, $AZ$2, $AZ$3))</f>
        <v/>
      </c>
      <c r="T17" s="2"/>
      <c r="U17" s="140" t="str">
        <f>Players!$BJ12</f>
        <v/>
      </c>
      <c r="V17" s="141"/>
      <c r="W17" s="141"/>
      <c r="X17" s="142"/>
      <c r="Y17" s="2"/>
      <c r="Z17" s="222" t="str">
        <f>Players!$BL12</f>
        <v/>
      </c>
      <c r="AA17" s="223"/>
      <c r="AB17" s="223"/>
      <c r="AC17" s="223"/>
      <c r="AD17" s="224"/>
      <c r="AE17" s="2"/>
      <c r="AF17" s="8" t="str">
        <f>Players!$JC12</f>
        <v/>
      </c>
      <c r="AG17" s="2"/>
      <c r="AH17" s="140" t="str">
        <f>Players!$HT12</f>
        <v/>
      </c>
      <c r="AI17" s="141"/>
      <c r="AJ17" s="141"/>
      <c r="AK17" s="142"/>
      <c r="AL17" s="2"/>
      <c r="AM17" s="222" t="str">
        <f>Players!$HV12</f>
        <v/>
      </c>
      <c r="AN17" s="223"/>
      <c r="AO17" s="223"/>
      <c r="AP17" s="223"/>
      <c r="AQ17" s="224"/>
      <c r="AR17" s="2"/>
      <c r="AS17" s="8" t="str">
        <f>Players!$JH12</f>
        <v/>
      </c>
      <c r="AT17" s="2"/>
      <c r="AU17" s="62"/>
      <c r="AV17" s="62"/>
      <c r="AW17" s="62"/>
      <c r="BB17" s="8" t="str">
        <f t="shared" si="1"/>
        <v/>
      </c>
    </row>
    <row r="18" spans="1:54" x14ac:dyDescent="0.25">
      <c r="A18" s="2"/>
      <c r="B18" s="222" t="str">
        <f>IF(Players!$B13="", "", Players!$B13)</f>
        <v/>
      </c>
      <c r="C18" s="223"/>
      <c r="D18" s="223"/>
      <c r="E18" s="223"/>
      <c r="F18" s="223"/>
      <c r="G18" s="223"/>
      <c r="H18" s="224"/>
      <c r="I18" s="2"/>
      <c r="J18" s="140" t="str">
        <f>IF(Players!$C13="", "", Players!$C13)</f>
        <v/>
      </c>
      <c r="K18" s="141"/>
      <c r="L18" s="142"/>
      <c r="M18" s="2"/>
      <c r="N18" s="222" t="str">
        <f>IF(Players!$D13="", "", Players!$D13)</f>
        <v/>
      </c>
      <c r="O18" s="223"/>
      <c r="P18" s="223"/>
      <c r="Q18" s="224"/>
      <c r="R18" s="2"/>
      <c r="S18" s="8" t="str">
        <f t="shared" si="2"/>
        <v/>
      </c>
      <c r="T18" s="2"/>
      <c r="U18" s="140" t="str">
        <f>Players!$BJ13</f>
        <v/>
      </c>
      <c r="V18" s="141"/>
      <c r="W18" s="141"/>
      <c r="X18" s="142"/>
      <c r="Y18" s="2"/>
      <c r="Z18" s="222" t="str">
        <f>Players!$BL13</f>
        <v/>
      </c>
      <c r="AA18" s="223"/>
      <c r="AB18" s="223"/>
      <c r="AC18" s="223"/>
      <c r="AD18" s="224"/>
      <c r="AE18" s="2"/>
      <c r="AF18" s="8" t="str">
        <f>Players!$JC13</f>
        <v/>
      </c>
      <c r="AG18" s="2"/>
      <c r="AH18" s="140" t="str">
        <f>Players!$HT13</f>
        <v/>
      </c>
      <c r="AI18" s="141"/>
      <c r="AJ18" s="141"/>
      <c r="AK18" s="142"/>
      <c r="AL18" s="2"/>
      <c r="AM18" s="222" t="str">
        <f>Players!$HV13</f>
        <v/>
      </c>
      <c r="AN18" s="223"/>
      <c r="AO18" s="223"/>
      <c r="AP18" s="223"/>
      <c r="AQ18" s="224"/>
      <c r="AR18" s="2"/>
      <c r="AS18" s="8" t="str">
        <f>Players!$JH13</f>
        <v/>
      </c>
      <c r="AT18" s="2"/>
      <c r="AU18" s="62"/>
      <c r="AV18" s="62"/>
      <c r="AW18" s="62"/>
      <c r="BB18" s="8" t="str">
        <f t="shared" si="1"/>
        <v/>
      </c>
    </row>
    <row r="19" spans="1:54" x14ac:dyDescent="0.25">
      <c r="A19" s="2"/>
      <c r="B19" s="222" t="str">
        <f>IF(Players!$B14="", "", Players!$B14)</f>
        <v/>
      </c>
      <c r="C19" s="223"/>
      <c r="D19" s="223"/>
      <c r="E19" s="223"/>
      <c r="F19" s="223"/>
      <c r="G19" s="223"/>
      <c r="H19" s="224"/>
      <c r="I19" s="2"/>
      <c r="J19" s="140" t="str">
        <f>IF(Players!$C14="", "", Players!$C14)</f>
        <v/>
      </c>
      <c r="K19" s="141"/>
      <c r="L19" s="142"/>
      <c r="M19" s="2"/>
      <c r="N19" s="222" t="str">
        <f>IF(Players!$D14="", "", Players!$D14)</f>
        <v/>
      </c>
      <c r="O19" s="223"/>
      <c r="P19" s="223"/>
      <c r="Q19" s="224"/>
      <c r="R19" s="2"/>
      <c r="S19" s="8" t="str">
        <f t="shared" si="2"/>
        <v/>
      </c>
      <c r="T19" s="2"/>
      <c r="U19" s="140" t="str">
        <f>Players!$BJ14</f>
        <v/>
      </c>
      <c r="V19" s="141"/>
      <c r="W19" s="141"/>
      <c r="X19" s="142"/>
      <c r="Y19" s="2"/>
      <c r="Z19" s="222" t="str">
        <f>Players!$BL14</f>
        <v/>
      </c>
      <c r="AA19" s="223"/>
      <c r="AB19" s="223"/>
      <c r="AC19" s="223"/>
      <c r="AD19" s="224"/>
      <c r="AE19" s="2"/>
      <c r="AF19" s="8" t="str">
        <f>Players!$JC14</f>
        <v/>
      </c>
      <c r="AG19" s="2"/>
      <c r="AH19" s="140" t="str">
        <f>Players!$HT14</f>
        <v/>
      </c>
      <c r="AI19" s="141"/>
      <c r="AJ19" s="141"/>
      <c r="AK19" s="142"/>
      <c r="AL19" s="2"/>
      <c r="AM19" s="222" t="str">
        <f>Players!$HV14</f>
        <v/>
      </c>
      <c r="AN19" s="223"/>
      <c r="AO19" s="223"/>
      <c r="AP19" s="223"/>
      <c r="AQ19" s="224"/>
      <c r="AR19" s="2"/>
      <c r="AS19" s="8" t="str">
        <f>Players!$JH14</f>
        <v/>
      </c>
      <c r="AT19" s="2"/>
      <c r="AU19" s="62"/>
      <c r="AV19" s="62"/>
      <c r="AW19" s="62"/>
      <c r="BB19" s="8" t="str">
        <f t="shared" si="1"/>
        <v/>
      </c>
    </row>
    <row r="20" spans="1:54" x14ac:dyDescent="0.25">
      <c r="A20" s="2"/>
      <c r="B20" s="222" t="str">
        <f>IF(Players!$B15="", "", Players!$B15)</f>
        <v/>
      </c>
      <c r="C20" s="223"/>
      <c r="D20" s="223"/>
      <c r="E20" s="223"/>
      <c r="F20" s="223"/>
      <c r="G20" s="223"/>
      <c r="H20" s="224"/>
      <c r="I20" s="2"/>
      <c r="J20" s="140" t="str">
        <f>IF(Players!$C15="", "", Players!$C15)</f>
        <v/>
      </c>
      <c r="K20" s="141"/>
      <c r="L20" s="142"/>
      <c r="M20" s="2"/>
      <c r="N20" s="222" t="str">
        <f>IF(Players!$D15="", "", Players!$D15)</f>
        <v/>
      </c>
      <c r="O20" s="223"/>
      <c r="P20" s="223"/>
      <c r="Q20" s="224"/>
      <c r="R20" s="2"/>
      <c r="S20" s="8" t="str">
        <f t="shared" si="2"/>
        <v/>
      </c>
      <c r="T20" s="2"/>
      <c r="U20" s="140" t="str">
        <f>Players!$BJ15</f>
        <v/>
      </c>
      <c r="V20" s="141"/>
      <c r="W20" s="141"/>
      <c r="X20" s="142"/>
      <c r="Y20" s="2"/>
      <c r="Z20" s="222" t="str">
        <f>Players!$BL15</f>
        <v/>
      </c>
      <c r="AA20" s="223"/>
      <c r="AB20" s="223"/>
      <c r="AC20" s="223"/>
      <c r="AD20" s="224"/>
      <c r="AE20" s="2"/>
      <c r="AF20" s="8" t="str">
        <f>Players!$JC15</f>
        <v/>
      </c>
      <c r="AG20" s="2"/>
      <c r="AH20" s="140" t="str">
        <f>Players!$HT15</f>
        <v/>
      </c>
      <c r="AI20" s="141"/>
      <c r="AJ20" s="141"/>
      <c r="AK20" s="142"/>
      <c r="AL20" s="2"/>
      <c r="AM20" s="222" t="str">
        <f>Players!$HV15</f>
        <v/>
      </c>
      <c r="AN20" s="223"/>
      <c r="AO20" s="223"/>
      <c r="AP20" s="223"/>
      <c r="AQ20" s="224"/>
      <c r="AR20" s="2"/>
      <c r="AS20" s="8" t="str">
        <f>Players!$JH15</f>
        <v/>
      </c>
      <c r="AT20" s="2"/>
      <c r="AU20" s="62"/>
      <c r="AV20" s="62"/>
      <c r="AW20" s="62"/>
      <c r="BB20" s="8" t="str">
        <f t="shared" si="1"/>
        <v/>
      </c>
    </row>
    <row r="21" spans="1:54" x14ac:dyDescent="0.25">
      <c r="A21" s="2"/>
      <c r="B21" s="222" t="str">
        <f>IF(Players!$B16="", "", Players!$B16)</f>
        <v/>
      </c>
      <c r="C21" s="223"/>
      <c r="D21" s="223"/>
      <c r="E21" s="223"/>
      <c r="F21" s="223"/>
      <c r="G21" s="223"/>
      <c r="H21" s="224"/>
      <c r="I21" s="2"/>
      <c r="J21" s="140" t="str">
        <f>IF(Players!$C16="", "", Players!$C16)</f>
        <v/>
      </c>
      <c r="K21" s="141"/>
      <c r="L21" s="142"/>
      <c r="M21" s="2"/>
      <c r="N21" s="222" t="str">
        <f>IF(Players!$D16="", "", Players!$D16)</f>
        <v/>
      </c>
      <c r="O21" s="223"/>
      <c r="P21" s="223"/>
      <c r="Q21" s="224"/>
      <c r="R21" s="2"/>
      <c r="S21" s="8" t="str">
        <f t="shared" si="2"/>
        <v/>
      </c>
      <c r="T21" s="2"/>
      <c r="U21" s="140" t="str">
        <f>Players!$BJ16</f>
        <v/>
      </c>
      <c r="V21" s="141"/>
      <c r="W21" s="141"/>
      <c r="X21" s="142"/>
      <c r="Y21" s="2"/>
      <c r="Z21" s="222" t="str">
        <f>Players!$BL16</f>
        <v/>
      </c>
      <c r="AA21" s="223"/>
      <c r="AB21" s="223"/>
      <c r="AC21" s="223"/>
      <c r="AD21" s="224"/>
      <c r="AE21" s="2"/>
      <c r="AF21" s="8" t="str">
        <f>Players!$JC16</f>
        <v/>
      </c>
      <c r="AG21" s="2"/>
      <c r="AH21" s="140" t="str">
        <f>Players!$HT16</f>
        <v/>
      </c>
      <c r="AI21" s="141"/>
      <c r="AJ21" s="141"/>
      <c r="AK21" s="142"/>
      <c r="AL21" s="2"/>
      <c r="AM21" s="222" t="str">
        <f>Players!$HV16</f>
        <v/>
      </c>
      <c r="AN21" s="223"/>
      <c r="AO21" s="223"/>
      <c r="AP21" s="223"/>
      <c r="AQ21" s="224"/>
      <c r="AR21" s="2"/>
      <c r="AS21" s="8" t="str">
        <f>Players!$JH16</f>
        <v/>
      </c>
      <c r="AT21" s="2"/>
      <c r="AU21" s="62"/>
      <c r="AV21" s="62"/>
      <c r="AW21" s="62"/>
      <c r="BB21" s="8" t="str">
        <f t="shared" si="1"/>
        <v/>
      </c>
    </row>
    <row r="22" spans="1:54" x14ac:dyDescent="0.25">
      <c r="A22" s="2"/>
      <c r="B22" s="222" t="str">
        <f>IF(Players!$B17="", "", Players!$B17)</f>
        <v/>
      </c>
      <c r="C22" s="223"/>
      <c r="D22" s="223"/>
      <c r="E22" s="223"/>
      <c r="F22" s="223"/>
      <c r="G22" s="223"/>
      <c r="H22" s="224"/>
      <c r="I22" s="2"/>
      <c r="J22" s="140" t="str">
        <f>IF(Players!$C17="", "", Players!$C17)</f>
        <v/>
      </c>
      <c r="K22" s="141"/>
      <c r="L22" s="142"/>
      <c r="M22" s="2"/>
      <c r="N22" s="222" t="str">
        <f>IF(Players!$D17="", "", Players!$D17)</f>
        <v/>
      </c>
      <c r="O22" s="223"/>
      <c r="P22" s="223"/>
      <c r="Q22" s="224"/>
      <c r="R22" s="2"/>
      <c r="S22" s="8" t="str">
        <f t="shared" si="2"/>
        <v/>
      </c>
      <c r="T22" s="2"/>
      <c r="U22" s="140" t="str">
        <f>Players!$BJ17</f>
        <v/>
      </c>
      <c r="V22" s="141"/>
      <c r="W22" s="141"/>
      <c r="X22" s="142"/>
      <c r="Y22" s="2"/>
      <c r="Z22" s="222" t="str">
        <f>Players!$BL17</f>
        <v/>
      </c>
      <c r="AA22" s="223"/>
      <c r="AB22" s="223"/>
      <c r="AC22" s="223"/>
      <c r="AD22" s="224"/>
      <c r="AE22" s="2"/>
      <c r="AF22" s="8" t="str">
        <f>Players!$JC17</f>
        <v/>
      </c>
      <c r="AG22" s="2"/>
      <c r="AH22" s="140" t="str">
        <f>Players!$HT17</f>
        <v/>
      </c>
      <c r="AI22" s="141"/>
      <c r="AJ22" s="141"/>
      <c r="AK22" s="142"/>
      <c r="AL22" s="2"/>
      <c r="AM22" s="222" t="str">
        <f>Players!$HV17</f>
        <v/>
      </c>
      <c r="AN22" s="223"/>
      <c r="AO22" s="223"/>
      <c r="AP22" s="223"/>
      <c r="AQ22" s="224"/>
      <c r="AR22" s="2"/>
      <c r="AS22" s="8" t="str">
        <f>Players!$JH17</f>
        <v/>
      </c>
      <c r="AT22" s="2"/>
      <c r="AU22" s="62"/>
      <c r="AV22" s="62"/>
      <c r="AW22" s="62"/>
      <c r="BB22" s="8" t="str">
        <f t="shared" si="1"/>
        <v/>
      </c>
    </row>
    <row r="23" spans="1:54" x14ac:dyDescent="0.25">
      <c r="A23" s="2"/>
      <c r="B23" s="222" t="str">
        <f>IF(Players!$B18="", "", Players!$B18)</f>
        <v/>
      </c>
      <c r="C23" s="223"/>
      <c r="D23" s="223"/>
      <c r="E23" s="223"/>
      <c r="F23" s="223"/>
      <c r="G23" s="223"/>
      <c r="H23" s="224"/>
      <c r="I23" s="2"/>
      <c r="J23" s="140" t="str">
        <f>IF(Players!$C18="", "", Players!$C18)</f>
        <v/>
      </c>
      <c r="K23" s="141"/>
      <c r="L23" s="142"/>
      <c r="M23" s="2"/>
      <c r="N23" s="222" t="str">
        <f>IF(Players!$D18="", "", Players!$D18)</f>
        <v/>
      </c>
      <c r="O23" s="223"/>
      <c r="P23" s="223"/>
      <c r="Q23" s="224"/>
      <c r="R23" s="2"/>
      <c r="S23" s="8" t="str">
        <f t="shared" si="2"/>
        <v/>
      </c>
      <c r="T23" s="2"/>
      <c r="U23" s="140" t="str">
        <f>Players!$BJ18</f>
        <v/>
      </c>
      <c r="V23" s="141"/>
      <c r="W23" s="141"/>
      <c r="X23" s="142"/>
      <c r="Y23" s="2"/>
      <c r="Z23" s="222" t="str">
        <f>Players!$BL18</f>
        <v/>
      </c>
      <c r="AA23" s="223"/>
      <c r="AB23" s="223"/>
      <c r="AC23" s="223"/>
      <c r="AD23" s="224"/>
      <c r="AE23" s="2"/>
      <c r="AF23" s="8" t="str">
        <f>Players!$JC18</f>
        <v/>
      </c>
      <c r="AG23" s="2"/>
      <c r="AH23" s="140" t="str">
        <f>Players!$HT18</f>
        <v/>
      </c>
      <c r="AI23" s="141"/>
      <c r="AJ23" s="141"/>
      <c r="AK23" s="142"/>
      <c r="AL23" s="2"/>
      <c r="AM23" s="222" t="str">
        <f>Players!$HV18</f>
        <v/>
      </c>
      <c r="AN23" s="223"/>
      <c r="AO23" s="223"/>
      <c r="AP23" s="223"/>
      <c r="AQ23" s="224"/>
      <c r="AR23" s="2"/>
      <c r="AS23" s="8" t="str">
        <f>Players!$JH18</f>
        <v/>
      </c>
      <c r="AT23" s="2"/>
      <c r="AU23" s="62"/>
      <c r="AV23" s="62"/>
      <c r="AW23" s="62"/>
      <c r="BB23" s="8" t="str">
        <f t="shared" si="1"/>
        <v/>
      </c>
    </row>
    <row r="24" spans="1:54" x14ac:dyDescent="0.25">
      <c r="A24" s="2"/>
      <c r="B24" s="222" t="str">
        <f>IF(Players!$B19="", "", Players!$B19)</f>
        <v/>
      </c>
      <c r="C24" s="223"/>
      <c r="D24" s="223"/>
      <c r="E24" s="223"/>
      <c r="F24" s="223"/>
      <c r="G24" s="223"/>
      <c r="H24" s="224"/>
      <c r="I24" s="2"/>
      <c r="J24" s="140" t="str">
        <f>IF(Players!$C19="", "", Players!$C19)</f>
        <v/>
      </c>
      <c r="K24" s="141"/>
      <c r="L24" s="142"/>
      <c r="M24" s="2"/>
      <c r="N24" s="222" t="str">
        <f>IF(Players!$D19="", "", Players!$D19)</f>
        <v/>
      </c>
      <c r="O24" s="223"/>
      <c r="P24" s="223"/>
      <c r="Q24" s="224"/>
      <c r="R24" s="2"/>
      <c r="S24" s="8" t="str">
        <f t="shared" si="2"/>
        <v/>
      </c>
      <c r="T24" s="2"/>
      <c r="U24" s="140" t="str">
        <f>Players!$BJ19</f>
        <v/>
      </c>
      <c r="V24" s="141"/>
      <c r="W24" s="141"/>
      <c r="X24" s="142"/>
      <c r="Y24" s="2"/>
      <c r="Z24" s="222" t="str">
        <f>Players!$BL19</f>
        <v/>
      </c>
      <c r="AA24" s="223"/>
      <c r="AB24" s="223"/>
      <c r="AC24" s="223"/>
      <c r="AD24" s="224"/>
      <c r="AE24" s="2"/>
      <c r="AF24" s="8" t="str">
        <f>Players!$JC19</f>
        <v/>
      </c>
      <c r="AG24" s="2"/>
      <c r="AH24" s="140" t="str">
        <f>Players!$HT19</f>
        <v/>
      </c>
      <c r="AI24" s="141"/>
      <c r="AJ24" s="141"/>
      <c r="AK24" s="142"/>
      <c r="AL24" s="2"/>
      <c r="AM24" s="222" t="str">
        <f>Players!$HV19</f>
        <v/>
      </c>
      <c r="AN24" s="223"/>
      <c r="AO24" s="223"/>
      <c r="AP24" s="223"/>
      <c r="AQ24" s="224"/>
      <c r="AR24" s="2"/>
      <c r="AS24" s="8" t="str">
        <f>Players!$JH19</f>
        <v/>
      </c>
      <c r="AT24" s="2"/>
      <c r="AU24" s="62"/>
      <c r="AV24" s="62"/>
      <c r="AW24" s="62"/>
      <c r="BB24" s="8" t="str">
        <f t="shared" si="1"/>
        <v/>
      </c>
    </row>
    <row r="25" spans="1:54" x14ac:dyDescent="0.25">
      <c r="A25" s="2"/>
      <c r="B25" s="222" t="str">
        <f>IF(Players!$B20="", "", Players!$B20)</f>
        <v/>
      </c>
      <c r="C25" s="223"/>
      <c r="D25" s="223"/>
      <c r="E25" s="223"/>
      <c r="F25" s="223"/>
      <c r="G25" s="223"/>
      <c r="H25" s="224"/>
      <c r="I25" s="2"/>
      <c r="J25" s="140" t="str">
        <f>IF(Players!$C20="", "", Players!$C20)</f>
        <v/>
      </c>
      <c r="K25" s="141"/>
      <c r="L25" s="142"/>
      <c r="M25" s="2"/>
      <c r="N25" s="222" t="str">
        <f>IF(Players!$D20="", "", Players!$D20)</f>
        <v/>
      </c>
      <c r="O25" s="223"/>
      <c r="P25" s="223"/>
      <c r="Q25" s="224"/>
      <c r="R25" s="2"/>
      <c r="S25" s="8" t="str">
        <f t="shared" si="2"/>
        <v/>
      </c>
      <c r="T25" s="2"/>
      <c r="U25" s="140" t="str">
        <f>Players!$BJ20</f>
        <v/>
      </c>
      <c r="V25" s="141"/>
      <c r="W25" s="141"/>
      <c r="X25" s="142"/>
      <c r="Y25" s="2"/>
      <c r="Z25" s="222" t="str">
        <f>Players!$BL20</f>
        <v/>
      </c>
      <c r="AA25" s="223"/>
      <c r="AB25" s="223"/>
      <c r="AC25" s="223"/>
      <c r="AD25" s="224"/>
      <c r="AE25" s="2"/>
      <c r="AF25" s="8" t="str">
        <f>Players!$JC20</f>
        <v/>
      </c>
      <c r="AG25" s="2"/>
      <c r="AH25" s="140" t="str">
        <f>Players!$HT20</f>
        <v/>
      </c>
      <c r="AI25" s="141"/>
      <c r="AJ25" s="141"/>
      <c r="AK25" s="142"/>
      <c r="AL25" s="2"/>
      <c r="AM25" s="222" t="str">
        <f>Players!$HV20</f>
        <v/>
      </c>
      <c r="AN25" s="223"/>
      <c r="AO25" s="223"/>
      <c r="AP25" s="223"/>
      <c r="AQ25" s="224"/>
      <c r="AR25" s="2"/>
      <c r="AS25" s="8" t="str">
        <f>Players!$JH20</f>
        <v/>
      </c>
      <c r="AT25" s="2"/>
      <c r="AU25" s="62"/>
      <c r="AV25" s="62"/>
      <c r="AW25" s="62"/>
      <c r="BB25" s="8" t="str">
        <f t="shared" si="1"/>
        <v/>
      </c>
    </row>
    <row r="26" spans="1:54" x14ac:dyDescent="0.25">
      <c r="A26" s="2"/>
      <c r="B26" s="222" t="str">
        <f>IF(Players!$B21="", "", Players!$B21)</f>
        <v/>
      </c>
      <c r="C26" s="223"/>
      <c r="D26" s="223"/>
      <c r="E26" s="223"/>
      <c r="F26" s="223"/>
      <c r="G26" s="223"/>
      <c r="H26" s="224"/>
      <c r="I26" s="2"/>
      <c r="J26" s="140" t="str">
        <f>IF(Players!$C21="", "", Players!$C21)</f>
        <v/>
      </c>
      <c r="K26" s="141"/>
      <c r="L26" s="142"/>
      <c r="M26" s="2"/>
      <c r="N26" s="222" t="str">
        <f>IF(Players!$D21="", "", Players!$D21)</f>
        <v/>
      </c>
      <c r="O26" s="223"/>
      <c r="P26" s="223"/>
      <c r="Q26" s="224"/>
      <c r="R26" s="2"/>
      <c r="S26" s="8" t="str">
        <f t="shared" si="2"/>
        <v/>
      </c>
      <c r="T26" s="2"/>
      <c r="U26" s="140" t="str">
        <f>Players!$BJ21</f>
        <v/>
      </c>
      <c r="V26" s="141"/>
      <c r="W26" s="141"/>
      <c r="X26" s="142"/>
      <c r="Y26" s="2"/>
      <c r="Z26" s="222" t="str">
        <f>Players!$BL21</f>
        <v/>
      </c>
      <c r="AA26" s="223"/>
      <c r="AB26" s="223"/>
      <c r="AC26" s="223"/>
      <c r="AD26" s="224"/>
      <c r="AE26" s="2"/>
      <c r="AF26" s="8" t="str">
        <f>Players!$JC21</f>
        <v/>
      </c>
      <c r="AG26" s="2"/>
      <c r="AH26" s="140" t="str">
        <f>Players!$HT21</f>
        <v/>
      </c>
      <c r="AI26" s="141"/>
      <c r="AJ26" s="141"/>
      <c r="AK26" s="142"/>
      <c r="AL26" s="2"/>
      <c r="AM26" s="222" t="str">
        <f>Players!$HV21</f>
        <v/>
      </c>
      <c r="AN26" s="223"/>
      <c r="AO26" s="223"/>
      <c r="AP26" s="223"/>
      <c r="AQ26" s="224"/>
      <c r="AR26" s="2"/>
      <c r="AS26" s="8" t="str">
        <f>Players!$JH21</f>
        <v/>
      </c>
      <c r="AT26" s="2"/>
      <c r="AU26" s="62"/>
      <c r="AV26" s="62"/>
      <c r="AW26" s="62"/>
      <c r="BB26" s="8" t="str">
        <f t="shared" si="1"/>
        <v/>
      </c>
    </row>
    <row r="27" spans="1:54" x14ac:dyDescent="0.25">
      <c r="A27" s="2"/>
      <c r="B27" s="222" t="str">
        <f>IF(Players!$B22="", "", Players!$B22)</f>
        <v/>
      </c>
      <c r="C27" s="223"/>
      <c r="D27" s="223"/>
      <c r="E27" s="223"/>
      <c r="F27" s="223"/>
      <c r="G27" s="223"/>
      <c r="H27" s="224"/>
      <c r="I27" s="2"/>
      <c r="J27" s="140" t="str">
        <f>IF(Players!$C22="", "", Players!$C22)</f>
        <v/>
      </c>
      <c r="K27" s="141"/>
      <c r="L27" s="142"/>
      <c r="M27" s="2"/>
      <c r="N27" s="222" t="str">
        <f>IF(Players!$D22="", "", Players!$D22)</f>
        <v/>
      </c>
      <c r="O27" s="223"/>
      <c r="P27" s="223"/>
      <c r="Q27" s="224"/>
      <c r="R27" s="2"/>
      <c r="S27" s="8" t="str">
        <f t="shared" si="2"/>
        <v/>
      </c>
      <c r="T27" s="2"/>
      <c r="U27" s="140" t="str">
        <f>Players!$BJ22</f>
        <v/>
      </c>
      <c r="V27" s="141"/>
      <c r="W27" s="141"/>
      <c r="X27" s="142"/>
      <c r="Y27" s="2"/>
      <c r="Z27" s="222" t="str">
        <f>Players!$BL22</f>
        <v/>
      </c>
      <c r="AA27" s="223"/>
      <c r="AB27" s="223"/>
      <c r="AC27" s="223"/>
      <c r="AD27" s="224"/>
      <c r="AE27" s="2"/>
      <c r="AF27" s="8" t="str">
        <f>Players!$JC22</f>
        <v/>
      </c>
      <c r="AG27" s="2"/>
      <c r="AH27" s="140" t="str">
        <f>Players!$HT22</f>
        <v/>
      </c>
      <c r="AI27" s="141"/>
      <c r="AJ27" s="141"/>
      <c r="AK27" s="142"/>
      <c r="AL27" s="2"/>
      <c r="AM27" s="222" t="str">
        <f>Players!$HV22</f>
        <v/>
      </c>
      <c r="AN27" s="223"/>
      <c r="AO27" s="223"/>
      <c r="AP27" s="223"/>
      <c r="AQ27" s="224"/>
      <c r="AR27" s="2"/>
      <c r="AS27" s="8" t="str">
        <f>Players!$JH22</f>
        <v/>
      </c>
      <c r="AT27" s="2"/>
      <c r="AU27" s="62"/>
      <c r="AV27" s="62"/>
      <c r="AW27" s="62"/>
      <c r="BB27" s="8" t="str">
        <f t="shared" si="1"/>
        <v/>
      </c>
    </row>
    <row r="28" spans="1:54" x14ac:dyDescent="0.25">
      <c r="A28" s="2"/>
      <c r="B28" s="222" t="str">
        <f>IF(Players!$B23="", "", Players!$B23)</f>
        <v/>
      </c>
      <c r="C28" s="223"/>
      <c r="D28" s="223"/>
      <c r="E28" s="223"/>
      <c r="F28" s="223"/>
      <c r="G28" s="223"/>
      <c r="H28" s="224"/>
      <c r="I28" s="2"/>
      <c r="J28" s="140" t="str">
        <f>IF(Players!$C23="", "", Players!$C23)</f>
        <v/>
      </c>
      <c r="K28" s="141"/>
      <c r="L28" s="142"/>
      <c r="M28" s="2"/>
      <c r="N28" s="222" t="str">
        <f>IF(Players!$D23="", "", Players!$D23)</f>
        <v/>
      </c>
      <c r="O28" s="223"/>
      <c r="P28" s="223"/>
      <c r="Q28" s="224"/>
      <c r="R28" s="2"/>
      <c r="S28" s="8" t="str">
        <f t="shared" si="2"/>
        <v/>
      </c>
      <c r="T28" s="2"/>
      <c r="U28" s="140" t="str">
        <f>Players!$BJ23</f>
        <v/>
      </c>
      <c r="V28" s="141"/>
      <c r="W28" s="141"/>
      <c r="X28" s="142"/>
      <c r="Y28" s="2"/>
      <c r="Z28" s="222" t="str">
        <f>Players!$BL23</f>
        <v/>
      </c>
      <c r="AA28" s="223"/>
      <c r="AB28" s="223"/>
      <c r="AC28" s="223"/>
      <c r="AD28" s="224"/>
      <c r="AE28" s="2"/>
      <c r="AF28" s="8" t="str">
        <f>Players!$JC23</f>
        <v/>
      </c>
      <c r="AG28" s="2"/>
      <c r="AH28" s="140" t="str">
        <f>Players!$HT23</f>
        <v/>
      </c>
      <c r="AI28" s="141"/>
      <c r="AJ28" s="141"/>
      <c r="AK28" s="142"/>
      <c r="AL28" s="2"/>
      <c r="AM28" s="222" t="str">
        <f>Players!$HV23</f>
        <v/>
      </c>
      <c r="AN28" s="223"/>
      <c r="AO28" s="223"/>
      <c r="AP28" s="223"/>
      <c r="AQ28" s="224"/>
      <c r="AR28" s="2"/>
      <c r="AS28" s="8" t="str">
        <f>Players!$JH23</f>
        <v/>
      </c>
      <c r="AT28" s="2"/>
      <c r="AU28" s="62"/>
      <c r="AV28" s="62"/>
      <c r="AW28" s="62"/>
      <c r="BB28" s="8" t="str">
        <f t="shared" si="1"/>
        <v/>
      </c>
    </row>
    <row r="29" spans="1:54" x14ac:dyDescent="0.25">
      <c r="A29" s="2"/>
      <c r="B29" s="222" t="str">
        <f>IF(Players!$B24="", "", Players!$B24)</f>
        <v/>
      </c>
      <c r="C29" s="223"/>
      <c r="D29" s="223"/>
      <c r="E29" s="223"/>
      <c r="F29" s="223"/>
      <c r="G29" s="223"/>
      <c r="H29" s="224"/>
      <c r="I29" s="2"/>
      <c r="J29" s="140" t="str">
        <f>IF(Players!$C24="", "", Players!$C24)</f>
        <v/>
      </c>
      <c r="K29" s="141"/>
      <c r="L29" s="142"/>
      <c r="M29" s="2"/>
      <c r="N29" s="222" t="str">
        <f>IF(Players!$D24="", "", Players!$D24)</f>
        <v/>
      </c>
      <c r="O29" s="223"/>
      <c r="P29" s="223"/>
      <c r="Q29" s="224"/>
      <c r="R29" s="2"/>
      <c r="S29" s="8" t="str">
        <f t="shared" si="2"/>
        <v/>
      </c>
      <c r="T29" s="2"/>
      <c r="U29" s="140" t="str">
        <f>Players!$BJ24</f>
        <v/>
      </c>
      <c r="V29" s="141"/>
      <c r="W29" s="141"/>
      <c r="X29" s="142"/>
      <c r="Y29" s="2"/>
      <c r="Z29" s="222" t="str">
        <f>Players!$BL24</f>
        <v/>
      </c>
      <c r="AA29" s="223"/>
      <c r="AB29" s="223"/>
      <c r="AC29" s="223"/>
      <c r="AD29" s="224"/>
      <c r="AE29" s="2"/>
      <c r="AF29" s="8" t="str">
        <f>Players!$JC24</f>
        <v/>
      </c>
      <c r="AG29" s="2"/>
      <c r="AH29" s="140" t="str">
        <f>Players!$HT24</f>
        <v/>
      </c>
      <c r="AI29" s="141"/>
      <c r="AJ29" s="141"/>
      <c r="AK29" s="142"/>
      <c r="AL29" s="2"/>
      <c r="AM29" s="222" t="str">
        <f>Players!$HV24</f>
        <v/>
      </c>
      <c r="AN29" s="223"/>
      <c r="AO29" s="223"/>
      <c r="AP29" s="223"/>
      <c r="AQ29" s="224"/>
      <c r="AR29" s="2"/>
      <c r="AS29" s="8" t="str">
        <f>Players!$JH24</f>
        <v/>
      </c>
      <c r="AT29" s="2"/>
      <c r="AU29" s="62"/>
      <c r="AV29" s="62"/>
      <c r="AW29" s="62"/>
      <c r="BB29" s="8" t="str">
        <f t="shared" si="1"/>
        <v/>
      </c>
    </row>
    <row r="30" spans="1:54" x14ac:dyDescent="0.25">
      <c r="A30" s="2"/>
      <c r="B30" s="222" t="str">
        <f>IF(Players!$B25="", "", Players!$B25)</f>
        <v/>
      </c>
      <c r="C30" s="223"/>
      <c r="D30" s="223"/>
      <c r="E30" s="223"/>
      <c r="F30" s="223"/>
      <c r="G30" s="223"/>
      <c r="H30" s="224"/>
      <c r="I30" s="2"/>
      <c r="J30" s="140" t="str">
        <f>IF(Players!$C25="", "", Players!$C25)</f>
        <v/>
      </c>
      <c r="K30" s="141"/>
      <c r="L30" s="142"/>
      <c r="M30" s="2"/>
      <c r="N30" s="222" t="str">
        <f>IF(Players!$D25="", "", Players!$D25)</f>
        <v/>
      </c>
      <c r="O30" s="223"/>
      <c r="P30" s="223"/>
      <c r="Q30" s="224"/>
      <c r="R30" s="2"/>
      <c r="S30" s="8" t="str">
        <f t="shared" si="2"/>
        <v/>
      </c>
      <c r="T30" s="2"/>
      <c r="U30" s="140" t="str">
        <f>Players!$BJ25</f>
        <v/>
      </c>
      <c r="V30" s="141"/>
      <c r="W30" s="141"/>
      <c r="X30" s="142"/>
      <c r="Y30" s="2"/>
      <c r="Z30" s="222" t="str">
        <f>Players!$BL25</f>
        <v/>
      </c>
      <c r="AA30" s="223"/>
      <c r="AB30" s="223"/>
      <c r="AC30" s="223"/>
      <c r="AD30" s="224"/>
      <c r="AE30" s="2"/>
      <c r="AF30" s="8" t="str">
        <f>Players!$JC25</f>
        <v/>
      </c>
      <c r="AG30" s="2"/>
      <c r="AH30" s="140" t="str">
        <f>Players!$HT25</f>
        <v/>
      </c>
      <c r="AI30" s="141"/>
      <c r="AJ30" s="141"/>
      <c r="AK30" s="142"/>
      <c r="AL30" s="2"/>
      <c r="AM30" s="222" t="str">
        <f>Players!$HV25</f>
        <v/>
      </c>
      <c r="AN30" s="223"/>
      <c r="AO30" s="223"/>
      <c r="AP30" s="223"/>
      <c r="AQ30" s="224"/>
      <c r="AR30" s="2"/>
      <c r="AS30" s="8" t="str">
        <f>Players!$JH25</f>
        <v/>
      </c>
      <c r="AT30" s="2"/>
      <c r="AU30" s="62"/>
      <c r="AV30" s="62"/>
      <c r="AW30" s="62"/>
      <c r="BB30" s="8" t="str">
        <f t="shared" si="1"/>
        <v/>
      </c>
    </row>
    <row r="31" spans="1:54" x14ac:dyDescent="0.25">
      <c r="A31" s="2"/>
      <c r="B31" s="222" t="str">
        <f>IF(Players!$B26="", "", Players!$B26)</f>
        <v/>
      </c>
      <c r="C31" s="223"/>
      <c r="D31" s="223"/>
      <c r="E31" s="223"/>
      <c r="F31" s="223"/>
      <c r="G31" s="223"/>
      <c r="H31" s="224"/>
      <c r="I31" s="2"/>
      <c r="J31" s="140" t="str">
        <f>IF(Players!$C26="", "", Players!$C26)</f>
        <v/>
      </c>
      <c r="K31" s="141"/>
      <c r="L31" s="142"/>
      <c r="M31" s="2"/>
      <c r="N31" s="222" t="str">
        <f>IF(Players!$D26="", "", Players!$D26)</f>
        <v/>
      </c>
      <c r="O31" s="223"/>
      <c r="P31" s="223"/>
      <c r="Q31" s="224"/>
      <c r="R31" s="2"/>
      <c r="S31" s="8" t="str">
        <f t="shared" si="2"/>
        <v/>
      </c>
      <c r="T31" s="2"/>
      <c r="U31" s="140" t="str">
        <f>Players!$BJ26</f>
        <v/>
      </c>
      <c r="V31" s="141"/>
      <c r="W31" s="141"/>
      <c r="X31" s="142"/>
      <c r="Y31" s="2"/>
      <c r="Z31" s="222" t="str">
        <f>Players!$BL26</f>
        <v/>
      </c>
      <c r="AA31" s="223"/>
      <c r="AB31" s="223"/>
      <c r="AC31" s="223"/>
      <c r="AD31" s="224"/>
      <c r="AE31" s="2"/>
      <c r="AF31" s="8" t="str">
        <f>Players!$JC26</f>
        <v/>
      </c>
      <c r="AG31" s="2"/>
      <c r="AH31" s="140" t="str">
        <f>Players!$HT26</f>
        <v/>
      </c>
      <c r="AI31" s="141"/>
      <c r="AJ31" s="141"/>
      <c r="AK31" s="142"/>
      <c r="AL31" s="2"/>
      <c r="AM31" s="222" t="str">
        <f>Players!$HV26</f>
        <v/>
      </c>
      <c r="AN31" s="223"/>
      <c r="AO31" s="223"/>
      <c r="AP31" s="223"/>
      <c r="AQ31" s="224"/>
      <c r="AR31" s="2"/>
      <c r="AS31" s="8" t="str">
        <f>Players!$JH26</f>
        <v/>
      </c>
      <c r="AT31" s="2"/>
      <c r="AU31" s="62"/>
      <c r="AV31" s="62"/>
      <c r="AW31" s="62"/>
      <c r="BB31" s="8" t="str">
        <f t="shared" si="1"/>
        <v/>
      </c>
    </row>
    <row r="32" spans="1:54" x14ac:dyDescent="0.25">
      <c r="A32" s="2"/>
      <c r="B32" s="222" t="str">
        <f>IF(Players!$B27="", "", Players!$B27)</f>
        <v/>
      </c>
      <c r="C32" s="223"/>
      <c r="D32" s="223"/>
      <c r="E32" s="223"/>
      <c r="F32" s="223"/>
      <c r="G32" s="223"/>
      <c r="H32" s="224"/>
      <c r="I32" s="2"/>
      <c r="J32" s="140" t="str">
        <f>IF(Players!$C27="", "", Players!$C27)</f>
        <v/>
      </c>
      <c r="K32" s="141"/>
      <c r="L32" s="142"/>
      <c r="M32" s="2"/>
      <c r="N32" s="222" t="str">
        <f>IF(Players!$D27="", "", Players!$D27)</f>
        <v/>
      </c>
      <c r="O32" s="223"/>
      <c r="P32" s="223"/>
      <c r="Q32" s="224"/>
      <c r="R32" s="2"/>
      <c r="S32" s="8" t="str">
        <f t="shared" si="2"/>
        <v/>
      </c>
      <c r="T32" s="2"/>
      <c r="U32" s="140" t="str">
        <f>Players!$BJ27</f>
        <v/>
      </c>
      <c r="V32" s="141"/>
      <c r="W32" s="141"/>
      <c r="X32" s="142"/>
      <c r="Y32" s="2"/>
      <c r="Z32" s="222" t="str">
        <f>Players!$BL27</f>
        <v/>
      </c>
      <c r="AA32" s="223"/>
      <c r="AB32" s="223"/>
      <c r="AC32" s="223"/>
      <c r="AD32" s="224"/>
      <c r="AE32" s="2"/>
      <c r="AF32" s="8" t="str">
        <f>Players!$JC27</f>
        <v/>
      </c>
      <c r="AG32" s="2"/>
      <c r="AH32" s="140" t="str">
        <f>Players!$HT27</f>
        <v/>
      </c>
      <c r="AI32" s="141"/>
      <c r="AJ32" s="141"/>
      <c r="AK32" s="142"/>
      <c r="AL32" s="2"/>
      <c r="AM32" s="222" t="str">
        <f>Players!$HV27</f>
        <v/>
      </c>
      <c r="AN32" s="223"/>
      <c r="AO32" s="223"/>
      <c r="AP32" s="223"/>
      <c r="AQ32" s="224"/>
      <c r="AR32" s="2"/>
      <c r="AS32" s="8" t="str">
        <f>Players!$JH27</f>
        <v/>
      </c>
      <c r="AT32" s="2"/>
      <c r="AU32" s="62"/>
      <c r="AV32" s="62"/>
      <c r="AW32" s="62"/>
      <c r="BB32" s="8" t="str">
        <f t="shared" si="1"/>
        <v/>
      </c>
    </row>
    <row r="33" spans="1:54" x14ac:dyDescent="0.25">
      <c r="A33" s="2"/>
      <c r="B33" s="222" t="str">
        <f>IF(Players!$B28="", "", Players!$B28)</f>
        <v/>
      </c>
      <c r="C33" s="223"/>
      <c r="D33" s="223"/>
      <c r="E33" s="223"/>
      <c r="F33" s="223"/>
      <c r="G33" s="223"/>
      <c r="H33" s="224"/>
      <c r="I33" s="2"/>
      <c r="J33" s="140" t="str">
        <f>IF(Players!$C28="", "", Players!$C28)</f>
        <v/>
      </c>
      <c r="K33" s="141"/>
      <c r="L33" s="142"/>
      <c r="M33" s="2"/>
      <c r="N33" s="222" t="str">
        <f>IF(Players!$D28="", "", Players!$D28)</f>
        <v/>
      </c>
      <c r="O33" s="223"/>
      <c r="P33" s="223"/>
      <c r="Q33" s="224"/>
      <c r="R33" s="2"/>
      <c r="S33" s="8" t="str">
        <f t="shared" si="2"/>
        <v/>
      </c>
      <c r="T33" s="2"/>
      <c r="U33" s="140" t="str">
        <f>Players!$BJ28</f>
        <v/>
      </c>
      <c r="V33" s="141"/>
      <c r="W33" s="141"/>
      <c r="X33" s="142"/>
      <c r="Y33" s="2"/>
      <c r="Z33" s="222" t="str">
        <f>Players!$BL28</f>
        <v/>
      </c>
      <c r="AA33" s="223"/>
      <c r="AB33" s="223"/>
      <c r="AC33" s="223"/>
      <c r="AD33" s="224"/>
      <c r="AE33" s="2"/>
      <c r="AF33" s="8" t="str">
        <f>Players!$JC28</f>
        <v/>
      </c>
      <c r="AG33" s="2"/>
      <c r="AH33" s="140" t="str">
        <f>Players!$HT28</f>
        <v/>
      </c>
      <c r="AI33" s="141"/>
      <c r="AJ33" s="141"/>
      <c r="AK33" s="142"/>
      <c r="AL33" s="2"/>
      <c r="AM33" s="222" t="str">
        <f>Players!$HV28</f>
        <v/>
      </c>
      <c r="AN33" s="223"/>
      <c r="AO33" s="223"/>
      <c r="AP33" s="223"/>
      <c r="AQ33" s="224"/>
      <c r="AR33" s="2"/>
      <c r="AS33" s="8" t="str">
        <f>Players!$JH28</f>
        <v/>
      </c>
      <c r="AT33" s="2"/>
      <c r="AU33" s="62"/>
      <c r="AV33" s="62"/>
      <c r="AW33" s="62"/>
      <c r="BB33" s="8" t="str">
        <f t="shared" si="1"/>
        <v/>
      </c>
    </row>
    <row r="34" spans="1:54" x14ac:dyDescent="0.25">
      <c r="A34" s="2"/>
      <c r="B34" s="222" t="str">
        <f>IF(Players!$B29="", "", Players!$B29)</f>
        <v/>
      </c>
      <c r="C34" s="223"/>
      <c r="D34" s="223"/>
      <c r="E34" s="223"/>
      <c r="F34" s="223"/>
      <c r="G34" s="223"/>
      <c r="H34" s="224"/>
      <c r="I34" s="2"/>
      <c r="J34" s="140" t="str">
        <f>IF(Players!$C29="", "", Players!$C29)</f>
        <v/>
      </c>
      <c r="K34" s="141"/>
      <c r="L34" s="142"/>
      <c r="M34" s="2"/>
      <c r="N34" s="222" t="str">
        <f>IF(Players!$D29="", "", Players!$D29)</f>
        <v/>
      </c>
      <c r="O34" s="223"/>
      <c r="P34" s="223"/>
      <c r="Q34" s="224"/>
      <c r="R34" s="2"/>
      <c r="S34" s="8" t="str">
        <f t="shared" si="2"/>
        <v/>
      </c>
      <c r="T34" s="2"/>
      <c r="U34" s="140" t="str">
        <f>Players!$BJ29</f>
        <v/>
      </c>
      <c r="V34" s="141"/>
      <c r="W34" s="141"/>
      <c r="X34" s="142"/>
      <c r="Y34" s="2"/>
      <c r="Z34" s="222" t="str">
        <f>Players!$BL29</f>
        <v/>
      </c>
      <c r="AA34" s="223"/>
      <c r="AB34" s="223"/>
      <c r="AC34" s="223"/>
      <c r="AD34" s="224"/>
      <c r="AE34" s="2"/>
      <c r="AF34" s="8" t="str">
        <f>Players!$JC29</f>
        <v/>
      </c>
      <c r="AG34" s="2"/>
      <c r="AH34" s="140" t="str">
        <f>Players!$HT29</f>
        <v/>
      </c>
      <c r="AI34" s="141"/>
      <c r="AJ34" s="141"/>
      <c r="AK34" s="142"/>
      <c r="AL34" s="2"/>
      <c r="AM34" s="222" t="str">
        <f>Players!$HV29</f>
        <v/>
      </c>
      <c r="AN34" s="223"/>
      <c r="AO34" s="223"/>
      <c r="AP34" s="223"/>
      <c r="AQ34" s="224"/>
      <c r="AR34" s="2"/>
      <c r="AS34" s="8" t="str">
        <f>Players!$JH29</f>
        <v/>
      </c>
      <c r="AT34" s="2"/>
      <c r="AU34" s="62"/>
      <c r="AV34" s="62"/>
      <c r="AW34" s="62"/>
      <c r="BB34" s="8" t="str">
        <f t="shared" si="1"/>
        <v/>
      </c>
    </row>
    <row r="35" spans="1:54" x14ac:dyDescent="0.25">
      <c r="A35" s="2"/>
      <c r="B35" s="222" t="str">
        <f>IF(Players!$B30="", "", Players!$B30)</f>
        <v/>
      </c>
      <c r="C35" s="223"/>
      <c r="D35" s="223"/>
      <c r="E35" s="223"/>
      <c r="F35" s="223"/>
      <c r="G35" s="223"/>
      <c r="H35" s="224"/>
      <c r="I35" s="2"/>
      <c r="J35" s="140" t="str">
        <f>IF(Players!$C30="", "", Players!$C30)</f>
        <v/>
      </c>
      <c r="K35" s="141"/>
      <c r="L35" s="142"/>
      <c r="M35" s="2"/>
      <c r="N35" s="222" t="str">
        <f>IF(Players!$D30="", "", Players!$D30)</f>
        <v/>
      </c>
      <c r="O35" s="223"/>
      <c r="P35" s="223"/>
      <c r="Q35" s="224"/>
      <c r="R35" s="2"/>
      <c r="S35" s="8" t="str">
        <f t="shared" si="2"/>
        <v/>
      </c>
      <c r="T35" s="2"/>
      <c r="U35" s="140" t="str">
        <f>Players!$BJ30</f>
        <v/>
      </c>
      <c r="V35" s="141"/>
      <c r="W35" s="141"/>
      <c r="X35" s="142"/>
      <c r="Y35" s="2"/>
      <c r="Z35" s="222" t="str">
        <f>Players!$BL30</f>
        <v/>
      </c>
      <c r="AA35" s="223"/>
      <c r="AB35" s="223"/>
      <c r="AC35" s="223"/>
      <c r="AD35" s="224"/>
      <c r="AE35" s="2"/>
      <c r="AF35" s="8" t="str">
        <f>Players!$JC30</f>
        <v/>
      </c>
      <c r="AG35" s="2"/>
      <c r="AH35" s="140" t="str">
        <f>Players!$HT30</f>
        <v/>
      </c>
      <c r="AI35" s="141"/>
      <c r="AJ35" s="141"/>
      <c r="AK35" s="142"/>
      <c r="AL35" s="2"/>
      <c r="AM35" s="222" t="str">
        <f>Players!$HV30</f>
        <v/>
      </c>
      <c r="AN35" s="223"/>
      <c r="AO35" s="223"/>
      <c r="AP35" s="223"/>
      <c r="AQ35" s="224"/>
      <c r="AR35" s="2"/>
      <c r="AS35" s="8" t="str">
        <f>Players!$JH30</f>
        <v/>
      </c>
      <c r="AT35" s="2"/>
      <c r="AU35" s="62"/>
      <c r="AV35" s="62"/>
      <c r="AW35" s="62"/>
      <c r="BB35" s="8" t="str">
        <f t="shared" si="1"/>
        <v/>
      </c>
    </row>
    <row r="36" spans="1:54" x14ac:dyDescent="0.25">
      <c r="A36" s="2"/>
      <c r="B36" s="222" t="str">
        <f>IF(Players!$B31="", "", Players!$B31)</f>
        <v/>
      </c>
      <c r="C36" s="223"/>
      <c r="D36" s="223"/>
      <c r="E36" s="223"/>
      <c r="F36" s="223"/>
      <c r="G36" s="223"/>
      <c r="H36" s="224"/>
      <c r="I36" s="2"/>
      <c r="J36" s="140" t="str">
        <f>IF(Players!$C31="", "", Players!$C31)</f>
        <v/>
      </c>
      <c r="K36" s="141"/>
      <c r="L36" s="142"/>
      <c r="M36" s="2"/>
      <c r="N36" s="222" t="str">
        <f>IF(Players!$D31="", "", Players!$D31)</f>
        <v/>
      </c>
      <c r="O36" s="223"/>
      <c r="P36" s="223"/>
      <c r="Q36" s="224"/>
      <c r="R36" s="2"/>
      <c r="S36" s="8" t="str">
        <f t="shared" si="2"/>
        <v/>
      </c>
      <c r="T36" s="2"/>
      <c r="U36" s="140" t="str">
        <f>Players!$BJ31</f>
        <v/>
      </c>
      <c r="V36" s="141"/>
      <c r="W36" s="141"/>
      <c r="X36" s="142"/>
      <c r="Y36" s="2"/>
      <c r="Z36" s="222" t="str">
        <f>Players!$BL31</f>
        <v/>
      </c>
      <c r="AA36" s="223"/>
      <c r="AB36" s="223"/>
      <c r="AC36" s="223"/>
      <c r="AD36" s="224"/>
      <c r="AE36" s="2"/>
      <c r="AF36" s="8" t="str">
        <f>Players!$JC31</f>
        <v/>
      </c>
      <c r="AG36" s="2"/>
      <c r="AH36" s="140" t="str">
        <f>Players!$HT31</f>
        <v/>
      </c>
      <c r="AI36" s="141"/>
      <c r="AJ36" s="141"/>
      <c r="AK36" s="142"/>
      <c r="AL36" s="2"/>
      <c r="AM36" s="222" t="str">
        <f>Players!$HV31</f>
        <v/>
      </c>
      <c r="AN36" s="223"/>
      <c r="AO36" s="223"/>
      <c r="AP36" s="223"/>
      <c r="AQ36" s="224"/>
      <c r="AR36" s="2"/>
      <c r="AS36" s="8" t="str">
        <f>Players!$JH31</f>
        <v/>
      </c>
      <c r="AT36" s="2"/>
      <c r="AU36" s="62"/>
      <c r="AV36" s="62"/>
      <c r="AW36" s="62"/>
      <c r="BB36" s="8" t="str">
        <f t="shared" si="1"/>
        <v/>
      </c>
    </row>
    <row r="37" spans="1:54" x14ac:dyDescent="0.25">
      <c r="A37" s="2"/>
      <c r="B37" s="222" t="str">
        <f>IF(Players!$B32="", "", Players!$B32)</f>
        <v/>
      </c>
      <c r="C37" s="223"/>
      <c r="D37" s="223"/>
      <c r="E37" s="223"/>
      <c r="F37" s="223"/>
      <c r="G37" s="223"/>
      <c r="H37" s="224"/>
      <c r="I37" s="2"/>
      <c r="J37" s="140" t="str">
        <f>IF(Players!$C32="", "", Players!$C32)</f>
        <v/>
      </c>
      <c r="K37" s="141"/>
      <c r="L37" s="142"/>
      <c r="M37" s="2"/>
      <c r="N37" s="222" t="str">
        <f>IF(Players!$D32="", "", Players!$D32)</f>
        <v/>
      </c>
      <c r="O37" s="223"/>
      <c r="P37" s="223"/>
      <c r="Q37" s="224"/>
      <c r="R37" s="2"/>
      <c r="S37" s="8" t="str">
        <f t="shared" si="2"/>
        <v/>
      </c>
      <c r="T37" s="2"/>
      <c r="U37" s="140" t="str">
        <f>Players!$BJ32</f>
        <v/>
      </c>
      <c r="V37" s="141"/>
      <c r="W37" s="141"/>
      <c r="X37" s="142"/>
      <c r="Y37" s="2"/>
      <c r="Z37" s="222" t="str">
        <f>Players!$BL32</f>
        <v/>
      </c>
      <c r="AA37" s="223"/>
      <c r="AB37" s="223"/>
      <c r="AC37" s="223"/>
      <c r="AD37" s="224"/>
      <c r="AE37" s="2"/>
      <c r="AF37" s="8" t="str">
        <f>Players!$JC32</f>
        <v/>
      </c>
      <c r="AG37" s="2"/>
      <c r="AH37" s="140" t="str">
        <f>Players!$HT32</f>
        <v/>
      </c>
      <c r="AI37" s="141"/>
      <c r="AJ37" s="141"/>
      <c r="AK37" s="142"/>
      <c r="AL37" s="2"/>
      <c r="AM37" s="222" t="str">
        <f>Players!$HV32</f>
        <v/>
      </c>
      <c r="AN37" s="223"/>
      <c r="AO37" s="223"/>
      <c r="AP37" s="223"/>
      <c r="AQ37" s="224"/>
      <c r="AR37" s="2"/>
      <c r="AS37" s="8" t="str">
        <f>Players!$JH32</f>
        <v/>
      </c>
      <c r="AT37" s="2"/>
      <c r="AU37" s="62"/>
      <c r="AV37" s="62"/>
      <c r="AW37" s="62"/>
      <c r="BB37" s="8" t="str">
        <f t="shared" si="1"/>
        <v/>
      </c>
    </row>
    <row r="38" spans="1:54" x14ac:dyDescent="0.25">
      <c r="A38" s="2"/>
      <c r="B38" s="222" t="str">
        <f>IF(Players!$B33="", "", Players!$B33)</f>
        <v/>
      </c>
      <c r="C38" s="223"/>
      <c r="D38" s="223"/>
      <c r="E38" s="223"/>
      <c r="F38" s="223"/>
      <c r="G38" s="223"/>
      <c r="H38" s="224"/>
      <c r="I38" s="2"/>
      <c r="J38" s="140" t="str">
        <f>IF(Players!$C33="", "", Players!$C33)</f>
        <v/>
      </c>
      <c r="K38" s="141"/>
      <c r="L38" s="142"/>
      <c r="M38" s="2"/>
      <c r="N38" s="222" t="str">
        <f>IF(Players!$D33="", "", Players!$D33)</f>
        <v/>
      </c>
      <c r="O38" s="223"/>
      <c r="P38" s="223"/>
      <c r="Q38" s="224"/>
      <c r="R38" s="2"/>
      <c r="S38" s="8" t="str">
        <f t="shared" si="2"/>
        <v/>
      </c>
      <c r="T38" s="2"/>
      <c r="U38" s="140" t="str">
        <f>Players!$BJ33</f>
        <v/>
      </c>
      <c r="V38" s="141"/>
      <c r="W38" s="141"/>
      <c r="X38" s="142"/>
      <c r="Y38" s="2"/>
      <c r="Z38" s="222" t="str">
        <f>Players!$BL33</f>
        <v/>
      </c>
      <c r="AA38" s="223"/>
      <c r="AB38" s="223"/>
      <c r="AC38" s="223"/>
      <c r="AD38" s="224"/>
      <c r="AE38" s="2"/>
      <c r="AF38" s="8" t="str">
        <f>Players!$JC33</f>
        <v/>
      </c>
      <c r="AG38" s="2"/>
      <c r="AH38" s="140" t="str">
        <f>Players!$HT33</f>
        <v/>
      </c>
      <c r="AI38" s="141"/>
      <c r="AJ38" s="141"/>
      <c r="AK38" s="142"/>
      <c r="AL38" s="2"/>
      <c r="AM38" s="222" t="str">
        <f>Players!$HV33</f>
        <v/>
      </c>
      <c r="AN38" s="223"/>
      <c r="AO38" s="223"/>
      <c r="AP38" s="223"/>
      <c r="AQ38" s="224"/>
      <c r="AR38" s="2"/>
      <c r="AS38" s="8" t="str">
        <f>Players!$JH33</f>
        <v/>
      </c>
      <c r="AT38" s="2"/>
      <c r="AU38" s="62"/>
      <c r="AV38" s="62"/>
      <c r="AW38" s="62"/>
      <c r="BB38" s="8" t="str">
        <f t="shared" si="1"/>
        <v/>
      </c>
    </row>
    <row r="39" spans="1:54" x14ac:dyDescent="0.25">
      <c r="A39" s="2"/>
      <c r="B39" s="222" t="str">
        <f>IF(Players!$B34="", "", Players!$B34)</f>
        <v/>
      </c>
      <c r="C39" s="223"/>
      <c r="D39" s="223"/>
      <c r="E39" s="223"/>
      <c r="F39" s="223"/>
      <c r="G39" s="223"/>
      <c r="H39" s="224"/>
      <c r="I39" s="2"/>
      <c r="J39" s="140" t="str">
        <f>IF(Players!$C34="", "", Players!$C34)</f>
        <v/>
      </c>
      <c r="K39" s="141"/>
      <c r="L39" s="142"/>
      <c r="M39" s="2"/>
      <c r="N39" s="222" t="str">
        <f>IF(Players!$D34="", "", Players!$D34)</f>
        <v/>
      </c>
      <c r="O39" s="223"/>
      <c r="P39" s="223"/>
      <c r="Q39" s="224"/>
      <c r="R39" s="2"/>
      <c r="S39" s="8" t="str">
        <f t="shared" si="2"/>
        <v/>
      </c>
      <c r="T39" s="2"/>
      <c r="U39" s="140" t="str">
        <f>Players!$BJ34</f>
        <v/>
      </c>
      <c r="V39" s="141"/>
      <c r="W39" s="141"/>
      <c r="X39" s="142"/>
      <c r="Y39" s="2"/>
      <c r="Z39" s="222" t="str">
        <f>Players!$BL34</f>
        <v/>
      </c>
      <c r="AA39" s="223"/>
      <c r="AB39" s="223"/>
      <c r="AC39" s="223"/>
      <c r="AD39" s="224"/>
      <c r="AE39" s="2"/>
      <c r="AF39" s="8" t="str">
        <f>Players!$JC34</f>
        <v/>
      </c>
      <c r="AG39" s="2"/>
      <c r="AH39" s="140" t="str">
        <f>Players!$HT34</f>
        <v/>
      </c>
      <c r="AI39" s="141"/>
      <c r="AJ39" s="141"/>
      <c r="AK39" s="142"/>
      <c r="AL39" s="2"/>
      <c r="AM39" s="222" t="str">
        <f>Players!$HV34</f>
        <v/>
      </c>
      <c r="AN39" s="223"/>
      <c r="AO39" s="223"/>
      <c r="AP39" s="223"/>
      <c r="AQ39" s="224"/>
      <c r="AR39" s="2"/>
      <c r="AS39" s="8" t="str">
        <f>Players!$JH34</f>
        <v/>
      </c>
      <c r="AT39" s="2"/>
      <c r="AU39" s="62"/>
      <c r="AV39" s="62"/>
      <c r="AW39" s="62"/>
      <c r="BB39" s="8" t="str">
        <f t="shared" si="1"/>
        <v/>
      </c>
    </row>
    <row r="40" spans="1:54" x14ac:dyDescent="0.25">
      <c r="A40" s="2"/>
      <c r="B40" s="222" t="str">
        <f>IF(Players!$B35="", "", Players!$B35)</f>
        <v/>
      </c>
      <c r="C40" s="223"/>
      <c r="D40" s="223"/>
      <c r="E40" s="223"/>
      <c r="F40" s="223"/>
      <c r="G40" s="223"/>
      <c r="H40" s="224"/>
      <c r="I40" s="2"/>
      <c r="J40" s="140" t="str">
        <f>IF(Players!$C35="", "", Players!$C35)</f>
        <v/>
      </c>
      <c r="K40" s="141"/>
      <c r="L40" s="142"/>
      <c r="M40" s="2"/>
      <c r="N40" s="222" t="str">
        <f>IF(Players!$D35="", "", Players!$D35)</f>
        <v/>
      </c>
      <c r="O40" s="223"/>
      <c r="P40" s="223"/>
      <c r="Q40" s="224"/>
      <c r="R40" s="2"/>
      <c r="S40" s="8" t="str">
        <f t="shared" si="2"/>
        <v/>
      </c>
      <c r="T40" s="2"/>
      <c r="U40" s="140" t="str">
        <f>Players!$BJ35</f>
        <v/>
      </c>
      <c r="V40" s="141"/>
      <c r="W40" s="141"/>
      <c r="X40" s="142"/>
      <c r="Y40" s="2"/>
      <c r="Z40" s="222" t="str">
        <f>Players!$BL35</f>
        <v/>
      </c>
      <c r="AA40" s="223"/>
      <c r="AB40" s="223"/>
      <c r="AC40" s="223"/>
      <c r="AD40" s="224"/>
      <c r="AE40" s="2"/>
      <c r="AF40" s="8" t="str">
        <f>Players!$JC35</f>
        <v/>
      </c>
      <c r="AG40" s="2"/>
      <c r="AH40" s="140" t="str">
        <f>Players!$HT35</f>
        <v/>
      </c>
      <c r="AI40" s="141"/>
      <c r="AJ40" s="141"/>
      <c r="AK40" s="142"/>
      <c r="AL40" s="2"/>
      <c r="AM40" s="222" t="str">
        <f>Players!$HV35</f>
        <v/>
      </c>
      <c r="AN40" s="223"/>
      <c r="AO40" s="223"/>
      <c r="AP40" s="223"/>
      <c r="AQ40" s="224"/>
      <c r="AR40" s="2"/>
      <c r="AS40" s="8" t="str">
        <f>Players!$JH35</f>
        <v/>
      </c>
      <c r="AT40" s="2"/>
      <c r="AU40" s="62"/>
      <c r="AV40" s="62"/>
      <c r="AW40" s="62"/>
      <c r="BB40" s="8" t="str">
        <f t="shared" si="1"/>
        <v/>
      </c>
    </row>
    <row r="41" spans="1:54" x14ac:dyDescent="0.25">
      <c r="A41" s="2"/>
      <c r="B41" s="222" t="str">
        <f>IF(Players!$B36="", "", Players!$B36)</f>
        <v/>
      </c>
      <c r="C41" s="223"/>
      <c r="D41" s="223"/>
      <c r="E41" s="223"/>
      <c r="F41" s="223"/>
      <c r="G41" s="223"/>
      <c r="H41" s="224"/>
      <c r="I41" s="2"/>
      <c r="J41" s="140" t="str">
        <f>IF(Players!$C36="", "", Players!$C36)</f>
        <v/>
      </c>
      <c r="K41" s="141"/>
      <c r="L41" s="142"/>
      <c r="M41" s="2"/>
      <c r="N41" s="222" t="str">
        <f>IF(Players!$D36="", "", Players!$D36)</f>
        <v/>
      </c>
      <c r="O41" s="223"/>
      <c r="P41" s="223"/>
      <c r="Q41" s="224"/>
      <c r="R41" s="2"/>
      <c r="S41" s="8" t="str">
        <f t="shared" si="2"/>
        <v/>
      </c>
      <c r="T41" s="2"/>
      <c r="U41" s="140" t="str">
        <f>Players!$BJ36</f>
        <v/>
      </c>
      <c r="V41" s="141"/>
      <c r="W41" s="141"/>
      <c r="X41" s="142"/>
      <c r="Y41" s="2"/>
      <c r="Z41" s="222" t="str">
        <f>Players!$BL36</f>
        <v/>
      </c>
      <c r="AA41" s="223"/>
      <c r="AB41" s="223"/>
      <c r="AC41" s="223"/>
      <c r="AD41" s="224"/>
      <c r="AE41" s="2"/>
      <c r="AF41" s="8" t="str">
        <f>Players!$JC36</f>
        <v/>
      </c>
      <c r="AG41" s="2"/>
      <c r="AH41" s="140" t="str">
        <f>Players!$HT36</f>
        <v/>
      </c>
      <c r="AI41" s="141"/>
      <c r="AJ41" s="141"/>
      <c r="AK41" s="142"/>
      <c r="AL41" s="2"/>
      <c r="AM41" s="222" t="str">
        <f>Players!$HV36</f>
        <v/>
      </c>
      <c r="AN41" s="223"/>
      <c r="AO41" s="223"/>
      <c r="AP41" s="223"/>
      <c r="AQ41" s="224"/>
      <c r="AR41" s="2"/>
      <c r="AS41" s="8" t="str">
        <f>Players!$JH36</f>
        <v/>
      </c>
      <c r="AT41" s="2"/>
      <c r="AU41" s="62"/>
      <c r="AV41" s="62"/>
      <c r="AW41" s="62"/>
      <c r="BB41" s="8" t="str">
        <f t="shared" si="1"/>
        <v/>
      </c>
    </row>
    <row r="42" spans="1:54" x14ac:dyDescent="0.25">
      <c r="A42" s="2"/>
      <c r="B42" s="222" t="str">
        <f>IF(Players!$B37="", "", Players!$B37)</f>
        <v/>
      </c>
      <c r="C42" s="223"/>
      <c r="D42" s="223"/>
      <c r="E42" s="223"/>
      <c r="F42" s="223"/>
      <c r="G42" s="223"/>
      <c r="H42" s="224"/>
      <c r="I42" s="2"/>
      <c r="J42" s="140" t="str">
        <f>IF(Players!$C37="", "", Players!$C37)</f>
        <v/>
      </c>
      <c r="K42" s="141"/>
      <c r="L42" s="142"/>
      <c r="M42" s="2"/>
      <c r="N42" s="222" t="str">
        <f>IF(Players!$D37="", "", Players!$D37)</f>
        <v/>
      </c>
      <c r="O42" s="223"/>
      <c r="P42" s="223"/>
      <c r="Q42" s="224"/>
      <c r="R42" s="2"/>
      <c r="S42" s="8" t="str">
        <f t="shared" si="2"/>
        <v/>
      </c>
      <c r="T42" s="2"/>
      <c r="U42" s="140" t="str">
        <f>Players!$BJ37</f>
        <v/>
      </c>
      <c r="V42" s="141"/>
      <c r="W42" s="141"/>
      <c r="X42" s="142"/>
      <c r="Y42" s="2"/>
      <c r="Z42" s="222" t="str">
        <f>Players!$BL37</f>
        <v/>
      </c>
      <c r="AA42" s="223"/>
      <c r="AB42" s="223"/>
      <c r="AC42" s="223"/>
      <c r="AD42" s="224"/>
      <c r="AE42" s="2"/>
      <c r="AF42" s="8" t="str">
        <f>Players!$JC37</f>
        <v/>
      </c>
      <c r="AG42" s="2"/>
      <c r="AH42" s="140" t="str">
        <f>Players!$HT37</f>
        <v/>
      </c>
      <c r="AI42" s="141"/>
      <c r="AJ42" s="141"/>
      <c r="AK42" s="142"/>
      <c r="AL42" s="2"/>
      <c r="AM42" s="222" t="str">
        <f>Players!$HV37</f>
        <v/>
      </c>
      <c r="AN42" s="223"/>
      <c r="AO42" s="223"/>
      <c r="AP42" s="223"/>
      <c r="AQ42" s="224"/>
      <c r="AR42" s="2"/>
      <c r="AS42" s="8" t="str">
        <f>Players!$JH37</f>
        <v/>
      </c>
      <c r="AT42" s="2"/>
      <c r="AU42" s="62"/>
      <c r="AV42" s="62"/>
      <c r="AW42" s="62"/>
      <c r="BB42" s="8" t="str">
        <f t="shared" si="1"/>
        <v/>
      </c>
    </row>
    <row r="43" spans="1:54" x14ac:dyDescent="0.25">
      <c r="A43" s="2"/>
      <c r="B43" s="222" t="str">
        <f>IF(Players!$B38="", "", Players!$B38)</f>
        <v/>
      </c>
      <c r="C43" s="223"/>
      <c r="D43" s="223"/>
      <c r="E43" s="223"/>
      <c r="F43" s="223"/>
      <c r="G43" s="223"/>
      <c r="H43" s="224"/>
      <c r="I43" s="2"/>
      <c r="J43" s="140" t="str">
        <f>IF(Players!$C38="", "", Players!$C38)</f>
        <v/>
      </c>
      <c r="K43" s="141"/>
      <c r="L43" s="142"/>
      <c r="M43" s="2"/>
      <c r="N43" s="222" t="str">
        <f>IF(Players!$D38="", "", Players!$D38)</f>
        <v/>
      </c>
      <c r="O43" s="223"/>
      <c r="P43" s="223"/>
      <c r="Q43" s="224"/>
      <c r="R43" s="2"/>
      <c r="S43" s="8" t="str">
        <f t="shared" si="2"/>
        <v/>
      </c>
      <c r="T43" s="2"/>
      <c r="U43" s="140" t="str">
        <f>Players!$BJ38</f>
        <v/>
      </c>
      <c r="V43" s="141"/>
      <c r="W43" s="141"/>
      <c r="X43" s="142"/>
      <c r="Y43" s="2"/>
      <c r="Z43" s="222" t="str">
        <f>Players!$BL38</f>
        <v/>
      </c>
      <c r="AA43" s="223"/>
      <c r="AB43" s="223"/>
      <c r="AC43" s="223"/>
      <c r="AD43" s="224"/>
      <c r="AE43" s="2"/>
      <c r="AF43" s="8" t="str">
        <f>Players!$JC38</f>
        <v/>
      </c>
      <c r="AG43" s="2"/>
      <c r="AH43" s="140" t="str">
        <f>Players!$HT38</f>
        <v/>
      </c>
      <c r="AI43" s="141"/>
      <c r="AJ43" s="141"/>
      <c r="AK43" s="142"/>
      <c r="AL43" s="2"/>
      <c r="AM43" s="222" t="str">
        <f>Players!$HV38</f>
        <v/>
      </c>
      <c r="AN43" s="223"/>
      <c r="AO43" s="223"/>
      <c r="AP43" s="223"/>
      <c r="AQ43" s="224"/>
      <c r="AR43" s="2"/>
      <c r="AS43" s="8" t="str">
        <f>Players!$JH38</f>
        <v/>
      </c>
      <c r="AT43" s="2"/>
      <c r="AU43" s="62"/>
      <c r="AV43" s="62"/>
      <c r="AW43" s="62"/>
      <c r="BB43" s="8" t="str">
        <f t="shared" si="1"/>
        <v/>
      </c>
    </row>
    <row r="44" spans="1:54" x14ac:dyDescent="0.25">
      <c r="A44" s="2"/>
      <c r="B44" s="222" t="str">
        <f>IF(Players!$B39="", "", Players!$B39)</f>
        <v/>
      </c>
      <c r="C44" s="223"/>
      <c r="D44" s="223"/>
      <c r="E44" s="223"/>
      <c r="F44" s="223"/>
      <c r="G44" s="223"/>
      <c r="H44" s="224"/>
      <c r="I44" s="2"/>
      <c r="J44" s="140" t="str">
        <f>IF(Players!$C39="", "", Players!$C39)</f>
        <v/>
      </c>
      <c r="K44" s="141"/>
      <c r="L44" s="142"/>
      <c r="M44" s="2"/>
      <c r="N44" s="222" t="str">
        <f>IF(Players!$D39="", "", Players!$D39)</f>
        <v/>
      </c>
      <c r="O44" s="223"/>
      <c r="P44" s="223"/>
      <c r="Q44" s="224"/>
      <c r="R44" s="2"/>
      <c r="S44" s="8" t="str">
        <f t="shared" si="2"/>
        <v/>
      </c>
      <c r="T44" s="2"/>
      <c r="U44" s="140" t="str">
        <f>Players!$BJ39</f>
        <v/>
      </c>
      <c r="V44" s="141"/>
      <c r="W44" s="141"/>
      <c r="X44" s="142"/>
      <c r="Y44" s="2"/>
      <c r="Z44" s="222" t="str">
        <f>Players!$BL39</f>
        <v/>
      </c>
      <c r="AA44" s="223"/>
      <c r="AB44" s="223"/>
      <c r="AC44" s="223"/>
      <c r="AD44" s="224"/>
      <c r="AE44" s="2"/>
      <c r="AF44" s="8" t="str">
        <f>Players!$JC39</f>
        <v/>
      </c>
      <c r="AG44" s="2"/>
      <c r="AH44" s="140" t="str">
        <f>Players!$HT39</f>
        <v/>
      </c>
      <c r="AI44" s="141"/>
      <c r="AJ44" s="141"/>
      <c r="AK44" s="142"/>
      <c r="AL44" s="2"/>
      <c r="AM44" s="222" t="str">
        <f>Players!$HV39</f>
        <v/>
      </c>
      <c r="AN44" s="223"/>
      <c r="AO44" s="223"/>
      <c r="AP44" s="223"/>
      <c r="AQ44" s="224"/>
      <c r="AR44" s="2"/>
      <c r="AS44" s="8" t="str">
        <f>Players!$JH39</f>
        <v/>
      </c>
      <c r="AT44" s="2"/>
      <c r="AU44" s="62"/>
      <c r="AV44" s="62"/>
      <c r="AW44" s="62"/>
      <c r="BB44" s="8" t="str">
        <f t="shared" si="1"/>
        <v/>
      </c>
    </row>
    <row r="45" spans="1:54" x14ac:dyDescent="0.25">
      <c r="A45" s="2"/>
      <c r="B45" s="222" t="str">
        <f>IF(Players!$B40="", "", Players!$B40)</f>
        <v/>
      </c>
      <c r="C45" s="223"/>
      <c r="D45" s="223"/>
      <c r="E45" s="223"/>
      <c r="F45" s="223"/>
      <c r="G45" s="223"/>
      <c r="H45" s="224"/>
      <c r="I45" s="2"/>
      <c r="J45" s="140" t="str">
        <f>IF(Players!$C40="", "", Players!$C40)</f>
        <v/>
      </c>
      <c r="K45" s="141"/>
      <c r="L45" s="142"/>
      <c r="M45" s="2"/>
      <c r="N45" s="222" t="str">
        <f>IF(Players!$D40="", "", Players!$D40)</f>
        <v/>
      </c>
      <c r="O45" s="223"/>
      <c r="P45" s="223"/>
      <c r="Q45" s="224"/>
      <c r="R45" s="2"/>
      <c r="S45" s="8" t="str">
        <f t="shared" si="2"/>
        <v/>
      </c>
      <c r="T45" s="2"/>
      <c r="U45" s="140" t="str">
        <f>Players!$BJ40</f>
        <v/>
      </c>
      <c r="V45" s="141"/>
      <c r="W45" s="141"/>
      <c r="X45" s="142"/>
      <c r="Y45" s="2"/>
      <c r="Z45" s="222" t="str">
        <f>Players!$BL40</f>
        <v/>
      </c>
      <c r="AA45" s="223"/>
      <c r="AB45" s="223"/>
      <c r="AC45" s="223"/>
      <c r="AD45" s="224"/>
      <c r="AE45" s="2"/>
      <c r="AF45" s="8" t="str">
        <f>Players!$JC40</f>
        <v/>
      </c>
      <c r="AG45" s="2"/>
      <c r="AH45" s="140" t="str">
        <f>Players!$HT40</f>
        <v/>
      </c>
      <c r="AI45" s="141"/>
      <c r="AJ45" s="141"/>
      <c r="AK45" s="142"/>
      <c r="AL45" s="2"/>
      <c r="AM45" s="222" t="str">
        <f>Players!$HV40</f>
        <v/>
      </c>
      <c r="AN45" s="223"/>
      <c r="AO45" s="223"/>
      <c r="AP45" s="223"/>
      <c r="AQ45" s="224"/>
      <c r="AR45" s="2"/>
      <c r="AS45" s="8" t="str">
        <f>Players!$JH40</f>
        <v/>
      </c>
      <c r="AT45" s="2"/>
      <c r="AU45" s="62"/>
      <c r="AV45" s="62"/>
      <c r="AW45" s="62"/>
      <c r="BB45" s="8" t="str">
        <f t="shared" si="1"/>
        <v/>
      </c>
    </row>
    <row r="46" spans="1:54" x14ac:dyDescent="0.25">
      <c r="A46" s="2"/>
      <c r="B46" s="222" t="str">
        <f>IF(Players!$B41="", "", Players!$B41)</f>
        <v/>
      </c>
      <c r="C46" s="223"/>
      <c r="D46" s="223"/>
      <c r="E46" s="223"/>
      <c r="F46" s="223"/>
      <c r="G46" s="223"/>
      <c r="H46" s="224"/>
      <c r="I46" s="2"/>
      <c r="J46" s="140" t="str">
        <f>IF(Players!$C41="", "", Players!$C41)</f>
        <v/>
      </c>
      <c r="K46" s="141"/>
      <c r="L46" s="142"/>
      <c r="M46" s="2"/>
      <c r="N46" s="222" t="str">
        <f>IF(Players!$D41="", "", Players!$D41)</f>
        <v/>
      </c>
      <c r="O46" s="223"/>
      <c r="P46" s="223"/>
      <c r="Q46" s="224"/>
      <c r="R46" s="2"/>
      <c r="S46" s="8" t="str">
        <f t="shared" si="2"/>
        <v/>
      </c>
      <c r="T46" s="2"/>
      <c r="U46" s="140" t="str">
        <f>Players!$BJ41</f>
        <v/>
      </c>
      <c r="V46" s="141"/>
      <c r="W46" s="141"/>
      <c r="X46" s="142"/>
      <c r="Y46" s="2"/>
      <c r="Z46" s="222" t="str">
        <f>Players!$BL41</f>
        <v/>
      </c>
      <c r="AA46" s="223"/>
      <c r="AB46" s="223"/>
      <c r="AC46" s="223"/>
      <c r="AD46" s="224"/>
      <c r="AE46" s="2"/>
      <c r="AF46" s="8" t="str">
        <f>Players!$JC41</f>
        <v/>
      </c>
      <c r="AG46" s="2"/>
      <c r="AH46" s="140" t="str">
        <f>Players!$HT41</f>
        <v/>
      </c>
      <c r="AI46" s="141"/>
      <c r="AJ46" s="141"/>
      <c r="AK46" s="142"/>
      <c r="AL46" s="2"/>
      <c r="AM46" s="222" t="str">
        <f>Players!$HV41</f>
        <v/>
      </c>
      <c r="AN46" s="223"/>
      <c r="AO46" s="223"/>
      <c r="AP46" s="223"/>
      <c r="AQ46" s="224"/>
      <c r="AR46" s="2"/>
      <c r="AS46" s="8" t="str">
        <f>Players!$JH41</f>
        <v/>
      </c>
      <c r="AT46" s="2"/>
      <c r="AU46" s="62"/>
      <c r="AV46" s="62"/>
      <c r="AW46" s="62"/>
      <c r="BB46" s="8" t="str">
        <f t="shared" si="1"/>
        <v/>
      </c>
    </row>
    <row r="47" spans="1:54" x14ac:dyDescent="0.25">
      <c r="A47" s="2"/>
      <c r="B47" s="222" t="str">
        <f>IF(Players!$B42="", "", Players!$B42)</f>
        <v/>
      </c>
      <c r="C47" s="223"/>
      <c r="D47" s="223"/>
      <c r="E47" s="223"/>
      <c r="F47" s="223"/>
      <c r="G47" s="223"/>
      <c r="H47" s="224"/>
      <c r="I47" s="2"/>
      <c r="J47" s="140" t="str">
        <f>IF(Players!$C42="", "", Players!$C42)</f>
        <v/>
      </c>
      <c r="K47" s="141"/>
      <c r="L47" s="142"/>
      <c r="M47" s="2"/>
      <c r="N47" s="222" t="str">
        <f>IF(Players!$D42="", "", Players!$D42)</f>
        <v/>
      </c>
      <c r="O47" s="223"/>
      <c r="P47" s="223"/>
      <c r="Q47" s="224"/>
      <c r="R47" s="2"/>
      <c r="S47" s="8" t="str">
        <f t="shared" si="2"/>
        <v/>
      </c>
      <c r="T47" s="2"/>
      <c r="U47" s="140" t="str">
        <f>Players!$BJ42</f>
        <v/>
      </c>
      <c r="V47" s="141"/>
      <c r="W47" s="141"/>
      <c r="X47" s="142"/>
      <c r="Y47" s="2"/>
      <c r="Z47" s="222" t="str">
        <f>Players!$BL42</f>
        <v/>
      </c>
      <c r="AA47" s="223"/>
      <c r="AB47" s="223"/>
      <c r="AC47" s="223"/>
      <c r="AD47" s="224"/>
      <c r="AE47" s="2"/>
      <c r="AF47" s="8" t="str">
        <f>Players!$JC42</f>
        <v/>
      </c>
      <c r="AG47" s="2"/>
      <c r="AH47" s="140" t="str">
        <f>Players!$HT42</f>
        <v/>
      </c>
      <c r="AI47" s="141"/>
      <c r="AJ47" s="141"/>
      <c r="AK47" s="142"/>
      <c r="AL47" s="2"/>
      <c r="AM47" s="222" t="str">
        <f>Players!$HV42</f>
        <v/>
      </c>
      <c r="AN47" s="223"/>
      <c r="AO47" s="223"/>
      <c r="AP47" s="223"/>
      <c r="AQ47" s="224"/>
      <c r="AR47" s="2"/>
      <c r="AS47" s="8" t="str">
        <f>Players!$JH42</f>
        <v/>
      </c>
      <c r="AT47" s="2"/>
      <c r="AU47" s="62"/>
      <c r="AV47" s="62"/>
      <c r="AW47" s="62"/>
      <c r="BB47" s="8" t="str">
        <f t="shared" si="1"/>
        <v/>
      </c>
    </row>
    <row r="48" spans="1:54" x14ac:dyDescent="0.25">
      <c r="A48" s="2"/>
      <c r="B48" s="222" t="str">
        <f>IF(Players!$B43="", "", Players!$B43)</f>
        <v/>
      </c>
      <c r="C48" s="223"/>
      <c r="D48" s="223"/>
      <c r="E48" s="223"/>
      <c r="F48" s="223"/>
      <c r="G48" s="223"/>
      <c r="H48" s="224"/>
      <c r="I48" s="2"/>
      <c r="J48" s="140" t="str">
        <f>IF(Players!$C43="", "", Players!$C43)</f>
        <v/>
      </c>
      <c r="K48" s="141"/>
      <c r="L48" s="142"/>
      <c r="M48" s="2"/>
      <c r="N48" s="222" t="str">
        <f>IF(Players!$D43="", "", Players!$D43)</f>
        <v/>
      </c>
      <c r="O48" s="223"/>
      <c r="P48" s="223"/>
      <c r="Q48" s="224"/>
      <c r="R48" s="2"/>
      <c r="S48" s="8" t="str">
        <f t="shared" si="2"/>
        <v/>
      </c>
      <c r="T48" s="2"/>
      <c r="U48" s="140" t="str">
        <f>Players!$BJ43</f>
        <v/>
      </c>
      <c r="V48" s="141"/>
      <c r="W48" s="141"/>
      <c r="X48" s="142"/>
      <c r="Y48" s="2"/>
      <c r="Z48" s="222" t="str">
        <f>Players!$BL43</f>
        <v/>
      </c>
      <c r="AA48" s="223"/>
      <c r="AB48" s="223"/>
      <c r="AC48" s="223"/>
      <c r="AD48" s="224"/>
      <c r="AE48" s="2"/>
      <c r="AF48" s="8" t="str">
        <f>Players!$JC43</f>
        <v/>
      </c>
      <c r="AG48" s="2"/>
      <c r="AH48" s="140" t="str">
        <f>Players!$HT43</f>
        <v/>
      </c>
      <c r="AI48" s="141"/>
      <c r="AJ48" s="141"/>
      <c r="AK48" s="142"/>
      <c r="AL48" s="2"/>
      <c r="AM48" s="222" t="str">
        <f>Players!$HV43</f>
        <v/>
      </c>
      <c r="AN48" s="223"/>
      <c r="AO48" s="223"/>
      <c r="AP48" s="223"/>
      <c r="AQ48" s="224"/>
      <c r="AR48" s="2"/>
      <c r="AS48" s="8" t="str">
        <f>Players!$JH43</f>
        <v/>
      </c>
      <c r="AT48" s="2"/>
      <c r="AU48" s="62"/>
      <c r="AV48" s="62"/>
      <c r="AW48" s="62"/>
      <c r="BB48" s="8" t="str">
        <f t="shared" ref="BB48:BB75" si="3">IF($S48="", "", IF(AND($AF48=$AZ$2, $AS48=$AZ$2, $S48=$AZ$2), $BB$7, IF(AND($S48=$AZ$3, OR($AF48=$AZ$2, $AS48=$AZ$2)), $BB$8, IF(AND($AF48=$AZ$3, $AS48=$AZ$3), $BB$9))))</f>
        <v/>
      </c>
    </row>
    <row r="49" spans="1:54" x14ac:dyDescent="0.25">
      <c r="A49" s="2"/>
      <c r="B49" s="222" t="str">
        <f>IF(Players!$B44="", "", Players!$B44)</f>
        <v/>
      </c>
      <c r="C49" s="223"/>
      <c r="D49" s="223"/>
      <c r="E49" s="223"/>
      <c r="F49" s="223"/>
      <c r="G49" s="223"/>
      <c r="H49" s="224"/>
      <c r="I49" s="2"/>
      <c r="J49" s="140" t="str">
        <f>IF(Players!$C44="", "", Players!$C44)</f>
        <v/>
      </c>
      <c r="K49" s="141"/>
      <c r="L49" s="142"/>
      <c r="M49" s="2"/>
      <c r="N49" s="222" t="str">
        <f>IF(Players!$D44="", "", Players!$D44)</f>
        <v/>
      </c>
      <c r="O49" s="223"/>
      <c r="P49" s="223"/>
      <c r="Q49" s="224"/>
      <c r="R49" s="2"/>
      <c r="S49" s="8" t="str">
        <f t="shared" si="2"/>
        <v/>
      </c>
      <c r="T49" s="2"/>
      <c r="U49" s="140" t="str">
        <f>Players!$BJ44</f>
        <v/>
      </c>
      <c r="V49" s="141"/>
      <c r="W49" s="141"/>
      <c r="X49" s="142"/>
      <c r="Y49" s="2"/>
      <c r="Z49" s="222" t="str">
        <f>Players!$BL44</f>
        <v/>
      </c>
      <c r="AA49" s="223"/>
      <c r="AB49" s="223"/>
      <c r="AC49" s="223"/>
      <c r="AD49" s="224"/>
      <c r="AE49" s="2"/>
      <c r="AF49" s="8" t="str">
        <f>Players!$JC44</f>
        <v/>
      </c>
      <c r="AG49" s="2"/>
      <c r="AH49" s="140" t="str">
        <f>Players!$HT44</f>
        <v/>
      </c>
      <c r="AI49" s="141"/>
      <c r="AJ49" s="141"/>
      <c r="AK49" s="142"/>
      <c r="AL49" s="2"/>
      <c r="AM49" s="222" t="str">
        <f>Players!$HV44</f>
        <v/>
      </c>
      <c r="AN49" s="223"/>
      <c r="AO49" s="223"/>
      <c r="AP49" s="223"/>
      <c r="AQ49" s="224"/>
      <c r="AR49" s="2"/>
      <c r="AS49" s="8" t="str">
        <f>Players!$JH44</f>
        <v/>
      </c>
      <c r="AT49" s="2"/>
      <c r="AU49" s="62"/>
      <c r="AV49" s="62"/>
      <c r="AW49" s="62"/>
      <c r="BB49" s="8" t="str">
        <f t="shared" si="3"/>
        <v/>
      </c>
    </row>
    <row r="50" spans="1:54" x14ac:dyDescent="0.25">
      <c r="A50" s="2"/>
      <c r="B50" s="222" t="str">
        <f>IF(Players!$B45="", "", Players!$B45)</f>
        <v/>
      </c>
      <c r="C50" s="223"/>
      <c r="D50" s="223"/>
      <c r="E50" s="223"/>
      <c r="F50" s="223"/>
      <c r="G50" s="223"/>
      <c r="H50" s="224"/>
      <c r="I50" s="2"/>
      <c r="J50" s="140" t="str">
        <f>IF(Players!$C45="", "", Players!$C45)</f>
        <v/>
      </c>
      <c r="K50" s="141"/>
      <c r="L50" s="142"/>
      <c r="M50" s="2"/>
      <c r="N50" s="222" t="str">
        <f>IF(Players!$D45="", "", Players!$D45)</f>
        <v/>
      </c>
      <c r="O50" s="223"/>
      <c r="P50" s="223"/>
      <c r="Q50" s="224"/>
      <c r="R50" s="2"/>
      <c r="S50" s="8" t="str">
        <f t="shared" si="2"/>
        <v/>
      </c>
      <c r="T50" s="2"/>
      <c r="U50" s="140" t="str">
        <f>Players!$BJ45</f>
        <v/>
      </c>
      <c r="V50" s="141"/>
      <c r="W50" s="141"/>
      <c r="X50" s="142"/>
      <c r="Y50" s="2"/>
      <c r="Z50" s="222" t="str">
        <f>Players!$BL45</f>
        <v/>
      </c>
      <c r="AA50" s="223"/>
      <c r="AB50" s="223"/>
      <c r="AC50" s="223"/>
      <c r="AD50" s="224"/>
      <c r="AE50" s="2"/>
      <c r="AF50" s="8" t="str">
        <f>Players!$JC45</f>
        <v/>
      </c>
      <c r="AG50" s="2"/>
      <c r="AH50" s="140" t="str">
        <f>Players!$HT45</f>
        <v/>
      </c>
      <c r="AI50" s="141"/>
      <c r="AJ50" s="141"/>
      <c r="AK50" s="142"/>
      <c r="AL50" s="2"/>
      <c r="AM50" s="222" t="str">
        <f>Players!$HV45</f>
        <v/>
      </c>
      <c r="AN50" s="223"/>
      <c r="AO50" s="223"/>
      <c r="AP50" s="223"/>
      <c r="AQ50" s="224"/>
      <c r="AR50" s="2"/>
      <c r="AS50" s="8" t="str">
        <f>Players!$JH45</f>
        <v/>
      </c>
      <c r="AT50" s="2"/>
      <c r="AU50" s="62"/>
      <c r="AV50" s="62"/>
      <c r="AW50" s="62"/>
      <c r="BB50" s="8" t="str">
        <f t="shared" si="3"/>
        <v/>
      </c>
    </row>
    <row r="51" spans="1:54" x14ac:dyDescent="0.25">
      <c r="A51" s="2"/>
      <c r="B51" s="222" t="str">
        <f>IF(Players!$B46="", "", Players!$B46)</f>
        <v/>
      </c>
      <c r="C51" s="223"/>
      <c r="D51" s="223"/>
      <c r="E51" s="223"/>
      <c r="F51" s="223"/>
      <c r="G51" s="223"/>
      <c r="H51" s="224"/>
      <c r="I51" s="2"/>
      <c r="J51" s="140" t="str">
        <f>IF(Players!$C46="", "", Players!$C46)</f>
        <v/>
      </c>
      <c r="K51" s="141"/>
      <c r="L51" s="142"/>
      <c r="M51" s="2"/>
      <c r="N51" s="222" t="str">
        <f>IF(Players!$D46="", "", Players!$D46)</f>
        <v/>
      </c>
      <c r="O51" s="223"/>
      <c r="P51" s="223"/>
      <c r="Q51" s="224"/>
      <c r="R51" s="2"/>
      <c r="S51" s="8" t="str">
        <f t="shared" si="2"/>
        <v/>
      </c>
      <c r="T51" s="2"/>
      <c r="U51" s="140" t="str">
        <f>Players!$BJ46</f>
        <v/>
      </c>
      <c r="V51" s="141"/>
      <c r="W51" s="141"/>
      <c r="X51" s="142"/>
      <c r="Y51" s="2"/>
      <c r="Z51" s="222" t="str">
        <f>Players!$BL46</f>
        <v/>
      </c>
      <c r="AA51" s="223"/>
      <c r="AB51" s="223"/>
      <c r="AC51" s="223"/>
      <c r="AD51" s="224"/>
      <c r="AE51" s="2"/>
      <c r="AF51" s="8" t="str">
        <f>Players!$JC46</f>
        <v/>
      </c>
      <c r="AG51" s="2"/>
      <c r="AH51" s="140" t="str">
        <f>Players!$HT46</f>
        <v/>
      </c>
      <c r="AI51" s="141"/>
      <c r="AJ51" s="141"/>
      <c r="AK51" s="142"/>
      <c r="AL51" s="2"/>
      <c r="AM51" s="222" t="str">
        <f>Players!$HV46</f>
        <v/>
      </c>
      <c r="AN51" s="223"/>
      <c r="AO51" s="223"/>
      <c r="AP51" s="223"/>
      <c r="AQ51" s="224"/>
      <c r="AR51" s="2"/>
      <c r="AS51" s="8" t="str">
        <f>Players!$JH46</f>
        <v/>
      </c>
      <c r="AT51" s="2"/>
      <c r="AU51" s="62"/>
      <c r="AV51" s="62"/>
      <c r="AW51" s="62"/>
      <c r="BB51" s="8" t="str">
        <f t="shared" si="3"/>
        <v/>
      </c>
    </row>
    <row r="52" spans="1:54" x14ac:dyDescent="0.25">
      <c r="A52" s="2"/>
      <c r="B52" s="222" t="str">
        <f>IF(Players!$B47="", "", Players!$B47)</f>
        <v/>
      </c>
      <c r="C52" s="223"/>
      <c r="D52" s="223"/>
      <c r="E52" s="223"/>
      <c r="F52" s="223"/>
      <c r="G52" s="223"/>
      <c r="H52" s="224"/>
      <c r="I52" s="2"/>
      <c r="J52" s="140" t="str">
        <f>IF(Players!$C47="", "", Players!$C47)</f>
        <v/>
      </c>
      <c r="K52" s="141"/>
      <c r="L52" s="142"/>
      <c r="M52" s="2"/>
      <c r="N52" s="222" t="str">
        <f>IF(Players!$D47="", "", Players!$D47)</f>
        <v/>
      </c>
      <c r="O52" s="223"/>
      <c r="P52" s="223"/>
      <c r="Q52" s="224"/>
      <c r="R52" s="2"/>
      <c r="S52" s="8" t="str">
        <f t="shared" si="2"/>
        <v/>
      </c>
      <c r="T52" s="2"/>
      <c r="U52" s="140" t="str">
        <f>Players!$BJ47</f>
        <v/>
      </c>
      <c r="V52" s="141"/>
      <c r="W52" s="141"/>
      <c r="X52" s="142"/>
      <c r="Y52" s="2"/>
      <c r="Z52" s="222" t="str">
        <f>Players!$BL47</f>
        <v/>
      </c>
      <c r="AA52" s="223"/>
      <c r="AB52" s="223"/>
      <c r="AC52" s="223"/>
      <c r="AD52" s="224"/>
      <c r="AE52" s="2"/>
      <c r="AF52" s="8" t="str">
        <f>Players!$JC47</f>
        <v/>
      </c>
      <c r="AG52" s="2"/>
      <c r="AH52" s="140" t="str">
        <f>Players!$HT47</f>
        <v/>
      </c>
      <c r="AI52" s="141"/>
      <c r="AJ52" s="141"/>
      <c r="AK52" s="142"/>
      <c r="AL52" s="2"/>
      <c r="AM52" s="222" t="str">
        <f>Players!$HV47</f>
        <v/>
      </c>
      <c r="AN52" s="223"/>
      <c r="AO52" s="223"/>
      <c r="AP52" s="223"/>
      <c r="AQ52" s="224"/>
      <c r="AR52" s="2"/>
      <c r="AS52" s="8" t="str">
        <f>Players!$JH47</f>
        <v/>
      </c>
      <c r="AT52" s="2"/>
      <c r="AU52" s="62"/>
      <c r="AV52" s="62"/>
      <c r="AW52" s="62"/>
      <c r="BB52" s="8" t="str">
        <f t="shared" si="3"/>
        <v/>
      </c>
    </row>
    <row r="53" spans="1:54" x14ac:dyDescent="0.25">
      <c r="A53" s="2"/>
      <c r="B53" s="222" t="str">
        <f>IF(Players!$B48="", "", Players!$B48)</f>
        <v/>
      </c>
      <c r="C53" s="223"/>
      <c r="D53" s="223"/>
      <c r="E53" s="223"/>
      <c r="F53" s="223"/>
      <c r="G53" s="223"/>
      <c r="H53" s="224"/>
      <c r="I53" s="2"/>
      <c r="J53" s="140" t="str">
        <f>IF(Players!$C48="", "", Players!$C48)</f>
        <v/>
      </c>
      <c r="K53" s="141"/>
      <c r="L53" s="142"/>
      <c r="M53" s="2"/>
      <c r="N53" s="222" t="str">
        <f>IF(Players!$D48="", "", Players!$D48)</f>
        <v/>
      </c>
      <c r="O53" s="223"/>
      <c r="P53" s="223"/>
      <c r="Q53" s="224"/>
      <c r="R53" s="2"/>
      <c r="S53" s="8" t="str">
        <f t="shared" si="2"/>
        <v/>
      </c>
      <c r="T53" s="2"/>
      <c r="U53" s="140" t="str">
        <f>Players!$BJ48</f>
        <v/>
      </c>
      <c r="V53" s="141"/>
      <c r="W53" s="141"/>
      <c r="X53" s="142"/>
      <c r="Y53" s="2"/>
      <c r="Z53" s="222" t="str">
        <f>Players!$BL48</f>
        <v/>
      </c>
      <c r="AA53" s="223"/>
      <c r="AB53" s="223"/>
      <c r="AC53" s="223"/>
      <c r="AD53" s="224"/>
      <c r="AE53" s="2"/>
      <c r="AF53" s="8" t="str">
        <f>Players!$JC48</f>
        <v/>
      </c>
      <c r="AG53" s="2"/>
      <c r="AH53" s="140" t="str">
        <f>Players!$HT48</f>
        <v/>
      </c>
      <c r="AI53" s="141"/>
      <c r="AJ53" s="141"/>
      <c r="AK53" s="142"/>
      <c r="AL53" s="2"/>
      <c r="AM53" s="222" t="str">
        <f>Players!$HV48</f>
        <v/>
      </c>
      <c r="AN53" s="223"/>
      <c r="AO53" s="223"/>
      <c r="AP53" s="223"/>
      <c r="AQ53" s="224"/>
      <c r="AR53" s="2"/>
      <c r="AS53" s="8" t="str">
        <f>Players!$JH48</f>
        <v/>
      </c>
      <c r="AT53" s="2"/>
      <c r="AU53" s="62"/>
      <c r="AV53" s="62"/>
      <c r="AW53" s="62"/>
      <c r="BB53" s="8" t="str">
        <f t="shared" si="3"/>
        <v/>
      </c>
    </row>
    <row r="54" spans="1:54" x14ac:dyDescent="0.25">
      <c r="A54" s="2"/>
      <c r="B54" s="222" t="str">
        <f>IF(Players!$B49="", "", Players!$B49)</f>
        <v/>
      </c>
      <c r="C54" s="223"/>
      <c r="D54" s="223"/>
      <c r="E54" s="223"/>
      <c r="F54" s="223"/>
      <c r="G54" s="223"/>
      <c r="H54" s="224"/>
      <c r="I54" s="2"/>
      <c r="J54" s="140" t="str">
        <f>IF(Players!$C49="", "", Players!$C49)</f>
        <v/>
      </c>
      <c r="K54" s="141"/>
      <c r="L54" s="142"/>
      <c r="M54" s="2"/>
      <c r="N54" s="222" t="str">
        <f>IF(Players!$D49="", "", Players!$D49)</f>
        <v/>
      </c>
      <c r="O54" s="223"/>
      <c r="P54" s="223"/>
      <c r="Q54" s="224"/>
      <c r="R54" s="2"/>
      <c r="S54" s="8" t="str">
        <f t="shared" si="2"/>
        <v/>
      </c>
      <c r="T54" s="2"/>
      <c r="U54" s="140" t="str">
        <f>Players!$BJ49</f>
        <v/>
      </c>
      <c r="V54" s="141"/>
      <c r="W54" s="141"/>
      <c r="X54" s="142"/>
      <c r="Y54" s="2"/>
      <c r="Z54" s="222" t="str">
        <f>Players!$BL49</f>
        <v/>
      </c>
      <c r="AA54" s="223"/>
      <c r="AB54" s="223"/>
      <c r="AC54" s="223"/>
      <c r="AD54" s="224"/>
      <c r="AE54" s="2"/>
      <c r="AF54" s="8" t="str">
        <f>Players!$JC49</f>
        <v/>
      </c>
      <c r="AG54" s="2"/>
      <c r="AH54" s="140" t="str">
        <f>Players!$HT49</f>
        <v/>
      </c>
      <c r="AI54" s="141"/>
      <c r="AJ54" s="141"/>
      <c r="AK54" s="142"/>
      <c r="AL54" s="2"/>
      <c r="AM54" s="222" t="str">
        <f>Players!$HV49</f>
        <v/>
      </c>
      <c r="AN54" s="223"/>
      <c r="AO54" s="223"/>
      <c r="AP54" s="223"/>
      <c r="AQ54" s="224"/>
      <c r="AR54" s="2"/>
      <c r="AS54" s="8" t="str">
        <f>Players!$JH49</f>
        <v/>
      </c>
      <c r="AT54" s="2"/>
      <c r="AU54" s="62"/>
      <c r="AV54" s="62"/>
      <c r="AW54" s="62"/>
      <c r="BB54" s="8" t="str">
        <f t="shared" si="3"/>
        <v/>
      </c>
    </row>
    <row r="55" spans="1:54" x14ac:dyDescent="0.25">
      <c r="A55" s="2"/>
      <c r="B55" s="222" t="str">
        <f>IF(Players!$B50="", "", Players!$B50)</f>
        <v/>
      </c>
      <c r="C55" s="223"/>
      <c r="D55" s="223"/>
      <c r="E55" s="223"/>
      <c r="F55" s="223"/>
      <c r="G55" s="223"/>
      <c r="H55" s="224"/>
      <c r="I55" s="2"/>
      <c r="J55" s="140" t="str">
        <f>IF(Players!$C50="", "", Players!$C50)</f>
        <v/>
      </c>
      <c r="K55" s="141"/>
      <c r="L55" s="142"/>
      <c r="M55" s="2"/>
      <c r="N55" s="222" t="str">
        <f>IF(Players!$D50="", "", Players!$D50)</f>
        <v/>
      </c>
      <c r="O55" s="223"/>
      <c r="P55" s="223"/>
      <c r="Q55" s="224"/>
      <c r="R55" s="2"/>
      <c r="S55" s="8" t="str">
        <f t="shared" si="2"/>
        <v/>
      </c>
      <c r="T55" s="2"/>
      <c r="U55" s="140" t="str">
        <f>Players!$BJ50</f>
        <v/>
      </c>
      <c r="V55" s="141"/>
      <c r="W55" s="141"/>
      <c r="X55" s="142"/>
      <c r="Y55" s="2"/>
      <c r="Z55" s="222" t="str">
        <f>Players!$BL50</f>
        <v/>
      </c>
      <c r="AA55" s="223"/>
      <c r="AB55" s="223"/>
      <c r="AC55" s="223"/>
      <c r="AD55" s="224"/>
      <c r="AE55" s="2"/>
      <c r="AF55" s="8" t="str">
        <f>Players!$JC50</f>
        <v/>
      </c>
      <c r="AG55" s="2"/>
      <c r="AH55" s="140" t="str">
        <f>Players!$HT50</f>
        <v/>
      </c>
      <c r="AI55" s="141"/>
      <c r="AJ55" s="141"/>
      <c r="AK55" s="142"/>
      <c r="AL55" s="2"/>
      <c r="AM55" s="222" t="str">
        <f>Players!$HV50</f>
        <v/>
      </c>
      <c r="AN55" s="223"/>
      <c r="AO55" s="223"/>
      <c r="AP55" s="223"/>
      <c r="AQ55" s="224"/>
      <c r="AR55" s="2"/>
      <c r="AS55" s="8" t="str">
        <f>Players!$JH50</f>
        <v/>
      </c>
      <c r="AT55" s="2"/>
      <c r="AU55" s="62"/>
      <c r="AV55" s="62"/>
      <c r="AW55" s="62"/>
      <c r="BB55" s="8" t="str">
        <f t="shared" si="3"/>
        <v/>
      </c>
    </row>
    <row r="56" spans="1:54" x14ac:dyDescent="0.25">
      <c r="A56" s="2"/>
      <c r="B56" s="222" t="str">
        <f>IF(Players!$B51="", "", Players!$B51)</f>
        <v/>
      </c>
      <c r="C56" s="223"/>
      <c r="D56" s="223"/>
      <c r="E56" s="223"/>
      <c r="F56" s="223"/>
      <c r="G56" s="223"/>
      <c r="H56" s="224"/>
      <c r="I56" s="2"/>
      <c r="J56" s="140" t="str">
        <f>IF(Players!$C51="", "", Players!$C51)</f>
        <v/>
      </c>
      <c r="K56" s="141"/>
      <c r="L56" s="142"/>
      <c r="M56" s="2"/>
      <c r="N56" s="222" t="str">
        <f>IF(Players!$D51="", "", Players!$D51)</f>
        <v/>
      </c>
      <c r="O56" s="223"/>
      <c r="P56" s="223"/>
      <c r="Q56" s="224"/>
      <c r="R56" s="2"/>
      <c r="S56" s="8" t="str">
        <f t="shared" si="2"/>
        <v/>
      </c>
      <c r="T56" s="2"/>
      <c r="U56" s="140" t="str">
        <f>Players!$BJ51</f>
        <v/>
      </c>
      <c r="V56" s="141"/>
      <c r="W56" s="141"/>
      <c r="X56" s="142"/>
      <c r="Y56" s="2"/>
      <c r="Z56" s="222" t="str">
        <f>Players!$BL51</f>
        <v/>
      </c>
      <c r="AA56" s="223"/>
      <c r="AB56" s="223"/>
      <c r="AC56" s="223"/>
      <c r="AD56" s="224"/>
      <c r="AE56" s="2"/>
      <c r="AF56" s="8" t="str">
        <f>Players!$JC51</f>
        <v/>
      </c>
      <c r="AG56" s="2"/>
      <c r="AH56" s="140" t="str">
        <f>Players!$HT51</f>
        <v/>
      </c>
      <c r="AI56" s="141"/>
      <c r="AJ56" s="141"/>
      <c r="AK56" s="142"/>
      <c r="AL56" s="2"/>
      <c r="AM56" s="222" t="str">
        <f>Players!$HV51</f>
        <v/>
      </c>
      <c r="AN56" s="223"/>
      <c r="AO56" s="223"/>
      <c r="AP56" s="223"/>
      <c r="AQ56" s="224"/>
      <c r="AR56" s="2"/>
      <c r="AS56" s="8" t="str">
        <f>Players!$JH51</f>
        <v/>
      </c>
      <c r="AT56" s="2"/>
      <c r="AU56" s="62"/>
      <c r="AV56" s="62"/>
      <c r="AW56" s="62"/>
      <c r="BB56" s="8" t="str">
        <f t="shared" si="3"/>
        <v/>
      </c>
    </row>
    <row r="57" spans="1:54" x14ac:dyDescent="0.25">
      <c r="A57" s="2"/>
      <c r="B57" s="222" t="str">
        <f>IF(Players!$B52="", "", Players!$B52)</f>
        <v/>
      </c>
      <c r="C57" s="223"/>
      <c r="D57" s="223"/>
      <c r="E57" s="223"/>
      <c r="F57" s="223"/>
      <c r="G57" s="223"/>
      <c r="H57" s="224"/>
      <c r="I57" s="2"/>
      <c r="J57" s="140" t="str">
        <f>IF(Players!$C52="", "", Players!$C52)</f>
        <v/>
      </c>
      <c r="K57" s="141"/>
      <c r="L57" s="142"/>
      <c r="M57" s="2"/>
      <c r="N57" s="222" t="str">
        <f>IF(Players!$D52="", "", Players!$D52)</f>
        <v/>
      </c>
      <c r="O57" s="223"/>
      <c r="P57" s="223"/>
      <c r="Q57" s="224"/>
      <c r="R57" s="2"/>
      <c r="S57" s="8" t="str">
        <f t="shared" si="2"/>
        <v/>
      </c>
      <c r="T57" s="2"/>
      <c r="U57" s="140" t="str">
        <f>Players!$BJ52</f>
        <v/>
      </c>
      <c r="V57" s="141"/>
      <c r="W57" s="141"/>
      <c r="X57" s="142"/>
      <c r="Y57" s="2"/>
      <c r="Z57" s="222" t="str">
        <f>Players!$BL52</f>
        <v/>
      </c>
      <c r="AA57" s="223"/>
      <c r="AB57" s="223"/>
      <c r="AC57" s="223"/>
      <c r="AD57" s="224"/>
      <c r="AE57" s="2"/>
      <c r="AF57" s="8" t="str">
        <f>Players!$JC52</f>
        <v/>
      </c>
      <c r="AG57" s="2"/>
      <c r="AH57" s="140" t="str">
        <f>Players!$HT52</f>
        <v/>
      </c>
      <c r="AI57" s="141"/>
      <c r="AJ57" s="141"/>
      <c r="AK57" s="142"/>
      <c r="AL57" s="2"/>
      <c r="AM57" s="222" t="str">
        <f>Players!$HV52</f>
        <v/>
      </c>
      <c r="AN57" s="223"/>
      <c r="AO57" s="223"/>
      <c r="AP57" s="223"/>
      <c r="AQ57" s="224"/>
      <c r="AR57" s="2"/>
      <c r="AS57" s="8" t="str">
        <f>Players!$JH52</f>
        <v/>
      </c>
      <c r="AT57" s="2"/>
      <c r="AU57" s="62"/>
      <c r="AV57" s="62"/>
      <c r="AW57" s="62"/>
      <c r="BB57" s="8" t="str">
        <f t="shared" si="3"/>
        <v/>
      </c>
    </row>
    <row r="58" spans="1:54" x14ac:dyDescent="0.25">
      <c r="A58" s="2"/>
      <c r="B58" s="222" t="str">
        <f>IF(Players!$B53="", "", Players!$B53)</f>
        <v/>
      </c>
      <c r="C58" s="223"/>
      <c r="D58" s="223"/>
      <c r="E58" s="223"/>
      <c r="F58" s="223"/>
      <c r="G58" s="223"/>
      <c r="H58" s="224"/>
      <c r="I58" s="2"/>
      <c r="J58" s="140" t="str">
        <f>IF(Players!$C53="", "", Players!$C53)</f>
        <v/>
      </c>
      <c r="K58" s="141"/>
      <c r="L58" s="142"/>
      <c r="M58" s="2"/>
      <c r="N58" s="222" t="str">
        <f>IF(Players!$D53="", "", Players!$D53)</f>
        <v/>
      </c>
      <c r="O58" s="223"/>
      <c r="P58" s="223"/>
      <c r="Q58" s="224"/>
      <c r="R58" s="2"/>
      <c r="S58" s="8" t="str">
        <f t="shared" si="2"/>
        <v/>
      </c>
      <c r="T58" s="2"/>
      <c r="U58" s="140" t="str">
        <f>Players!$BJ53</f>
        <v/>
      </c>
      <c r="V58" s="141"/>
      <c r="W58" s="141"/>
      <c r="X58" s="142"/>
      <c r="Y58" s="2"/>
      <c r="Z58" s="222" t="str">
        <f>Players!$BL53</f>
        <v/>
      </c>
      <c r="AA58" s="223"/>
      <c r="AB58" s="223"/>
      <c r="AC58" s="223"/>
      <c r="AD58" s="224"/>
      <c r="AE58" s="2"/>
      <c r="AF58" s="8" t="str">
        <f>Players!$JC53</f>
        <v/>
      </c>
      <c r="AG58" s="2"/>
      <c r="AH58" s="140" t="str">
        <f>Players!$HT53</f>
        <v/>
      </c>
      <c r="AI58" s="141"/>
      <c r="AJ58" s="141"/>
      <c r="AK58" s="142"/>
      <c r="AL58" s="2"/>
      <c r="AM58" s="222" t="str">
        <f>Players!$HV53</f>
        <v/>
      </c>
      <c r="AN58" s="223"/>
      <c r="AO58" s="223"/>
      <c r="AP58" s="223"/>
      <c r="AQ58" s="224"/>
      <c r="AR58" s="2"/>
      <c r="AS58" s="8" t="str">
        <f>Players!$JH53</f>
        <v/>
      </c>
      <c r="AT58" s="2"/>
      <c r="AU58" s="62"/>
      <c r="AV58" s="62"/>
      <c r="AW58" s="62"/>
      <c r="BB58" s="8" t="str">
        <f t="shared" si="3"/>
        <v/>
      </c>
    </row>
    <row r="59" spans="1:54" x14ac:dyDescent="0.25">
      <c r="A59" s="2"/>
      <c r="B59" s="222" t="str">
        <f>IF(Players!$B54="", "", Players!$B54)</f>
        <v/>
      </c>
      <c r="C59" s="223"/>
      <c r="D59" s="223"/>
      <c r="E59" s="223"/>
      <c r="F59" s="223"/>
      <c r="G59" s="223"/>
      <c r="H59" s="224"/>
      <c r="I59" s="2"/>
      <c r="J59" s="140" t="str">
        <f>IF(Players!$C54="", "", Players!$C54)</f>
        <v/>
      </c>
      <c r="K59" s="141"/>
      <c r="L59" s="142"/>
      <c r="M59" s="2"/>
      <c r="N59" s="222" t="str">
        <f>IF(Players!$D54="", "", Players!$D54)</f>
        <v/>
      </c>
      <c r="O59" s="223"/>
      <c r="P59" s="223"/>
      <c r="Q59" s="224"/>
      <c r="R59" s="2"/>
      <c r="S59" s="8" t="str">
        <f t="shared" si="2"/>
        <v/>
      </c>
      <c r="T59" s="2"/>
      <c r="U59" s="140" t="str">
        <f>Players!$BJ54</f>
        <v/>
      </c>
      <c r="V59" s="141"/>
      <c r="W59" s="141"/>
      <c r="X59" s="142"/>
      <c r="Y59" s="2"/>
      <c r="Z59" s="222" t="str">
        <f>Players!$BL54</f>
        <v/>
      </c>
      <c r="AA59" s="223"/>
      <c r="AB59" s="223"/>
      <c r="AC59" s="223"/>
      <c r="AD59" s="224"/>
      <c r="AE59" s="2"/>
      <c r="AF59" s="8" t="str">
        <f>Players!$JC54</f>
        <v/>
      </c>
      <c r="AG59" s="2"/>
      <c r="AH59" s="140" t="str">
        <f>Players!$HT54</f>
        <v/>
      </c>
      <c r="AI59" s="141"/>
      <c r="AJ59" s="141"/>
      <c r="AK59" s="142"/>
      <c r="AL59" s="2"/>
      <c r="AM59" s="222" t="str">
        <f>Players!$HV54</f>
        <v/>
      </c>
      <c r="AN59" s="223"/>
      <c r="AO59" s="223"/>
      <c r="AP59" s="223"/>
      <c r="AQ59" s="224"/>
      <c r="AR59" s="2"/>
      <c r="AS59" s="8" t="str">
        <f>Players!$JH54</f>
        <v/>
      </c>
      <c r="AT59" s="2"/>
      <c r="AU59" s="62"/>
      <c r="AV59" s="62"/>
      <c r="AW59" s="62"/>
      <c r="BB59" s="8" t="str">
        <f t="shared" si="3"/>
        <v/>
      </c>
    </row>
    <row r="60" spans="1:54" x14ac:dyDescent="0.25">
      <c r="A60" s="2"/>
      <c r="B60" s="222" t="str">
        <f>IF(Players!$B55="", "", Players!$B55)</f>
        <v/>
      </c>
      <c r="C60" s="223"/>
      <c r="D60" s="223"/>
      <c r="E60" s="223"/>
      <c r="F60" s="223"/>
      <c r="G60" s="223"/>
      <c r="H60" s="224"/>
      <c r="I60" s="2"/>
      <c r="J60" s="140" t="str">
        <f>IF(Players!$C55="", "", Players!$C55)</f>
        <v/>
      </c>
      <c r="K60" s="141"/>
      <c r="L60" s="142"/>
      <c r="M60" s="2"/>
      <c r="N60" s="222" t="str">
        <f>IF(Players!$D55="", "", Players!$D55)</f>
        <v/>
      </c>
      <c r="O60" s="223"/>
      <c r="P60" s="223"/>
      <c r="Q60" s="224"/>
      <c r="R60" s="2"/>
      <c r="S60" s="8" t="str">
        <f t="shared" si="2"/>
        <v/>
      </c>
      <c r="T60" s="2"/>
      <c r="U60" s="140" t="str">
        <f>Players!$BJ55</f>
        <v/>
      </c>
      <c r="V60" s="141"/>
      <c r="W60" s="141"/>
      <c r="X60" s="142"/>
      <c r="Y60" s="2"/>
      <c r="Z60" s="222" t="str">
        <f>Players!$BL55</f>
        <v/>
      </c>
      <c r="AA60" s="223"/>
      <c r="AB60" s="223"/>
      <c r="AC60" s="223"/>
      <c r="AD60" s="224"/>
      <c r="AE60" s="2"/>
      <c r="AF60" s="8" t="str">
        <f>Players!$JC55</f>
        <v/>
      </c>
      <c r="AG60" s="2"/>
      <c r="AH60" s="140" t="str">
        <f>Players!$HT55</f>
        <v/>
      </c>
      <c r="AI60" s="141"/>
      <c r="AJ60" s="141"/>
      <c r="AK60" s="142"/>
      <c r="AL60" s="2"/>
      <c r="AM60" s="222" t="str">
        <f>Players!$HV55</f>
        <v/>
      </c>
      <c r="AN60" s="223"/>
      <c r="AO60" s="223"/>
      <c r="AP60" s="223"/>
      <c r="AQ60" s="224"/>
      <c r="AR60" s="2"/>
      <c r="AS60" s="8" t="str">
        <f>Players!$JH55</f>
        <v/>
      </c>
      <c r="AT60" s="2"/>
      <c r="AU60" s="62"/>
      <c r="AV60" s="62"/>
      <c r="AW60" s="62"/>
      <c r="BB60" s="8" t="str">
        <f t="shared" si="3"/>
        <v/>
      </c>
    </row>
    <row r="61" spans="1:54" x14ac:dyDescent="0.25">
      <c r="A61" s="2"/>
      <c r="B61" s="222" t="str">
        <f>IF(Players!$B56="", "", Players!$B56)</f>
        <v/>
      </c>
      <c r="C61" s="223"/>
      <c r="D61" s="223"/>
      <c r="E61" s="223"/>
      <c r="F61" s="223"/>
      <c r="G61" s="223"/>
      <c r="H61" s="224"/>
      <c r="I61" s="2"/>
      <c r="J61" s="140" t="str">
        <f>IF(Players!$C56="", "", Players!$C56)</f>
        <v/>
      </c>
      <c r="K61" s="141"/>
      <c r="L61" s="142"/>
      <c r="M61" s="2"/>
      <c r="N61" s="222" t="str">
        <f>IF(Players!$D56="", "", Players!$D56)</f>
        <v/>
      </c>
      <c r="O61" s="223"/>
      <c r="P61" s="223"/>
      <c r="Q61" s="224"/>
      <c r="R61" s="2"/>
      <c r="S61" s="8" t="str">
        <f t="shared" si="2"/>
        <v/>
      </c>
      <c r="T61" s="2"/>
      <c r="U61" s="140" t="str">
        <f>Players!$BJ56</f>
        <v/>
      </c>
      <c r="V61" s="141"/>
      <c r="W61" s="141"/>
      <c r="X61" s="142"/>
      <c r="Y61" s="2"/>
      <c r="Z61" s="222" t="str">
        <f>Players!$BL56</f>
        <v/>
      </c>
      <c r="AA61" s="223"/>
      <c r="AB61" s="223"/>
      <c r="AC61" s="223"/>
      <c r="AD61" s="224"/>
      <c r="AE61" s="2"/>
      <c r="AF61" s="8" t="str">
        <f>Players!$JC56</f>
        <v/>
      </c>
      <c r="AG61" s="2"/>
      <c r="AH61" s="140" t="str">
        <f>Players!$HT56</f>
        <v/>
      </c>
      <c r="AI61" s="141"/>
      <c r="AJ61" s="141"/>
      <c r="AK61" s="142"/>
      <c r="AL61" s="2"/>
      <c r="AM61" s="222" t="str">
        <f>Players!$HV56</f>
        <v/>
      </c>
      <c r="AN61" s="223"/>
      <c r="AO61" s="223"/>
      <c r="AP61" s="223"/>
      <c r="AQ61" s="224"/>
      <c r="AR61" s="2"/>
      <c r="AS61" s="8" t="str">
        <f>Players!$JH56</f>
        <v/>
      </c>
      <c r="AT61" s="2"/>
      <c r="AU61" s="62"/>
      <c r="AV61" s="62"/>
      <c r="AW61" s="62"/>
      <c r="BB61" s="8" t="str">
        <f t="shared" si="3"/>
        <v/>
      </c>
    </row>
    <row r="62" spans="1:54" x14ac:dyDescent="0.25">
      <c r="A62" s="2"/>
      <c r="B62" s="222" t="str">
        <f>IF(Players!$B57="", "", Players!$B57)</f>
        <v/>
      </c>
      <c r="C62" s="223"/>
      <c r="D62" s="223"/>
      <c r="E62" s="223"/>
      <c r="F62" s="223"/>
      <c r="G62" s="223"/>
      <c r="H62" s="224"/>
      <c r="I62" s="2"/>
      <c r="J62" s="140" t="str">
        <f>IF(Players!$C57="", "", Players!$C57)</f>
        <v/>
      </c>
      <c r="K62" s="141"/>
      <c r="L62" s="142"/>
      <c r="M62" s="2"/>
      <c r="N62" s="222" t="str">
        <f>IF(Players!$D57="", "", Players!$D57)</f>
        <v/>
      </c>
      <c r="O62" s="223"/>
      <c r="P62" s="223"/>
      <c r="Q62" s="224"/>
      <c r="R62" s="2"/>
      <c r="S62" s="8" t="str">
        <f t="shared" si="2"/>
        <v/>
      </c>
      <c r="T62" s="2"/>
      <c r="U62" s="140" t="str">
        <f>Players!$BJ57</f>
        <v/>
      </c>
      <c r="V62" s="141"/>
      <c r="W62" s="141"/>
      <c r="X62" s="142"/>
      <c r="Y62" s="2"/>
      <c r="Z62" s="222" t="str">
        <f>Players!$BL57</f>
        <v/>
      </c>
      <c r="AA62" s="223"/>
      <c r="AB62" s="223"/>
      <c r="AC62" s="223"/>
      <c r="AD62" s="224"/>
      <c r="AE62" s="2"/>
      <c r="AF62" s="8" t="str">
        <f>Players!$JC57</f>
        <v/>
      </c>
      <c r="AG62" s="2"/>
      <c r="AH62" s="140" t="str">
        <f>Players!$HT57</f>
        <v/>
      </c>
      <c r="AI62" s="141"/>
      <c r="AJ62" s="141"/>
      <c r="AK62" s="142"/>
      <c r="AL62" s="2"/>
      <c r="AM62" s="222" t="str">
        <f>Players!$HV57</f>
        <v/>
      </c>
      <c r="AN62" s="223"/>
      <c r="AO62" s="223"/>
      <c r="AP62" s="223"/>
      <c r="AQ62" s="224"/>
      <c r="AR62" s="2"/>
      <c r="AS62" s="8" t="str">
        <f>Players!$JH57</f>
        <v/>
      </c>
      <c r="AT62" s="2"/>
      <c r="AU62" s="62"/>
      <c r="AV62" s="62"/>
      <c r="AW62" s="62"/>
      <c r="BB62" s="8" t="str">
        <f t="shared" si="3"/>
        <v/>
      </c>
    </row>
    <row r="63" spans="1:54" x14ac:dyDescent="0.25">
      <c r="A63" s="2"/>
      <c r="B63" s="222" t="str">
        <f>IF(Players!$B58="", "", Players!$B58)</f>
        <v/>
      </c>
      <c r="C63" s="223"/>
      <c r="D63" s="223"/>
      <c r="E63" s="223"/>
      <c r="F63" s="223"/>
      <c r="G63" s="223"/>
      <c r="H63" s="224"/>
      <c r="I63" s="2"/>
      <c r="J63" s="140" t="str">
        <f>IF(Players!$C58="", "", Players!$C58)</f>
        <v/>
      </c>
      <c r="K63" s="141"/>
      <c r="L63" s="142"/>
      <c r="M63" s="2"/>
      <c r="N63" s="222" t="str">
        <f>IF(Players!$D58="", "", Players!$D58)</f>
        <v/>
      </c>
      <c r="O63" s="223"/>
      <c r="P63" s="223"/>
      <c r="Q63" s="224"/>
      <c r="R63" s="2"/>
      <c r="S63" s="8" t="str">
        <f t="shared" si="2"/>
        <v/>
      </c>
      <c r="T63" s="2"/>
      <c r="U63" s="140" t="str">
        <f>Players!$BJ58</f>
        <v/>
      </c>
      <c r="V63" s="141"/>
      <c r="W63" s="141"/>
      <c r="X63" s="142"/>
      <c r="Y63" s="2"/>
      <c r="Z63" s="222" t="str">
        <f>Players!$BL58</f>
        <v/>
      </c>
      <c r="AA63" s="223"/>
      <c r="AB63" s="223"/>
      <c r="AC63" s="223"/>
      <c r="AD63" s="224"/>
      <c r="AE63" s="2"/>
      <c r="AF63" s="8" t="str">
        <f>Players!$JC58</f>
        <v/>
      </c>
      <c r="AG63" s="2"/>
      <c r="AH63" s="140" t="str">
        <f>Players!$HT58</f>
        <v/>
      </c>
      <c r="AI63" s="141"/>
      <c r="AJ63" s="141"/>
      <c r="AK63" s="142"/>
      <c r="AL63" s="2"/>
      <c r="AM63" s="222" t="str">
        <f>Players!$HV58</f>
        <v/>
      </c>
      <c r="AN63" s="223"/>
      <c r="AO63" s="223"/>
      <c r="AP63" s="223"/>
      <c r="AQ63" s="224"/>
      <c r="AR63" s="2"/>
      <c r="AS63" s="8" t="str">
        <f>Players!$JH58</f>
        <v/>
      </c>
      <c r="AT63" s="2"/>
      <c r="AU63" s="62"/>
      <c r="AV63" s="62"/>
      <c r="AW63" s="62"/>
      <c r="BB63" s="8" t="str">
        <f t="shared" si="3"/>
        <v/>
      </c>
    </row>
    <row r="64" spans="1:54" x14ac:dyDescent="0.25">
      <c r="A64" s="2"/>
      <c r="B64" s="222" t="str">
        <f>IF(Players!$B59="", "", Players!$B59)</f>
        <v/>
      </c>
      <c r="C64" s="223"/>
      <c r="D64" s="223"/>
      <c r="E64" s="223"/>
      <c r="F64" s="223"/>
      <c r="G64" s="223"/>
      <c r="H64" s="224"/>
      <c r="I64" s="2"/>
      <c r="J64" s="140" t="str">
        <f>IF(Players!$C59="", "", Players!$C59)</f>
        <v/>
      </c>
      <c r="K64" s="141"/>
      <c r="L64" s="142"/>
      <c r="M64" s="2"/>
      <c r="N64" s="222" t="str">
        <f>IF(Players!$D59="", "", Players!$D59)</f>
        <v/>
      </c>
      <c r="O64" s="223"/>
      <c r="P64" s="223"/>
      <c r="Q64" s="224"/>
      <c r="R64" s="2"/>
      <c r="S64" s="8" t="str">
        <f t="shared" si="2"/>
        <v/>
      </c>
      <c r="T64" s="2"/>
      <c r="U64" s="140" t="str">
        <f>Players!$BJ59</f>
        <v/>
      </c>
      <c r="V64" s="141"/>
      <c r="W64" s="141"/>
      <c r="X64" s="142"/>
      <c r="Y64" s="2"/>
      <c r="Z64" s="222" t="str">
        <f>Players!$BL59</f>
        <v/>
      </c>
      <c r="AA64" s="223"/>
      <c r="AB64" s="223"/>
      <c r="AC64" s="223"/>
      <c r="AD64" s="224"/>
      <c r="AE64" s="2"/>
      <c r="AF64" s="8" t="str">
        <f>Players!$JC59</f>
        <v/>
      </c>
      <c r="AG64" s="2"/>
      <c r="AH64" s="140" t="str">
        <f>Players!$HT59</f>
        <v/>
      </c>
      <c r="AI64" s="141"/>
      <c r="AJ64" s="141"/>
      <c r="AK64" s="142"/>
      <c r="AL64" s="2"/>
      <c r="AM64" s="222" t="str">
        <f>Players!$HV59</f>
        <v/>
      </c>
      <c r="AN64" s="223"/>
      <c r="AO64" s="223"/>
      <c r="AP64" s="223"/>
      <c r="AQ64" s="224"/>
      <c r="AR64" s="2"/>
      <c r="AS64" s="8" t="str">
        <f>Players!$JH59</f>
        <v/>
      </c>
      <c r="AT64" s="2"/>
      <c r="AU64" s="62"/>
      <c r="AV64" s="62"/>
      <c r="AW64" s="62"/>
      <c r="BB64" s="8" t="str">
        <f t="shared" si="3"/>
        <v/>
      </c>
    </row>
    <row r="65" spans="1:54" x14ac:dyDescent="0.25">
      <c r="A65" s="2"/>
      <c r="B65" s="222" t="str">
        <f>IF(Players!$B60="", "", Players!$B60)</f>
        <v/>
      </c>
      <c r="C65" s="223"/>
      <c r="D65" s="223"/>
      <c r="E65" s="223"/>
      <c r="F65" s="223"/>
      <c r="G65" s="223"/>
      <c r="H65" s="224"/>
      <c r="I65" s="2"/>
      <c r="J65" s="140" t="str">
        <f>IF(Players!$C60="", "", Players!$C60)</f>
        <v/>
      </c>
      <c r="K65" s="141"/>
      <c r="L65" s="142"/>
      <c r="M65" s="2"/>
      <c r="N65" s="222" t="str">
        <f>IF(Players!$D60="", "", Players!$D60)</f>
        <v/>
      </c>
      <c r="O65" s="223"/>
      <c r="P65" s="223"/>
      <c r="Q65" s="224"/>
      <c r="R65" s="2"/>
      <c r="S65" s="8" t="str">
        <f t="shared" si="2"/>
        <v/>
      </c>
      <c r="T65" s="2"/>
      <c r="U65" s="140" t="str">
        <f>Players!$BJ60</f>
        <v/>
      </c>
      <c r="V65" s="141"/>
      <c r="W65" s="141"/>
      <c r="X65" s="142"/>
      <c r="Y65" s="2"/>
      <c r="Z65" s="222" t="str">
        <f>Players!$BL60</f>
        <v/>
      </c>
      <c r="AA65" s="223"/>
      <c r="AB65" s="223"/>
      <c r="AC65" s="223"/>
      <c r="AD65" s="224"/>
      <c r="AE65" s="2"/>
      <c r="AF65" s="8" t="str">
        <f>Players!$JC60</f>
        <v/>
      </c>
      <c r="AG65" s="2"/>
      <c r="AH65" s="140" t="str">
        <f>Players!$HT60</f>
        <v/>
      </c>
      <c r="AI65" s="141"/>
      <c r="AJ65" s="141"/>
      <c r="AK65" s="142"/>
      <c r="AL65" s="2"/>
      <c r="AM65" s="222" t="str">
        <f>Players!$HV60</f>
        <v/>
      </c>
      <c r="AN65" s="223"/>
      <c r="AO65" s="223"/>
      <c r="AP65" s="223"/>
      <c r="AQ65" s="224"/>
      <c r="AR65" s="2"/>
      <c r="AS65" s="8" t="str">
        <f>Players!$JH60</f>
        <v/>
      </c>
      <c r="AT65" s="2"/>
      <c r="AU65" s="62"/>
      <c r="AV65" s="62"/>
      <c r="AW65" s="62"/>
      <c r="BB65" s="8" t="str">
        <f t="shared" si="3"/>
        <v/>
      </c>
    </row>
    <row r="66" spans="1:54" x14ac:dyDescent="0.25">
      <c r="A66" s="2"/>
      <c r="B66" s="222" t="str">
        <f>IF(Players!$B61="", "", Players!$B61)</f>
        <v/>
      </c>
      <c r="C66" s="223"/>
      <c r="D66" s="223"/>
      <c r="E66" s="223"/>
      <c r="F66" s="223"/>
      <c r="G66" s="223"/>
      <c r="H66" s="224"/>
      <c r="I66" s="2"/>
      <c r="J66" s="140" t="str">
        <f>IF(Players!$C61="", "", Players!$C61)</f>
        <v/>
      </c>
      <c r="K66" s="141"/>
      <c r="L66" s="142"/>
      <c r="M66" s="2"/>
      <c r="N66" s="222" t="str">
        <f>IF(Players!$D61="", "", Players!$D61)</f>
        <v/>
      </c>
      <c r="O66" s="223"/>
      <c r="P66" s="223"/>
      <c r="Q66" s="224"/>
      <c r="R66" s="2"/>
      <c r="S66" s="8" t="str">
        <f t="shared" si="2"/>
        <v/>
      </c>
      <c r="T66" s="2"/>
      <c r="U66" s="140" t="str">
        <f>Players!$BJ61</f>
        <v/>
      </c>
      <c r="V66" s="141"/>
      <c r="W66" s="141"/>
      <c r="X66" s="142"/>
      <c r="Y66" s="2"/>
      <c r="Z66" s="222" t="str">
        <f>Players!$BL61</f>
        <v/>
      </c>
      <c r="AA66" s="223"/>
      <c r="AB66" s="223"/>
      <c r="AC66" s="223"/>
      <c r="AD66" s="224"/>
      <c r="AE66" s="2"/>
      <c r="AF66" s="8" t="str">
        <f>Players!$JC61</f>
        <v/>
      </c>
      <c r="AG66" s="2"/>
      <c r="AH66" s="140" t="str">
        <f>Players!$HT61</f>
        <v/>
      </c>
      <c r="AI66" s="141"/>
      <c r="AJ66" s="141"/>
      <c r="AK66" s="142"/>
      <c r="AL66" s="2"/>
      <c r="AM66" s="222" t="str">
        <f>Players!$HV61</f>
        <v/>
      </c>
      <c r="AN66" s="223"/>
      <c r="AO66" s="223"/>
      <c r="AP66" s="223"/>
      <c r="AQ66" s="224"/>
      <c r="AR66" s="2"/>
      <c r="AS66" s="8" t="str">
        <f>Players!$JH61</f>
        <v/>
      </c>
      <c r="AT66" s="2"/>
      <c r="AU66" s="62"/>
      <c r="AV66" s="62"/>
      <c r="AW66" s="62"/>
      <c r="BB66" s="8" t="str">
        <f t="shared" si="3"/>
        <v/>
      </c>
    </row>
    <row r="67" spans="1:54" x14ac:dyDescent="0.25">
      <c r="A67" s="2"/>
      <c r="B67" s="222" t="str">
        <f>IF(Players!$B62="", "", Players!$B62)</f>
        <v/>
      </c>
      <c r="C67" s="223"/>
      <c r="D67" s="223"/>
      <c r="E67" s="223"/>
      <c r="F67" s="223"/>
      <c r="G67" s="223"/>
      <c r="H67" s="224"/>
      <c r="I67" s="2"/>
      <c r="J67" s="140" t="str">
        <f>IF(Players!$C62="", "", Players!$C62)</f>
        <v/>
      </c>
      <c r="K67" s="141"/>
      <c r="L67" s="142"/>
      <c r="M67" s="2"/>
      <c r="N67" s="222" t="str">
        <f>IF(Players!$D62="", "", Players!$D62)</f>
        <v/>
      </c>
      <c r="O67" s="223"/>
      <c r="P67" s="223"/>
      <c r="Q67" s="224"/>
      <c r="R67" s="2"/>
      <c r="S67" s="8" t="str">
        <f t="shared" si="2"/>
        <v/>
      </c>
      <c r="T67" s="2"/>
      <c r="U67" s="140" t="str">
        <f>Players!$BJ62</f>
        <v/>
      </c>
      <c r="V67" s="141"/>
      <c r="W67" s="141"/>
      <c r="X67" s="142"/>
      <c r="Y67" s="2"/>
      <c r="Z67" s="222" t="str">
        <f>Players!$BL62</f>
        <v/>
      </c>
      <c r="AA67" s="223"/>
      <c r="AB67" s="223"/>
      <c r="AC67" s="223"/>
      <c r="AD67" s="224"/>
      <c r="AE67" s="2"/>
      <c r="AF67" s="8" t="str">
        <f>Players!$JC62</f>
        <v/>
      </c>
      <c r="AG67" s="2"/>
      <c r="AH67" s="140" t="str">
        <f>Players!$HT62</f>
        <v/>
      </c>
      <c r="AI67" s="141"/>
      <c r="AJ67" s="141"/>
      <c r="AK67" s="142"/>
      <c r="AL67" s="2"/>
      <c r="AM67" s="222" t="str">
        <f>Players!$HV62</f>
        <v/>
      </c>
      <c r="AN67" s="223"/>
      <c r="AO67" s="223"/>
      <c r="AP67" s="223"/>
      <c r="AQ67" s="224"/>
      <c r="AR67" s="2"/>
      <c r="AS67" s="8" t="str">
        <f>Players!$JH62</f>
        <v/>
      </c>
      <c r="AT67" s="2"/>
      <c r="AU67" s="62"/>
      <c r="AV67" s="62"/>
      <c r="AW67" s="62"/>
      <c r="BB67" s="8" t="str">
        <f t="shared" si="3"/>
        <v/>
      </c>
    </row>
    <row r="68" spans="1:54" x14ac:dyDescent="0.25">
      <c r="A68" s="2"/>
      <c r="B68" s="222" t="str">
        <f>IF(Players!$B63="", "", Players!$B63)</f>
        <v/>
      </c>
      <c r="C68" s="223"/>
      <c r="D68" s="223"/>
      <c r="E68" s="223"/>
      <c r="F68" s="223"/>
      <c r="G68" s="223"/>
      <c r="H68" s="224"/>
      <c r="I68" s="2"/>
      <c r="J68" s="140" t="str">
        <f>IF(Players!$C63="", "", Players!$C63)</f>
        <v/>
      </c>
      <c r="K68" s="141"/>
      <c r="L68" s="142"/>
      <c r="M68" s="2"/>
      <c r="N68" s="222" t="str">
        <f>IF(Players!$D63="", "", Players!$D63)</f>
        <v/>
      </c>
      <c r="O68" s="223"/>
      <c r="P68" s="223"/>
      <c r="Q68" s="224"/>
      <c r="R68" s="2"/>
      <c r="S68" s="8" t="str">
        <f t="shared" si="2"/>
        <v/>
      </c>
      <c r="T68" s="2"/>
      <c r="U68" s="140" t="str">
        <f>Players!$BJ63</f>
        <v/>
      </c>
      <c r="V68" s="141"/>
      <c r="W68" s="141"/>
      <c r="X68" s="142"/>
      <c r="Y68" s="2"/>
      <c r="Z68" s="222" t="str">
        <f>Players!$BL63</f>
        <v/>
      </c>
      <c r="AA68" s="223"/>
      <c r="AB68" s="223"/>
      <c r="AC68" s="223"/>
      <c r="AD68" s="224"/>
      <c r="AE68" s="2"/>
      <c r="AF68" s="8" t="str">
        <f>Players!$JC63</f>
        <v/>
      </c>
      <c r="AG68" s="2"/>
      <c r="AH68" s="140" t="str">
        <f>Players!$HT63</f>
        <v/>
      </c>
      <c r="AI68" s="141"/>
      <c r="AJ68" s="141"/>
      <c r="AK68" s="142"/>
      <c r="AL68" s="2"/>
      <c r="AM68" s="222" t="str">
        <f>Players!$HV63</f>
        <v/>
      </c>
      <c r="AN68" s="223"/>
      <c r="AO68" s="223"/>
      <c r="AP68" s="223"/>
      <c r="AQ68" s="224"/>
      <c r="AR68" s="2"/>
      <c r="AS68" s="8" t="str">
        <f>Players!$JH63</f>
        <v/>
      </c>
      <c r="AT68" s="2"/>
      <c r="AU68" s="62"/>
      <c r="AV68" s="62"/>
      <c r="AW68" s="62"/>
      <c r="BB68" s="8" t="str">
        <f t="shared" si="3"/>
        <v/>
      </c>
    </row>
    <row r="69" spans="1:54" x14ac:dyDescent="0.25">
      <c r="A69" s="2"/>
      <c r="B69" s="222" t="str">
        <f>IF(Players!$B64="", "", Players!$B64)</f>
        <v/>
      </c>
      <c r="C69" s="223"/>
      <c r="D69" s="223"/>
      <c r="E69" s="223"/>
      <c r="F69" s="223"/>
      <c r="G69" s="223"/>
      <c r="H69" s="224"/>
      <c r="I69" s="2"/>
      <c r="J69" s="140" t="str">
        <f>IF(Players!$C64="", "", Players!$C64)</f>
        <v/>
      </c>
      <c r="K69" s="141"/>
      <c r="L69" s="142"/>
      <c r="M69" s="2"/>
      <c r="N69" s="222" t="str">
        <f>IF(Players!$D64="", "", Players!$D64)</f>
        <v/>
      </c>
      <c r="O69" s="223"/>
      <c r="P69" s="223"/>
      <c r="Q69" s="224"/>
      <c r="R69" s="2"/>
      <c r="S69" s="8" t="str">
        <f t="shared" si="2"/>
        <v/>
      </c>
      <c r="T69" s="2"/>
      <c r="U69" s="140" t="str">
        <f>Players!$BJ64</f>
        <v/>
      </c>
      <c r="V69" s="141"/>
      <c r="W69" s="141"/>
      <c r="X69" s="142"/>
      <c r="Y69" s="2"/>
      <c r="Z69" s="222" t="str">
        <f>Players!$BL64</f>
        <v/>
      </c>
      <c r="AA69" s="223"/>
      <c r="AB69" s="223"/>
      <c r="AC69" s="223"/>
      <c r="AD69" s="224"/>
      <c r="AE69" s="2"/>
      <c r="AF69" s="8" t="str">
        <f>Players!$JC64</f>
        <v/>
      </c>
      <c r="AG69" s="2"/>
      <c r="AH69" s="140" t="str">
        <f>Players!$HT64</f>
        <v/>
      </c>
      <c r="AI69" s="141"/>
      <c r="AJ69" s="141"/>
      <c r="AK69" s="142"/>
      <c r="AL69" s="2"/>
      <c r="AM69" s="222" t="str">
        <f>Players!$HV64</f>
        <v/>
      </c>
      <c r="AN69" s="223"/>
      <c r="AO69" s="223"/>
      <c r="AP69" s="223"/>
      <c r="AQ69" s="224"/>
      <c r="AR69" s="2"/>
      <c r="AS69" s="8" t="str">
        <f>Players!$JH64</f>
        <v/>
      </c>
      <c r="AT69" s="2"/>
      <c r="AU69" s="62"/>
      <c r="AV69" s="62"/>
      <c r="AW69" s="62"/>
      <c r="BB69" s="8" t="str">
        <f t="shared" si="3"/>
        <v/>
      </c>
    </row>
    <row r="70" spans="1:54" x14ac:dyDescent="0.25">
      <c r="A70" s="2"/>
      <c r="B70" s="222" t="str">
        <f>IF(Players!$B65="", "", Players!$B65)</f>
        <v/>
      </c>
      <c r="C70" s="223"/>
      <c r="D70" s="223"/>
      <c r="E70" s="223"/>
      <c r="F70" s="223"/>
      <c r="G70" s="223"/>
      <c r="H70" s="224"/>
      <c r="I70" s="2"/>
      <c r="J70" s="140" t="str">
        <f>IF(Players!$C65="", "", Players!$C65)</f>
        <v/>
      </c>
      <c r="K70" s="141"/>
      <c r="L70" s="142"/>
      <c r="M70" s="2"/>
      <c r="N70" s="222" t="str">
        <f>IF(Players!$D65="", "", Players!$D65)</f>
        <v/>
      </c>
      <c r="O70" s="223"/>
      <c r="P70" s="223"/>
      <c r="Q70" s="224"/>
      <c r="R70" s="2"/>
      <c r="S70" s="8" t="str">
        <f t="shared" si="2"/>
        <v/>
      </c>
      <c r="T70" s="2"/>
      <c r="U70" s="140" t="str">
        <f>Players!$BJ65</f>
        <v/>
      </c>
      <c r="V70" s="141"/>
      <c r="W70" s="141"/>
      <c r="X70" s="142"/>
      <c r="Y70" s="2"/>
      <c r="Z70" s="222" t="str">
        <f>Players!$BL65</f>
        <v/>
      </c>
      <c r="AA70" s="223"/>
      <c r="AB70" s="223"/>
      <c r="AC70" s="223"/>
      <c r="AD70" s="224"/>
      <c r="AE70" s="2"/>
      <c r="AF70" s="8" t="str">
        <f>Players!$JC65</f>
        <v/>
      </c>
      <c r="AG70" s="2"/>
      <c r="AH70" s="140" t="str">
        <f>Players!$HT65</f>
        <v/>
      </c>
      <c r="AI70" s="141"/>
      <c r="AJ70" s="141"/>
      <c r="AK70" s="142"/>
      <c r="AL70" s="2"/>
      <c r="AM70" s="222" t="str">
        <f>Players!$HV65</f>
        <v/>
      </c>
      <c r="AN70" s="223"/>
      <c r="AO70" s="223"/>
      <c r="AP70" s="223"/>
      <c r="AQ70" s="224"/>
      <c r="AR70" s="2"/>
      <c r="AS70" s="8" t="str">
        <f>Players!$JH65</f>
        <v/>
      </c>
      <c r="AT70" s="2"/>
      <c r="AU70" s="62"/>
      <c r="AV70" s="62"/>
      <c r="AW70" s="62"/>
      <c r="BB70" s="8" t="str">
        <f t="shared" si="3"/>
        <v/>
      </c>
    </row>
    <row r="71" spans="1:54" x14ac:dyDescent="0.25">
      <c r="A71" s="2"/>
      <c r="B71" s="222" t="str">
        <f>IF(Players!$B66="", "", Players!$B66)</f>
        <v/>
      </c>
      <c r="C71" s="223"/>
      <c r="D71" s="223"/>
      <c r="E71" s="223"/>
      <c r="F71" s="223"/>
      <c r="G71" s="223"/>
      <c r="H71" s="224"/>
      <c r="I71" s="2"/>
      <c r="J71" s="140" t="str">
        <f>IF(Players!$C66="", "", Players!$C66)</f>
        <v/>
      </c>
      <c r="K71" s="141"/>
      <c r="L71" s="142"/>
      <c r="M71" s="2"/>
      <c r="N71" s="222" t="str">
        <f>IF(Players!$D66="", "", Players!$D66)</f>
        <v/>
      </c>
      <c r="O71" s="223"/>
      <c r="P71" s="223"/>
      <c r="Q71" s="224"/>
      <c r="R71" s="2"/>
      <c r="S71" s="8" t="str">
        <f t="shared" si="2"/>
        <v/>
      </c>
      <c r="T71" s="2"/>
      <c r="U71" s="140" t="str">
        <f>Players!$BJ66</f>
        <v/>
      </c>
      <c r="V71" s="141"/>
      <c r="W71" s="141"/>
      <c r="X71" s="142"/>
      <c r="Y71" s="2"/>
      <c r="Z71" s="222" t="str">
        <f>Players!$BL66</f>
        <v/>
      </c>
      <c r="AA71" s="223"/>
      <c r="AB71" s="223"/>
      <c r="AC71" s="223"/>
      <c r="AD71" s="224"/>
      <c r="AE71" s="2"/>
      <c r="AF71" s="8" t="str">
        <f>Players!$JC66</f>
        <v/>
      </c>
      <c r="AG71" s="2"/>
      <c r="AH71" s="140" t="str">
        <f>Players!$HT66</f>
        <v/>
      </c>
      <c r="AI71" s="141"/>
      <c r="AJ71" s="141"/>
      <c r="AK71" s="142"/>
      <c r="AL71" s="2"/>
      <c r="AM71" s="222" t="str">
        <f>Players!$HV66</f>
        <v/>
      </c>
      <c r="AN71" s="223"/>
      <c r="AO71" s="223"/>
      <c r="AP71" s="223"/>
      <c r="AQ71" s="224"/>
      <c r="AR71" s="2"/>
      <c r="AS71" s="8" t="str">
        <f>Players!$JH66</f>
        <v/>
      </c>
      <c r="AT71" s="2"/>
      <c r="AU71" s="62"/>
      <c r="AV71" s="62"/>
      <c r="AW71" s="62"/>
      <c r="BB71" s="8" t="str">
        <f t="shared" si="3"/>
        <v/>
      </c>
    </row>
    <row r="72" spans="1:54" x14ac:dyDescent="0.25">
      <c r="A72" s="2"/>
      <c r="B72" s="222" t="str">
        <f>IF(Players!$B67="", "", Players!$B67)</f>
        <v/>
      </c>
      <c r="C72" s="223"/>
      <c r="D72" s="223"/>
      <c r="E72" s="223"/>
      <c r="F72" s="223"/>
      <c r="G72" s="223"/>
      <c r="H72" s="224"/>
      <c r="I72" s="2"/>
      <c r="J72" s="140" t="str">
        <f>IF(Players!$C67="", "", Players!$C67)</f>
        <v/>
      </c>
      <c r="K72" s="141"/>
      <c r="L72" s="142"/>
      <c r="M72" s="2"/>
      <c r="N72" s="222" t="str">
        <f>IF(Players!$D67="", "", Players!$D67)</f>
        <v/>
      </c>
      <c r="O72" s="223"/>
      <c r="P72" s="223"/>
      <c r="Q72" s="224"/>
      <c r="R72" s="2"/>
      <c r="S72" s="8" t="str">
        <f t="shared" si="2"/>
        <v/>
      </c>
      <c r="T72" s="2"/>
      <c r="U72" s="140" t="str">
        <f>Players!$BJ67</f>
        <v/>
      </c>
      <c r="V72" s="141"/>
      <c r="W72" s="141"/>
      <c r="X72" s="142"/>
      <c r="Y72" s="2"/>
      <c r="Z72" s="222" t="str">
        <f>Players!$BL67</f>
        <v/>
      </c>
      <c r="AA72" s="223"/>
      <c r="AB72" s="223"/>
      <c r="AC72" s="223"/>
      <c r="AD72" s="224"/>
      <c r="AE72" s="2"/>
      <c r="AF72" s="8" t="str">
        <f>Players!$JC67</f>
        <v/>
      </c>
      <c r="AG72" s="2"/>
      <c r="AH72" s="140" t="str">
        <f>Players!$HT67</f>
        <v/>
      </c>
      <c r="AI72" s="141"/>
      <c r="AJ72" s="141"/>
      <c r="AK72" s="142"/>
      <c r="AL72" s="2"/>
      <c r="AM72" s="222" t="str">
        <f>Players!$HV67</f>
        <v/>
      </c>
      <c r="AN72" s="223"/>
      <c r="AO72" s="223"/>
      <c r="AP72" s="223"/>
      <c r="AQ72" s="224"/>
      <c r="AR72" s="2"/>
      <c r="AS72" s="8" t="str">
        <f>Players!$JH67</f>
        <v/>
      </c>
      <c r="AT72" s="2"/>
      <c r="AU72" s="62"/>
      <c r="AV72" s="62"/>
      <c r="AW72" s="62"/>
      <c r="BB72" s="8" t="str">
        <f t="shared" si="3"/>
        <v/>
      </c>
    </row>
    <row r="73" spans="1:54" x14ac:dyDescent="0.25">
      <c r="A73" s="2"/>
      <c r="B73" s="222" t="str">
        <f>IF(Players!$B68="", "", Players!$B68)</f>
        <v/>
      </c>
      <c r="C73" s="223"/>
      <c r="D73" s="223"/>
      <c r="E73" s="223"/>
      <c r="F73" s="223"/>
      <c r="G73" s="223"/>
      <c r="H73" s="224"/>
      <c r="I73" s="2"/>
      <c r="J73" s="140" t="str">
        <f>IF(Players!$C68="", "", Players!$C68)</f>
        <v/>
      </c>
      <c r="K73" s="141"/>
      <c r="L73" s="142"/>
      <c r="M73" s="2"/>
      <c r="N73" s="222" t="str">
        <f>IF(Players!$D68="", "", Players!$D68)</f>
        <v/>
      </c>
      <c r="O73" s="223"/>
      <c r="P73" s="223"/>
      <c r="Q73" s="224"/>
      <c r="R73" s="2"/>
      <c r="S73" s="8" t="str">
        <f t="shared" si="2"/>
        <v/>
      </c>
      <c r="T73" s="2"/>
      <c r="U73" s="140" t="str">
        <f>Players!$BJ68</f>
        <v/>
      </c>
      <c r="V73" s="141"/>
      <c r="W73" s="141"/>
      <c r="X73" s="142"/>
      <c r="Y73" s="2"/>
      <c r="Z73" s="222" t="str">
        <f>Players!$BL68</f>
        <v/>
      </c>
      <c r="AA73" s="223"/>
      <c r="AB73" s="223"/>
      <c r="AC73" s="223"/>
      <c r="AD73" s="224"/>
      <c r="AE73" s="2"/>
      <c r="AF73" s="8" t="str">
        <f>Players!$JC68</f>
        <v/>
      </c>
      <c r="AG73" s="2"/>
      <c r="AH73" s="140" t="str">
        <f>Players!$HT68</f>
        <v/>
      </c>
      <c r="AI73" s="141"/>
      <c r="AJ73" s="141"/>
      <c r="AK73" s="142"/>
      <c r="AL73" s="2"/>
      <c r="AM73" s="222" t="str">
        <f>Players!$HV68</f>
        <v/>
      </c>
      <c r="AN73" s="223"/>
      <c r="AO73" s="223"/>
      <c r="AP73" s="223"/>
      <c r="AQ73" s="224"/>
      <c r="AR73" s="2"/>
      <c r="AS73" s="8" t="str">
        <f>Players!$JH68</f>
        <v/>
      </c>
      <c r="AT73" s="2"/>
      <c r="AU73" s="62"/>
      <c r="AV73" s="62"/>
      <c r="AW73" s="62"/>
      <c r="BB73" s="8" t="str">
        <f t="shared" si="3"/>
        <v/>
      </c>
    </row>
    <row r="74" spans="1:54" x14ac:dyDescent="0.25">
      <c r="A74" s="2"/>
      <c r="B74" s="222" t="str">
        <f>IF(Players!$B69="", "", Players!$B69)</f>
        <v/>
      </c>
      <c r="C74" s="223"/>
      <c r="D74" s="223"/>
      <c r="E74" s="223"/>
      <c r="F74" s="223"/>
      <c r="G74" s="223"/>
      <c r="H74" s="224"/>
      <c r="I74" s="2"/>
      <c r="J74" s="140" t="str">
        <f>IF(Players!$C69="", "", Players!$C69)</f>
        <v/>
      </c>
      <c r="K74" s="141"/>
      <c r="L74" s="142"/>
      <c r="M74" s="2"/>
      <c r="N74" s="222" t="str">
        <f>IF(Players!$D69="", "", Players!$D69)</f>
        <v/>
      </c>
      <c r="O74" s="223"/>
      <c r="P74" s="223"/>
      <c r="Q74" s="224"/>
      <c r="R74" s="2"/>
      <c r="S74" s="8" t="str">
        <f t="shared" si="2"/>
        <v/>
      </c>
      <c r="T74" s="2"/>
      <c r="U74" s="140" t="str">
        <f>Players!$BJ69</f>
        <v/>
      </c>
      <c r="V74" s="141"/>
      <c r="W74" s="141"/>
      <c r="X74" s="142"/>
      <c r="Y74" s="2"/>
      <c r="Z74" s="222" t="str">
        <f>Players!$BL69</f>
        <v/>
      </c>
      <c r="AA74" s="223"/>
      <c r="AB74" s="223"/>
      <c r="AC74" s="223"/>
      <c r="AD74" s="224"/>
      <c r="AE74" s="2"/>
      <c r="AF74" s="8" t="str">
        <f>Players!$JC69</f>
        <v/>
      </c>
      <c r="AG74" s="2"/>
      <c r="AH74" s="140" t="str">
        <f>Players!$HT69</f>
        <v/>
      </c>
      <c r="AI74" s="141"/>
      <c r="AJ74" s="141"/>
      <c r="AK74" s="142"/>
      <c r="AL74" s="2"/>
      <c r="AM74" s="222" t="str">
        <f>Players!$HV69</f>
        <v/>
      </c>
      <c r="AN74" s="223"/>
      <c r="AO74" s="223"/>
      <c r="AP74" s="223"/>
      <c r="AQ74" s="224"/>
      <c r="AR74" s="2"/>
      <c r="AS74" s="8" t="str">
        <f>Players!$JH69</f>
        <v/>
      </c>
      <c r="AT74" s="2"/>
      <c r="AU74" s="62"/>
      <c r="AV74" s="62"/>
      <c r="AW74" s="62"/>
      <c r="BB74" s="8" t="str">
        <f t="shared" si="3"/>
        <v/>
      </c>
    </row>
    <row r="75" spans="1:54" x14ac:dyDescent="0.25">
      <c r="A75" s="2"/>
      <c r="B75" s="219" t="str">
        <f>IF(Players!$B70="", "", Players!$B70)</f>
        <v/>
      </c>
      <c r="C75" s="220"/>
      <c r="D75" s="220"/>
      <c r="E75" s="220"/>
      <c r="F75" s="220"/>
      <c r="G75" s="220"/>
      <c r="H75" s="221"/>
      <c r="I75" s="2"/>
      <c r="J75" s="143" t="str">
        <f>IF(Players!$C70="", "", Players!$C70)</f>
        <v/>
      </c>
      <c r="K75" s="144"/>
      <c r="L75" s="145"/>
      <c r="M75" s="2"/>
      <c r="N75" s="219" t="str">
        <f>IF(Players!$D70="", "", Players!$D70)</f>
        <v/>
      </c>
      <c r="O75" s="220"/>
      <c r="P75" s="220"/>
      <c r="Q75" s="221"/>
      <c r="R75" s="2"/>
      <c r="S75" s="7" t="str">
        <f t="shared" si="2"/>
        <v/>
      </c>
      <c r="T75" s="2"/>
      <c r="U75" s="143" t="str">
        <f>Players!$BJ70</f>
        <v/>
      </c>
      <c r="V75" s="144"/>
      <c r="W75" s="144"/>
      <c r="X75" s="145"/>
      <c r="Y75" s="2"/>
      <c r="Z75" s="219" t="str">
        <f>Players!$BL70</f>
        <v/>
      </c>
      <c r="AA75" s="220"/>
      <c r="AB75" s="220"/>
      <c r="AC75" s="220"/>
      <c r="AD75" s="221"/>
      <c r="AE75" s="2"/>
      <c r="AF75" s="7" t="str">
        <f>Players!$JC70</f>
        <v/>
      </c>
      <c r="AG75" s="2"/>
      <c r="AH75" s="143" t="str">
        <f>Players!$HT70</f>
        <v/>
      </c>
      <c r="AI75" s="144"/>
      <c r="AJ75" s="144"/>
      <c r="AK75" s="145"/>
      <c r="AL75" s="2"/>
      <c r="AM75" s="219" t="str">
        <f>Players!$HV70</f>
        <v/>
      </c>
      <c r="AN75" s="220"/>
      <c r="AO75" s="220"/>
      <c r="AP75" s="220"/>
      <c r="AQ75" s="221"/>
      <c r="AR75" s="2"/>
      <c r="AS75" s="7" t="str">
        <f>Players!$JH70</f>
        <v/>
      </c>
      <c r="AT75" s="2"/>
      <c r="AU75" s="62"/>
      <c r="AV75" s="62"/>
      <c r="AW75" s="62"/>
      <c r="BB75" s="7" t="str">
        <f t="shared" si="3"/>
        <v/>
      </c>
    </row>
    <row r="76" spans="1:5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62"/>
      <c r="AV76" s="62"/>
      <c r="AW76" s="62"/>
    </row>
  </sheetData>
  <sheetProtection algorithmName="SHA-512" hashValue="C6y9tOzUp0Q0tzxasloe59OySFnlgAgl0tsLBN2/6Fiw31MzygR0VL/0uZfOs1k0aZHJsYLIfPr+qGU5d6rv+Q==" saltValue="oUU4TOyBYYfXMJROWimvFg==" spinCount="100000" sheet="1" objects="1" scenarios="1"/>
  <mergeCells count="468">
    <mergeCell ref="B42:H42"/>
    <mergeCell ref="AV3:AV15"/>
    <mergeCell ref="B33:H33"/>
    <mergeCell ref="B34:H34"/>
    <mergeCell ref="B35:H35"/>
    <mergeCell ref="B36:H36"/>
    <mergeCell ref="B37:H37"/>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17:H17"/>
    <mergeCell ref="B18:H18"/>
    <mergeCell ref="B15:H15"/>
    <mergeCell ref="B74:H74"/>
    <mergeCell ref="B75:H75"/>
    <mergeCell ref="B16:H16"/>
    <mergeCell ref="B68:H68"/>
    <mergeCell ref="B69:H69"/>
    <mergeCell ref="B70:H70"/>
    <mergeCell ref="B71:H71"/>
    <mergeCell ref="B72:H72"/>
    <mergeCell ref="B63:H63"/>
    <mergeCell ref="B64:H64"/>
    <mergeCell ref="B65:H65"/>
    <mergeCell ref="B66:H66"/>
    <mergeCell ref="B67:H67"/>
    <mergeCell ref="B58:H58"/>
    <mergeCell ref="B59:H59"/>
    <mergeCell ref="B60:H60"/>
    <mergeCell ref="B61:H61"/>
    <mergeCell ref="B62:H62"/>
    <mergeCell ref="B53:H53"/>
    <mergeCell ref="B54:H54"/>
    <mergeCell ref="B55:H55"/>
    <mergeCell ref="B56:H56"/>
    <mergeCell ref="B57:H57"/>
    <mergeCell ref="B48:H48"/>
    <mergeCell ref="AQ8:AS8"/>
    <mergeCell ref="AN9:AP9"/>
    <mergeCell ref="AQ9:AS9"/>
    <mergeCell ref="AN10:AP10"/>
    <mergeCell ref="AQ10:AS10"/>
    <mergeCell ref="AE10:AG10"/>
    <mergeCell ref="AE11:AG11"/>
    <mergeCell ref="N15:Q15"/>
    <mergeCell ref="B73:H73"/>
    <mergeCell ref="J18:L18"/>
    <mergeCell ref="N18:Q18"/>
    <mergeCell ref="B49:H49"/>
    <mergeCell ref="B50:H50"/>
    <mergeCell ref="B51:H51"/>
    <mergeCell ref="B52:H52"/>
    <mergeCell ref="B43:H43"/>
    <mergeCell ref="B44:H44"/>
    <mergeCell ref="B45:H45"/>
    <mergeCell ref="B46:H46"/>
    <mergeCell ref="B47:H47"/>
    <mergeCell ref="B38:H38"/>
    <mergeCell ref="B39:H39"/>
    <mergeCell ref="B40:H40"/>
    <mergeCell ref="B41:H41"/>
    <mergeCell ref="AE2:AS2"/>
    <mergeCell ref="AI5:AL5"/>
    <mergeCell ref="AI6:AL6"/>
    <mergeCell ref="AI7:AL7"/>
    <mergeCell ref="AI8:AL8"/>
    <mergeCell ref="AI9:AL9"/>
    <mergeCell ref="AI10:AL10"/>
    <mergeCell ref="AI11:AL11"/>
    <mergeCell ref="AN5:AP5"/>
    <mergeCell ref="AQ5:AS5"/>
    <mergeCell ref="AN6:AP6"/>
    <mergeCell ref="AQ6:AS6"/>
    <mergeCell ref="AN7:AP7"/>
    <mergeCell ref="AQ7:AS7"/>
    <mergeCell ref="AE5:AG5"/>
    <mergeCell ref="AE6:AG6"/>
    <mergeCell ref="AE7:AG7"/>
    <mergeCell ref="AE8:AG8"/>
    <mergeCell ref="AE9:AG9"/>
    <mergeCell ref="AQ4:AS4"/>
    <mergeCell ref="AN4:AP4"/>
    <mergeCell ref="AI4:AL4"/>
    <mergeCell ref="AE4:AG4"/>
    <mergeCell ref="AN8:AP8"/>
    <mergeCell ref="U16:X16"/>
    <mergeCell ref="N16:Q16"/>
    <mergeCell ref="J16:L16"/>
    <mergeCell ref="J17:L17"/>
    <mergeCell ref="N17:Q17"/>
    <mergeCell ref="U17:X17"/>
    <mergeCell ref="AN11:AP11"/>
    <mergeCell ref="AQ11:AS11"/>
    <mergeCell ref="AM16:AQ16"/>
    <mergeCell ref="AH16:AK16"/>
    <mergeCell ref="Z16:AD16"/>
    <mergeCell ref="Z17:AD17"/>
    <mergeCell ref="AH17:AK17"/>
    <mergeCell ref="AM17:AQ17"/>
    <mergeCell ref="U15:X15"/>
    <mergeCell ref="AH15:AK15"/>
    <mergeCell ref="Z15:AD15"/>
    <mergeCell ref="AM15:AQ15"/>
    <mergeCell ref="J15:L15"/>
    <mergeCell ref="U18:X18"/>
    <mergeCell ref="Z18:AD18"/>
    <mergeCell ref="AH18:AK18"/>
    <mergeCell ref="AM18:AQ18"/>
    <mergeCell ref="AM19:AQ19"/>
    <mergeCell ref="J20:L20"/>
    <mergeCell ref="N20:Q20"/>
    <mergeCell ref="U20:X20"/>
    <mergeCell ref="Z20:AD20"/>
    <mergeCell ref="AH20:AK20"/>
    <mergeCell ref="AM20:AQ20"/>
    <mergeCell ref="J19:L19"/>
    <mergeCell ref="N19:Q19"/>
    <mergeCell ref="U19:X19"/>
    <mergeCell ref="Z19:AD19"/>
    <mergeCell ref="AH19:AK19"/>
    <mergeCell ref="AM21:AQ21"/>
    <mergeCell ref="J22:L22"/>
    <mergeCell ref="N22:Q22"/>
    <mergeCell ref="U22:X22"/>
    <mergeCell ref="Z22:AD22"/>
    <mergeCell ref="AH22:AK22"/>
    <mergeCell ref="AM22:AQ22"/>
    <mergeCell ref="J21:L21"/>
    <mergeCell ref="N21:Q21"/>
    <mergeCell ref="U21:X21"/>
    <mergeCell ref="Z21:AD21"/>
    <mergeCell ref="AH21:AK21"/>
    <mergeCell ref="AM23:AQ23"/>
    <mergeCell ref="J24:L24"/>
    <mergeCell ref="N24:Q24"/>
    <mergeCell ref="U24:X24"/>
    <mergeCell ref="Z24:AD24"/>
    <mergeCell ref="AH24:AK24"/>
    <mergeCell ref="AM24:AQ24"/>
    <mergeCell ref="J23:L23"/>
    <mergeCell ref="N23:Q23"/>
    <mergeCell ref="U23:X23"/>
    <mergeCell ref="Z23:AD23"/>
    <mergeCell ref="AH23:AK23"/>
    <mergeCell ref="AM25:AQ25"/>
    <mergeCell ref="J26:L26"/>
    <mergeCell ref="N26:Q26"/>
    <mergeCell ref="U26:X26"/>
    <mergeCell ref="Z26:AD26"/>
    <mergeCell ref="AH26:AK26"/>
    <mergeCell ref="AM26:AQ26"/>
    <mergeCell ref="J25:L25"/>
    <mergeCell ref="N25:Q25"/>
    <mergeCell ref="U25:X25"/>
    <mergeCell ref="Z25:AD25"/>
    <mergeCell ref="AH25:AK25"/>
    <mergeCell ref="AM27:AQ27"/>
    <mergeCell ref="J28:L28"/>
    <mergeCell ref="N28:Q28"/>
    <mergeCell ref="U28:X28"/>
    <mergeCell ref="Z28:AD28"/>
    <mergeCell ref="AH28:AK28"/>
    <mergeCell ref="AM28:AQ28"/>
    <mergeCell ref="J27:L27"/>
    <mergeCell ref="N27:Q27"/>
    <mergeCell ref="U27:X27"/>
    <mergeCell ref="Z27:AD27"/>
    <mergeCell ref="AH27:AK27"/>
    <mergeCell ref="AM29:AQ29"/>
    <mergeCell ref="J30:L30"/>
    <mergeCell ref="N30:Q30"/>
    <mergeCell ref="U30:X30"/>
    <mergeCell ref="Z30:AD30"/>
    <mergeCell ref="AH30:AK30"/>
    <mergeCell ref="AM30:AQ30"/>
    <mergeCell ref="J29:L29"/>
    <mergeCell ref="N29:Q29"/>
    <mergeCell ref="U29:X29"/>
    <mergeCell ref="Z29:AD29"/>
    <mergeCell ref="AH29:AK29"/>
    <mergeCell ref="AM31:AQ31"/>
    <mergeCell ref="J32:L32"/>
    <mergeCell ref="N32:Q32"/>
    <mergeCell ref="U32:X32"/>
    <mergeCell ref="Z32:AD32"/>
    <mergeCell ref="AH32:AK32"/>
    <mergeCell ref="AM32:AQ32"/>
    <mergeCell ref="J31:L31"/>
    <mergeCell ref="N31:Q31"/>
    <mergeCell ref="U31:X31"/>
    <mergeCell ref="Z31:AD31"/>
    <mergeCell ref="AH31:AK31"/>
    <mergeCell ref="AM33:AQ33"/>
    <mergeCell ref="J34:L34"/>
    <mergeCell ref="N34:Q34"/>
    <mergeCell ref="U34:X34"/>
    <mergeCell ref="Z34:AD34"/>
    <mergeCell ref="AH34:AK34"/>
    <mergeCell ref="AM34:AQ34"/>
    <mergeCell ref="J33:L33"/>
    <mergeCell ref="N33:Q33"/>
    <mergeCell ref="U33:X33"/>
    <mergeCell ref="Z33:AD33"/>
    <mergeCell ref="AH33:AK33"/>
    <mergeCell ref="AM35:AQ35"/>
    <mergeCell ref="J36:L36"/>
    <mergeCell ref="N36:Q36"/>
    <mergeCell ref="U36:X36"/>
    <mergeCell ref="Z36:AD36"/>
    <mergeCell ref="AH36:AK36"/>
    <mergeCell ref="AM36:AQ36"/>
    <mergeCell ref="J35:L35"/>
    <mergeCell ref="N35:Q35"/>
    <mergeCell ref="U35:X35"/>
    <mergeCell ref="Z35:AD35"/>
    <mergeCell ref="AH35:AK35"/>
    <mergeCell ref="AM37:AQ37"/>
    <mergeCell ref="J38:L38"/>
    <mergeCell ref="N38:Q38"/>
    <mergeCell ref="U38:X38"/>
    <mergeCell ref="Z38:AD38"/>
    <mergeCell ref="AH38:AK38"/>
    <mergeCell ref="AM38:AQ38"/>
    <mergeCell ref="J37:L37"/>
    <mergeCell ref="N37:Q37"/>
    <mergeCell ref="U37:X37"/>
    <mergeCell ref="Z37:AD37"/>
    <mergeCell ref="AH37:AK37"/>
    <mergeCell ref="AM39:AQ39"/>
    <mergeCell ref="J40:L40"/>
    <mergeCell ref="N40:Q40"/>
    <mergeCell ref="U40:X40"/>
    <mergeCell ref="Z40:AD40"/>
    <mergeCell ref="AH40:AK40"/>
    <mergeCell ref="AM40:AQ40"/>
    <mergeCell ref="J39:L39"/>
    <mergeCell ref="N39:Q39"/>
    <mergeCell ref="U39:X39"/>
    <mergeCell ref="Z39:AD39"/>
    <mergeCell ref="AH39:AK39"/>
    <mergeCell ref="AM41:AQ41"/>
    <mergeCell ref="J42:L42"/>
    <mergeCell ref="N42:Q42"/>
    <mergeCell ref="U42:X42"/>
    <mergeCell ref="Z42:AD42"/>
    <mergeCell ref="AH42:AK42"/>
    <mergeCell ref="AM42:AQ42"/>
    <mergeCell ref="J41:L41"/>
    <mergeCell ref="N41:Q41"/>
    <mergeCell ref="U41:X41"/>
    <mergeCell ref="Z41:AD41"/>
    <mergeCell ref="AH41:AK41"/>
    <mergeCell ref="AM43:AQ43"/>
    <mergeCell ref="J44:L44"/>
    <mergeCell ref="N44:Q44"/>
    <mergeCell ref="U44:X44"/>
    <mergeCell ref="Z44:AD44"/>
    <mergeCell ref="AH44:AK44"/>
    <mergeCell ref="AM44:AQ44"/>
    <mergeCell ref="J43:L43"/>
    <mergeCell ref="N43:Q43"/>
    <mergeCell ref="U43:X43"/>
    <mergeCell ref="Z43:AD43"/>
    <mergeCell ref="AH43:AK43"/>
    <mergeCell ref="AM45:AQ45"/>
    <mergeCell ref="J46:L46"/>
    <mergeCell ref="N46:Q46"/>
    <mergeCell ref="U46:X46"/>
    <mergeCell ref="Z46:AD46"/>
    <mergeCell ref="AH46:AK46"/>
    <mergeCell ref="AM46:AQ46"/>
    <mergeCell ref="J45:L45"/>
    <mergeCell ref="N45:Q45"/>
    <mergeCell ref="U45:X45"/>
    <mergeCell ref="Z45:AD45"/>
    <mergeCell ref="AH45:AK45"/>
    <mergeCell ref="AM47:AQ47"/>
    <mergeCell ref="J48:L48"/>
    <mergeCell ref="N48:Q48"/>
    <mergeCell ref="U48:X48"/>
    <mergeCell ref="Z48:AD48"/>
    <mergeCell ref="AH48:AK48"/>
    <mergeCell ref="AM48:AQ48"/>
    <mergeCell ref="J47:L47"/>
    <mergeCell ref="N47:Q47"/>
    <mergeCell ref="U47:X47"/>
    <mergeCell ref="Z47:AD47"/>
    <mergeCell ref="AH47:AK47"/>
    <mergeCell ref="AM49:AQ49"/>
    <mergeCell ref="J50:L50"/>
    <mergeCell ref="N50:Q50"/>
    <mergeCell ref="U50:X50"/>
    <mergeCell ref="Z50:AD50"/>
    <mergeCell ref="AH50:AK50"/>
    <mergeCell ref="AM50:AQ50"/>
    <mergeCell ref="J49:L49"/>
    <mergeCell ref="N49:Q49"/>
    <mergeCell ref="U49:X49"/>
    <mergeCell ref="Z49:AD49"/>
    <mergeCell ref="AH49:AK49"/>
    <mergeCell ref="AM51:AQ51"/>
    <mergeCell ref="J52:L52"/>
    <mergeCell ref="N52:Q52"/>
    <mergeCell ref="U52:X52"/>
    <mergeCell ref="Z52:AD52"/>
    <mergeCell ref="AH52:AK52"/>
    <mergeCell ref="AM52:AQ52"/>
    <mergeCell ref="J51:L51"/>
    <mergeCell ref="N51:Q51"/>
    <mergeCell ref="U51:X51"/>
    <mergeCell ref="Z51:AD51"/>
    <mergeCell ref="AH51:AK51"/>
    <mergeCell ref="AM53:AQ53"/>
    <mergeCell ref="J54:L54"/>
    <mergeCell ref="N54:Q54"/>
    <mergeCell ref="U54:X54"/>
    <mergeCell ref="Z54:AD54"/>
    <mergeCell ref="AH54:AK54"/>
    <mergeCell ref="AM54:AQ54"/>
    <mergeCell ref="J53:L53"/>
    <mergeCell ref="N53:Q53"/>
    <mergeCell ref="U53:X53"/>
    <mergeCell ref="Z53:AD53"/>
    <mergeCell ref="AH53:AK53"/>
    <mergeCell ref="AM55:AQ55"/>
    <mergeCell ref="J56:L56"/>
    <mergeCell ref="N56:Q56"/>
    <mergeCell ref="U56:X56"/>
    <mergeCell ref="Z56:AD56"/>
    <mergeCell ref="AH56:AK56"/>
    <mergeCell ref="AM56:AQ56"/>
    <mergeCell ref="J55:L55"/>
    <mergeCell ref="N55:Q55"/>
    <mergeCell ref="U55:X55"/>
    <mergeCell ref="Z55:AD55"/>
    <mergeCell ref="AH55:AK55"/>
    <mergeCell ref="AM57:AQ57"/>
    <mergeCell ref="J58:L58"/>
    <mergeCell ref="N58:Q58"/>
    <mergeCell ref="U58:X58"/>
    <mergeCell ref="Z58:AD58"/>
    <mergeCell ref="AH58:AK58"/>
    <mergeCell ref="AM58:AQ58"/>
    <mergeCell ref="J57:L57"/>
    <mergeCell ref="N57:Q57"/>
    <mergeCell ref="U57:X57"/>
    <mergeCell ref="Z57:AD57"/>
    <mergeCell ref="AH57:AK57"/>
    <mergeCell ref="AM59:AQ59"/>
    <mergeCell ref="J60:L60"/>
    <mergeCell ref="N60:Q60"/>
    <mergeCell ref="U60:X60"/>
    <mergeCell ref="Z60:AD60"/>
    <mergeCell ref="AH60:AK60"/>
    <mergeCell ref="AM60:AQ60"/>
    <mergeCell ref="J59:L59"/>
    <mergeCell ref="N59:Q59"/>
    <mergeCell ref="U59:X59"/>
    <mergeCell ref="Z59:AD59"/>
    <mergeCell ref="AH59:AK59"/>
    <mergeCell ref="AM61:AQ61"/>
    <mergeCell ref="J62:L62"/>
    <mergeCell ref="N62:Q62"/>
    <mergeCell ref="U62:X62"/>
    <mergeCell ref="Z62:AD62"/>
    <mergeCell ref="AH62:AK62"/>
    <mergeCell ref="AM62:AQ62"/>
    <mergeCell ref="J61:L61"/>
    <mergeCell ref="N61:Q61"/>
    <mergeCell ref="U61:X61"/>
    <mergeCell ref="Z61:AD61"/>
    <mergeCell ref="AH61:AK61"/>
    <mergeCell ref="AM63:AQ63"/>
    <mergeCell ref="J64:L64"/>
    <mergeCell ref="N64:Q64"/>
    <mergeCell ref="U64:X64"/>
    <mergeCell ref="Z64:AD64"/>
    <mergeCell ref="AH64:AK64"/>
    <mergeCell ref="AM64:AQ64"/>
    <mergeCell ref="J63:L63"/>
    <mergeCell ref="N63:Q63"/>
    <mergeCell ref="U63:X63"/>
    <mergeCell ref="Z63:AD63"/>
    <mergeCell ref="AH63:AK63"/>
    <mergeCell ref="AM65:AQ65"/>
    <mergeCell ref="J66:L66"/>
    <mergeCell ref="N66:Q66"/>
    <mergeCell ref="U66:X66"/>
    <mergeCell ref="Z66:AD66"/>
    <mergeCell ref="AH66:AK66"/>
    <mergeCell ref="AM66:AQ66"/>
    <mergeCell ref="J65:L65"/>
    <mergeCell ref="N65:Q65"/>
    <mergeCell ref="U65:X65"/>
    <mergeCell ref="Z65:AD65"/>
    <mergeCell ref="AH65:AK65"/>
    <mergeCell ref="AM67:AQ67"/>
    <mergeCell ref="J68:L68"/>
    <mergeCell ref="N68:Q68"/>
    <mergeCell ref="U68:X68"/>
    <mergeCell ref="Z68:AD68"/>
    <mergeCell ref="AH68:AK68"/>
    <mergeCell ref="AM68:AQ68"/>
    <mergeCell ref="J67:L67"/>
    <mergeCell ref="N67:Q67"/>
    <mergeCell ref="U67:X67"/>
    <mergeCell ref="Z67:AD67"/>
    <mergeCell ref="AH67:AK67"/>
    <mergeCell ref="AM69:AQ69"/>
    <mergeCell ref="J70:L70"/>
    <mergeCell ref="N70:Q70"/>
    <mergeCell ref="U70:X70"/>
    <mergeCell ref="Z70:AD70"/>
    <mergeCell ref="AH70:AK70"/>
    <mergeCell ref="AM70:AQ70"/>
    <mergeCell ref="J69:L69"/>
    <mergeCell ref="N69:Q69"/>
    <mergeCell ref="U69:X69"/>
    <mergeCell ref="Z69:AD69"/>
    <mergeCell ref="AH69:AK69"/>
    <mergeCell ref="AH73:AK73"/>
    <mergeCell ref="AM71:AQ71"/>
    <mergeCell ref="J72:L72"/>
    <mergeCell ref="N72:Q72"/>
    <mergeCell ref="U72:X72"/>
    <mergeCell ref="Z72:AD72"/>
    <mergeCell ref="AH72:AK72"/>
    <mergeCell ref="AM72:AQ72"/>
    <mergeCell ref="J71:L71"/>
    <mergeCell ref="N71:Q71"/>
    <mergeCell ref="U71:X71"/>
    <mergeCell ref="Z71:AD71"/>
    <mergeCell ref="AH71:AK71"/>
    <mergeCell ref="AM75:AQ75"/>
    <mergeCell ref="B2:S3"/>
    <mergeCell ref="B4:S4"/>
    <mergeCell ref="AH13:AS13"/>
    <mergeCell ref="U13:AF13"/>
    <mergeCell ref="B7:S7"/>
    <mergeCell ref="B8:S8"/>
    <mergeCell ref="B9:S9"/>
    <mergeCell ref="J75:L75"/>
    <mergeCell ref="N75:Q75"/>
    <mergeCell ref="U75:X75"/>
    <mergeCell ref="Z75:AD75"/>
    <mergeCell ref="AH75:AK75"/>
    <mergeCell ref="AM73:AQ73"/>
    <mergeCell ref="J74:L74"/>
    <mergeCell ref="N74:Q74"/>
    <mergeCell ref="U74:X74"/>
    <mergeCell ref="Z74:AD74"/>
    <mergeCell ref="AH74:AK74"/>
    <mergeCell ref="AM74:AQ74"/>
    <mergeCell ref="J73:L73"/>
    <mergeCell ref="N73:Q73"/>
    <mergeCell ref="U73:X73"/>
    <mergeCell ref="Z73:AD73"/>
  </mergeCells>
  <conditionalFormatting sqref="B16:H75 J16:L75 N16:Q75">
    <cfRule type="expression" dxfId="15" priority="4">
      <formula>$BB16=$BB$7</formula>
    </cfRule>
    <cfRule type="expression" dxfId="14" priority="5">
      <formula>$BB16=$BB$8</formula>
    </cfRule>
    <cfRule type="expression" dxfId="13" priority="6">
      <formula>$BB16=$BB$9</formula>
    </cfRule>
  </conditionalFormatting>
  <conditionalFormatting sqref="B7:S7">
    <cfRule type="expression" dxfId="12" priority="3">
      <formula>NOT($B$7="")</formula>
    </cfRule>
  </conditionalFormatting>
  <conditionalFormatting sqref="B8:S8">
    <cfRule type="expression" dxfId="11" priority="2">
      <formula>NOT($B$8="")</formula>
    </cfRule>
  </conditionalFormatting>
  <conditionalFormatting sqref="B9:S9">
    <cfRule type="expression" dxfId="10" priority="1">
      <formula>NOT($B$9="")</formula>
    </cfRule>
  </conditionalFormatting>
  <conditionalFormatting sqref="S16:S75 AF16:AF75 AS16:AS75">
    <cfRule type="expression" dxfId="9" priority="7">
      <formula>S16=$AZ$2</formula>
    </cfRule>
    <cfRule type="expression" dxfId="8" priority="8">
      <formula>S16=$AZ$3</formula>
    </cfRule>
  </conditionalFormatting>
  <pageMargins left="0.7" right="0.7" top="0.75" bottom="0.75" header="0.3" footer="0.3"/>
  <pageSetup paperSize="9" scale="66" orientation="portrait" verticalDpi="300" r:id="rId1"/>
  <colBreaks count="1" manualBreakCount="1">
    <brk id="4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912-6BAE-4172-91FE-B02133CDD3A0}">
  <sheetPr>
    <tabColor rgb="FF7030A0"/>
  </sheetPr>
  <dimension ref="A1:CV104"/>
  <sheetViews>
    <sheetView zoomScaleNormal="100" workbookViewId="0"/>
  </sheetViews>
  <sheetFormatPr defaultColWidth="0" defaultRowHeight="15" zeroHeight="1" x14ac:dyDescent="0.25"/>
  <cols>
    <col min="1" max="92" width="2.85546875" style="1" customWidth="1"/>
    <col min="93" max="93" width="2.85546875" style="1" hidden="1" customWidth="1"/>
    <col min="94" max="94" width="5.7109375" style="1" hidden="1" customWidth="1"/>
    <col min="95" max="95" width="2.85546875" style="1" hidden="1" customWidth="1"/>
    <col min="96" max="96" width="11.42578125" style="1" hidden="1" customWidth="1"/>
    <col min="97" max="98" width="14.28515625" style="1" hidden="1" customWidth="1"/>
    <col min="99" max="99" width="2.85546875" style="1" hidden="1" customWidth="1"/>
    <col min="100" max="100" width="20" style="1" hidden="1" customWidth="1"/>
    <col min="101" max="16384" width="2.85546875" style="1" hidden="1"/>
  </cols>
  <sheetData>
    <row r="1" spans="1:100" x14ac:dyDescent="0.25">
      <c r="A1" s="90"/>
      <c r="B1" s="90"/>
      <c r="C1" s="90"/>
      <c r="D1" s="90"/>
      <c r="E1" s="90"/>
      <c r="F1" s="90"/>
      <c r="G1" s="90"/>
      <c r="H1" s="90"/>
      <c r="I1" s="90"/>
      <c r="J1" s="90"/>
      <c r="K1" s="90"/>
      <c r="L1" s="90"/>
      <c r="M1" s="90"/>
      <c r="N1" s="90"/>
      <c r="O1" s="90"/>
      <c r="P1" s="90"/>
      <c r="Q1" s="90"/>
      <c r="R1" s="90"/>
      <c r="S1" s="90"/>
      <c r="T1" s="90"/>
      <c r="U1" s="90"/>
      <c r="V1" s="90"/>
      <c r="W1" s="90"/>
      <c r="X1" s="2"/>
      <c r="Y1" s="2"/>
      <c r="Z1" s="2"/>
      <c r="AA1" s="2"/>
      <c r="AB1" s="2"/>
      <c r="AC1" s="2"/>
      <c r="AD1" s="2"/>
      <c r="AE1" s="2"/>
      <c r="AF1" s="2"/>
      <c r="AG1" s="2"/>
      <c r="AH1" s="2"/>
      <c r="AI1" s="2"/>
      <c r="AJ1" s="2"/>
      <c r="AK1" s="2"/>
      <c r="AL1" s="2"/>
      <c r="AM1" s="2"/>
      <c r="AN1" s="2"/>
      <c r="AO1" s="2"/>
      <c r="AP1" s="2"/>
      <c r="AQ1" s="2"/>
      <c r="AR1" s="2"/>
      <c r="AS1" s="2"/>
      <c r="AT1" s="2"/>
      <c r="AU1" s="94"/>
      <c r="AV1" s="94"/>
      <c r="AW1" s="94"/>
      <c r="AX1" s="94"/>
      <c r="AY1" s="94"/>
      <c r="AZ1" s="94"/>
      <c r="BA1" s="94"/>
      <c r="BB1" s="94"/>
      <c r="BC1" s="94"/>
      <c r="BD1" s="94"/>
      <c r="BE1" s="94"/>
      <c r="BF1" s="94"/>
      <c r="BG1" s="94"/>
      <c r="BH1" s="94"/>
      <c r="BI1" s="94"/>
      <c r="BJ1" s="94"/>
      <c r="BK1" s="94"/>
      <c r="BL1" s="94"/>
      <c r="BM1" s="94"/>
      <c r="BN1" s="94"/>
      <c r="BO1" s="94"/>
      <c r="BP1" s="94"/>
      <c r="BQ1" s="94"/>
      <c r="BR1" s="2"/>
      <c r="BS1" s="2"/>
      <c r="BT1" s="2"/>
      <c r="BU1" s="2"/>
      <c r="BV1" s="2"/>
      <c r="BW1" s="2"/>
      <c r="BX1" s="2"/>
      <c r="BY1" s="2"/>
      <c r="BZ1" s="2"/>
      <c r="CA1" s="2"/>
      <c r="CB1" s="2"/>
      <c r="CC1" s="2"/>
      <c r="CD1" s="2"/>
      <c r="CE1" s="2"/>
      <c r="CF1" s="2"/>
      <c r="CG1" s="2"/>
      <c r="CH1" s="2"/>
      <c r="CI1" s="2"/>
      <c r="CJ1" s="2"/>
      <c r="CK1" s="2"/>
      <c r="CL1" s="2"/>
      <c r="CM1" s="2"/>
      <c r="CN1" s="2"/>
    </row>
    <row r="2" spans="1:100" ht="15" customHeight="1" x14ac:dyDescent="0.25">
      <c r="A2" s="90"/>
      <c r="B2" s="182" t="s">
        <v>75</v>
      </c>
      <c r="C2" s="183"/>
      <c r="D2" s="183"/>
      <c r="E2" s="183"/>
      <c r="F2" s="183"/>
      <c r="G2" s="183"/>
      <c r="H2" s="183"/>
      <c r="I2" s="183"/>
      <c r="J2" s="183"/>
      <c r="K2" s="183"/>
      <c r="L2" s="183"/>
      <c r="M2" s="183"/>
      <c r="N2" s="183"/>
      <c r="O2" s="183"/>
      <c r="P2" s="183"/>
      <c r="Q2" s="183"/>
      <c r="R2" s="183"/>
      <c r="S2" s="183"/>
      <c r="T2" s="183"/>
      <c r="U2" s="183"/>
      <c r="V2" s="184"/>
      <c r="W2" s="90"/>
      <c r="X2" s="2"/>
      <c r="Y2" s="146" t="s">
        <v>80</v>
      </c>
      <c r="Z2" s="147"/>
      <c r="AA2" s="147"/>
      <c r="AB2" s="147"/>
      <c r="AC2" s="147"/>
      <c r="AD2" s="147"/>
      <c r="AE2" s="147"/>
      <c r="AF2" s="147"/>
      <c r="AG2" s="147"/>
      <c r="AH2" s="147"/>
      <c r="AI2" s="147"/>
      <c r="AJ2" s="147"/>
      <c r="AK2" s="147"/>
      <c r="AL2" s="147"/>
      <c r="AM2" s="147"/>
      <c r="AN2" s="147"/>
      <c r="AO2" s="147"/>
      <c r="AP2" s="147"/>
      <c r="AQ2" s="147"/>
      <c r="AR2" s="147"/>
      <c r="AS2" s="148"/>
      <c r="AT2" s="2"/>
      <c r="AU2" s="94"/>
      <c r="AV2" s="146" t="s">
        <v>81</v>
      </c>
      <c r="AW2" s="147"/>
      <c r="AX2" s="147"/>
      <c r="AY2" s="147"/>
      <c r="AZ2" s="147"/>
      <c r="BA2" s="147"/>
      <c r="BB2" s="147"/>
      <c r="BC2" s="147"/>
      <c r="BD2" s="147"/>
      <c r="BE2" s="147"/>
      <c r="BF2" s="147"/>
      <c r="BG2" s="147"/>
      <c r="BH2" s="147"/>
      <c r="BI2" s="147"/>
      <c r="BJ2" s="147"/>
      <c r="BK2" s="147"/>
      <c r="BL2" s="147"/>
      <c r="BM2" s="147"/>
      <c r="BN2" s="147"/>
      <c r="BO2" s="147"/>
      <c r="BP2" s="148"/>
      <c r="BQ2" s="94"/>
      <c r="BR2" s="2"/>
      <c r="BS2" s="155" t="s">
        <v>125</v>
      </c>
      <c r="BT2" s="156"/>
      <c r="BU2" s="156"/>
      <c r="BV2" s="156"/>
      <c r="BW2" s="156"/>
      <c r="BX2" s="156"/>
      <c r="BY2" s="156"/>
      <c r="BZ2" s="156"/>
      <c r="CA2" s="156"/>
      <c r="CB2" s="156"/>
      <c r="CC2" s="156"/>
      <c r="CD2" s="156"/>
      <c r="CE2" s="156"/>
      <c r="CF2" s="156"/>
      <c r="CG2" s="156"/>
      <c r="CH2" s="156"/>
      <c r="CI2" s="156"/>
      <c r="CJ2" s="156"/>
      <c r="CK2" s="156"/>
      <c r="CL2" s="156"/>
      <c r="CM2" s="157"/>
      <c r="CN2" s="2"/>
      <c r="CP2" s="6" t="s">
        <v>7</v>
      </c>
    </row>
    <row r="3" spans="1:100" ht="15" customHeight="1" x14ac:dyDescent="0.25">
      <c r="A3" s="90"/>
      <c r="B3" s="185"/>
      <c r="C3" s="186"/>
      <c r="D3" s="186"/>
      <c r="E3" s="186"/>
      <c r="F3" s="186"/>
      <c r="G3" s="186"/>
      <c r="H3" s="186"/>
      <c r="I3" s="186"/>
      <c r="J3" s="186"/>
      <c r="K3" s="186"/>
      <c r="L3" s="186"/>
      <c r="M3" s="186"/>
      <c r="N3" s="186"/>
      <c r="O3" s="186"/>
      <c r="P3" s="186"/>
      <c r="Q3" s="186"/>
      <c r="R3" s="186"/>
      <c r="S3" s="186"/>
      <c r="T3" s="186"/>
      <c r="U3" s="186"/>
      <c r="V3" s="187"/>
      <c r="W3" s="90"/>
      <c r="X3" s="2"/>
      <c r="Y3" s="2"/>
      <c r="Z3" s="2"/>
      <c r="AA3" s="2"/>
      <c r="AB3" s="2"/>
      <c r="AC3" s="2"/>
      <c r="AD3" s="2"/>
      <c r="AE3" s="2"/>
      <c r="AF3" s="2"/>
      <c r="AG3" s="2"/>
      <c r="AH3" s="2"/>
      <c r="AI3" s="2"/>
      <c r="AJ3" s="2"/>
      <c r="AK3" s="2"/>
      <c r="AL3" s="2"/>
      <c r="AM3" s="2"/>
      <c r="AN3" s="2"/>
      <c r="AO3" s="2"/>
      <c r="AP3" s="2"/>
      <c r="AQ3" s="2"/>
      <c r="AR3" s="2"/>
      <c r="AS3" s="2"/>
      <c r="AT3" s="2"/>
      <c r="AU3" s="94"/>
      <c r="AV3" s="94"/>
      <c r="AW3" s="94"/>
      <c r="AX3" s="94"/>
      <c r="AY3" s="94"/>
      <c r="AZ3" s="94"/>
      <c r="BA3" s="94"/>
      <c r="BB3" s="94"/>
      <c r="BC3" s="94"/>
      <c r="BD3" s="94"/>
      <c r="BE3" s="94"/>
      <c r="BF3" s="94"/>
      <c r="BG3" s="94"/>
      <c r="BH3" s="94"/>
      <c r="BI3" s="94"/>
      <c r="BJ3" s="94"/>
      <c r="BK3" s="94"/>
      <c r="BL3" s="94"/>
      <c r="BM3" s="94"/>
      <c r="BN3" s="94"/>
      <c r="BO3" s="94"/>
      <c r="BP3" s="94"/>
      <c r="BQ3" s="94"/>
      <c r="BR3" s="2"/>
      <c r="BS3" s="158"/>
      <c r="BT3" s="159"/>
      <c r="BU3" s="159"/>
      <c r="BV3" s="159"/>
      <c r="BW3" s="159"/>
      <c r="BX3" s="159"/>
      <c r="BY3" s="159"/>
      <c r="BZ3" s="159"/>
      <c r="CA3" s="159"/>
      <c r="CB3" s="159"/>
      <c r="CC3" s="159"/>
      <c r="CD3" s="159"/>
      <c r="CE3" s="159"/>
      <c r="CF3" s="159"/>
      <c r="CG3" s="159"/>
      <c r="CH3" s="159"/>
      <c r="CI3" s="159"/>
      <c r="CJ3" s="159"/>
      <c r="CK3" s="159"/>
      <c r="CL3" s="159"/>
      <c r="CM3" s="160"/>
      <c r="CN3" s="2"/>
      <c r="CP3" s="7" t="s">
        <v>8</v>
      </c>
      <c r="CV3" s="4" t="s">
        <v>18</v>
      </c>
    </row>
    <row r="4" spans="1:100" ht="15" customHeight="1" x14ac:dyDescent="0.25">
      <c r="A4" s="90"/>
      <c r="B4" s="253" t="str">
        <f>IF('Intro &amp; Setup'!$B$17="", "", 'Intro &amp; Setup'!$B$17)</f>
        <v/>
      </c>
      <c r="C4" s="253"/>
      <c r="D4" s="253"/>
      <c r="E4" s="253"/>
      <c r="F4" s="253"/>
      <c r="G4" s="253"/>
      <c r="H4" s="253"/>
      <c r="I4" s="253"/>
      <c r="J4" s="253"/>
      <c r="K4" s="253"/>
      <c r="L4" s="253"/>
      <c r="M4" s="253"/>
      <c r="N4" s="253"/>
      <c r="O4" s="253"/>
      <c r="P4" s="253"/>
      <c r="Q4" s="253"/>
      <c r="R4" s="253"/>
      <c r="S4" s="253"/>
      <c r="T4" s="253"/>
      <c r="U4" s="253"/>
      <c r="V4" s="253"/>
      <c r="W4" s="90"/>
      <c r="X4" s="2"/>
      <c r="Y4" s="241" t="s">
        <v>9</v>
      </c>
      <c r="Z4" s="242"/>
      <c r="AA4" s="242"/>
      <c r="AB4" s="242"/>
      <c r="AC4" s="242"/>
      <c r="AD4" s="242"/>
      <c r="AE4" s="242"/>
      <c r="AF4" s="243"/>
      <c r="AG4" s="258" t="str">
        <f>IF($G$6="", "", IF(IFERROR(INDEX(Players!$C$11:$C$110, MATCH($G$6, Players!$B$11:$B$110, 0)), "")="", "", IFERROR(INDEX(Players!$C$11:$C$110, MATCH($G$6, Players!$B$11:$B$110, 0)), "")))</f>
        <v/>
      </c>
      <c r="AH4" s="259"/>
      <c r="AI4" s="259"/>
      <c r="AJ4" s="259"/>
      <c r="AK4" s="259"/>
      <c r="AL4" s="259"/>
      <c r="AM4" s="259"/>
      <c r="AN4" s="259"/>
      <c r="AO4" s="259"/>
      <c r="AP4" s="259"/>
      <c r="AQ4" s="259"/>
      <c r="AR4" s="259"/>
      <c r="AS4" s="260"/>
      <c r="AT4" s="2"/>
      <c r="AU4" s="94"/>
      <c r="AV4" s="241" t="s">
        <v>54</v>
      </c>
      <c r="AW4" s="242"/>
      <c r="AX4" s="242"/>
      <c r="AY4" s="242"/>
      <c r="AZ4" s="242"/>
      <c r="BA4" s="242"/>
      <c r="BB4" s="242"/>
      <c r="BC4" s="243"/>
      <c r="BD4" s="258" t="str">
        <f>IF($G$6="", "", IFERROR(INDEX(Players!$BJ$11:$BJ$110, MATCH($G$6, Players!$B$11:$B$110, 0)), ""))</f>
        <v/>
      </c>
      <c r="BE4" s="259"/>
      <c r="BF4" s="259"/>
      <c r="BG4" s="260"/>
      <c r="BH4" s="264" t="str">
        <f>IF($G$6="", "", IFERROR(INDEX(Players!$BL$11:$BL$110, MATCH($G$6, Players!$B$11:$B$110, 0)), ""))</f>
        <v/>
      </c>
      <c r="BI4" s="265"/>
      <c r="BJ4" s="265"/>
      <c r="BK4" s="265"/>
      <c r="BL4" s="265"/>
      <c r="BM4" s="265"/>
      <c r="BN4" s="265"/>
      <c r="BO4" s="265" t="str">
        <f>IF($G$6="", "", IFERROR(INDEX('Training Schedule'!$AF$16:$AF$75, MATCH($G$6, 'Training Schedule'!$B$16:$B$75, 0)), ""))</f>
        <v/>
      </c>
      <c r="BP4" s="265"/>
      <c r="BQ4" s="94"/>
      <c r="BR4" s="2"/>
      <c r="BS4" s="158"/>
      <c r="BT4" s="159"/>
      <c r="BU4" s="159"/>
      <c r="BV4" s="159"/>
      <c r="BW4" s="159"/>
      <c r="BX4" s="159"/>
      <c r="BY4" s="159"/>
      <c r="BZ4" s="159"/>
      <c r="CA4" s="159"/>
      <c r="CB4" s="159"/>
      <c r="CC4" s="159"/>
      <c r="CD4" s="159"/>
      <c r="CE4" s="159"/>
      <c r="CF4" s="159"/>
      <c r="CG4" s="159"/>
      <c r="CH4" s="159"/>
      <c r="CI4" s="159"/>
      <c r="CJ4" s="159"/>
      <c r="CK4" s="159"/>
      <c r="CL4" s="159"/>
      <c r="CM4" s="160"/>
      <c r="CN4" s="2"/>
      <c r="CP4" s="6" t="str">
        <f>'Training Schedule'!$BB7</f>
        <v>Green</v>
      </c>
      <c r="CV4" s="5"/>
    </row>
    <row r="5" spans="1:100" ht="15" customHeight="1" x14ac:dyDescent="0.25">
      <c r="A5" s="90"/>
      <c r="B5" s="90"/>
      <c r="C5" s="90"/>
      <c r="D5" s="90"/>
      <c r="E5" s="90"/>
      <c r="F5" s="90"/>
      <c r="G5" s="90"/>
      <c r="H5" s="90"/>
      <c r="I5" s="90"/>
      <c r="J5" s="90"/>
      <c r="K5" s="90"/>
      <c r="L5" s="90"/>
      <c r="M5" s="90"/>
      <c r="N5" s="90"/>
      <c r="O5" s="90"/>
      <c r="P5" s="90"/>
      <c r="Q5" s="90"/>
      <c r="R5" s="90"/>
      <c r="S5" s="90"/>
      <c r="T5" s="90"/>
      <c r="U5" s="90"/>
      <c r="V5" s="90"/>
      <c r="W5" s="90"/>
      <c r="X5" s="2"/>
      <c r="Y5" s="244"/>
      <c r="Z5" s="245"/>
      <c r="AA5" s="245"/>
      <c r="AB5" s="245"/>
      <c r="AC5" s="245"/>
      <c r="AD5" s="245"/>
      <c r="AE5" s="245"/>
      <c r="AF5" s="246"/>
      <c r="AG5" s="261"/>
      <c r="AH5" s="262"/>
      <c r="AI5" s="262"/>
      <c r="AJ5" s="262"/>
      <c r="AK5" s="262"/>
      <c r="AL5" s="262"/>
      <c r="AM5" s="262"/>
      <c r="AN5" s="262"/>
      <c r="AO5" s="262"/>
      <c r="AP5" s="262"/>
      <c r="AQ5" s="262"/>
      <c r="AR5" s="262"/>
      <c r="AS5" s="263"/>
      <c r="AT5" s="2"/>
      <c r="AU5" s="94"/>
      <c r="AV5" s="244"/>
      <c r="AW5" s="245"/>
      <c r="AX5" s="245"/>
      <c r="AY5" s="245"/>
      <c r="AZ5" s="245"/>
      <c r="BA5" s="245"/>
      <c r="BB5" s="245"/>
      <c r="BC5" s="246"/>
      <c r="BD5" s="261"/>
      <c r="BE5" s="262"/>
      <c r="BF5" s="262"/>
      <c r="BG5" s="263"/>
      <c r="BH5" s="264"/>
      <c r="BI5" s="265"/>
      <c r="BJ5" s="265"/>
      <c r="BK5" s="265"/>
      <c r="BL5" s="265"/>
      <c r="BM5" s="265"/>
      <c r="BN5" s="265"/>
      <c r="BO5" s="265"/>
      <c r="BP5" s="265"/>
      <c r="BQ5" s="94"/>
      <c r="BR5" s="2"/>
      <c r="BS5" s="161"/>
      <c r="BT5" s="162"/>
      <c r="BU5" s="162"/>
      <c r="BV5" s="162"/>
      <c r="BW5" s="162"/>
      <c r="BX5" s="162"/>
      <c r="BY5" s="162"/>
      <c r="BZ5" s="162"/>
      <c r="CA5" s="162"/>
      <c r="CB5" s="162"/>
      <c r="CC5" s="162"/>
      <c r="CD5" s="162"/>
      <c r="CE5" s="162"/>
      <c r="CF5" s="162"/>
      <c r="CG5" s="162"/>
      <c r="CH5" s="162"/>
      <c r="CI5" s="162"/>
      <c r="CJ5" s="162"/>
      <c r="CK5" s="162"/>
      <c r="CL5" s="162"/>
      <c r="CM5" s="163"/>
      <c r="CN5" s="2"/>
      <c r="CP5" s="8" t="str">
        <f>'Training Schedule'!$BB8</f>
        <v>Yellow</v>
      </c>
      <c r="CV5" s="40" t="str">
        <f>IF(Players!$B11="", "", Players!$B11)</f>
        <v/>
      </c>
    </row>
    <row r="6" spans="1:100" ht="15" customHeight="1" x14ac:dyDescent="0.25">
      <c r="A6" s="90"/>
      <c r="B6" s="146" t="s">
        <v>76</v>
      </c>
      <c r="C6" s="147"/>
      <c r="D6" s="147"/>
      <c r="E6" s="147"/>
      <c r="F6" s="148"/>
      <c r="G6" s="179"/>
      <c r="H6" s="180"/>
      <c r="I6" s="180"/>
      <c r="J6" s="180"/>
      <c r="K6" s="180"/>
      <c r="L6" s="180"/>
      <c r="M6" s="180"/>
      <c r="N6" s="180"/>
      <c r="O6" s="180"/>
      <c r="P6" s="180"/>
      <c r="Q6" s="180"/>
      <c r="R6" s="180"/>
      <c r="S6" s="180"/>
      <c r="T6" s="180"/>
      <c r="U6" s="180"/>
      <c r="V6" s="181"/>
      <c r="W6" s="90"/>
      <c r="X6" s="2"/>
      <c r="Y6" s="2"/>
      <c r="Z6" s="2"/>
      <c r="AA6" s="2"/>
      <c r="AB6" s="2"/>
      <c r="AC6" s="2"/>
      <c r="AD6" s="2"/>
      <c r="AE6" s="2"/>
      <c r="AF6" s="2"/>
      <c r="AG6" s="2"/>
      <c r="AH6" s="2"/>
      <c r="AI6" s="2"/>
      <c r="AJ6" s="2"/>
      <c r="AK6" s="2"/>
      <c r="AL6" s="2"/>
      <c r="AM6" s="2"/>
      <c r="AN6" s="2"/>
      <c r="AO6" s="2"/>
      <c r="AP6" s="2"/>
      <c r="AQ6" s="2"/>
      <c r="AR6" s="2"/>
      <c r="AS6" s="2"/>
      <c r="AT6" s="2"/>
      <c r="AU6" s="94"/>
      <c r="AV6" s="94"/>
      <c r="AW6" s="94"/>
      <c r="AX6" s="94"/>
      <c r="AY6" s="94"/>
      <c r="AZ6" s="94"/>
      <c r="BA6" s="94"/>
      <c r="BB6" s="94"/>
      <c r="BC6" s="94"/>
      <c r="BD6" s="94"/>
      <c r="BE6" s="94"/>
      <c r="BF6" s="94"/>
      <c r="BG6" s="94"/>
      <c r="BH6" s="94"/>
      <c r="BI6" s="94"/>
      <c r="BJ6" s="94"/>
      <c r="BK6" s="94"/>
      <c r="BL6" s="94"/>
      <c r="BM6" s="94"/>
      <c r="BN6" s="94"/>
      <c r="BO6" s="94"/>
      <c r="BP6" s="94"/>
      <c r="BQ6" s="94"/>
      <c r="BR6" s="2"/>
      <c r="BS6" s="2"/>
      <c r="BT6" s="2"/>
      <c r="BU6" s="2"/>
      <c r="BV6" s="2"/>
      <c r="BW6" s="2"/>
      <c r="BX6" s="2"/>
      <c r="BY6" s="2"/>
      <c r="BZ6" s="2"/>
      <c r="CA6" s="2"/>
      <c r="CB6" s="2"/>
      <c r="CC6" s="2"/>
      <c r="CD6" s="2"/>
      <c r="CE6" s="2"/>
      <c r="CF6" s="2"/>
      <c r="CG6" s="2"/>
      <c r="CH6" s="2"/>
      <c r="CI6" s="2"/>
      <c r="CJ6" s="2"/>
      <c r="CK6" s="2"/>
      <c r="CL6" s="2"/>
      <c r="CM6" s="2"/>
      <c r="CN6" s="2"/>
      <c r="CP6" s="7" t="str">
        <f>'Training Schedule'!$BB9</f>
        <v>Red</v>
      </c>
      <c r="CV6" s="41" t="str">
        <f>IF(Players!$B12="", "", Players!$B12)</f>
        <v/>
      </c>
    </row>
    <row r="7" spans="1:100" ht="15" customHeight="1" x14ac:dyDescent="0.25">
      <c r="A7" s="90"/>
      <c r="B7" s="90"/>
      <c r="C7" s="90"/>
      <c r="D7" s="90"/>
      <c r="E7" s="90"/>
      <c r="F7" s="90"/>
      <c r="G7" s="90"/>
      <c r="H7" s="90"/>
      <c r="I7" s="90"/>
      <c r="J7" s="90"/>
      <c r="K7" s="90"/>
      <c r="L7" s="90"/>
      <c r="M7" s="90"/>
      <c r="N7" s="90"/>
      <c r="O7" s="90"/>
      <c r="P7" s="90"/>
      <c r="Q7" s="90"/>
      <c r="R7" s="90"/>
      <c r="S7" s="90"/>
      <c r="T7" s="90"/>
      <c r="U7" s="90"/>
      <c r="V7" s="90"/>
      <c r="W7" s="90"/>
      <c r="X7" s="2"/>
      <c r="Y7" s="241" t="s">
        <v>27</v>
      </c>
      <c r="Z7" s="242"/>
      <c r="AA7" s="242"/>
      <c r="AB7" s="242"/>
      <c r="AC7" s="242"/>
      <c r="AD7" s="242"/>
      <c r="AE7" s="242"/>
      <c r="AF7" s="243"/>
      <c r="AG7" s="258" t="str">
        <f>IF($G$6="", "", IF(IFERROR(INDEX(Players!$D$11:$D$110, MATCH($G$6, Players!$B$11:$B$110, 0)), "")="", "", IFERROR(INDEX(Players!$D$11:$D$110, MATCH($G$6, Players!$B$11:$B$110, 0)), "")))</f>
        <v/>
      </c>
      <c r="AH7" s="259"/>
      <c r="AI7" s="259"/>
      <c r="AJ7" s="259"/>
      <c r="AK7" s="259"/>
      <c r="AL7" s="259"/>
      <c r="AM7" s="259"/>
      <c r="AN7" s="259"/>
      <c r="AO7" s="259"/>
      <c r="AP7" s="259"/>
      <c r="AQ7" s="259"/>
      <c r="AR7" s="259"/>
      <c r="AS7" s="260"/>
      <c r="AT7" s="2"/>
      <c r="AU7" s="94"/>
      <c r="AV7" s="241" t="s">
        <v>49</v>
      </c>
      <c r="AW7" s="242"/>
      <c r="AX7" s="242"/>
      <c r="AY7" s="242"/>
      <c r="AZ7" s="242"/>
      <c r="BA7" s="242"/>
      <c r="BB7" s="242"/>
      <c r="BC7" s="243"/>
      <c r="BD7" s="258" t="str">
        <f>IF($G$6="", "", IFERROR(INDEX(Players!$HT$11:$HT$110, MATCH($G$6, Players!$B$11:$B$110, 0)), ""))</f>
        <v/>
      </c>
      <c r="BE7" s="259"/>
      <c r="BF7" s="259"/>
      <c r="BG7" s="260"/>
      <c r="BH7" s="264" t="str">
        <f>IF($G$6="", "", IFERROR(INDEX(Players!$HV$11:$HV$110, MATCH($G$6, Players!$B$11:$B$110, 0)), ""))</f>
        <v/>
      </c>
      <c r="BI7" s="265"/>
      <c r="BJ7" s="265"/>
      <c r="BK7" s="265"/>
      <c r="BL7" s="265"/>
      <c r="BM7" s="265"/>
      <c r="BN7" s="265"/>
      <c r="BO7" s="265" t="str">
        <f>IF($G$6="", "", IFERROR(INDEX('Training Schedule'!$AS$16:$AS$75, MATCH($G$6, 'Training Schedule'!$B$16:$B$75, 0)), ""))</f>
        <v/>
      </c>
      <c r="BP7" s="265"/>
      <c r="BQ7" s="94"/>
      <c r="BR7" s="2"/>
      <c r="BS7" s="188" t="s">
        <v>82</v>
      </c>
      <c r="BT7" s="189"/>
      <c r="BU7" s="189"/>
      <c r="BV7" s="189"/>
      <c r="BW7" s="189"/>
      <c r="BX7" s="189"/>
      <c r="BY7" s="189"/>
      <c r="BZ7" s="189"/>
      <c r="CA7" s="189"/>
      <c r="CB7" s="189"/>
      <c r="CC7" s="189"/>
      <c r="CD7" s="189"/>
      <c r="CE7" s="189"/>
      <c r="CF7" s="189"/>
      <c r="CG7" s="189"/>
      <c r="CH7" s="189"/>
      <c r="CI7" s="189"/>
      <c r="CJ7" s="189"/>
      <c r="CK7" s="189"/>
      <c r="CL7" s="189"/>
      <c r="CM7" s="190"/>
      <c r="CN7" s="2"/>
      <c r="CV7" s="41" t="str">
        <f>IF(Players!$B13="", "", Players!$B13)</f>
        <v/>
      </c>
    </row>
    <row r="8" spans="1:100" ht="15" customHeight="1" x14ac:dyDescent="0.25">
      <c r="A8" s="90"/>
      <c r="B8" s="188" t="s">
        <v>88</v>
      </c>
      <c r="C8" s="189"/>
      <c r="D8" s="189"/>
      <c r="E8" s="189"/>
      <c r="F8" s="190"/>
      <c r="G8" s="255" t="str">
        <f>IF($G$6="", "", IF(IFERROR(INDEX(Players!$E$11:$E$110, MATCH($G$6, Players!$B$11:$B$110, 0)), "")="", "", IFERROR(INDEX(Players!$E$11:$E$110, MATCH($G$6, Players!$B$11:$B$110, 0)), "")))</f>
        <v/>
      </c>
      <c r="H8" s="256"/>
      <c r="I8" s="256"/>
      <c r="J8" s="256"/>
      <c r="K8" s="256"/>
      <c r="L8" s="256"/>
      <c r="M8" s="256"/>
      <c r="N8" s="256"/>
      <c r="O8" s="256"/>
      <c r="P8" s="256"/>
      <c r="Q8" s="256"/>
      <c r="R8" s="256"/>
      <c r="S8" s="256"/>
      <c r="T8" s="256"/>
      <c r="U8" s="256"/>
      <c r="V8" s="257"/>
      <c r="W8" s="90"/>
      <c r="X8" s="2"/>
      <c r="Y8" s="244"/>
      <c r="Z8" s="245"/>
      <c r="AA8" s="245"/>
      <c r="AB8" s="245"/>
      <c r="AC8" s="245"/>
      <c r="AD8" s="245"/>
      <c r="AE8" s="245"/>
      <c r="AF8" s="246"/>
      <c r="AG8" s="261"/>
      <c r="AH8" s="262"/>
      <c r="AI8" s="262"/>
      <c r="AJ8" s="262"/>
      <c r="AK8" s="262"/>
      <c r="AL8" s="262"/>
      <c r="AM8" s="262"/>
      <c r="AN8" s="262"/>
      <c r="AO8" s="262"/>
      <c r="AP8" s="262"/>
      <c r="AQ8" s="262"/>
      <c r="AR8" s="262"/>
      <c r="AS8" s="263"/>
      <c r="AT8" s="2"/>
      <c r="AU8" s="94"/>
      <c r="AV8" s="244"/>
      <c r="AW8" s="245"/>
      <c r="AX8" s="245"/>
      <c r="AY8" s="245"/>
      <c r="AZ8" s="245"/>
      <c r="BA8" s="245"/>
      <c r="BB8" s="245"/>
      <c r="BC8" s="246"/>
      <c r="BD8" s="261"/>
      <c r="BE8" s="262"/>
      <c r="BF8" s="262"/>
      <c r="BG8" s="263"/>
      <c r="BH8" s="264"/>
      <c r="BI8" s="265"/>
      <c r="BJ8" s="265"/>
      <c r="BK8" s="265"/>
      <c r="BL8" s="265"/>
      <c r="BM8" s="265"/>
      <c r="BN8" s="265"/>
      <c r="BO8" s="265"/>
      <c r="BP8" s="265"/>
      <c r="BQ8" s="94"/>
      <c r="BR8" s="2"/>
      <c r="BS8" s="211" t="str">
        <f>IFERROR(INDEX('Training Schedule'!$BF$7:$BF$9, MATCH($CP$8, 'Training Schedule'!$BB$7:$BB$9, 0)), "")</f>
        <v/>
      </c>
      <c r="BT8" s="254"/>
      <c r="BU8" s="254"/>
      <c r="BV8" s="254"/>
      <c r="BW8" s="254"/>
      <c r="BX8" s="254"/>
      <c r="BY8" s="254"/>
      <c r="BZ8" s="254"/>
      <c r="CA8" s="254"/>
      <c r="CB8" s="254"/>
      <c r="CC8" s="254"/>
      <c r="CD8" s="254"/>
      <c r="CE8" s="254"/>
      <c r="CF8" s="254"/>
      <c r="CG8" s="254"/>
      <c r="CH8" s="254"/>
      <c r="CI8" s="254"/>
      <c r="CJ8" s="254"/>
      <c r="CK8" s="254"/>
      <c r="CL8" s="254"/>
      <c r="CM8" s="212"/>
      <c r="CN8" s="2"/>
      <c r="CP8" s="5" t="str">
        <f>IF($G$6="", "", IFERROR(INDEX('Training Schedule'!$BB$16:$BB$75, MATCH($G$6, 'Training Schedule'!$B$16:$B$75, 0)), ""))</f>
        <v/>
      </c>
      <c r="CV8" s="41" t="str">
        <f>IF(Players!$B14="", "", Players!$B14)</f>
        <v/>
      </c>
    </row>
    <row r="9" spans="1:100" x14ac:dyDescent="0.25">
      <c r="A9" s="90"/>
      <c r="B9" s="90"/>
      <c r="C9" s="90"/>
      <c r="D9" s="90"/>
      <c r="E9" s="90"/>
      <c r="F9" s="90"/>
      <c r="G9" s="90"/>
      <c r="H9" s="90"/>
      <c r="I9" s="90"/>
      <c r="J9" s="90"/>
      <c r="K9" s="90"/>
      <c r="L9" s="90"/>
      <c r="M9" s="90"/>
      <c r="N9" s="90"/>
      <c r="O9" s="90"/>
      <c r="P9" s="90"/>
      <c r="Q9" s="90"/>
      <c r="R9" s="90"/>
      <c r="S9" s="90"/>
      <c r="T9" s="90"/>
      <c r="U9" s="90"/>
      <c r="V9" s="90"/>
      <c r="W9" s="90"/>
      <c r="X9" s="2"/>
      <c r="Y9" s="2"/>
      <c r="Z9" s="2"/>
      <c r="AA9" s="2"/>
      <c r="AB9" s="2"/>
      <c r="AC9" s="2"/>
      <c r="AD9" s="2"/>
      <c r="AE9" s="2"/>
      <c r="AF9" s="2"/>
      <c r="AG9" s="2"/>
      <c r="AH9" s="2"/>
      <c r="AI9" s="2"/>
      <c r="AJ9" s="2"/>
      <c r="AK9" s="2"/>
      <c r="AL9" s="2"/>
      <c r="AM9" s="2"/>
      <c r="AN9" s="2"/>
      <c r="AO9" s="2"/>
      <c r="AP9" s="2"/>
      <c r="AQ9" s="2"/>
      <c r="AR9" s="2"/>
      <c r="AS9" s="2"/>
      <c r="AT9" s="2"/>
      <c r="AU9" s="94"/>
      <c r="AV9" s="94"/>
      <c r="AW9" s="94"/>
      <c r="AX9" s="94"/>
      <c r="AY9" s="94"/>
      <c r="AZ9" s="94"/>
      <c r="BA9" s="94"/>
      <c r="BB9" s="94"/>
      <c r="BC9" s="94"/>
      <c r="BD9" s="94"/>
      <c r="BE9" s="94"/>
      <c r="BF9" s="94"/>
      <c r="BG9" s="94"/>
      <c r="BH9" s="94"/>
      <c r="BI9" s="94"/>
      <c r="BJ9" s="94"/>
      <c r="BK9" s="94"/>
      <c r="BL9" s="94"/>
      <c r="BM9" s="94"/>
      <c r="BN9" s="94"/>
      <c r="BO9" s="94"/>
      <c r="BP9" s="94"/>
      <c r="BQ9" s="94"/>
      <c r="BR9" s="2"/>
      <c r="BS9" s="2"/>
      <c r="BT9" s="2"/>
      <c r="BU9" s="2"/>
      <c r="BV9" s="2"/>
      <c r="BW9" s="2"/>
      <c r="BX9" s="2"/>
      <c r="BY9" s="2"/>
      <c r="BZ9" s="2"/>
      <c r="CA9" s="2"/>
      <c r="CB9" s="2"/>
      <c r="CC9" s="2"/>
      <c r="CD9" s="2"/>
      <c r="CE9" s="2"/>
      <c r="CF9" s="2"/>
      <c r="CG9" s="2"/>
      <c r="CH9" s="2"/>
      <c r="CI9" s="2"/>
      <c r="CJ9" s="2"/>
      <c r="CK9" s="2"/>
      <c r="CL9" s="2"/>
      <c r="CM9" s="2"/>
      <c r="CN9" s="2"/>
      <c r="CV9" s="41" t="str">
        <f>IF(Players!$B15="", "", Players!$B15)</f>
        <v/>
      </c>
    </row>
    <row r="10" spans="1:100" x14ac:dyDescent="0.25">
      <c r="A10" s="90"/>
      <c r="B10" s="146" t="s">
        <v>77</v>
      </c>
      <c r="C10" s="147"/>
      <c r="D10" s="147"/>
      <c r="E10" s="147"/>
      <c r="F10" s="147"/>
      <c r="G10" s="147"/>
      <c r="H10" s="147"/>
      <c r="I10" s="147"/>
      <c r="J10" s="147"/>
      <c r="K10" s="147"/>
      <c r="L10" s="147"/>
      <c r="M10" s="147"/>
      <c r="N10" s="147"/>
      <c r="O10" s="147"/>
      <c r="P10" s="147"/>
      <c r="Q10" s="147"/>
      <c r="R10" s="147"/>
      <c r="S10" s="147"/>
      <c r="T10" s="147"/>
      <c r="U10" s="147"/>
      <c r="V10" s="148"/>
      <c r="W10" s="90"/>
      <c r="X10" s="2"/>
      <c r="Y10" s="146" t="s">
        <v>78</v>
      </c>
      <c r="Z10" s="147"/>
      <c r="AA10" s="147"/>
      <c r="AB10" s="147"/>
      <c r="AC10" s="147"/>
      <c r="AD10" s="147"/>
      <c r="AE10" s="147"/>
      <c r="AF10" s="147"/>
      <c r="AG10" s="147"/>
      <c r="AH10" s="147"/>
      <c r="AI10" s="147"/>
      <c r="AJ10" s="147"/>
      <c r="AK10" s="147"/>
      <c r="AL10" s="147"/>
      <c r="AM10" s="147"/>
      <c r="AN10" s="147"/>
      <c r="AO10" s="147"/>
      <c r="AP10" s="147"/>
      <c r="AQ10" s="147"/>
      <c r="AR10" s="147"/>
      <c r="AS10" s="148"/>
      <c r="AT10" s="2"/>
      <c r="AU10" s="94"/>
      <c r="AV10" s="146" t="s">
        <v>79</v>
      </c>
      <c r="AW10" s="147"/>
      <c r="AX10" s="147"/>
      <c r="AY10" s="147"/>
      <c r="AZ10" s="147"/>
      <c r="BA10" s="147"/>
      <c r="BB10" s="147"/>
      <c r="BC10" s="147"/>
      <c r="BD10" s="147"/>
      <c r="BE10" s="147"/>
      <c r="BF10" s="147"/>
      <c r="BG10" s="147"/>
      <c r="BH10" s="147"/>
      <c r="BI10" s="147"/>
      <c r="BJ10" s="147"/>
      <c r="BK10" s="147"/>
      <c r="BL10" s="147"/>
      <c r="BM10" s="147"/>
      <c r="BN10" s="147"/>
      <c r="BO10" s="147"/>
      <c r="BP10" s="148"/>
      <c r="BQ10" s="94"/>
      <c r="BR10" s="2"/>
      <c r="BS10" s="2"/>
      <c r="BT10" s="2"/>
      <c r="BU10" s="2"/>
      <c r="BV10" s="2"/>
      <c r="BW10" s="2"/>
      <c r="BX10" s="2"/>
      <c r="BY10" s="2"/>
      <c r="BZ10" s="2"/>
      <c r="CA10" s="2"/>
      <c r="CB10" s="2"/>
      <c r="CC10" s="2"/>
      <c r="CD10" s="2"/>
      <c r="CE10" s="2"/>
      <c r="CF10" s="2"/>
      <c r="CG10" s="2"/>
      <c r="CH10" s="2"/>
      <c r="CI10" s="2"/>
      <c r="CJ10" s="2"/>
      <c r="CK10" s="2"/>
      <c r="CL10" s="2"/>
      <c r="CM10" s="2"/>
      <c r="CN10" s="2"/>
      <c r="CV10" s="41" t="str">
        <f>IF(Players!$B16="", "", Players!$B16)</f>
        <v/>
      </c>
    </row>
    <row r="11" spans="1:100" x14ac:dyDescent="0.25">
      <c r="A11" s="90"/>
      <c r="B11" s="90"/>
      <c r="C11" s="90"/>
      <c r="D11" s="90"/>
      <c r="E11" s="90"/>
      <c r="F11" s="90"/>
      <c r="G11" s="90"/>
      <c r="H11" s="90"/>
      <c r="I11" s="90"/>
      <c r="J11" s="90"/>
      <c r="K11" s="90"/>
      <c r="L11" s="90"/>
      <c r="M11" s="90"/>
      <c r="N11" s="90"/>
      <c r="O11" s="90"/>
      <c r="P11" s="90"/>
      <c r="Q11" s="90"/>
      <c r="R11" s="90"/>
      <c r="S11" s="90"/>
      <c r="T11" s="90"/>
      <c r="U11" s="90"/>
      <c r="V11" s="90"/>
      <c r="W11" s="90"/>
      <c r="X11" s="2"/>
      <c r="Y11" s="2"/>
      <c r="Z11" s="2"/>
      <c r="AA11" s="2"/>
      <c r="AB11" s="2"/>
      <c r="AC11" s="2"/>
      <c r="AD11" s="2"/>
      <c r="AE11" s="2"/>
      <c r="AF11" s="2"/>
      <c r="AG11" s="2"/>
      <c r="AH11" s="2"/>
      <c r="AI11" s="2"/>
      <c r="AJ11" s="2"/>
      <c r="AK11" s="2"/>
      <c r="AL11" s="2"/>
      <c r="AM11" s="2"/>
      <c r="AN11" s="2"/>
      <c r="AO11" s="2"/>
      <c r="AP11" s="2"/>
      <c r="AQ11" s="2"/>
      <c r="AR11" s="2"/>
      <c r="AS11" s="2"/>
      <c r="AT11" s="2"/>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2"/>
      <c r="BS11" s="2"/>
      <c r="BT11" s="2"/>
      <c r="BU11" s="2"/>
      <c r="BV11" s="2"/>
      <c r="BW11" s="2"/>
      <c r="BX11" s="2"/>
      <c r="BY11" s="2"/>
      <c r="BZ11" s="2"/>
      <c r="CA11" s="2"/>
      <c r="CB11" s="2"/>
      <c r="CC11" s="2"/>
      <c r="CD11" s="2"/>
      <c r="CE11" s="2"/>
      <c r="CF11" s="2"/>
      <c r="CG11" s="2"/>
      <c r="CH11" s="2"/>
      <c r="CI11" s="2"/>
      <c r="CJ11" s="2"/>
      <c r="CK11" s="2"/>
      <c r="CL11" s="2"/>
      <c r="CM11" s="2"/>
      <c r="CN11" s="2"/>
      <c r="CV11" s="41" t="str">
        <f>IF(Players!$B17="", "", Players!$B17)</f>
        <v/>
      </c>
    </row>
    <row r="12" spans="1:100" x14ac:dyDescent="0.25">
      <c r="A12" s="90"/>
      <c r="B12" s="240" t="str">
        <f>IF('Intro &amp; Setup'!$AN$23="", "", 'Intro &amp; Setup'!$AN$23)</f>
        <v>Tackling</v>
      </c>
      <c r="C12" s="240"/>
      <c r="D12" s="240"/>
      <c r="E12" s="240"/>
      <c r="F12" s="240"/>
      <c r="G12" s="266" t="str">
        <f>IF(OR(B13="", $G$6=""), "", IFERROR(INDEX(Players!$F$11:$L$110, MATCH($G$6, Players!$B$11:$B$110, 0), MATCH(B13, Players!$F$9:$L$9, 0)), ""))</f>
        <v/>
      </c>
      <c r="H12" s="266"/>
      <c r="I12" s="266"/>
      <c r="J12" s="266"/>
      <c r="K12" s="266"/>
      <c r="L12" s="266"/>
      <c r="M12" s="266"/>
      <c r="N12" s="266"/>
      <c r="O12" s="266"/>
      <c r="P12" s="266"/>
      <c r="Q12" s="266"/>
      <c r="R12" s="266"/>
      <c r="S12" s="266"/>
      <c r="T12" s="266"/>
      <c r="U12" s="266"/>
      <c r="V12" s="266"/>
      <c r="W12" s="90"/>
      <c r="X12" s="2"/>
      <c r="Y12" s="267" t="str">
        <f>IF('Intro &amp; Setup'!$AN$23="", "", 'Intro &amp; Setup'!$AN$23)</f>
        <v>Tackling</v>
      </c>
      <c r="Z12" s="267"/>
      <c r="AA12" s="267"/>
      <c r="AB12" s="267"/>
      <c r="AC12" s="267"/>
      <c r="AD12" s="268"/>
      <c r="AE12" s="268"/>
      <c r="AF12" s="268"/>
      <c r="AG12" s="268"/>
      <c r="AH12" s="268"/>
      <c r="AI12" s="268"/>
      <c r="AJ12" s="268"/>
      <c r="AK12" s="268"/>
      <c r="AL12" s="268"/>
      <c r="AM12" s="268"/>
      <c r="AN12" s="268"/>
      <c r="AO12" s="268"/>
      <c r="AP12" s="268"/>
      <c r="AQ12" s="268"/>
      <c r="AR12" s="268"/>
      <c r="AS12" s="268"/>
      <c r="AT12" s="2"/>
      <c r="AU12" s="94"/>
      <c r="AV12" s="275" t="str">
        <f>IF('Intro &amp; Setup'!$AN$23="", "", 'Intro &amp; Setup'!$AN$23)</f>
        <v>Tackling</v>
      </c>
      <c r="AW12" s="275"/>
      <c r="AX12" s="275"/>
      <c r="AY12" s="275"/>
      <c r="AZ12" s="275"/>
      <c r="BA12" s="276" t="str">
        <f>IF(BA13&gt;0, "Good Enough", IF(BA13&lt;0, "Not Good Enough", IF(BA13=0, "Exact Match")))</f>
        <v>Good Enough</v>
      </c>
      <c r="BB12" s="276"/>
      <c r="BC12" s="276"/>
      <c r="BD12" s="276"/>
      <c r="BE12" s="276"/>
      <c r="BF12" s="276"/>
      <c r="BG12" s="276"/>
      <c r="BH12" s="276"/>
      <c r="BI12" s="276"/>
      <c r="BJ12" s="276"/>
      <c r="BK12" s="276"/>
      <c r="BL12" s="276"/>
      <c r="BM12" s="276"/>
      <c r="BN12" s="276"/>
      <c r="BO12" s="276"/>
      <c r="BP12" s="276"/>
      <c r="BQ12" s="94"/>
      <c r="BR12" s="2"/>
      <c r="BS12" s="2"/>
      <c r="BT12" s="2"/>
      <c r="BU12" s="2"/>
      <c r="BV12" s="2"/>
      <c r="BW12" s="2"/>
      <c r="BX12" s="2"/>
      <c r="BY12" s="2"/>
      <c r="BZ12" s="2"/>
      <c r="CA12" s="2"/>
      <c r="CB12" s="2"/>
      <c r="CC12" s="2"/>
      <c r="CD12" s="2"/>
      <c r="CE12" s="2"/>
      <c r="CF12" s="2"/>
      <c r="CG12" s="2"/>
      <c r="CH12" s="2"/>
      <c r="CI12" s="2"/>
      <c r="CJ12" s="2"/>
      <c r="CK12" s="2"/>
      <c r="CL12" s="2"/>
      <c r="CM12" s="2"/>
      <c r="CN12" s="2"/>
      <c r="CS12" s="4" t="s">
        <v>86</v>
      </c>
      <c r="CT12" s="4" t="s">
        <v>87</v>
      </c>
      <c r="CV12" s="41" t="str">
        <f>IF(Players!$B18="", "", Players!$B18)</f>
        <v/>
      </c>
    </row>
    <row r="13" spans="1:100" x14ac:dyDescent="0.25">
      <c r="A13" s="90"/>
      <c r="B13" s="241" t="str">
        <f>IF('Intro &amp; Setup'!$AK$23="", "", 'Intro &amp; Setup'!$AK$23)</f>
        <v>TAC</v>
      </c>
      <c r="C13" s="242"/>
      <c r="D13" s="242"/>
      <c r="E13" s="242"/>
      <c r="F13" s="243"/>
      <c r="G13" s="247" t="str">
        <f>IF(OR(B13="", $G$6=""), "", IFERROR(INDEX(Players!$AL$11:$AR$110, MATCH($G$6, Players!$B$11:$B$110, 0), MATCH(B13, Players!$F$9:$L$9, 0)), ""))</f>
        <v/>
      </c>
      <c r="H13" s="248"/>
      <c r="I13" s="248"/>
      <c r="J13" s="248"/>
      <c r="K13" s="248"/>
      <c r="L13" s="248"/>
      <c r="M13" s="248"/>
      <c r="N13" s="248"/>
      <c r="O13" s="248"/>
      <c r="P13" s="248"/>
      <c r="Q13" s="248"/>
      <c r="R13" s="248"/>
      <c r="S13" s="248"/>
      <c r="T13" s="248"/>
      <c r="U13" s="248"/>
      <c r="V13" s="249"/>
      <c r="W13" s="90"/>
      <c r="X13" s="2"/>
      <c r="Y13" s="241" t="str">
        <f>IF('Intro &amp; Setup'!$AK$23="", "", 'Intro &amp; Setup'!$AK$23)</f>
        <v>TAC</v>
      </c>
      <c r="Z13" s="242"/>
      <c r="AA13" s="242"/>
      <c r="AB13" s="242"/>
      <c r="AC13" s="243"/>
      <c r="AD13" s="247" t="str">
        <f>IF(OR(Y13="", $G$6=""), "", IFERROR(INDEX(Players!$AT$11:$AZ$110, MATCH($G$6, Players!$B$11:$B$110, 0), MATCH(Y13, Players!$F$9:$L$9, 0)), ""))</f>
        <v/>
      </c>
      <c r="AE13" s="248"/>
      <c r="AF13" s="248"/>
      <c r="AG13" s="248"/>
      <c r="AH13" s="248"/>
      <c r="AI13" s="248"/>
      <c r="AJ13" s="248"/>
      <c r="AK13" s="248"/>
      <c r="AL13" s="248"/>
      <c r="AM13" s="248"/>
      <c r="AN13" s="248"/>
      <c r="AO13" s="248"/>
      <c r="AP13" s="248"/>
      <c r="AQ13" s="248"/>
      <c r="AR13" s="248"/>
      <c r="AS13" s="249"/>
      <c r="AT13" s="2"/>
      <c r="AU13" s="94"/>
      <c r="AV13" s="241" t="str">
        <f>IF('Intro &amp; Setup'!$AK$23="", "", 'Intro &amp; Setup'!$AK$23)</f>
        <v>TAC</v>
      </c>
      <c r="AW13" s="242"/>
      <c r="AX13" s="242"/>
      <c r="AY13" s="242"/>
      <c r="AZ13" s="243"/>
      <c r="BA13" s="269" t="str">
        <f>IFERROR($G13-$AD13, "")</f>
        <v/>
      </c>
      <c r="BB13" s="270"/>
      <c r="BC13" s="270"/>
      <c r="BD13" s="270"/>
      <c r="BE13" s="270"/>
      <c r="BF13" s="270"/>
      <c r="BG13" s="270"/>
      <c r="BH13" s="270"/>
      <c r="BI13" s="270"/>
      <c r="BJ13" s="270"/>
      <c r="BK13" s="270"/>
      <c r="BL13" s="270"/>
      <c r="BM13" s="270"/>
      <c r="BN13" s="270"/>
      <c r="BO13" s="270"/>
      <c r="BP13" s="271"/>
      <c r="BQ13" s="94"/>
      <c r="BR13" s="2"/>
      <c r="BS13" s="2"/>
      <c r="BT13" s="2"/>
      <c r="BU13" s="2"/>
      <c r="BV13" s="2"/>
      <c r="BW13" s="2"/>
      <c r="BX13" s="2"/>
      <c r="BY13" s="2"/>
      <c r="BZ13" s="2"/>
      <c r="CA13" s="2"/>
      <c r="CB13" s="2"/>
      <c r="CC13" s="2"/>
      <c r="CD13" s="2"/>
      <c r="CE13" s="2"/>
      <c r="CF13" s="2"/>
      <c r="CG13" s="2"/>
      <c r="CH13" s="2"/>
      <c r="CI13" s="2"/>
      <c r="CJ13" s="2"/>
      <c r="CK13" s="2"/>
      <c r="CL13" s="2"/>
      <c r="CM13" s="2"/>
      <c r="CN13" s="2"/>
      <c r="CR13" s="46" t="str">
        <f>IF('Intro &amp; Setup'!$AK23="", "", 'Intro &amp; Setup'!$AK23)</f>
        <v>TAC</v>
      </c>
      <c r="CS13" s="91" t="str">
        <f>IF(OR($CR13="", $G$6=""), "", IFERROR(ROUND(INDEX(Players!$AL$11:$AR$110, MATCH($G$6, Players!$B$11:$B$110, 0), MATCH($CR13, Players!$F$9:$L$9, 0)), 3), ""))</f>
        <v/>
      </c>
      <c r="CT13" s="91" t="str">
        <f>IF(OR($CR13="", $G$6=""), "", IFERROR(INDEX(Players!$AT$11:$AZ$110, MATCH($G$6, Players!$B$11:$B$110, 0), MATCH($CR13, Players!$F$9:$L$9, 0)), ""))</f>
        <v/>
      </c>
      <c r="CV13" s="41" t="str">
        <f>IF(Players!$B19="", "", Players!$B19)</f>
        <v/>
      </c>
    </row>
    <row r="14" spans="1:100" x14ac:dyDescent="0.25">
      <c r="A14" s="90"/>
      <c r="B14" s="244"/>
      <c r="C14" s="245"/>
      <c r="D14" s="245"/>
      <c r="E14" s="245"/>
      <c r="F14" s="246"/>
      <c r="G14" s="250"/>
      <c r="H14" s="251"/>
      <c r="I14" s="251"/>
      <c r="J14" s="251"/>
      <c r="K14" s="251"/>
      <c r="L14" s="251"/>
      <c r="M14" s="251"/>
      <c r="N14" s="251"/>
      <c r="O14" s="251"/>
      <c r="P14" s="251"/>
      <c r="Q14" s="251"/>
      <c r="R14" s="251"/>
      <c r="S14" s="251"/>
      <c r="T14" s="251"/>
      <c r="U14" s="251"/>
      <c r="V14" s="252"/>
      <c r="W14" s="90"/>
      <c r="X14" s="2"/>
      <c r="Y14" s="244"/>
      <c r="Z14" s="245"/>
      <c r="AA14" s="245"/>
      <c r="AB14" s="245"/>
      <c r="AC14" s="246"/>
      <c r="AD14" s="250"/>
      <c r="AE14" s="251"/>
      <c r="AF14" s="251"/>
      <c r="AG14" s="251"/>
      <c r="AH14" s="251"/>
      <c r="AI14" s="251"/>
      <c r="AJ14" s="251"/>
      <c r="AK14" s="251"/>
      <c r="AL14" s="251"/>
      <c r="AM14" s="251"/>
      <c r="AN14" s="251"/>
      <c r="AO14" s="251"/>
      <c r="AP14" s="251"/>
      <c r="AQ14" s="251"/>
      <c r="AR14" s="251"/>
      <c r="AS14" s="252"/>
      <c r="AT14" s="2"/>
      <c r="AU14" s="94"/>
      <c r="AV14" s="244"/>
      <c r="AW14" s="245"/>
      <c r="AX14" s="245"/>
      <c r="AY14" s="245"/>
      <c r="AZ14" s="246"/>
      <c r="BA14" s="272"/>
      <c r="BB14" s="273"/>
      <c r="BC14" s="273"/>
      <c r="BD14" s="273"/>
      <c r="BE14" s="273"/>
      <c r="BF14" s="273"/>
      <c r="BG14" s="273"/>
      <c r="BH14" s="273"/>
      <c r="BI14" s="273"/>
      <c r="BJ14" s="273"/>
      <c r="BK14" s="273"/>
      <c r="BL14" s="273"/>
      <c r="BM14" s="273"/>
      <c r="BN14" s="273"/>
      <c r="BO14" s="273"/>
      <c r="BP14" s="274"/>
      <c r="BQ14" s="94"/>
      <c r="BR14" s="2"/>
      <c r="BS14" s="2"/>
      <c r="BT14" s="2"/>
      <c r="BU14" s="2"/>
      <c r="BV14" s="2"/>
      <c r="BW14" s="2"/>
      <c r="BX14" s="2"/>
      <c r="BY14" s="2"/>
      <c r="BZ14" s="2"/>
      <c r="CA14" s="2"/>
      <c r="CB14" s="2"/>
      <c r="CC14" s="2"/>
      <c r="CD14" s="2"/>
      <c r="CE14" s="2"/>
      <c r="CF14" s="2"/>
      <c r="CG14" s="2"/>
      <c r="CH14" s="2"/>
      <c r="CI14" s="2"/>
      <c r="CJ14" s="2"/>
      <c r="CK14" s="2"/>
      <c r="CL14" s="2"/>
      <c r="CM14" s="2"/>
      <c r="CN14" s="2"/>
      <c r="CR14" s="81" t="str">
        <f>IF('Intro &amp; Setup'!$AK24="", "", 'Intro &amp; Setup'!$AK24)</f>
        <v>PAS</v>
      </c>
      <c r="CS14" s="92" t="str">
        <f>IF(OR($CR14="", $G$6=""), "", IFERROR(ROUND(INDEX(Players!$AL$11:$AR$110, MATCH($G$6, Players!$B$11:$B$110, 0), MATCH($CR14, Players!$F$9:$L$9, 0)), 3), ""))</f>
        <v/>
      </c>
      <c r="CT14" s="92" t="str">
        <f>IF(OR($CR14="", $G$6=""), "", IFERROR(INDEX(Players!$AT$11:$AZ$110, MATCH($G$6, Players!$B$11:$B$110, 0), MATCH($CR14, Players!$F$9:$L$9, 0)), ""))</f>
        <v/>
      </c>
      <c r="CV14" s="41" t="str">
        <f>IF(Players!$B20="", "", Players!$B20)</f>
        <v/>
      </c>
    </row>
    <row r="15" spans="1:100" x14ac:dyDescent="0.25">
      <c r="A15" s="90"/>
      <c r="B15" s="240" t="str">
        <f>IF('Intro &amp; Setup'!$AN$24="", "", 'Intro &amp; Setup'!$AN$24)</f>
        <v>Passing</v>
      </c>
      <c r="C15" s="240"/>
      <c r="D15" s="240"/>
      <c r="E15" s="240"/>
      <c r="F15" s="240"/>
      <c r="G15" s="266" t="str">
        <f>IF(OR(B16="", $G$6=""), "", IFERROR(INDEX(Players!$F$11:$L$110, MATCH($G$6, Players!$B$11:$B$110, 0), MATCH(B16, Players!$F$9:$L$9, 0)), ""))</f>
        <v/>
      </c>
      <c r="H15" s="266"/>
      <c r="I15" s="266"/>
      <c r="J15" s="266"/>
      <c r="K15" s="266"/>
      <c r="L15" s="266"/>
      <c r="M15" s="266"/>
      <c r="N15" s="266"/>
      <c r="O15" s="266"/>
      <c r="P15" s="266"/>
      <c r="Q15" s="266"/>
      <c r="R15" s="266"/>
      <c r="S15" s="266"/>
      <c r="T15" s="266"/>
      <c r="U15" s="266"/>
      <c r="V15" s="266"/>
      <c r="W15" s="90"/>
      <c r="X15" s="2"/>
      <c r="Y15" s="267" t="str">
        <f>IF('Intro &amp; Setup'!$AN$24="", "", 'Intro &amp; Setup'!$AN$24)</f>
        <v>Passing</v>
      </c>
      <c r="Z15" s="267"/>
      <c r="AA15" s="267"/>
      <c r="AB15" s="267"/>
      <c r="AC15" s="267"/>
      <c r="AD15" s="268"/>
      <c r="AE15" s="268"/>
      <c r="AF15" s="268"/>
      <c r="AG15" s="268"/>
      <c r="AH15" s="268"/>
      <c r="AI15" s="268"/>
      <c r="AJ15" s="268"/>
      <c r="AK15" s="268"/>
      <c r="AL15" s="268"/>
      <c r="AM15" s="268"/>
      <c r="AN15" s="268"/>
      <c r="AO15" s="268"/>
      <c r="AP15" s="268"/>
      <c r="AQ15" s="268"/>
      <c r="AR15" s="268"/>
      <c r="AS15" s="268"/>
      <c r="AT15" s="2"/>
      <c r="AU15" s="94"/>
      <c r="AV15" s="275" t="str">
        <f>IF('Intro &amp; Setup'!$AN$24="", "", 'Intro &amp; Setup'!$AN$24)</f>
        <v>Passing</v>
      </c>
      <c r="AW15" s="275"/>
      <c r="AX15" s="275"/>
      <c r="AY15" s="275"/>
      <c r="AZ15" s="275"/>
      <c r="BA15" s="276" t="str">
        <f>IF(BA16&gt;0, "Good Enough", IF(BA16&lt;0, "Not Good Enough", IF(BA16=0, "Exact Match")))</f>
        <v>Good Enough</v>
      </c>
      <c r="BB15" s="276"/>
      <c r="BC15" s="276"/>
      <c r="BD15" s="276"/>
      <c r="BE15" s="276"/>
      <c r="BF15" s="276"/>
      <c r="BG15" s="276"/>
      <c r="BH15" s="276"/>
      <c r="BI15" s="276"/>
      <c r="BJ15" s="276"/>
      <c r="BK15" s="276"/>
      <c r="BL15" s="276"/>
      <c r="BM15" s="276"/>
      <c r="BN15" s="276"/>
      <c r="BO15" s="276"/>
      <c r="BP15" s="276"/>
      <c r="BQ15" s="94"/>
      <c r="BR15" s="2"/>
      <c r="BS15" s="2"/>
      <c r="BT15" s="2"/>
      <c r="BU15" s="2"/>
      <c r="BV15" s="2"/>
      <c r="BW15" s="2"/>
      <c r="BX15" s="2"/>
      <c r="BY15" s="2"/>
      <c r="BZ15" s="2"/>
      <c r="CA15" s="2"/>
      <c r="CB15" s="2"/>
      <c r="CC15" s="2"/>
      <c r="CD15" s="2"/>
      <c r="CE15" s="2"/>
      <c r="CF15" s="2"/>
      <c r="CG15" s="2"/>
      <c r="CH15" s="2"/>
      <c r="CI15" s="2"/>
      <c r="CJ15" s="2"/>
      <c r="CK15" s="2"/>
      <c r="CL15" s="2"/>
      <c r="CM15" s="2"/>
      <c r="CN15" s="2"/>
      <c r="CR15" s="81" t="str">
        <f>IF('Intro &amp; Setup'!$AK25="", "", 'Intro &amp; Setup'!$AK25)</f>
        <v>DRI</v>
      </c>
      <c r="CS15" s="92" t="str">
        <f>IF(OR($CR15="", $G$6=""), "", IFERROR(ROUND(INDEX(Players!$AL$11:$AR$110, MATCH($G$6, Players!$B$11:$B$110, 0), MATCH($CR15, Players!$F$9:$L$9, 0)), 3), ""))</f>
        <v/>
      </c>
      <c r="CT15" s="92" t="str">
        <f>IF(OR($CR15="", $G$6=""), "", IFERROR(INDEX(Players!$AT$11:$AZ$110, MATCH($G$6, Players!$B$11:$B$110, 0), MATCH($CR15, Players!$F$9:$L$9, 0)), ""))</f>
        <v/>
      </c>
      <c r="CV15" s="41" t="str">
        <f>IF(Players!$B21="", "", Players!$B21)</f>
        <v/>
      </c>
    </row>
    <row r="16" spans="1:100" x14ac:dyDescent="0.25">
      <c r="A16" s="90"/>
      <c r="B16" s="241" t="str">
        <f>IF('Intro &amp; Setup'!$AK$24="", "", 'Intro &amp; Setup'!$AK$24)</f>
        <v>PAS</v>
      </c>
      <c r="C16" s="242"/>
      <c r="D16" s="242"/>
      <c r="E16" s="242"/>
      <c r="F16" s="243"/>
      <c r="G16" s="247" t="str">
        <f>IF(OR(B16="", $G$6=""), "", IFERROR(INDEX(Players!$AL$11:$AR$110, MATCH($G$6, Players!$B$11:$B$110, 0), MATCH(B16, Players!$F$9:$L$9, 0)), ""))</f>
        <v/>
      </c>
      <c r="H16" s="248"/>
      <c r="I16" s="248"/>
      <c r="J16" s="248"/>
      <c r="K16" s="248"/>
      <c r="L16" s="248"/>
      <c r="M16" s="248"/>
      <c r="N16" s="248"/>
      <c r="O16" s="248"/>
      <c r="P16" s="248"/>
      <c r="Q16" s="248"/>
      <c r="R16" s="248"/>
      <c r="S16" s="248"/>
      <c r="T16" s="248"/>
      <c r="U16" s="248"/>
      <c r="V16" s="249"/>
      <c r="W16" s="90"/>
      <c r="X16" s="2"/>
      <c r="Y16" s="241" t="str">
        <f>IF('Intro &amp; Setup'!$AK$24="", "", 'Intro &amp; Setup'!$AK$24)</f>
        <v>PAS</v>
      </c>
      <c r="Z16" s="242"/>
      <c r="AA16" s="242"/>
      <c r="AB16" s="242"/>
      <c r="AC16" s="243"/>
      <c r="AD16" s="247" t="str">
        <f>IF(OR(Y16="", $G$6=""), "", IFERROR(INDEX(Players!$AT$11:$AZ$110, MATCH($G$6, Players!$B$11:$B$110, 0), MATCH(Y16, Players!$F$9:$L$9, 0)), ""))</f>
        <v/>
      </c>
      <c r="AE16" s="248"/>
      <c r="AF16" s="248"/>
      <c r="AG16" s="248"/>
      <c r="AH16" s="248"/>
      <c r="AI16" s="248"/>
      <c r="AJ16" s="248"/>
      <c r="AK16" s="248"/>
      <c r="AL16" s="248"/>
      <c r="AM16" s="248"/>
      <c r="AN16" s="248"/>
      <c r="AO16" s="248"/>
      <c r="AP16" s="248"/>
      <c r="AQ16" s="248"/>
      <c r="AR16" s="248"/>
      <c r="AS16" s="249"/>
      <c r="AT16" s="2"/>
      <c r="AU16" s="94"/>
      <c r="AV16" s="241" t="str">
        <f>IF('Intro &amp; Setup'!$AK$24="", "", 'Intro &amp; Setup'!$AK$24)</f>
        <v>PAS</v>
      </c>
      <c r="AW16" s="242"/>
      <c r="AX16" s="242"/>
      <c r="AY16" s="242"/>
      <c r="AZ16" s="243"/>
      <c r="BA16" s="269" t="str">
        <f>IFERROR($G16-$AD16, "")</f>
        <v/>
      </c>
      <c r="BB16" s="270"/>
      <c r="BC16" s="270"/>
      <c r="BD16" s="270"/>
      <c r="BE16" s="270"/>
      <c r="BF16" s="270"/>
      <c r="BG16" s="270"/>
      <c r="BH16" s="270"/>
      <c r="BI16" s="270"/>
      <c r="BJ16" s="270"/>
      <c r="BK16" s="270"/>
      <c r="BL16" s="270"/>
      <c r="BM16" s="270"/>
      <c r="BN16" s="270"/>
      <c r="BO16" s="270"/>
      <c r="BP16" s="271"/>
      <c r="BQ16" s="94"/>
      <c r="BR16" s="2"/>
      <c r="BS16" s="2"/>
      <c r="BT16" s="2"/>
      <c r="BU16" s="2"/>
      <c r="BV16" s="2"/>
      <c r="BW16" s="2"/>
      <c r="BX16" s="2"/>
      <c r="BY16" s="2"/>
      <c r="BZ16" s="2"/>
      <c r="CA16" s="2"/>
      <c r="CB16" s="2"/>
      <c r="CC16" s="2"/>
      <c r="CD16" s="2"/>
      <c r="CE16" s="2"/>
      <c r="CF16" s="2"/>
      <c r="CG16" s="2"/>
      <c r="CH16" s="2"/>
      <c r="CI16" s="2"/>
      <c r="CJ16" s="2"/>
      <c r="CK16" s="2"/>
      <c r="CL16" s="2"/>
      <c r="CM16" s="2"/>
      <c r="CN16" s="2"/>
      <c r="CR16" s="81" t="str">
        <f>IF('Intro &amp; Setup'!$AK26="", "", 'Intro &amp; Setup'!$AK26)</f>
        <v>SHO</v>
      </c>
      <c r="CS16" s="92" t="str">
        <f>IF(OR($CR16="", $G$6=""), "", IFERROR(ROUND(INDEX(Players!$AL$11:$AR$110, MATCH($G$6, Players!$B$11:$B$110, 0), MATCH($CR16, Players!$F$9:$L$9, 0)), 3), ""))</f>
        <v/>
      </c>
      <c r="CT16" s="92" t="str">
        <f>IF(OR($CR16="", $G$6=""), "", IFERROR(INDEX(Players!$AT$11:$AZ$110, MATCH($G$6, Players!$B$11:$B$110, 0), MATCH($CR16, Players!$F$9:$L$9, 0)), ""))</f>
        <v/>
      </c>
      <c r="CV16" s="41" t="str">
        <f>IF(Players!$B22="", "", Players!$B22)</f>
        <v/>
      </c>
    </row>
    <row r="17" spans="1:100" x14ac:dyDescent="0.25">
      <c r="A17" s="90"/>
      <c r="B17" s="244"/>
      <c r="C17" s="245"/>
      <c r="D17" s="245"/>
      <c r="E17" s="245"/>
      <c r="F17" s="246"/>
      <c r="G17" s="250"/>
      <c r="H17" s="251"/>
      <c r="I17" s="251"/>
      <c r="J17" s="251"/>
      <c r="K17" s="251"/>
      <c r="L17" s="251"/>
      <c r="M17" s="251"/>
      <c r="N17" s="251"/>
      <c r="O17" s="251"/>
      <c r="P17" s="251"/>
      <c r="Q17" s="251"/>
      <c r="R17" s="251"/>
      <c r="S17" s="251"/>
      <c r="T17" s="251"/>
      <c r="U17" s="251"/>
      <c r="V17" s="252"/>
      <c r="W17" s="90"/>
      <c r="X17" s="2"/>
      <c r="Y17" s="244"/>
      <c r="Z17" s="245"/>
      <c r="AA17" s="245"/>
      <c r="AB17" s="245"/>
      <c r="AC17" s="246"/>
      <c r="AD17" s="250"/>
      <c r="AE17" s="251"/>
      <c r="AF17" s="251"/>
      <c r="AG17" s="251"/>
      <c r="AH17" s="251"/>
      <c r="AI17" s="251"/>
      <c r="AJ17" s="251"/>
      <c r="AK17" s="251"/>
      <c r="AL17" s="251"/>
      <c r="AM17" s="251"/>
      <c r="AN17" s="251"/>
      <c r="AO17" s="251"/>
      <c r="AP17" s="251"/>
      <c r="AQ17" s="251"/>
      <c r="AR17" s="251"/>
      <c r="AS17" s="252"/>
      <c r="AT17" s="2"/>
      <c r="AU17" s="94"/>
      <c r="AV17" s="244"/>
      <c r="AW17" s="245"/>
      <c r="AX17" s="245"/>
      <c r="AY17" s="245"/>
      <c r="AZ17" s="246"/>
      <c r="BA17" s="272"/>
      <c r="BB17" s="273"/>
      <c r="BC17" s="273"/>
      <c r="BD17" s="273"/>
      <c r="BE17" s="273"/>
      <c r="BF17" s="273"/>
      <c r="BG17" s="273"/>
      <c r="BH17" s="273"/>
      <c r="BI17" s="273"/>
      <c r="BJ17" s="273"/>
      <c r="BK17" s="273"/>
      <c r="BL17" s="273"/>
      <c r="BM17" s="273"/>
      <c r="BN17" s="273"/>
      <c r="BO17" s="273"/>
      <c r="BP17" s="274"/>
      <c r="BQ17" s="94"/>
      <c r="BR17" s="2"/>
      <c r="BS17" s="2"/>
      <c r="BT17" s="2"/>
      <c r="BU17" s="2"/>
      <c r="BV17" s="2"/>
      <c r="BW17" s="2"/>
      <c r="BX17" s="2"/>
      <c r="BY17" s="2"/>
      <c r="BZ17" s="2"/>
      <c r="CA17" s="2"/>
      <c r="CB17" s="2"/>
      <c r="CC17" s="2"/>
      <c r="CD17" s="2"/>
      <c r="CE17" s="2"/>
      <c r="CF17" s="2"/>
      <c r="CG17" s="2"/>
      <c r="CH17" s="2"/>
      <c r="CI17" s="2"/>
      <c r="CJ17" s="2"/>
      <c r="CK17" s="2"/>
      <c r="CL17" s="2"/>
      <c r="CM17" s="2"/>
      <c r="CN17" s="2"/>
      <c r="CR17" s="81" t="str">
        <f>IF('Intro &amp; Setup'!$AK27="", "", 'Intro &amp; Setup'!$AK27)</f>
        <v>STR</v>
      </c>
      <c r="CS17" s="92" t="str">
        <f>IF(OR($CR17="", $G$6=""), "", IFERROR(ROUND(INDEX(Players!$AL$11:$AR$110, MATCH($G$6, Players!$B$11:$B$110, 0), MATCH($CR17, Players!$F$9:$L$9, 0)), 3), ""))</f>
        <v/>
      </c>
      <c r="CT17" s="92" t="str">
        <f>IF(OR($CR17="", $G$6=""), "", IFERROR(INDEX(Players!$AT$11:$AZ$110, MATCH($G$6, Players!$B$11:$B$110, 0), MATCH($CR17, Players!$F$9:$L$9, 0)), ""))</f>
        <v/>
      </c>
      <c r="CV17" s="41" t="str">
        <f>IF(Players!$B23="", "", Players!$B23)</f>
        <v/>
      </c>
    </row>
    <row r="18" spans="1:100" x14ac:dyDescent="0.25">
      <c r="A18" s="90"/>
      <c r="B18" s="240" t="str">
        <f>IF('Intro &amp; Setup'!$AN$25="", "", 'Intro &amp; Setup'!$AN$25)</f>
        <v>Dribbling</v>
      </c>
      <c r="C18" s="240"/>
      <c r="D18" s="240"/>
      <c r="E18" s="240"/>
      <c r="F18" s="240"/>
      <c r="G18" s="266" t="str">
        <f>IF(OR(B19="", $G$6=""), "", IFERROR(INDEX(Players!$F$11:$L$110, MATCH($G$6, Players!$B$11:$B$110, 0), MATCH(B19, Players!$F$9:$L$9, 0)), ""))</f>
        <v/>
      </c>
      <c r="H18" s="266"/>
      <c r="I18" s="266"/>
      <c r="J18" s="266"/>
      <c r="K18" s="266"/>
      <c r="L18" s="266"/>
      <c r="M18" s="266"/>
      <c r="N18" s="266"/>
      <c r="O18" s="266"/>
      <c r="P18" s="266"/>
      <c r="Q18" s="266"/>
      <c r="R18" s="266"/>
      <c r="S18" s="266"/>
      <c r="T18" s="266"/>
      <c r="U18" s="266"/>
      <c r="V18" s="266"/>
      <c r="W18" s="90"/>
      <c r="X18" s="2"/>
      <c r="Y18" s="267" t="str">
        <f>IF('Intro &amp; Setup'!$AN$25="", "", 'Intro &amp; Setup'!$AN$25)</f>
        <v>Dribbling</v>
      </c>
      <c r="Z18" s="267"/>
      <c r="AA18" s="267"/>
      <c r="AB18" s="267"/>
      <c r="AC18" s="267"/>
      <c r="AD18" s="268"/>
      <c r="AE18" s="268"/>
      <c r="AF18" s="268"/>
      <c r="AG18" s="268"/>
      <c r="AH18" s="268"/>
      <c r="AI18" s="268"/>
      <c r="AJ18" s="268"/>
      <c r="AK18" s="268"/>
      <c r="AL18" s="268"/>
      <c r="AM18" s="268"/>
      <c r="AN18" s="268"/>
      <c r="AO18" s="268"/>
      <c r="AP18" s="268"/>
      <c r="AQ18" s="268"/>
      <c r="AR18" s="268"/>
      <c r="AS18" s="268"/>
      <c r="AT18" s="2"/>
      <c r="AU18" s="94"/>
      <c r="AV18" s="275" t="str">
        <f>IF('Intro &amp; Setup'!$AN$25="", "", 'Intro &amp; Setup'!$AN$25)</f>
        <v>Dribbling</v>
      </c>
      <c r="AW18" s="275"/>
      <c r="AX18" s="275"/>
      <c r="AY18" s="275"/>
      <c r="AZ18" s="275"/>
      <c r="BA18" s="276" t="str">
        <f>IF(BA19&gt;0, "Good Enough", IF(BA19&lt;0, "Not Good Enough", IF(BA19=0, "Exact Match")))</f>
        <v>Good Enough</v>
      </c>
      <c r="BB18" s="276"/>
      <c r="BC18" s="276"/>
      <c r="BD18" s="276"/>
      <c r="BE18" s="276"/>
      <c r="BF18" s="276"/>
      <c r="BG18" s="276"/>
      <c r="BH18" s="276"/>
      <c r="BI18" s="276"/>
      <c r="BJ18" s="276"/>
      <c r="BK18" s="276"/>
      <c r="BL18" s="276"/>
      <c r="BM18" s="276"/>
      <c r="BN18" s="276"/>
      <c r="BO18" s="276"/>
      <c r="BP18" s="276"/>
      <c r="BQ18" s="94"/>
      <c r="BR18" s="2"/>
      <c r="BS18" s="2"/>
      <c r="BT18" s="2"/>
      <c r="BU18" s="2"/>
      <c r="BV18" s="2"/>
      <c r="BW18" s="2"/>
      <c r="BX18" s="2"/>
      <c r="BY18" s="2"/>
      <c r="BZ18" s="2"/>
      <c r="CA18" s="2"/>
      <c r="CB18" s="2"/>
      <c r="CC18" s="2"/>
      <c r="CD18" s="2"/>
      <c r="CE18" s="2"/>
      <c r="CF18" s="2"/>
      <c r="CG18" s="2"/>
      <c r="CH18" s="2"/>
      <c r="CI18" s="2"/>
      <c r="CJ18" s="2"/>
      <c r="CK18" s="2"/>
      <c r="CL18" s="2"/>
      <c r="CM18" s="2"/>
      <c r="CN18" s="2"/>
      <c r="CR18" s="81" t="str">
        <f>IF('Intro &amp; Setup'!$AK28="", "", 'Intro &amp; Setup'!$AK28)</f>
        <v>PLA</v>
      </c>
      <c r="CS18" s="92" t="str">
        <f>IF(OR($CR18="", $G$6=""), "", IFERROR(ROUND(INDEX(Players!$AL$11:$AR$110, MATCH($G$6, Players!$B$11:$B$110, 0), MATCH($CR18, Players!$F$9:$L$9, 0)), 3), ""))</f>
        <v/>
      </c>
      <c r="CT18" s="92" t="str">
        <f>IF(OR($CR18="", $G$6=""), "", IFERROR(INDEX(Players!$AT$11:$AZ$110, MATCH($G$6, Players!$B$11:$B$110, 0), MATCH($CR18, Players!$F$9:$L$9, 0)), ""))</f>
        <v/>
      </c>
      <c r="CV18" s="41" t="str">
        <f>IF(Players!$B24="", "", Players!$B24)</f>
        <v/>
      </c>
    </row>
    <row r="19" spans="1:100" x14ac:dyDescent="0.25">
      <c r="A19" s="90"/>
      <c r="B19" s="241" t="str">
        <f>IF('Intro &amp; Setup'!$AK$25="", "", 'Intro &amp; Setup'!$AK$25)</f>
        <v>DRI</v>
      </c>
      <c r="C19" s="242"/>
      <c r="D19" s="242"/>
      <c r="E19" s="242"/>
      <c r="F19" s="243"/>
      <c r="G19" s="247" t="str">
        <f>IF(OR(B19="", $G$6=""), "", IFERROR(INDEX(Players!$AL$11:$AR$110, MATCH($G$6, Players!$B$11:$B$110, 0), MATCH(B19, Players!$F$9:$L$9, 0)), ""))</f>
        <v/>
      </c>
      <c r="H19" s="248"/>
      <c r="I19" s="248"/>
      <c r="J19" s="248"/>
      <c r="K19" s="248"/>
      <c r="L19" s="248"/>
      <c r="M19" s="248"/>
      <c r="N19" s="248"/>
      <c r="O19" s="248"/>
      <c r="P19" s="248"/>
      <c r="Q19" s="248"/>
      <c r="R19" s="248"/>
      <c r="S19" s="248"/>
      <c r="T19" s="248"/>
      <c r="U19" s="248"/>
      <c r="V19" s="249"/>
      <c r="W19" s="90"/>
      <c r="X19" s="2"/>
      <c r="Y19" s="241" t="str">
        <f>IF('Intro &amp; Setup'!$AK$25="", "", 'Intro &amp; Setup'!$AK$25)</f>
        <v>DRI</v>
      </c>
      <c r="Z19" s="242"/>
      <c r="AA19" s="242"/>
      <c r="AB19" s="242"/>
      <c r="AC19" s="243"/>
      <c r="AD19" s="247" t="str">
        <f>IF(OR(Y19="", $G$6=""), "", IFERROR(INDEX(Players!$AT$11:$AZ$110, MATCH($G$6, Players!$B$11:$B$110, 0), MATCH(Y19, Players!$F$9:$L$9, 0)), ""))</f>
        <v/>
      </c>
      <c r="AE19" s="248"/>
      <c r="AF19" s="248"/>
      <c r="AG19" s="248"/>
      <c r="AH19" s="248"/>
      <c r="AI19" s="248"/>
      <c r="AJ19" s="248"/>
      <c r="AK19" s="248"/>
      <c r="AL19" s="248"/>
      <c r="AM19" s="248"/>
      <c r="AN19" s="248"/>
      <c r="AO19" s="248"/>
      <c r="AP19" s="248"/>
      <c r="AQ19" s="248"/>
      <c r="AR19" s="248"/>
      <c r="AS19" s="249"/>
      <c r="AT19" s="2"/>
      <c r="AU19" s="94"/>
      <c r="AV19" s="241" t="str">
        <f>IF('Intro &amp; Setup'!$AK$25="", "", 'Intro &amp; Setup'!$AK$25)</f>
        <v>DRI</v>
      </c>
      <c r="AW19" s="242"/>
      <c r="AX19" s="242"/>
      <c r="AY19" s="242"/>
      <c r="AZ19" s="243"/>
      <c r="BA19" s="269" t="str">
        <f>IFERROR($G19-$AD19, "")</f>
        <v/>
      </c>
      <c r="BB19" s="270"/>
      <c r="BC19" s="270"/>
      <c r="BD19" s="270"/>
      <c r="BE19" s="270"/>
      <c r="BF19" s="270"/>
      <c r="BG19" s="270"/>
      <c r="BH19" s="270"/>
      <c r="BI19" s="270"/>
      <c r="BJ19" s="270"/>
      <c r="BK19" s="270"/>
      <c r="BL19" s="270"/>
      <c r="BM19" s="270"/>
      <c r="BN19" s="270"/>
      <c r="BO19" s="270"/>
      <c r="BP19" s="271"/>
      <c r="BQ19" s="94"/>
      <c r="BR19" s="2"/>
      <c r="BS19" s="2"/>
      <c r="BT19" s="2"/>
      <c r="BU19" s="2"/>
      <c r="BV19" s="2"/>
      <c r="BW19" s="2"/>
      <c r="BX19" s="2"/>
      <c r="BY19" s="2"/>
      <c r="BZ19" s="2"/>
      <c r="CA19" s="2"/>
      <c r="CB19" s="2"/>
      <c r="CC19" s="2"/>
      <c r="CD19" s="2"/>
      <c r="CE19" s="2"/>
      <c r="CF19" s="2"/>
      <c r="CG19" s="2"/>
      <c r="CH19" s="2"/>
      <c r="CI19" s="2"/>
      <c r="CJ19" s="2"/>
      <c r="CK19" s="2"/>
      <c r="CL19" s="2"/>
      <c r="CM19" s="2"/>
      <c r="CN19" s="2"/>
      <c r="CR19" s="49" t="str">
        <f>IF('Intro &amp; Setup'!$AK29="", "", 'Intro &amp; Setup'!$AK29)</f>
        <v>INT</v>
      </c>
      <c r="CS19" s="93" t="str">
        <f>IF(OR($CR19="", $G$6=""), "", IFERROR(ROUND(INDEX(Players!$AL$11:$AR$110, MATCH($G$6, Players!$B$11:$B$110, 0), MATCH($CR19, Players!$F$9:$L$9, 0)), 3), ""))</f>
        <v/>
      </c>
      <c r="CT19" s="93" t="str">
        <f>IF(OR($CR19="", $G$6=""), "", IFERROR(INDEX(Players!$AT$11:$AZ$110, MATCH($G$6, Players!$B$11:$B$110, 0), MATCH($CR19, Players!$F$9:$L$9, 0)), ""))</f>
        <v/>
      </c>
      <c r="CV19" s="41" t="str">
        <f>IF(Players!$B25="", "", Players!$B25)</f>
        <v/>
      </c>
    </row>
    <row r="20" spans="1:100" x14ac:dyDescent="0.25">
      <c r="A20" s="90"/>
      <c r="B20" s="244"/>
      <c r="C20" s="245"/>
      <c r="D20" s="245"/>
      <c r="E20" s="245"/>
      <c r="F20" s="246"/>
      <c r="G20" s="250"/>
      <c r="H20" s="251"/>
      <c r="I20" s="251"/>
      <c r="J20" s="251"/>
      <c r="K20" s="251"/>
      <c r="L20" s="251"/>
      <c r="M20" s="251"/>
      <c r="N20" s="251"/>
      <c r="O20" s="251"/>
      <c r="P20" s="251"/>
      <c r="Q20" s="251"/>
      <c r="R20" s="251"/>
      <c r="S20" s="251"/>
      <c r="T20" s="251"/>
      <c r="U20" s="251"/>
      <c r="V20" s="252"/>
      <c r="W20" s="90"/>
      <c r="X20" s="2"/>
      <c r="Y20" s="244"/>
      <c r="Z20" s="245"/>
      <c r="AA20" s="245"/>
      <c r="AB20" s="245"/>
      <c r="AC20" s="246"/>
      <c r="AD20" s="250"/>
      <c r="AE20" s="251"/>
      <c r="AF20" s="251"/>
      <c r="AG20" s="251"/>
      <c r="AH20" s="251"/>
      <c r="AI20" s="251"/>
      <c r="AJ20" s="251"/>
      <c r="AK20" s="251"/>
      <c r="AL20" s="251"/>
      <c r="AM20" s="251"/>
      <c r="AN20" s="251"/>
      <c r="AO20" s="251"/>
      <c r="AP20" s="251"/>
      <c r="AQ20" s="251"/>
      <c r="AR20" s="251"/>
      <c r="AS20" s="252"/>
      <c r="AT20" s="2"/>
      <c r="AU20" s="94"/>
      <c r="AV20" s="244"/>
      <c r="AW20" s="245"/>
      <c r="AX20" s="245"/>
      <c r="AY20" s="245"/>
      <c r="AZ20" s="246"/>
      <c r="BA20" s="272"/>
      <c r="BB20" s="273"/>
      <c r="BC20" s="273"/>
      <c r="BD20" s="273"/>
      <c r="BE20" s="273"/>
      <c r="BF20" s="273"/>
      <c r="BG20" s="273"/>
      <c r="BH20" s="273"/>
      <c r="BI20" s="273"/>
      <c r="BJ20" s="273"/>
      <c r="BK20" s="273"/>
      <c r="BL20" s="273"/>
      <c r="BM20" s="273"/>
      <c r="BN20" s="273"/>
      <c r="BO20" s="273"/>
      <c r="BP20" s="274"/>
      <c r="BQ20" s="94"/>
      <c r="BR20" s="2"/>
      <c r="BS20" s="2"/>
      <c r="BT20" s="2"/>
      <c r="BU20" s="2"/>
      <c r="BV20" s="2"/>
      <c r="BW20" s="2"/>
      <c r="BX20" s="2"/>
      <c r="BY20" s="2"/>
      <c r="BZ20" s="2"/>
      <c r="CA20" s="2"/>
      <c r="CB20" s="2"/>
      <c r="CC20" s="2"/>
      <c r="CD20" s="2"/>
      <c r="CE20" s="2"/>
      <c r="CF20" s="2"/>
      <c r="CG20" s="2"/>
      <c r="CH20" s="2"/>
      <c r="CI20" s="2"/>
      <c r="CJ20" s="2"/>
      <c r="CK20" s="2"/>
      <c r="CL20" s="2"/>
      <c r="CM20" s="2"/>
      <c r="CN20" s="2"/>
      <c r="CV20" s="41" t="str">
        <f>IF(Players!$B26="", "", Players!$B26)</f>
        <v/>
      </c>
    </row>
    <row r="21" spans="1:100" x14ac:dyDescent="0.25">
      <c r="A21" s="90"/>
      <c r="B21" s="240" t="str">
        <f>IF('Intro &amp; Setup'!$AN$26="", "", 'Intro &amp; Setup'!$AN$26)</f>
        <v>Shooting</v>
      </c>
      <c r="C21" s="240"/>
      <c r="D21" s="240"/>
      <c r="E21" s="240"/>
      <c r="F21" s="240"/>
      <c r="G21" s="266" t="str">
        <f>IF(OR(B22="", $G$6=""), "", IFERROR(INDEX(Players!$F$11:$L$110, MATCH($G$6, Players!$B$11:$B$110, 0), MATCH(B22, Players!$F$9:$L$9, 0)), ""))</f>
        <v/>
      </c>
      <c r="H21" s="266"/>
      <c r="I21" s="266"/>
      <c r="J21" s="266"/>
      <c r="K21" s="266"/>
      <c r="L21" s="266"/>
      <c r="M21" s="266"/>
      <c r="N21" s="266"/>
      <c r="O21" s="266"/>
      <c r="P21" s="266"/>
      <c r="Q21" s="266"/>
      <c r="R21" s="266"/>
      <c r="S21" s="266"/>
      <c r="T21" s="266"/>
      <c r="U21" s="266"/>
      <c r="V21" s="266"/>
      <c r="W21" s="90"/>
      <c r="X21" s="2"/>
      <c r="Y21" s="267" t="str">
        <f>IF('Intro &amp; Setup'!$AN$26="", "", 'Intro &amp; Setup'!$AN$26)</f>
        <v>Shooting</v>
      </c>
      <c r="Z21" s="267"/>
      <c r="AA21" s="267"/>
      <c r="AB21" s="267"/>
      <c r="AC21" s="267"/>
      <c r="AD21" s="268"/>
      <c r="AE21" s="268"/>
      <c r="AF21" s="268"/>
      <c r="AG21" s="268"/>
      <c r="AH21" s="268"/>
      <c r="AI21" s="268"/>
      <c r="AJ21" s="268"/>
      <c r="AK21" s="268"/>
      <c r="AL21" s="268"/>
      <c r="AM21" s="268"/>
      <c r="AN21" s="268"/>
      <c r="AO21" s="268"/>
      <c r="AP21" s="268"/>
      <c r="AQ21" s="268"/>
      <c r="AR21" s="268"/>
      <c r="AS21" s="268"/>
      <c r="AT21" s="2"/>
      <c r="AU21" s="94"/>
      <c r="AV21" s="275" t="str">
        <f>IF('Intro &amp; Setup'!$AN$26="", "", 'Intro &amp; Setup'!$AN$26)</f>
        <v>Shooting</v>
      </c>
      <c r="AW21" s="275"/>
      <c r="AX21" s="275"/>
      <c r="AY21" s="275"/>
      <c r="AZ21" s="275"/>
      <c r="BA21" s="276" t="str">
        <f>IF(BA22&gt;0, "Good Enough", IF(BA22&lt;0, "Not Good Enough", IF(BA22=0, "Exact Match")))</f>
        <v>Good Enough</v>
      </c>
      <c r="BB21" s="276"/>
      <c r="BC21" s="276"/>
      <c r="BD21" s="276"/>
      <c r="BE21" s="276"/>
      <c r="BF21" s="276"/>
      <c r="BG21" s="276"/>
      <c r="BH21" s="276"/>
      <c r="BI21" s="276"/>
      <c r="BJ21" s="276"/>
      <c r="BK21" s="276"/>
      <c r="BL21" s="276"/>
      <c r="BM21" s="276"/>
      <c r="BN21" s="276"/>
      <c r="BO21" s="276"/>
      <c r="BP21" s="276"/>
      <c r="BQ21" s="94"/>
      <c r="BR21" s="2"/>
      <c r="BS21" s="2"/>
      <c r="BT21" s="2"/>
      <c r="BU21" s="2"/>
      <c r="BV21" s="2"/>
      <c r="BW21" s="2"/>
      <c r="BX21" s="2"/>
      <c r="BY21" s="2"/>
      <c r="BZ21" s="2"/>
      <c r="CA21" s="2"/>
      <c r="CB21" s="2"/>
      <c r="CC21" s="2"/>
      <c r="CD21" s="2"/>
      <c r="CE21" s="2"/>
      <c r="CF21" s="2"/>
      <c r="CG21" s="2"/>
      <c r="CH21" s="2"/>
      <c r="CI21" s="2"/>
      <c r="CJ21" s="2"/>
      <c r="CK21" s="2"/>
      <c r="CL21" s="2"/>
      <c r="CM21" s="2"/>
      <c r="CN21" s="2"/>
      <c r="CV21" s="41" t="str">
        <f>IF(Players!$B27="", "", Players!$B27)</f>
        <v/>
      </c>
    </row>
    <row r="22" spans="1:100" x14ac:dyDescent="0.25">
      <c r="A22" s="90"/>
      <c r="B22" s="241" t="str">
        <f>IF('Intro &amp; Setup'!$AK$26="", "", 'Intro &amp; Setup'!$AK$26)</f>
        <v>SHO</v>
      </c>
      <c r="C22" s="242"/>
      <c r="D22" s="242"/>
      <c r="E22" s="242"/>
      <c r="F22" s="243"/>
      <c r="G22" s="247" t="str">
        <f>IF(OR(B22="", $G$6=""), "", IFERROR(INDEX(Players!$AL$11:$AR$110, MATCH($G$6, Players!$B$11:$B$110, 0), MATCH(B22, Players!$F$9:$L$9, 0)), ""))</f>
        <v/>
      </c>
      <c r="H22" s="248"/>
      <c r="I22" s="248"/>
      <c r="J22" s="248"/>
      <c r="K22" s="248"/>
      <c r="L22" s="248"/>
      <c r="M22" s="248"/>
      <c r="N22" s="248"/>
      <c r="O22" s="248"/>
      <c r="P22" s="248"/>
      <c r="Q22" s="248"/>
      <c r="R22" s="248"/>
      <c r="S22" s="248"/>
      <c r="T22" s="248"/>
      <c r="U22" s="248"/>
      <c r="V22" s="249"/>
      <c r="W22" s="90"/>
      <c r="X22" s="2"/>
      <c r="Y22" s="241" t="str">
        <f>IF('Intro &amp; Setup'!$AK$26="", "", 'Intro &amp; Setup'!$AK$26)</f>
        <v>SHO</v>
      </c>
      <c r="Z22" s="242"/>
      <c r="AA22" s="242"/>
      <c r="AB22" s="242"/>
      <c r="AC22" s="243"/>
      <c r="AD22" s="247" t="str">
        <f>IF(OR(Y22="", $G$6=""), "", IFERROR(INDEX(Players!$AT$11:$AZ$110, MATCH($G$6, Players!$B$11:$B$110, 0), MATCH(Y22, Players!$F$9:$L$9, 0)), ""))</f>
        <v/>
      </c>
      <c r="AE22" s="248"/>
      <c r="AF22" s="248"/>
      <c r="AG22" s="248"/>
      <c r="AH22" s="248"/>
      <c r="AI22" s="248"/>
      <c r="AJ22" s="248"/>
      <c r="AK22" s="248"/>
      <c r="AL22" s="248"/>
      <c r="AM22" s="248"/>
      <c r="AN22" s="248"/>
      <c r="AO22" s="248"/>
      <c r="AP22" s="248"/>
      <c r="AQ22" s="248"/>
      <c r="AR22" s="248"/>
      <c r="AS22" s="249"/>
      <c r="AT22" s="2"/>
      <c r="AU22" s="94"/>
      <c r="AV22" s="241" t="str">
        <f>IF('Intro &amp; Setup'!$AK$26="", "", 'Intro &amp; Setup'!$AK$26)</f>
        <v>SHO</v>
      </c>
      <c r="AW22" s="242"/>
      <c r="AX22" s="242"/>
      <c r="AY22" s="242"/>
      <c r="AZ22" s="243"/>
      <c r="BA22" s="269" t="str">
        <f>IFERROR($G22-$AD22, "")</f>
        <v/>
      </c>
      <c r="BB22" s="270"/>
      <c r="BC22" s="270"/>
      <c r="BD22" s="270"/>
      <c r="BE22" s="270"/>
      <c r="BF22" s="270"/>
      <c r="BG22" s="270"/>
      <c r="BH22" s="270"/>
      <c r="BI22" s="270"/>
      <c r="BJ22" s="270"/>
      <c r="BK22" s="270"/>
      <c r="BL22" s="270"/>
      <c r="BM22" s="270"/>
      <c r="BN22" s="270"/>
      <c r="BO22" s="270"/>
      <c r="BP22" s="271"/>
      <c r="BQ22" s="94"/>
      <c r="BR22" s="2"/>
      <c r="BS22" s="2"/>
      <c r="BT22" s="2"/>
      <c r="BU22" s="2"/>
      <c r="BV22" s="2"/>
      <c r="BW22" s="2"/>
      <c r="BX22" s="2"/>
      <c r="BY22" s="2"/>
      <c r="BZ22" s="2"/>
      <c r="CA22" s="2"/>
      <c r="CB22" s="2"/>
      <c r="CC22" s="2"/>
      <c r="CD22" s="2"/>
      <c r="CE22" s="2"/>
      <c r="CF22" s="2"/>
      <c r="CG22" s="2"/>
      <c r="CH22" s="2"/>
      <c r="CI22" s="2"/>
      <c r="CJ22" s="2"/>
      <c r="CK22" s="2"/>
      <c r="CL22" s="2"/>
      <c r="CM22" s="2"/>
      <c r="CN22" s="2"/>
      <c r="CV22" s="41" t="str">
        <f>IF(Players!$B28="", "", Players!$B28)</f>
        <v/>
      </c>
    </row>
    <row r="23" spans="1:100" x14ac:dyDescent="0.25">
      <c r="A23" s="90"/>
      <c r="B23" s="244"/>
      <c r="C23" s="245"/>
      <c r="D23" s="245"/>
      <c r="E23" s="245"/>
      <c r="F23" s="246"/>
      <c r="G23" s="250"/>
      <c r="H23" s="251"/>
      <c r="I23" s="251"/>
      <c r="J23" s="251"/>
      <c r="K23" s="251"/>
      <c r="L23" s="251"/>
      <c r="M23" s="251"/>
      <c r="N23" s="251"/>
      <c r="O23" s="251"/>
      <c r="P23" s="251"/>
      <c r="Q23" s="251"/>
      <c r="R23" s="251"/>
      <c r="S23" s="251"/>
      <c r="T23" s="251"/>
      <c r="U23" s="251"/>
      <c r="V23" s="252"/>
      <c r="W23" s="90"/>
      <c r="X23" s="2"/>
      <c r="Y23" s="244"/>
      <c r="Z23" s="245"/>
      <c r="AA23" s="245"/>
      <c r="AB23" s="245"/>
      <c r="AC23" s="246"/>
      <c r="AD23" s="250"/>
      <c r="AE23" s="251"/>
      <c r="AF23" s="251"/>
      <c r="AG23" s="251"/>
      <c r="AH23" s="251"/>
      <c r="AI23" s="251"/>
      <c r="AJ23" s="251"/>
      <c r="AK23" s="251"/>
      <c r="AL23" s="251"/>
      <c r="AM23" s="251"/>
      <c r="AN23" s="251"/>
      <c r="AO23" s="251"/>
      <c r="AP23" s="251"/>
      <c r="AQ23" s="251"/>
      <c r="AR23" s="251"/>
      <c r="AS23" s="252"/>
      <c r="AT23" s="2"/>
      <c r="AU23" s="94"/>
      <c r="AV23" s="244"/>
      <c r="AW23" s="245"/>
      <c r="AX23" s="245"/>
      <c r="AY23" s="245"/>
      <c r="AZ23" s="246"/>
      <c r="BA23" s="272"/>
      <c r="BB23" s="273"/>
      <c r="BC23" s="273"/>
      <c r="BD23" s="273"/>
      <c r="BE23" s="273"/>
      <c r="BF23" s="273"/>
      <c r="BG23" s="273"/>
      <c r="BH23" s="273"/>
      <c r="BI23" s="273"/>
      <c r="BJ23" s="273"/>
      <c r="BK23" s="273"/>
      <c r="BL23" s="273"/>
      <c r="BM23" s="273"/>
      <c r="BN23" s="273"/>
      <c r="BO23" s="273"/>
      <c r="BP23" s="274"/>
      <c r="BQ23" s="94"/>
      <c r="BR23" s="2"/>
      <c r="BS23" s="2"/>
      <c r="BT23" s="2"/>
      <c r="BU23" s="2"/>
      <c r="BV23" s="2"/>
      <c r="BW23" s="2"/>
      <c r="BX23" s="2"/>
      <c r="BY23" s="2"/>
      <c r="BZ23" s="2"/>
      <c r="CA23" s="2"/>
      <c r="CB23" s="2"/>
      <c r="CC23" s="2"/>
      <c r="CD23" s="2"/>
      <c r="CE23" s="2"/>
      <c r="CF23" s="2"/>
      <c r="CG23" s="2"/>
      <c r="CH23" s="2"/>
      <c r="CI23" s="2"/>
      <c r="CJ23" s="2"/>
      <c r="CK23" s="2"/>
      <c r="CL23" s="2"/>
      <c r="CM23" s="2"/>
      <c r="CN23" s="2"/>
      <c r="CV23" s="41" t="str">
        <f>IF(Players!$B29="", "", Players!$B29)</f>
        <v/>
      </c>
    </row>
    <row r="24" spans="1:100" x14ac:dyDescent="0.25">
      <c r="A24" s="90"/>
      <c r="B24" s="240" t="str">
        <f>IF('Intro &amp; Setup'!$AN$27="", "", 'Intro &amp; Setup'!$AN$27)</f>
        <v>Strength</v>
      </c>
      <c r="C24" s="240"/>
      <c r="D24" s="240"/>
      <c r="E24" s="240"/>
      <c r="F24" s="240"/>
      <c r="G24" s="266" t="str">
        <f>IF(OR(B25="", $G$6=""), "", IFERROR(INDEX(Players!$F$11:$L$110, MATCH($G$6, Players!$B$11:$B$110, 0), MATCH(B25, Players!$F$9:$L$9, 0)), ""))</f>
        <v/>
      </c>
      <c r="H24" s="266"/>
      <c r="I24" s="266"/>
      <c r="J24" s="266"/>
      <c r="K24" s="266"/>
      <c r="L24" s="266"/>
      <c r="M24" s="266"/>
      <c r="N24" s="266"/>
      <c r="O24" s="266"/>
      <c r="P24" s="266"/>
      <c r="Q24" s="266"/>
      <c r="R24" s="266"/>
      <c r="S24" s="266"/>
      <c r="T24" s="266"/>
      <c r="U24" s="266"/>
      <c r="V24" s="266"/>
      <c r="W24" s="90"/>
      <c r="X24" s="2"/>
      <c r="Y24" s="267" t="str">
        <f>IF('Intro &amp; Setup'!$AN$27="", "", 'Intro &amp; Setup'!$AN$27)</f>
        <v>Strength</v>
      </c>
      <c r="Z24" s="267"/>
      <c r="AA24" s="267"/>
      <c r="AB24" s="267"/>
      <c r="AC24" s="267"/>
      <c r="AD24" s="268"/>
      <c r="AE24" s="268"/>
      <c r="AF24" s="268"/>
      <c r="AG24" s="268"/>
      <c r="AH24" s="268"/>
      <c r="AI24" s="268"/>
      <c r="AJ24" s="268"/>
      <c r="AK24" s="268"/>
      <c r="AL24" s="268"/>
      <c r="AM24" s="268"/>
      <c r="AN24" s="268"/>
      <c r="AO24" s="268"/>
      <c r="AP24" s="268"/>
      <c r="AQ24" s="268"/>
      <c r="AR24" s="268"/>
      <c r="AS24" s="268"/>
      <c r="AT24" s="2"/>
      <c r="AU24" s="94"/>
      <c r="AV24" s="275" t="str">
        <f>IF('Intro &amp; Setup'!$AN$27="", "", 'Intro &amp; Setup'!$AN$27)</f>
        <v>Strength</v>
      </c>
      <c r="AW24" s="275"/>
      <c r="AX24" s="275"/>
      <c r="AY24" s="275"/>
      <c r="AZ24" s="275"/>
      <c r="BA24" s="276" t="str">
        <f>IF(BA25&gt;0, "Good Enough", IF(BA25&lt;0, "Not Good Enough", IF(BA25=0, "Exact Match")))</f>
        <v>Good Enough</v>
      </c>
      <c r="BB24" s="276"/>
      <c r="BC24" s="276"/>
      <c r="BD24" s="276"/>
      <c r="BE24" s="276"/>
      <c r="BF24" s="276"/>
      <c r="BG24" s="276"/>
      <c r="BH24" s="276"/>
      <c r="BI24" s="276"/>
      <c r="BJ24" s="276"/>
      <c r="BK24" s="276"/>
      <c r="BL24" s="276"/>
      <c r="BM24" s="276"/>
      <c r="BN24" s="276"/>
      <c r="BO24" s="276"/>
      <c r="BP24" s="276"/>
      <c r="BQ24" s="94"/>
      <c r="BR24" s="2"/>
      <c r="BS24" s="2"/>
      <c r="BT24" s="2"/>
      <c r="BU24" s="2"/>
      <c r="BV24" s="2"/>
      <c r="BW24" s="2"/>
      <c r="BX24" s="2"/>
      <c r="BY24" s="2"/>
      <c r="BZ24" s="2"/>
      <c r="CA24" s="2"/>
      <c r="CB24" s="2"/>
      <c r="CC24" s="2"/>
      <c r="CD24" s="2"/>
      <c r="CE24" s="2"/>
      <c r="CF24" s="2"/>
      <c r="CG24" s="2"/>
      <c r="CH24" s="2"/>
      <c r="CI24" s="2"/>
      <c r="CJ24" s="2"/>
      <c r="CK24" s="2"/>
      <c r="CL24" s="2"/>
      <c r="CM24" s="2"/>
      <c r="CN24" s="2"/>
      <c r="CV24" s="41" t="str">
        <f>IF(Players!$B30="", "", Players!$B30)</f>
        <v/>
      </c>
    </row>
    <row r="25" spans="1:100" x14ac:dyDescent="0.25">
      <c r="A25" s="90"/>
      <c r="B25" s="241" t="str">
        <f>IF('Intro &amp; Setup'!$AK$27="", "", 'Intro &amp; Setup'!$AK$27)</f>
        <v>STR</v>
      </c>
      <c r="C25" s="242"/>
      <c r="D25" s="242"/>
      <c r="E25" s="242"/>
      <c r="F25" s="243"/>
      <c r="G25" s="247" t="str">
        <f>IF(OR(B25="", $G$6=""), "", IFERROR(INDEX(Players!$AL$11:$AR$110, MATCH($G$6, Players!$B$11:$B$110, 0), MATCH(B25, Players!$F$9:$L$9, 0)), ""))</f>
        <v/>
      </c>
      <c r="H25" s="248"/>
      <c r="I25" s="248"/>
      <c r="J25" s="248"/>
      <c r="K25" s="248"/>
      <c r="L25" s="248"/>
      <c r="M25" s="248"/>
      <c r="N25" s="248"/>
      <c r="O25" s="248"/>
      <c r="P25" s="248"/>
      <c r="Q25" s="248"/>
      <c r="R25" s="248"/>
      <c r="S25" s="248"/>
      <c r="T25" s="248"/>
      <c r="U25" s="248"/>
      <c r="V25" s="249"/>
      <c r="W25" s="90"/>
      <c r="X25" s="2"/>
      <c r="Y25" s="241" t="str">
        <f>IF('Intro &amp; Setup'!$AK$27="", "", 'Intro &amp; Setup'!$AK$27)</f>
        <v>STR</v>
      </c>
      <c r="Z25" s="242"/>
      <c r="AA25" s="242"/>
      <c r="AB25" s="242"/>
      <c r="AC25" s="243"/>
      <c r="AD25" s="247" t="str">
        <f>IF(OR(Y25="", $G$6=""), "", IFERROR(INDEX(Players!$AT$11:$AZ$110, MATCH($G$6, Players!$B$11:$B$110, 0), MATCH(Y25, Players!$F$9:$L$9, 0)), ""))</f>
        <v/>
      </c>
      <c r="AE25" s="248"/>
      <c r="AF25" s="248"/>
      <c r="AG25" s="248"/>
      <c r="AH25" s="248"/>
      <c r="AI25" s="248"/>
      <c r="AJ25" s="248"/>
      <c r="AK25" s="248"/>
      <c r="AL25" s="248"/>
      <c r="AM25" s="248"/>
      <c r="AN25" s="248"/>
      <c r="AO25" s="248"/>
      <c r="AP25" s="248"/>
      <c r="AQ25" s="248"/>
      <c r="AR25" s="248"/>
      <c r="AS25" s="249"/>
      <c r="AT25" s="2"/>
      <c r="AU25" s="94"/>
      <c r="AV25" s="241" t="str">
        <f>IF('Intro &amp; Setup'!$AK$27="", "", 'Intro &amp; Setup'!$AK$27)</f>
        <v>STR</v>
      </c>
      <c r="AW25" s="242"/>
      <c r="AX25" s="242"/>
      <c r="AY25" s="242"/>
      <c r="AZ25" s="243"/>
      <c r="BA25" s="269" t="str">
        <f>IFERROR($G25-$AD25, "")</f>
        <v/>
      </c>
      <c r="BB25" s="270"/>
      <c r="BC25" s="270"/>
      <c r="BD25" s="270"/>
      <c r="BE25" s="270"/>
      <c r="BF25" s="270"/>
      <c r="BG25" s="270"/>
      <c r="BH25" s="270"/>
      <c r="BI25" s="270"/>
      <c r="BJ25" s="270"/>
      <c r="BK25" s="270"/>
      <c r="BL25" s="270"/>
      <c r="BM25" s="270"/>
      <c r="BN25" s="270"/>
      <c r="BO25" s="270"/>
      <c r="BP25" s="271"/>
      <c r="BQ25" s="94"/>
      <c r="BR25" s="2"/>
      <c r="BS25" s="2"/>
      <c r="BT25" s="2"/>
      <c r="BU25" s="2"/>
      <c r="BV25" s="2"/>
      <c r="BW25" s="2"/>
      <c r="BX25" s="2"/>
      <c r="BY25" s="2"/>
      <c r="BZ25" s="2"/>
      <c r="CA25" s="2"/>
      <c r="CB25" s="2"/>
      <c r="CC25" s="2"/>
      <c r="CD25" s="2"/>
      <c r="CE25" s="2"/>
      <c r="CF25" s="2"/>
      <c r="CG25" s="2"/>
      <c r="CH25" s="2"/>
      <c r="CI25" s="2"/>
      <c r="CJ25" s="2"/>
      <c r="CK25" s="2"/>
      <c r="CL25" s="2"/>
      <c r="CM25" s="2"/>
      <c r="CN25" s="2"/>
      <c r="CV25" s="41" t="str">
        <f>IF(Players!$B31="", "", Players!$B31)</f>
        <v/>
      </c>
    </row>
    <row r="26" spans="1:100" x14ac:dyDescent="0.25">
      <c r="A26" s="90"/>
      <c r="B26" s="244"/>
      <c r="C26" s="245"/>
      <c r="D26" s="245"/>
      <c r="E26" s="245"/>
      <c r="F26" s="246"/>
      <c r="G26" s="250"/>
      <c r="H26" s="251"/>
      <c r="I26" s="251"/>
      <c r="J26" s="251"/>
      <c r="K26" s="251"/>
      <c r="L26" s="251"/>
      <c r="M26" s="251"/>
      <c r="N26" s="251"/>
      <c r="O26" s="251"/>
      <c r="P26" s="251"/>
      <c r="Q26" s="251"/>
      <c r="R26" s="251"/>
      <c r="S26" s="251"/>
      <c r="T26" s="251"/>
      <c r="U26" s="251"/>
      <c r="V26" s="252"/>
      <c r="W26" s="90"/>
      <c r="X26" s="2"/>
      <c r="Y26" s="244"/>
      <c r="Z26" s="245"/>
      <c r="AA26" s="245"/>
      <c r="AB26" s="245"/>
      <c r="AC26" s="246"/>
      <c r="AD26" s="250"/>
      <c r="AE26" s="251"/>
      <c r="AF26" s="251"/>
      <c r="AG26" s="251"/>
      <c r="AH26" s="251"/>
      <c r="AI26" s="251"/>
      <c r="AJ26" s="251"/>
      <c r="AK26" s="251"/>
      <c r="AL26" s="251"/>
      <c r="AM26" s="251"/>
      <c r="AN26" s="251"/>
      <c r="AO26" s="251"/>
      <c r="AP26" s="251"/>
      <c r="AQ26" s="251"/>
      <c r="AR26" s="251"/>
      <c r="AS26" s="252"/>
      <c r="AT26" s="2"/>
      <c r="AU26" s="94"/>
      <c r="AV26" s="244"/>
      <c r="AW26" s="245"/>
      <c r="AX26" s="245"/>
      <c r="AY26" s="245"/>
      <c r="AZ26" s="246"/>
      <c r="BA26" s="272"/>
      <c r="BB26" s="273"/>
      <c r="BC26" s="273"/>
      <c r="BD26" s="273"/>
      <c r="BE26" s="273"/>
      <c r="BF26" s="273"/>
      <c r="BG26" s="273"/>
      <c r="BH26" s="273"/>
      <c r="BI26" s="273"/>
      <c r="BJ26" s="273"/>
      <c r="BK26" s="273"/>
      <c r="BL26" s="273"/>
      <c r="BM26" s="273"/>
      <c r="BN26" s="273"/>
      <c r="BO26" s="273"/>
      <c r="BP26" s="274"/>
      <c r="BQ26" s="94"/>
      <c r="BR26" s="2"/>
      <c r="BS26" s="2"/>
      <c r="BT26" s="2"/>
      <c r="BU26" s="2"/>
      <c r="BV26" s="2"/>
      <c r="BW26" s="2"/>
      <c r="BX26" s="2"/>
      <c r="BY26" s="2"/>
      <c r="BZ26" s="2"/>
      <c r="CA26" s="2"/>
      <c r="CB26" s="2"/>
      <c r="CC26" s="2"/>
      <c r="CD26" s="2"/>
      <c r="CE26" s="2"/>
      <c r="CF26" s="2"/>
      <c r="CG26" s="2"/>
      <c r="CH26" s="2"/>
      <c r="CI26" s="2"/>
      <c r="CJ26" s="2"/>
      <c r="CK26" s="2"/>
      <c r="CL26" s="2"/>
      <c r="CM26" s="2"/>
      <c r="CN26" s="2"/>
      <c r="CV26" s="41" t="str">
        <f>IF(Players!$B32="", "", Players!$B32)</f>
        <v/>
      </c>
    </row>
    <row r="27" spans="1:100" x14ac:dyDescent="0.25">
      <c r="A27" s="90"/>
      <c r="B27" s="240" t="str">
        <f>IF('Intro &amp; Setup'!$AN$28="", "", 'Intro &amp; Setup'!$AN$28)</f>
        <v>Playmaker</v>
      </c>
      <c r="C27" s="240"/>
      <c r="D27" s="240"/>
      <c r="E27" s="240"/>
      <c r="F27" s="240"/>
      <c r="G27" s="266" t="str">
        <f>IF(OR(B28="", $G$6=""), "", IFERROR(INDEX(Players!$F$11:$L$110, MATCH($G$6, Players!$B$11:$B$110, 0), MATCH(B28, Players!$F$9:$L$9, 0)), ""))</f>
        <v/>
      </c>
      <c r="H27" s="266"/>
      <c r="I27" s="266"/>
      <c r="J27" s="266"/>
      <c r="K27" s="266"/>
      <c r="L27" s="266"/>
      <c r="M27" s="266"/>
      <c r="N27" s="266"/>
      <c r="O27" s="266"/>
      <c r="P27" s="266"/>
      <c r="Q27" s="266"/>
      <c r="R27" s="266"/>
      <c r="S27" s="266"/>
      <c r="T27" s="266"/>
      <c r="U27" s="266"/>
      <c r="V27" s="266"/>
      <c r="W27" s="90"/>
      <c r="X27" s="2"/>
      <c r="Y27" s="267" t="str">
        <f>IF('Intro &amp; Setup'!$AN$28="", "", 'Intro &amp; Setup'!$AN$28)</f>
        <v>Playmaker</v>
      </c>
      <c r="Z27" s="267"/>
      <c r="AA27" s="267"/>
      <c r="AB27" s="267"/>
      <c r="AC27" s="267"/>
      <c r="AD27" s="268"/>
      <c r="AE27" s="268"/>
      <c r="AF27" s="268"/>
      <c r="AG27" s="268"/>
      <c r="AH27" s="268"/>
      <c r="AI27" s="268"/>
      <c r="AJ27" s="268"/>
      <c r="AK27" s="268"/>
      <c r="AL27" s="268"/>
      <c r="AM27" s="268"/>
      <c r="AN27" s="268"/>
      <c r="AO27" s="268"/>
      <c r="AP27" s="268"/>
      <c r="AQ27" s="268"/>
      <c r="AR27" s="268"/>
      <c r="AS27" s="268"/>
      <c r="AT27" s="2"/>
      <c r="AU27" s="94"/>
      <c r="AV27" s="275" t="str">
        <f>IF('Intro &amp; Setup'!$AN$28="", "", 'Intro &amp; Setup'!$AN$28)</f>
        <v>Playmaker</v>
      </c>
      <c r="AW27" s="275"/>
      <c r="AX27" s="275"/>
      <c r="AY27" s="275"/>
      <c r="AZ27" s="275"/>
      <c r="BA27" s="276" t="str">
        <f>IF(BA28&gt;0, "Good Enough", IF(BA28&lt;0, "Not Good Enough", IF(BA28=0, "Exact Match")))</f>
        <v>Good Enough</v>
      </c>
      <c r="BB27" s="276"/>
      <c r="BC27" s="276"/>
      <c r="BD27" s="276"/>
      <c r="BE27" s="276"/>
      <c r="BF27" s="276"/>
      <c r="BG27" s="276"/>
      <c r="BH27" s="276"/>
      <c r="BI27" s="276"/>
      <c r="BJ27" s="276"/>
      <c r="BK27" s="276"/>
      <c r="BL27" s="276"/>
      <c r="BM27" s="276"/>
      <c r="BN27" s="276"/>
      <c r="BO27" s="276"/>
      <c r="BP27" s="276"/>
      <c r="BQ27" s="94"/>
      <c r="BR27" s="2"/>
      <c r="BS27" s="2"/>
      <c r="BT27" s="2"/>
      <c r="BU27" s="2"/>
      <c r="BV27" s="2"/>
      <c r="BW27" s="2"/>
      <c r="BX27" s="2"/>
      <c r="BY27" s="2"/>
      <c r="BZ27" s="2"/>
      <c r="CA27" s="2"/>
      <c r="CB27" s="2"/>
      <c r="CC27" s="2"/>
      <c r="CD27" s="2"/>
      <c r="CE27" s="2"/>
      <c r="CF27" s="2"/>
      <c r="CG27" s="2"/>
      <c r="CH27" s="2"/>
      <c r="CI27" s="2"/>
      <c r="CJ27" s="2"/>
      <c r="CK27" s="2"/>
      <c r="CL27" s="2"/>
      <c r="CM27" s="2"/>
      <c r="CN27" s="2"/>
      <c r="CV27" s="41" t="str">
        <f>IF(Players!$B33="", "", Players!$B33)</f>
        <v/>
      </c>
    </row>
    <row r="28" spans="1:100" x14ac:dyDescent="0.25">
      <c r="A28" s="90"/>
      <c r="B28" s="241" t="str">
        <f>IF('Intro &amp; Setup'!$AK$28="", "", 'Intro &amp; Setup'!$AK$28)</f>
        <v>PLA</v>
      </c>
      <c r="C28" s="242"/>
      <c r="D28" s="242"/>
      <c r="E28" s="242"/>
      <c r="F28" s="243"/>
      <c r="G28" s="247" t="str">
        <f>IF(OR(B28="", $G$6=""), "", IFERROR(INDEX(Players!$AL$11:$AR$110, MATCH($G$6, Players!$B$11:$B$110, 0), MATCH(B28, Players!$F$9:$L$9, 0)), ""))</f>
        <v/>
      </c>
      <c r="H28" s="248"/>
      <c r="I28" s="248"/>
      <c r="J28" s="248"/>
      <c r="K28" s="248"/>
      <c r="L28" s="248"/>
      <c r="M28" s="248"/>
      <c r="N28" s="248"/>
      <c r="O28" s="248"/>
      <c r="P28" s="248"/>
      <c r="Q28" s="248"/>
      <c r="R28" s="248"/>
      <c r="S28" s="248"/>
      <c r="T28" s="248"/>
      <c r="U28" s="248"/>
      <c r="V28" s="249"/>
      <c r="W28" s="90"/>
      <c r="X28" s="2"/>
      <c r="Y28" s="241" t="str">
        <f>IF('Intro &amp; Setup'!$AK$28="", "", 'Intro &amp; Setup'!$AK$28)</f>
        <v>PLA</v>
      </c>
      <c r="Z28" s="242"/>
      <c r="AA28" s="242"/>
      <c r="AB28" s="242"/>
      <c r="AC28" s="243"/>
      <c r="AD28" s="247" t="str">
        <f>IF(OR(Y28="", $G$6=""), "", IFERROR(INDEX(Players!$AT$11:$AZ$110, MATCH($G$6, Players!$B$11:$B$110, 0), MATCH(Y28, Players!$F$9:$L$9, 0)), ""))</f>
        <v/>
      </c>
      <c r="AE28" s="248"/>
      <c r="AF28" s="248"/>
      <c r="AG28" s="248"/>
      <c r="AH28" s="248"/>
      <c r="AI28" s="248"/>
      <c r="AJ28" s="248"/>
      <c r="AK28" s="248"/>
      <c r="AL28" s="248"/>
      <c r="AM28" s="248"/>
      <c r="AN28" s="248"/>
      <c r="AO28" s="248"/>
      <c r="AP28" s="248"/>
      <c r="AQ28" s="248"/>
      <c r="AR28" s="248"/>
      <c r="AS28" s="249"/>
      <c r="AT28" s="2"/>
      <c r="AU28" s="94"/>
      <c r="AV28" s="241" t="str">
        <f>IF('Intro &amp; Setup'!$AK$28="", "", 'Intro &amp; Setup'!$AK$28)</f>
        <v>PLA</v>
      </c>
      <c r="AW28" s="242"/>
      <c r="AX28" s="242"/>
      <c r="AY28" s="242"/>
      <c r="AZ28" s="243"/>
      <c r="BA28" s="269" t="str">
        <f>IFERROR($G28-$AD28, "")</f>
        <v/>
      </c>
      <c r="BB28" s="270"/>
      <c r="BC28" s="270"/>
      <c r="BD28" s="270"/>
      <c r="BE28" s="270"/>
      <c r="BF28" s="270"/>
      <c r="BG28" s="270"/>
      <c r="BH28" s="270"/>
      <c r="BI28" s="270"/>
      <c r="BJ28" s="270"/>
      <c r="BK28" s="270"/>
      <c r="BL28" s="270"/>
      <c r="BM28" s="270"/>
      <c r="BN28" s="270"/>
      <c r="BO28" s="270"/>
      <c r="BP28" s="271"/>
      <c r="BQ28" s="94"/>
      <c r="BR28" s="2"/>
      <c r="BS28" s="2"/>
      <c r="BT28" s="2"/>
      <c r="BU28" s="2"/>
      <c r="BV28" s="2"/>
      <c r="BW28" s="2"/>
      <c r="BX28" s="2"/>
      <c r="BY28" s="2"/>
      <c r="BZ28" s="2"/>
      <c r="CA28" s="2"/>
      <c r="CB28" s="2"/>
      <c r="CC28" s="2"/>
      <c r="CD28" s="2"/>
      <c r="CE28" s="2"/>
      <c r="CF28" s="2"/>
      <c r="CG28" s="2"/>
      <c r="CH28" s="2"/>
      <c r="CI28" s="2"/>
      <c r="CJ28" s="2"/>
      <c r="CK28" s="2"/>
      <c r="CL28" s="2"/>
      <c r="CM28" s="2"/>
      <c r="CN28" s="2"/>
      <c r="CV28" s="41" t="str">
        <f>IF(Players!$B34="", "", Players!$B34)</f>
        <v/>
      </c>
    </row>
    <row r="29" spans="1:100" x14ac:dyDescent="0.25">
      <c r="A29" s="90"/>
      <c r="B29" s="244"/>
      <c r="C29" s="245"/>
      <c r="D29" s="245"/>
      <c r="E29" s="245"/>
      <c r="F29" s="246"/>
      <c r="G29" s="250"/>
      <c r="H29" s="251"/>
      <c r="I29" s="251"/>
      <c r="J29" s="251"/>
      <c r="K29" s="251"/>
      <c r="L29" s="251"/>
      <c r="M29" s="251"/>
      <c r="N29" s="251"/>
      <c r="O29" s="251"/>
      <c r="P29" s="251"/>
      <c r="Q29" s="251"/>
      <c r="R29" s="251"/>
      <c r="S29" s="251"/>
      <c r="T29" s="251"/>
      <c r="U29" s="251"/>
      <c r="V29" s="252"/>
      <c r="W29" s="90"/>
      <c r="X29" s="2"/>
      <c r="Y29" s="244"/>
      <c r="Z29" s="245"/>
      <c r="AA29" s="245"/>
      <c r="AB29" s="245"/>
      <c r="AC29" s="246"/>
      <c r="AD29" s="250"/>
      <c r="AE29" s="251"/>
      <c r="AF29" s="251"/>
      <c r="AG29" s="251"/>
      <c r="AH29" s="251"/>
      <c r="AI29" s="251"/>
      <c r="AJ29" s="251"/>
      <c r="AK29" s="251"/>
      <c r="AL29" s="251"/>
      <c r="AM29" s="251"/>
      <c r="AN29" s="251"/>
      <c r="AO29" s="251"/>
      <c r="AP29" s="251"/>
      <c r="AQ29" s="251"/>
      <c r="AR29" s="251"/>
      <c r="AS29" s="252"/>
      <c r="AT29" s="2"/>
      <c r="AU29" s="94"/>
      <c r="AV29" s="244"/>
      <c r="AW29" s="245"/>
      <c r="AX29" s="245"/>
      <c r="AY29" s="245"/>
      <c r="AZ29" s="246"/>
      <c r="BA29" s="272"/>
      <c r="BB29" s="273"/>
      <c r="BC29" s="273"/>
      <c r="BD29" s="273"/>
      <c r="BE29" s="273"/>
      <c r="BF29" s="273"/>
      <c r="BG29" s="273"/>
      <c r="BH29" s="273"/>
      <c r="BI29" s="273"/>
      <c r="BJ29" s="273"/>
      <c r="BK29" s="273"/>
      <c r="BL29" s="273"/>
      <c r="BM29" s="273"/>
      <c r="BN29" s="273"/>
      <c r="BO29" s="273"/>
      <c r="BP29" s="274"/>
      <c r="BQ29" s="94"/>
      <c r="BR29" s="2"/>
      <c r="BS29" s="2"/>
      <c r="BT29" s="2"/>
      <c r="BU29" s="2"/>
      <c r="BV29" s="2"/>
      <c r="BW29" s="2"/>
      <c r="BX29" s="2"/>
      <c r="BY29" s="2"/>
      <c r="BZ29" s="2"/>
      <c r="CA29" s="2"/>
      <c r="CB29" s="2"/>
      <c r="CC29" s="2"/>
      <c r="CD29" s="2"/>
      <c r="CE29" s="2"/>
      <c r="CF29" s="2"/>
      <c r="CG29" s="2"/>
      <c r="CH29" s="2"/>
      <c r="CI29" s="2"/>
      <c r="CJ29" s="2"/>
      <c r="CK29" s="2"/>
      <c r="CL29" s="2"/>
      <c r="CM29" s="2"/>
      <c r="CN29" s="2"/>
      <c r="CV29" s="41" t="str">
        <f>IF(Players!$B35="", "", Players!$B35)</f>
        <v/>
      </c>
    </row>
    <row r="30" spans="1:100" x14ac:dyDescent="0.25">
      <c r="A30" s="90"/>
      <c r="B30" s="240" t="str">
        <f>IF('Intro &amp; Setup'!$AN$29="", "", 'Intro &amp; Setup'!$AN$29)</f>
        <v>Intuition</v>
      </c>
      <c r="C30" s="240"/>
      <c r="D30" s="240"/>
      <c r="E30" s="240"/>
      <c r="F30" s="240"/>
      <c r="G30" s="266" t="str">
        <f>IF(OR(B31="", $G$6=""), "", IFERROR(INDEX(Players!$F$11:$L$110, MATCH($G$6, Players!$B$11:$B$110, 0), MATCH(B31, Players!$F$9:$L$9, 0)), ""))</f>
        <v/>
      </c>
      <c r="H30" s="266"/>
      <c r="I30" s="266"/>
      <c r="J30" s="266"/>
      <c r="K30" s="266"/>
      <c r="L30" s="266"/>
      <c r="M30" s="266"/>
      <c r="N30" s="266"/>
      <c r="O30" s="266"/>
      <c r="P30" s="266"/>
      <c r="Q30" s="266"/>
      <c r="R30" s="266"/>
      <c r="S30" s="266"/>
      <c r="T30" s="266"/>
      <c r="U30" s="266"/>
      <c r="V30" s="266"/>
      <c r="W30" s="90"/>
      <c r="X30" s="2"/>
      <c r="Y30" s="267" t="str">
        <f>IF('Intro &amp; Setup'!$AN$29="", "", 'Intro &amp; Setup'!$AN$29)</f>
        <v>Intuition</v>
      </c>
      <c r="Z30" s="267"/>
      <c r="AA30" s="267"/>
      <c r="AB30" s="267"/>
      <c r="AC30" s="267"/>
      <c r="AD30" s="268"/>
      <c r="AE30" s="268"/>
      <c r="AF30" s="268"/>
      <c r="AG30" s="268"/>
      <c r="AH30" s="268"/>
      <c r="AI30" s="268"/>
      <c r="AJ30" s="268"/>
      <c r="AK30" s="268"/>
      <c r="AL30" s="268"/>
      <c r="AM30" s="268"/>
      <c r="AN30" s="268"/>
      <c r="AO30" s="268"/>
      <c r="AP30" s="268"/>
      <c r="AQ30" s="268"/>
      <c r="AR30" s="268"/>
      <c r="AS30" s="268"/>
      <c r="AT30" s="2"/>
      <c r="AU30" s="94"/>
      <c r="AV30" s="275" t="str">
        <f>IF('Intro &amp; Setup'!$AN$29="", "", 'Intro &amp; Setup'!$AN$29)</f>
        <v>Intuition</v>
      </c>
      <c r="AW30" s="275"/>
      <c r="AX30" s="275"/>
      <c r="AY30" s="275"/>
      <c r="AZ30" s="275"/>
      <c r="BA30" s="276" t="str">
        <f>IF(BA31&gt;0, "Good Enough", IF(BA31&lt;0, "Not Good Enough", IF(BA31=0, "Exact Match")))</f>
        <v>Good Enough</v>
      </c>
      <c r="BB30" s="276"/>
      <c r="BC30" s="276"/>
      <c r="BD30" s="276"/>
      <c r="BE30" s="276"/>
      <c r="BF30" s="276"/>
      <c r="BG30" s="276"/>
      <c r="BH30" s="276"/>
      <c r="BI30" s="276"/>
      <c r="BJ30" s="276"/>
      <c r="BK30" s="276"/>
      <c r="BL30" s="276"/>
      <c r="BM30" s="276"/>
      <c r="BN30" s="276"/>
      <c r="BO30" s="276"/>
      <c r="BP30" s="276"/>
      <c r="BQ30" s="94"/>
      <c r="BR30" s="2"/>
      <c r="BS30" s="2"/>
      <c r="BT30" s="2"/>
      <c r="BU30" s="2"/>
      <c r="BV30" s="2"/>
      <c r="BW30" s="2"/>
      <c r="BX30" s="2"/>
      <c r="BY30" s="2"/>
      <c r="BZ30" s="2"/>
      <c r="CA30" s="2"/>
      <c r="CB30" s="2"/>
      <c r="CC30" s="2"/>
      <c r="CD30" s="2"/>
      <c r="CE30" s="2"/>
      <c r="CF30" s="2"/>
      <c r="CG30" s="2"/>
      <c r="CH30" s="2"/>
      <c r="CI30" s="2"/>
      <c r="CJ30" s="2"/>
      <c r="CK30" s="2"/>
      <c r="CL30" s="2"/>
      <c r="CM30" s="2"/>
      <c r="CN30" s="2"/>
      <c r="CV30" s="41" t="str">
        <f>IF(Players!$B36="", "", Players!$B36)</f>
        <v/>
      </c>
    </row>
    <row r="31" spans="1:100" x14ac:dyDescent="0.25">
      <c r="A31" s="90"/>
      <c r="B31" s="241" t="str">
        <f>IF('Intro &amp; Setup'!$AK$29="", "", 'Intro &amp; Setup'!$AK$29)</f>
        <v>INT</v>
      </c>
      <c r="C31" s="242"/>
      <c r="D31" s="242"/>
      <c r="E31" s="242"/>
      <c r="F31" s="243"/>
      <c r="G31" s="247" t="str">
        <f>IF(OR(B31="", $G$6=""), "", IFERROR(INDEX(Players!$AL$11:$AR$110, MATCH($G$6, Players!$B$11:$B$110, 0), MATCH(B31, Players!$F$9:$L$9, 0)), ""))</f>
        <v/>
      </c>
      <c r="H31" s="248"/>
      <c r="I31" s="248"/>
      <c r="J31" s="248"/>
      <c r="K31" s="248"/>
      <c r="L31" s="248"/>
      <c r="M31" s="248"/>
      <c r="N31" s="248"/>
      <c r="O31" s="248"/>
      <c r="P31" s="248"/>
      <c r="Q31" s="248"/>
      <c r="R31" s="248"/>
      <c r="S31" s="248"/>
      <c r="T31" s="248"/>
      <c r="U31" s="248"/>
      <c r="V31" s="249"/>
      <c r="W31" s="90"/>
      <c r="X31" s="2"/>
      <c r="Y31" s="241" t="str">
        <f>IF('Intro &amp; Setup'!$AK$29="", "", 'Intro &amp; Setup'!$AK$29)</f>
        <v>INT</v>
      </c>
      <c r="Z31" s="242"/>
      <c r="AA31" s="242"/>
      <c r="AB31" s="242"/>
      <c r="AC31" s="243"/>
      <c r="AD31" s="247" t="str">
        <f>IF(OR(Y31="", $G$6=""), "", IFERROR(INDEX(Players!$AT$11:$AZ$110, MATCH($G$6, Players!$B$11:$B$110, 0), MATCH(Y31, Players!$F$9:$L$9, 0)), ""))</f>
        <v/>
      </c>
      <c r="AE31" s="248"/>
      <c r="AF31" s="248"/>
      <c r="AG31" s="248"/>
      <c r="AH31" s="248"/>
      <c r="AI31" s="248"/>
      <c r="AJ31" s="248"/>
      <c r="AK31" s="248"/>
      <c r="AL31" s="248"/>
      <c r="AM31" s="248"/>
      <c r="AN31" s="248"/>
      <c r="AO31" s="248"/>
      <c r="AP31" s="248"/>
      <c r="AQ31" s="248"/>
      <c r="AR31" s="248"/>
      <c r="AS31" s="249"/>
      <c r="AT31" s="2"/>
      <c r="AU31" s="94"/>
      <c r="AV31" s="241" t="str">
        <f>IF('Intro &amp; Setup'!$AK$29="", "", 'Intro &amp; Setup'!$AK$29)</f>
        <v>INT</v>
      </c>
      <c r="AW31" s="242"/>
      <c r="AX31" s="242"/>
      <c r="AY31" s="242"/>
      <c r="AZ31" s="243"/>
      <c r="BA31" s="269" t="str">
        <f>IFERROR($G31-$AD31, "")</f>
        <v/>
      </c>
      <c r="BB31" s="270"/>
      <c r="BC31" s="270"/>
      <c r="BD31" s="270"/>
      <c r="BE31" s="270"/>
      <c r="BF31" s="270"/>
      <c r="BG31" s="270"/>
      <c r="BH31" s="270"/>
      <c r="BI31" s="270"/>
      <c r="BJ31" s="270"/>
      <c r="BK31" s="270"/>
      <c r="BL31" s="270"/>
      <c r="BM31" s="270"/>
      <c r="BN31" s="270"/>
      <c r="BO31" s="270"/>
      <c r="BP31" s="271"/>
      <c r="BQ31" s="94"/>
      <c r="BR31" s="2"/>
      <c r="BS31" s="2"/>
      <c r="BT31" s="2"/>
      <c r="BU31" s="2"/>
      <c r="BV31" s="2"/>
      <c r="BW31" s="2"/>
      <c r="BX31" s="2"/>
      <c r="BY31" s="2"/>
      <c r="BZ31" s="2"/>
      <c r="CA31" s="2"/>
      <c r="CB31" s="2"/>
      <c r="CC31" s="2"/>
      <c r="CD31" s="2"/>
      <c r="CE31" s="2"/>
      <c r="CF31" s="2"/>
      <c r="CG31" s="2"/>
      <c r="CH31" s="2"/>
      <c r="CI31" s="2"/>
      <c r="CJ31" s="2"/>
      <c r="CK31" s="2"/>
      <c r="CL31" s="2"/>
      <c r="CM31" s="2"/>
      <c r="CN31" s="2"/>
      <c r="CV31" s="41" t="str">
        <f>IF(Players!$B37="", "", Players!$B37)</f>
        <v/>
      </c>
    </row>
    <row r="32" spans="1:100" x14ac:dyDescent="0.25">
      <c r="A32" s="90"/>
      <c r="B32" s="244"/>
      <c r="C32" s="245"/>
      <c r="D32" s="245"/>
      <c r="E32" s="245"/>
      <c r="F32" s="246"/>
      <c r="G32" s="250"/>
      <c r="H32" s="251"/>
      <c r="I32" s="251"/>
      <c r="J32" s="251"/>
      <c r="K32" s="251"/>
      <c r="L32" s="251"/>
      <c r="M32" s="251"/>
      <c r="N32" s="251"/>
      <c r="O32" s="251"/>
      <c r="P32" s="251"/>
      <c r="Q32" s="251"/>
      <c r="R32" s="251"/>
      <c r="S32" s="251"/>
      <c r="T32" s="251"/>
      <c r="U32" s="251"/>
      <c r="V32" s="252"/>
      <c r="W32" s="90"/>
      <c r="X32" s="2"/>
      <c r="Y32" s="244"/>
      <c r="Z32" s="245"/>
      <c r="AA32" s="245"/>
      <c r="AB32" s="245"/>
      <c r="AC32" s="246"/>
      <c r="AD32" s="250"/>
      <c r="AE32" s="251"/>
      <c r="AF32" s="251"/>
      <c r="AG32" s="251"/>
      <c r="AH32" s="251"/>
      <c r="AI32" s="251"/>
      <c r="AJ32" s="251"/>
      <c r="AK32" s="251"/>
      <c r="AL32" s="251"/>
      <c r="AM32" s="251"/>
      <c r="AN32" s="251"/>
      <c r="AO32" s="251"/>
      <c r="AP32" s="251"/>
      <c r="AQ32" s="251"/>
      <c r="AR32" s="251"/>
      <c r="AS32" s="252"/>
      <c r="AT32" s="2"/>
      <c r="AU32" s="94"/>
      <c r="AV32" s="244"/>
      <c r="AW32" s="245"/>
      <c r="AX32" s="245"/>
      <c r="AY32" s="245"/>
      <c r="AZ32" s="246"/>
      <c r="BA32" s="272"/>
      <c r="BB32" s="273"/>
      <c r="BC32" s="273"/>
      <c r="BD32" s="273"/>
      <c r="BE32" s="273"/>
      <c r="BF32" s="273"/>
      <c r="BG32" s="273"/>
      <c r="BH32" s="273"/>
      <c r="BI32" s="273"/>
      <c r="BJ32" s="273"/>
      <c r="BK32" s="273"/>
      <c r="BL32" s="273"/>
      <c r="BM32" s="273"/>
      <c r="BN32" s="273"/>
      <c r="BO32" s="273"/>
      <c r="BP32" s="274"/>
      <c r="BQ32" s="94"/>
      <c r="BR32" s="2"/>
      <c r="BS32" s="2"/>
      <c r="BT32" s="2"/>
      <c r="BU32" s="2"/>
      <c r="BV32" s="2"/>
      <c r="BW32" s="2"/>
      <c r="BX32" s="2"/>
      <c r="BY32" s="2"/>
      <c r="BZ32" s="2"/>
      <c r="CA32" s="2"/>
      <c r="CB32" s="2"/>
      <c r="CC32" s="2"/>
      <c r="CD32" s="2"/>
      <c r="CE32" s="2"/>
      <c r="CF32" s="2"/>
      <c r="CG32" s="2"/>
      <c r="CH32" s="2"/>
      <c r="CI32" s="2"/>
      <c r="CJ32" s="2"/>
      <c r="CK32" s="2"/>
      <c r="CL32" s="2"/>
      <c r="CM32" s="2"/>
      <c r="CN32" s="2"/>
      <c r="CV32" s="41" t="str">
        <f>IF(Players!$B38="", "", Players!$B38)</f>
        <v/>
      </c>
    </row>
    <row r="33" spans="1:100"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2"/>
      <c r="Y33" s="2"/>
      <c r="Z33" s="2"/>
      <c r="AA33" s="2"/>
      <c r="AB33" s="2"/>
      <c r="AC33" s="2"/>
      <c r="AD33" s="2"/>
      <c r="AE33" s="2"/>
      <c r="AF33" s="2"/>
      <c r="AG33" s="2"/>
      <c r="AH33" s="2"/>
      <c r="AI33" s="2"/>
      <c r="AJ33" s="2"/>
      <c r="AK33" s="2"/>
      <c r="AL33" s="2"/>
      <c r="AM33" s="2"/>
      <c r="AN33" s="2"/>
      <c r="AO33" s="2"/>
      <c r="AP33" s="2"/>
      <c r="AQ33" s="2"/>
      <c r="AR33" s="2"/>
      <c r="AS33" s="2"/>
      <c r="AT33" s="2"/>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2"/>
      <c r="BS33" s="2"/>
      <c r="BT33" s="2"/>
      <c r="BU33" s="2"/>
      <c r="BV33" s="2"/>
      <c r="BW33" s="2"/>
      <c r="BX33" s="2"/>
      <c r="BY33" s="2"/>
      <c r="BZ33" s="2"/>
      <c r="CA33" s="2"/>
      <c r="CB33" s="2"/>
      <c r="CC33" s="2"/>
      <c r="CD33" s="2"/>
      <c r="CE33" s="2"/>
      <c r="CF33" s="2"/>
      <c r="CG33" s="2"/>
      <c r="CH33" s="2"/>
      <c r="CI33" s="2"/>
      <c r="CJ33" s="2"/>
      <c r="CK33" s="2"/>
      <c r="CL33" s="2"/>
      <c r="CM33" s="2"/>
      <c r="CN33" s="2"/>
      <c r="CV33" s="41" t="str">
        <f>IF(Players!$B39="", "", Players!$B39)</f>
        <v/>
      </c>
    </row>
    <row r="34" spans="1:100" hidden="1" x14ac:dyDescent="0.25">
      <c r="CV34" s="41" t="str">
        <f>IF(Players!$B40="", "", Players!$B40)</f>
        <v/>
      </c>
    </row>
    <row r="35" spans="1:100" hidden="1" x14ac:dyDescent="0.25">
      <c r="CV35" s="41" t="str">
        <f>IF(Players!$B41="", "", Players!$B41)</f>
        <v/>
      </c>
    </row>
    <row r="36" spans="1:100" hidden="1" x14ac:dyDescent="0.25">
      <c r="CV36" s="41" t="str">
        <f>IF(Players!$B42="", "", Players!$B42)</f>
        <v/>
      </c>
    </row>
    <row r="37" spans="1:100" hidden="1" x14ac:dyDescent="0.25">
      <c r="CV37" s="41" t="str">
        <f>IF(Players!$B43="", "", Players!$B43)</f>
        <v/>
      </c>
    </row>
    <row r="38" spans="1:100" hidden="1" x14ac:dyDescent="0.25">
      <c r="CV38" s="41" t="str">
        <f>IF(Players!$B44="", "", Players!$B44)</f>
        <v/>
      </c>
    </row>
    <row r="39" spans="1:100" hidden="1" x14ac:dyDescent="0.25">
      <c r="CV39" s="41" t="str">
        <f>IF(Players!$B45="", "", Players!$B45)</f>
        <v/>
      </c>
    </row>
    <row r="40" spans="1:100" hidden="1" x14ac:dyDescent="0.25">
      <c r="CV40" s="41" t="str">
        <f>IF(Players!$B46="", "", Players!$B46)</f>
        <v/>
      </c>
    </row>
    <row r="41" spans="1:100" hidden="1" x14ac:dyDescent="0.25">
      <c r="CV41" s="41" t="str">
        <f>IF(Players!$B47="", "", Players!$B47)</f>
        <v/>
      </c>
    </row>
    <row r="42" spans="1:100" hidden="1" x14ac:dyDescent="0.25">
      <c r="CV42" s="41" t="str">
        <f>IF(Players!$B48="", "", Players!$B48)</f>
        <v/>
      </c>
    </row>
    <row r="43" spans="1:100" hidden="1" x14ac:dyDescent="0.25">
      <c r="CV43" s="41" t="str">
        <f>IF(Players!$B49="", "", Players!$B49)</f>
        <v/>
      </c>
    </row>
    <row r="44" spans="1:100" hidden="1" x14ac:dyDescent="0.25">
      <c r="CV44" s="41" t="str">
        <f>IF(Players!$B50="", "", Players!$B50)</f>
        <v/>
      </c>
    </row>
    <row r="45" spans="1:100" hidden="1" x14ac:dyDescent="0.25">
      <c r="CV45" s="41" t="str">
        <f>IF(Players!$B51="", "", Players!$B51)</f>
        <v/>
      </c>
    </row>
    <row r="46" spans="1:100" hidden="1" x14ac:dyDescent="0.25">
      <c r="CV46" s="41" t="str">
        <f>IF(Players!$B52="", "", Players!$B52)</f>
        <v/>
      </c>
    </row>
    <row r="47" spans="1:100" hidden="1" x14ac:dyDescent="0.25">
      <c r="CV47" s="41" t="str">
        <f>IF(Players!$B53="", "", Players!$B53)</f>
        <v/>
      </c>
    </row>
    <row r="48" spans="1:100" hidden="1" x14ac:dyDescent="0.25">
      <c r="CV48" s="41" t="str">
        <f>IF(Players!$B54="", "", Players!$B54)</f>
        <v/>
      </c>
    </row>
    <row r="49" spans="100:100" hidden="1" x14ac:dyDescent="0.25">
      <c r="CV49" s="41" t="str">
        <f>IF(Players!$B55="", "", Players!$B55)</f>
        <v/>
      </c>
    </row>
    <row r="50" spans="100:100" hidden="1" x14ac:dyDescent="0.25">
      <c r="CV50" s="41" t="str">
        <f>IF(Players!$B56="", "", Players!$B56)</f>
        <v/>
      </c>
    </row>
    <row r="51" spans="100:100" hidden="1" x14ac:dyDescent="0.25">
      <c r="CV51" s="41" t="str">
        <f>IF(Players!$B57="", "", Players!$B57)</f>
        <v/>
      </c>
    </row>
    <row r="52" spans="100:100" hidden="1" x14ac:dyDescent="0.25">
      <c r="CV52" s="41" t="str">
        <f>IF(Players!$B58="", "", Players!$B58)</f>
        <v/>
      </c>
    </row>
    <row r="53" spans="100:100" hidden="1" x14ac:dyDescent="0.25">
      <c r="CV53" s="41" t="str">
        <f>IF(Players!$B59="", "", Players!$B59)</f>
        <v/>
      </c>
    </row>
    <row r="54" spans="100:100" hidden="1" x14ac:dyDescent="0.25">
      <c r="CV54" s="41" t="str">
        <f>IF(Players!$B60="", "", Players!$B60)</f>
        <v/>
      </c>
    </row>
    <row r="55" spans="100:100" hidden="1" x14ac:dyDescent="0.25">
      <c r="CV55" s="41" t="str">
        <f>IF(Players!$B61="", "", Players!$B61)</f>
        <v/>
      </c>
    </row>
    <row r="56" spans="100:100" hidden="1" x14ac:dyDescent="0.25">
      <c r="CV56" s="41" t="str">
        <f>IF(Players!$B62="", "", Players!$B62)</f>
        <v/>
      </c>
    </row>
    <row r="57" spans="100:100" hidden="1" x14ac:dyDescent="0.25">
      <c r="CV57" s="41" t="str">
        <f>IF(Players!$B63="", "", Players!$B63)</f>
        <v/>
      </c>
    </row>
    <row r="58" spans="100:100" hidden="1" x14ac:dyDescent="0.25">
      <c r="CV58" s="41" t="str">
        <f>IF(Players!$B64="", "", Players!$B64)</f>
        <v/>
      </c>
    </row>
    <row r="59" spans="100:100" hidden="1" x14ac:dyDescent="0.25">
      <c r="CV59" s="41" t="str">
        <f>IF(Players!$B65="", "", Players!$B65)</f>
        <v/>
      </c>
    </row>
    <row r="60" spans="100:100" hidden="1" x14ac:dyDescent="0.25">
      <c r="CV60" s="41" t="str">
        <f>IF(Players!$B66="", "", Players!$B66)</f>
        <v/>
      </c>
    </row>
    <row r="61" spans="100:100" hidden="1" x14ac:dyDescent="0.25">
      <c r="CV61" s="41" t="str">
        <f>IF(Players!$B67="", "", Players!$B67)</f>
        <v/>
      </c>
    </row>
    <row r="62" spans="100:100" hidden="1" x14ac:dyDescent="0.25">
      <c r="CV62" s="41" t="str">
        <f>IF(Players!$B68="", "", Players!$B68)</f>
        <v/>
      </c>
    </row>
    <row r="63" spans="100:100" hidden="1" x14ac:dyDescent="0.25">
      <c r="CV63" s="41" t="str">
        <f>IF(Players!$B69="", "", Players!$B69)</f>
        <v/>
      </c>
    </row>
    <row r="64" spans="100:100" hidden="1" x14ac:dyDescent="0.25">
      <c r="CV64" s="41" t="str">
        <f>IF(Players!$B70="", "", Players!$B70)</f>
        <v/>
      </c>
    </row>
    <row r="65" spans="100:100" hidden="1" x14ac:dyDescent="0.25">
      <c r="CV65" s="41" t="str">
        <f>IF(Players!$B71="", "", Players!$B71)</f>
        <v/>
      </c>
    </row>
    <row r="66" spans="100:100" hidden="1" x14ac:dyDescent="0.25">
      <c r="CV66" s="41" t="str">
        <f>IF(Players!$B72="", "", Players!$B72)</f>
        <v/>
      </c>
    </row>
    <row r="67" spans="100:100" hidden="1" x14ac:dyDescent="0.25">
      <c r="CV67" s="41" t="str">
        <f>IF(Players!$B73="", "", Players!$B73)</f>
        <v/>
      </c>
    </row>
    <row r="68" spans="100:100" hidden="1" x14ac:dyDescent="0.25">
      <c r="CV68" s="41" t="str">
        <f>IF(Players!$B74="", "", Players!$B74)</f>
        <v/>
      </c>
    </row>
    <row r="69" spans="100:100" hidden="1" x14ac:dyDescent="0.25">
      <c r="CV69" s="41" t="str">
        <f>IF(Players!$B75="", "", Players!$B75)</f>
        <v/>
      </c>
    </row>
    <row r="70" spans="100:100" hidden="1" x14ac:dyDescent="0.25">
      <c r="CV70" s="41" t="str">
        <f>IF(Players!$B76="", "", Players!$B76)</f>
        <v/>
      </c>
    </row>
    <row r="71" spans="100:100" hidden="1" x14ac:dyDescent="0.25">
      <c r="CV71" s="41" t="str">
        <f>IF(Players!$B77="", "", Players!$B77)</f>
        <v/>
      </c>
    </row>
    <row r="72" spans="100:100" hidden="1" x14ac:dyDescent="0.25">
      <c r="CV72" s="41" t="str">
        <f>IF(Players!$B78="", "", Players!$B78)</f>
        <v/>
      </c>
    </row>
    <row r="73" spans="100:100" hidden="1" x14ac:dyDescent="0.25">
      <c r="CV73" s="41" t="str">
        <f>IF(Players!$B79="", "", Players!$B79)</f>
        <v/>
      </c>
    </row>
    <row r="74" spans="100:100" hidden="1" x14ac:dyDescent="0.25">
      <c r="CV74" s="41" t="str">
        <f>IF(Players!$B80="", "", Players!$B80)</f>
        <v/>
      </c>
    </row>
    <row r="75" spans="100:100" hidden="1" x14ac:dyDescent="0.25">
      <c r="CV75" s="41" t="str">
        <f>IF(Players!$B81="", "", Players!$B81)</f>
        <v/>
      </c>
    </row>
    <row r="76" spans="100:100" hidden="1" x14ac:dyDescent="0.25">
      <c r="CV76" s="41" t="str">
        <f>IF(Players!$B82="", "", Players!$B82)</f>
        <v/>
      </c>
    </row>
    <row r="77" spans="100:100" hidden="1" x14ac:dyDescent="0.25">
      <c r="CV77" s="41" t="str">
        <f>IF(Players!$B83="", "", Players!$B83)</f>
        <v/>
      </c>
    </row>
    <row r="78" spans="100:100" hidden="1" x14ac:dyDescent="0.25">
      <c r="CV78" s="41" t="str">
        <f>IF(Players!$B84="", "", Players!$B84)</f>
        <v/>
      </c>
    </row>
    <row r="79" spans="100:100" hidden="1" x14ac:dyDescent="0.25">
      <c r="CV79" s="41" t="str">
        <f>IF(Players!$B85="", "", Players!$B85)</f>
        <v/>
      </c>
    </row>
    <row r="80" spans="100:100" hidden="1" x14ac:dyDescent="0.25">
      <c r="CV80" s="41" t="str">
        <f>IF(Players!$B86="", "", Players!$B86)</f>
        <v/>
      </c>
    </row>
    <row r="81" spans="100:100" hidden="1" x14ac:dyDescent="0.25">
      <c r="CV81" s="41" t="str">
        <f>IF(Players!$B87="", "", Players!$B87)</f>
        <v/>
      </c>
    </row>
    <row r="82" spans="100:100" hidden="1" x14ac:dyDescent="0.25">
      <c r="CV82" s="41" t="str">
        <f>IF(Players!$B88="", "", Players!$B88)</f>
        <v/>
      </c>
    </row>
    <row r="83" spans="100:100" hidden="1" x14ac:dyDescent="0.25">
      <c r="CV83" s="41" t="str">
        <f>IF(Players!$B89="", "", Players!$B89)</f>
        <v/>
      </c>
    </row>
    <row r="84" spans="100:100" hidden="1" x14ac:dyDescent="0.25">
      <c r="CV84" s="41" t="str">
        <f>IF(Players!$B90="", "", Players!$B90)</f>
        <v/>
      </c>
    </row>
    <row r="85" spans="100:100" hidden="1" x14ac:dyDescent="0.25">
      <c r="CV85" s="41" t="str">
        <f>IF(Players!$B91="", "", Players!$B91)</f>
        <v/>
      </c>
    </row>
    <row r="86" spans="100:100" hidden="1" x14ac:dyDescent="0.25">
      <c r="CV86" s="41" t="str">
        <f>IF(Players!$B92="", "", Players!$B92)</f>
        <v/>
      </c>
    </row>
    <row r="87" spans="100:100" hidden="1" x14ac:dyDescent="0.25">
      <c r="CV87" s="41" t="str">
        <f>IF(Players!$B93="", "", Players!$B93)</f>
        <v/>
      </c>
    </row>
    <row r="88" spans="100:100" hidden="1" x14ac:dyDescent="0.25">
      <c r="CV88" s="41" t="str">
        <f>IF(Players!$B94="", "", Players!$B94)</f>
        <v/>
      </c>
    </row>
    <row r="89" spans="100:100" hidden="1" x14ac:dyDescent="0.25">
      <c r="CV89" s="41" t="str">
        <f>IF(Players!$B95="", "", Players!$B95)</f>
        <v/>
      </c>
    </row>
    <row r="90" spans="100:100" hidden="1" x14ac:dyDescent="0.25">
      <c r="CV90" s="41" t="str">
        <f>IF(Players!$B96="", "", Players!$B96)</f>
        <v/>
      </c>
    </row>
    <row r="91" spans="100:100" hidden="1" x14ac:dyDescent="0.25">
      <c r="CV91" s="41" t="str">
        <f>IF(Players!$B97="", "", Players!$B97)</f>
        <v/>
      </c>
    </row>
    <row r="92" spans="100:100" hidden="1" x14ac:dyDescent="0.25">
      <c r="CV92" s="41" t="str">
        <f>IF(Players!$B98="", "", Players!$B98)</f>
        <v/>
      </c>
    </row>
    <row r="93" spans="100:100" hidden="1" x14ac:dyDescent="0.25">
      <c r="CV93" s="41" t="str">
        <f>IF(Players!$B99="", "", Players!$B99)</f>
        <v/>
      </c>
    </row>
    <row r="94" spans="100:100" hidden="1" x14ac:dyDescent="0.25">
      <c r="CV94" s="41" t="str">
        <f>IF(Players!$B100="", "", Players!$B100)</f>
        <v/>
      </c>
    </row>
    <row r="95" spans="100:100" hidden="1" x14ac:dyDescent="0.25">
      <c r="CV95" s="41" t="str">
        <f>IF(Players!$B101="", "", Players!$B101)</f>
        <v/>
      </c>
    </row>
    <row r="96" spans="100:100" hidden="1" x14ac:dyDescent="0.25">
      <c r="CV96" s="41" t="str">
        <f>IF(Players!$B102="", "", Players!$B102)</f>
        <v/>
      </c>
    </row>
    <row r="97" spans="100:100" hidden="1" x14ac:dyDescent="0.25">
      <c r="CV97" s="41" t="str">
        <f>IF(Players!$B103="", "", Players!$B103)</f>
        <v/>
      </c>
    </row>
    <row r="98" spans="100:100" hidden="1" x14ac:dyDescent="0.25">
      <c r="CV98" s="41" t="str">
        <f>IF(Players!$B104="", "", Players!$B104)</f>
        <v/>
      </c>
    </row>
    <row r="99" spans="100:100" hidden="1" x14ac:dyDescent="0.25">
      <c r="CV99" s="41" t="str">
        <f>IF(Players!$B105="", "", Players!$B105)</f>
        <v/>
      </c>
    </row>
    <row r="100" spans="100:100" hidden="1" x14ac:dyDescent="0.25">
      <c r="CV100" s="41" t="str">
        <f>IF(Players!$B106="", "", Players!$B106)</f>
        <v/>
      </c>
    </row>
    <row r="101" spans="100:100" hidden="1" x14ac:dyDescent="0.25">
      <c r="CV101" s="41" t="str">
        <f>IF(Players!$B107="", "", Players!$B107)</f>
        <v/>
      </c>
    </row>
    <row r="102" spans="100:100" hidden="1" x14ac:dyDescent="0.25">
      <c r="CV102" s="41" t="str">
        <f>IF(Players!$B108="", "", Players!$B108)</f>
        <v/>
      </c>
    </row>
    <row r="103" spans="100:100" hidden="1" x14ac:dyDescent="0.25">
      <c r="CV103" s="41" t="str">
        <f>IF(Players!$B109="", "", Players!$B109)</f>
        <v/>
      </c>
    </row>
    <row r="104" spans="100:100" hidden="1" x14ac:dyDescent="0.25">
      <c r="CV104" s="42" t="str">
        <f>IF(Players!$B110="", "", Players!$B110)</f>
        <v/>
      </c>
    </row>
  </sheetData>
  <sheetProtection algorithmName="SHA-512" hashValue="HFtqfYfDaMtcb1YHzgWIig1ukTYNrNU3HiBUtAHepD3iSj7d6d4cmyHeFBcNdHEOz1KOZpA5iwlbKuERI44G+Q==" saltValue="5aLLWYPAJdPpRPM04RAP2g==" spinCount="100000" sheet="1" objects="1" scenarios="1"/>
  <mergeCells count="110">
    <mergeCell ref="AV30:AZ30"/>
    <mergeCell ref="BA30:BP30"/>
    <mergeCell ref="AV10:BP10"/>
    <mergeCell ref="AV12:AZ12"/>
    <mergeCell ref="BA12:BP12"/>
    <mergeCell ref="AV13:AZ14"/>
    <mergeCell ref="BA13:BP14"/>
    <mergeCell ref="AV15:AZ15"/>
    <mergeCell ref="BA15:BP15"/>
    <mergeCell ref="AV31:AZ32"/>
    <mergeCell ref="BA31:BP32"/>
    <mergeCell ref="Y2:AS2"/>
    <mergeCell ref="AV2:BP2"/>
    <mergeCell ref="AV4:BC5"/>
    <mergeCell ref="AV7:BC8"/>
    <mergeCell ref="AV25:AZ26"/>
    <mergeCell ref="BA25:BP26"/>
    <mergeCell ref="AV27:AZ27"/>
    <mergeCell ref="BA27:BP27"/>
    <mergeCell ref="AV28:AZ29"/>
    <mergeCell ref="BA28:BP29"/>
    <mergeCell ref="AV21:AZ21"/>
    <mergeCell ref="BA21:BP21"/>
    <mergeCell ref="AV22:AZ23"/>
    <mergeCell ref="BA22:BP23"/>
    <mergeCell ref="AV24:AZ24"/>
    <mergeCell ref="BA24:BP24"/>
    <mergeCell ref="AV16:AZ17"/>
    <mergeCell ref="BA16:BP17"/>
    <mergeCell ref="AV18:AZ18"/>
    <mergeCell ref="BA18:BP18"/>
    <mergeCell ref="AV19:AZ20"/>
    <mergeCell ref="BA19:BP20"/>
    <mergeCell ref="Y31:AC32"/>
    <mergeCell ref="AD31:AS32"/>
    <mergeCell ref="Y4:AF5"/>
    <mergeCell ref="AG4:AS5"/>
    <mergeCell ref="Y7:AF8"/>
    <mergeCell ref="AG7:AS8"/>
    <mergeCell ref="Y27:AC27"/>
    <mergeCell ref="AD27:AS27"/>
    <mergeCell ref="Y28:AC29"/>
    <mergeCell ref="AD28:AS29"/>
    <mergeCell ref="Y30:AC30"/>
    <mergeCell ref="AD30:AS30"/>
    <mergeCell ref="Y22:AC23"/>
    <mergeCell ref="AD22:AS23"/>
    <mergeCell ref="Y24:AC24"/>
    <mergeCell ref="AD24:AS24"/>
    <mergeCell ref="Y25:AC26"/>
    <mergeCell ref="AD25:AS26"/>
    <mergeCell ref="Y18:AC18"/>
    <mergeCell ref="AD18:AS18"/>
    <mergeCell ref="Y19:AC20"/>
    <mergeCell ref="AD19:AS20"/>
    <mergeCell ref="Y21:AC21"/>
    <mergeCell ref="AD21:AS21"/>
    <mergeCell ref="G30:V30"/>
    <mergeCell ref="Y10:AS10"/>
    <mergeCell ref="Y12:AC12"/>
    <mergeCell ref="AD12:AS12"/>
    <mergeCell ref="Y13:AC14"/>
    <mergeCell ref="AD13:AS14"/>
    <mergeCell ref="Y15:AC15"/>
    <mergeCell ref="AD15:AS15"/>
    <mergeCell ref="Y16:AC17"/>
    <mergeCell ref="AD16:AS17"/>
    <mergeCell ref="B30:F30"/>
    <mergeCell ref="B31:F32"/>
    <mergeCell ref="G31:V32"/>
    <mergeCell ref="B10:V10"/>
    <mergeCell ref="G12:V12"/>
    <mergeCell ref="G15:V15"/>
    <mergeCell ref="G18:V18"/>
    <mergeCell ref="G21:V21"/>
    <mergeCell ref="G24:V24"/>
    <mergeCell ref="G27:V27"/>
    <mergeCell ref="B24:F24"/>
    <mergeCell ref="B25:F26"/>
    <mergeCell ref="G25:V26"/>
    <mergeCell ref="B27:F27"/>
    <mergeCell ref="B28:F29"/>
    <mergeCell ref="G28:V29"/>
    <mergeCell ref="B18:F18"/>
    <mergeCell ref="B19:F20"/>
    <mergeCell ref="G19:V20"/>
    <mergeCell ref="B21:F21"/>
    <mergeCell ref="B22:F23"/>
    <mergeCell ref="G22:V23"/>
    <mergeCell ref="B13:F14"/>
    <mergeCell ref="G13:V14"/>
    <mergeCell ref="B12:F12"/>
    <mergeCell ref="B15:F15"/>
    <mergeCell ref="B16:F17"/>
    <mergeCell ref="G16:V17"/>
    <mergeCell ref="B2:V3"/>
    <mergeCell ref="B4:V4"/>
    <mergeCell ref="G6:V6"/>
    <mergeCell ref="BS7:CM7"/>
    <mergeCell ref="BS8:CM8"/>
    <mergeCell ref="B6:F6"/>
    <mergeCell ref="B8:F8"/>
    <mergeCell ref="G8:V8"/>
    <mergeCell ref="BS2:CM5"/>
    <mergeCell ref="BD4:BG5"/>
    <mergeCell ref="BD7:BG8"/>
    <mergeCell ref="BH4:BN5"/>
    <mergeCell ref="BH7:BN8"/>
    <mergeCell ref="BO4:BP5"/>
    <mergeCell ref="BO7:BP8"/>
  </mergeCells>
  <conditionalFormatting sqref="G13:V14 G16:V17 G19:V20 G22:V23 G25:V26 G28:V29 G31:V32">
    <cfRule type="dataBar" priority="11">
      <dataBar>
        <cfvo type="num" val="0"/>
        <cfvo type="num" val="1"/>
        <color rgb="FF0070C0"/>
      </dataBar>
      <extLst>
        <ext xmlns:x14="http://schemas.microsoft.com/office/spreadsheetml/2009/9/main" uri="{B025F937-C7B1-47D3-B67F-A62EFF666E3E}">
          <x14:id>{EDDBB3B3-993F-4646-9FC9-99DB2BEE18B3}</x14:id>
        </ext>
      </extLst>
    </cfRule>
  </conditionalFormatting>
  <conditionalFormatting sqref="AD13:AS14 AD16:AS17 AD19:AS20 AD22:AS23 AD25:AS26 AD28:AS29 AD31:AS32">
    <cfRule type="dataBar" priority="10">
      <dataBar>
        <cfvo type="num" val="0"/>
        <cfvo type="num" val="1"/>
        <color rgb="FF0070C0"/>
      </dataBar>
      <extLst>
        <ext xmlns:x14="http://schemas.microsoft.com/office/spreadsheetml/2009/9/main" uri="{B025F937-C7B1-47D3-B67F-A62EFF666E3E}">
          <x14:id>{96B4F8D2-D042-4615-800F-A8C7C5CE40FA}</x14:id>
        </ext>
      </extLst>
    </cfRule>
  </conditionalFormatting>
  <conditionalFormatting sqref="BA13:BP14 BA16:BP17 BA19:BP20 BA22:BP23 BA25:BP26 BA28:BP29 BA31:BP32">
    <cfRule type="expression" dxfId="7" priority="6">
      <formula>BA13&lt;0</formula>
    </cfRule>
    <cfRule type="expression" dxfId="6" priority="7">
      <formula>BA13=0</formula>
    </cfRule>
    <cfRule type="expression" dxfId="5" priority="8">
      <formula>BA13&gt;0</formula>
    </cfRule>
  </conditionalFormatting>
  <conditionalFormatting sqref="BO4:BP5 BO7:BP8">
    <cfRule type="expression" dxfId="4" priority="4">
      <formula>BO4=$CP$2</formula>
    </cfRule>
    <cfRule type="expression" dxfId="3" priority="5">
      <formula>BO4=$CP$3</formula>
    </cfRule>
  </conditionalFormatting>
  <conditionalFormatting sqref="BS8:CM8">
    <cfRule type="expression" dxfId="2" priority="1">
      <formula>$CP$8=$CP$4</formula>
    </cfRule>
    <cfRule type="expression" dxfId="1" priority="2">
      <formula>$CP$8=$CP$5</formula>
    </cfRule>
    <cfRule type="expression" dxfId="0" priority="3">
      <formula>$CP$8=$CP$6</formula>
    </cfRule>
  </conditionalFormatting>
  <dataValidations count="1">
    <dataValidation type="list" allowBlank="1" showInputMessage="1" showErrorMessage="1" sqref="G6:V6" xr:uid="{BA291274-249A-43D7-997E-A4D5C93D9747}">
      <formula1>$CV$4:$CV$104</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EDDBB3B3-993F-4646-9FC9-99DB2BEE18B3}">
            <x14:dataBar minLength="0" maxLength="100" gradient="0">
              <x14:cfvo type="num">
                <xm:f>0</xm:f>
              </x14:cfvo>
              <x14:cfvo type="num">
                <xm:f>1</xm:f>
              </x14:cfvo>
              <x14:negativeFillColor rgb="FFFF0000"/>
              <x14:axisColor rgb="FF000000"/>
            </x14:dataBar>
          </x14:cfRule>
          <xm:sqref>G13:V14 G16:V17 G19:V20 G22:V23 G25:V26 G28:V29 G31:V32</xm:sqref>
        </x14:conditionalFormatting>
        <x14:conditionalFormatting xmlns:xm="http://schemas.microsoft.com/office/excel/2006/main">
          <x14:cfRule type="dataBar" id="{96B4F8D2-D042-4615-800F-A8C7C5CE40FA}">
            <x14:dataBar minLength="0" maxLength="100" gradient="0">
              <x14:cfvo type="num">
                <xm:f>0</xm:f>
              </x14:cfvo>
              <x14:cfvo type="num">
                <xm:f>1</xm:f>
              </x14:cfvo>
              <x14:negativeFillColor rgb="FFFF0000"/>
              <x14:axisColor rgb="FF000000"/>
            </x14:dataBar>
          </x14:cfRule>
          <xm:sqref>AD13:AS14 AD16:AS17 AD19:AS20 AD22:AS23 AD25:AS26 AD28:AS29 AD31:AS32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D16F-5B53-4E44-9679-CA009F2D7EE1}">
  <sheetPr>
    <tabColor rgb="FF7030A0"/>
  </sheetPr>
  <dimension ref="A1:CY104"/>
  <sheetViews>
    <sheetView zoomScaleNormal="100" workbookViewId="0"/>
  </sheetViews>
  <sheetFormatPr defaultColWidth="0" defaultRowHeight="15" zeroHeight="1" x14ac:dyDescent="0.25"/>
  <cols>
    <col min="1" max="91" width="2.85546875" style="1" customWidth="1"/>
    <col min="92" max="92" width="2.85546875" style="1" hidden="1" customWidth="1"/>
    <col min="93" max="93" width="5.7109375" style="1" hidden="1" customWidth="1"/>
    <col min="94" max="94" width="2.85546875" style="1" hidden="1" customWidth="1"/>
    <col min="95" max="95" width="11.42578125" style="1" hidden="1" customWidth="1"/>
    <col min="96" max="98" width="14.28515625" style="1" hidden="1" customWidth="1"/>
    <col min="99" max="99" width="2.85546875" style="1" hidden="1" customWidth="1"/>
    <col min="100" max="100" width="20" style="1" hidden="1" customWidth="1"/>
    <col min="101" max="101" width="2.85546875" style="1" hidden="1" customWidth="1"/>
    <col min="102" max="103" width="20" style="1" hidden="1" customWidth="1"/>
    <col min="104" max="16384" width="2.85546875" style="1" hidden="1"/>
  </cols>
  <sheetData>
    <row r="1" spans="1:102" x14ac:dyDescent="0.25">
      <c r="A1" s="90"/>
      <c r="B1" s="90"/>
      <c r="C1" s="90"/>
      <c r="D1" s="90"/>
      <c r="E1" s="90"/>
      <c r="F1" s="90"/>
      <c r="G1" s="90"/>
      <c r="H1" s="90"/>
      <c r="I1" s="90"/>
      <c r="J1" s="90"/>
      <c r="K1" s="90"/>
      <c r="L1" s="90"/>
      <c r="M1" s="90"/>
      <c r="N1" s="90"/>
      <c r="O1" s="90"/>
      <c r="P1" s="90"/>
      <c r="Q1" s="90"/>
      <c r="R1" s="90"/>
      <c r="S1" s="90"/>
      <c r="T1" s="90"/>
      <c r="U1" s="90"/>
      <c r="V1" s="90"/>
      <c r="W1" s="90"/>
      <c r="X1" s="94"/>
      <c r="Y1" s="94"/>
      <c r="Z1" s="94"/>
      <c r="AA1" s="94"/>
      <c r="AB1" s="94"/>
      <c r="AC1" s="94"/>
      <c r="AD1" s="94"/>
      <c r="AE1" s="94"/>
      <c r="AF1" s="94"/>
      <c r="AG1" s="94"/>
      <c r="AH1" s="94"/>
      <c r="AI1" s="94"/>
      <c r="AJ1" s="94"/>
      <c r="AK1" s="94"/>
      <c r="AL1" s="94"/>
      <c r="AM1" s="94"/>
      <c r="AN1" s="94"/>
      <c r="AO1" s="94"/>
      <c r="AP1" s="94"/>
      <c r="AQ1" s="94"/>
      <c r="AR1" s="94"/>
      <c r="AS1" s="94"/>
      <c r="AT1" s="94"/>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102" ht="15" customHeight="1" x14ac:dyDescent="0.25">
      <c r="A2" s="90"/>
      <c r="B2" s="182" t="s">
        <v>118</v>
      </c>
      <c r="C2" s="183"/>
      <c r="D2" s="183"/>
      <c r="E2" s="183"/>
      <c r="F2" s="183"/>
      <c r="G2" s="183"/>
      <c r="H2" s="183"/>
      <c r="I2" s="183"/>
      <c r="J2" s="183"/>
      <c r="K2" s="183"/>
      <c r="L2" s="183"/>
      <c r="M2" s="183"/>
      <c r="N2" s="183"/>
      <c r="O2" s="183"/>
      <c r="P2" s="183"/>
      <c r="Q2" s="183"/>
      <c r="R2" s="183"/>
      <c r="S2" s="183"/>
      <c r="T2" s="183"/>
      <c r="U2" s="183"/>
      <c r="V2" s="184"/>
      <c r="W2" s="90"/>
      <c r="X2" s="94"/>
      <c r="Y2" s="146" t="s">
        <v>120</v>
      </c>
      <c r="Z2" s="147"/>
      <c r="AA2" s="147"/>
      <c r="AB2" s="147"/>
      <c r="AC2" s="147"/>
      <c r="AD2" s="147"/>
      <c r="AE2" s="147"/>
      <c r="AF2" s="147"/>
      <c r="AG2" s="147"/>
      <c r="AH2" s="147"/>
      <c r="AI2" s="147"/>
      <c r="AJ2" s="147"/>
      <c r="AK2" s="147"/>
      <c r="AL2" s="147"/>
      <c r="AM2" s="147"/>
      <c r="AN2" s="147"/>
      <c r="AO2" s="147"/>
      <c r="AP2" s="147"/>
      <c r="AQ2" s="147"/>
      <c r="AR2" s="147"/>
      <c r="AS2" s="148"/>
      <c r="AT2" s="94"/>
      <c r="AU2" s="2"/>
      <c r="AV2" s="288" t="s">
        <v>124</v>
      </c>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90"/>
      <c r="CM2" s="2"/>
      <c r="CO2" s="6" t="s">
        <v>7</v>
      </c>
      <c r="CQ2" s="5" t="str">
        <f>IF($G$6="", "", IF(IFERROR(INDEX(Players!$C$11:$C$110, MATCH($G$6, Players!$B$11:$B$110, 0)), "")="", "", IFERROR(INDEX(Players!$C$11:$C$110, MATCH($G$6, Players!$B$11:$B$110, 0)), "")))</f>
        <v/>
      </c>
      <c r="CR2" s="5" t="str">
        <f>IF($G$6="", "", IF(IFERROR(INDEX(Players!$D$11:$D$110, MATCH($G$6, Players!$B$11:$B$110, 0)), "")="", "", IFERROR(INDEX(Players!$D$11:$D$110, MATCH($G$6, Players!$B$11:$B$110, 0)), "")))</f>
        <v/>
      </c>
    </row>
    <row r="3" spans="1:102" x14ac:dyDescent="0.25">
      <c r="A3" s="90"/>
      <c r="B3" s="185"/>
      <c r="C3" s="186"/>
      <c r="D3" s="186"/>
      <c r="E3" s="186"/>
      <c r="F3" s="186"/>
      <c r="G3" s="186"/>
      <c r="H3" s="186"/>
      <c r="I3" s="186"/>
      <c r="J3" s="186"/>
      <c r="K3" s="186"/>
      <c r="L3" s="186"/>
      <c r="M3" s="186"/>
      <c r="N3" s="186"/>
      <c r="O3" s="186"/>
      <c r="P3" s="186"/>
      <c r="Q3" s="186"/>
      <c r="R3" s="186"/>
      <c r="S3" s="186"/>
      <c r="T3" s="186"/>
      <c r="U3" s="186"/>
      <c r="V3" s="187"/>
      <c r="W3" s="90"/>
      <c r="X3" s="94"/>
      <c r="Y3" s="94"/>
      <c r="Z3" s="94"/>
      <c r="AA3" s="94"/>
      <c r="AB3" s="94"/>
      <c r="AC3" s="94"/>
      <c r="AD3" s="94"/>
      <c r="AE3" s="94"/>
      <c r="AF3" s="94"/>
      <c r="AG3" s="94"/>
      <c r="AH3" s="94"/>
      <c r="AI3" s="94"/>
      <c r="AJ3" s="94"/>
      <c r="AK3" s="94"/>
      <c r="AL3" s="94"/>
      <c r="AM3" s="94"/>
      <c r="AN3" s="94"/>
      <c r="AO3" s="94"/>
      <c r="AP3" s="94"/>
      <c r="AQ3" s="94"/>
      <c r="AR3" s="94"/>
      <c r="AS3" s="94"/>
      <c r="AT3" s="94"/>
      <c r="AU3" s="2"/>
      <c r="AV3" s="291"/>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3"/>
      <c r="CM3" s="2"/>
      <c r="CO3" s="7" t="s">
        <v>8</v>
      </c>
      <c r="CQ3" s="5" t="str">
        <f>IF($G$8="", "", IF(IFERROR(INDEX('Prospect Signings'!$C$11:$C$110, MATCH($G$8, 'Prospect Signings'!$B$11:$B$110, 0)), "")="", "", IFERROR(INDEX('Prospect Signings'!$C$11:$C$110, MATCH($G$8, 'Prospect Signings'!$B$11:$B$110, 0)), "")))</f>
        <v/>
      </c>
      <c r="CR3" s="5" t="str">
        <f>IF($G$8="", "", IF(IFERROR(INDEX('Prospect Signings'!$D$11:$D$110, MATCH($G$8, 'Prospect Signings'!$B$11:$B$110, 0)), "")="", "", IFERROR(INDEX('Prospect Signings'!$D$11:$D$110, MATCH($G$8, 'Prospect Signings'!$B$11:$B$110, 0)), "")))</f>
        <v/>
      </c>
      <c r="CV3" s="4" t="s">
        <v>18</v>
      </c>
      <c r="CX3" s="4" t="s">
        <v>18</v>
      </c>
    </row>
    <row r="4" spans="1:102" x14ac:dyDescent="0.25">
      <c r="A4" s="90"/>
      <c r="B4" s="253" t="str">
        <f>IF('Intro &amp; Setup'!$B$17="", "", 'Intro &amp; Setup'!$B$17)</f>
        <v/>
      </c>
      <c r="C4" s="253"/>
      <c r="D4" s="253"/>
      <c r="E4" s="253"/>
      <c r="F4" s="253"/>
      <c r="G4" s="253"/>
      <c r="H4" s="253"/>
      <c r="I4" s="253"/>
      <c r="J4" s="253"/>
      <c r="K4" s="253"/>
      <c r="L4" s="253"/>
      <c r="M4" s="253"/>
      <c r="N4" s="253"/>
      <c r="O4" s="253"/>
      <c r="P4" s="253"/>
      <c r="Q4" s="253"/>
      <c r="R4" s="253"/>
      <c r="S4" s="253"/>
      <c r="T4" s="253"/>
      <c r="U4" s="253"/>
      <c r="V4" s="253"/>
      <c r="W4" s="90"/>
      <c r="X4" s="94"/>
      <c r="Y4" s="146" t="s">
        <v>121</v>
      </c>
      <c r="Z4" s="147"/>
      <c r="AA4" s="147"/>
      <c r="AB4" s="147"/>
      <c r="AC4" s="147"/>
      <c r="AD4" s="148"/>
      <c r="AE4" s="94"/>
      <c r="AF4" s="285" t="s">
        <v>122</v>
      </c>
      <c r="AG4" s="286"/>
      <c r="AH4" s="286"/>
      <c r="AI4" s="286"/>
      <c r="AJ4" s="286"/>
      <c r="AK4" s="286"/>
      <c r="AL4" s="287"/>
      <c r="AM4" s="94"/>
      <c r="AN4" s="282" t="s">
        <v>123</v>
      </c>
      <c r="AO4" s="283"/>
      <c r="AP4" s="283"/>
      <c r="AQ4" s="283"/>
      <c r="AR4" s="283"/>
      <c r="AS4" s="284"/>
      <c r="AT4" s="94"/>
      <c r="AU4" s="2"/>
      <c r="AV4" s="294"/>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6"/>
      <c r="CM4" s="2"/>
      <c r="CV4" s="5"/>
      <c r="CX4" s="5"/>
    </row>
    <row r="5" spans="1:102" x14ac:dyDescent="0.25">
      <c r="A5" s="90"/>
      <c r="B5" s="90"/>
      <c r="C5" s="90"/>
      <c r="D5" s="90"/>
      <c r="E5" s="90"/>
      <c r="F5" s="90"/>
      <c r="G5" s="90"/>
      <c r="H5" s="90"/>
      <c r="I5" s="90"/>
      <c r="J5" s="90"/>
      <c r="K5" s="90"/>
      <c r="L5" s="90"/>
      <c r="M5" s="90"/>
      <c r="N5" s="90"/>
      <c r="O5" s="90"/>
      <c r="P5" s="90"/>
      <c r="Q5" s="90"/>
      <c r="R5" s="90"/>
      <c r="S5" s="90"/>
      <c r="T5" s="90"/>
      <c r="U5" s="90"/>
      <c r="V5" s="90"/>
      <c r="W5" s="90"/>
      <c r="X5" s="94"/>
      <c r="Y5" s="275" t="str">
        <f>IF('Intro &amp; Setup'!$AN$23="", "", 'Intro &amp; Setup'!$AN$23)</f>
        <v>Tackling</v>
      </c>
      <c r="Z5" s="275"/>
      <c r="AA5" s="275"/>
      <c r="AB5" s="275"/>
      <c r="AC5" s="94"/>
      <c r="AD5" s="94"/>
      <c r="AE5" s="94"/>
      <c r="AF5" s="94"/>
      <c r="AG5" s="94"/>
      <c r="AH5" s="94"/>
      <c r="AI5" s="94"/>
      <c r="AJ5" s="94"/>
      <c r="AK5" s="94"/>
      <c r="AL5" s="94"/>
      <c r="AM5" s="94"/>
      <c r="AN5" s="94"/>
      <c r="AO5" s="94"/>
      <c r="AP5" s="94"/>
      <c r="AQ5" s="94"/>
      <c r="AR5" s="94"/>
      <c r="AS5" s="94"/>
      <c r="AT5" s="94"/>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Q5" s="5" t="str">
        <f>IF(AND($CQ$2="", $CQ$3=""), "", IF($CQ$2="", $CQ$3, IF($CQ$3="", $CQ$2, IF($CQ$2=$CQ$3, $CQ$2, CONCATENATE($CQ$2, " &amp; ", $CQ$3)))))</f>
        <v/>
      </c>
      <c r="CR5" s="5" t="b">
        <f>IF(OR($CR$2="", $CR$3="", NOT($CR$3=$CR$2)), FALSE, TRUE)</f>
        <v>0</v>
      </c>
      <c r="CV5" s="40" t="str">
        <f>IF(Players!$B11="", "", Players!$B11)</f>
        <v/>
      </c>
      <c r="CX5" s="40" t="str">
        <f>IF('Prospect Signings'!$B11="", "", 'Prospect Signings'!$B11)</f>
        <v/>
      </c>
    </row>
    <row r="6" spans="1:102" x14ac:dyDescent="0.25">
      <c r="A6" s="90"/>
      <c r="B6" s="146" t="s">
        <v>76</v>
      </c>
      <c r="C6" s="147"/>
      <c r="D6" s="147"/>
      <c r="E6" s="147"/>
      <c r="F6" s="148"/>
      <c r="G6" s="179"/>
      <c r="H6" s="180"/>
      <c r="I6" s="180"/>
      <c r="J6" s="180"/>
      <c r="K6" s="180"/>
      <c r="L6" s="180"/>
      <c r="M6" s="180"/>
      <c r="N6" s="180"/>
      <c r="O6" s="180"/>
      <c r="P6" s="180"/>
      <c r="Q6" s="180"/>
      <c r="R6" s="180"/>
      <c r="S6" s="180"/>
      <c r="T6" s="180"/>
      <c r="U6" s="180"/>
      <c r="V6" s="181"/>
      <c r="W6" s="90"/>
      <c r="X6" s="94"/>
      <c r="Y6" s="241" t="str">
        <f>IF('Intro &amp; Setup'!$AK$23="", "", 'Intro &amp; Setup'!$AK$23)</f>
        <v>TAC</v>
      </c>
      <c r="Z6" s="242"/>
      <c r="AA6" s="242"/>
      <c r="AB6" s="243"/>
      <c r="AC6" s="297" t="str">
        <f>$CR$13</f>
        <v/>
      </c>
      <c r="AD6" s="298"/>
      <c r="AE6" s="298"/>
      <c r="AF6" s="298"/>
      <c r="AG6" s="298"/>
      <c r="AH6" s="298"/>
      <c r="AI6" s="298"/>
      <c r="AJ6" s="298"/>
      <c r="AK6" s="298"/>
      <c r="AL6" s="298"/>
      <c r="AM6" s="298"/>
      <c r="AN6" s="298"/>
      <c r="AO6" s="298"/>
      <c r="AP6" s="298"/>
      <c r="AQ6" s="298"/>
      <c r="AR6" s="298"/>
      <c r="AS6" s="299"/>
      <c r="AT6" s="94"/>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V6" s="41" t="str">
        <f>IF(Players!$B12="", "", Players!$B12)</f>
        <v/>
      </c>
      <c r="CX6" s="41" t="str">
        <f>IF('Prospect Signings'!$B12="", "", 'Prospect Signings'!$B12)</f>
        <v/>
      </c>
    </row>
    <row r="7" spans="1:102" x14ac:dyDescent="0.25">
      <c r="A7" s="90"/>
      <c r="B7" s="90"/>
      <c r="C7" s="90"/>
      <c r="D7" s="90"/>
      <c r="E7" s="90"/>
      <c r="F7" s="90"/>
      <c r="G7" s="90"/>
      <c r="H7" s="90"/>
      <c r="I7" s="90"/>
      <c r="J7" s="90"/>
      <c r="K7" s="90"/>
      <c r="L7" s="90"/>
      <c r="M7" s="90"/>
      <c r="N7" s="90"/>
      <c r="O7" s="90"/>
      <c r="P7" s="90"/>
      <c r="Q7" s="90"/>
      <c r="R7" s="90"/>
      <c r="S7" s="90"/>
      <c r="T7" s="90"/>
      <c r="U7" s="90"/>
      <c r="V7" s="90"/>
      <c r="W7" s="90"/>
      <c r="X7" s="94"/>
      <c r="Y7" s="277"/>
      <c r="Z7" s="278"/>
      <c r="AA7" s="278"/>
      <c r="AB7" s="279"/>
      <c r="AC7" s="300" t="str">
        <f>$CS$13</f>
        <v/>
      </c>
      <c r="AD7" s="301"/>
      <c r="AE7" s="301"/>
      <c r="AF7" s="301"/>
      <c r="AG7" s="301"/>
      <c r="AH7" s="301"/>
      <c r="AI7" s="301"/>
      <c r="AJ7" s="301"/>
      <c r="AK7" s="301"/>
      <c r="AL7" s="301"/>
      <c r="AM7" s="301"/>
      <c r="AN7" s="301"/>
      <c r="AO7" s="301"/>
      <c r="AP7" s="301"/>
      <c r="AQ7" s="301"/>
      <c r="AR7" s="301"/>
      <c r="AS7" s="302"/>
      <c r="AT7" s="94"/>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R7" s="97" t="s">
        <v>53</v>
      </c>
      <c r="CV7" s="41" t="str">
        <f>IF(Players!$B13="", "", Players!$B13)</f>
        <v/>
      </c>
      <c r="CX7" s="41" t="str">
        <f>IF('Prospect Signings'!$B13="", "", 'Prospect Signings'!$B13)</f>
        <v/>
      </c>
    </row>
    <row r="8" spans="1:102" x14ac:dyDescent="0.25">
      <c r="A8" s="90"/>
      <c r="B8" s="146" t="s">
        <v>119</v>
      </c>
      <c r="C8" s="147"/>
      <c r="D8" s="147"/>
      <c r="E8" s="147"/>
      <c r="F8" s="148"/>
      <c r="G8" s="179"/>
      <c r="H8" s="180"/>
      <c r="I8" s="180"/>
      <c r="J8" s="180"/>
      <c r="K8" s="180"/>
      <c r="L8" s="180"/>
      <c r="M8" s="180"/>
      <c r="N8" s="180"/>
      <c r="O8" s="180"/>
      <c r="P8" s="180"/>
      <c r="Q8" s="180"/>
      <c r="R8" s="180"/>
      <c r="S8" s="180"/>
      <c r="T8" s="180"/>
      <c r="U8" s="180"/>
      <c r="V8" s="181"/>
      <c r="W8" s="90"/>
      <c r="X8" s="94"/>
      <c r="Y8" s="244"/>
      <c r="Z8" s="245"/>
      <c r="AA8" s="245"/>
      <c r="AB8" s="246"/>
      <c r="AC8" s="303" t="str">
        <f>$CT$13</f>
        <v/>
      </c>
      <c r="AD8" s="304"/>
      <c r="AE8" s="304"/>
      <c r="AF8" s="304"/>
      <c r="AG8" s="304"/>
      <c r="AH8" s="304"/>
      <c r="AI8" s="304"/>
      <c r="AJ8" s="304"/>
      <c r="AK8" s="304"/>
      <c r="AL8" s="304"/>
      <c r="AM8" s="304"/>
      <c r="AN8" s="304"/>
      <c r="AO8" s="304"/>
      <c r="AP8" s="304"/>
      <c r="AQ8" s="304"/>
      <c r="AR8" s="304"/>
      <c r="AS8" s="305"/>
      <c r="AT8" s="94"/>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Q8" s="97" t="str">
        <f>$CS$12</f>
        <v>Prospect Signing</v>
      </c>
      <c r="CR8" s="99" t="str">
        <f>IF($CR$5=FALSE, "", IF(IFERROR(INDEX('Prospect Signings'!$E$11:$E$110, MATCH($G$8, 'Prospect Signings'!$B$11:$B$110, 0)), "")="", "", IFERROR(INDEX('Prospect Signings'!$E$11:$E$110, MATCH($G$8, 'Prospect Signings'!$B$11:$B$110, 0)), "")))</f>
        <v/>
      </c>
      <c r="CV8" s="41" t="str">
        <f>IF(Players!$B14="", "", Players!$B14)</f>
        <v/>
      </c>
      <c r="CX8" s="41" t="str">
        <f>IF('Prospect Signings'!$B14="", "", 'Prospect Signings'!$B14)</f>
        <v/>
      </c>
    </row>
    <row r="9" spans="1:102" x14ac:dyDescent="0.25">
      <c r="A9" s="90"/>
      <c r="B9" s="90"/>
      <c r="C9" s="90"/>
      <c r="D9" s="90"/>
      <c r="E9" s="90"/>
      <c r="F9" s="90"/>
      <c r="G9" s="90"/>
      <c r="H9" s="90"/>
      <c r="I9" s="90"/>
      <c r="J9" s="90"/>
      <c r="K9" s="90"/>
      <c r="L9" s="90"/>
      <c r="M9" s="90"/>
      <c r="N9" s="90"/>
      <c r="O9" s="90"/>
      <c r="P9" s="90"/>
      <c r="Q9" s="90"/>
      <c r="R9" s="90"/>
      <c r="S9" s="90"/>
      <c r="T9" s="90"/>
      <c r="U9" s="90"/>
      <c r="V9" s="90"/>
      <c r="W9" s="90"/>
      <c r="X9" s="94"/>
      <c r="Y9" s="275" t="str">
        <f>IF('Intro &amp; Setup'!$AN$24="", "", 'Intro &amp; Setup'!$AN$24)</f>
        <v>Passing</v>
      </c>
      <c r="Z9" s="275"/>
      <c r="AA9" s="275"/>
      <c r="AB9" s="275"/>
      <c r="AC9" s="94"/>
      <c r="AD9" s="94"/>
      <c r="AE9" s="94"/>
      <c r="AF9" s="94"/>
      <c r="AG9" s="94"/>
      <c r="AH9" s="94"/>
      <c r="AI9" s="94"/>
      <c r="AJ9" s="94"/>
      <c r="AK9" s="94"/>
      <c r="AL9" s="94"/>
      <c r="AM9" s="94"/>
      <c r="AN9" s="94"/>
      <c r="AO9" s="94"/>
      <c r="AP9" s="94"/>
      <c r="AQ9" s="94"/>
      <c r="AR9" s="94"/>
      <c r="AS9" s="94"/>
      <c r="AT9" s="94"/>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Q9" s="97" t="str">
        <f>$CR$12</f>
        <v>Current Player</v>
      </c>
      <c r="CR9" s="98" t="str">
        <f>IF($CR$5=FALSE, "", IF(IFERROR(INDEX(Players!$E$11:$E$110, MATCH($G$6, Players!$B$11:$B$110, 0)), "")="", "", IFERROR(INDEX(Players!$E$11:$E$110, MATCH($G$6, Players!$B$11:$B$110, 0)), "")))</f>
        <v/>
      </c>
      <c r="CV9" s="41" t="str">
        <f>IF(Players!$B15="", "", Players!$B15)</f>
        <v/>
      </c>
      <c r="CX9" s="41" t="str">
        <f>IF('Prospect Signings'!$B15="", "", 'Prospect Signings'!$B15)</f>
        <v/>
      </c>
    </row>
    <row r="10" spans="1:102" ht="15" customHeight="1" x14ac:dyDescent="0.25">
      <c r="A10" s="90"/>
      <c r="B10" s="280"/>
      <c r="C10" s="280"/>
      <c r="D10" s="280"/>
      <c r="E10" s="280"/>
      <c r="F10" s="280"/>
      <c r="G10" s="280"/>
      <c r="H10" s="280"/>
      <c r="I10" s="280"/>
      <c r="J10" s="280"/>
      <c r="K10" s="280"/>
      <c r="L10" s="280"/>
      <c r="M10" s="280"/>
      <c r="N10" s="280"/>
      <c r="O10" s="280"/>
      <c r="P10" s="280"/>
      <c r="Q10" s="280"/>
      <c r="R10" s="280"/>
      <c r="S10" s="280"/>
      <c r="T10" s="280"/>
      <c r="U10" s="280"/>
      <c r="V10" s="280"/>
      <c r="W10" s="90"/>
      <c r="X10" s="94"/>
      <c r="Y10" s="241" t="str">
        <f>IF('Intro &amp; Setup'!$AK$24="", "", 'Intro &amp; Setup'!$AK$24)</f>
        <v>PAS</v>
      </c>
      <c r="Z10" s="242"/>
      <c r="AA10" s="242"/>
      <c r="AB10" s="243"/>
      <c r="AC10" s="297" t="str">
        <f>$CR$14</f>
        <v/>
      </c>
      <c r="AD10" s="298"/>
      <c r="AE10" s="298"/>
      <c r="AF10" s="298"/>
      <c r="AG10" s="298"/>
      <c r="AH10" s="298"/>
      <c r="AI10" s="298"/>
      <c r="AJ10" s="298"/>
      <c r="AK10" s="298"/>
      <c r="AL10" s="298"/>
      <c r="AM10" s="298"/>
      <c r="AN10" s="298"/>
      <c r="AO10" s="298"/>
      <c r="AP10" s="298"/>
      <c r="AQ10" s="298"/>
      <c r="AR10" s="298"/>
      <c r="AS10" s="299"/>
      <c r="AT10" s="94"/>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V10" s="41" t="str">
        <f>IF(Players!$B16="", "", Players!$B16)</f>
        <v/>
      </c>
      <c r="CX10" s="41" t="str">
        <f>IF('Prospect Signings'!$B16="", "", 'Prospect Signings'!$B16)</f>
        <v/>
      </c>
    </row>
    <row r="11" spans="1:102" ht="15" customHeight="1" x14ac:dyDescent="0.25">
      <c r="A11" s="90"/>
      <c r="B11" s="241" t="s">
        <v>9</v>
      </c>
      <c r="C11" s="242"/>
      <c r="D11" s="242"/>
      <c r="E11" s="242"/>
      <c r="F11" s="242"/>
      <c r="G11" s="242"/>
      <c r="H11" s="242"/>
      <c r="I11" s="243"/>
      <c r="J11" s="258" t="str">
        <f>$CQ$5</f>
        <v/>
      </c>
      <c r="K11" s="259"/>
      <c r="L11" s="259"/>
      <c r="M11" s="259"/>
      <c r="N11" s="259"/>
      <c r="O11" s="259"/>
      <c r="P11" s="259"/>
      <c r="Q11" s="259"/>
      <c r="R11" s="259"/>
      <c r="S11" s="259"/>
      <c r="T11" s="259"/>
      <c r="U11" s="259"/>
      <c r="V11" s="260"/>
      <c r="W11" s="90"/>
      <c r="X11" s="94"/>
      <c r="Y11" s="277"/>
      <c r="Z11" s="278"/>
      <c r="AA11" s="278"/>
      <c r="AB11" s="279"/>
      <c r="AC11" s="300" t="str">
        <f>$CS$14</f>
        <v/>
      </c>
      <c r="AD11" s="301"/>
      <c r="AE11" s="301"/>
      <c r="AF11" s="301"/>
      <c r="AG11" s="301"/>
      <c r="AH11" s="301"/>
      <c r="AI11" s="301"/>
      <c r="AJ11" s="301"/>
      <c r="AK11" s="301"/>
      <c r="AL11" s="301"/>
      <c r="AM11" s="301"/>
      <c r="AN11" s="301"/>
      <c r="AO11" s="301"/>
      <c r="AP11" s="301"/>
      <c r="AQ11" s="301"/>
      <c r="AR11" s="301"/>
      <c r="AS11" s="302"/>
      <c r="AT11" s="94"/>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V11" s="41" t="str">
        <f>IF(Players!$B17="", "", Players!$B17)</f>
        <v/>
      </c>
      <c r="CX11" s="41" t="str">
        <f>IF('Prospect Signings'!$B17="", "", 'Prospect Signings'!$B17)</f>
        <v/>
      </c>
    </row>
    <row r="12" spans="1:102" ht="15" customHeight="1" x14ac:dyDescent="0.25">
      <c r="A12" s="90"/>
      <c r="B12" s="244"/>
      <c r="C12" s="245"/>
      <c r="D12" s="245"/>
      <c r="E12" s="245"/>
      <c r="F12" s="245"/>
      <c r="G12" s="245"/>
      <c r="H12" s="245"/>
      <c r="I12" s="246"/>
      <c r="J12" s="261"/>
      <c r="K12" s="262"/>
      <c r="L12" s="262"/>
      <c r="M12" s="262"/>
      <c r="N12" s="262"/>
      <c r="O12" s="262"/>
      <c r="P12" s="262"/>
      <c r="Q12" s="262"/>
      <c r="R12" s="262"/>
      <c r="S12" s="262"/>
      <c r="T12" s="262"/>
      <c r="U12" s="262"/>
      <c r="V12" s="263"/>
      <c r="W12" s="90"/>
      <c r="X12" s="94"/>
      <c r="Y12" s="244"/>
      <c r="Z12" s="245"/>
      <c r="AA12" s="245"/>
      <c r="AB12" s="246"/>
      <c r="AC12" s="303" t="str">
        <f>$CT$14</f>
        <v/>
      </c>
      <c r="AD12" s="304"/>
      <c r="AE12" s="304"/>
      <c r="AF12" s="304"/>
      <c r="AG12" s="304"/>
      <c r="AH12" s="304"/>
      <c r="AI12" s="304"/>
      <c r="AJ12" s="304"/>
      <c r="AK12" s="304"/>
      <c r="AL12" s="304"/>
      <c r="AM12" s="304"/>
      <c r="AN12" s="304"/>
      <c r="AO12" s="304"/>
      <c r="AP12" s="304"/>
      <c r="AQ12" s="304"/>
      <c r="AR12" s="304"/>
      <c r="AS12" s="305"/>
      <c r="AT12" s="94"/>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R12" s="4" t="s">
        <v>126</v>
      </c>
      <c r="CS12" s="4" t="s">
        <v>122</v>
      </c>
      <c r="CT12" s="4" t="s">
        <v>127</v>
      </c>
      <c r="CV12" s="41" t="str">
        <f>IF(Players!$B18="", "", Players!$B18)</f>
        <v/>
      </c>
      <c r="CX12" s="41" t="str">
        <f>IF('Prospect Signings'!$B18="", "", 'Prospect Signings'!$B18)</f>
        <v/>
      </c>
    </row>
    <row r="13" spans="1:102" x14ac:dyDescent="0.25">
      <c r="A13" s="90"/>
      <c r="B13" s="281" t="str">
        <f>IF($CR$5=TRUE, "", "Training positions need to match in order to compare")</f>
        <v>Training positions need to match in order to compare</v>
      </c>
      <c r="C13" s="281"/>
      <c r="D13" s="281"/>
      <c r="E13" s="281"/>
      <c r="F13" s="281"/>
      <c r="G13" s="281"/>
      <c r="H13" s="281"/>
      <c r="I13" s="281"/>
      <c r="J13" s="281"/>
      <c r="K13" s="281"/>
      <c r="L13" s="281"/>
      <c r="M13" s="281"/>
      <c r="N13" s="281"/>
      <c r="O13" s="281"/>
      <c r="P13" s="281"/>
      <c r="Q13" s="281"/>
      <c r="R13" s="281"/>
      <c r="S13" s="281"/>
      <c r="T13" s="281"/>
      <c r="U13" s="281"/>
      <c r="V13" s="281"/>
      <c r="W13" s="90"/>
      <c r="X13" s="94"/>
      <c r="Y13" s="275" t="str">
        <f>IF('Intro &amp; Setup'!$AN$25="", "", 'Intro &amp; Setup'!$AN$25)</f>
        <v>Dribbling</v>
      </c>
      <c r="Z13" s="275"/>
      <c r="AA13" s="275"/>
      <c r="AB13" s="275"/>
      <c r="AC13" s="94"/>
      <c r="AD13" s="94"/>
      <c r="AE13" s="94"/>
      <c r="AF13" s="94"/>
      <c r="AG13" s="94"/>
      <c r="AH13" s="94"/>
      <c r="AI13" s="94"/>
      <c r="AJ13" s="94"/>
      <c r="AK13" s="94"/>
      <c r="AL13" s="94"/>
      <c r="AM13" s="94"/>
      <c r="AN13" s="94"/>
      <c r="AO13" s="94"/>
      <c r="AP13" s="94"/>
      <c r="AQ13" s="94"/>
      <c r="AR13" s="94"/>
      <c r="AS13" s="94"/>
      <c r="AT13" s="94"/>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Q13" s="46" t="str">
        <f>IF('Intro &amp; Setup'!$AK23="", "", 'Intro &amp; Setup'!$AK23)</f>
        <v>TAC</v>
      </c>
      <c r="CR13" s="91" t="str">
        <f>IF(OR($CQ13="", $CR$5=FALSE), "", IFERROR(ROUND(INDEX(Players!$AL$11:$AR$110, MATCH($G$6, Players!$B$11:$B$110, 0), MATCH($CQ13, Players!$F$9:$L$9, 0)), 3), ""))</f>
        <v/>
      </c>
      <c r="CS13" s="91" t="str">
        <f>IF(OR($CQ13="", $CR$5=FALSE), "", IFERROR(ROUND(INDEX('Prospect Signings'!$AL$11:$AR$110, MATCH($G$8, 'Prospect Signings'!$B$11:$B$110, 0), MATCH($CQ13, 'Prospect Signings'!$F$9:$L$9, 0)), 3), ""))</f>
        <v/>
      </c>
      <c r="CT13" s="91" t="str">
        <f>IF(OR($CQ13="", $CR$5=FALSE), "", IFERROR(INDEX('Training Positions'!$C$11:$I$30, MATCH($CR$2, 'Training Positions'!$B$11:$B$30, 0), MATCH($CQ13, 'Training Positions'!$C$9:$I$9, 0)), ""))</f>
        <v/>
      </c>
      <c r="CV13" s="41" t="str">
        <f>IF(Players!$B19="", "", Players!$B19)</f>
        <v/>
      </c>
      <c r="CX13" s="41" t="str">
        <f>IF('Prospect Signings'!$B19="", "", 'Prospect Signings'!$B19)</f>
        <v/>
      </c>
    </row>
    <row r="14" spans="1:102" ht="15" customHeight="1" x14ac:dyDescent="0.25">
      <c r="A14" s="90"/>
      <c r="B14" s="241" t="s">
        <v>27</v>
      </c>
      <c r="C14" s="242"/>
      <c r="D14" s="242"/>
      <c r="E14" s="242"/>
      <c r="F14" s="242"/>
      <c r="G14" s="242"/>
      <c r="H14" s="242"/>
      <c r="I14" s="243"/>
      <c r="J14" s="258" t="str">
        <f>IF($CR$5=FALSE, "", $CR$2)</f>
        <v/>
      </c>
      <c r="K14" s="259"/>
      <c r="L14" s="259"/>
      <c r="M14" s="259"/>
      <c r="N14" s="259"/>
      <c r="O14" s="259"/>
      <c r="P14" s="259"/>
      <c r="Q14" s="259"/>
      <c r="R14" s="259"/>
      <c r="S14" s="259"/>
      <c r="T14" s="259"/>
      <c r="U14" s="259"/>
      <c r="V14" s="260"/>
      <c r="W14" s="90"/>
      <c r="X14" s="94"/>
      <c r="Y14" s="241" t="str">
        <f>IF('Intro &amp; Setup'!$AK$25="", "", 'Intro &amp; Setup'!$AK$25)</f>
        <v>DRI</v>
      </c>
      <c r="Z14" s="242"/>
      <c r="AA14" s="242"/>
      <c r="AB14" s="243"/>
      <c r="AC14" s="297" t="str">
        <f>$CR$15</f>
        <v/>
      </c>
      <c r="AD14" s="298"/>
      <c r="AE14" s="298"/>
      <c r="AF14" s="298"/>
      <c r="AG14" s="298"/>
      <c r="AH14" s="298"/>
      <c r="AI14" s="298"/>
      <c r="AJ14" s="298"/>
      <c r="AK14" s="298"/>
      <c r="AL14" s="298"/>
      <c r="AM14" s="298"/>
      <c r="AN14" s="298"/>
      <c r="AO14" s="298"/>
      <c r="AP14" s="298"/>
      <c r="AQ14" s="298"/>
      <c r="AR14" s="298"/>
      <c r="AS14" s="299"/>
      <c r="AT14" s="9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Q14" s="81" t="str">
        <f>IF('Intro &amp; Setup'!$AK24="", "", 'Intro &amp; Setup'!$AK24)</f>
        <v>PAS</v>
      </c>
      <c r="CR14" s="92" t="str">
        <f>IF(OR($CQ14="", $CR$5=FALSE), "", IFERROR(ROUND(INDEX(Players!$AL$11:$AR$110, MATCH($G$6, Players!$B$11:$B$110, 0), MATCH($CQ14, Players!$F$9:$L$9, 0)), 3), ""))</f>
        <v/>
      </c>
      <c r="CS14" s="92" t="str">
        <f>IF(OR($CQ14="", $CR$5=FALSE), "", IFERROR(ROUND(INDEX('Prospect Signings'!$AL$11:$AR$110, MATCH($G$8, 'Prospect Signings'!$B$11:$B$110, 0), MATCH($CQ14, 'Prospect Signings'!$F$9:$L$9, 0)), 3), ""))</f>
        <v/>
      </c>
      <c r="CT14" s="92" t="str">
        <f>IF(OR($CQ14="", $CR$5=FALSE), "", IFERROR(INDEX('Training Positions'!$C$11:$I$30, MATCH($CR$2, 'Training Positions'!$B$11:$B$30, 0), MATCH($CQ14, 'Training Positions'!$C$9:$I$9, 0)), ""))</f>
        <v/>
      </c>
      <c r="CV14" s="41" t="str">
        <f>IF(Players!$B20="", "", Players!$B20)</f>
        <v/>
      </c>
      <c r="CX14" s="41" t="str">
        <f>IF('Prospect Signings'!$B20="", "", 'Prospect Signings'!$B20)</f>
        <v/>
      </c>
    </row>
    <row r="15" spans="1:102" ht="15" customHeight="1" x14ac:dyDescent="0.25">
      <c r="A15" s="90"/>
      <c r="B15" s="244"/>
      <c r="C15" s="245"/>
      <c r="D15" s="245"/>
      <c r="E15" s="245"/>
      <c r="F15" s="245"/>
      <c r="G15" s="245"/>
      <c r="H15" s="245"/>
      <c r="I15" s="246"/>
      <c r="J15" s="261"/>
      <c r="K15" s="262"/>
      <c r="L15" s="262"/>
      <c r="M15" s="262"/>
      <c r="N15" s="262"/>
      <c r="O15" s="262"/>
      <c r="P15" s="262"/>
      <c r="Q15" s="262"/>
      <c r="R15" s="262"/>
      <c r="S15" s="262"/>
      <c r="T15" s="262"/>
      <c r="U15" s="262"/>
      <c r="V15" s="263"/>
      <c r="W15" s="90"/>
      <c r="X15" s="94"/>
      <c r="Y15" s="277"/>
      <c r="Z15" s="278"/>
      <c r="AA15" s="278"/>
      <c r="AB15" s="279"/>
      <c r="AC15" s="300" t="str">
        <f>$CS$15</f>
        <v/>
      </c>
      <c r="AD15" s="301"/>
      <c r="AE15" s="301"/>
      <c r="AF15" s="301"/>
      <c r="AG15" s="301"/>
      <c r="AH15" s="301"/>
      <c r="AI15" s="301"/>
      <c r="AJ15" s="301"/>
      <c r="AK15" s="301"/>
      <c r="AL15" s="301"/>
      <c r="AM15" s="301"/>
      <c r="AN15" s="301"/>
      <c r="AO15" s="301"/>
      <c r="AP15" s="301"/>
      <c r="AQ15" s="301"/>
      <c r="AR15" s="301"/>
      <c r="AS15" s="302"/>
      <c r="AT15" s="94"/>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Q15" s="81" t="str">
        <f>IF('Intro &amp; Setup'!$AK25="", "", 'Intro &amp; Setup'!$AK25)</f>
        <v>DRI</v>
      </c>
      <c r="CR15" s="92" t="str">
        <f>IF(OR($CQ15="", $CR$5=FALSE), "", IFERROR(ROUND(INDEX(Players!$AL$11:$AR$110, MATCH($G$6, Players!$B$11:$B$110, 0), MATCH($CQ15, Players!$F$9:$L$9, 0)), 3), ""))</f>
        <v/>
      </c>
      <c r="CS15" s="92" t="str">
        <f>IF(OR($CQ15="", $CR$5=FALSE), "", IFERROR(ROUND(INDEX('Prospect Signings'!$AL$11:$AR$110, MATCH($G$8, 'Prospect Signings'!$B$11:$B$110, 0), MATCH($CQ15, 'Prospect Signings'!$F$9:$L$9, 0)), 3), ""))</f>
        <v/>
      </c>
      <c r="CT15" s="92" t="str">
        <f>IF(OR($CQ15="", $CR$5=FALSE), "", IFERROR(INDEX('Training Positions'!$C$11:$I$30, MATCH($CR$2, 'Training Positions'!$B$11:$B$30, 0), MATCH($CQ15, 'Training Positions'!$C$9:$I$9, 0)), ""))</f>
        <v/>
      </c>
      <c r="CV15" s="41" t="str">
        <f>IF(Players!$B21="", "", Players!$B21)</f>
        <v/>
      </c>
      <c r="CX15" s="41" t="str">
        <f>IF('Prospect Signings'!$B21="", "", 'Prospect Signings'!$B21)</f>
        <v/>
      </c>
    </row>
    <row r="16" spans="1:102" ht="15" customHeight="1" x14ac:dyDescent="0.25">
      <c r="A16" s="90"/>
      <c r="B16" s="90"/>
      <c r="C16" s="90"/>
      <c r="D16" s="90"/>
      <c r="E16" s="90"/>
      <c r="F16" s="90"/>
      <c r="G16" s="90"/>
      <c r="H16" s="90"/>
      <c r="I16" s="90"/>
      <c r="J16" s="90"/>
      <c r="K16" s="90"/>
      <c r="L16" s="90"/>
      <c r="M16" s="90"/>
      <c r="N16" s="90"/>
      <c r="O16" s="90"/>
      <c r="P16" s="90"/>
      <c r="Q16" s="90"/>
      <c r="R16" s="90"/>
      <c r="S16" s="90"/>
      <c r="T16" s="90"/>
      <c r="U16" s="90"/>
      <c r="V16" s="90"/>
      <c r="W16" s="90"/>
      <c r="X16" s="94"/>
      <c r="Y16" s="244"/>
      <c r="Z16" s="245"/>
      <c r="AA16" s="245"/>
      <c r="AB16" s="246"/>
      <c r="AC16" s="303" t="str">
        <f>$CT$15</f>
        <v/>
      </c>
      <c r="AD16" s="304"/>
      <c r="AE16" s="304"/>
      <c r="AF16" s="304"/>
      <c r="AG16" s="304"/>
      <c r="AH16" s="304"/>
      <c r="AI16" s="304"/>
      <c r="AJ16" s="304"/>
      <c r="AK16" s="304"/>
      <c r="AL16" s="304"/>
      <c r="AM16" s="304"/>
      <c r="AN16" s="304"/>
      <c r="AO16" s="304"/>
      <c r="AP16" s="304"/>
      <c r="AQ16" s="304"/>
      <c r="AR16" s="304"/>
      <c r="AS16" s="305"/>
      <c r="AT16" s="94"/>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Q16" s="81" t="str">
        <f>IF('Intro &amp; Setup'!$AK26="", "", 'Intro &amp; Setup'!$AK26)</f>
        <v>SHO</v>
      </c>
      <c r="CR16" s="92" t="str">
        <f>IF(OR($CQ16="", $CR$5=FALSE), "", IFERROR(ROUND(INDEX(Players!$AL$11:$AR$110, MATCH($G$6, Players!$B$11:$B$110, 0), MATCH($CQ16, Players!$F$9:$L$9, 0)), 3), ""))</f>
        <v/>
      </c>
      <c r="CS16" s="92" t="str">
        <f>IF(OR($CQ16="", $CR$5=FALSE), "", IFERROR(ROUND(INDEX('Prospect Signings'!$AL$11:$AR$110, MATCH($G$8, 'Prospect Signings'!$B$11:$B$110, 0), MATCH($CQ16, 'Prospect Signings'!$F$9:$L$9, 0)), 3), ""))</f>
        <v/>
      </c>
      <c r="CT16" s="92" t="str">
        <f>IF(OR($CQ16="", $CR$5=FALSE), "", IFERROR(INDEX('Training Positions'!$C$11:$I$30, MATCH($CR$2, 'Training Positions'!$B$11:$B$30, 0), MATCH($CQ16, 'Training Positions'!$C$9:$I$9, 0)), ""))</f>
        <v/>
      </c>
      <c r="CV16" s="41" t="str">
        <f>IF(Players!$B22="", "", Players!$B22)</f>
        <v/>
      </c>
      <c r="CX16" s="41" t="str">
        <f>IF('Prospect Signings'!$B22="", "", 'Prospect Signings'!$B22)</f>
        <v/>
      </c>
    </row>
    <row r="17" spans="1:102" x14ac:dyDescent="0.25">
      <c r="A17" s="90"/>
      <c r="B17" s="90"/>
      <c r="C17" s="90"/>
      <c r="D17" s="90"/>
      <c r="E17" s="90"/>
      <c r="F17" s="90"/>
      <c r="G17" s="90"/>
      <c r="H17" s="90"/>
      <c r="I17" s="90"/>
      <c r="J17" s="90"/>
      <c r="K17" s="90"/>
      <c r="L17" s="90"/>
      <c r="M17" s="90"/>
      <c r="N17" s="90"/>
      <c r="O17" s="90"/>
      <c r="P17" s="90"/>
      <c r="Q17" s="90"/>
      <c r="R17" s="90"/>
      <c r="S17" s="90"/>
      <c r="T17" s="90"/>
      <c r="U17" s="90"/>
      <c r="V17" s="90"/>
      <c r="W17" s="90"/>
      <c r="X17" s="94"/>
      <c r="Y17" s="275" t="str">
        <f>IF('Intro &amp; Setup'!$AN$26="", "", 'Intro &amp; Setup'!$AN$26)</f>
        <v>Shooting</v>
      </c>
      <c r="Z17" s="275"/>
      <c r="AA17" s="275"/>
      <c r="AB17" s="275"/>
      <c r="AC17" s="94"/>
      <c r="AD17" s="94"/>
      <c r="AE17" s="94"/>
      <c r="AF17" s="94"/>
      <c r="AG17" s="94"/>
      <c r="AH17" s="94"/>
      <c r="AI17" s="94"/>
      <c r="AJ17" s="94"/>
      <c r="AK17" s="94"/>
      <c r="AL17" s="94"/>
      <c r="AM17" s="94"/>
      <c r="AN17" s="94"/>
      <c r="AO17" s="94"/>
      <c r="AP17" s="94"/>
      <c r="AQ17" s="94"/>
      <c r="AR17" s="94"/>
      <c r="AS17" s="94"/>
      <c r="AT17" s="94"/>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Q17" s="81" t="str">
        <f>IF('Intro &amp; Setup'!$AK27="", "", 'Intro &amp; Setup'!$AK27)</f>
        <v>STR</v>
      </c>
      <c r="CR17" s="92" t="str">
        <f>IF(OR($CQ17="", $CR$5=FALSE), "", IFERROR(ROUND(INDEX(Players!$AL$11:$AR$110, MATCH($G$6, Players!$B$11:$B$110, 0), MATCH($CQ17, Players!$F$9:$L$9, 0)), 3), ""))</f>
        <v/>
      </c>
      <c r="CS17" s="92" t="str">
        <f>IF(OR($CQ17="", $CR$5=FALSE), "", IFERROR(ROUND(INDEX('Prospect Signings'!$AL$11:$AR$110, MATCH($G$8, 'Prospect Signings'!$B$11:$B$110, 0), MATCH($CQ17, 'Prospect Signings'!$F$9:$L$9, 0)), 3), ""))</f>
        <v/>
      </c>
      <c r="CT17" s="92" t="str">
        <f>IF(OR($CQ17="", $CR$5=FALSE), "", IFERROR(INDEX('Training Positions'!$C$11:$I$30, MATCH($CR$2, 'Training Positions'!$B$11:$B$30, 0), MATCH($CQ17, 'Training Positions'!$C$9:$I$9, 0)), ""))</f>
        <v/>
      </c>
      <c r="CV17" s="41" t="str">
        <f>IF(Players!$B23="", "", Players!$B23)</f>
        <v/>
      </c>
      <c r="CX17" s="41" t="str">
        <f>IF('Prospect Signings'!$B23="", "", 'Prospect Signings'!$B23)</f>
        <v/>
      </c>
    </row>
    <row r="18" spans="1:102" ht="15" customHeight="1" x14ac:dyDescent="0.25">
      <c r="A18" s="90"/>
      <c r="B18" s="90"/>
      <c r="C18" s="90"/>
      <c r="D18" s="90"/>
      <c r="E18" s="90"/>
      <c r="F18" s="90"/>
      <c r="G18" s="90"/>
      <c r="H18" s="90"/>
      <c r="I18" s="90"/>
      <c r="J18" s="90"/>
      <c r="K18" s="90"/>
      <c r="L18" s="90"/>
      <c r="M18" s="90"/>
      <c r="N18" s="90"/>
      <c r="O18" s="90"/>
      <c r="P18" s="90"/>
      <c r="Q18" s="90"/>
      <c r="R18" s="90"/>
      <c r="S18" s="90"/>
      <c r="T18" s="90"/>
      <c r="U18" s="90"/>
      <c r="V18" s="90"/>
      <c r="W18" s="90"/>
      <c r="X18" s="94"/>
      <c r="Y18" s="241" t="str">
        <f>IF('Intro &amp; Setup'!$AK$26="", "", 'Intro &amp; Setup'!$AK$26)</f>
        <v>SHO</v>
      </c>
      <c r="Z18" s="242"/>
      <c r="AA18" s="242"/>
      <c r="AB18" s="243"/>
      <c r="AC18" s="297" t="str">
        <f>$CR$16</f>
        <v/>
      </c>
      <c r="AD18" s="298"/>
      <c r="AE18" s="298"/>
      <c r="AF18" s="298"/>
      <c r="AG18" s="298"/>
      <c r="AH18" s="298"/>
      <c r="AI18" s="298"/>
      <c r="AJ18" s="298"/>
      <c r="AK18" s="298"/>
      <c r="AL18" s="298"/>
      <c r="AM18" s="298"/>
      <c r="AN18" s="298"/>
      <c r="AO18" s="298"/>
      <c r="AP18" s="298"/>
      <c r="AQ18" s="298"/>
      <c r="AR18" s="298"/>
      <c r="AS18" s="299"/>
      <c r="AT18" s="94"/>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Q18" s="81" t="str">
        <f>IF('Intro &amp; Setup'!$AK28="", "", 'Intro &amp; Setup'!$AK28)</f>
        <v>PLA</v>
      </c>
      <c r="CR18" s="92" t="str">
        <f>IF(OR($CQ18="", $CR$5=FALSE), "", IFERROR(ROUND(INDEX(Players!$AL$11:$AR$110, MATCH($G$6, Players!$B$11:$B$110, 0), MATCH($CQ18, Players!$F$9:$L$9, 0)), 3), ""))</f>
        <v/>
      </c>
      <c r="CS18" s="92" t="str">
        <f>IF(OR($CQ18="", $CR$5=FALSE), "", IFERROR(ROUND(INDEX('Prospect Signings'!$AL$11:$AR$110, MATCH($G$8, 'Prospect Signings'!$B$11:$B$110, 0), MATCH($CQ18, 'Prospect Signings'!$F$9:$L$9, 0)), 3), ""))</f>
        <v/>
      </c>
      <c r="CT18" s="92" t="str">
        <f>IF(OR($CQ18="", $CR$5=FALSE), "", IFERROR(INDEX('Training Positions'!$C$11:$I$30, MATCH($CR$2, 'Training Positions'!$B$11:$B$30, 0), MATCH($CQ18, 'Training Positions'!$C$9:$I$9, 0)), ""))</f>
        <v/>
      </c>
      <c r="CV18" s="41" t="str">
        <f>IF(Players!$B24="", "", Players!$B24)</f>
        <v/>
      </c>
      <c r="CX18" s="41" t="str">
        <f>IF('Prospect Signings'!$B24="", "", 'Prospect Signings'!$B24)</f>
        <v/>
      </c>
    </row>
    <row r="19" spans="1:102" ht="15" customHeight="1"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4"/>
      <c r="Y19" s="277"/>
      <c r="Z19" s="278"/>
      <c r="AA19" s="278"/>
      <c r="AB19" s="279"/>
      <c r="AC19" s="300" t="str">
        <f>$CS$16</f>
        <v/>
      </c>
      <c r="AD19" s="301"/>
      <c r="AE19" s="301"/>
      <c r="AF19" s="301"/>
      <c r="AG19" s="301"/>
      <c r="AH19" s="301"/>
      <c r="AI19" s="301"/>
      <c r="AJ19" s="301"/>
      <c r="AK19" s="301"/>
      <c r="AL19" s="301"/>
      <c r="AM19" s="301"/>
      <c r="AN19" s="301"/>
      <c r="AO19" s="301"/>
      <c r="AP19" s="301"/>
      <c r="AQ19" s="301"/>
      <c r="AR19" s="301"/>
      <c r="AS19" s="302"/>
      <c r="AT19" s="94"/>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Q19" s="49" t="str">
        <f>IF('Intro &amp; Setup'!$AK29="", "", 'Intro &amp; Setup'!$AK29)</f>
        <v>INT</v>
      </c>
      <c r="CR19" s="93" t="str">
        <f>IF(OR($CQ19="", $CR$5=FALSE), "", IFERROR(ROUND(INDEX(Players!$AL$11:$AR$110, MATCH($G$6, Players!$B$11:$B$110, 0), MATCH($CQ19, Players!$F$9:$L$9, 0)), 3), ""))</f>
        <v/>
      </c>
      <c r="CS19" s="93" t="str">
        <f>IF(OR($CQ19="", $CR$5=FALSE), "", IFERROR(ROUND(INDEX('Prospect Signings'!$AL$11:$AR$110, MATCH($G$8, 'Prospect Signings'!$B$11:$B$110, 0), MATCH($CQ19, 'Prospect Signings'!$F$9:$L$9, 0)), 3), ""))</f>
        <v/>
      </c>
      <c r="CT19" s="93" t="str">
        <f>IF(OR($CQ19="", $CR$5=FALSE), "", IFERROR(INDEX('Training Positions'!$C$11:$I$30, MATCH($CR$2, 'Training Positions'!$B$11:$B$30, 0), MATCH($CQ19, 'Training Positions'!$C$9:$I$9, 0)), ""))</f>
        <v/>
      </c>
      <c r="CV19" s="41" t="str">
        <f>IF(Players!$B25="", "", Players!$B25)</f>
        <v/>
      </c>
      <c r="CX19" s="41" t="str">
        <f>IF('Prospect Signings'!$B25="", "", 'Prospect Signings'!$B25)</f>
        <v/>
      </c>
    </row>
    <row r="20" spans="1:102" ht="15" customHeight="1" x14ac:dyDescent="0.25">
      <c r="A20" s="90"/>
      <c r="B20" s="90"/>
      <c r="C20" s="90"/>
      <c r="D20" s="90"/>
      <c r="E20" s="90"/>
      <c r="F20" s="90"/>
      <c r="G20" s="90"/>
      <c r="H20" s="90"/>
      <c r="I20" s="90"/>
      <c r="J20" s="90"/>
      <c r="K20" s="90"/>
      <c r="L20" s="90"/>
      <c r="M20" s="90"/>
      <c r="N20" s="90"/>
      <c r="O20" s="90"/>
      <c r="P20" s="90"/>
      <c r="Q20" s="90"/>
      <c r="R20" s="90"/>
      <c r="S20" s="90"/>
      <c r="T20" s="90"/>
      <c r="U20" s="90"/>
      <c r="V20" s="90"/>
      <c r="W20" s="90"/>
      <c r="X20" s="94"/>
      <c r="Y20" s="244"/>
      <c r="Z20" s="245"/>
      <c r="AA20" s="245"/>
      <c r="AB20" s="246"/>
      <c r="AC20" s="303" t="str">
        <f>$CT$16</f>
        <v/>
      </c>
      <c r="AD20" s="304"/>
      <c r="AE20" s="304"/>
      <c r="AF20" s="304"/>
      <c r="AG20" s="304"/>
      <c r="AH20" s="304"/>
      <c r="AI20" s="304"/>
      <c r="AJ20" s="304"/>
      <c r="AK20" s="304"/>
      <c r="AL20" s="304"/>
      <c r="AM20" s="304"/>
      <c r="AN20" s="304"/>
      <c r="AO20" s="304"/>
      <c r="AP20" s="304"/>
      <c r="AQ20" s="304"/>
      <c r="AR20" s="304"/>
      <c r="AS20" s="305"/>
      <c r="AT20" s="94"/>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V20" s="41" t="str">
        <f>IF(Players!$B26="", "", Players!$B26)</f>
        <v/>
      </c>
      <c r="CX20" s="41" t="str">
        <f>IF('Prospect Signings'!$B26="", "", 'Prospect Signings'!$B26)</f>
        <v/>
      </c>
    </row>
    <row r="21" spans="1:102" x14ac:dyDescent="0.25">
      <c r="A21" s="90"/>
      <c r="B21" s="90"/>
      <c r="C21" s="90"/>
      <c r="D21" s="90"/>
      <c r="E21" s="90"/>
      <c r="F21" s="90"/>
      <c r="G21" s="90"/>
      <c r="H21" s="90"/>
      <c r="I21" s="90"/>
      <c r="J21" s="90"/>
      <c r="K21" s="90"/>
      <c r="L21" s="90"/>
      <c r="M21" s="90"/>
      <c r="N21" s="90"/>
      <c r="O21" s="90"/>
      <c r="P21" s="90"/>
      <c r="Q21" s="90"/>
      <c r="R21" s="90"/>
      <c r="S21" s="90"/>
      <c r="T21" s="90"/>
      <c r="U21" s="90"/>
      <c r="V21" s="90"/>
      <c r="W21" s="90"/>
      <c r="X21" s="94"/>
      <c r="Y21" s="275" t="str">
        <f>IF('Intro &amp; Setup'!$AN$27="", "", 'Intro &amp; Setup'!$AN$27)</f>
        <v>Strength</v>
      </c>
      <c r="Z21" s="275"/>
      <c r="AA21" s="275"/>
      <c r="AB21" s="275"/>
      <c r="AC21" s="94"/>
      <c r="AD21" s="94"/>
      <c r="AE21" s="94"/>
      <c r="AF21" s="94"/>
      <c r="AG21" s="94"/>
      <c r="AH21" s="94"/>
      <c r="AI21" s="94"/>
      <c r="AJ21" s="94"/>
      <c r="AK21" s="94"/>
      <c r="AL21" s="94"/>
      <c r="AM21" s="94"/>
      <c r="AN21" s="94"/>
      <c r="AO21" s="94"/>
      <c r="AP21" s="94"/>
      <c r="AQ21" s="94"/>
      <c r="AR21" s="94"/>
      <c r="AS21" s="94"/>
      <c r="AT21" s="94"/>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V21" s="41" t="str">
        <f>IF(Players!$B27="", "", Players!$B27)</f>
        <v/>
      </c>
      <c r="CX21" s="41" t="str">
        <f>IF('Prospect Signings'!$B27="", "", 'Prospect Signings'!$B27)</f>
        <v/>
      </c>
    </row>
    <row r="22" spans="1:102" ht="15" customHeight="1"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4"/>
      <c r="Y22" s="241" t="str">
        <f>IF('Intro &amp; Setup'!$AK$27="", "", 'Intro &amp; Setup'!$AK$27)</f>
        <v>STR</v>
      </c>
      <c r="Z22" s="242"/>
      <c r="AA22" s="242"/>
      <c r="AB22" s="243"/>
      <c r="AC22" s="297" t="str">
        <f>$CR$17</f>
        <v/>
      </c>
      <c r="AD22" s="298"/>
      <c r="AE22" s="298"/>
      <c r="AF22" s="298"/>
      <c r="AG22" s="298"/>
      <c r="AH22" s="298"/>
      <c r="AI22" s="298"/>
      <c r="AJ22" s="298"/>
      <c r="AK22" s="298"/>
      <c r="AL22" s="298"/>
      <c r="AM22" s="298"/>
      <c r="AN22" s="298"/>
      <c r="AO22" s="298"/>
      <c r="AP22" s="298"/>
      <c r="AQ22" s="298"/>
      <c r="AR22" s="298"/>
      <c r="AS22" s="299"/>
      <c r="AT22" s="94"/>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V22" s="41" t="str">
        <f>IF(Players!$B28="", "", Players!$B28)</f>
        <v/>
      </c>
      <c r="CX22" s="41" t="str">
        <f>IF('Prospect Signings'!$B28="", "", 'Prospect Signings'!$B28)</f>
        <v/>
      </c>
    </row>
    <row r="23" spans="1:102" ht="15" customHeight="1" x14ac:dyDescent="0.25">
      <c r="A23" s="90"/>
      <c r="B23" s="90"/>
      <c r="C23" s="90"/>
      <c r="D23" s="90"/>
      <c r="E23" s="90"/>
      <c r="F23" s="90"/>
      <c r="G23" s="90"/>
      <c r="H23" s="90"/>
      <c r="I23" s="90"/>
      <c r="J23" s="90"/>
      <c r="K23" s="90"/>
      <c r="L23" s="90"/>
      <c r="M23" s="90"/>
      <c r="N23" s="90"/>
      <c r="O23" s="90"/>
      <c r="P23" s="90"/>
      <c r="Q23" s="90"/>
      <c r="R23" s="90"/>
      <c r="S23" s="90"/>
      <c r="T23" s="90"/>
      <c r="U23" s="90"/>
      <c r="V23" s="90"/>
      <c r="W23" s="90"/>
      <c r="X23" s="94"/>
      <c r="Y23" s="277"/>
      <c r="Z23" s="278"/>
      <c r="AA23" s="278"/>
      <c r="AB23" s="279"/>
      <c r="AC23" s="300" t="str">
        <f>$CS$17</f>
        <v/>
      </c>
      <c r="AD23" s="301"/>
      <c r="AE23" s="301"/>
      <c r="AF23" s="301"/>
      <c r="AG23" s="301"/>
      <c r="AH23" s="301"/>
      <c r="AI23" s="301"/>
      <c r="AJ23" s="301"/>
      <c r="AK23" s="301"/>
      <c r="AL23" s="301"/>
      <c r="AM23" s="301"/>
      <c r="AN23" s="301"/>
      <c r="AO23" s="301"/>
      <c r="AP23" s="301"/>
      <c r="AQ23" s="301"/>
      <c r="AR23" s="301"/>
      <c r="AS23" s="302"/>
      <c r="AT23" s="94"/>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V23" s="41" t="str">
        <f>IF(Players!$B29="", "", Players!$B29)</f>
        <v/>
      </c>
      <c r="CX23" s="41" t="str">
        <f>IF('Prospect Signings'!$B29="", "", 'Prospect Signings'!$B29)</f>
        <v/>
      </c>
    </row>
    <row r="24" spans="1:102" ht="15" customHeight="1" x14ac:dyDescent="0.25">
      <c r="A24" s="90"/>
      <c r="B24" s="90"/>
      <c r="C24" s="90"/>
      <c r="D24" s="90"/>
      <c r="E24" s="90"/>
      <c r="F24" s="90"/>
      <c r="G24" s="90"/>
      <c r="H24" s="90"/>
      <c r="I24" s="90"/>
      <c r="J24" s="90"/>
      <c r="K24" s="90"/>
      <c r="L24" s="90"/>
      <c r="M24" s="90"/>
      <c r="N24" s="90"/>
      <c r="O24" s="90"/>
      <c r="P24" s="90"/>
      <c r="Q24" s="90"/>
      <c r="R24" s="90"/>
      <c r="S24" s="90"/>
      <c r="T24" s="90"/>
      <c r="U24" s="90"/>
      <c r="V24" s="90"/>
      <c r="W24" s="90"/>
      <c r="X24" s="94"/>
      <c r="Y24" s="244"/>
      <c r="Z24" s="245"/>
      <c r="AA24" s="245"/>
      <c r="AB24" s="246"/>
      <c r="AC24" s="303" t="str">
        <f>$CT$17</f>
        <v/>
      </c>
      <c r="AD24" s="304"/>
      <c r="AE24" s="304"/>
      <c r="AF24" s="304"/>
      <c r="AG24" s="304"/>
      <c r="AH24" s="304"/>
      <c r="AI24" s="304"/>
      <c r="AJ24" s="304"/>
      <c r="AK24" s="304"/>
      <c r="AL24" s="304"/>
      <c r="AM24" s="304"/>
      <c r="AN24" s="304"/>
      <c r="AO24" s="304"/>
      <c r="AP24" s="304"/>
      <c r="AQ24" s="304"/>
      <c r="AR24" s="304"/>
      <c r="AS24" s="305"/>
      <c r="AT24" s="9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V24" s="41" t="str">
        <f>IF(Players!$B30="", "", Players!$B30)</f>
        <v/>
      </c>
      <c r="CX24" s="41" t="str">
        <f>IF('Prospect Signings'!$B30="", "", 'Prospect Signings'!$B30)</f>
        <v/>
      </c>
    </row>
    <row r="25" spans="1:102"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4"/>
      <c r="Y25" s="275" t="str">
        <f>IF('Intro &amp; Setup'!$AN$28="", "", 'Intro &amp; Setup'!$AN$28)</f>
        <v>Playmaker</v>
      </c>
      <c r="Z25" s="275"/>
      <c r="AA25" s="275"/>
      <c r="AB25" s="275"/>
      <c r="AC25" s="94"/>
      <c r="AD25" s="94"/>
      <c r="AE25" s="94"/>
      <c r="AF25" s="94"/>
      <c r="AG25" s="94"/>
      <c r="AH25" s="94"/>
      <c r="AI25" s="94"/>
      <c r="AJ25" s="94"/>
      <c r="AK25" s="94"/>
      <c r="AL25" s="94"/>
      <c r="AM25" s="94"/>
      <c r="AN25" s="94"/>
      <c r="AO25" s="94"/>
      <c r="AP25" s="94"/>
      <c r="AQ25" s="94"/>
      <c r="AR25" s="94"/>
      <c r="AS25" s="94"/>
      <c r="AT25" s="94"/>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V25" s="41" t="str">
        <f>IF(Players!$B31="", "", Players!$B31)</f>
        <v/>
      </c>
      <c r="CX25" s="41" t="str">
        <f>IF('Prospect Signings'!$B31="", "", 'Prospect Signings'!$B31)</f>
        <v/>
      </c>
    </row>
    <row r="26" spans="1:102" ht="1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4"/>
      <c r="Y26" s="241" t="str">
        <f>IF('Intro &amp; Setup'!$AK$28="", "", 'Intro &amp; Setup'!$AK$28)</f>
        <v>PLA</v>
      </c>
      <c r="Z26" s="242"/>
      <c r="AA26" s="242"/>
      <c r="AB26" s="243"/>
      <c r="AC26" s="297" t="str">
        <f>$CR$18</f>
        <v/>
      </c>
      <c r="AD26" s="298"/>
      <c r="AE26" s="298"/>
      <c r="AF26" s="298"/>
      <c r="AG26" s="298"/>
      <c r="AH26" s="298"/>
      <c r="AI26" s="298"/>
      <c r="AJ26" s="298"/>
      <c r="AK26" s="298"/>
      <c r="AL26" s="298"/>
      <c r="AM26" s="298"/>
      <c r="AN26" s="298"/>
      <c r="AO26" s="298"/>
      <c r="AP26" s="298"/>
      <c r="AQ26" s="298"/>
      <c r="AR26" s="298"/>
      <c r="AS26" s="299"/>
      <c r="AT26" s="94"/>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V26" s="41" t="str">
        <f>IF(Players!$B32="", "", Players!$B32)</f>
        <v/>
      </c>
      <c r="CX26" s="41" t="str">
        <f>IF('Prospect Signings'!$B32="", "", 'Prospect Signings'!$B32)</f>
        <v/>
      </c>
    </row>
    <row r="27" spans="1:102" ht="1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4"/>
      <c r="Y27" s="277"/>
      <c r="Z27" s="278"/>
      <c r="AA27" s="278"/>
      <c r="AB27" s="279"/>
      <c r="AC27" s="300" t="str">
        <f>$CS$18</f>
        <v/>
      </c>
      <c r="AD27" s="301"/>
      <c r="AE27" s="301"/>
      <c r="AF27" s="301"/>
      <c r="AG27" s="301"/>
      <c r="AH27" s="301"/>
      <c r="AI27" s="301"/>
      <c r="AJ27" s="301"/>
      <c r="AK27" s="301"/>
      <c r="AL27" s="301"/>
      <c r="AM27" s="301"/>
      <c r="AN27" s="301"/>
      <c r="AO27" s="301"/>
      <c r="AP27" s="301"/>
      <c r="AQ27" s="301"/>
      <c r="AR27" s="301"/>
      <c r="AS27" s="302"/>
      <c r="AT27" s="94"/>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V27" s="41" t="str">
        <f>IF(Players!$B33="", "", Players!$B33)</f>
        <v/>
      </c>
      <c r="CX27" s="41" t="str">
        <f>IF('Prospect Signings'!$B33="", "", 'Prospect Signings'!$B33)</f>
        <v/>
      </c>
    </row>
    <row r="28" spans="1:102" ht="1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4"/>
      <c r="Y28" s="244"/>
      <c r="Z28" s="245"/>
      <c r="AA28" s="245"/>
      <c r="AB28" s="246"/>
      <c r="AC28" s="303" t="str">
        <f>$CT$18</f>
        <v/>
      </c>
      <c r="AD28" s="304"/>
      <c r="AE28" s="304"/>
      <c r="AF28" s="304"/>
      <c r="AG28" s="304"/>
      <c r="AH28" s="304"/>
      <c r="AI28" s="304"/>
      <c r="AJ28" s="304"/>
      <c r="AK28" s="304"/>
      <c r="AL28" s="304"/>
      <c r="AM28" s="304"/>
      <c r="AN28" s="304"/>
      <c r="AO28" s="304"/>
      <c r="AP28" s="304"/>
      <c r="AQ28" s="304"/>
      <c r="AR28" s="304"/>
      <c r="AS28" s="305"/>
      <c r="AT28" s="94"/>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V28" s="41" t="str">
        <f>IF(Players!$B34="", "", Players!$B34)</f>
        <v/>
      </c>
      <c r="CX28" s="41" t="str">
        <f>IF('Prospect Signings'!$B34="", "", 'Prospect Signings'!$B34)</f>
        <v/>
      </c>
    </row>
    <row r="29" spans="1:102"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4"/>
      <c r="Y29" s="275" t="str">
        <f>IF('Intro &amp; Setup'!$AN$29="", "", 'Intro &amp; Setup'!$AN$29)</f>
        <v>Intuition</v>
      </c>
      <c r="Z29" s="275"/>
      <c r="AA29" s="275"/>
      <c r="AB29" s="275"/>
      <c r="AC29" s="94"/>
      <c r="AD29" s="94"/>
      <c r="AE29" s="94"/>
      <c r="AF29" s="94"/>
      <c r="AG29" s="94"/>
      <c r="AH29" s="94"/>
      <c r="AI29" s="94"/>
      <c r="AJ29" s="94"/>
      <c r="AK29" s="94"/>
      <c r="AL29" s="94"/>
      <c r="AM29" s="94"/>
      <c r="AN29" s="94"/>
      <c r="AO29" s="94"/>
      <c r="AP29" s="94"/>
      <c r="AQ29" s="94"/>
      <c r="AR29" s="94"/>
      <c r="AS29" s="94"/>
      <c r="AT29" s="94"/>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V29" s="41" t="str">
        <f>IF(Players!$B35="", "", Players!$B35)</f>
        <v/>
      </c>
      <c r="CX29" s="41" t="str">
        <f>IF('Prospect Signings'!$B35="", "", 'Prospect Signings'!$B35)</f>
        <v/>
      </c>
    </row>
    <row r="30" spans="1:102" ht="1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4"/>
      <c r="Y30" s="241" t="str">
        <f>IF('Intro &amp; Setup'!$AK$29="", "", 'Intro &amp; Setup'!$AK$29)</f>
        <v>INT</v>
      </c>
      <c r="Z30" s="242"/>
      <c r="AA30" s="242"/>
      <c r="AB30" s="243"/>
      <c r="AC30" s="297" t="str">
        <f>$CR$19</f>
        <v/>
      </c>
      <c r="AD30" s="298"/>
      <c r="AE30" s="298"/>
      <c r="AF30" s="298"/>
      <c r="AG30" s="298"/>
      <c r="AH30" s="298"/>
      <c r="AI30" s="298"/>
      <c r="AJ30" s="298"/>
      <c r="AK30" s="298"/>
      <c r="AL30" s="298"/>
      <c r="AM30" s="298"/>
      <c r="AN30" s="298"/>
      <c r="AO30" s="298"/>
      <c r="AP30" s="298"/>
      <c r="AQ30" s="298"/>
      <c r="AR30" s="298"/>
      <c r="AS30" s="299"/>
      <c r="AT30" s="94"/>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V30" s="41" t="str">
        <f>IF(Players!$B36="", "", Players!$B36)</f>
        <v/>
      </c>
      <c r="CX30" s="41" t="str">
        <f>IF('Prospect Signings'!$B36="", "", 'Prospect Signings'!$B36)</f>
        <v/>
      </c>
    </row>
    <row r="31" spans="1:102" ht="1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4"/>
      <c r="Y31" s="277"/>
      <c r="Z31" s="278"/>
      <c r="AA31" s="278"/>
      <c r="AB31" s="279"/>
      <c r="AC31" s="300" t="str">
        <f>$CS$19</f>
        <v/>
      </c>
      <c r="AD31" s="301"/>
      <c r="AE31" s="301"/>
      <c r="AF31" s="301"/>
      <c r="AG31" s="301"/>
      <c r="AH31" s="301"/>
      <c r="AI31" s="301"/>
      <c r="AJ31" s="301"/>
      <c r="AK31" s="301"/>
      <c r="AL31" s="301"/>
      <c r="AM31" s="301"/>
      <c r="AN31" s="301"/>
      <c r="AO31" s="301"/>
      <c r="AP31" s="301"/>
      <c r="AQ31" s="301"/>
      <c r="AR31" s="301"/>
      <c r="AS31" s="302"/>
      <c r="AT31" s="94"/>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V31" s="41" t="str">
        <f>IF(Players!$B37="", "", Players!$B37)</f>
        <v/>
      </c>
      <c r="CX31" s="41" t="str">
        <f>IF('Prospect Signings'!$B37="", "", 'Prospect Signings'!$B37)</f>
        <v/>
      </c>
    </row>
    <row r="32" spans="1:102" ht="1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4"/>
      <c r="Y32" s="244"/>
      <c r="Z32" s="245"/>
      <c r="AA32" s="245"/>
      <c r="AB32" s="246"/>
      <c r="AC32" s="303" t="str">
        <f>$CT$19</f>
        <v/>
      </c>
      <c r="AD32" s="304"/>
      <c r="AE32" s="304"/>
      <c r="AF32" s="304"/>
      <c r="AG32" s="304"/>
      <c r="AH32" s="304"/>
      <c r="AI32" s="304"/>
      <c r="AJ32" s="304"/>
      <c r="AK32" s="304"/>
      <c r="AL32" s="304"/>
      <c r="AM32" s="304"/>
      <c r="AN32" s="304"/>
      <c r="AO32" s="304"/>
      <c r="AP32" s="304"/>
      <c r="AQ32" s="304"/>
      <c r="AR32" s="304"/>
      <c r="AS32" s="305"/>
      <c r="AT32" s="94"/>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V32" s="41" t="str">
        <f>IF(Players!$B38="", "", Players!$B38)</f>
        <v/>
      </c>
      <c r="CX32" s="41" t="str">
        <f>IF('Prospect Signings'!$B38="", "", 'Prospect Signings'!$B38)</f>
        <v/>
      </c>
    </row>
    <row r="33" spans="1:102"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V33" s="41" t="str">
        <f>IF(Players!$B39="", "", Players!$B39)</f>
        <v/>
      </c>
      <c r="CX33" s="41" t="str">
        <f>IF('Prospect Signings'!$B39="", "", 'Prospect Signings'!$B39)</f>
        <v/>
      </c>
    </row>
    <row r="34" spans="1:102" hidden="1" x14ac:dyDescent="0.25">
      <c r="CV34" s="41" t="str">
        <f>IF(Players!$B40="", "", Players!$B40)</f>
        <v/>
      </c>
      <c r="CX34" s="41" t="str">
        <f>IF('Prospect Signings'!$B40="", "", 'Prospect Signings'!$B40)</f>
        <v/>
      </c>
    </row>
    <row r="35" spans="1:102" hidden="1" x14ac:dyDescent="0.25">
      <c r="CV35" s="41" t="str">
        <f>IF(Players!$B41="", "", Players!$B41)</f>
        <v/>
      </c>
      <c r="CX35" s="41" t="str">
        <f>IF('Prospect Signings'!$B41="", "", 'Prospect Signings'!$B41)</f>
        <v/>
      </c>
    </row>
    <row r="36" spans="1:102" hidden="1" x14ac:dyDescent="0.25">
      <c r="CV36" s="41" t="str">
        <f>IF(Players!$B42="", "", Players!$B42)</f>
        <v/>
      </c>
      <c r="CX36" s="41" t="str">
        <f>IF('Prospect Signings'!$B42="", "", 'Prospect Signings'!$B42)</f>
        <v/>
      </c>
    </row>
    <row r="37" spans="1:102" hidden="1" x14ac:dyDescent="0.25">
      <c r="CV37" s="41" t="str">
        <f>IF(Players!$B43="", "", Players!$B43)</f>
        <v/>
      </c>
      <c r="CX37" s="41" t="str">
        <f>IF('Prospect Signings'!$B43="", "", 'Prospect Signings'!$B43)</f>
        <v/>
      </c>
    </row>
    <row r="38" spans="1:102" hidden="1" x14ac:dyDescent="0.25">
      <c r="CV38" s="41" t="str">
        <f>IF(Players!$B44="", "", Players!$B44)</f>
        <v/>
      </c>
      <c r="CX38" s="41" t="str">
        <f>IF('Prospect Signings'!$B44="", "", 'Prospect Signings'!$B44)</f>
        <v/>
      </c>
    </row>
    <row r="39" spans="1:102" hidden="1" x14ac:dyDescent="0.25">
      <c r="CV39" s="41" t="str">
        <f>IF(Players!$B45="", "", Players!$B45)</f>
        <v/>
      </c>
      <c r="CX39" s="41" t="str">
        <f>IF('Prospect Signings'!$B45="", "", 'Prospect Signings'!$B45)</f>
        <v/>
      </c>
    </row>
    <row r="40" spans="1:102" hidden="1" x14ac:dyDescent="0.25">
      <c r="CV40" s="41" t="str">
        <f>IF(Players!$B46="", "", Players!$B46)</f>
        <v/>
      </c>
      <c r="CX40" s="41" t="str">
        <f>IF('Prospect Signings'!$B46="", "", 'Prospect Signings'!$B46)</f>
        <v/>
      </c>
    </row>
    <row r="41" spans="1:102" hidden="1" x14ac:dyDescent="0.25">
      <c r="CV41" s="41" t="str">
        <f>IF(Players!$B47="", "", Players!$B47)</f>
        <v/>
      </c>
      <c r="CX41" s="41" t="str">
        <f>IF('Prospect Signings'!$B47="", "", 'Prospect Signings'!$B47)</f>
        <v/>
      </c>
    </row>
    <row r="42" spans="1:102" hidden="1" x14ac:dyDescent="0.25">
      <c r="CV42" s="41" t="str">
        <f>IF(Players!$B48="", "", Players!$B48)</f>
        <v/>
      </c>
      <c r="CX42" s="41" t="str">
        <f>IF('Prospect Signings'!$B48="", "", 'Prospect Signings'!$B48)</f>
        <v/>
      </c>
    </row>
    <row r="43" spans="1:102" hidden="1" x14ac:dyDescent="0.25">
      <c r="CV43" s="41" t="str">
        <f>IF(Players!$B49="", "", Players!$B49)</f>
        <v/>
      </c>
      <c r="CX43" s="41" t="str">
        <f>IF('Prospect Signings'!$B49="", "", 'Prospect Signings'!$B49)</f>
        <v/>
      </c>
    </row>
    <row r="44" spans="1:102" hidden="1" x14ac:dyDescent="0.25">
      <c r="CV44" s="41" t="str">
        <f>IF(Players!$B50="", "", Players!$B50)</f>
        <v/>
      </c>
      <c r="CX44" s="41" t="str">
        <f>IF('Prospect Signings'!$B50="", "", 'Prospect Signings'!$B50)</f>
        <v/>
      </c>
    </row>
    <row r="45" spans="1:102" hidden="1" x14ac:dyDescent="0.25">
      <c r="CV45" s="41" t="str">
        <f>IF(Players!$B51="", "", Players!$B51)</f>
        <v/>
      </c>
      <c r="CX45" s="41" t="str">
        <f>IF('Prospect Signings'!$B51="", "", 'Prospect Signings'!$B51)</f>
        <v/>
      </c>
    </row>
    <row r="46" spans="1:102" hidden="1" x14ac:dyDescent="0.25">
      <c r="CV46" s="41" t="str">
        <f>IF(Players!$B52="", "", Players!$B52)</f>
        <v/>
      </c>
      <c r="CX46" s="41" t="str">
        <f>IF('Prospect Signings'!$B52="", "", 'Prospect Signings'!$B52)</f>
        <v/>
      </c>
    </row>
    <row r="47" spans="1:102" hidden="1" x14ac:dyDescent="0.25">
      <c r="CV47" s="41" t="str">
        <f>IF(Players!$B53="", "", Players!$B53)</f>
        <v/>
      </c>
      <c r="CX47" s="41" t="str">
        <f>IF('Prospect Signings'!$B53="", "", 'Prospect Signings'!$B53)</f>
        <v/>
      </c>
    </row>
    <row r="48" spans="1:102" hidden="1" x14ac:dyDescent="0.25">
      <c r="CV48" s="41" t="str">
        <f>IF(Players!$B54="", "", Players!$B54)</f>
        <v/>
      </c>
      <c r="CX48" s="41" t="str">
        <f>IF('Prospect Signings'!$B54="", "", 'Prospect Signings'!$B54)</f>
        <v/>
      </c>
    </row>
    <row r="49" spans="100:102" hidden="1" x14ac:dyDescent="0.25">
      <c r="CV49" s="41" t="str">
        <f>IF(Players!$B55="", "", Players!$B55)</f>
        <v/>
      </c>
      <c r="CX49" s="41" t="str">
        <f>IF('Prospect Signings'!$B55="", "", 'Prospect Signings'!$B55)</f>
        <v/>
      </c>
    </row>
    <row r="50" spans="100:102" hidden="1" x14ac:dyDescent="0.25">
      <c r="CV50" s="41" t="str">
        <f>IF(Players!$B56="", "", Players!$B56)</f>
        <v/>
      </c>
      <c r="CX50" s="41" t="str">
        <f>IF('Prospect Signings'!$B56="", "", 'Prospect Signings'!$B56)</f>
        <v/>
      </c>
    </row>
    <row r="51" spans="100:102" hidden="1" x14ac:dyDescent="0.25">
      <c r="CV51" s="41" t="str">
        <f>IF(Players!$B57="", "", Players!$B57)</f>
        <v/>
      </c>
      <c r="CX51" s="41" t="str">
        <f>IF('Prospect Signings'!$B57="", "", 'Prospect Signings'!$B57)</f>
        <v/>
      </c>
    </row>
    <row r="52" spans="100:102" hidden="1" x14ac:dyDescent="0.25">
      <c r="CV52" s="41" t="str">
        <f>IF(Players!$B58="", "", Players!$B58)</f>
        <v/>
      </c>
      <c r="CX52" s="41" t="str">
        <f>IF('Prospect Signings'!$B58="", "", 'Prospect Signings'!$B58)</f>
        <v/>
      </c>
    </row>
    <row r="53" spans="100:102" hidden="1" x14ac:dyDescent="0.25">
      <c r="CV53" s="41" t="str">
        <f>IF(Players!$B59="", "", Players!$B59)</f>
        <v/>
      </c>
      <c r="CX53" s="41" t="str">
        <f>IF('Prospect Signings'!$B59="", "", 'Prospect Signings'!$B59)</f>
        <v/>
      </c>
    </row>
    <row r="54" spans="100:102" hidden="1" x14ac:dyDescent="0.25">
      <c r="CV54" s="41" t="str">
        <f>IF(Players!$B60="", "", Players!$B60)</f>
        <v/>
      </c>
      <c r="CX54" s="41" t="str">
        <f>IF('Prospect Signings'!$B60="", "", 'Prospect Signings'!$B60)</f>
        <v/>
      </c>
    </row>
    <row r="55" spans="100:102" hidden="1" x14ac:dyDescent="0.25">
      <c r="CV55" s="41" t="str">
        <f>IF(Players!$B61="", "", Players!$B61)</f>
        <v/>
      </c>
      <c r="CX55" s="41" t="str">
        <f>IF('Prospect Signings'!$B61="", "", 'Prospect Signings'!$B61)</f>
        <v/>
      </c>
    </row>
    <row r="56" spans="100:102" hidden="1" x14ac:dyDescent="0.25">
      <c r="CV56" s="41" t="str">
        <f>IF(Players!$B62="", "", Players!$B62)</f>
        <v/>
      </c>
      <c r="CX56" s="41" t="str">
        <f>IF('Prospect Signings'!$B62="", "", 'Prospect Signings'!$B62)</f>
        <v/>
      </c>
    </row>
    <row r="57" spans="100:102" hidden="1" x14ac:dyDescent="0.25">
      <c r="CV57" s="41" t="str">
        <f>IF(Players!$B63="", "", Players!$B63)</f>
        <v/>
      </c>
      <c r="CX57" s="41" t="str">
        <f>IF('Prospect Signings'!$B63="", "", 'Prospect Signings'!$B63)</f>
        <v/>
      </c>
    </row>
    <row r="58" spans="100:102" hidden="1" x14ac:dyDescent="0.25">
      <c r="CV58" s="41" t="str">
        <f>IF(Players!$B64="", "", Players!$B64)</f>
        <v/>
      </c>
      <c r="CX58" s="41" t="str">
        <f>IF('Prospect Signings'!$B64="", "", 'Prospect Signings'!$B64)</f>
        <v/>
      </c>
    </row>
    <row r="59" spans="100:102" hidden="1" x14ac:dyDescent="0.25">
      <c r="CV59" s="41" t="str">
        <f>IF(Players!$B65="", "", Players!$B65)</f>
        <v/>
      </c>
      <c r="CX59" s="41" t="str">
        <f>IF('Prospect Signings'!$B65="", "", 'Prospect Signings'!$B65)</f>
        <v/>
      </c>
    </row>
    <row r="60" spans="100:102" hidden="1" x14ac:dyDescent="0.25">
      <c r="CV60" s="41" t="str">
        <f>IF(Players!$B66="", "", Players!$B66)</f>
        <v/>
      </c>
      <c r="CX60" s="41" t="str">
        <f>IF('Prospect Signings'!$B66="", "", 'Prospect Signings'!$B66)</f>
        <v/>
      </c>
    </row>
    <row r="61" spans="100:102" hidden="1" x14ac:dyDescent="0.25">
      <c r="CV61" s="41" t="str">
        <f>IF(Players!$B67="", "", Players!$B67)</f>
        <v/>
      </c>
      <c r="CX61" s="41" t="str">
        <f>IF('Prospect Signings'!$B67="", "", 'Prospect Signings'!$B67)</f>
        <v/>
      </c>
    </row>
    <row r="62" spans="100:102" hidden="1" x14ac:dyDescent="0.25">
      <c r="CV62" s="41" t="str">
        <f>IF(Players!$B68="", "", Players!$B68)</f>
        <v/>
      </c>
      <c r="CX62" s="41" t="str">
        <f>IF('Prospect Signings'!$B68="", "", 'Prospect Signings'!$B68)</f>
        <v/>
      </c>
    </row>
    <row r="63" spans="100:102" hidden="1" x14ac:dyDescent="0.25">
      <c r="CV63" s="41" t="str">
        <f>IF(Players!$B69="", "", Players!$B69)</f>
        <v/>
      </c>
      <c r="CX63" s="41" t="str">
        <f>IF('Prospect Signings'!$B69="", "", 'Prospect Signings'!$B69)</f>
        <v/>
      </c>
    </row>
    <row r="64" spans="100:102" hidden="1" x14ac:dyDescent="0.25">
      <c r="CV64" s="41" t="str">
        <f>IF(Players!$B70="", "", Players!$B70)</f>
        <v/>
      </c>
      <c r="CX64" s="41" t="str">
        <f>IF('Prospect Signings'!$B70="", "", 'Prospect Signings'!$B70)</f>
        <v/>
      </c>
    </row>
    <row r="65" spans="100:102" hidden="1" x14ac:dyDescent="0.25">
      <c r="CV65" s="41" t="str">
        <f>IF(Players!$B71="", "", Players!$B71)</f>
        <v/>
      </c>
      <c r="CX65" s="41" t="str">
        <f>IF('Prospect Signings'!$B71="", "", 'Prospect Signings'!$B71)</f>
        <v/>
      </c>
    </row>
    <row r="66" spans="100:102" hidden="1" x14ac:dyDescent="0.25">
      <c r="CV66" s="41" t="str">
        <f>IF(Players!$B72="", "", Players!$B72)</f>
        <v/>
      </c>
      <c r="CX66" s="41" t="str">
        <f>IF('Prospect Signings'!$B72="", "", 'Prospect Signings'!$B72)</f>
        <v/>
      </c>
    </row>
    <row r="67" spans="100:102" hidden="1" x14ac:dyDescent="0.25">
      <c r="CV67" s="41" t="str">
        <f>IF(Players!$B73="", "", Players!$B73)</f>
        <v/>
      </c>
      <c r="CX67" s="41" t="str">
        <f>IF('Prospect Signings'!$B73="", "", 'Prospect Signings'!$B73)</f>
        <v/>
      </c>
    </row>
    <row r="68" spans="100:102" hidden="1" x14ac:dyDescent="0.25">
      <c r="CV68" s="41" t="str">
        <f>IF(Players!$B74="", "", Players!$B74)</f>
        <v/>
      </c>
      <c r="CX68" s="41" t="str">
        <f>IF('Prospect Signings'!$B74="", "", 'Prospect Signings'!$B74)</f>
        <v/>
      </c>
    </row>
    <row r="69" spans="100:102" hidden="1" x14ac:dyDescent="0.25">
      <c r="CV69" s="41" t="str">
        <f>IF(Players!$B75="", "", Players!$B75)</f>
        <v/>
      </c>
      <c r="CX69" s="41" t="str">
        <f>IF('Prospect Signings'!$B75="", "", 'Prospect Signings'!$B75)</f>
        <v/>
      </c>
    </row>
    <row r="70" spans="100:102" hidden="1" x14ac:dyDescent="0.25">
      <c r="CV70" s="41" t="str">
        <f>IF(Players!$B76="", "", Players!$B76)</f>
        <v/>
      </c>
      <c r="CX70" s="41" t="str">
        <f>IF('Prospect Signings'!$B76="", "", 'Prospect Signings'!$B76)</f>
        <v/>
      </c>
    </row>
    <row r="71" spans="100:102" hidden="1" x14ac:dyDescent="0.25">
      <c r="CV71" s="41" t="str">
        <f>IF(Players!$B77="", "", Players!$B77)</f>
        <v/>
      </c>
      <c r="CX71" s="41" t="str">
        <f>IF('Prospect Signings'!$B77="", "", 'Prospect Signings'!$B77)</f>
        <v/>
      </c>
    </row>
    <row r="72" spans="100:102" hidden="1" x14ac:dyDescent="0.25">
      <c r="CV72" s="41" t="str">
        <f>IF(Players!$B78="", "", Players!$B78)</f>
        <v/>
      </c>
      <c r="CX72" s="41" t="str">
        <f>IF('Prospect Signings'!$B78="", "", 'Prospect Signings'!$B78)</f>
        <v/>
      </c>
    </row>
    <row r="73" spans="100:102" hidden="1" x14ac:dyDescent="0.25">
      <c r="CV73" s="41" t="str">
        <f>IF(Players!$B79="", "", Players!$B79)</f>
        <v/>
      </c>
      <c r="CX73" s="41" t="str">
        <f>IF('Prospect Signings'!$B79="", "", 'Prospect Signings'!$B79)</f>
        <v/>
      </c>
    </row>
    <row r="74" spans="100:102" hidden="1" x14ac:dyDescent="0.25">
      <c r="CV74" s="41" t="str">
        <f>IF(Players!$B80="", "", Players!$B80)</f>
        <v/>
      </c>
      <c r="CX74" s="41" t="str">
        <f>IF('Prospect Signings'!$B80="", "", 'Prospect Signings'!$B80)</f>
        <v/>
      </c>
    </row>
    <row r="75" spans="100:102" hidden="1" x14ac:dyDescent="0.25">
      <c r="CV75" s="41" t="str">
        <f>IF(Players!$B81="", "", Players!$B81)</f>
        <v/>
      </c>
      <c r="CX75" s="41" t="str">
        <f>IF('Prospect Signings'!$B81="", "", 'Prospect Signings'!$B81)</f>
        <v/>
      </c>
    </row>
    <row r="76" spans="100:102" hidden="1" x14ac:dyDescent="0.25">
      <c r="CV76" s="41" t="str">
        <f>IF(Players!$B82="", "", Players!$B82)</f>
        <v/>
      </c>
      <c r="CX76" s="41" t="str">
        <f>IF('Prospect Signings'!$B82="", "", 'Prospect Signings'!$B82)</f>
        <v/>
      </c>
    </row>
    <row r="77" spans="100:102" hidden="1" x14ac:dyDescent="0.25">
      <c r="CV77" s="41" t="str">
        <f>IF(Players!$B83="", "", Players!$B83)</f>
        <v/>
      </c>
      <c r="CX77" s="41" t="str">
        <f>IF('Prospect Signings'!$B83="", "", 'Prospect Signings'!$B83)</f>
        <v/>
      </c>
    </row>
    <row r="78" spans="100:102" hidden="1" x14ac:dyDescent="0.25">
      <c r="CV78" s="41" t="str">
        <f>IF(Players!$B84="", "", Players!$B84)</f>
        <v/>
      </c>
      <c r="CX78" s="41" t="str">
        <f>IF('Prospect Signings'!$B84="", "", 'Prospect Signings'!$B84)</f>
        <v/>
      </c>
    </row>
    <row r="79" spans="100:102" hidden="1" x14ac:dyDescent="0.25">
      <c r="CV79" s="41" t="str">
        <f>IF(Players!$B85="", "", Players!$B85)</f>
        <v/>
      </c>
      <c r="CX79" s="41" t="str">
        <f>IF('Prospect Signings'!$B85="", "", 'Prospect Signings'!$B85)</f>
        <v/>
      </c>
    </row>
    <row r="80" spans="100:102" hidden="1" x14ac:dyDescent="0.25">
      <c r="CV80" s="41" t="str">
        <f>IF(Players!$B86="", "", Players!$B86)</f>
        <v/>
      </c>
      <c r="CX80" s="41" t="str">
        <f>IF('Prospect Signings'!$B86="", "", 'Prospect Signings'!$B86)</f>
        <v/>
      </c>
    </row>
    <row r="81" spans="100:102" hidden="1" x14ac:dyDescent="0.25">
      <c r="CV81" s="41" t="str">
        <f>IF(Players!$B87="", "", Players!$B87)</f>
        <v/>
      </c>
      <c r="CX81" s="41" t="str">
        <f>IF('Prospect Signings'!$B87="", "", 'Prospect Signings'!$B87)</f>
        <v/>
      </c>
    </row>
    <row r="82" spans="100:102" hidden="1" x14ac:dyDescent="0.25">
      <c r="CV82" s="41" t="str">
        <f>IF(Players!$B88="", "", Players!$B88)</f>
        <v/>
      </c>
      <c r="CX82" s="41" t="str">
        <f>IF('Prospect Signings'!$B88="", "", 'Prospect Signings'!$B88)</f>
        <v/>
      </c>
    </row>
    <row r="83" spans="100:102" hidden="1" x14ac:dyDescent="0.25">
      <c r="CV83" s="41" t="str">
        <f>IF(Players!$B89="", "", Players!$B89)</f>
        <v/>
      </c>
      <c r="CX83" s="41" t="str">
        <f>IF('Prospect Signings'!$B89="", "", 'Prospect Signings'!$B89)</f>
        <v/>
      </c>
    </row>
    <row r="84" spans="100:102" hidden="1" x14ac:dyDescent="0.25">
      <c r="CV84" s="41" t="str">
        <f>IF(Players!$B90="", "", Players!$B90)</f>
        <v/>
      </c>
      <c r="CX84" s="41" t="str">
        <f>IF('Prospect Signings'!$B90="", "", 'Prospect Signings'!$B90)</f>
        <v/>
      </c>
    </row>
    <row r="85" spans="100:102" hidden="1" x14ac:dyDescent="0.25">
      <c r="CV85" s="41" t="str">
        <f>IF(Players!$B91="", "", Players!$B91)</f>
        <v/>
      </c>
      <c r="CX85" s="41" t="str">
        <f>IF('Prospect Signings'!$B91="", "", 'Prospect Signings'!$B91)</f>
        <v/>
      </c>
    </row>
    <row r="86" spans="100:102" hidden="1" x14ac:dyDescent="0.25">
      <c r="CV86" s="41" t="str">
        <f>IF(Players!$B92="", "", Players!$B92)</f>
        <v/>
      </c>
      <c r="CX86" s="41" t="str">
        <f>IF('Prospect Signings'!$B92="", "", 'Prospect Signings'!$B92)</f>
        <v/>
      </c>
    </row>
    <row r="87" spans="100:102" hidden="1" x14ac:dyDescent="0.25">
      <c r="CV87" s="41" t="str">
        <f>IF(Players!$B93="", "", Players!$B93)</f>
        <v/>
      </c>
      <c r="CX87" s="41" t="str">
        <f>IF('Prospect Signings'!$B93="", "", 'Prospect Signings'!$B93)</f>
        <v/>
      </c>
    </row>
    <row r="88" spans="100:102" hidden="1" x14ac:dyDescent="0.25">
      <c r="CV88" s="41" t="str">
        <f>IF(Players!$B94="", "", Players!$B94)</f>
        <v/>
      </c>
      <c r="CX88" s="41" t="str">
        <f>IF('Prospect Signings'!$B94="", "", 'Prospect Signings'!$B94)</f>
        <v/>
      </c>
    </row>
    <row r="89" spans="100:102" hidden="1" x14ac:dyDescent="0.25">
      <c r="CV89" s="41" t="str">
        <f>IF(Players!$B95="", "", Players!$B95)</f>
        <v/>
      </c>
      <c r="CX89" s="41" t="str">
        <f>IF('Prospect Signings'!$B95="", "", 'Prospect Signings'!$B95)</f>
        <v/>
      </c>
    </row>
    <row r="90" spans="100:102" hidden="1" x14ac:dyDescent="0.25">
      <c r="CV90" s="41" t="str">
        <f>IF(Players!$B96="", "", Players!$B96)</f>
        <v/>
      </c>
      <c r="CX90" s="41" t="str">
        <f>IF('Prospect Signings'!$B96="", "", 'Prospect Signings'!$B96)</f>
        <v/>
      </c>
    </row>
    <row r="91" spans="100:102" hidden="1" x14ac:dyDescent="0.25">
      <c r="CV91" s="41" t="str">
        <f>IF(Players!$B97="", "", Players!$B97)</f>
        <v/>
      </c>
      <c r="CX91" s="41" t="str">
        <f>IF('Prospect Signings'!$B97="", "", 'Prospect Signings'!$B97)</f>
        <v/>
      </c>
    </row>
    <row r="92" spans="100:102" hidden="1" x14ac:dyDescent="0.25">
      <c r="CV92" s="41" t="str">
        <f>IF(Players!$B98="", "", Players!$B98)</f>
        <v/>
      </c>
      <c r="CX92" s="41" t="str">
        <f>IF('Prospect Signings'!$B98="", "", 'Prospect Signings'!$B98)</f>
        <v/>
      </c>
    </row>
    <row r="93" spans="100:102" hidden="1" x14ac:dyDescent="0.25">
      <c r="CV93" s="41" t="str">
        <f>IF(Players!$B99="", "", Players!$B99)</f>
        <v/>
      </c>
      <c r="CX93" s="41" t="str">
        <f>IF('Prospect Signings'!$B99="", "", 'Prospect Signings'!$B99)</f>
        <v/>
      </c>
    </row>
    <row r="94" spans="100:102" hidden="1" x14ac:dyDescent="0.25">
      <c r="CV94" s="41" t="str">
        <f>IF(Players!$B100="", "", Players!$B100)</f>
        <v/>
      </c>
      <c r="CX94" s="41" t="str">
        <f>IF('Prospect Signings'!$B100="", "", 'Prospect Signings'!$B100)</f>
        <v/>
      </c>
    </row>
    <row r="95" spans="100:102" hidden="1" x14ac:dyDescent="0.25">
      <c r="CV95" s="41" t="str">
        <f>IF(Players!$B101="", "", Players!$B101)</f>
        <v/>
      </c>
      <c r="CX95" s="41" t="str">
        <f>IF('Prospect Signings'!$B101="", "", 'Prospect Signings'!$B101)</f>
        <v/>
      </c>
    </row>
    <row r="96" spans="100:102" hidden="1" x14ac:dyDescent="0.25">
      <c r="CV96" s="41" t="str">
        <f>IF(Players!$B102="", "", Players!$B102)</f>
        <v/>
      </c>
      <c r="CX96" s="41" t="str">
        <f>IF('Prospect Signings'!$B102="", "", 'Prospect Signings'!$B102)</f>
        <v/>
      </c>
    </row>
    <row r="97" spans="100:102" hidden="1" x14ac:dyDescent="0.25">
      <c r="CV97" s="41" t="str">
        <f>IF(Players!$B103="", "", Players!$B103)</f>
        <v/>
      </c>
      <c r="CX97" s="41" t="str">
        <f>IF('Prospect Signings'!$B103="", "", 'Prospect Signings'!$B103)</f>
        <v/>
      </c>
    </row>
    <row r="98" spans="100:102" hidden="1" x14ac:dyDescent="0.25">
      <c r="CV98" s="41" t="str">
        <f>IF(Players!$B104="", "", Players!$B104)</f>
        <v/>
      </c>
      <c r="CX98" s="41" t="str">
        <f>IF('Prospect Signings'!$B104="", "", 'Prospect Signings'!$B104)</f>
        <v/>
      </c>
    </row>
    <row r="99" spans="100:102" hidden="1" x14ac:dyDescent="0.25">
      <c r="CV99" s="41" t="str">
        <f>IF(Players!$B105="", "", Players!$B105)</f>
        <v/>
      </c>
      <c r="CX99" s="41" t="str">
        <f>IF('Prospect Signings'!$B105="", "", 'Prospect Signings'!$B105)</f>
        <v/>
      </c>
    </row>
    <row r="100" spans="100:102" hidden="1" x14ac:dyDescent="0.25">
      <c r="CV100" s="41" t="str">
        <f>IF(Players!$B106="", "", Players!$B106)</f>
        <v/>
      </c>
      <c r="CX100" s="41" t="str">
        <f>IF('Prospect Signings'!$B106="", "", 'Prospect Signings'!$B106)</f>
        <v/>
      </c>
    </row>
    <row r="101" spans="100:102" hidden="1" x14ac:dyDescent="0.25">
      <c r="CV101" s="41" t="str">
        <f>IF(Players!$B107="", "", Players!$B107)</f>
        <v/>
      </c>
      <c r="CX101" s="41" t="str">
        <f>IF('Prospect Signings'!$B107="", "", 'Prospect Signings'!$B107)</f>
        <v/>
      </c>
    </row>
    <row r="102" spans="100:102" hidden="1" x14ac:dyDescent="0.25">
      <c r="CV102" s="41" t="str">
        <f>IF(Players!$B108="", "", Players!$B108)</f>
        <v/>
      </c>
      <c r="CX102" s="41" t="str">
        <f>IF('Prospect Signings'!$B108="", "", 'Prospect Signings'!$B108)</f>
        <v/>
      </c>
    </row>
    <row r="103" spans="100:102" hidden="1" x14ac:dyDescent="0.25">
      <c r="CV103" s="41" t="str">
        <f>IF(Players!$B109="", "", Players!$B109)</f>
        <v/>
      </c>
      <c r="CX103" s="41" t="str">
        <f>IF('Prospect Signings'!$B109="", "", 'Prospect Signings'!$B109)</f>
        <v/>
      </c>
    </row>
    <row r="104" spans="100:102" hidden="1" x14ac:dyDescent="0.25">
      <c r="CV104" s="42" t="str">
        <f>IF(Players!$B110="", "", Players!$B110)</f>
        <v/>
      </c>
      <c r="CX104" s="42" t="str">
        <f>IF('Prospect Signings'!$B110="", "", 'Prospect Signings'!$B110)</f>
        <v/>
      </c>
    </row>
  </sheetData>
  <sheetProtection algorithmName="SHA-512" hashValue="Hnl5+Y9FkjFN5fk9XL7GE6jimvhl4ByYYshiCk0FfG/WJVOlvTGEufQtasRmhTW6rsB9UJ/hQ/X6VNM7Guzl9w==" saltValue="BGsgagVr8u4tsjGag1yTjA==" spinCount="100000" sheet="1" objects="1" scenarios="1"/>
  <mergeCells count="52">
    <mergeCell ref="AC28:AS28"/>
    <mergeCell ref="AC30:AS30"/>
    <mergeCell ref="AC31:AS31"/>
    <mergeCell ref="AC32:AS32"/>
    <mergeCell ref="AC20:AS20"/>
    <mergeCell ref="AC22:AS22"/>
    <mergeCell ref="AC23:AS23"/>
    <mergeCell ref="AC24:AS24"/>
    <mergeCell ref="AC26:AS26"/>
    <mergeCell ref="AC27:AS27"/>
    <mergeCell ref="AC19:AS19"/>
    <mergeCell ref="B11:I12"/>
    <mergeCell ref="J11:V12"/>
    <mergeCell ref="B14:I15"/>
    <mergeCell ref="J14:V15"/>
    <mergeCell ref="AC12:AS12"/>
    <mergeCell ref="AC14:AS14"/>
    <mergeCell ref="AC15:AS15"/>
    <mergeCell ref="AC16:AS16"/>
    <mergeCell ref="AC18:AS18"/>
    <mergeCell ref="B10:V10"/>
    <mergeCell ref="B13:V13"/>
    <mergeCell ref="AN4:AS4"/>
    <mergeCell ref="AF4:AL4"/>
    <mergeCell ref="AV2:CL4"/>
    <mergeCell ref="AC10:AS10"/>
    <mergeCell ref="AC11:AS11"/>
    <mergeCell ref="Y2:AS2"/>
    <mergeCell ref="AC6:AS6"/>
    <mergeCell ref="AC7:AS7"/>
    <mergeCell ref="AC8:AS8"/>
    <mergeCell ref="Y4:AD4"/>
    <mergeCell ref="B2:V3"/>
    <mergeCell ref="B6:F6"/>
    <mergeCell ref="G6:V6"/>
    <mergeCell ref="B4:V4"/>
    <mergeCell ref="B8:F8"/>
    <mergeCell ref="G8:V8"/>
    <mergeCell ref="Y26:AB28"/>
    <mergeCell ref="Y30:AB32"/>
    <mergeCell ref="Y5:AB5"/>
    <mergeCell ref="Y29:AB29"/>
    <mergeCell ref="Y25:AB25"/>
    <mergeCell ref="Y21:AB21"/>
    <mergeCell ref="Y17:AB17"/>
    <mergeCell ref="Y13:AB13"/>
    <mergeCell ref="Y9:AB9"/>
    <mergeCell ref="Y6:AB8"/>
    <mergeCell ref="Y10:AB12"/>
    <mergeCell ref="Y14:AB16"/>
    <mergeCell ref="Y18:AB20"/>
    <mergeCell ref="Y22:AB24"/>
  </mergeCells>
  <conditionalFormatting sqref="AC6:AS6">
    <cfRule type="dataBar" priority="21">
      <dataBar>
        <cfvo type="num" val="0"/>
        <cfvo type="num" val="1"/>
        <color rgb="FF0070C0"/>
      </dataBar>
      <extLst>
        <ext xmlns:x14="http://schemas.microsoft.com/office/spreadsheetml/2009/9/main" uri="{B025F937-C7B1-47D3-B67F-A62EFF666E3E}">
          <x14:id>{04E45F8E-2B02-4A53-A1F8-E50AFA90A741}</x14:id>
        </ext>
      </extLst>
    </cfRule>
  </conditionalFormatting>
  <conditionalFormatting sqref="AC7:AS7">
    <cfRule type="dataBar" priority="20">
      <dataBar>
        <cfvo type="num" val="0"/>
        <cfvo type="num" val="1"/>
        <color rgb="FFFFC000"/>
      </dataBar>
      <extLst>
        <ext xmlns:x14="http://schemas.microsoft.com/office/spreadsheetml/2009/9/main" uri="{B025F937-C7B1-47D3-B67F-A62EFF666E3E}">
          <x14:id>{F82A5528-2A4D-450A-9A75-2F7D4341DB69}</x14:id>
        </ext>
      </extLst>
    </cfRule>
  </conditionalFormatting>
  <conditionalFormatting sqref="AC8:AS8">
    <cfRule type="dataBar" priority="19">
      <dataBar>
        <cfvo type="num" val="0"/>
        <cfvo type="num" val="1"/>
        <color rgb="FFFF0000"/>
      </dataBar>
      <extLst>
        <ext xmlns:x14="http://schemas.microsoft.com/office/spreadsheetml/2009/9/main" uri="{B025F937-C7B1-47D3-B67F-A62EFF666E3E}">
          <x14:id>{4DB506F3-0D1E-44F2-BD17-E21E6EFE1A34}</x14:id>
        </ext>
      </extLst>
    </cfRule>
  </conditionalFormatting>
  <conditionalFormatting sqref="AC10:AS10">
    <cfRule type="dataBar" priority="18">
      <dataBar>
        <cfvo type="num" val="0"/>
        <cfvo type="num" val="1"/>
        <color rgb="FF0070C0"/>
      </dataBar>
      <extLst>
        <ext xmlns:x14="http://schemas.microsoft.com/office/spreadsheetml/2009/9/main" uri="{B025F937-C7B1-47D3-B67F-A62EFF666E3E}">
          <x14:id>{67C8A4E0-8E72-41B8-9398-00D42856065A}</x14:id>
        </ext>
      </extLst>
    </cfRule>
  </conditionalFormatting>
  <conditionalFormatting sqref="AC11:AS11">
    <cfRule type="dataBar" priority="17">
      <dataBar>
        <cfvo type="num" val="0"/>
        <cfvo type="num" val="1"/>
        <color rgb="FFFFC000"/>
      </dataBar>
      <extLst>
        <ext xmlns:x14="http://schemas.microsoft.com/office/spreadsheetml/2009/9/main" uri="{B025F937-C7B1-47D3-B67F-A62EFF666E3E}">
          <x14:id>{DAD1CC5B-7680-4500-954B-561442E5CD60}</x14:id>
        </ext>
      </extLst>
    </cfRule>
  </conditionalFormatting>
  <conditionalFormatting sqref="AC12:AS12">
    <cfRule type="dataBar" priority="16">
      <dataBar>
        <cfvo type="num" val="0"/>
        <cfvo type="num" val="1"/>
        <color rgb="FFFF0000"/>
      </dataBar>
      <extLst>
        <ext xmlns:x14="http://schemas.microsoft.com/office/spreadsheetml/2009/9/main" uri="{B025F937-C7B1-47D3-B67F-A62EFF666E3E}">
          <x14:id>{90AC0DD1-291F-43CD-AF87-C927B87D6472}</x14:id>
        </ext>
      </extLst>
    </cfRule>
  </conditionalFormatting>
  <conditionalFormatting sqref="AC14:AS14">
    <cfRule type="dataBar" priority="15">
      <dataBar>
        <cfvo type="num" val="0"/>
        <cfvo type="num" val="1"/>
        <color rgb="FF0070C0"/>
      </dataBar>
      <extLst>
        <ext xmlns:x14="http://schemas.microsoft.com/office/spreadsheetml/2009/9/main" uri="{B025F937-C7B1-47D3-B67F-A62EFF666E3E}">
          <x14:id>{96E6782C-6F05-46F2-AA0F-DEDC5941EC65}</x14:id>
        </ext>
      </extLst>
    </cfRule>
  </conditionalFormatting>
  <conditionalFormatting sqref="AC15:AS15">
    <cfRule type="dataBar" priority="14">
      <dataBar>
        <cfvo type="num" val="0"/>
        <cfvo type="num" val="1"/>
        <color rgb="FFFFC000"/>
      </dataBar>
      <extLst>
        <ext xmlns:x14="http://schemas.microsoft.com/office/spreadsheetml/2009/9/main" uri="{B025F937-C7B1-47D3-B67F-A62EFF666E3E}">
          <x14:id>{E883546D-AC97-4465-9AC9-9101E0B6DA95}</x14:id>
        </ext>
      </extLst>
    </cfRule>
  </conditionalFormatting>
  <conditionalFormatting sqref="AC16:AS16">
    <cfRule type="dataBar" priority="13">
      <dataBar>
        <cfvo type="num" val="0"/>
        <cfvo type="num" val="1"/>
        <color rgb="FFFF0000"/>
      </dataBar>
      <extLst>
        <ext xmlns:x14="http://schemas.microsoft.com/office/spreadsheetml/2009/9/main" uri="{B025F937-C7B1-47D3-B67F-A62EFF666E3E}">
          <x14:id>{81A59C9B-3672-4127-9AB0-6E8E86EF4CC7}</x14:id>
        </ext>
      </extLst>
    </cfRule>
  </conditionalFormatting>
  <conditionalFormatting sqref="AC18:AS18">
    <cfRule type="dataBar" priority="12">
      <dataBar>
        <cfvo type="num" val="0"/>
        <cfvo type="num" val="1"/>
        <color rgb="FF0070C0"/>
      </dataBar>
      <extLst>
        <ext xmlns:x14="http://schemas.microsoft.com/office/spreadsheetml/2009/9/main" uri="{B025F937-C7B1-47D3-B67F-A62EFF666E3E}">
          <x14:id>{018E71C2-CF55-4D55-AB61-2598E2C5856B}</x14:id>
        </ext>
      </extLst>
    </cfRule>
  </conditionalFormatting>
  <conditionalFormatting sqref="AC19:AS19">
    <cfRule type="dataBar" priority="11">
      <dataBar>
        <cfvo type="num" val="0"/>
        <cfvo type="num" val="1"/>
        <color rgb="FFFFC000"/>
      </dataBar>
      <extLst>
        <ext xmlns:x14="http://schemas.microsoft.com/office/spreadsheetml/2009/9/main" uri="{B025F937-C7B1-47D3-B67F-A62EFF666E3E}">
          <x14:id>{B276F866-7984-4FA5-ADA4-F61A3291D992}</x14:id>
        </ext>
      </extLst>
    </cfRule>
  </conditionalFormatting>
  <conditionalFormatting sqref="AC20:AS20">
    <cfRule type="dataBar" priority="10">
      <dataBar>
        <cfvo type="num" val="0"/>
        <cfvo type="num" val="1"/>
        <color rgb="FFFF0000"/>
      </dataBar>
      <extLst>
        <ext xmlns:x14="http://schemas.microsoft.com/office/spreadsheetml/2009/9/main" uri="{B025F937-C7B1-47D3-B67F-A62EFF666E3E}">
          <x14:id>{CD47E796-5C86-47A3-ACF0-1CDC3AA1E1F1}</x14:id>
        </ext>
      </extLst>
    </cfRule>
  </conditionalFormatting>
  <conditionalFormatting sqref="AC22:AS22">
    <cfRule type="dataBar" priority="9">
      <dataBar>
        <cfvo type="num" val="0"/>
        <cfvo type="num" val="1"/>
        <color rgb="FF0070C0"/>
      </dataBar>
      <extLst>
        <ext xmlns:x14="http://schemas.microsoft.com/office/spreadsheetml/2009/9/main" uri="{B025F937-C7B1-47D3-B67F-A62EFF666E3E}">
          <x14:id>{2E6E8F8F-67E2-4F5E-B819-A00C6B48AEF2}</x14:id>
        </ext>
      </extLst>
    </cfRule>
  </conditionalFormatting>
  <conditionalFormatting sqref="AC23:AS23">
    <cfRule type="dataBar" priority="8">
      <dataBar>
        <cfvo type="num" val="0"/>
        <cfvo type="num" val="1"/>
        <color rgb="FFFFC000"/>
      </dataBar>
      <extLst>
        <ext xmlns:x14="http://schemas.microsoft.com/office/spreadsheetml/2009/9/main" uri="{B025F937-C7B1-47D3-B67F-A62EFF666E3E}">
          <x14:id>{510CE80A-499C-47F3-AE3B-823BF7138877}</x14:id>
        </ext>
      </extLst>
    </cfRule>
  </conditionalFormatting>
  <conditionalFormatting sqref="AC24:AS24">
    <cfRule type="dataBar" priority="7">
      <dataBar>
        <cfvo type="num" val="0"/>
        <cfvo type="num" val="1"/>
        <color rgb="FFFF0000"/>
      </dataBar>
      <extLst>
        <ext xmlns:x14="http://schemas.microsoft.com/office/spreadsheetml/2009/9/main" uri="{B025F937-C7B1-47D3-B67F-A62EFF666E3E}">
          <x14:id>{2D315A7B-93D8-4AF7-A20B-D4DFF9820ED9}</x14:id>
        </ext>
      </extLst>
    </cfRule>
  </conditionalFormatting>
  <conditionalFormatting sqref="AC26:AS26">
    <cfRule type="dataBar" priority="6">
      <dataBar>
        <cfvo type="num" val="0"/>
        <cfvo type="num" val="1"/>
        <color rgb="FF0070C0"/>
      </dataBar>
      <extLst>
        <ext xmlns:x14="http://schemas.microsoft.com/office/spreadsheetml/2009/9/main" uri="{B025F937-C7B1-47D3-B67F-A62EFF666E3E}">
          <x14:id>{C0CFED94-785C-4CC8-BA62-7A6232EF13A6}</x14:id>
        </ext>
      </extLst>
    </cfRule>
  </conditionalFormatting>
  <conditionalFormatting sqref="AC27:AS27">
    <cfRule type="dataBar" priority="5">
      <dataBar>
        <cfvo type="num" val="0"/>
        <cfvo type="num" val="1"/>
        <color rgb="FFFFC000"/>
      </dataBar>
      <extLst>
        <ext xmlns:x14="http://schemas.microsoft.com/office/spreadsheetml/2009/9/main" uri="{B025F937-C7B1-47D3-B67F-A62EFF666E3E}">
          <x14:id>{C049D732-B859-4CD4-898E-489B6164A9FC}</x14:id>
        </ext>
      </extLst>
    </cfRule>
  </conditionalFormatting>
  <conditionalFormatting sqref="AC28:AS28">
    <cfRule type="dataBar" priority="4">
      <dataBar>
        <cfvo type="num" val="0"/>
        <cfvo type="num" val="1"/>
        <color rgb="FFFF0000"/>
      </dataBar>
      <extLst>
        <ext xmlns:x14="http://schemas.microsoft.com/office/spreadsheetml/2009/9/main" uri="{B025F937-C7B1-47D3-B67F-A62EFF666E3E}">
          <x14:id>{D8EC315E-240D-464F-A883-DEC4C7585B4D}</x14:id>
        </ext>
      </extLst>
    </cfRule>
  </conditionalFormatting>
  <conditionalFormatting sqref="AC30:AS30">
    <cfRule type="dataBar" priority="3">
      <dataBar>
        <cfvo type="num" val="0"/>
        <cfvo type="num" val="1"/>
        <color rgb="FF0070C0"/>
      </dataBar>
      <extLst>
        <ext xmlns:x14="http://schemas.microsoft.com/office/spreadsheetml/2009/9/main" uri="{B025F937-C7B1-47D3-B67F-A62EFF666E3E}">
          <x14:id>{B61D4107-B806-4502-9A69-A2B7F97901E6}</x14:id>
        </ext>
      </extLst>
    </cfRule>
  </conditionalFormatting>
  <conditionalFormatting sqref="AC31:AS31">
    <cfRule type="dataBar" priority="2">
      <dataBar>
        <cfvo type="num" val="0"/>
        <cfvo type="num" val="1"/>
        <color rgb="FFFFC000"/>
      </dataBar>
      <extLst>
        <ext xmlns:x14="http://schemas.microsoft.com/office/spreadsheetml/2009/9/main" uri="{B025F937-C7B1-47D3-B67F-A62EFF666E3E}">
          <x14:id>{6D1BAA12-31C0-48C3-AEAF-71A5EB24781B}</x14:id>
        </ext>
      </extLst>
    </cfRule>
  </conditionalFormatting>
  <conditionalFormatting sqref="AC32:AS32">
    <cfRule type="dataBar" priority="1">
      <dataBar>
        <cfvo type="num" val="0"/>
        <cfvo type="num" val="1"/>
        <color rgb="FFFF0000"/>
      </dataBar>
      <extLst>
        <ext xmlns:x14="http://schemas.microsoft.com/office/spreadsheetml/2009/9/main" uri="{B025F937-C7B1-47D3-B67F-A62EFF666E3E}">
          <x14:id>{A581673E-B63C-4D77-AB24-DB9D71709049}</x14:id>
        </ext>
      </extLst>
    </cfRule>
  </conditionalFormatting>
  <dataValidations count="2">
    <dataValidation type="list" allowBlank="1" showInputMessage="1" showErrorMessage="1" sqref="G8:V8" xr:uid="{E78FE43E-B6EA-4934-B9A1-8AE1C4348B1E}">
      <formula1>$CX$4:$CX$104</formula1>
    </dataValidation>
    <dataValidation type="list" allowBlank="1" showInputMessage="1" showErrorMessage="1" sqref="G6:V6" xr:uid="{03B90913-7EDA-4DB3-B9FB-C9F255BB620B}">
      <formula1>$CV$4:$CV$104</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04E45F8E-2B02-4A53-A1F8-E50AFA90A741}">
            <x14:dataBar minLength="0" maxLength="100" gradient="0">
              <x14:cfvo type="num">
                <xm:f>0</xm:f>
              </x14:cfvo>
              <x14:cfvo type="num">
                <xm:f>1</xm:f>
              </x14:cfvo>
              <x14:negativeFillColor rgb="FFFF0000"/>
              <x14:axisColor rgb="FF000000"/>
            </x14:dataBar>
          </x14:cfRule>
          <xm:sqref>AC6:AS6</xm:sqref>
        </x14:conditionalFormatting>
        <x14:conditionalFormatting xmlns:xm="http://schemas.microsoft.com/office/excel/2006/main">
          <x14:cfRule type="dataBar" id="{F82A5528-2A4D-450A-9A75-2F7D4341DB69}">
            <x14:dataBar minLength="0" maxLength="100" gradient="0">
              <x14:cfvo type="num">
                <xm:f>0</xm:f>
              </x14:cfvo>
              <x14:cfvo type="num">
                <xm:f>1</xm:f>
              </x14:cfvo>
              <x14:negativeFillColor rgb="FFFF0000"/>
              <x14:axisColor rgb="FF000000"/>
            </x14:dataBar>
          </x14:cfRule>
          <xm:sqref>AC7:AS7</xm:sqref>
        </x14:conditionalFormatting>
        <x14:conditionalFormatting xmlns:xm="http://schemas.microsoft.com/office/excel/2006/main">
          <x14:cfRule type="dataBar" id="{4DB506F3-0D1E-44F2-BD17-E21E6EFE1A34}">
            <x14:dataBar minLength="0" maxLength="100" gradient="0">
              <x14:cfvo type="num">
                <xm:f>0</xm:f>
              </x14:cfvo>
              <x14:cfvo type="num">
                <xm:f>1</xm:f>
              </x14:cfvo>
              <x14:negativeFillColor rgb="FFFF0000"/>
              <x14:axisColor rgb="FF000000"/>
            </x14:dataBar>
          </x14:cfRule>
          <xm:sqref>AC8:AS8</xm:sqref>
        </x14:conditionalFormatting>
        <x14:conditionalFormatting xmlns:xm="http://schemas.microsoft.com/office/excel/2006/main">
          <x14:cfRule type="dataBar" id="{67C8A4E0-8E72-41B8-9398-00D42856065A}">
            <x14:dataBar minLength="0" maxLength="100" gradient="0">
              <x14:cfvo type="num">
                <xm:f>0</xm:f>
              </x14:cfvo>
              <x14:cfvo type="num">
                <xm:f>1</xm:f>
              </x14:cfvo>
              <x14:negativeFillColor rgb="FFFF0000"/>
              <x14:axisColor rgb="FF000000"/>
            </x14:dataBar>
          </x14:cfRule>
          <xm:sqref>AC10:AS10</xm:sqref>
        </x14:conditionalFormatting>
        <x14:conditionalFormatting xmlns:xm="http://schemas.microsoft.com/office/excel/2006/main">
          <x14:cfRule type="dataBar" id="{DAD1CC5B-7680-4500-954B-561442E5CD60}">
            <x14:dataBar minLength="0" maxLength="100" gradient="0">
              <x14:cfvo type="num">
                <xm:f>0</xm:f>
              </x14:cfvo>
              <x14:cfvo type="num">
                <xm:f>1</xm:f>
              </x14:cfvo>
              <x14:negativeFillColor rgb="FFFF0000"/>
              <x14:axisColor rgb="FF000000"/>
            </x14:dataBar>
          </x14:cfRule>
          <xm:sqref>AC11:AS11</xm:sqref>
        </x14:conditionalFormatting>
        <x14:conditionalFormatting xmlns:xm="http://schemas.microsoft.com/office/excel/2006/main">
          <x14:cfRule type="dataBar" id="{90AC0DD1-291F-43CD-AF87-C927B87D6472}">
            <x14:dataBar minLength="0" maxLength="100" gradient="0">
              <x14:cfvo type="num">
                <xm:f>0</xm:f>
              </x14:cfvo>
              <x14:cfvo type="num">
                <xm:f>1</xm:f>
              </x14:cfvo>
              <x14:negativeFillColor rgb="FFFF0000"/>
              <x14:axisColor rgb="FF000000"/>
            </x14:dataBar>
          </x14:cfRule>
          <xm:sqref>AC12:AS12</xm:sqref>
        </x14:conditionalFormatting>
        <x14:conditionalFormatting xmlns:xm="http://schemas.microsoft.com/office/excel/2006/main">
          <x14:cfRule type="dataBar" id="{96E6782C-6F05-46F2-AA0F-DEDC5941EC65}">
            <x14:dataBar minLength="0" maxLength="100" gradient="0">
              <x14:cfvo type="num">
                <xm:f>0</xm:f>
              </x14:cfvo>
              <x14:cfvo type="num">
                <xm:f>1</xm:f>
              </x14:cfvo>
              <x14:negativeFillColor rgb="FFFF0000"/>
              <x14:axisColor rgb="FF000000"/>
            </x14:dataBar>
          </x14:cfRule>
          <xm:sqref>AC14:AS14</xm:sqref>
        </x14:conditionalFormatting>
        <x14:conditionalFormatting xmlns:xm="http://schemas.microsoft.com/office/excel/2006/main">
          <x14:cfRule type="dataBar" id="{E883546D-AC97-4465-9AC9-9101E0B6DA95}">
            <x14:dataBar minLength="0" maxLength="100" gradient="0">
              <x14:cfvo type="num">
                <xm:f>0</xm:f>
              </x14:cfvo>
              <x14:cfvo type="num">
                <xm:f>1</xm:f>
              </x14:cfvo>
              <x14:negativeFillColor rgb="FFFF0000"/>
              <x14:axisColor rgb="FF000000"/>
            </x14:dataBar>
          </x14:cfRule>
          <xm:sqref>AC15:AS15</xm:sqref>
        </x14:conditionalFormatting>
        <x14:conditionalFormatting xmlns:xm="http://schemas.microsoft.com/office/excel/2006/main">
          <x14:cfRule type="dataBar" id="{81A59C9B-3672-4127-9AB0-6E8E86EF4CC7}">
            <x14:dataBar minLength="0" maxLength="100" gradient="0">
              <x14:cfvo type="num">
                <xm:f>0</xm:f>
              </x14:cfvo>
              <x14:cfvo type="num">
                <xm:f>1</xm:f>
              </x14:cfvo>
              <x14:negativeFillColor rgb="FFFF0000"/>
              <x14:axisColor rgb="FF000000"/>
            </x14:dataBar>
          </x14:cfRule>
          <xm:sqref>AC16:AS16</xm:sqref>
        </x14:conditionalFormatting>
        <x14:conditionalFormatting xmlns:xm="http://schemas.microsoft.com/office/excel/2006/main">
          <x14:cfRule type="dataBar" id="{018E71C2-CF55-4D55-AB61-2598E2C5856B}">
            <x14:dataBar minLength="0" maxLength="100" gradient="0">
              <x14:cfvo type="num">
                <xm:f>0</xm:f>
              </x14:cfvo>
              <x14:cfvo type="num">
                <xm:f>1</xm:f>
              </x14:cfvo>
              <x14:negativeFillColor rgb="FFFF0000"/>
              <x14:axisColor rgb="FF000000"/>
            </x14:dataBar>
          </x14:cfRule>
          <xm:sqref>AC18:AS18</xm:sqref>
        </x14:conditionalFormatting>
        <x14:conditionalFormatting xmlns:xm="http://schemas.microsoft.com/office/excel/2006/main">
          <x14:cfRule type="dataBar" id="{B276F866-7984-4FA5-ADA4-F61A3291D992}">
            <x14:dataBar minLength="0" maxLength="100" gradient="0">
              <x14:cfvo type="num">
                <xm:f>0</xm:f>
              </x14:cfvo>
              <x14:cfvo type="num">
                <xm:f>1</xm:f>
              </x14:cfvo>
              <x14:negativeFillColor rgb="FFFF0000"/>
              <x14:axisColor rgb="FF000000"/>
            </x14:dataBar>
          </x14:cfRule>
          <xm:sqref>AC19:AS19</xm:sqref>
        </x14:conditionalFormatting>
        <x14:conditionalFormatting xmlns:xm="http://schemas.microsoft.com/office/excel/2006/main">
          <x14:cfRule type="dataBar" id="{CD47E796-5C86-47A3-ACF0-1CDC3AA1E1F1}">
            <x14:dataBar minLength="0" maxLength="100" gradient="0">
              <x14:cfvo type="num">
                <xm:f>0</xm:f>
              </x14:cfvo>
              <x14:cfvo type="num">
                <xm:f>1</xm:f>
              </x14:cfvo>
              <x14:negativeFillColor rgb="FFFF0000"/>
              <x14:axisColor rgb="FF000000"/>
            </x14:dataBar>
          </x14:cfRule>
          <xm:sqref>AC20:AS20</xm:sqref>
        </x14:conditionalFormatting>
        <x14:conditionalFormatting xmlns:xm="http://schemas.microsoft.com/office/excel/2006/main">
          <x14:cfRule type="dataBar" id="{2E6E8F8F-67E2-4F5E-B819-A00C6B48AEF2}">
            <x14:dataBar minLength="0" maxLength="100" gradient="0">
              <x14:cfvo type="num">
                <xm:f>0</xm:f>
              </x14:cfvo>
              <x14:cfvo type="num">
                <xm:f>1</xm:f>
              </x14:cfvo>
              <x14:negativeFillColor rgb="FFFF0000"/>
              <x14:axisColor rgb="FF000000"/>
            </x14:dataBar>
          </x14:cfRule>
          <xm:sqref>AC22:AS22</xm:sqref>
        </x14:conditionalFormatting>
        <x14:conditionalFormatting xmlns:xm="http://schemas.microsoft.com/office/excel/2006/main">
          <x14:cfRule type="dataBar" id="{510CE80A-499C-47F3-AE3B-823BF7138877}">
            <x14:dataBar minLength="0" maxLength="100" gradient="0">
              <x14:cfvo type="num">
                <xm:f>0</xm:f>
              </x14:cfvo>
              <x14:cfvo type="num">
                <xm:f>1</xm:f>
              </x14:cfvo>
              <x14:negativeFillColor rgb="FFFF0000"/>
              <x14:axisColor rgb="FF000000"/>
            </x14:dataBar>
          </x14:cfRule>
          <xm:sqref>AC23:AS23</xm:sqref>
        </x14:conditionalFormatting>
        <x14:conditionalFormatting xmlns:xm="http://schemas.microsoft.com/office/excel/2006/main">
          <x14:cfRule type="dataBar" id="{2D315A7B-93D8-4AF7-A20B-D4DFF9820ED9}">
            <x14:dataBar minLength="0" maxLength="100" gradient="0">
              <x14:cfvo type="num">
                <xm:f>0</xm:f>
              </x14:cfvo>
              <x14:cfvo type="num">
                <xm:f>1</xm:f>
              </x14:cfvo>
              <x14:negativeFillColor rgb="FFFF0000"/>
              <x14:axisColor rgb="FF000000"/>
            </x14:dataBar>
          </x14:cfRule>
          <xm:sqref>AC24:AS24</xm:sqref>
        </x14:conditionalFormatting>
        <x14:conditionalFormatting xmlns:xm="http://schemas.microsoft.com/office/excel/2006/main">
          <x14:cfRule type="dataBar" id="{C0CFED94-785C-4CC8-BA62-7A6232EF13A6}">
            <x14:dataBar minLength="0" maxLength="100" gradient="0">
              <x14:cfvo type="num">
                <xm:f>0</xm:f>
              </x14:cfvo>
              <x14:cfvo type="num">
                <xm:f>1</xm:f>
              </x14:cfvo>
              <x14:negativeFillColor rgb="FFFF0000"/>
              <x14:axisColor rgb="FF000000"/>
            </x14:dataBar>
          </x14:cfRule>
          <xm:sqref>AC26:AS26</xm:sqref>
        </x14:conditionalFormatting>
        <x14:conditionalFormatting xmlns:xm="http://schemas.microsoft.com/office/excel/2006/main">
          <x14:cfRule type="dataBar" id="{C049D732-B859-4CD4-898E-489B6164A9FC}">
            <x14:dataBar minLength="0" maxLength="100" gradient="0">
              <x14:cfvo type="num">
                <xm:f>0</xm:f>
              </x14:cfvo>
              <x14:cfvo type="num">
                <xm:f>1</xm:f>
              </x14:cfvo>
              <x14:negativeFillColor rgb="FFFF0000"/>
              <x14:axisColor rgb="FF000000"/>
            </x14:dataBar>
          </x14:cfRule>
          <xm:sqref>AC27:AS27</xm:sqref>
        </x14:conditionalFormatting>
        <x14:conditionalFormatting xmlns:xm="http://schemas.microsoft.com/office/excel/2006/main">
          <x14:cfRule type="dataBar" id="{D8EC315E-240D-464F-A883-DEC4C7585B4D}">
            <x14:dataBar minLength="0" maxLength="100" gradient="0">
              <x14:cfvo type="num">
                <xm:f>0</xm:f>
              </x14:cfvo>
              <x14:cfvo type="num">
                <xm:f>1</xm:f>
              </x14:cfvo>
              <x14:negativeFillColor rgb="FFFF0000"/>
              <x14:axisColor rgb="FF000000"/>
            </x14:dataBar>
          </x14:cfRule>
          <xm:sqref>AC28:AS28</xm:sqref>
        </x14:conditionalFormatting>
        <x14:conditionalFormatting xmlns:xm="http://schemas.microsoft.com/office/excel/2006/main">
          <x14:cfRule type="dataBar" id="{B61D4107-B806-4502-9A69-A2B7F97901E6}">
            <x14:dataBar minLength="0" maxLength="100" gradient="0">
              <x14:cfvo type="num">
                <xm:f>0</xm:f>
              </x14:cfvo>
              <x14:cfvo type="num">
                <xm:f>1</xm:f>
              </x14:cfvo>
              <x14:negativeFillColor rgb="FFFF0000"/>
              <x14:axisColor rgb="FF000000"/>
            </x14:dataBar>
          </x14:cfRule>
          <xm:sqref>AC30:AS30</xm:sqref>
        </x14:conditionalFormatting>
        <x14:conditionalFormatting xmlns:xm="http://schemas.microsoft.com/office/excel/2006/main">
          <x14:cfRule type="dataBar" id="{6D1BAA12-31C0-48C3-AEAF-71A5EB24781B}">
            <x14:dataBar minLength="0" maxLength="100" gradient="0">
              <x14:cfvo type="num">
                <xm:f>0</xm:f>
              </x14:cfvo>
              <x14:cfvo type="num">
                <xm:f>1</xm:f>
              </x14:cfvo>
              <x14:negativeFillColor rgb="FFFF0000"/>
              <x14:axisColor rgb="FF000000"/>
            </x14:dataBar>
          </x14:cfRule>
          <xm:sqref>AC31:AS31</xm:sqref>
        </x14:conditionalFormatting>
        <x14:conditionalFormatting xmlns:xm="http://schemas.microsoft.com/office/excel/2006/main">
          <x14:cfRule type="dataBar" id="{A581673E-B63C-4D77-AB24-DB9D71709049}">
            <x14:dataBar minLength="0" maxLength="100" gradient="0">
              <x14:cfvo type="num">
                <xm:f>0</xm:f>
              </x14:cfvo>
              <x14:cfvo type="num">
                <xm:f>1</xm:f>
              </x14:cfvo>
              <x14:negativeFillColor rgb="FFFF0000"/>
              <x14:axisColor rgb="FF000000"/>
            </x14:dataBar>
          </x14:cfRule>
          <xm:sqref>AC32:AS32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47FF01-081D-4B02-9592-07811EBF59BD}">
  <ds:schemaRefs>
    <ds:schemaRef ds:uri="http://schemas.microsoft.com/sharepoint/v3/contenttype/forms"/>
  </ds:schemaRefs>
</ds:datastoreItem>
</file>

<file path=customXml/itemProps2.xml><?xml version="1.0" encoding="utf-8"?>
<ds:datastoreItem xmlns:ds="http://schemas.openxmlformats.org/officeDocument/2006/customXml" ds:itemID="{9E095A66-ED77-4710-BDCC-710773D2BE24}">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3.xml><?xml version="1.0" encoding="utf-8"?>
<ds:datastoreItem xmlns:ds="http://schemas.openxmlformats.org/officeDocument/2006/customXml" ds:itemID="{35C5A180-A90E-49B5-89EC-7A8B5FEA5D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Intro &amp; Setup</vt:lpstr>
      <vt:lpstr>Training Positions</vt:lpstr>
      <vt:lpstr>Players</vt:lpstr>
      <vt:lpstr>Prospect Signings</vt:lpstr>
      <vt:lpstr>Trainers</vt:lpstr>
      <vt:lpstr>Training Schedule</vt:lpstr>
      <vt:lpstr>Player Report</vt:lpstr>
      <vt:lpstr>Player v Prospect</vt:lpstr>
      <vt:lpstr>'Intro &amp; Setup'!Print_Area</vt:lpstr>
      <vt:lpstr>'Player Report'!Print_Area</vt:lpstr>
      <vt:lpstr>'Player v Prospect'!Print_Area</vt:lpstr>
      <vt:lpstr>Players!Print_Area</vt:lpstr>
      <vt:lpstr>'Prospect Signings'!Print_Area</vt:lpstr>
      <vt:lpstr>Trainers!Print_Area</vt:lpstr>
      <vt:lpstr>'Training Positions'!Print_Area</vt:lpstr>
      <vt:lpstr>'Training Schedule'!Print_Area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2024-08-06T14:52:18Z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